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6. oral related\Data to be uploaded in Nature\Oral data\Data_Normal\"/>
    </mc:Choice>
  </mc:AlternateContent>
  <bookViews>
    <workbookView xWindow="0" yWindow="0" windowWidth="20490" windowHeight="7755" tabRatio="772" firstSheet="19" activeTab="19"/>
  </bookViews>
  <sheets>
    <sheet name="Id1" sheetId="1" state="hidden" r:id="rId1"/>
    <sheet name="Id3" sheetId="3" state="hidden" r:id="rId2"/>
    <sheet name="Id5" sheetId="8" state="hidden" r:id="rId3"/>
    <sheet name="Id6" sheetId="9" state="hidden" r:id="rId4"/>
    <sheet name="Id7" sheetId="10" state="hidden" r:id="rId5"/>
    <sheet name="File Description" sheetId="67" r:id="rId6"/>
    <sheet name="ID-01" sheetId="59" r:id="rId7"/>
    <sheet name="ID-02" sheetId="69" r:id="rId8"/>
    <sheet name="ID-03" sheetId="70" r:id="rId9"/>
    <sheet name="ID-06" sheetId="56" r:id="rId10"/>
    <sheet name="ID-07" sheetId="71" r:id="rId11"/>
    <sheet name="ID-08" sheetId="72" r:id="rId12"/>
    <sheet name="ID-09" sheetId="73" r:id="rId13"/>
    <sheet name="ID-11" sheetId="74" r:id="rId14"/>
    <sheet name="ID-12" sheetId="75" r:id="rId15"/>
    <sheet name="ID-13" sheetId="76" r:id="rId16"/>
    <sheet name="ID-14" sheetId="77" r:id="rId17"/>
    <sheet name="ID-15" sheetId="78" r:id="rId18"/>
    <sheet name="ID-16" sheetId="79" r:id="rId19"/>
    <sheet name="ID-18" sheetId="80" r:id="rId20"/>
    <sheet name="ID-24" sheetId="81" r:id="rId21"/>
    <sheet name="ID-26" sheetId="82" r:id="rId22"/>
    <sheet name="ID-29" sheetId="83" r:id="rId23"/>
    <sheet name="ID-30" sheetId="84" r:id="rId24"/>
    <sheet name="ID-31" sheetId="85" r:id="rId25"/>
    <sheet name="ID-32" sheetId="86" r:id="rId26"/>
    <sheet name="ID-33" sheetId="87" r:id="rId27"/>
    <sheet name="ID-34" sheetId="88" r:id="rId28"/>
    <sheet name="ID-36" sheetId="105" r:id="rId29"/>
    <sheet name="ID-37" sheetId="90" r:id="rId30"/>
    <sheet name="ID-38" sheetId="91" r:id="rId31"/>
    <sheet name="ID-39" sheetId="92" r:id="rId32"/>
    <sheet name="ID-40" sheetId="93" r:id="rId33"/>
    <sheet name="ID-44" sheetId="94" r:id="rId34"/>
    <sheet name="ID-45" sheetId="95" r:id="rId35"/>
    <sheet name="ID-50" sheetId="96" r:id="rId36"/>
    <sheet name="ID-53" sheetId="97" r:id="rId37"/>
    <sheet name="ID-54" sheetId="98" r:id="rId38"/>
    <sheet name="ID-57" sheetId="104" r:id="rId39"/>
    <sheet name="ID-59" sheetId="100" r:id="rId40"/>
    <sheet name="ID-70" sheetId="101" r:id="rId41"/>
    <sheet name="ID-71" sheetId="102" r:id="rId42"/>
    <sheet name="SAMPLE SIZE" sheetId="111" r:id="rId43"/>
    <sheet name="Mean" sheetId="106" r:id="rId44"/>
    <sheet name="MaxDeviation" sheetId="112" r:id="rId45"/>
    <sheet name="MinDeviation" sheetId="113" r:id="rId46"/>
    <sheet name="STDEV" sheetId="109" r:id="rId47"/>
    <sheet name="SE" sheetId="110" r:id="rId48"/>
    <sheet name="Id43" sheetId="13" state="hidden" r:id="rId49"/>
    <sheet name="Id48" sheetId="15" state="hidden" r:id="rId50"/>
    <sheet name="Id49" sheetId="23" state="hidden" r:id="rId5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 i="111" l="1"/>
  <c r="E4" i="111"/>
  <c r="D4" i="111"/>
  <c r="C4" i="111"/>
  <c r="A4" i="111"/>
  <c r="W4" i="110"/>
  <c r="N4" i="110"/>
  <c r="W244" i="110"/>
  <c r="V244" i="110"/>
  <c r="U244" i="110"/>
  <c r="T244" i="110"/>
  <c r="S244" i="110"/>
  <c r="R244" i="110"/>
  <c r="Q244" i="110"/>
  <c r="P244" i="110"/>
  <c r="O244" i="110"/>
  <c r="N244" i="110"/>
  <c r="W243" i="110"/>
  <c r="V243" i="110"/>
  <c r="U243" i="110"/>
  <c r="T243" i="110"/>
  <c r="S243" i="110"/>
  <c r="R243" i="110"/>
  <c r="Q243" i="110"/>
  <c r="P243" i="110"/>
  <c r="O243" i="110"/>
  <c r="N243" i="110"/>
  <c r="W242" i="110"/>
  <c r="V242" i="110"/>
  <c r="U242" i="110"/>
  <c r="T242" i="110"/>
  <c r="S242" i="110"/>
  <c r="R242" i="110"/>
  <c r="Q242" i="110"/>
  <c r="P242" i="110"/>
  <c r="O242" i="110"/>
  <c r="N242" i="110"/>
  <c r="W241" i="110"/>
  <c r="V241" i="110"/>
  <c r="U241" i="110"/>
  <c r="T241" i="110"/>
  <c r="S241" i="110"/>
  <c r="R241" i="110"/>
  <c r="Q241" i="110"/>
  <c r="P241" i="110"/>
  <c r="O241" i="110"/>
  <c r="N241" i="110"/>
  <c r="W240" i="110"/>
  <c r="V240" i="110"/>
  <c r="U240" i="110"/>
  <c r="T240" i="110"/>
  <c r="S240" i="110"/>
  <c r="R240" i="110"/>
  <c r="Q240" i="110"/>
  <c r="P240" i="110"/>
  <c r="O240" i="110"/>
  <c r="N240" i="110"/>
  <c r="W239" i="110"/>
  <c r="V239" i="110"/>
  <c r="U239" i="110"/>
  <c r="T239" i="110"/>
  <c r="S239" i="110"/>
  <c r="R239" i="110"/>
  <c r="Q239" i="110"/>
  <c r="P239" i="110"/>
  <c r="O239" i="110"/>
  <c r="N239" i="110"/>
  <c r="W238" i="110"/>
  <c r="V238" i="110"/>
  <c r="U238" i="110"/>
  <c r="T238" i="110"/>
  <c r="S238" i="110"/>
  <c r="R238" i="110"/>
  <c r="Q238" i="110"/>
  <c r="P238" i="110"/>
  <c r="O238" i="110"/>
  <c r="N238" i="110"/>
  <c r="W237" i="110"/>
  <c r="V237" i="110"/>
  <c r="U237" i="110"/>
  <c r="T237" i="110"/>
  <c r="S237" i="110"/>
  <c r="R237" i="110"/>
  <c r="Q237" i="110"/>
  <c r="P237" i="110"/>
  <c r="O237" i="110"/>
  <c r="N237" i="110"/>
  <c r="W236" i="110"/>
  <c r="V236" i="110"/>
  <c r="U236" i="110"/>
  <c r="T236" i="110"/>
  <c r="S236" i="110"/>
  <c r="R236" i="110"/>
  <c r="Q236" i="110"/>
  <c r="P236" i="110"/>
  <c r="O236" i="110"/>
  <c r="N236" i="110"/>
  <c r="W235" i="110"/>
  <c r="V235" i="110"/>
  <c r="U235" i="110"/>
  <c r="T235" i="110"/>
  <c r="S235" i="110"/>
  <c r="R235" i="110"/>
  <c r="Q235" i="110"/>
  <c r="P235" i="110"/>
  <c r="O235" i="110"/>
  <c r="N235" i="110"/>
  <c r="W234" i="110"/>
  <c r="V234" i="110"/>
  <c r="U234" i="110"/>
  <c r="T234" i="110"/>
  <c r="S234" i="110"/>
  <c r="R234" i="110"/>
  <c r="Q234" i="110"/>
  <c r="P234" i="110"/>
  <c r="O234" i="110"/>
  <c r="N234" i="110"/>
  <c r="W233" i="110"/>
  <c r="V233" i="110"/>
  <c r="U233" i="110"/>
  <c r="T233" i="110"/>
  <c r="S233" i="110"/>
  <c r="R233" i="110"/>
  <c r="Q233" i="110"/>
  <c r="P233" i="110"/>
  <c r="O233" i="110"/>
  <c r="N233" i="110"/>
  <c r="W232" i="110"/>
  <c r="V232" i="110"/>
  <c r="U232" i="110"/>
  <c r="T232" i="110"/>
  <c r="S232" i="110"/>
  <c r="R232" i="110"/>
  <c r="Q232" i="110"/>
  <c r="P232" i="110"/>
  <c r="O232" i="110"/>
  <c r="N232" i="110"/>
  <c r="W231" i="110"/>
  <c r="V231" i="110"/>
  <c r="U231" i="110"/>
  <c r="T231" i="110"/>
  <c r="S231" i="110"/>
  <c r="R231" i="110"/>
  <c r="Q231" i="110"/>
  <c r="P231" i="110"/>
  <c r="O231" i="110"/>
  <c r="N231" i="110"/>
  <c r="W230" i="110"/>
  <c r="V230" i="110"/>
  <c r="U230" i="110"/>
  <c r="T230" i="110"/>
  <c r="S230" i="110"/>
  <c r="R230" i="110"/>
  <c r="Q230" i="110"/>
  <c r="P230" i="110"/>
  <c r="O230" i="110"/>
  <c r="N230" i="110"/>
  <c r="W229" i="110"/>
  <c r="V229" i="110"/>
  <c r="U229" i="110"/>
  <c r="T229" i="110"/>
  <c r="S229" i="110"/>
  <c r="R229" i="110"/>
  <c r="Q229" i="110"/>
  <c r="P229" i="110"/>
  <c r="O229" i="110"/>
  <c r="N229" i="110"/>
  <c r="W228" i="110"/>
  <c r="V228" i="110"/>
  <c r="U228" i="110"/>
  <c r="T228" i="110"/>
  <c r="S228" i="110"/>
  <c r="R228" i="110"/>
  <c r="Q228" i="110"/>
  <c r="P228" i="110"/>
  <c r="O228" i="110"/>
  <c r="N228" i="110"/>
  <c r="W227" i="110"/>
  <c r="V227" i="110"/>
  <c r="U227" i="110"/>
  <c r="T227" i="110"/>
  <c r="S227" i="110"/>
  <c r="R227" i="110"/>
  <c r="Q227" i="110"/>
  <c r="P227" i="110"/>
  <c r="O227" i="110"/>
  <c r="N227" i="110"/>
  <c r="W226" i="110"/>
  <c r="V226" i="110"/>
  <c r="U226" i="110"/>
  <c r="T226" i="110"/>
  <c r="S226" i="110"/>
  <c r="R226" i="110"/>
  <c r="Q226" i="110"/>
  <c r="P226" i="110"/>
  <c r="O226" i="110"/>
  <c r="N226" i="110"/>
  <c r="W225" i="110"/>
  <c r="V225" i="110"/>
  <c r="U225" i="110"/>
  <c r="T225" i="110"/>
  <c r="S225" i="110"/>
  <c r="R225" i="110"/>
  <c r="Q225" i="110"/>
  <c r="P225" i="110"/>
  <c r="O225" i="110"/>
  <c r="N225" i="110"/>
  <c r="W224" i="110"/>
  <c r="V224" i="110"/>
  <c r="U224" i="110"/>
  <c r="T224" i="110"/>
  <c r="S224" i="110"/>
  <c r="R224" i="110"/>
  <c r="Q224" i="110"/>
  <c r="P224" i="110"/>
  <c r="O224" i="110"/>
  <c r="N224" i="110"/>
  <c r="W223" i="110"/>
  <c r="V223" i="110"/>
  <c r="U223" i="110"/>
  <c r="T223" i="110"/>
  <c r="S223" i="110"/>
  <c r="R223" i="110"/>
  <c r="Q223" i="110"/>
  <c r="P223" i="110"/>
  <c r="O223" i="110"/>
  <c r="N223" i="110"/>
  <c r="W222" i="110"/>
  <c r="V222" i="110"/>
  <c r="U222" i="110"/>
  <c r="T222" i="110"/>
  <c r="S222" i="110"/>
  <c r="R222" i="110"/>
  <c r="Q222" i="110"/>
  <c r="P222" i="110"/>
  <c r="O222" i="110"/>
  <c r="N222" i="110"/>
  <c r="W221" i="110"/>
  <c r="V221" i="110"/>
  <c r="U221" i="110"/>
  <c r="T221" i="110"/>
  <c r="S221" i="110"/>
  <c r="R221" i="110"/>
  <c r="Q221" i="110"/>
  <c r="P221" i="110"/>
  <c r="O221" i="110"/>
  <c r="N221" i="110"/>
  <c r="W220" i="110"/>
  <c r="V220" i="110"/>
  <c r="U220" i="110"/>
  <c r="T220" i="110"/>
  <c r="S220" i="110"/>
  <c r="R220" i="110"/>
  <c r="Q220" i="110"/>
  <c r="P220" i="110"/>
  <c r="O220" i="110"/>
  <c r="N220" i="110"/>
  <c r="W219" i="110"/>
  <c r="V219" i="110"/>
  <c r="U219" i="110"/>
  <c r="T219" i="110"/>
  <c r="S219" i="110"/>
  <c r="R219" i="110"/>
  <c r="Q219" i="110"/>
  <c r="P219" i="110"/>
  <c r="O219" i="110"/>
  <c r="N219" i="110"/>
  <c r="W218" i="110"/>
  <c r="V218" i="110"/>
  <c r="U218" i="110"/>
  <c r="T218" i="110"/>
  <c r="S218" i="110"/>
  <c r="R218" i="110"/>
  <c r="Q218" i="110"/>
  <c r="P218" i="110"/>
  <c r="O218" i="110"/>
  <c r="N218" i="110"/>
  <c r="W217" i="110"/>
  <c r="V217" i="110"/>
  <c r="U217" i="110"/>
  <c r="T217" i="110"/>
  <c r="S217" i="110"/>
  <c r="R217" i="110"/>
  <c r="Q217" i="110"/>
  <c r="P217" i="110"/>
  <c r="O217" i="110"/>
  <c r="N217" i="110"/>
  <c r="W216" i="110"/>
  <c r="V216" i="110"/>
  <c r="U216" i="110"/>
  <c r="T216" i="110"/>
  <c r="S216" i="110"/>
  <c r="R216" i="110"/>
  <c r="Q216" i="110"/>
  <c r="P216" i="110"/>
  <c r="O216" i="110"/>
  <c r="N216" i="110"/>
  <c r="W215" i="110"/>
  <c r="V215" i="110"/>
  <c r="U215" i="110"/>
  <c r="T215" i="110"/>
  <c r="S215" i="110"/>
  <c r="R215" i="110"/>
  <c r="Q215" i="110"/>
  <c r="P215" i="110"/>
  <c r="O215" i="110"/>
  <c r="N215" i="110"/>
  <c r="W214" i="110"/>
  <c r="V214" i="110"/>
  <c r="U214" i="110"/>
  <c r="T214" i="110"/>
  <c r="S214" i="110"/>
  <c r="R214" i="110"/>
  <c r="Q214" i="110"/>
  <c r="P214" i="110"/>
  <c r="O214" i="110"/>
  <c r="N214" i="110"/>
  <c r="W213" i="110"/>
  <c r="V213" i="110"/>
  <c r="U213" i="110"/>
  <c r="T213" i="110"/>
  <c r="S213" i="110"/>
  <c r="R213" i="110"/>
  <c r="Q213" i="110"/>
  <c r="P213" i="110"/>
  <c r="O213" i="110"/>
  <c r="N213" i="110"/>
  <c r="W212" i="110"/>
  <c r="V212" i="110"/>
  <c r="U212" i="110"/>
  <c r="T212" i="110"/>
  <c r="S212" i="110"/>
  <c r="R212" i="110"/>
  <c r="Q212" i="110"/>
  <c r="P212" i="110"/>
  <c r="O212" i="110"/>
  <c r="N212" i="110"/>
  <c r="W211" i="110"/>
  <c r="V211" i="110"/>
  <c r="U211" i="110"/>
  <c r="T211" i="110"/>
  <c r="S211" i="110"/>
  <c r="R211" i="110"/>
  <c r="Q211" i="110"/>
  <c r="P211" i="110"/>
  <c r="O211" i="110"/>
  <c r="N211" i="110"/>
  <c r="W210" i="110"/>
  <c r="V210" i="110"/>
  <c r="U210" i="110"/>
  <c r="T210" i="110"/>
  <c r="S210" i="110"/>
  <c r="R210" i="110"/>
  <c r="Q210" i="110"/>
  <c r="P210" i="110"/>
  <c r="O210" i="110"/>
  <c r="N210" i="110"/>
  <c r="W209" i="110"/>
  <c r="V209" i="110"/>
  <c r="U209" i="110"/>
  <c r="T209" i="110"/>
  <c r="S209" i="110"/>
  <c r="R209" i="110"/>
  <c r="Q209" i="110"/>
  <c r="P209" i="110"/>
  <c r="O209" i="110"/>
  <c r="N209" i="110"/>
  <c r="W208" i="110"/>
  <c r="V208" i="110"/>
  <c r="U208" i="110"/>
  <c r="T208" i="110"/>
  <c r="S208" i="110"/>
  <c r="R208" i="110"/>
  <c r="Q208" i="110"/>
  <c r="P208" i="110"/>
  <c r="O208" i="110"/>
  <c r="N208" i="110"/>
  <c r="W207" i="110"/>
  <c r="V207" i="110"/>
  <c r="U207" i="110"/>
  <c r="T207" i="110"/>
  <c r="S207" i="110"/>
  <c r="R207" i="110"/>
  <c r="Q207" i="110"/>
  <c r="P207" i="110"/>
  <c r="O207" i="110"/>
  <c r="N207" i="110"/>
  <c r="W206" i="110"/>
  <c r="V206" i="110"/>
  <c r="U206" i="110"/>
  <c r="T206" i="110"/>
  <c r="S206" i="110"/>
  <c r="R206" i="110"/>
  <c r="Q206" i="110"/>
  <c r="P206" i="110"/>
  <c r="O206" i="110"/>
  <c r="N206" i="110"/>
  <c r="W205" i="110"/>
  <c r="V205" i="110"/>
  <c r="U205" i="110"/>
  <c r="T205" i="110"/>
  <c r="S205" i="110"/>
  <c r="R205" i="110"/>
  <c r="Q205" i="110"/>
  <c r="P205" i="110"/>
  <c r="O205" i="110"/>
  <c r="N205" i="110"/>
  <c r="W204" i="110"/>
  <c r="V204" i="110"/>
  <c r="U204" i="110"/>
  <c r="T204" i="110"/>
  <c r="S204" i="110"/>
  <c r="R204" i="110"/>
  <c r="Q204" i="110"/>
  <c r="P204" i="110"/>
  <c r="O204" i="110"/>
  <c r="N204" i="110"/>
  <c r="W203" i="110"/>
  <c r="V203" i="110"/>
  <c r="U203" i="110"/>
  <c r="T203" i="110"/>
  <c r="S203" i="110"/>
  <c r="R203" i="110"/>
  <c r="Q203" i="110"/>
  <c r="P203" i="110"/>
  <c r="O203" i="110"/>
  <c r="N203" i="110"/>
  <c r="W202" i="110"/>
  <c r="V202" i="110"/>
  <c r="U202" i="110"/>
  <c r="T202" i="110"/>
  <c r="S202" i="110"/>
  <c r="R202" i="110"/>
  <c r="Q202" i="110"/>
  <c r="P202" i="110"/>
  <c r="O202" i="110"/>
  <c r="N202" i="110"/>
  <c r="W201" i="110"/>
  <c r="V201" i="110"/>
  <c r="U201" i="110"/>
  <c r="T201" i="110"/>
  <c r="S201" i="110"/>
  <c r="R201" i="110"/>
  <c r="Q201" i="110"/>
  <c r="P201" i="110"/>
  <c r="O201" i="110"/>
  <c r="N201" i="110"/>
  <c r="W200" i="110"/>
  <c r="V200" i="110"/>
  <c r="U200" i="110"/>
  <c r="T200" i="110"/>
  <c r="S200" i="110"/>
  <c r="R200" i="110"/>
  <c r="Q200" i="110"/>
  <c r="P200" i="110"/>
  <c r="O200" i="110"/>
  <c r="N200" i="110"/>
  <c r="W199" i="110"/>
  <c r="V199" i="110"/>
  <c r="U199" i="110"/>
  <c r="T199" i="110"/>
  <c r="S199" i="110"/>
  <c r="R199" i="110"/>
  <c r="Q199" i="110"/>
  <c r="P199" i="110"/>
  <c r="O199" i="110"/>
  <c r="N199" i="110"/>
  <c r="W198" i="110"/>
  <c r="V198" i="110"/>
  <c r="U198" i="110"/>
  <c r="T198" i="110"/>
  <c r="S198" i="110"/>
  <c r="R198" i="110"/>
  <c r="Q198" i="110"/>
  <c r="P198" i="110"/>
  <c r="O198" i="110"/>
  <c r="N198" i="110"/>
  <c r="W197" i="110"/>
  <c r="V197" i="110"/>
  <c r="U197" i="110"/>
  <c r="T197" i="110"/>
  <c r="S197" i="110"/>
  <c r="R197" i="110"/>
  <c r="Q197" i="110"/>
  <c r="P197" i="110"/>
  <c r="O197" i="110"/>
  <c r="N197" i="110"/>
  <c r="W196" i="110"/>
  <c r="V196" i="110"/>
  <c r="U196" i="110"/>
  <c r="T196" i="110"/>
  <c r="S196" i="110"/>
  <c r="R196" i="110"/>
  <c r="Q196" i="110"/>
  <c r="P196" i="110"/>
  <c r="O196" i="110"/>
  <c r="N196" i="110"/>
  <c r="W195" i="110"/>
  <c r="V195" i="110"/>
  <c r="U195" i="110"/>
  <c r="T195" i="110"/>
  <c r="S195" i="110"/>
  <c r="R195" i="110"/>
  <c r="Q195" i="110"/>
  <c r="P195" i="110"/>
  <c r="O195" i="110"/>
  <c r="N195" i="110"/>
  <c r="W194" i="110"/>
  <c r="V194" i="110"/>
  <c r="U194" i="110"/>
  <c r="T194" i="110"/>
  <c r="S194" i="110"/>
  <c r="R194" i="110"/>
  <c r="Q194" i="110"/>
  <c r="P194" i="110"/>
  <c r="O194" i="110"/>
  <c r="N194" i="110"/>
  <c r="W193" i="110"/>
  <c r="V193" i="110"/>
  <c r="U193" i="110"/>
  <c r="T193" i="110"/>
  <c r="S193" i="110"/>
  <c r="R193" i="110"/>
  <c r="Q193" i="110"/>
  <c r="P193" i="110"/>
  <c r="O193" i="110"/>
  <c r="N193" i="110"/>
  <c r="W192" i="110"/>
  <c r="V192" i="110"/>
  <c r="U192" i="110"/>
  <c r="T192" i="110"/>
  <c r="S192" i="110"/>
  <c r="R192" i="110"/>
  <c r="Q192" i="110"/>
  <c r="P192" i="110"/>
  <c r="O192" i="110"/>
  <c r="N192" i="110"/>
  <c r="W191" i="110"/>
  <c r="V191" i="110"/>
  <c r="U191" i="110"/>
  <c r="T191" i="110"/>
  <c r="S191" i="110"/>
  <c r="R191" i="110"/>
  <c r="Q191" i="110"/>
  <c r="P191" i="110"/>
  <c r="O191" i="110"/>
  <c r="N191" i="110"/>
  <c r="W190" i="110"/>
  <c r="V190" i="110"/>
  <c r="U190" i="110"/>
  <c r="T190" i="110"/>
  <c r="S190" i="110"/>
  <c r="R190" i="110"/>
  <c r="Q190" i="110"/>
  <c r="P190" i="110"/>
  <c r="O190" i="110"/>
  <c r="N190" i="110"/>
  <c r="W189" i="110"/>
  <c r="V189" i="110"/>
  <c r="U189" i="110"/>
  <c r="T189" i="110"/>
  <c r="S189" i="110"/>
  <c r="R189" i="110"/>
  <c r="Q189" i="110"/>
  <c r="P189" i="110"/>
  <c r="O189" i="110"/>
  <c r="N189" i="110"/>
  <c r="W188" i="110"/>
  <c r="V188" i="110"/>
  <c r="U188" i="110"/>
  <c r="T188" i="110"/>
  <c r="S188" i="110"/>
  <c r="R188" i="110"/>
  <c r="Q188" i="110"/>
  <c r="P188" i="110"/>
  <c r="O188" i="110"/>
  <c r="N188" i="110"/>
  <c r="W187" i="110"/>
  <c r="V187" i="110"/>
  <c r="U187" i="110"/>
  <c r="T187" i="110"/>
  <c r="S187" i="110"/>
  <c r="R187" i="110"/>
  <c r="Q187" i="110"/>
  <c r="P187" i="110"/>
  <c r="O187" i="110"/>
  <c r="N187" i="110"/>
  <c r="W186" i="110"/>
  <c r="V186" i="110"/>
  <c r="U186" i="110"/>
  <c r="T186" i="110"/>
  <c r="S186" i="110"/>
  <c r="R186" i="110"/>
  <c r="Q186" i="110"/>
  <c r="P186" i="110"/>
  <c r="O186" i="110"/>
  <c r="N186" i="110"/>
  <c r="W185" i="110"/>
  <c r="V185" i="110"/>
  <c r="U185" i="110"/>
  <c r="T185" i="110"/>
  <c r="S185" i="110"/>
  <c r="R185" i="110"/>
  <c r="Q185" i="110"/>
  <c r="P185" i="110"/>
  <c r="O185" i="110"/>
  <c r="N185" i="110"/>
  <c r="W184" i="110"/>
  <c r="V184" i="110"/>
  <c r="U184" i="110"/>
  <c r="T184" i="110"/>
  <c r="S184" i="110"/>
  <c r="R184" i="110"/>
  <c r="Q184" i="110"/>
  <c r="P184" i="110"/>
  <c r="O184" i="110"/>
  <c r="N184" i="110"/>
  <c r="W183" i="110"/>
  <c r="V183" i="110"/>
  <c r="U183" i="110"/>
  <c r="T183" i="110"/>
  <c r="S183" i="110"/>
  <c r="R183" i="110"/>
  <c r="Q183" i="110"/>
  <c r="P183" i="110"/>
  <c r="O183" i="110"/>
  <c r="N183" i="110"/>
  <c r="W182" i="110"/>
  <c r="V182" i="110"/>
  <c r="U182" i="110"/>
  <c r="T182" i="110"/>
  <c r="S182" i="110"/>
  <c r="R182" i="110"/>
  <c r="Q182" i="110"/>
  <c r="P182" i="110"/>
  <c r="O182" i="110"/>
  <c r="N182" i="110"/>
  <c r="W181" i="110"/>
  <c r="V181" i="110"/>
  <c r="U181" i="110"/>
  <c r="T181" i="110"/>
  <c r="S181" i="110"/>
  <c r="R181" i="110"/>
  <c r="Q181" i="110"/>
  <c r="P181" i="110"/>
  <c r="O181" i="110"/>
  <c r="N181" i="110"/>
  <c r="W180" i="110"/>
  <c r="V180" i="110"/>
  <c r="U180" i="110"/>
  <c r="T180" i="110"/>
  <c r="S180" i="110"/>
  <c r="R180" i="110"/>
  <c r="Q180" i="110"/>
  <c r="P180" i="110"/>
  <c r="O180" i="110"/>
  <c r="N180" i="110"/>
  <c r="W179" i="110"/>
  <c r="V179" i="110"/>
  <c r="U179" i="110"/>
  <c r="T179" i="110"/>
  <c r="S179" i="110"/>
  <c r="R179" i="110"/>
  <c r="Q179" i="110"/>
  <c r="P179" i="110"/>
  <c r="O179" i="110"/>
  <c r="N179" i="110"/>
  <c r="W178" i="110"/>
  <c r="V178" i="110"/>
  <c r="U178" i="110"/>
  <c r="T178" i="110"/>
  <c r="S178" i="110"/>
  <c r="R178" i="110"/>
  <c r="Q178" i="110"/>
  <c r="P178" i="110"/>
  <c r="O178" i="110"/>
  <c r="N178" i="110"/>
  <c r="W177" i="110"/>
  <c r="V177" i="110"/>
  <c r="U177" i="110"/>
  <c r="T177" i="110"/>
  <c r="S177" i="110"/>
  <c r="R177" i="110"/>
  <c r="Q177" i="110"/>
  <c r="P177" i="110"/>
  <c r="O177" i="110"/>
  <c r="N177" i="110"/>
  <c r="W176" i="110"/>
  <c r="V176" i="110"/>
  <c r="U176" i="110"/>
  <c r="T176" i="110"/>
  <c r="S176" i="110"/>
  <c r="R176" i="110"/>
  <c r="Q176" i="110"/>
  <c r="P176" i="110"/>
  <c r="O176" i="110"/>
  <c r="N176" i="110"/>
  <c r="W175" i="110"/>
  <c r="V175" i="110"/>
  <c r="U175" i="110"/>
  <c r="T175" i="110"/>
  <c r="S175" i="110"/>
  <c r="R175" i="110"/>
  <c r="Q175" i="110"/>
  <c r="P175" i="110"/>
  <c r="O175" i="110"/>
  <c r="N175" i="110"/>
  <c r="W174" i="110"/>
  <c r="V174" i="110"/>
  <c r="U174" i="110"/>
  <c r="T174" i="110"/>
  <c r="S174" i="110"/>
  <c r="R174" i="110"/>
  <c r="Q174" i="110"/>
  <c r="P174" i="110"/>
  <c r="O174" i="110"/>
  <c r="N174" i="110"/>
  <c r="W173" i="110"/>
  <c r="V173" i="110"/>
  <c r="U173" i="110"/>
  <c r="T173" i="110"/>
  <c r="S173" i="110"/>
  <c r="R173" i="110"/>
  <c r="Q173" i="110"/>
  <c r="P173" i="110"/>
  <c r="O173" i="110"/>
  <c r="N173" i="110"/>
  <c r="W172" i="110"/>
  <c r="V172" i="110"/>
  <c r="U172" i="110"/>
  <c r="T172" i="110"/>
  <c r="S172" i="110"/>
  <c r="R172" i="110"/>
  <c r="Q172" i="110"/>
  <c r="P172" i="110"/>
  <c r="O172" i="110"/>
  <c r="N172" i="110"/>
  <c r="W171" i="110"/>
  <c r="V171" i="110"/>
  <c r="U171" i="110"/>
  <c r="T171" i="110"/>
  <c r="S171" i="110"/>
  <c r="R171" i="110"/>
  <c r="Q171" i="110"/>
  <c r="P171" i="110"/>
  <c r="O171" i="110"/>
  <c r="N171" i="110"/>
  <c r="W170" i="110"/>
  <c r="V170" i="110"/>
  <c r="U170" i="110"/>
  <c r="T170" i="110"/>
  <c r="S170" i="110"/>
  <c r="R170" i="110"/>
  <c r="Q170" i="110"/>
  <c r="P170" i="110"/>
  <c r="O170" i="110"/>
  <c r="N170" i="110"/>
  <c r="W169" i="110"/>
  <c r="V169" i="110"/>
  <c r="U169" i="110"/>
  <c r="T169" i="110"/>
  <c r="S169" i="110"/>
  <c r="R169" i="110"/>
  <c r="Q169" i="110"/>
  <c r="P169" i="110"/>
  <c r="O169" i="110"/>
  <c r="N169" i="110"/>
  <c r="W168" i="110"/>
  <c r="V168" i="110"/>
  <c r="U168" i="110"/>
  <c r="T168" i="110"/>
  <c r="S168" i="110"/>
  <c r="R168" i="110"/>
  <c r="Q168" i="110"/>
  <c r="P168" i="110"/>
  <c r="O168" i="110"/>
  <c r="N168" i="110"/>
  <c r="W167" i="110"/>
  <c r="V167" i="110"/>
  <c r="U167" i="110"/>
  <c r="T167" i="110"/>
  <c r="S167" i="110"/>
  <c r="R167" i="110"/>
  <c r="Q167" i="110"/>
  <c r="P167" i="110"/>
  <c r="O167" i="110"/>
  <c r="N167" i="110"/>
  <c r="W166" i="110"/>
  <c r="V166" i="110"/>
  <c r="U166" i="110"/>
  <c r="T166" i="110"/>
  <c r="S166" i="110"/>
  <c r="R166" i="110"/>
  <c r="Q166" i="110"/>
  <c r="P166" i="110"/>
  <c r="O166" i="110"/>
  <c r="N166" i="110"/>
  <c r="W165" i="110"/>
  <c r="V165" i="110"/>
  <c r="U165" i="110"/>
  <c r="T165" i="110"/>
  <c r="S165" i="110"/>
  <c r="R165" i="110"/>
  <c r="Q165" i="110"/>
  <c r="P165" i="110"/>
  <c r="O165" i="110"/>
  <c r="N165" i="110"/>
  <c r="W164" i="110"/>
  <c r="V164" i="110"/>
  <c r="U164" i="110"/>
  <c r="T164" i="110"/>
  <c r="S164" i="110"/>
  <c r="R164" i="110"/>
  <c r="Q164" i="110"/>
  <c r="P164" i="110"/>
  <c r="O164" i="110"/>
  <c r="N164" i="110"/>
  <c r="W163" i="110"/>
  <c r="V163" i="110"/>
  <c r="U163" i="110"/>
  <c r="T163" i="110"/>
  <c r="S163" i="110"/>
  <c r="R163" i="110"/>
  <c r="Q163" i="110"/>
  <c r="P163" i="110"/>
  <c r="O163" i="110"/>
  <c r="N163" i="110"/>
  <c r="W162" i="110"/>
  <c r="V162" i="110"/>
  <c r="U162" i="110"/>
  <c r="T162" i="110"/>
  <c r="S162" i="110"/>
  <c r="R162" i="110"/>
  <c r="Q162" i="110"/>
  <c r="P162" i="110"/>
  <c r="O162" i="110"/>
  <c r="N162" i="110"/>
  <c r="W161" i="110"/>
  <c r="V161" i="110"/>
  <c r="U161" i="110"/>
  <c r="T161" i="110"/>
  <c r="S161" i="110"/>
  <c r="R161" i="110"/>
  <c r="Q161" i="110"/>
  <c r="P161" i="110"/>
  <c r="O161" i="110"/>
  <c r="N161" i="110"/>
  <c r="W160" i="110"/>
  <c r="V160" i="110"/>
  <c r="U160" i="110"/>
  <c r="T160" i="110"/>
  <c r="S160" i="110"/>
  <c r="R160" i="110"/>
  <c r="Q160" i="110"/>
  <c r="P160" i="110"/>
  <c r="O160" i="110"/>
  <c r="N160" i="110"/>
  <c r="W159" i="110"/>
  <c r="V159" i="110"/>
  <c r="U159" i="110"/>
  <c r="T159" i="110"/>
  <c r="S159" i="110"/>
  <c r="R159" i="110"/>
  <c r="Q159" i="110"/>
  <c r="P159" i="110"/>
  <c r="O159" i="110"/>
  <c r="N159" i="110"/>
  <c r="W158" i="110"/>
  <c r="V158" i="110"/>
  <c r="U158" i="110"/>
  <c r="T158" i="110"/>
  <c r="S158" i="110"/>
  <c r="R158" i="110"/>
  <c r="Q158" i="110"/>
  <c r="P158" i="110"/>
  <c r="O158" i="110"/>
  <c r="N158" i="110"/>
  <c r="W157" i="110"/>
  <c r="V157" i="110"/>
  <c r="U157" i="110"/>
  <c r="T157" i="110"/>
  <c r="S157" i="110"/>
  <c r="R157" i="110"/>
  <c r="Q157" i="110"/>
  <c r="P157" i="110"/>
  <c r="O157" i="110"/>
  <c r="N157" i="110"/>
  <c r="W156" i="110"/>
  <c r="V156" i="110"/>
  <c r="U156" i="110"/>
  <c r="T156" i="110"/>
  <c r="S156" i="110"/>
  <c r="R156" i="110"/>
  <c r="Q156" i="110"/>
  <c r="P156" i="110"/>
  <c r="O156" i="110"/>
  <c r="N156" i="110"/>
  <c r="W155" i="110"/>
  <c r="V155" i="110"/>
  <c r="U155" i="110"/>
  <c r="T155" i="110"/>
  <c r="S155" i="110"/>
  <c r="R155" i="110"/>
  <c r="Q155" i="110"/>
  <c r="P155" i="110"/>
  <c r="O155" i="110"/>
  <c r="N155" i="110"/>
  <c r="W154" i="110"/>
  <c r="V154" i="110"/>
  <c r="U154" i="110"/>
  <c r="T154" i="110"/>
  <c r="S154" i="110"/>
  <c r="R154" i="110"/>
  <c r="Q154" i="110"/>
  <c r="P154" i="110"/>
  <c r="O154" i="110"/>
  <c r="N154" i="110"/>
  <c r="W153" i="110"/>
  <c r="V153" i="110"/>
  <c r="U153" i="110"/>
  <c r="T153" i="110"/>
  <c r="S153" i="110"/>
  <c r="R153" i="110"/>
  <c r="Q153" i="110"/>
  <c r="P153" i="110"/>
  <c r="O153" i="110"/>
  <c r="N153" i="110"/>
  <c r="W152" i="110"/>
  <c r="V152" i="110"/>
  <c r="U152" i="110"/>
  <c r="T152" i="110"/>
  <c r="S152" i="110"/>
  <c r="R152" i="110"/>
  <c r="Q152" i="110"/>
  <c r="P152" i="110"/>
  <c r="O152" i="110"/>
  <c r="N152" i="110"/>
  <c r="W151" i="110"/>
  <c r="V151" i="110"/>
  <c r="U151" i="110"/>
  <c r="T151" i="110"/>
  <c r="S151" i="110"/>
  <c r="R151" i="110"/>
  <c r="Q151" i="110"/>
  <c r="P151" i="110"/>
  <c r="O151" i="110"/>
  <c r="N151" i="110"/>
  <c r="W150" i="110"/>
  <c r="V150" i="110"/>
  <c r="U150" i="110"/>
  <c r="T150" i="110"/>
  <c r="S150" i="110"/>
  <c r="R150" i="110"/>
  <c r="Q150" i="110"/>
  <c r="P150" i="110"/>
  <c r="O150" i="110"/>
  <c r="N150" i="110"/>
  <c r="W149" i="110"/>
  <c r="V149" i="110"/>
  <c r="U149" i="110"/>
  <c r="T149" i="110"/>
  <c r="S149" i="110"/>
  <c r="R149" i="110"/>
  <c r="Q149" i="110"/>
  <c r="P149" i="110"/>
  <c r="O149" i="110"/>
  <c r="N149" i="110"/>
  <c r="W148" i="110"/>
  <c r="V148" i="110"/>
  <c r="U148" i="110"/>
  <c r="T148" i="110"/>
  <c r="S148" i="110"/>
  <c r="R148" i="110"/>
  <c r="Q148" i="110"/>
  <c r="P148" i="110"/>
  <c r="O148" i="110"/>
  <c r="N148" i="110"/>
  <c r="W147" i="110"/>
  <c r="V147" i="110"/>
  <c r="U147" i="110"/>
  <c r="T147" i="110"/>
  <c r="S147" i="110"/>
  <c r="R147" i="110"/>
  <c r="Q147" i="110"/>
  <c r="P147" i="110"/>
  <c r="O147" i="110"/>
  <c r="N147" i="110"/>
  <c r="W146" i="110"/>
  <c r="V146" i="110"/>
  <c r="U146" i="110"/>
  <c r="T146" i="110"/>
  <c r="S146" i="110"/>
  <c r="R146" i="110"/>
  <c r="Q146" i="110"/>
  <c r="P146" i="110"/>
  <c r="O146" i="110"/>
  <c r="N146" i="110"/>
  <c r="W145" i="110"/>
  <c r="V145" i="110"/>
  <c r="U145" i="110"/>
  <c r="T145" i="110"/>
  <c r="S145" i="110"/>
  <c r="R145" i="110"/>
  <c r="Q145" i="110"/>
  <c r="P145" i="110"/>
  <c r="O145" i="110"/>
  <c r="N145" i="110"/>
  <c r="W144" i="110"/>
  <c r="V144" i="110"/>
  <c r="U144" i="110"/>
  <c r="T144" i="110"/>
  <c r="S144" i="110"/>
  <c r="R144" i="110"/>
  <c r="Q144" i="110"/>
  <c r="P144" i="110"/>
  <c r="O144" i="110"/>
  <c r="N144" i="110"/>
  <c r="W143" i="110"/>
  <c r="V143" i="110"/>
  <c r="U143" i="110"/>
  <c r="T143" i="110"/>
  <c r="S143" i="110"/>
  <c r="R143" i="110"/>
  <c r="Q143" i="110"/>
  <c r="P143" i="110"/>
  <c r="O143" i="110"/>
  <c r="N143" i="110"/>
  <c r="W142" i="110"/>
  <c r="V142" i="110"/>
  <c r="U142" i="110"/>
  <c r="T142" i="110"/>
  <c r="S142" i="110"/>
  <c r="R142" i="110"/>
  <c r="Q142" i="110"/>
  <c r="P142" i="110"/>
  <c r="O142" i="110"/>
  <c r="N142" i="110"/>
  <c r="W141" i="110"/>
  <c r="V141" i="110"/>
  <c r="U141" i="110"/>
  <c r="T141" i="110"/>
  <c r="S141" i="110"/>
  <c r="R141" i="110"/>
  <c r="Q141" i="110"/>
  <c r="P141" i="110"/>
  <c r="O141" i="110"/>
  <c r="N141" i="110"/>
  <c r="W140" i="110"/>
  <c r="V140" i="110"/>
  <c r="U140" i="110"/>
  <c r="T140" i="110"/>
  <c r="S140" i="110"/>
  <c r="R140" i="110"/>
  <c r="Q140" i="110"/>
  <c r="P140" i="110"/>
  <c r="O140" i="110"/>
  <c r="N140" i="110"/>
  <c r="W139" i="110"/>
  <c r="V139" i="110"/>
  <c r="U139" i="110"/>
  <c r="T139" i="110"/>
  <c r="S139" i="110"/>
  <c r="R139" i="110"/>
  <c r="Q139" i="110"/>
  <c r="P139" i="110"/>
  <c r="O139" i="110"/>
  <c r="N139" i="110"/>
  <c r="W138" i="110"/>
  <c r="V138" i="110"/>
  <c r="U138" i="110"/>
  <c r="T138" i="110"/>
  <c r="S138" i="110"/>
  <c r="R138" i="110"/>
  <c r="Q138" i="110"/>
  <c r="P138" i="110"/>
  <c r="O138" i="110"/>
  <c r="N138" i="110"/>
  <c r="W137" i="110"/>
  <c r="V137" i="110"/>
  <c r="U137" i="110"/>
  <c r="T137" i="110"/>
  <c r="S137" i="110"/>
  <c r="R137" i="110"/>
  <c r="Q137" i="110"/>
  <c r="P137" i="110"/>
  <c r="O137" i="110"/>
  <c r="N137" i="110"/>
  <c r="W136" i="110"/>
  <c r="V136" i="110"/>
  <c r="U136" i="110"/>
  <c r="T136" i="110"/>
  <c r="S136" i="110"/>
  <c r="R136" i="110"/>
  <c r="Q136" i="110"/>
  <c r="P136" i="110"/>
  <c r="O136" i="110"/>
  <c r="N136" i="110"/>
  <c r="W135" i="110"/>
  <c r="V135" i="110"/>
  <c r="U135" i="110"/>
  <c r="T135" i="110"/>
  <c r="S135" i="110"/>
  <c r="R135" i="110"/>
  <c r="Q135" i="110"/>
  <c r="P135" i="110"/>
  <c r="O135" i="110"/>
  <c r="N135" i="110"/>
  <c r="W134" i="110"/>
  <c r="V134" i="110"/>
  <c r="U134" i="110"/>
  <c r="T134" i="110"/>
  <c r="S134" i="110"/>
  <c r="R134" i="110"/>
  <c r="Q134" i="110"/>
  <c r="P134" i="110"/>
  <c r="O134" i="110"/>
  <c r="N134" i="110"/>
  <c r="W133" i="110"/>
  <c r="V133" i="110"/>
  <c r="U133" i="110"/>
  <c r="T133" i="110"/>
  <c r="S133" i="110"/>
  <c r="R133" i="110"/>
  <c r="Q133" i="110"/>
  <c r="P133" i="110"/>
  <c r="O133" i="110"/>
  <c r="N133" i="110"/>
  <c r="W132" i="110"/>
  <c r="V132" i="110"/>
  <c r="U132" i="110"/>
  <c r="T132" i="110"/>
  <c r="S132" i="110"/>
  <c r="R132" i="110"/>
  <c r="Q132" i="110"/>
  <c r="P132" i="110"/>
  <c r="O132" i="110"/>
  <c r="N132" i="110"/>
  <c r="W131" i="110"/>
  <c r="V131" i="110"/>
  <c r="U131" i="110"/>
  <c r="T131" i="110"/>
  <c r="S131" i="110"/>
  <c r="R131" i="110"/>
  <c r="Q131" i="110"/>
  <c r="P131" i="110"/>
  <c r="O131" i="110"/>
  <c r="N131" i="110"/>
  <c r="W130" i="110"/>
  <c r="V130" i="110"/>
  <c r="U130" i="110"/>
  <c r="T130" i="110"/>
  <c r="S130" i="110"/>
  <c r="R130" i="110"/>
  <c r="Q130" i="110"/>
  <c r="P130" i="110"/>
  <c r="O130" i="110"/>
  <c r="N130" i="110"/>
  <c r="W129" i="110"/>
  <c r="V129" i="110"/>
  <c r="U129" i="110"/>
  <c r="T129" i="110"/>
  <c r="S129" i="110"/>
  <c r="R129" i="110"/>
  <c r="Q129" i="110"/>
  <c r="P129" i="110"/>
  <c r="O129" i="110"/>
  <c r="N129" i="110"/>
  <c r="W128" i="110"/>
  <c r="V128" i="110"/>
  <c r="U128" i="110"/>
  <c r="T128" i="110"/>
  <c r="S128" i="110"/>
  <c r="R128" i="110"/>
  <c r="Q128" i="110"/>
  <c r="P128" i="110"/>
  <c r="O128" i="110"/>
  <c r="N128" i="110"/>
  <c r="W127" i="110"/>
  <c r="V127" i="110"/>
  <c r="U127" i="110"/>
  <c r="T127" i="110"/>
  <c r="S127" i="110"/>
  <c r="R127" i="110"/>
  <c r="Q127" i="110"/>
  <c r="P127" i="110"/>
  <c r="O127" i="110"/>
  <c r="N127" i="110"/>
  <c r="W126" i="110"/>
  <c r="V126" i="110"/>
  <c r="U126" i="110"/>
  <c r="T126" i="110"/>
  <c r="S126" i="110"/>
  <c r="R126" i="110"/>
  <c r="Q126" i="110"/>
  <c r="P126" i="110"/>
  <c r="O126" i="110"/>
  <c r="N126" i="110"/>
  <c r="W125" i="110"/>
  <c r="V125" i="110"/>
  <c r="U125" i="110"/>
  <c r="T125" i="110"/>
  <c r="S125" i="110"/>
  <c r="R125" i="110"/>
  <c r="Q125" i="110"/>
  <c r="P125" i="110"/>
  <c r="O125" i="110"/>
  <c r="N125" i="110"/>
  <c r="W124" i="110"/>
  <c r="V124" i="110"/>
  <c r="U124" i="110"/>
  <c r="T124" i="110"/>
  <c r="S124" i="110"/>
  <c r="R124" i="110"/>
  <c r="Q124" i="110"/>
  <c r="P124" i="110"/>
  <c r="O124" i="110"/>
  <c r="N124" i="110"/>
  <c r="W123" i="110"/>
  <c r="V123" i="110"/>
  <c r="U123" i="110"/>
  <c r="T123" i="110"/>
  <c r="S123" i="110"/>
  <c r="R123" i="110"/>
  <c r="Q123" i="110"/>
  <c r="P123" i="110"/>
  <c r="O123" i="110"/>
  <c r="N123" i="110"/>
  <c r="W122" i="110"/>
  <c r="V122" i="110"/>
  <c r="U122" i="110"/>
  <c r="T122" i="110"/>
  <c r="S122" i="110"/>
  <c r="R122" i="110"/>
  <c r="Q122" i="110"/>
  <c r="P122" i="110"/>
  <c r="O122" i="110"/>
  <c r="N122" i="110"/>
  <c r="W121" i="110"/>
  <c r="V121" i="110"/>
  <c r="U121" i="110"/>
  <c r="T121" i="110"/>
  <c r="S121" i="110"/>
  <c r="R121" i="110"/>
  <c r="Q121" i="110"/>
  <c r="P121" i="110"/>
  <c r="O121" i="110"/>
  <c r="N121" i="110"/>
  <c r="W120" i="110"/>
  <c r="V120" i="110"/>
  <c r="U120" i="110"/>
  <c r="T120" i="110"/>
  <c r="S120" i="110"/>
  <c r="R120" i="110"/>
  <c r="Q120" i="110"/>
  <c r="P120" i="110"/>
  <c r="O120" i="110"/>
  <c r="N120" i="110"/>
  <c r="W119" i="110"/>
  <c r="V119" i="110"/>
  <c r="U119" i="110"/>
  <c r="T119" i="110"/>
  <c r="S119" i="110"/>
  <c r="R119" i="110"/>
  <c r="Q119" i="110"/>
  <c r="P119" i="110"/>
  <c r="O119" i="110"/>
  <c r="N119" i="110"/>
  <c r="W118" i="110"/>
  <c r="V118" i="110"/>
  <c r="U118" i="110"/>
  <c r="T118" i="110"/>
  <c r="S118" i="110"/>
  <c r="R118" i="110"/>
  <c r="Q118" i="110"/>
  <c r="P118" i="110"/>
  <c r="O118" i="110"/>
  <c r="N118" i="110"/>
  <c r="W117" i="110"/>
  <c r="V117" i="110"/>
  <c r="U117" i="110"/>
  <c r="T117" i="110"/>
  <c r="S117" i="110"/>
  <c r="R117" i="110"/>
  <c r="Q117" i="110"/>
  <c r="P117" i="110"/>
  <c r="O117" i="110"/>
  <c r="N117" i="110"/>
  <c r="W116" i="110"/>
  <c r="V116" i="110"/>
  <c r="U116" i="110"/>
  <c r="T116" i="110"/>
  <c r="S116" i="110"/>
  <c r="R116" i="110"/>
  <c r="Q116" i="110"/>
  <c r="P116" i="110"/>
  <c r="O116" i="110"/>
  <c r="N116" i="110"/>
  <c r="W115" i="110"/>
  <c r="V115" i="110"/>
  <c r="U115" i="110"/>
  <c r="T115" i="110"/>
  <c r="S115" i="110"/>
  <c r="R115" i="110"/>
  <c r="Q115" i="110"/>
  <c r="P115" i="110"/>
  <c r="O115" i="110"/>
  <c r="N115" i="110"/>
  <c r="W114" i="110"/>
  <c r="V114" i="110"/>
  <c r="U114" i="110"/>
  <c r="T114" i="110"/>
  <c r="S114" i="110"/>
  <c r="R114" i="110"/>
  <c r="Q114" i="110"/>
  <c r="P114" i="110"/>
  <c r="O114" i="110"/>
  <c r="N114" i="110"/>
  <c r="W113" i="110"/>
  <c r="V113" i="110"/>
  <c r="U113" i="110"/>
  <c r="T113" i="110"/>
  <c r="S113" i="110"/>
  <c r="R113" i="110"/>
  <c r="Q113" i="110"/>
  <c r="P113" i="110"/>
  <c r="O113" i="110"/>
  <c r="N113" i="110"/>
  <c r="W112" i="110"/>
  <c r="V112" i="110"/>
  <c r="U112" i="110"/>
  <c r="T112" i="110"/>
  <c r="S112" i="110"/>
  <c r="R112" i="110"/>
  <c r="Q112" i="110"/>
  <c r="P112" i="110"/>
  <c r="O112" i="110"/>
  <c r="N112" i="110"/>
  <c r="W111" i="110"/>
  <c r="V111" i="110"/>
  <c r="U111" i="110"/>
  <c r="T111" i="110"/>
  <c r="S111" i="110"/>
  <c r="R111" i="110"/>
  <c r="Q111" i="110"/>
  <c r="P111" i="110"/>
  <c r="O111" i="110"/>
  <c r="N111" i="110"/>
  <c r="W110" i="110"/>
  <c r="V110" i="110"/>
  <c r="U110" i="110"/>
  <c r="T110" i="110"/>
  <c r="S110" i="110"/>
  <c r="R110" i="110"/>
  <c r="Q110" i="110"/>
  <c r="P110" i="110"/>
  <c r="O110" i="110"/>
  <c r="N110" i="110"/>
  <c r="W109" i="110"/>
  <c r="V109" i="110"/>
  <c r="U109" i="110"/>
  <c r="T109" i="110"/>
  <c r="S109" i="110"/>
  <c r="R109" i="110"/>
  <c r="Q109" i="110"/>
  <c r="P109" i="110"/>
  <c r="O109" i="110"/>
  <c r="N109" i="110"/>
  <c r="W108" i="110"/>
  <c r="V108" i="110"/>
  <c r="U108" i="110"/>
  <c r="T108" i="110"/>
  <c r="S108" i="110"/>
  <c r="R108" i="110"/>
  <c r="Q108" i="110"/>
  <c r="P108" i="110"/>
  <c r="O108" i="110"/>
  <c r="N108" i="110"/>
  <c r="W107" i="110"/>
  <c r="V107" i="110"/>
  <c r="U107" i="110"/>
  <c r="T107" i="110"/>
  <c r="S107" i="110"/>
  <c r="R107" i="110"/>
  <c r="Q107" i="110"/>
  <c r="P107" i="110"/>
  <c r="O107" i="110"/>
  <c r="N107" i="110"/>
  <c r="W106" i="110"/>
  <c r="V106" i="110"/>
  <c r="U106" i="110"/>
  <c r="T106" i="110"/>
  <c r="S106" i="110"/>
  <c r="R106" i="110"/>
  <c r="Q106" i="110"/>
  <c r="P106" i="110"/>
  <c r="O106" i="110"/>
  <c r="N106" i="110"/>
  <c r="W105" i="110"/>
  <c r="V105" i="110"/>
  <c r="U105" i="110"/>
  <c r="T105" i="110"/>
  <c r="S105" i="110"/>
  <c r="R105" i="110"/>
  <c r="Q105" i="110"/>
  <c r="P105" i="110"/>
  <c r="O105" i="110"/>
  <c r="N105" i="110"/>
  <c r="W104" i="110"/>
  <c r="V104" i="110"/>
  <c r="U104" i="110"/>
  <c r="T104" i="110"/>
  <c r="S104" i="110"/>
  <c r="R104" i="110"/>
  <c r="Q104" i="110"/>
  <c r="P104" i="110"/>
  <c r="O104" i="110"/>
  <c r="N104" i="110"/>
  <c r="W103" i="110"/>
  <c r="V103" i="110"/>
  <c r="U103" i="110"/>
  <c r="T103" i="110"/>
  <c r="S103" i="110"/>
  <c r="R103" i="110"/>
  <c r="Q103" i="110"/>
  <c r="P103" i="110"/>
  <c r="O103" i="110"/>
  <c r="N103" i="110"/>
  <c r="W102" i="110"/>
  <c r="V102" i="110"/>
  <c r="U102" i="110"/>
  <c r="T102" i="110"/>
  <c r="S102" i="110"/>
  <c r="R102" i="110"/>
  <c r="Q102" i="110"/>
  <c r="P102" i="110"/>
  <c r="O102" i="110"/>
  <c r="N102" i="110"/>
  <c r="W101" i="110"/>
  <c r="V101" i="110"/>
  <c r="U101" i="110"/>
  <c r="T101" i="110"/>
  <c r="S101" i="110"/>
  <c r="R101" i="110"/>
  <c r="Q101" i="110"/>
  <c r="P101" i="110"/>
  <c r="O101" i="110"/>
  <c r="N101" i="110"/>
  <c r="W100" i="110"/>
  <c r="V100" i="110"/>
  <c r="U100" i="110"/>
  <c r="T100" i="110"/>
  <c r="S100" i="110"/>
  <c r="R100" i="110"/>
  <c r="Q100" i="110"/>
  <c r="P100" i="110"/>
  <c r="O100" i="110"/>
  <c r="N100" i="110"/>
  <c r="W99" i="110"/>
  <c r="V99" i="110"/>
  <c r="U99" i="110"/>
  <c r="T99" i="110"/>
  <c r="S99" i="110"/>
  <c r="R99" i="110"/>
  <c r="Q99" i="110"/>
  <c r="P99" i="110"/>
  <c r="O99" i="110"/>
  <c r="N99" i="110"/>
  <c r="W98" i="110"/>
  <c r="V98" i="110"/>
  <c r="U98" i="110"/>
  <c r="T98" i="110"/>
  <c r="S98" i="110"/>
  <c r="R98" i="110"/>
  <c r="Q98" i="110"/>
  <c r="P98" i="110"/>
  <c r="O98" i="110"/>
  <c r="N98" i="110"/>
  <c r="W97" i="110"/>
  <c r="V97" i="110"/>
  <c r="U97" i="110"/>
  <c r="T97" i="110"/>
  <c r="S97" i="110"/>
  <c r="R97" i="110"/>
  <c r="Q97" i="110"/>
  <c r="P97" i="110"/>
  <c r="O97" i="110"/>
  <c r="N97" i="110"/>
  <c r="W96" i="110"/>
  <c r="V96" i="110"/>
  <c r="U96" i="110"/>
  <c r="T96" i="110"/>
  <c r="S96" i="110"/>
  <c r="R96" i="110"/>
  <c r="Q96" i="110"/>
  <c r="P96" i="110"/>
  <c r="O96" i="110"/>
  <c r="N96" i="110"/>
  <c r="W95" i="110"/>
  <c r="V95" i="110"/>
  <c r="U95" i="110"/>
  <c r="T95" i="110"/>
  <c r="S95" i="110"/>
  <c r="R95" i="110"/>
  <c r="Q95" i="110"/>
  <c r="P95" i="110"/>
  <c r="O95" i="110"/>
  <c r="N95" i="110"/>
  <c r="W94" i="110"/>
  <c r="V94" i="110"/>
  <c r="U94" i="110"/>
  <c r="T94" i="110"/>
  <c r="S94" i="110"/>
  <c r="R94" i="110"/>
  <c r="Q94" i="110"/>
  <c r="P94" i="110"/>
  <c r="O94" i="110"/>
  <c r="N94" i="110"/>
  <c r="W93" i="110"/>
  <c r="V93" i="110"/>
  <c r="U93" i="110"/>
  <c r="T93" i="110"/>
  <c r="S93" i="110"/>
  <c r="R93" i="110"/>
  <c r="Q93" i="110"/>
  <c r="P93" i="110"/>
  <c r="O93" i="110"/>
  <c r="N93" i="110"/>
  <c r="W92" i="110"/>
  <c r="V92" i="110"/>
  <c r="U92" i="110"/>
  <c r="T92" i="110"/>
  <c r="S92" i="110"/>
  <c r="R92" i="110"/>
  <c r="Q92" i="110"/>
  <c r="P92" i="110"/>
  <c r="O92" i="110"/>
  <c r="N92" i="110"/>
  <c r="W91" i="110"/>
  <c r="V91" i="110"/>
  <c r="U91" i="110"/>
  <c r="T91" i="110"/>
  <c r="S91" i="110"/>
  <c r="R91" i="110"/>
  <c r="Q91" i="110"/>
  <c r="P91" i="110"/>
  <c r="O91" i="110"/>
  <c r="N91" i="110"/>
  <c r="W90" i="110"/>
  <c r="V90" i="110"/>
  <c r="U90" i="110"/>
  <c r="T90" i="110"/>
  <c r="S90" i="110"/>
  <c r="R90" i="110"/>
  <c r="Q90" i="110"/>
  <c r="P90" i="110"/>
  <c r="O90" i="110"/>
  <c r="N90" i="110"/>
  <c r="W89" i="110"/>
  <c r="V89" i="110"/>
  <c r="U89" i="110"/>
  <c r="T89" i="110"/>
  <c r="S89" i="110"/>
  <c r="R89" i="110"/>
  <c r="Q89" i="110"/>
  <c r="P89" i="110"/>
  <c r="O89" i="110"/>
  <c r="N89" i="110"/>
  <c r="W88" i="110"/>
  <c r="V88" i="110"/>
  <c r="U88" i="110"/>
  <c r="T88" i="110"/>
  <c r="S88" i="110"/>
  <c r="R88" i="110"/>
  <c r="Q88" i="110"/>
  <c r="P88" i="110"/>
  <c r="O88" i="110"/>
  <c r="N88" i="110"/>
  <c r="W87" i="110"/>
  <c r="V87" i="110"/>
  <c r="U87" i="110"/>
  <c r="T87" i="110"/>
  <c r="S87" i="110"/>
  <c r="R87" i="110"/>
  <c r="Q87" i="110"/>
  <c r="P87" i="110"/>
  <c r="O87" i="110"/>
  <c r="N87" i="110"/>
  <c r="W86" i="110"/>
  <c r="V86" i="110"/>
  <c r="U86" i="110"/>
  <c r="T86" i="110"/>
  <c r="S86" i="110"/>
  <c r="R86" i="110"/>
  <c r="Q86" i="110"/>
  <c r="P86" i="110"/>
  <c r="O86" i="110"/>
  <c r="N86" i="110"/>
  <c r="W85" i="110"/>
  <c r="V85" i="110"/>
  <c r="U85" i="110"/>
  <c r="T85" i="110"/>
  <c r="S85" i="110"/>
  <c r="R85" i="110"/>
  <c r="Q85" i="110"/>
  <c r="P85" i="110"/>
  <c r="O85" i="110"/>
  <c r="N85" i="110"/>
  <c r="W84" i="110"/>
  <c r="V84" i="110"/>
  <c r="U84" i="110"/>
  <c r="T84" i="110"/>
  <c r="S84" i="110"/>
  <c r="R84" i="110"/>
  <c r="Q84" i="110"/>
  <c r="P84" i="110"/>
  <c r="O84" i="110"/>
  <c r="N84" i="110"/>
  <c r="W83" i="110"/>
  <c r="V83" i="110"/>
  <c r="U83" i="110"/>
  <c r="T83" i="110"/>
  <c r="S83" i="110"/>
  <c r="R83" i="110"/>
  <c r="Q83" i="110"/>
  <c r="P83" i="110"/>
  <c r="O83" i="110"/>
  <c r="N83" i="110"/>
  <c r="W82" i="110"/>
  <c r="V82" i="110"/>
  <c r="U82" i="110"/>
  <c r="T82" i="110"/>
  <c r="S82" i="110"/>
  <c r="R82" i="110"/>
  <c r="Q82" i="110"/>
  <c r="P82" i="110"/>
  <c r="O82" i="110"/>
  <c r="N82" i="110"/>
  <c r="W81" i="110"/>
  <c r="V81" i="110"/>
  <c r="U81" i="110"/>
  <c r="T81" i="110"/>
  <c r="S81" i="110"/>
  <c r="R81" i="110"/>
  <c r="Q81" i="110"/>
  <c r="P81" i="110"/>
  <c r="O81" i="110"/>
  <c r="N81" i="110"/>
  <c r="W80" i="110"/>
  <c r="V80" i="110"/>
  <c r="U80" i="110"/>
  <c r="T80" i="110"/>
  <c r="S80" i="110"/>
  <c r="R80" i="110"/>
  <c r="Q80" i="110"/>
  <c r="P80" i="110"/>
  <c r="O80" i="110"/>
  <c r="N80" i="110"/>
  <c r="W79" i="110"/>
  <c r="V79" i="110"/>
  <c r="U79" i="110"/>
  <c r="T79" i="110"/>
  <c r="S79" i="110"/>
  <c r="R79" i="110"/>
  <c r="Q79" i="110"/>
  <c r="P79" i="110"/>
  <c r="O79" i="110"/>
  <c r="N79" i="110"/>
  <c r="W78" i="110"/>
  <c r="V78" i="110"/>
  <c r="U78" i="110"/>
  <c r="T78" i="110"/>
  <c r="S78" i="110"/>
  <c r="R78" i="110"/>
  <c r="Q78" i="110"/>
  <c r="P78" i="110"/>
  <c r="O78" i="110"/>
  <c r="N78" i="110"/>
  <c r="W77" i="110"/>
  <c r="V77" i="110"/>
  <c r="U77" i="110"/>
  <c r="T77" i="110"/>
  <c r="S77" i="110"/>
  <c r="R77" i="110"/>
  <c r="Q77" i="110"/>
  <c r="P77" i="110"/>
  <c r="O77" i="110"/>
  <c r="N77" i="110"/>
  <c r="W76" i="110"/>
  <c r="V76" i="110"/>
  <c r="U76" i="110"/>
  <c r="T76" i="110"/>
  <c r="S76" i="110"/>
  <c r="R76" i="110"/>
  <c r="Q76" i="110"/>
  <c r="P76" i="110"/>
  <c r="O76" i="110"/>
  <c r="N76" i="110"/>
  <c r="W75" i="110"/>
  <c r="V75" i="110"/>
  <c r="U75" i="110"/>
  <c r="T75" i="110"/>
  <c r="S75" i="110"/>
  <c r="R75" i="110"/>
  <c r="Q75" i="110"/>
  <c r="P75" i="110"/>
  <c r="O75" i="110"/>
  <c r="N75" i="110"/>
  <c r="W74" i="110"/>
  <c r="V74" i="110"/>
  <c r="U74" i="110"/>
  <c r="T74" i="110"/>
  <c r="S74" i="110"/>
  <c r="R74" i="110"/>
  <c r="Q74" i="110"/>
  <c r="P74" i="110"/>
  <c r="O74" i="110"/>
  <c r="N74" i="110"/>
  <c r="W73" i="110"/>
  <c r="V73" i="110"/>
  <c r="U73" i="110"/>
  <c r="T73" i="110"/>
  <c r="S73" i="110"/>
  <c r="R73" i="110"/>
  <c r="Q73" i="110"/>
  <c r="P73" i="110"/>
  <c r="O73" i="110"/>
  <c r="N73" i="110"/>
  <c r="W72" i="110"/>
  <c r="V72" i="110"/>
  <c r="U72" i="110"/>
  <c r="T72" i="110"/>
  <c r="S72" i="110"/>
  <c r="R72" i="110"/>
  <c r="Q72" i="110"/>
  <c r="P72" i="110"/>
  <c r="O72" i="110"/>
  <c r="N72" i="110"/>
  <c r="W71" i="110"/>
  <c r="V71" i="110"/>
  <c r="U71" i="110"/>
  <c r="T71" i="110"/>
  <c r="S71" i="110"/>
  <c r="R71" i="110"/>
  <c r="Q71" i="110"/>
  <c r="P71" i="110"/>
  <c r="O71" i="110"/>
  <c r="N71" i="110"/>
  <c r="W70" i="110"/>
  <c r="V70" i="110"/>
  <c r="U70" i="110"/>
  <c r="T70" i="110"/>
  <c r="S70" i="110"/>
  <c r="R70" i="110"/>
  <c r="Q70" i="110"/>
  <c r="P70" i="110"/>
  <c r="O70" i="110"/>
  <c r="N70" i="110"/>
  <c r="W69" i="110"/>
  <c r="V69" i="110"/>
  <c r="U69" i="110"/>
  <c r="T69" i="110"/>
  <c r="S69" i="110"/>
  <c r="R69" i="110"/>
  <c r="Q69" i="110"/>
  <c r="P69" i="110"/>
  <c r="O69" i="110"/>
  <c r="N69" i="110"/>
  <c r="W68" i="110"/>
  <c r="V68" i="110"/>
  <c r="U68" i="110"/>
  <c r="T68" i="110"/>
  <c r="S68" i="110"/>
  <c r="R68" i="110"/>
  <c r="Q68" i="110"/>
  <c r="P68" i="110"/>
  <c r="O68" i="110"/>
  <c r="N68" i="110"/>
  <c r="W67" i="110"/>
  <c r="V67" i="110"/>
  <c r="U67" i="110"/>
  <c r="T67" i="110"/>
  <c r="S67" i="110"/>
  <c r="R67" i="110"/>
  <c r="Q67" i="110"/>
  <c r="P67" i="110"/>
  <c r="O67" i="110"/>
  <c r="N67" i="110"/>
  <c r="W66" i="110"/>
  <c r="V66" i="110"/>
  <c r="U66" i="110"/>
  <c r="T66" i="110"/>
  <c r="S66" i="110"/>
  <c r="R66" i="110"/>
  <c r="Q66" i="110"/>
  <c r="P66" i="110"/>
  <c r="O66" i="110"/>
  <c r="N66" i="110"/>
  <c r="W65" i="110"/>
  <c r="V65" i="110"/>
  <c r="U65" i="110"/>
  <c r="T65" i="110"/>
  <c r="S65" i="110"/>
  <c r="R65" i="110"/>
  <c r="Q65" i="110"/>
  <c r="P65" i="110"/>
  <c r="O65" i="110"/>
  <c r="N65" i="110"/>
  <c r="W64" i="110"/>
  <c r="V64" i="110"/>
  <c r="U64" i="110"/>
  <c r="T64" i="110"/>
  <c r="S64" i="110"/>
  <c r="R64" i="110"/>
  <c r="Q64" i="110"/>
  <c r="P64" i="110"/>
  <c r="O64" i="110"/>
  <c r="N64" i="110"/>
  <c r="W63" i="110"/>
  <c r="V63" i="110"/>
  <c r="U63" i="110"/>
  <c r="T63" i="110"/>
  <c r="S63" i="110"/>
  <c r="R63" i="110"/>
  <c r="Q63" i="110"/>
  <c r="P63" i="110"/>
  <c r="O63" i="110"/>
  <c r="N63" i="110"/>
  <c r="W62" i="110"/>
  <c r="V62" i="110"/>
  <c r="U62" i="110"/>
  <c r="T62" i="110"/>
  <c r="S62" i="110"/>
  <c r="R62" i="110"/>
  <c r="Q62" i="110"/>
  <c r="P62" i="110"/>
  <c r="O62" i="110"/>
  <c r="N62" i="110"/>
  <c r="W61" i="110"/>
  <c r="V61" i="110"/>
  <c r="U61" i="110"/>
  <c r="T61" i="110"/>
  <c r="S61" i="110"/>
  <c r="R61" i="110"/>
  <c r="Q61" i="110"/>
  <c r="P61" i="110"/>
  <c r="O61" i="110"/>
  <c r="N61" i="110"/>
  <c r="W60" i="110"/>
  <c r="V60" i="110"/>
  <c r="U60" i="110"/>
  <c r="T60" i="110"/>
  <c r="S60" i="110"/>
  <c r="R60" i="110"/>
  <c r="Q60" i="110"/>
  <c r="P60" i="110"/>
  <c r="O60" i="110"/>
  <c r="N60" i="110"/>
  <c r="W59" i="110"/>
  <c r="V59" i="110"/>
  <c r="U59" i="110"/>
  <c r="T59" i="110"/>
  <c r="S59" i="110"/>
  <c r="R59" i="110"/>
  <c r="Q59" i="110"/>
  <c r="P59" i="110"/>
  <c r="O59" i="110"/>
  <c r="N59" i="110"/>
  <c r="W58" i="110"/>
  <c r="V58" i="110"/>
  <c r="U58" i="110"/>
  <c r="T58" i="110"/>
  <c r="S58" i="110"/>
  <c r="R58" i="110"/>
  <c r="Q58" i="110"/>
  <c r="P58" i="110"/>
  <c r="O58" i="110"/>
  <c r="N58" i="110"/>
  <c r="W57" i="110"/>
  <c r="V57" i="110"/>
  <c r="U57" i="110"/>
  <c r="T57" i="110"/>
  <c r="S57" i="110"/>
  <c r="R57" i="110"/>
  <c r="Q57" i="110"/>
  <c r="P57" i="110"/>
  <c r="O57" i="110"/>
  <c r="N57" i="110"/>
  <c r="W56" i="110"/>
  <c r="V56" i="110"/>
  <c r="U56" i="110"/>
  <c r="T56" i="110"/>
  <c r="S56" i="110"/>
  <c r="R56" i="110"/>
  <c r="Q56" i="110"/>
  <c r="P56" i="110"/>
  <c r="O56" i="110"/>
  <c r="N56" i="110"/>
  <c r="W55" i="110"/>
  <c r="V55" i="110"/>
  <c r="U55" i="110"/>
  <c r="T55" i="110"/>
  <c r="S55" i="110"/>
  <c r="R55" i="110"/>
  <c r="Q55" i="110"/>
  <c r="P55" i="110"/>
  <c r="O55" i="110"/>
  <c r="N55" i="110"/>
  <c r="W54" i="110"/>
  <c r="V54" i="110"/>
  <c r="U54" i="110"/>
  <c r="T54" i="110"/>
  <c r="S54" i="110"/>
  <c r="R54" i="110"/>
  <c r="Q54" i="110"/>
  <c r="P54" i="110"/>
  <c r="O54" i="110"/>
  <c r="N54" i="110"/>
  <c r="W53" i="110"/>
  <c r="V53" i="110"/>
  <c r="U53" i="110"/>
  <c r="T53" i="110"/>
  <c r="S53" i="110"/>
  <c r="R53" i="110"/>
  <c r="Q53" i="110"/>
  <c r="P53" i="110"/>
  <c r="O53" i="110"/>
  <c r="N53" i="110"/>
  <c r="W52" i="110"/>
  <c r="V52" i="110"/>
  <c r="U52" i="110"/>
  <c r="T52" i="110"/>
  <c r="S52" i="110"/>
  <c r="R52" i="110"/>
  <c r="Q52" i="110"/>
  <c r="P52" i="110"/>
  <c r="O52" i="110"/>
  <c r="N52" i="110"/>
  <c r="W51" i="110"/>
  <c r="V51" i="110"/>
  <c r="U51" i="110"/>
  <c r="T51" i="110"/>
  <c r="S51" i="110"/>
  <c r="R51" i="110"/>
  <c r="Q51" i="110"/>
  <c r="P51" i="110"/>
  <c r="O51" i="110"/>
  <c r="N51" i="110"/>
  <c r="W50" i="110"/>
  <c r="V50" i="110"/>
  <c r="U50" i="110"/>
  <c r="T50" i="110"/>
  <c r="S50" i="110"/>
  <c r="R50" i="110"/>
  <c r="Q50" i="110"/>
  <c r="P50" i="110"/>
  <c r="O50" i="110"/>
  <c r="N50" i="110"/>
  <c r="W49" i="110"/>
  <c r="V49" i="110"/>
  <c r="U49" i="110"/>
  <c r="T49" i="110"/>
  <c r="S49" i="110"/>
  <c r="R49" i="110"/>
  <c r="Q49" i="110"/>
  <c r="P49" i="110"/>
  <c r="O49" i="110"/>
  <c r="N49" i="110"/>
  <c r="W48" i="110"/>
  <c r="V48" i="110"/>
  <c r="U48" i="110"/>
  <c r="T48" i="110"/>
  <c r="S48" i="110"/>
  <c r="R48" i="110"/>
  <c r="Q48" i="110"/>
  <c r="P48" i="110"/>
  <c r="O48" i="110"/>
  <c r="N48" i="110"/>
  <c r="W47" i="110"/>
  <c r="V47" i="110"/>
  <c r="U47" i="110"/>
  <c r="T47" i="110"/>
  <c r="S47" i="110"/>
  <c r="R47" i="110"/>
  <c r="Q47" i="110"/>
  <c r="P47" i="110"/>
  <c r="O47" i="110"/>
  <c r="N47" i="110"/>
  <c r="W46" i="110"/>
  <c r="V46" i="110"/>
  <c r="U46" i="110"/>
  <c r="T46" i="110"/>
  <c r="S46" i="110"/>
  <c r="R46" i="110"/>
  <c r="Q46" i="110"/>
  <c r="P46" i="110"/>
  <c r="O46" i="110"/>
  <c r="N46" i="110"/>
  <c r="W45" i="110"/>
  <c r="V45" i="110"/>
  <c r="U45" i="110"/>
  <c r="T45" i="110"/>
  <c r="S45" i="110"/>
  <c r="R45" i="110"/>
  <c r="Q45" i="110"/>
  <c r="P45" i="110"/>
  <c r="O45" i="110"/>
  <c r="N45" i="110"/>
  <c r="W44" i="110"/>
  <c r="V44" i="110"/>
  <c r="U44" i="110"/>
  <c r="T44" i="110"/>
  <c r="S44" i="110"/>
  <c r="R44" i="110"/>
  <c r="Q44" i="110"/>
  <c r="P44" i="110"/>
  <c r="O44" i="110"/>
  <c r="N44" i="110"/>
  <c r="W43" i="110"/>
  <c r="V43" i="110"/>
  <c r="U43" i="110"/>
  <c r="T43" i="110"/>
  <c r="S43" i="110"/>
  <c r="R43" i="110"/>
  <c r="Q43" i="110"/>
  <c r="P43" i="110"/>
  <c r="O43" i="110"/>
  <c r="N43" i="110"/>
  <c r="W42" i="110"/>
  <c r="V42" i="110"/>
  <c r="U42" i="110"/>
  <c r="T42" i="110"/>
  <c r="S42" i="110"/>
  <c r="R42" i="110"/>
  <c r="Q42" i="110"/>
  <c r="P42" i="110"/>
  <c r="O42" i="110"/>
  <c r="N42" i="110"/>
  <c r="W41" i="110"/>
  <c r="V41" i="110"/>
  <c r="U41" i="110"/>
  <c r="T41" i="110"/>
  <c r="S41" i="110"/>
  <c r="R41" i="110"/>
  <c r="Q41" i="110"/>
  <c r="P41" i="110"/>
  <c r="O41" i="110"/>
  <c r="N41" i="110"/>
  <c r="W40" i="110"/>
  <c r="V40" i="110"/>
  <c r="U40" i="110"/>
  <c r="T40" i="110"/>
  <c r="S40" i="110"/>
  <c r="R40" i="110"/>
  <c r="Q40" i="110"/>
  <c r="P40" i="110"/>
  <c r="O40" i="110"/>
  <c r="N40" i="110"/>
  <c r="W39" i="110"/>
  <c r="V39" i="110"/>
  <c r="U39" i="110"/>
  <c r="T39" i="110"/>
  <c r="S39" i="110"/>
  <c r="R39" i="110"/>
  <c r="Q39" i="110"/>
  <c r="P39" i="110"/>
  <c r="O39" i="110"/>
  <c r="N39" i="110"/>
  <c r="W38" i="110"/>
  <c r="V38" i="110"/>
  <c r="U38" i="110"/>
  <c r="T38" i="110"/>
  <c r="S38" i="110"/>
  <c r="R38" i="110"/>
  <c r="Q38" i="110"/>
  <c r="P38" i="110"/>
  <c r="O38" i="110"/>
  <c r="N38" i="110"/>
  <c r="W37" i="110"/>
  <c r="V37" i="110"/>
  <c r="U37" i="110"/>
  <c r="T37" i="110"/>
  <c r="S37" i="110"/>
  <c r="R37" i="110"/>
  <c r="Q37" i="110"/>
  <c r="P37" i="110"/>
  <c r="O37" i="110"/>
  <c r="N37" i="110"/>
  <c r="W36" i="110"/>
  <c r="V36" i="110"/>
  <c r="U36" i="110"/>
  <c r="T36" i="110"/>
  <c r="S36" i="110"/>
  <c r="R36" i="110"/>
  <c r="Q36" i="110"/>
  <c r="P36" i="110"/>
  <c r="O36" i="110"/>
  <c r="N36" i="110"/>
  <c r="W35" i="110"/>
  <c r="V35" i="110"/>
  <c r="U35" i="110"/>
  <c r="T35" i="110"/>
  <c r="S35" i="110"/>
  <c r="R35" i="110"/>
  <c r="Q35" i="110"/>
  <c r="P35" i="110"/>
  <c r="O35" i="110"/>
  <c r="N35" i="110"/>
  <c r="W34" i="110"/>
  <c r="V34" i="110"/>
  <c r="U34" i="110"/>
  <c r="T34" i="110"/>
  <c r="S34" i="110"/>
  <c r="R34" i="110"/>
  <c r="Q34" i="110"/>
  <c r="P34" i="110"/>
  <c r="O34" i="110"/>
  <c r="N34" i="110"/>
  <c r="W33" i="110"/>
  <c r="V33" i="110"/>
  <c r="U33" i="110"/>
  <c r="T33" i="110"/>
  <c r="S33" i="110"/>
  <c r="R33" i="110"/>
  <c r="Q33" i="110"/>
  <c r="P33" i="110"/>
  <c r="O33" i="110"/>
  <c r="N33" i="110"/>
  <c r="W32" i="110"/>
  <c r="V32" i="110"/>
  <c r="U32" i="110"/>
  <c r="T32" i="110"/>
  <c r="S32" i="110"/>
  <c r="R32" i="110"/>
  <c r="Q32" i="110"/>
  <c r="P32" i="110"/>
  <c r="O32" i="110"/>
  <c r="N32" i="110"/>
  <c r="W31" i="110"/>
  <c r="V31" i="110"/>
  <c r="U31" i="110"/>
  <c r="T31" i="110"/>
  <c r="S31" i="110"/>
  <c r="R31" i="110"/>
  <c r="Q31" i="110"/>
  <c r="P31" i="110"/>
  <c r="O31" i="110"/>
  <c r="N31" i="110"/>
  <c r="W30" i="110"/>
  <c r="V30" i="110"/>
  <c r="U30" i="110"/>
  <c r="T30" i="110"/>
  <c r="S30" i="110"/>
  <c r="R30" i="110"/>
  <c r="Q30" i="110"/>
  <c r="P30" i="110"/>
  <c r="O30" i="110"/>
  <c r="N30" i="110"/>
  <c r="W29" i="110"/>
  <c r="V29" i="110"/>
  <c r="U29" i="110"/>
  <c r="T29" i="110"/>
  <c r="S29" i="110"/>
  <c r="R29" i="110"/>
  <c r="Q29" i="110"/>
  <c r="P29" i="110"/>
  <c r="O29" i="110"/>
  <c r="N29" i="110"/>
  <c r="W28" i="110"/>
  <c r="V28" i="110"/>
  <c r="U28" i="110"/>
  <c r="T28" i="110"/>
  <c r="S28" i="110"/>
  <c r="R28" i="110"/>
  <c r="Q28" i="110"/>
  <c r="P28" i="110"/>
  <c r="O28" i="110"/>
  <c r="N28" i="110"/>
  <c r="W27" i="110"/>
  <c r="V27" i="110"/>
  <c r="U27" i="110"/>
  <c r="T27" i="110"/>
  <c r="S27" i="110"/>
  <c r="R27" i="110"/>
  <c r="Q27" i="110"/>
  <c r="P27" i="110"/>
  <c r="O27" i="110"/>
  <c r="N27" i="110"/>
  <c r="W26" i="110"/>
  <c r="V26" i="110"/>
  <c r="U26" i="110"/>
  <c r="T26" i="110"/>
  <c r="S26" i="110"/>
  <c r="R26" i="110"/>
  <c r="Q26" i="110"/>
  <c r="P26" i="110"/>
  <c r="O26" i="110"/>
  <c r="N26" i="110"/>
  <c r="W25" i="110"/>
  <c r="V25" i="110"/>
  <c r="U25" i="110"/>
  <c r="T25" i="110"/>
  <c r="S25" i="110"/>
  <c r="R25" i="110"/>
  <c r="Q25" i="110"/>
  <c r="P25" i="110"/>
  <c r="O25" i="110"/>
  <c r="N25" i="110"/>
  <c r="W24" i="110"/>
  <c r="V24" i="110"/>
  <c r="U24" i="110"/>
  <c r="T24" i="110"/>
  <c r="S24" i="110"/>
  <c r="R24" i="110"/>
  <c r="Q24" i="110"/>
  <c r="P24" i="110"/>
  <c r="O24" i="110"/>
  <c r="N24" i="110"/>
  <c r="W23" i="110"/>
  <c r="V23" i="110"/>
  <c r="U23" i="110"/>
  <c r="T23" i="110"/>
  <c r="S23" i="110"/>
  <c r="R23" i="110"/>
  <c r="Q23" i="110"/>
  <c r="P23" i="110"/>
  <c r="O23" i="110"/>
  <c r="N23" i="110"/>
  <c r="W22" i="110"/>
  <c r="V22" i="110"/>
  <c r="U22" i="110"/>
  <c r="T22" i="110"/>
  <c r="S22" i="110"/>
  <c r="R22" i="110"/>
  <c r="Q22" i="110"/>
  <c r="P22" i="110"/>
  <c r="O22" i="110"/>
  <c r="N22" i="110"/>
  <c r="W21" i="110"/>
  <c r="V21" i="110"/>
  <c r="U21" i="110"/>
  <c r="T21" i="110"/>
  <c r="S21" i="110"/>
  <c r="R21" i="110"/>
  <c r="Q21" i="110"/>
  <c r="P21" i="110"/>
  <c r="O21" i="110"/>
  <c r="N21" i="110"/>
  <c r="W20" i="110"/>
  <c r="V20" i="110"/>
  <c r="U20" i="110"/>
  <c r="T20" i="110"/>
  <c r="S20" i="110"/>
  <c r="R20" i="110"/>
  <c r="Q20" i="110"/>
  <c r="P20" i="110"/>
  <c r="O20" i="110"/>
  <c r="N20" i="110"/>
  <c r="W19" i="110"/>
  <c r="V19" i="110"/>
  <c r="U19" i="110"/>
  <c r="T19" i="110"/>
  <c r="S19" i="110"/>
  <c r="R19" i="110"/>
  <c r="Q19" i="110"/>
  <c r="P19" i="110"/>
  <c r="O19" i="110"/>
  <c r="N19" i="110"/>
  <c r="W18" i="110"/>
  <c r="V18" i="110"/>
  <c r="U18" i="110"/>
  <c r="T18" i="110"/>
  <c r="S18" i="110"/>
  <c r="R18" i="110"/>
  <c r="Q18" i="110"/>
  <c r="P18" i="110"/>
  <c r="O18" i="110"/>
  <c r="N18" i="110"/>
  <c r="W17" i="110"/>
  <c r="V17" i="110"/>
  <c r="U17" i="110"/>
  <c r="T17" i="110"/>
  <c r="S17" i="110"/>
  <c r="R17" i="110"/>
  <c r="Q17" i="110"/>
  <c r="P17" i="110"/>
  <c r="O17" i="110"/>
  <c r="N17" i="110"/>
  <c r="W16" i="110"/>
  <c r="V16" i="110"/>
  <c r="U16" i="110"/>
  <c r="T16" i="110"/>
  <c r="S16" i="110"/>
  <c r="R16" i="110"/>
  <c r="Q16" i="110"/>
  <c r="P16" i="110"/>
  <c r="O16" i="110"/>
  <c r="N16" i="110"/>
  <c r="W15" i="110"/>
  <c r="V15" i="110"/>
  <c r="U15" i="110"/>
  <c r="T15" i="110"/>
  <c r="S15" i="110"/>
  <c r="R15" i="110"/>
  <c r="Q15" i="110"/>
  <c r="P15" i="110"/>
  <c r="O15" i="110"/>
  <c r="N15" i="110"/>
  <c r="W14" i="110"/>
  <c r="V14" i="110"/>
  <c r="U14" i="110"/>
  <c r="T14" i="110"/>
  <c r="S14" i="110"/>
  <c r="R14" i="110"/>
  <c r="Q14" i="110"/>
  <c r="P14" i="110"/>
  <c r="O14" i="110"/>
  <c r="N14" i="110"/>
  <c r="W13" i="110"/>
  <c r="V13" i="110"/>
  <c r="U13" i="110"/>
  <c r="T13" i="110"/>
  <c r="S13" i="110"/>
  <c r="R13" i="110"/>
  <c r="Q13" i="110"/>
  <c r="P13" i="110"/>
  <c r="O13" i="110"/>
  <c r="N13" i="110"/>
  <c r="W12" i="110"/>
  <c r="V12" i="110"/>
  <c r="U12" i="110"/>
  <c r="T12" i="110"/>
  <c r="S12" i="110"/>
  <c r="R12" i="110"/>
  <c r="Q12" i="110"/>
  <c r="P12" i="110"/>
  <c r="O12" i="110"/>
  <c r="N12" i="110"/>
  <c r="W11" i="110"/>
  <c r="V11" i="110"/>
  <c r="U11" i="110"/>
  <c r="T11" i="110"/>
  <c r="S11" i="110"/>
  <c r="R11" i="110"/>
  <c r="Q11" i="110"/>
  <c r="P11" i="110"/>
  <c r="O11" i="110"/>
  <c r="N11" i="110"/>
  <c r="W10" i="110"/>
  <c r="V10" i="110"/>
  <c r="U10" i="110"/>
  <c r="T10" i="110"/>
  <c r="S10" i="110"/>
  <c r="R10" i="110"/>
  <c r="Q10" i="110"/>
  <c r="P10" i="110"/>
  <c r="O10" i="110"/>
  <c r="N10" i="110"/>
  <c r="W9" i="110"/>
  <c r="V9" i="110"/>
  <c r="U9" i="110"/>
  <c r="T9" i="110"/>
  <c r="S9" i="110"/>
  <c r="R9" i="110"/>
  <c r="Q9" i="110"/>
  <c r="P9" i="110"/>
  <c r="O9" i="110"/>
  <c r="N9" i="110"/>
  <c r="W8" i="110"/>
  <c r="V8" i="110"/>
  <c r="U8" i="110"/>
  <c r="T8" i="110"/>
  <c r="S8" i="110"/>
  <c r="R8" i="110"/>
  <c r="Q8" i="110"/>
  <c r="P8" i="110"/>
  <c r="O8" i="110"/>
  <c r="N8" i="110"/>
  <c r="W7" i="110"/>
  <c r="V7" i="110"/>
  <c r="U7" i="110"/>
  <c r="T7" i="110"/>
  <c r="S7" i="110"/>
  <c r="S245" i="110" s="1"/>
  <c r="R7" i="110"/>
  <c r="R245" i="110" s="1"/>
  <c r="Q7" i="110"/>
  <c r="P7" i="110"/>
  <c r="O7" i="110"/>
  <c r="N7" i="110"/>
  <c r="W6" i="110"/>
  <c r="V6" i="110"/>
  <c r="U6" i="110"/>
  <c r="T6" i="110"/>
  <c r="T245" i="110" s="1"/>
  <c r="S6" i="110"/>
  <c r="R6" i="110"/>
  <c r="Q6" i="110"/>
  <c r="P6" i="110"/>
  <c r="O6" i="110"/>
  <c r="N6" i="110"/>
  <c r="W5" i="110"/>
  <c r="W245" i="110" s="1"/>
  <c r="V5" i="110"/>
  <c r="V245" i="110" s="1"/>
  <c r="U5" i="110"/>
  <c r="T5" i="110"/>
  <c r="S5" i="110"/>
  <c r="R5" i="110"/>
  <c r="Q5" i="110"/>
  <c r="P5" i="110"/>
  <c r="O5" i="110"/>
  <c r="O245" i="110" s="1"/>
  <c r="N5" i="110"/>
  <c r="N245" i="110" s="1"/>
  <c r="V4" i="110"/>
  <c r="U4" i="110"/>
  <c r="T4" i="110"/>
  <c r="S4" i="110"/>
  <c r="R4" i="110"/>
  <c r="Q4" i="110"/>
  <c r="P4" i="110"/>
  <c r="O4" i="110"/>
  <c r="W245" i="109"/>
  <c r="N245" i="109"/>
  <c r="W244" i="109"/>
  <c r="V244" i="109"/>
  <c r="U244" i="109"/>
  <c r="T244" i="109"/>
  <c r="S244" i="109"/>
  <c r="R244" i="109"/>
  <c r="Q244" i="109"/>
  <c r="P244" i="109"/>
  <c r="O244" i="109"/>
  <c r="N244" i="109"/>
  <c r="W243" i="109"/>
  <c r="V243" i="109"/>
  <c r="U243" i="109"/>
  <c r="T243" i="109"/>
  <c r="S243" i="109"/>
  <c r="R243" i="109"/>
  <c r="Q243" i="109"/>
  <c r="P243" i="109"/>
  <c r="O243" i="109"/>
  <c r="N243" i="109"/>
  <c r="W242" i="109"/>
  <c r="V242" i="109"/>
  <c r="U242" i="109"/>
  <c r="T242" i="109"/>
  <c r="S242" i="109"/>
  <c r="R242" i="109"/>
  <c r="Q242" i="109"/>
  <c r="P242" i="109"/>
  <c r="O242" i="109"/>
  <c r="N242" i="109"/>
  <c r="W241" i="109"/>
  <c r="V241" i="109"/>
  <c r="U241" i="109"/>
  <c r="T241" i="109"/>
  <c r="S241" i="109"/>
  <c r="R241" i="109"/>
  <c r="Q241" i="109"/>
  <c r="P241" i="109"/>
  <c r="O241" i="109"/>
  <c r="N241" i="109"/>
  <c r="W240" i="109"/>
  <c r="V240" i="109"/>
  <c r="U240" i="109"/>
  <c r="T240" i="109"/>
  <c r="S240" i="109"/>
  <c r="R240" i="109"/>
  <c r="Q240" i="109"/>
  <c r="P240" i="109"/>
  <c r="O240" i="109"/>
  <c r="N240" i="109"/>
  <c r="W239" i="109"/>
  <c r="V239" i="109"/>
  <c r="U239" i="109"/>
  <c r="T239" i="109"/>
  <c r="S239" i="109"/>
  <c r="R239" i="109"/>
  <c r="Q239" i="109"/>
  <c r="P239" i="109"/>
  <c r="O239" i="109"/>
  <c r="N239" i="109"/>
  <c r="W238" i="109"/>
  <c r="V238" i="109"/>
  <c r="U238" i="109"/>
  <c r="T238" i="109"/>
  <c r="S238" i="109"/>
  <c r="R238" i="109"/>
  <c r="Q238" i="109"/>
  <c r="P238" i="109"/>
  <c r="O238" i="109"/>
  <c r="N238" i="109"/>
  <c r="W237" i="109"/>
  <c r="V237" i="109"/>
  <c r="U237" i="109"/>
  <c r="T237" i="109"/>
  <c r="S237" i="109"/>
  <c r="R237" i="109"/>
  <c r="Q237" i="109"/>
  <c r="P237" i="109"/>
  <c r="O237" i="109"/>
  <c r="N237" i="109"/>
  <c r="W236" i="109"/>
  <c r="V236" i="109"/>
  <c r="U236" i="109"/>
  <c r="T236" i="109"/>
  <c r="S236" i="109"/>
  <c r="R236" i="109"/>
  <c r="Q236" i="109"/>
  <c r="P236" i="109"/>
  <c r="O236" i="109"/>
  <c r="N236" i="109"/>
  <c r="W235" i="109"/>
  <c r="V235" i="109"/>
  <c r="U235" i="109"/>
  <c r="T235" i="109"/>
  <c r="S235" i="109"/>
  <c r="R235" i="109"/>
  <c r="Q235" i="109"/>
  <c r="P235" i="109"/>
  <c r="O235" i="109"/>
  <c r="N235" i="109"/>
  <c r="W234" i="109"/>
  <c r="V234" i="109"/>
  <c r="U234" i="109"/>
  <c r="T234" i="109"/>
  <c r="S234" i="109"/>
  <c r="R234" i="109"/>
  <c r="Q234" i="109"/>
  <c r="P234" i="109"/>
  <c r="O234" i="109"/>
  <c r="N234" i="109"/>
  <c r="W233" i="109"/>
  <c r="V233" i="109"/>
  <c r="U233" i="109"/>
  <c r="T233" i="109"/>
  <c r="S233" i="109"/>
  <c r="R233" i="109"/>
  <c r="Q233" i="109"/>
  <c r="P233" i="109"/>
  <c r="O233" i="109"/>
  <c r="N233" i="109"/>
  <c r="W232" i="109"/>
  <c r="V232" i="109"/>
  <c r="U232" i="109"/>
  <c r="T232" i="109"/>
  <c r="S232" i="109"/>
  <c r="R232" i="109"/>
  <c r="Q232" i="109"/>
  <c r="P232" i="109"/>
  <c r="O232" i="109"/>
  <c r="N232" i="109"/>
  <c r="W231" i="109"/>
  <c r="V231" i="109"/>
  <c r="U231" i="109"/>
  <c r="T231" i="109"/>
  <c r="S231" i="109"/>
  <c r="R231" i="109"/>
  <c r="Q231" i="109"/>
  <c r="P231" i="109"/>
  <c r="O231" i="109"/>
  <c r="N231" i="109"/>
  <c r="W230" i="109"/>
  <c r="V230" i="109"/>
  <c r="U230" i="109"/>
  <c r="T230" i="109"/>
  <c r="S230" i="109"/>
  <c r="R230" i="109"/>
  <c r="Q230" i="109"/>
  <c r="P230" i="109"/>
  <c r="O230" i="109"/>
  <c r="N230" i="109"/>
  <c r="W229" i="109"/>
  <c r="V229" i="109"/>
  <c r="U229" i="109"/>
  <c r="T229" i="109"/>
  <c r="S229" i="109"/>
  <c r="R229" i="109"/>
  <c r="Q229" i="109"/>
  <c r="P229" i="109"/>
  <c r="O229" i="109"/>
  <c r="N229" i="109"/>
  <c r="W228" i="109"/>
  <c r="V228" i="109"/>
  <c r="U228" i="109"/>
  <c r="T228" i="109"/>
  <c r="S228" i="109"/>
  <c r="R228" i="109"/>
  <c r="Q228" i="109"/>
  <c r="P228" i="109"/>
  <c r="O228" i="109"/>
  <c r="N228" i="109"/>
  <c r="W227" i="109"/>
  <c r="V227" i="109"/>
  <c r="U227" i="109"/>
  <c r="T227" i="109"/>
  <c r="S227" i="109"/>
  <c r="R227" i="109"/>
  <c r="Q227" i="109"/>
  <c r="P227" i="109"/>
  <c r="O227" i="109"/>
  <c r="N227" i="109"/>
  <c r="W226" i="109"/>
  <c r="V226" i="109"/>
  <c r="U226" i="109"/>
  <c r="T226" i="109"/>
  <c r="S226" i="109"/>
  <c r="R226" i="109"/>
  <c r="Q226" i="109"/>
  <c r="P226" i="109"/>
  <c r="O226" i="109"/>
  <c r="N226" i="109"/>
  <c r="W225" i="109"/>
  <c r="V225" i="109"/>
  <c r="U225" i="109"/>
  <c r="T225" i="109"/>
  <c r="S225" i="109"/>
  <c r="R225" i="109"/>
  <c r="Q225" i="109"/>
  <c r="P225" i="109"/>
  <c r="O225" i="109"/>
  <c r="N225" i="109"/>
  <c r="W224" i="109"/>
  <c r="V224" i="109"/>
  <c r="U224" i="109"/>
  <c r="T224" i="109"/>
  <c r="S224" i="109"/>
  <c r="R224" i="109"/>
  <c r="Q224" i="109"/>
  <c r="P224" i="109"/>
  <c r="O224" i="109"/>
  <c r="N224" i="109"/>
  <c r="W223" i="109"/>
  <c r="V223" i="109"/>
  <c r="U223" i="109"/>
  <c r="T223" i="109"/>
  <c r="S223" i="109"/>
  <c r="R223" i="109"/>
  <c r="Q223" i="109"/>
  <c r="P223" i="109"/>
  <c r="O223" i="109"/>
  <c r="N223" i="109"/>
  <c r="W222" i="109"/>
  <c r="V222" i="109"/>
  <c r="U222" i="109"/>
  <c r="T222" i="109"/>
  <c r="S222" i="109"/>
  <c r="R222" i="109"/>
  <c r="Q222" i="109"/>
  <c r="P222" i="109"/>
  <c r="O222" i="109"/>
  <c r="N222" i="109"/>
  <c r="W221" i="109"/>
  <c r="V221" i="109"/>
  <c r="U221" i="109"/>
  <c r="T221" i="109"/>
  <c r="S221" i="109"/>
  <c r="R221" i="109"/>
  <c r="Q221" i="109"/>
  <c r="P221" i="109"/>
  <c r="O221" i="109"/>
  <c r="N221" i="109"/>
  <c r="W220" i="109"/>
  <c r="V220" i="109"/>
  <c r="U220" i="109"/>
  <c r="T220" i="109"/>
  <c r="S220" i="109"/>
  <c r="R220" i="109"/>
  <c r="Q220" i="109"/>
  <c r="P220" i="109"/>
  <c r="O220" i="109"/>
  <c r="N220" i="109"/>
  <c r="W219" i="109"/>
  <c r="V219" i="109"/>
  <c r="U219" i="109"/>
  <c r="T219" i="109"/>
  <c r="S219" i="109"/>
  <c r="R219" i="109"/>
  <c r="Q219" i="109"/>
  <c r="P219" i="109"/>
  <c r="O219" i="109"/>
  <c r="N219" i="109"/>
  <c r="W218" i="109"/>
  <c r="V218" i="109"/>
  <c r="U218" i="109"/>
  <c r="T218" i="109"/>
  <c r="S218" i="109"/>
  <c r="R218" i="109"/>
  <c r="Q218" i="109"/>
  <c r="P218" i="109"/>
  <c r="O218" i="109"/>
  <c r="N218" i="109"/>
  <c r="W217" i="109"/>
  <c r="V217" i="109"/>
  <c r="U217" i="109"/>
  <c r="T217" i="109"/>
  <c r="S217" i="109"/>
  <c r="R217" i="109"/>
  <c r="Q217" i="109"/>
  <c r="P217" i="109"/>
  <c r="O217" i="109"/>
  <c r="N217" i="109"/>
  <c r="W216" i="109"/>
  <c r="V216" i="109"/>
  <c r="U216" i="109"/>
  <c r="T216" i="109"/>
  <c r="S216" i="109"/>
  <c r="R216" i="109"/>
  <c r="Q216" i="109"/>
  <c r="P216" i="109"/>
  <c r="O216" i="109"/>
  <c r="N216" i="109"/>
  <c r="W215" i="109"/>
  <c r="V215" i="109"/>
  <c r="U215" i="109"/>
  <c r="T215" i="109"/>
  <c r="S215" i="109"/>
  <c r="R215" i="109"/>
  <c r="Q215" i="109"/>
  <c r="P215" i="109"/>
  <c r="O215" i="109"/>
  <c r="N215" i="109"/>
  <c r="W214" i="109"/>
  <c r="V214" i="109"/>
  <c r="U214" i="109"/>
  <c r="T214" i="109"/>
  <c r="S214" i="109"/>
  <c r="R214" i="109"/>
  <c r="Q214" i="109"/>
  <c r="P214" i="109"/>
  <c r="O214" i="109"/>
  <c r="N214" i="109"/>
  <c r="W213" i="109"/>
  <c r="V213" i="109"/>
  <c r="U213" i="109"/>
  <c r="T213" i="109"/>
  <c r="S213" i="109"/>
  <c r="R213" i="109"/>
  <c r="Q213" i="109"/>
  <c r="P213" i="109"/>
  <c r="O213" i="109"/>
  <c r="N213" i="109"/>
  <c r="W212" i="109"/>
  <c r="V212" i="109"/>
  <c r="U212" i="109"/>
  <c r="T212" i="109"/>
  <c r="S212" i="109"/>
  <c r="R212" i="109"/>
  <c r="Q212" i="109"/>
  <c r="P212" i="109"/>
  <c r="O212" i="109"/>
  <c r="N212" i="109"/>
  <c r="W211" i="109"/>
  <c r="V211" i="109"/>
  <c r="U211" i="109"/>
  <c r="T211" i="109"/>
  <c r="S211" i="109"/>
  <c r="R211" i="109"/>
  <c r="Q211" i="109"/>
  <c r="P211" i="109"/>
  <c r="O211" i="109"/>
  <c r="N211" i="109"/>
  <c r="W210" i="109"/>
  <c r="V210" i="109"/>
  <c r="U210" i="109"/>
  <c r="T210" i="109"/>
  <c r="S210" i="109"/>
  <c r="R210" i="109"/>
  <c r="Q210" i="109"/>
  <c r="P210" i="109"/>
  <c r="O210" i="109"/>
  <c r="N210" i="109"/>
  <c r="W209" i="109"/>
  <c r="V209" i="109"/>
  <c r="U209" i="109"/>
  <c r="T209" i="109"/>
  <c r="S209" i="109"/>
  <c r="R209" i="109"/>
  <c r="Q209" i="109"/>
  <c r="P209" i="109"/>
  <c r="O209" i="109"/>
  <c r="N209" i="109"/>
  <c r="W208" i="109"/>
  <c r="V208" i="109"/>
  <c r="U208" i="109"/>
  <c r="T208" i="109"/>
  <c r="S208" i="109"/>
  <c r="R208" i="109"/>
  <c r="Q208" i="109"/>
  <c r="P208" i="109"/>
  <c r="O208" i="109"/>
  <c r="N208" i="109"/>
  <c r="W207" i="109"/>
  <c r="V207" i="109"/>
  <c r="U207" i="109"/>
  <c r="T207" i="109"/>
  <c r="S207" i="109"/>
  <c r="R207" i="109"/>
  <c r="Q207" i="109"/>
  <c r="P207" i="109"/>
  <c r="O207" i="109"/>
  <c r="N207" i="109"/>
  <c r="W206" i="109"/>
  <c r="V206" i="109"/>
  <c r="U206" i="109"/>
  <c r="T206" i="109"/>
  <c r="S206" i="109"/>
  <c r="R206" i="109"/>
  <c r="Q206" i="109"/>
  <c r="P206" i="109"/>
  <c r="O206" i="109"/>
  <c r="N206" i="109"/>
  <c r="W205" i="109"/>
  <c r="V205" i="109"/>
  <c r="U205" i="109"/>
  <c r="T205" i="109"/>
  <c r="S205" i="109"/>
  <c r="R205" i="109"/>
  <c r="Q205" i="109"/>
  <c r="P205" i="109"/>
  <c r="O205" i="109"/>
  <c r="N205" i="109"/>
  <c r="W204" i="109"/>
  <c r="V204" i="109"/>
  <c r="U204" i="109"/>
  <c r="T204" i="109"/>
  <c r="S204" i="109"/>
  <c r="R204" i="109"/>
  <c r="Q204" i="109"/>
  <c r="P204" i="109"/>
  <c r="O204" i="109"/>
  <c r="N204" i="109"/>
  <c r="W203" i="109"/>
  <c r="V203" i="109"/>
  <c r="U203" i="109"/>
  <c r="T203" i="109"/>
  <c r="S203" i="109"/>
  <c r="R203" i="109"/>
  <c r="Q203" i="109"/>
  <c r="P203" i="109"/>
  <c r="O203" i="109"/>
  <c r="N203" i="109"/>
  <c r="W202" i="109"/>
  <c r="V202" i="109"/>
  <c r="U202" i="109"/>
  <c r="T202" i="109"/>
  <c r="S202" i="109"/>
  <c r="R202" i="109"/>
  <c r="Q202" i="109"/>
  <c r="P202" i="109"/>
  <c r="O202" i="109"/>
  <c r="N202" i="109"/>
  <c r="W201" i="109"/>
  <c r="V201" i="109"/>
  <c r="U201" i="109"/>
  <c r="T201" i="109"/>
  <c r="S201" i="109"/>
  <c r="R201" i="109"/>
  <c r="Q201" i="109"/>
  <c r="P201" i="109"/>
  <c r="O201" i="109"/>
  <c r="N201" i="109"/>
  <c r="W200" i="109"/>
  <c r="V200" i="109"/>
  <c r="U200" i="109"/>
  <c r="T200" i="109"/>
  <c r="S200" i="109"/>
  <c r="R200" i="109"/>
  <c r="Q200" i="109"/>
  <c r="P200" i="109"/>
  <c r="O200" i="109"/>
  <c r="N200" i="109"/>
  <c r="W199" i="109"/>
  <c r="V199" i="109"/>
  <c r="U199" i="109"/>
  <c r="T199" i="109"/>
  <c r="S199" i="109"/>
  <c r="R199" i="109"/>
  <c r="Q199" i="109"/>
  <c r="P199" i="109"/>
  <c r="O199" i="109"/>
  <c r="N199" i="109"/>
  <c r="W198" i="109"/>
  <c r="V198" i="109"/>
  <c r="U198" i="109"/>
  <c r="T198" i="109"/>
  <c r="S198" i="109"/>
  <c r="R198" i="109"/>
  <c r="Q198" i="109"/>
  <c r="P198" i="109"/>
  <c r="O198" i="109"/>
  <c r="N198" i="109"/>
  <c r="W197" i="109"/>
  <c r="V197" i="109"/>
  <c r="U197" i="109"/>
  <c r="T197" i="109"/>
  <c r="S197" i="109"/>
  <c r="R197" i="109"/>
  <c r="Q197" i="109"/>
  <c r="P197" i="109"/>
  <c r="O197" i="109"/>
  <c r="N197" i="109"/>
  <c r="W196" i="109"/>
  <c r="V196" i="109"/>
  <c r="U196" i="109"/>
  <c r="T196" i="109"/>
  <c r="S196" i="109"/>
  <c r="R196" i="109"/>
  <c r="Q196" i="109"/>
  <c r="P196" i="109"/>
  <c r="O196" i="109"/>
  <c r="N196" i="109"/>
  <c r="W195" i="109"/>
  <c r="V195" i="109"/>
  <c r="U195" i="109"/>
  <c r="T195" i="109"/>
  <c r="S195" i="109"/>
  <c r="R195" i="109"/>
  <c r="Q195" i="109"/>
  <c r="P195" i="109"/>
  <c r="O195" i="109"/>
  <c r="N195" i="109"/>
  <c r="W194" i="109"/>
  <c r="V194" i="109"/>
  <c r="U194" i="109"/>
  <c r="T194" i="109"/>
  <c r="S194" i="109"/>
  <c r="R194" i="109"/>
  <c r="Q194" i="109"/>
  <c r="P194" i="109"/>
  <c r="O194" i="109"/>
  <c r="N194" i="109"/>
  <c r="W193" i="109"/>
  <c r="V193" i="109"/>
  <c r="U193" i="109"/>
  <c r="T193" i="109"/>
  <c r="S193" i="109"/>
  <c r="R193" i="109"/>
  <c r="Q193" i="109"/>
  <c r="P193" i="109"/>
  <c r="O193" i="109"/>
  <c r="N193" i="109"/>
  <c r="W192" i="109"/>
  <c r="V192" i="109"/>
  <c r="U192" i="109"/>
  <c r="T192" i="109"/>
  <c r="S192" i="109"/>
  <c r="R192" i="109"/>
  <c r="Q192" i="109"/>
  <c r="P192" i="109"/>
  <c r="O192" i="109"/>
  <c r="N192" i="109"/>
  <c r="W191" i="109"/>
  <c r="V191" i="109"/>
  <c r="U191" i="109"/>
  <c r="T191" i="109"/>
  <c r="S191" i="109"/>
  <c r="R191" i="109"/>
  <c r="Q191" i="109"/>
  <c r="P191" i="109"/>
  <c r="O191" i="109"/>
  <c r="N191" i="109"/>
  <c r="W190" i="109"/>
  <c r="V190" i="109"/>
  <c r="U190" i="109"/>
  <c r="T190" i="109"/>
  <c r="S190" i="109"/>
  <c r="R190" i="109"/>
  <c r="Q190" i="109"/>
  <c r="P190" i="109"/>
  <c r="O190" i="109"/>
  <c r="N190" i="109"/>
  <c r="W189" i="109"/>
  <c r="V189" i="109"/>
  <c r="U189" i="109"/>
  <c r="T189" i="109"/>
  <c r="S189" i="109"/>
  <c r="R189" i="109"/>
  <c r="Q189" i="109"/>
  <c r="P189" i="109"/>
  <c r="O189" i="109"/>
  <c r="N189" i="109"/>
  <c r="W188" i="109"/>
  <c r="V188" i="109"/>
  <c r="U188" i="109"/>
  <c r="T188" i="109"/>
  <c r="S188" i="109"/>
  <c r="R188" i="109"/>
  <c r="Q188" i="109"/>
  <c r="P188" i="109"/>
  <c r="O188" i="109"/>
  <c r="N188" i="109"/>
  <c r="W187" i="109"/>
  <c r="V187" i="109"/>
  <c r="U187" i="109"/>
  <c r="T187" i="109"/>
  <c r="S187" i="109"/>
  <c r="R187" i="109"/>
  <c r="Q187" i="109"/>
  <c r="P187" i="109"/>
  <c r="O187" i="109"/>
  <c r="N187" i="109"/>
  <c r="W186" i="109"/>
  <c r="V186" i="109"/>
  <c r="U186" i="109"/>
  <c r="T186" i="109"/>
  <c r="S186" i="109"/>
  <c r="R186" i="109"/>
  <c r="Q186" i="109"/>
  <c r="P186" i="109"/>
  <c r="O186" i="109"/>
  <c r="N186" i="109"/>
  <c r="W185" i="109"/>
  <c r="V185" i="109"/>
  <c r="U185" i="109"/>
  <c r="T185" i="109"/>
  <c r="S185" i="109"/>
  <c r="R185" i="109"/>
  <c r="Q185" i="109"/>
  <c r="P185" i="109"/>
  <c r="O185" i="109"/>
  <c r="N185" i="109"/>
  <c r="W184" i="109"/>
  <c r="V184" i="109"/>
  <c r="U184" i="109"/>
  <c r="T184" i="109"/>
  <c r="S184" i="109"/>
  <c r="R184" i="109"/>
  <c r="Q184" i="109"/>
  <c r="P184" i="109"/>
  <c r="O184" i="109"/>
  <c r="N184" i="109"/>
  <c r="W183" i="109"/>
  <c r="V183" i="109"/>
  <c r="U183" i="109"/>
  <c r="T183" i="109"/>
  <c r="S183" i="109"/>
  <c r="R183" i="109"/>
  <c r="Q183" i="109"/>
  <c r="P183" i="109"/>
  <c r="O183" i="109"/>
  <c r="N183" i="109"/>
  <c r="W182" i="109"/>
  <c r="V182" i="109"/>
  <c r="U182" i="109"/>
  <c r="T182" i="109"/>
  <c r="S182" i="109"/>
  <c r="R182" i="109"/>
  <c r="Q182" i="109"/>
  <c r="P182" i="109"/>
  <c r="O182" i="109"/>
  <c r="N182" i="109"/>
  <c r="W181" i="109"/>
  <c r="V181" i="109"/>
  <c r="U181" i="109"/>
  <c r="T181" i="109"/>
  <c r="S181" i="109"/>
  <c r="R181" i="109"/>
  <c r="Q181" i="109"/>
  <c r="P181" i="109"/>
  <c r="O181" i="109"/>
  <c r="N181" i="109"/>
  <c r="W180" i="109"/>
  <c r="V180" i="109"/>
  <c r="U180" i="109"/>
  <c r="T180" i="109"/>
  <c r="S180" i="109"/>
  <c r="R180" i="109"/>
  <c r="Q180" i="109"/>
  <c r="P180" i="109"/>
  <c r="O180" i="109"/>
  <c r="N180" i="109"/>
  <c r="W179" i="109"/>
  <c r="V179" i="109"/>
  <c r="U179" i="109"/>
  <c r="T179" i="109"/>
  <c r="S179" i="109"/>
  <c r="R179" i="109"/>
  <c r="Q179" i="109"/>
  <c r="P179" i="109"/>
  <c r="O179" i="109"/>
  <c r="N179" i="109"/>
  <c r="W178" i="109"/>
  <c r="V178" i="109"/>
  <c r="U178" i="109"/>
  <c r="T178" i="109"/>
  <c r="S178" i="109"/>
  <c r="R178" i="109"/>
  <c r="Q178" i="109"/>
  <c r="P178" i="109"/>
  <c r="O178" i="109"/>
  <c r="N178" i="109"/>
  <c r="W177" i="109"/>
  <c r="V177" i="109"/>
  <c r="U177" i="109"/>
  <c r="T177" i="109"/>
  <c r="S177" i="109"/>
  <c r="R177" i="109"/>
  <c r="Q177" i="109"/>
  <c r="P177" i="109"/>
  <c r="O177" i="109"/>
  <c r="N177" i="109"/>
  <c r="W176" i="109"/>
  <c r="V176" i="109"/>
  <c r="U176" i="109"/>
  <c r="T176" i="109"/>
  <c r="S176" i="109"/>
  <c r="R176" i="109"/>
  <c r="Q176" i="109"/>
  <c r="P176" i="109"/>
  <c r="O176" i="109"/>
  <c r="N176" i="109"/>
  <c r="W175" i="109"/>
  <c r="V175" i="109"/>
  <c r="U175" i="109"/>
  <c r="T175" i="109"/>
  <c r="S175" i="109"/>
  <c r="R175" i="109"/>
  <c r="Q175" i="109"/>
  <c r="P175" i="109"/>
  <c r="O175" i="109"/>
  <c r="N175" i="109"/>
  <c r="W174" i="109"/>
  <c r="V174" i="109"/>
  <c r="U174" i="109"/>
  <c r="T174" i="109"/>
  <c r="S174" i="109"/>
  <c r="R174" i="109"/>
  <c r="Q174" i="109"/>
  <c r="P174" i="109"/>
  <c r="O174" i="109"/>
  <c r="N174" i="109"/>
  <c r="W173" i="109"/>
  <c r="V173" i="109"/>
  <c r="U173" i="109"/>
  <c r="T173" i="109"/>
  <c r="S173" i="109"/>
  <c r="R173" i="109"/>
  <c r="Q173" i="109"/>
  <c r="P173" i="109"/>
  <c r="O173" i="109"/>
  <c r="N173" i="109"/>
  <c r="W172" i="109"/>
  <c r="V172" i="109"/>
  <c r="U172" i="109"/>
  <c r="T172" i="109"/>
  <c r="S172" i="109"/>
  <c r="R172" i="109"/>
  <c r="Q172" i="109"/>
  <c r="P172" i="109"/>
  <c r="O172" i="109"/>
  <c r="N172" i="109"/>
  <c r="W171" i="109"/>
  <c r="V171" i="109"/>
  <c r="U171" i="109"/>
  <c r="T171" i="109"/>
  <c r="S171" i="109"/>
  <c r="R171" i="109"/>
  <c r="Q171" i="109"/>
  <c r="P171" i="109"/>
  <c r="O171" i="109"/>
  <c r="N171" i="109"/>
  <c r="W170" i="109"/>
  <c r="V170" i="109"/>
  <c r="U170" i="109"/>
  <c r="T170" i="109"/>
  <c r="S170" i="109"/>
  <c r="R170" i="109"/>
  <c r="Q170" i="109"/>
  <c r="P170" i="109"/>
  <c r="O170" i="109"/>
  <c r="N170" i="109"/>
  <c r="W169" i="109"/>
  <c r="V169" i="109"/>
  <c r="U169" i="109"/>
  <c r="T169" i="109"/>
  <c r="S169" i="109"/>
  <c r="R169" i="109"/>
  <c r="Q169" i="109"/>
  <c r="P169" i="109"/>
  <c r="O169" i="109"/>
  <c r="N169" i="109"/>
  <c r="W168" i="109"/>
  <c r="V168" i="109"/>
  <c r="U168" i="109"/>
  <c r="T168" i="109"/>
  <c r="S168" i="109"/>
  <c r="R168" i="109"/>
  <c r="Q168" i="109"/>
  <c r="P168" i="109"/>
  <c r="O168" i="109"/>
  <c r="N168" i="109"/>
  <c r="W167" i="109"/>
  <c r="V167" i="109"/>
  <c r="U167" i="109"/>
  <c r="T167" i="109"/>
  <c r="S167" i="109"/>
  <c r="R167" i="109"/>
  <c r="Q167" i="109"/>
  <c r="P167" i="109"/>
  <c r="O167" i="109"/>
  <c r="N167" i="109"/>
  <c r="W166" i="109"/>
  <c r="V166" i="109"/>
  <c r="U166" i="109"/>
  <c r="T166" i="109"/>
  <c r="S166" i="109"/>
  <c r="R166" i="109"/>
  <c r="Q166" i="109"/>
  <c r="P166" i="109"/>
  <c r="O166" i="109"/>
  <c r="N166" i="109"/>
  <c r="W165" i="109"/>
  <c r="V165" i="109"/>
  <c r="U165" i="109"/>
  <c r="T165" i="109"/>
  <c r="S165" i="109"/>
  <c r="R165" i="109"/>
  <c r="Q165" i="109"/>
  <c r="P165" i="109"/>
  <c r="O165" i="109"/>
  <c r="N165" i="109"/>
  <c r="W164" i="109"/>
  <c r="V164" i="109"/>
  <c r="U164" i="109"/>
  <c r="T164" i="109"/>
  <c r="S164" i="109"/>
  <c r="R164" i="109"/>
  <c r="Q164" i="109"/>
  <c r="P164" i="109"/>
  <c r="O164" i="109"/>
  <c r="N164" i="109"/>
  <c r="W163" i="109"/>
  <c r="V163" i="109"/>
  <c r="U163" i="109"/>
  <c r="T163" i="109"/>
  <c r="S163" i="109"/>
  <c r="R163" i="109"/>
  <c r="Q163" i="109"/>
  <c r="P163" i="109"/>
  <c r="O163" i="109"/>
  <c r="N163" i="109"/>
  <c r="W162" i="109"/>
  <c r="V162" i="109"/>
  <c r="U162" i="109"/>
  <c r="T162" i="109"/>
  <c r="S162" i="109"/>
  <c r="R162" i="109"/>
  <c r="Q162" i="109"/>
  <c r="P162" i="109"/>
  <c r="O162" i="109"/>
  <c r="N162" i="109"/>
  <c r="W161" i="109"/>
  <c r="V161" i="109"/>
  <c r="U161" i="109"/>
  <c r="T161" i="109"/>
  <c r="S161" i="109"/>
  <c r="R161" i="109"/>
  <c r="Q161" i="109"/>
  <c r="P161" i="109"/>
  <c r="O161" i="109"/>
  <c r="N161" i="109"/>
  <c r="W160" i="109"/>
  <c r="V160" i="109"/>
  <c r="U160" i="109"/>
  <c r="T160" i="109"/>
  <c r="S160" i="109"/>
  <c r="R160" i="109"/>
  <c r="Q160" i="109"/>
  <c r="P160" i="109"/>
  <c r="O160" i="109"/>
  <c r="N160" i="109"/>
  <c r="W159" i="109"/>
  <c r="V159" i="109"/>
  <c r="U159" i="109"/>
  <c r="T159" i="109"/>
  <c r="S159" i="109"/>
  <c r="R159" i="109"/>
  <c r="Q159" i="109"/>
  <c r="P159" i="109"/>
  <c r="O159" i="109"/>
  <c r="N159" i="109"/>
  <c r="W158" i="109"/>
  <c r="V158" i="109"/>
  <c r="U158" i="109"/>
  <c r="T158" i="109"/>
  <c r="S158" i="109"/>
  <c r="R158" i="109"/>
  <c r="Q158" i="109"/>
  <c r="P158" i="109"/>
  <c r="O158" i="109"/>
  <c r="N158" i="109"/>
  <c r="W157" i="109"/>
  <c r="V157" i="109"/>
  <c r="U157" i="109"/>
  <c r="T157" i="109"/>
  <c r="S157" i="109"/>
  <c r="R157" i="109"/>
  <c r="Q157" i="109"/>
  <c r="P157" i="109"/>
  <c r="O157" i="109"/>
  <c r="N157" i="109"/>
  <c r="W156" i="109"/>
  <c r="V156" i="109"/>
  <c r="U156" i="109"/>
  <c r="T156" i="109"/>
  <c r="S156" i="109"/>
  <c r="R156" i="109"/>
  <c r="Q156" i="109"/>
  <c r="P156" i="109"/>
  <c r="O156" i="109"/>
  <c r="N156" i="109"/>
  <c r="W155" i="109"/>
  <c r="V155" i="109"/>
  <c r="U155" i="109"/>
  <c r="T155" i="109"/>
  <c r="S155" i="109"/>
  <c r="R155" i="109"/>
  <c r="Q155" i="109"/>
  <c r="P155" i="109"/>
  <c r="O155" i="109"/>
  <c r="N155" i="109"/>
  <c r="W154" i="109"/>
  <c r="V154" i="109"/>
  <c r="U154" i="109"/>
  <c r="T154" i="109"/>
  <c r="S154" i="109"/>
  <c r="R154" i="109"/>
  <c r="Q154" i="109"/>
  <c r="P154" i="109"/>
  <c r="O154" i="109"/>
  <c r="N154" i="109"/>
  <c r="W153" i="109"/>
  <c r="V153" i="109"/>
  <c r="U153" i="109"/>
  <c r="T153" i="109"/>
  <c r="S153" i="109"/>
  <c r="R153" i="109"/>
  <c r="Q153" i="109"/>
  <c r="P153" i="109"/>
  <c r="O153" i="109"/>
  <c r="N153" i="109"/>
  <c r="W152" i="109"/>
  <c r="V152" i="109"/>
  <c r="U152" i="109"/>
  <c r="T152" i="109"/>
  <c r="S152" i="109"/>
  <c r="R152" i="109"/>
  <c r="Q152" i="109"/>
  <c r="P152" i="109"/>
  <c r="O152" i="109"/>
  <c r="N152" i="109"/>
  <c r="W151" i="109"/>
  <c r="V151" i="109"/>
  <c r="U151" i="109"/>
  <c r="T151" i="109"/>
  <c r="S151" i="109"/>
  <c r="R151" i="109"/>
  <c r="Q151" i="109"/>
  <c r="P151" i="109"/>
  <c r="O151" i="109"/>
  <c r="N151" i="109"/>
  <c r="W150" i="109"/>
  <c r="V150" i="109"/>
  <c r="U150" i="109"/>
  <c r="T150" i="109"/>
  <c r="S150" i="109"/>
  <c r="R150" i="109"/>
  <c r="Q150" i="109"/>
  <c r="P150" i="109"/>
  <c r="O150" i="109"/>
  <c r="N150" i="109"/>
  <c r="W149" i="109"/>
  <c r="V149" i="109"/>
  <c r="U149" i="109"/>
  <c r="T149" i="109"/>
  <c r="S149" i="109"/>
  <c r="R149" i="109"/>
  <c r="Q149" i="109"/>
  <c r="P149" i="109"/>
  <c r="O149" i="109"/>
  <c r="N149" i="109"/>
  <c r="W148" i="109"/>
  <c r="V148" i="109"/>
  <c r="U148" i="109"/>
  <c r="T148" i="109"/>
  <c r="S148" i="109"/>
  <c r="R148" i="109"/>
  <c r="Q148" i="109"/>
  <c r="P148" i="109"/>
  <c r="O148" i="109"/>
  <c r="N148" i="109"/>
  <c r="W147" i="109"/>
  <c r="V147" i="109"/>
  <c r="U147" i="109"/>
  <c r="T147" i="109"/>
  <c r="S147" i="109"/>
  <c r="R147" i="109"/>
  <c r="Q147" i="109"/>
  <c r="P147" i="109"/>
  <c r="O147" i="109"/>
  <c r="N147" i="109"/>
  <c r="W146" i="109"/>
  <c r="V146" i="109"/>
  <c r="U146" i="109"/>
  <c r="T146" i="109"/>
  <c r="S146" i="109"/>
  <c r="R146" i="109"/>
  <c r="Q146" i="109"/>
  <c r="P146" i="109"/>
  <c r="O146" i="109"/>
  <c r="N146" i="109"/>
  <c r="W145" i="109"/>
  <c r="V145" i="109"/>
  <c r="U145" i="109"/>
  <c r="T145" i="109"/>
  <c r="S145" i="109"/>
  <c r="R145" i="109"/>
  <c r="Q145" i="109"/>
  <c r="P145" i="109"/>
  <c r="O145" i="109"/>
  <c r="N145" i="109"/>
  <c r="W144" i="109"/>
  <c r="V144" i="109"/>
  <c r="U144" i="109"/>
  <c r="T144" i="109"/>
  <c r="S144" i="109"/>
  <c r="R144" i="109"/>
  <c r="Q144" i="109"/>
  <c r="P144" i="109"/>
  <c r="O144" i="109"/>
  <c r="N144" i="109"/>
  <c r="W143" i="109"/>
  <c r="V143" i="109"/>
  <c r="U143" i="109"/>
  <c r="T143" i="109"/>
  <c r="S143" i="109"/>
  <c r="R143" i="109"/>
  <c r="Q143" i="109"/>
  <c r="P143" i="109"/>
  <c r="O143" i="109"/>
  <c r="N143" i="109"/>
  <c r="W142" i="109"/>
  <c r="V142" i="109"/>
  <c r="U142" i="109"/>
  <c r="T142" i="109"/>
  <c r="S142" i="109"/>
  <c r="R142" i="109"/>
  <c r="Q142" i="109"/>
  <c r="P142" i="109"/>
  <c r="O142" i="109"/>
  <c r="N142" i="109"/>
  <c r="W141" i="109"/>
  <c r="V141" i="109"/>
  <c r="U141" i="109"/>
  <c r="T141" i="109"/>
  <c r="S141" i="109"/>
  <c r="R141" i="109"/>
  <c r="Q141" i="109"/>
  <c r="P141" i="109"/>
  <c r="O141" i="109"/>
  <c r="N141" i="109"/>
  <c r="W140" i="109"/>
  <c r="V140" i="109"/>
  <c r="U140" i="109"/>
  <c r="T140" i="109"/>
  <c r="S140" i="109"/>
  <c r="R140" i="109"/>
  <c r="Q140" i="109"/>
  <c r="P140" i="109"/>
  <c r="O140" i="109"/>
  <c r="N140" i="109"/>
  <c r="W139" i="109"/>
  <c r="V139" i="109"/>
  <c r="U139" i="109"/>
  <c r="T139" i="109"/>
  <c r="S139" i="109"/>
  <c r="R139" i="109"/>
  <c r="Q139" i="109"/>
  <c r="P139" i="109"/>
  <c r="O139" i="109"/>
  <c r="N139" i="109"/>
  <c r="W138" i="109"/>
  <c r="V138" i="109"/>
  <c r="U138" i="109"/>
  <c r="T138" i="109"/>
  <c r="S138" i="109"/>
  <c r="R138" i="109"/>
  <c r="Q138" i="109"/>
  <c r="P138" i="109"/>
  <c r="O138" i="109"/>
  <c r="N138" i="109"/>
  <c r="W137" i="109"/>
  <c r="V137" i="109"/>
  <c r="U137" i="109"/>
  <c r="T137" i="109"/>
  <c r="S137" i="109"/>
  <c r="R137" i="109"/>
  <c r="Q137" i="109"/>
  <c r="P137" i="109"/>
  <c r="O137" i="109"/>
  <c r="N137" i="109"/>
  <c r="W136" i="109"/>
  <c r="V136" i="109"/>
  <c r="U136" i="109"/>
  <c r="T136" i="109"/>
  <c r="S136" i="109"/>
  <c r="R136" i="109"/>
  <c r="Q136" i="109"/>
  <c r="P136" i="109"/>
  <c r="O136" i="109"/>
  <c r="N136" i="109"/>
  <c r="W135" i="109"/>
  <c r="V135" i="109"/>
  <c r="U135" i="109"/>
  <c r="T135" i="109"/>
  <c r="S135" i="109"/>
  <c r="R135" i="109"/>
  <c r="Q135" i="109"/>
  <c r="P135" i="109"/>
  <c r="O135" i="109"/>
  <c r="N135" i="109"/>
  <c r="W134" i="109"/>
  <c r="V134" i="109"/>
  <c r="U134" i="109"/>
  <c r="T134" i="109"/>
  <c r="S134" i="109"/>
  <c r="R134" i="109"/>
  <c r="Q134" i="109"/>
  <c r="P134" i="109"/>
  <c r="O134" i="109"/>
  <c r="N134" i="109"/>
  <c r="W133" i="109"/>
  <c r="V133" i="109"/>
  <c r="U133" i="109"/>
  <c r="T133" i="109"/>
  <c r="S133" i="109"/>
  <c r="R133" i="109"/>
  <c r="Q133" i="109"/>
  <c r="P133" i="109"/>
  <c r="O133" i="109"/>
  <c r="N133" i="109"/>
  <c r="W132" i="109"/>
  <c r="V132" i="109"/>
  <c r="U132" i="109"/>
  <c r="T132" i="109"/>
  <c r="S132" i="109"/>
  <c r="R132" i="109"/>
  <c r="Q132" i="109"/>
  <c r="P132" i="109"/>
  <c r="O132" i="109"/>
  <c r="N132" i="109"/>
  <c r="W131" i="109"/>
  <c r="V131" i="109"/>
  <c r="U131" i="109"/>
  <c r="T131" i="109"/>
  <c r="S131" i="109"/>
  <c r="R131" i="109"/>
  <c r="Q131" i="109"/>
  <c r="P131" i="109"/>
  <c r="O131" i="109"/>
  <c r="N131" i="109"/>
  <c r="W130" i="109"/>
  <c r="V130" i="109"/>
  <c r="U130" i="109"/>
  <c r="T130" i="109"/>
  <c r="S130" i="109"/>
  <c r="R130" i="109"/>
  <c r="Q130" i="109"/>
  <c r="P130" i="109"/>
  <c r="O130" i="109"/>
  <c r="N130" i="109"/>
  <c r="W129" i="109"/>
  <c r="V129" i="109"/>
  <c r="U129" i="109"/>
  <c r="T129" i="109"/>
  <c r="S129" i="109"/>
  <c r="R129" i="109"/>
  <c r="Q129" i="109"/>
  <c r="P129" i="109"/>
  <c r="O129" i="109"/>
  <c r="N129" i="109"/>
  <c r="W128" i="109"/>
  <c r="V128" i="109"/>
  <c r="U128" i="109"/>
  <c r="T128" i="109"/>
  <c r="S128" i="109"/>
  <c r="R128" i="109"/>
  <c r="Q128" i="109"/>
  <c r="P128" i="109"/>
  <c r="O128" i="109"/>
  <c r="N128" i="109"/>
  <c r="W127" i="109"/>
  <c r="V127" i="109"/>
  <c r="U127" i="109"/>
  <c r="T127" i="109"/>
  <c r="S127" i="109"/>
  <c r="R127" i="109"/>
  <c r="Q127" i="109"/>
  <c r="P127" i="109"/>
  <c r="O127" i="109"/>
  <c r="N127" i="109"/>
  <c r="W126" i="109"/>
  <c r="V126" i="109"/>
  <c r="U126" i="109"/>
  <c r="T126" i="109"/>
  <c r="S126" i="109"/>
  <c r="R126" i="109"/>
  <c r="Q126" i="109"/>
  <c r="P126" i="109"/>
  <c r="O126" i="109"/>
  <c r="N126" i="109"/>
  <c r="W125" i="109"/>
  <c r="V125" i="109"/>
  <c r="U125" i="109"/>
  <c r="T125" i="109"/>
  <c r="S125" i="109"/>
  <c r="R125" i="109"/>
  <c r="Q125" i="109"/>
  <c r="P125" i="109"/>
  <c r="O125" i="109"/>
  <c r="N125" i="109"/>
  <c r="W124" i="109"/>
  <c r="V124" i="109"/>
  <c r="U124" i="109"/>
  <c r="T124" i="109"/>
  <c r="S124" i="109"/>
  <c r="R124" i="109"/>
  <c r="Q124" i="109"/>
  <c r="P124" i="109"/>
  <c r="O124" i="109"/>
  <c r="N124" i="109"/>
  <c r="W123" i="109"/>
  <c r="V123" i="109"/>
  <c r="U123" i="109"/>
  <c r="T123" i="109"/>
  <c r="S123" i="109"/>
  <c r="R123" i="109"/>
  <c r="Q123" i="109"/>
  <c r="P123" i="109"/>
  <c r="O123" i="109"/>
  <c r="N123" i="109"/>
  <c r="W122" i="109"/>
  <c r="V122" i="109"/>
  <c r="U122" i="109"/>
  <c r="T122" i="109"/>
  <c r="S122" i="109"/>
  <c r="R122" i="109"/>
  <c r="Q122" i="109"/>
  <c r="P122" i="109"/>
  <c r="O122" i="109"/>
  <c r="N122" i="109"/>
  <c r="W121" i="109"/>
  <c r="V121" i="109"/>
  <c r="U121" i="109"/>
  <c r="T121" i="109"/>
  <c r="S121" i="109"/>
  <c r="R121" i="109"/>
  <c r="Q121" i="109"/>
  <c r="P121" i="109"/>
  <c r="O121" i="109"/>
  <c r="N121" i="109"/>
  <c r="W120" i="109"/>
  <c r="V120" i="109"/>
  <c r="U120" i="109"/>
  <c r="T120" i="109"/>
  <c r="S120" i="109"/>
  <c r="R120" i="109"/>
  <c r="Q120" i="109"/>
  <c r="P120" i="109"/>
  <c r="O120" i="109"/>
  <c r="N120" i="109"/>
  <c r="W119" i="109"/>
  <c r="V119" i="109"/>
  <c r="U119" i="109"/>
  <c r="T119" i="109"/>
  <c r="S119" i="109"/>
  <c r="R119" i="109"/>
  <c r="Q119" i="109"/>
  <c r="P119" i="109"/>
  <c r="O119" i="109"/>
  <c r="N119" i="109"/>
  <c r="W118" i="109"/>
  <c r="V118" i="109"/>
  <c r="U118" i="109"/>
  <c r="T118" i="109"/>
  <c r="S118" i="109"/>
  <c r="R118" i="109"/>
  <c r="Q118" i="109"/>
  <c r="P118" i="109"/>
  <c r="O118" i="109"/>
  <c r="N118" i="109"/>
  <c r="W117" i="109"/>
  <c r="V117" i="109"/>
  <c r="U117" i="109"/>
  <c r="T117" i="109"/>
  <c r="S117" i="109"/>
  <c r="R117" i="109"/>
  <c r="Q117" i="109"/>
  <c r="P117" i="109"/>
  <c r="O117" i="109"/>
  <c r="N117" i="109"/>
  <c r="W116" i="109"/>
  <c r="V116" i="109"/>
  <c r="U116" i="109"/>
  <c r="T116" i="109"/>
  <c r="S116" i="109"/>
  <c r="R116" i="109"/>
  <c r="Q116" i="109"/>
  <c r="P116" i="109"/>
  <c r="O116" i="109"/>
  <c r="N116" i="109"/>
  <c r="W115" i="109"/>
  <c r="V115" i="109"/>
  <c r="U115" i="109"/>
  <c r="T115" i="109"/>
  <c r="S115" i="109"/>
  <c r="R115" i="109"/>
  <c r="Q115" i="109"/>
  <c r="P115" i="109"/>
  <c r="O115" i="109"/>
  <c r="N115" i="109"/>
  <c r="W114" i="109"/>
  <c r="V114" i="109"/>
  <c r="U114" i="109"/>
  <c r="T114" i="109"/>
  <c r="S114" i="109"/>
  <c r="R114" i="109"/>
  <c r="Q114" i="109"/>
  <c r="P114" i="109"/>
  <c r="O114" i="109"/>
  <c r="N114" i="109"/>
  <c r="W113" i="109"/>
  <c r="V113" i="109"/>
  <c r="U113" i="109"/>
  <c r="T113" i="109"/>
  <c r="S113" i="109"/>
  <c r="R113" i="109"/>
  <c r="Q113" i="109"/>
  <c r="P113" i="109"/>
  <c r="O113" i="109"/>
  <c r="N113" i="109"/>
  <c r="W112" i="109"/>
  <c r="V112" i="109"/>
  <c r="U112" i="109"/>
  <c r="T112" i="109"/>
  <c r="S112" i="109"/>
  <c r="R112" i="109"/>
  <c r="Q112" i="109"/>
  <c r="P112" i="109"/>
  <c r="O112" i="109"/>
  <c r="N112" i="109"/>
  <c r="W111" i="109"/>
  <c r="V111" i="109"/>
  <c r="U111" i="109"/>
  <c r="T111" i="109"/>
  <c r="S111" i="109"/>
  <c r="R111" i="109"/>
  <c r="Q111" i="109"/>
  <c r="P111" i="109"/>
  <c r="O111" i="109"/>
  <c r="N111" i="109"/>
  <c r="W110" i="109"/>
  <c r="V110" i="109"/>
  <c r="U110" i="109"/>
  <c r="T110" i="109"/>
  <c r="S110" i="109"/>
  <c r="R110" i="109"/>
  <c r="Q110" i="109"/>
  <c r="P110" i="109"/>
  <c r="O110" i="109"/>
  <c r="N110" i="109"/>
  <c r="W109" i="109"/>
  <c r="V109" i="109"/>
  <c r="U109" i="109"/>
  <c r="T109" i="109"/>
  <c r="S109" i="109"/>
  <c r="R109" i="109"/>
  <c r="Q109" i="109"/>
  <c r="P109" i="109"/>
  <c r="O109" i="109"/>
  <c r="N109" i="109"/>
  <c r="W108" i="109"/>
  <c r="V108" i="109"/>
  <c r="U108" i="109"/>
  <c r="T108" i="109"/>
  <c r="S108" i="109"/>
  <c r="R108" i="109"/>
  <c r="Q108" i="109"/>
  <c r="P108" i="109"/>
  <c r="O108" i="109"/>
  <c r="N108" i="109"/>
  <c r="W107" i="109"/>
  <c r="V107" i="109"/>
  <c r="U107" i="109"/>
  <c r="T107" i="109"/>
  <c r="S107" i="109"/>
  <c r="R107" i="109"/>
  <c r="Q107" i="109"/>
  <c r="P107" i="109"/>
  <c r="O107" i="109"/>
  <c r="N107" i="109"/>
  <c r="W106" i="109"/>
  <c r="V106" i="109"/>
  <c r="U106" i="109"/>
  <c r="T106" i="109"/>
  <c r="S106" i="109"/>
  <c r="R106" i="109"/>
  <c r="Q106" i="109"/>
  <c r="P106" i="109"/>
  <c r="O106" i="109"/>
  <c r="N106" i="109"/>
  <c r="W105" i="109"/>
  <c r="V105" i="109"/>
  <c r="U105" i="109"/>
  <c r="T105" i="109"/>
  <c r="S105" i="109"/>
  <c r="R105" i="109"/>
  <c r="Q105" i="109"/>
  <c r="P105" i="109"/>
  <c r="O105" i="109"/>
  <c r="N105" i="109"/>
  <c r="W104" i="109"/>
  <c r="V104" i="109"/>
  <c r="U104" i="109"/>
  <c r="T104" i="109"/>
  <c r="S104" i="109"/>
  <c r="R104" i="109"/>
  <c r="Q104" i="109"/>
  <c r="P104" i="109"/>
  <c r="O104" i="109"/>
  <c r="N104" i="109"/>
  <c r="W103" i="109"/>
  <c r="V103" i="109"/>
  <c r="U103" i="109"/>
  <c r="T103" i="109"/>
  <c r="S103" i="109"/>
  <c r="R103" i="109"/>
  <c r="Q103" i="109"/>
  <c r="P103" i="109"/>
  <c r="O103" i="109"/>
  <c r="N103" i="109"/>
  <c r="W102" i="109"/>
  <c r="V102" i="109"/>
  <c r="U102" i="109"/>
  <c r="T102" i="109"/>
  <c r="S102" i="109"/>
  <c r="R102" i="109"/>
  <c r="Q102" i="109"/>
  <c r="P102" i="109"/>
  <c r="O102" i="109"/>
  <c r="N102" i="109"/>
  <c r="W101" i="109"/>
  <c r="V101" i="109"/>
  <c r="U101" i="109"/>
  <c r="T101" i="109"/>
  <c r="S101" i="109"/>
  <c r="R101" i="109"/>
  <c r="Q101" i="109"/>
  <c r="P101" i="109"/>
  <c r="O101" i="109"/>
  <c r="N101" i="109"/>
  <c r="W100" i="109"/>
  <c r="V100" i="109"/>
  <c r="U100" i="109"/>
  <c r="T100" i="109"/>
  <c r="S100" i="109"/>
  <c r="R100" i="109"/>
  <c r="Q100" i="109"/>
  <c r="P100" i="109"/>
  <c r="O100" i="109"/>
  <c r="N100" i="109"/>
  <c r="W99" i="109"/>
  <c r="V99" i="109"/>
  <c r="U99" i="109"/>
  <c r="T99" i="109"/>
  <c r="S99" i="109"/>
  <c r="R99" i="109"/>
  <c r="Q99" i="109"/>
  <c r="P99" i="109"/>
  <c r="O99" i="109"/>
  <c r="N99" i="109"/>
  <c r="W98" i="109"/>
  <c r="V98" i="109"/>
  <c r="U98" i="109"/>
  <c r="T98" i="109"/>
  <c r="S98" i="109"/>
  <c r="R98" i="109"/>
  <c r="Q98" i="109"/>
  <c r="P98" i="109"/>
  <c r="O98" i="109"/>
  <c r="N98" i="109"/>
  <c r="W97" i="109"/>
  <c r="V97" i="109"/>
  <c r="U97" i="109"/>
  <c r="T97" i="109"/>
  <c r="S97" i="109"/>
  <c r="R97" i="109"/>
  <c r="Q97" i="109"/>
  <c r="P97" i="109"/>
  <c r="O97" i="109"/>
  <c r="N97" i="109"/>
  <c r="W96" i="109"/>
  <c r="V96" i="109"/>
  <c r="U96" i="109"/>
  <c r="T96" i="109"/>
  <c r="S96" i="109"/>
  <c r="R96" i="109"/>
  <c r="Q96" i="109"/>
  <c r="P96" i="109"/>
  <c r="O96" i="109"/>
  <c r="N96" i="109"/>
  <c r="W95" i="109"/>
  <c r="V95" i="109"/>
  <c r="U95" i="109"/>
  <c r="T95" i="109"/>
  <c r="S95" i="109"/>
  <c r="R95" i="109"/>
  <c r="Q95" i="109"/>
  <c r="P95" i="109"/>
  <c r="O95" i="109"/>
  <c r="N95" i="109"/>
  <c r="W94" i="109"/>
  <c r="V94" i="109"/>
  <c r="U94" i="109"/>
  <c r="T94" i="109"/>
  <c r="S94" i="109"/>
  <c r="R94" i="109"/>
  <c r="Q94" i="109"/>
  <c r="P94" i="109"/>
  <c r="O94" i="109"/>
  <c r="N94" i="109"/>
  <c r="W93" i="109"/>
  <c r="V93" i="109"/>
  <c r="U93" i="109"/>
  <c r="T93" i="109"/>
  <c r="S93" i="109"/>
  <c r="R93" i="109"/>
  <c r="Q93" i="109"/>
  <c r="P93" i="109"/>
  <c r="O93" i="109"/>
  <c r="N93" i="109"/>
  <c r="W92" i="109"/>
  <c r="V92" i="109"/>
  <c r="U92" i="109"/>
  <c r="T92" i="109"/>
  <c r="S92" i="109"/>
  <c r="R92" i="109"/>
  <c r="Q92" i="109"/>
  <c r="P92" i="109"/>
  <c r="O92" i="109"/>
  <c r="N92" i="109"/>
  <c r="W91" i="109"/>
  <c r="V91" i="109"/>
  <c r="U91" i="109"/>
  <c r="T91" i="109"/>
  <c r="S91" i="109"/>
  <c r="R91" i="109"/>
  <c r="Q91" i="109"/>
  <c r="P91" i="109"/>
  <c r="O91" i="109"/>
  <c r="N91" i="109"/>
  <c r="W90" i="109"/>
  <c r="V90" i="109"/>
  <c r="U90" i="109"/>
  <c r="T90" i="109"/>
  <c r="S90" i="109"/>
  <c r="R90" i="109"/>
  <c r="Q90" i="109"/>
  <c r="P90" i="109"/>
  <c r="O90" i="109"/>
  <c r="N90" i="109"/>
  <c r="W89" i="109"/>
  <c r="V89" i="109"/>
  <c r="U89" i="109"/>
  <c r="T89" i="109"/>
  <c r="S89" i="109"/>
  <c r="R89" i="109"/>
  <c r="Q89" i="109"/>
  <c r="P89" i="109"/>
  <c r="O89" i="109"/>
  <c r="N89" i="109"/>
  <c r="W88" i="109"/>
  <c r="V88" i="109"/>
  <c r="U88" i="109"/>
  <c r="T88" i="109"/>
  <c r="S88" i="109"/>
  <c r="R88" i="109"/>
  <c r="Q88" i="109"/>
  <c r="P88" i="109"/>
  <c r="O88" i="109"/>
  <c r="N88" i="109"/>
  <c r="W87" i="109"/>
  <c r="V87" i="109"/>
  <c r="U87" i="109"/>
  <c r="T87" i="109"/>
  <c r="S87" i="109"/>
  <c r="R87" i="109"/>
  <c r="Q87" i="109"/>
  <c r="P87" i="109"/>
  <c r="O87" i="109"/>
  <c r="N87" i="109"/>
  <c r="W86" i="109"/>
  <c r="V86" i="109"/>
  <c r="U86" i="109"/>
  <c r="T86" i="109"/>
  <c r="S86" i="109"/>
  <c r="R86" i="109"/>
  <c r="Q86" i="109"/>
  <c r="P86" i="109"/>
  <c r="O86" i="109"/>
  <c r="N86" i="109"/>
  <c r="W85" i="109"/>
  <c r="V85" i="109"/>
  <c r="U85" i="109"/>
  <c r="T85" i="109"/>
  <c r="S85" i="109"/>
  <c r="R85" i="109"/>
  <c r="Q85" i="109"/>
  <c r="P85" i="109"/>
  <c r="O85" i="109"/>
  <c r="N85" i="109"/>
  <c r="W84" i="109"/>
  <c r="V84" i="109"/>
  <c r="U84" i="109"/>
  <c r="T84" i="109"/>
  <c r="S84" i="109"/>
  <c r="R84" i="109"/>
  <c r="Q84" i="109"/>
  <c r="P84" i="109"/>
  <c r="O84" i="109"/>
  <c r="N84" i="109"/>
  <c r="W83" i="109"/>
  <c r="V83" i="109"/>
  <c r="U83" i="109"/>
  <c r="T83" i="109"/>
  <c r="S83" i="109"/>
  <c r="R83" i="109"/>
  <c r="Q83" i="109"/>
  <c r="P83" i="109"/>
  <c r="O83" i="109"/>
  <c r="N83" i="109"/>
  <c r="W82" i="109"/>
  <c r="V82" i="109"/>
  <c r="U82" i="109"/>
  <c r="T82" i="109"/>
  <c r="S82" i="109"/>
  <c r="R82" i="109"/>
  <c r="Q82" i="109"/>
  <c r="P82" i="109"/>
  <c r="O82" i="109"/>
  <c r="N82" i="109"/>
  <c r="W81" i="109"/>
  <c r="V81" i="109"/>
  <c r="U81" i="109"/>
  <c r="T81" i="109"/>
  <c r="S81" i="109"/>
  <c r="R81" i="109"/>
  <c r="Q81" i="109"/>
  <c r="P81" i="109"/>
  <c r="O81" i="109"/>
  <c r="N81" i="109"/>
  <c r="W80" i="109"/>
  <c r="V80" i="109"/>
  <c r="U80" i="109"/>
  <c r="T80" i="109"/>
  <c r="S80" i="109"/>
  <c r="R80" i="109"/>
  <c r="Q80" i="109"/>
  <c r="P80" i="109"/>
  <c r="O80" i="109"/>
  <c r="N80" i="109"/>
  <c r="W79" i="109"/>
  <c r="V79" i="109"/>
  <c r="U79" i="109"/>
  <c r="T79" i="109"/>
  <c r="S79" i="109"/>
  <c r="R79" i="109"/>
  <c r="Q79" i="109"/>
  <c r="P79" i="109"/>
  <c r="O79" i="109"/>
  <c r="N79" i="109"/>
  <c r="W78" i="109"/>
  <c r="V78" i="109"/>
  <c r="U78" i="109"/>
  <c r="T78" i="109"/>
  <c r="S78" i="109"/>
  <c r="R78" i="109"/>
  <c r="Q78" i="109"/>
  <c r="P78" i="109"/>
  <c r="O78" i="109"/>
  <c r="N78" i="109"/>
  <c r="W77" i="109"/>
  <c r="V77" i="109"/>
  <c r="U77" i="109"/>
  <c r="T77" i="109"/>
  <c r="S77" i="109"/>
  <c r="R77" i="109"/>
  <c r="Q77" i="109"/>
  <c r="P77" i="109"/>
  <c r="O77" i="109"/>
  <c r="N77" i="109"/>
  <c r="W76" i="109"/>
  <c r="V76" i="109"/>
  <c r="U76" i="109"/>
  <c r="T76" i="109"/>
  <c r="S76" i="109"/>
  <c r="R76" i="109"/>
  <c r="Q76" i="109"/>
  <c r="P76" i="109"/>
  <c r="O76" i="109"/>
  <c r="N76" i="109"/>
  <c r="W75" i="109"/>
  <c r="V75" i="109"/>
  <c r="U75" i="109"/>
  <c r="T75" i="109"/>
  <c r="S75" i="109"/>
  <c r="R75" i="109"/>
  <c r="Q75" i="109"/>
  <c r="P75" i="109"/>
  <c r="O75" i="109"/>
  <c r="N75" i="109"/>
  <c r="W74" i="109"/>
  <c r="V74" i="109"/>
  <c r="U74" i="109"/>
  <c r="T74" i="109"/>
  <c r="S74" i="109"/>
  <c r="R74" i="109"/>
  <c r="Q74" i="109"/>
  <c r="P74" i="109"/>
  <c r="O74" i="109"/>
  <c r="N74" i="109"/>
  <c r="W73" i="109"/>
  <c r="V73" i="109"/>
  <c r="U73" i="109"/>
  <c r="T73" i="109"/>
  <c r="S73" i="109"/>
  <c r="R73" i="109"/>
  <c r="Q73" i="109"/>
  <c r="P73" i="109"/>
  <c r="O73" i="109"/>
  <c r="N73" i="109"/>
  <c r="W72" i="109"/>
  <c r="V72" i="109"/>
  <c r="U72" i="109"/>
  <c r="T72" i="109"/>
  <c r="S72" i="109"/>
  <c r="R72" i="109"/>
  <c r="Q72" i="109"/>
  <c r="P72" i="109"/>
  <c r="O72" i="109"/>
  <c r="N72" i="109"/>
  <c r="W71" i="109"/>
  <c r="V71" i="109"/>
  <c r="U71" i="109"/>
  <c r="T71" i="109"/>
  <c r="S71" i="109"/>
  <c r="R71" i="109"/>
  <c r="Q71" i="109"/>
  <c r="P71" i="109"/>
  <c r="O71" i="109"/>
  <c r="N71" i="109"/>
  <c r="W70" i="109"/>
  <c r="V70" i="109"/>
  <c r="U70" i="109"/>
  <c r="T70" i="109"/>
  <c r="S70" i="109"/>
  <c r="R70" i="109"/>
  <c r="Q70" i="109"/>
  <c r="P70" i="109"/>
  <c r="O70" i="109"/>
  <c r="N70" i="109"/>
  <c r="W69" i="109"/>
  <c r="V69" i="109"/>
  <c r="U69" i="109"/>
  <c r="T69" i="109"/>
  <c r="S69" i="109"/>
  <c r="R69" i="109"/>
  <c r="Q69" i="109"/>
  <c r="P69" i="109"/>
  <c r="O69" i="109"/>
  <c r="N69" i="109"/>
  <c r="W68" i="109"/>
  <c r="V68" i="109"/>
  <c r="U68" i="109"/>
  <c r="T68" i="109"/>
  <c r="S68" i="109"/>
  <c r="R68" i="109"/>
  <c r="Q68" i="109"/>
  <c r="P68" i="109"/>
  <c r="O68" i="109"/>
  <c r="N68" i="109"/>
  <c r="W67" i="109"/>
  <c r="V67" i="109"/>
  <c r="U67" i="109"/>
  <c r="T67" i="109"/>
  <c r="S67" i="109"/>
  <c r="R67" i="109"/>
  <c r="Q67" i="109"/>
  <c r="P67" i="109"/>
  <c r="O67" i="109"/>
  <c r="N67" i="109"/>
  <c r="W66" i="109"/>
  <c r="V66" i="109"/>
  <c r="U66" i="109"/>
  <c r="T66" i="109"/>
  <c r="S66" i="109"/>
  <c r="R66" i="109"/>
  <c r="Q66" i="109"/>
  <c r="P66" i="109"/>
  <c r="O66" i="109"/>
  <c r="N66" i="109"/>
  <c r="W65" i="109"/>
  <c r="V65" i="109"/>
  <c r="U65" i="109"/>
  <c r="T65" i="109"/>
  <c r="S65" i="109"/>
  <c r="R65" i="109"/>
  <c r="Q65" i="109"/>
  <c r="P65" i="109"/>
  <c r="O65" i="109"/>
  <c r="N65" i="109"/>
  <c r="W64" i="109"/>
  <c r="V64" i="109"/>
  <c r="U64" i="109"/>
  <c r="T64" i="109"/>
  <c r="S64" i="109"/>
  <c r="R64" i="109"/>
  <c r="Q64" i="109"/>
  <c r="P64" i="109"/>
  <c r="O64" i="109"/>
  <c r="N64" i="109"/>
  <c r="W63" i="109"/>
  <c r="V63" i="109"/>
  <c r="U63" i="109"/>
  <c r="T63" i="109"/>
  <c r="S63" i="109"/>
  <c r="R63" i="109"/>
  <c r="Q63" i="109"/>
  <c r="P63" i="109"/>
  <c r="O63" i="109"/>
  <c r="N63" i="109"/>
  <c r="W62" i="109"/>
  <c r="V62" i="109"/>
  <c r="U62" i="109"/>
  <c r="T62" i="109"/>
  <c r="S62" i="109"/>
  <c r="R62" i="109"/>
  <c r="Q62" i="109"/>
  <c r="P62" i="109"/>
  <c r="O62" i="109"/>
  <c r="N62" i="109"/>
  <c r="W61" i="109"/>
  <c r="V61" i="109"/>
  <c r="U61" i="109"/>
  <c r="T61" i="109"/>
  <c r="S61" i="109"/>
  <c r="R61" i="109"/>
  <c r="Q61" i="109"/>
  <c r="P61" i="109"/>
  <c r="O61" i="109"/>
  <c r="N61" i="109"/>
  <c r="W60" i="109"/>
  <c r="V60" i="109"/>
  <c r="U60" i="109"/>
  <c r="T60" i="109"/>
  <c r="S60" i="109"/>
  <c r="R60" i="109"/>
  <c r="Q60" i="109"/>
  <c r="P60" i="109"/>
  <c r="O60" i="109"/>
  <c r="N60" i="109"/>
  <c r="W59" i="109"/>
  <c r="V59" i="109"/>
  <c r="U59" i="109"/>
  <c r="T59" i="109"/>
  <c r="S59" i="109"/>
  <c r="R59" i="109"/>
  <c r="Q59" i="109"/>
  <c r="P59" i="109"/>
  <c r="O59" i="109"/>
  <c r="N59" i="109"/>
  <c r="W58" i="109"/>
  <c r="V58" i="109"/>
  <c r="U58" i="109"/>
  <c r="T58" i="109"/>
  <c r="S58" i="109"/>
  <c r="R58" i="109"/>
  <c r="Q58" i="109"/>
  <c r="P58" i="109"/>
  <c r="O58" i="109"/>
  <c r="N58" i="109"/>
  <c r="W57" i="109"/>
  <c r="V57" i="109"/>
  <c r="U57" i="109"/>
  <c r="T57" i="109"/>
  <c r="S57" i="109"/>
  <c r="R57" i="109"/>
  <c r="Q57" i="109"/>
  <c r="P57" i="109"/>
  <c r="O57" i="109"/>
  <c r="N57" i="109"/>
  <c r="W56" i="109"/>
  <c r="V56" i="109"/>
  <c r="U56" i="109"/>
  <c r="T56" i="109"/>
  <c r="S56" i="109"/>
  <c r="R56" i="109"/>
  <c r="Q56" i="109"/>
  <c r="P56" i="109"/>
  <c r="O56" i="109"/>
  <c r="N56" i="109"/>
  <c r="W55" i="109"/>
  <c r="V55" i="109"/>
  <c r="U55" i="109"/>
  <c r="T55" i="109"/>
  <c r="S55" i="109"/>
  <c r="R55" i="109"/>
  <c r="Q55" i="109"/>
  <c r="P55" i="109"/>
  <c r="O55" i="109"/>
  <c r="N55" i="109"/>
  <c r="W54" i="109"/>
  <c r="V54" i="109"/>
  <c r="U54" i="109"/>
  <c r="T54" i="109"/>
  <c r="S54" i="109"/>
  <c r="R54" i="109"/>
  <c r="Q54" i="109"/>
  <c r="P54" i="109"/>
  <c r="O54" i="109"/>
  <c r="N54" i="109"/>
  <c r="W53" i="109"/>
  <c r="V53" i="109"/>
  <c r="U53" i="109"/>
  <c r="T53" i="109"/>
  <c r="S53" i="109"/>
  <c r="R53" i="109"/>
  <c r="Q53" i="109"/>
  <c r="P53" i="109"/>
  <c r="O53" i="109"/>
  <c r="N53" i="109"/>
  <c r="W52" i="109"/>
  <c r="V52" i="109"/>
  <c r="U52" i="109"/>
  <c r="T52" i="109"/>
  <c r="S52" i="109"/>
  <c r="R52" i="109"/>
  <c r="Q52" i="109"/>
  <c r="P52" i="109"/>
  <c r="O52" i="109"/>
  <c r="N52" i="109"/>
  <c r="W51" i="109"/>
  <c r="V51" i="109"/>
  <c r="U51" i="109"/>
  <c r="T51" i="109"/>
  <c r="S51" i="109"/>
  <c r="R51" i="109"/>
  <c r="Q51" i="109"/>
  <c r="P51" i="109"/>
  <c r="O51" i="109"/>
  <c r="N51" i="109"/>
  <c r="W50" i="109"/>
  <c r="V50" i="109"/>
  <c r="U50" i="109"/>
  <c r="T50" i="109"/>
  <c r="S50" i="109"/>
  <c r="R50" i="109"/>
  <c r="Q50" i="109"/>
  <c r="P50" i="109"/>
  <c r="O50" i="109"/>
  <c r="N50" i="109"/>
  <c r="W49" i="109"/>
  <c r="V49" i="109"/>
  <c r="U49" i="109"/>
  <c r="T49" i="109"/>
  <c r="S49" i="109"/>
  <c r="R49" i="109"/>
  <c r="Q49" i="109"/>
  <c r="P49" i="109"/>
  <c r="O49" i="109"/>
  <c r="N49" i="109"/>
  <c r="W48" i="109"/>
  <c r="V48" i="109"/>
  <c r="U48" i="109"/>
  <c r="T48" i="109"/>
  <c r="S48" i="109"/>
  <c r="R48" i="109"/>
  <c r="Q48" i="109"/>
  <c r="P48" i="109"/>
  <c r="O48" i="109"/>
  <c r="N48" i="109"/>
  <c r="W47" i="109"/>
  <c r="V47" i="109"/>
  <c r="U47" i="109"/>
  <c r="T47" i="109"/>
  <c r="S47" i="109"/>
  <c r="R47" i="109"/>
  <c r="Q47" i="109"/>
  <c r="P47" i="109"/>
  <c r="O47" i="109"/>
  <c r="N47" i="109"/>
  <c r="W46" i="109"/>
  <c r="V46" i="109"/>
  <c r="U46" i="109"/>
  <c r="T46" i="109"/>
  <c r="S46" i="109"/>
  <c r="R46" i="109"/>
  <c r="Q46" i="109"/>
  <c r="P46" i="109"/>
  <c r="O46" i="109"/>
  <c r="N46" i="109"/>
  <c r="W45" i="109"/>
  <c r="V45" i="109"/>
  <c r="U45" i="109"/>
  <c r="T45" i="109"/>
  <c r="S45" i="109"/>
  <c r="R45" i="109"/>
  <c r="Q45" i="109"/>
  <c r="P45" i="109"/>
  <c r="O45" i="109"/>
  <c r="N45" i="109"/>
  <c r="W44" i="109"/>
  <c r="V44" i="109"/>
  <c r="U44" i="109"/>
  <c r="T44" i="109"/>
  <c r="S44" i="109"/>
  <c r="R44" i="109"/>
  <c r="Q44" i="109"/>
  <c r="P44" i="109"/>
  <c r="O44" i="109"/>
  <c r="N44" i="109"/>
  <c r="W43" i="109"/>
  <c r="V43" i="109"/>
  <c r="U43" i="109"/>
  <c r="T43" i="109"/>
  <c r="S43" i="109"/>
  <c r="R43" i="109"/>
  <c r="Q43" i="109"/>
  <c r="P43" i="109"/>
  <c r="O43" i="109"/>
  <c r="N43" i="109"/>
  <c r="W42" i="109"/>
  <c r="V42" i="109"/>
  <c r="U42" i="109"/>
  <c r="T42" i="109"/>
  <c r="S42" i="109"/>
  <c r="R42" i="109"/>
  <c r="Q42" i="109"/>
  <c r="P42" i="109"/>
  <c r="O42" i="109"/>
  <c r="N42" i="109"/>
  <c r="W41" i="109"/>
  <c r="V41" i="109"/>
  <c r="U41" i="109"/>
  <c r="T41" i="109"/>
  <c r="S41" i="109"/>
  <c r="R41" i="109"/>
  <c r="Q41" i="109"/>
  <c r="P41" i="109"/>
  <c r="O41" i="109"/>
  <c r="N41" i="109"/>
  <c r="W40" i="109"/>
  <c r="V40" i="109"/>
  <c r="U40" i="109"/>
  <c r="T40" i="109"/>
  <c r="S40" i="109"/>
  <c r="R40" i="109"/>
  <c r="Q40" i="109"/>
  <c r="P40" i="109"/>
  <c r="O40" i="109"/>
  <c r="N40" i="109"/>
  <c r="W39" i="109"/>
  <c r="V39" i="109"/>
  <c r="U39" i="109"/>
  <c r="T39" i="109"/>
  <c r="S39" i="109"/>
  <c r="R39" i="109"/>
  <c r="Q39" i="109"/>
  <c r="P39" i="109"/>
  <c r="O39" i="109"/>
  <c r="N39" i="109"/>
  <c r="W38" i="109"/>
  <c r="V38" i="109"/>
  <c r="U38" i="109"/>
  <c r="T38" i="109"/>
  <c r="S38" i="109"/>
  <c r="R38" i="109"/>
  <c r="Q38" i="109"/>
  <c r="P38" i="109"/>
  <c r="O38" i="109"/>
  <c r="N38" i="109"/>
  <c r="W37" i="109"/>
  <c r="V37" i="109"/>
  <c r="U37" i="109"/>
  <c r="T37" i="109"/>
  <c r="S37" i="109"/>
  <c r="R37" i="109"/>
  <c r="Q37" i="109"/>
  <c r="P37" i="109"/>
  <c r="O37" i="109"/>
  <c r="N37" i="109"/>
  <c r="W36" i="109"/>
  <c r="V36" i="109"/>
  <c r="U36" i="109"/>
  <c r="T36" i="109"/>
  <c r="S36" i="109"/>
  <c r="R36" i="109"/>
  <c r="Q36" i="109"/>
  <c r="P36" i="109"/>
  <c r="O36" i="109"/>
  <c r="N36" i="109"/>
  <c r="W35" i="109"/>
  <c r="V35" i="109"/>
  <c r="U35" i="109"/>
  <c r="T35" i="109"/>
  <c r="S35" i="109"/>
  <c r="R35" i="109"/>
  <c r="Q35" i="109"/>
  <c r="P35" i="109"/>
  <c r="O35" i="109"/>
  <c r="N35" i="109"/>
  <c r="W34" i="109"/>
  <c r="V34" i="109"/>
  <c r="U34" i="109"/>
  <c r="T34" i="109"/>
  <c r="S34" i="109"/>
  <c r="R34" i="109"/>
  <c r="Q34" i="109"/>
  <c r="P34" i="109"/>
  <c r="O34" i="109"/>
  <c r="N34" i="109"/>
  <c r="W33" i="109"/>
  <c r="V33" i="109"/>
  <c r="U33" i="109"/>
  <c r="T33" i="109"/>
  <c r="S33" i="109"/>
  <c r="R33" i="109"/>
  <c r="Q33" i="109"/>
  <c r="P33" i="109"/>
  <c r="O33" i="109"/>
  <c r="N33" i="109"/>
  <c r="W32" i="109"/>
  <c r="V32" i="109"/>
  <c r="U32" i="109"/>
  <c r="T32" i="109"/>
  <c r="S32" i="109"/>
  <c r="R32" i="109"/>
  <c r="Q32" i="109"/>
  <c r="P32" i="109"/>
  <c r="O32" i="109"/>
  <c r="N32" i="109"/>
  <c r="W31" i="109"/>
  <c r="V31" i="109"/>
  <c r="U31" i="109"/>
  <c r="T31" i="109"/>
  <c r="S31" i="109"/>
  <c r="R31" i="109"/>
  <c r="Q31" i="109"/>
  <c r="P31" i="109"/>
  <c r="O31" i="109"/>
  <c r="N31" i="109"/>
  <c r="W30" i="109"/>
  <c r="V30" i="109"/>
  <c r="U30" i="109"/>
  <c r="T30" i="109"/>
  <c r="S30" i="109"/>
  <c r="R30" i="109"/>
  <c r="Q30" i="109"/>
  <c r="P30" i="109"/>
  <c r="O30" i="109"/>
  <c r="N30" i="109"/>
  <c r="W29" i="109"/>
  <c r="V29" i="109"/>
  <c r="U29" i="109"/>
  <c r="T29" i="109"/>
  <c r="S29" i="109"/>
  <c r="R29" i="109"/>
  <c r="Q29" i="109"/>
  <c r="P29" i="109"/>
  <c r="O29" i="109"/>
  <c r="N29" i="109"/>
  <c r="W28" i="109"/>
  <c r="V28" i="109"/>
  <c r="U28" i="109"/>
  <c r="T28" i="109"/>
  <c r="S28" i="109"/>
  <c r="R28" i="109"/>
  <c r="Q28" i="109"/>
  <c r="P28" i="109"/>
  <c r="O28" i="109"/>
  <c r="N28" i="109"/>
  <c r="W27" i="109"/>
  <c r="V27" i="109"/>
  <c r="U27" i="109"/>
  <c r="T27" i="109"/>
  <c r="S27" i="109"/>
  <c r="R27" i="109"/>
  <c r="Q27" i="109"/>
  <c r="P27" i="109"/>
  <c r="O27" i="109"/>
  <c r="N27" i="109"/>
  <c r="W26" i="109"/>
  <c r="V26" i="109"/>
  <c r="U26" i="109"/>
  <c r="T26" i="109"/>
  <c r="S26" i="109"/>
  <c r="R26" i="109"/>
  <c r="Q26" i="109"/>
  <c r="P26" i="109"/>
  <c r="O26" i="109"/>
  <c r="N26" i="109"/>
  <c r="W25" i="109"/>
  <c r="V25" i="109"/>
  <c r="U25" i="109"/>
  <c r="T25" i="109"/>
  <c r="S25" i="109"/>
  <c r="R25" i="109"/>
  <c r="Q25" i="109"/>
  <c r="P25" i="109"/>
  <c r="O25" i="109"/>
  <c r="N25" i="109"/>
  <c r="W24" i="109"/>
  <c r="V24" i="109"/>
  <c r="U24" i="109"/>
  <c r="T24" i="109"/>
  <c r="S24" i="109"/>
  <c r="R24" i="109"/>
  <c r="Q24" i="109"/>
  <c r="P24" i="109"/>
  <c r="O24" i="109"/>
  <c r="N24" i="109"/>
  <c r="W23" i="109"/>
  <c r="V23" i="109"/>
  <c r="U23" i="109"/>
  <c r="T23" i="109"/>
  <c r="S23" i="109"/>
  <c r="R23" i="109"/>
  <c r="Q23" i="109"/>
  <c r="P23" i="109"/>
  <c r="O23" i="109"/>
  <c r="N23" i="109"/>
  <c r="W22" i="109"/>
  <c r="V22" i="109"/>
  <c r="U22" i="109"/>
  <c r="T22" i="109"/>
  <c r="S22" i="109"/>
  <c r="R22" i="109"/>
  <c r="Q22" i="109"/>
  <c r="P22" i="109"/>
  <c r="O22" i="109"/>
  <c r="N22" i="109"/>
  <c r="W21" i="109"/>
  <c r="V21" i="109"/>
  <c r="U21" i="109"/>
  <c r="T21" i="109"/>
  <c r="S21" i="109"/>
  <c r="R21" i="109"/>
  <c r="Q21" i="109"/>
  <c r="P21" i="109"/>
  <c r="O21" i="109"/>
  <c r="N21" i="109"/>
  <c r="W20" i="109"/>
  <c r="V20" i="109"/>
  <c r="U20" i="109"/>
  <c r="T20" i="109"/>
  <c r="S20" i="109"/>
  <c r="R20" i="109"/>
  <c r="Q20" i="109"/>
  <c r="P20" i="109"/>
  <c r="O20" i="109"/>
  <c r="N20" i="109"/>
  <c r="W19" i="109"/>
  <c r="V19" i="109"/>
  <c r="U19" i="109"/>
  <c r="T19" i="109"/>
  <c r="S19" i="109"/>
  <c r="R19" i="109"/>
  <c r="Q19" i="109"/>
  <c r="P19" i="109"/>
  <c r="O19" i="109"/>
  <c r="N19" i="109"/>
  <c r="W18" i="109"/>
  <c r="V18" i="109"/>
  <c r="U18" i="109"/>
  <c r="T18" i="109"/>
  <c r="S18" i="109"/>
  <c r="R18" i="109"/>
  <c r="Q18" i="109"/>
  <c r="P18" i="109"/>
  <c r="O18" i="109"/>
  <c r="N18" i="109"/>
  <c r="W17" i="109"/>
  <c r="V17" i="109"/>
  <c r="U17" i="109"/>
  <c r="T17" i="109"/>
  <c r="S17" i="109"/>
  <c r="R17" i="109"/>
  <c r="Q17" i="109"/>
  <c r="P17" i="109"/>
  <c r="O17" i="109"/>
  <c r="N17" i="109"/>
  <c r="W16" i="109"/>
  <c r="V16" i="109"/>
  <c r="U16" i="109"/>
  <c r="T16" i="109"/>
  <c r="S16" i="109"/>
  <c r="R16" i="109"/>
  <c r="Q16" i="109"/>
  <c r="P16" i="109"/>
  <c r="O16" i="109"/>
  <c r="N16" i="109"/>
  <c r="W15" i="109"/>
  <c r="V15" i="109"/>
  <c r="U15" i="109"/>
  <c r="T15" i="109"/>
  <c r="S15" i="109"/>
  <c r="R15" i="109"/>
  <c r="Q15" i="109"/>
  <c r="P15" i="109"/>
  <c r="O15" i="109"/>
  <c r="N15" i="109"/>
  <c r="W14" i="109"/>
  <c r="V14" i="109"/>
  <c r="U14" i="109"/>
  <c r="T14" i="109"/>
  <c r="S14" i="109"/>
  <c r="R14" i="109"/>
  <c r="Q14" i="109"/>
  <c r="P14" i="109"/>
  <c r="O14" i="109"/>
  <c r="N14" i="109"/>
  <c r="W13" i="109"/>
  <c r="V13" i="109"/>
  <c r="U13" i="109"/>
  <c r="T13" i="109"/>
  <c r="S13" i="109"/>
  <c r="R13" i="109"/>
  <c r="Q13" i="109"/>
  <c r="P13" i="109"/>
  <c r="O13" i="109"/>
  <c r="N13" i="109"/>
  <c r="W12" i="109"/>
  <c r="V12" i="109"/>
  <c r="U12" i="109"/>
  <c r="T12" i="109"/>
  <c r="S12" i="109"/>
  <c r="R12" i="109"/>
  <c r="Q12" i="109"/>
  <c r="P12" i="109"/>
  <c r="O12" i="109"/>
  <c r="N12" i="109"/>
  <c r="W11" i="109"/>
  <c r="V11" i="109"/>
  <c r="U11" i="109"/>
  <c r="T11" i="109"/>
  <c r="S11" i="109"/>
  <c r="R11" i="109"/>
  <c r="Q11" i="109"/>
  <c r="P11" i="109"/>
  <c r="O11" i="109"/>
  <c r="N11" i="109"/>
  <c r="W10" i="109"/>
  <c r="V10" i="109"/>
  <c r="U10" i="109"/>
  <c r="T10" i="109"/>
  <c r="S10" i="109"/>
  <c r="R10" i="109"/>
  <c r="Q10" i="109"/>
  <c r="P10" i="109"/>
  <c r="O10" i="109"/>
  <c r="N10" i="109"/>
  <c r="W9" i="109"/>
  <c r="V9" i="109"/>
  <c r="U9" i="109"/>
  <c r="T9" i="109"/>
  <c r="S9" i="109"/>
  <c r="R9" i="109"/>
  <c r="Q9" i="109"/>
  <c r="P9" i="109"/>
  <c r="O9" i="109"/>
  <c r="N9" i="109"/>
  <c r="W8" i="109"/>
  <c r="V8" i="109"/>
  <c r="U8" i="109"/>
  <c r="T8" i="109"/>
  <c r="S8" i="109"/>
  <c r="R8" i="109"/>
  <c r="Q8" i="109"/>
  <c r="P8" i="109"/>
  <c r="P245" i="109" s="1"/>
  <c r="O8" i="109"/>
  <c r="N8" i="109"/>
  <c r="W7" i="109"/>
  <c r="V7" i="109"/>
  <c r="U7" i="109"/>
  <c r="T7" i="109"/>
  <c r="S7" i="109"/>
  <c r="R7" i="109"/>
  <c r="R245" i="109" s="1"/>
  <c r="Q7" i="109"/>
  <c r="P7" i="109"/>
  <c r="O7" i="109"/>
  <c r="N7" i="109"/>
  <c r="W6" i="109"/>
  <c r="V6" i="109"/>
  <c r="U6" i="109"/>
  <c r="T6" i="109"/>
  <c r="T245" i="109" s="1"/>
  <c r="S6" i="109"/>
  <c r="R6" i="109"/>
  <c r="Q6" i="109"/>
  <c r="P6" i="109"/>
  <c r="O6" i="109"/>
  <c r="N6" i="109"/>
  <c r="W5" i="109"/>
  <c r="V5" i="109"/>
  <c r="V245" i="109" s="1"/>
  <c r="U5" i="109"/>
  <c r="T5" i="109"/>
  <c r="S5" i="109"/>
  <c r="R5" i="109"/>
  <c r="Q5" i="109"/>
  <c r="P5" i="109"/>
  <c r="O5" i="109"/>
  <c r="N5" i="109"/>
  <c r="W4" i="109"/>
  <c r="O4" i="109"/>
  <c r="N4" i="109"/>
  <c r="V4" i="109"/>
  <c r="U4" i="109"/>
  <c r="T4" i="109"/>
  <c r="S4" i="109"/>
  <c r="R4" i="109"/>
  <c r="Q4" i="109"/>
  <c r="Q245" i="109" s="1"/>
  <c r="P4" i="109"/>
  <c r="W244" i="113"/>
  <c r="V244" i="113"/>
  <c r="U244" i="113"/>
  <c r="T244" i="113"/>
  <c r="S244" i="113"/>
  <c r="R244" i="113"/>
  <c r="Q244" i="113"/>
  <c r="P244" i="113"/>
  <c r="O244" i="113"/>
  <c r="N244" i="113"/>
  <c r="W243" i="113"/>
  <c r="V243" i="113"/>
  <c r="U243" i="113"/>
  <c r="T243" i="113"/>
  <c r="S243" i="113"/>
  <c r="R243" i="113"/>
  <c r="Q243" i="113"/>
  <c r="P243" i="113"/>
  <c r="O243" i="113"/>
  <c r="N243" i="113"/>
  <c r="W242" i="113"/>
  <c r="V242" i="113"/>
  <c r="U242" i="113"/>
  <c r="T242" i="113"/>
  <c r="S242" i="113"/>
  <c r="R242" i="113"/>
  <c r="Q242" i="113"/>
  <c r="P242" i="113"/>
  <c r="O242" i="113"/>
  <c r="N242" i="113"/>
  <c r="W241" i="113"/>
  <c r="V241" i="113"/>
  <c r="U241" i="113"/>
  <c r="T241" i="113"/>
  <c r="S241" i="113"/>
  <c r="R241" i="113"/>
  <c r="Q241" i="113"/>
  <c r="P241" i="113"/>
  <c r="O241" i="113"/>
  <c r="N241" i="113"/>
  <c r="W240" i="113"/>
  <c r="V240" i="113"/>
  <c r="U240" i="113"/>
  <c r="T240" i="113"/>
  <c r="S240" i="113"/>
  <c r="R240" i="113"/>
  <c r="Q240" i="113"/>
  <c r="P240" i="113"/>
  <c r="O240" i="113"/>
  <c r="N240" i="113"/>
  <c r="W239" i="113"/>
  <c r="V239" i="113"/>
  <c r="U239" i="113"/>
  <c r="T239" i="113"/>
  <c r="S239" i="113"/>
  <c r="R239" i="113"/>
  <c r="Q239" i="113"/>
  <c r="P239" i="113"/>
  <c r="O239" i="113"/>
  <c r="N239" i="113"/>
  <c r="W238" i="113"/>
  <c r="V238" i="113"/>
  <c r="U238" i="113"/>
  <c r="T238" i="113"/>
  <c r="S238" i="113"/>
  <c r="R238" i="113"/>
  <c r="Q238" i="113"/>
  <c r="P238" i="113"/>
  <c r="O238" i="113"/>
  <c r="N238" i="113"/>
  <c r="W237" i="113"/>
  <c r="V237" i="113"/>
  <c r="U237" i="113"/>
  <c r="T237" i="113"/>
  <c r="S237" i="113"/>
  <c r="R237" i="113"/>
  <c r="Q237" i="113"/>
  <c r="P237" i="113"/>
  <c r="O237" i="113"/>
  <c r="N237" i="113"/>
  <c r="W236" i="113"/>
  <c r="V236" i="113"/>
  <c r="U236" i="113"/>
  <c r="T236" i="113"/>
  <c r="S236" i="113"/>
  <c r="R236" i="113"/>
  <c r="Q236" i="113"/>
  <c r="P236" i="113"/>
  <c r="O236" i="113"/>
  <c r="N236" i="113"/>
  <c r="W235" i="113"/>
  <c r="V235" i="113"/>
  <c r="U235" i="113"/>
  <c r="T235" i="113"/>
  <c r="S235" i="113"/>
  <c r="R235" i="113"/>
  <c r="Q235" i="113"/>
  <c r="P235" i="113"/>
  <c r="O235" i="113"/>
  <c r="N235" i="113"/>
  <c r="W234" i="113"/>
  <c r="V234" i="113"/>
  <c r="U234" i="113"/>
  <c r="T234" i="113"/>
  <c r="S234" i="113"/>
  <c r="R234" i="113"/>
  <c r="Q234" i="113"/>
  <c r="P234" i="113"/>
  <c r="O234" i="113"/>
  <c r="N234" i="113"/>
  <c r="W233" i="113"/>
  <c r="V233" i="113"/>
  <c r="U233" i="113"/>
  <c r="T233" i="113"/>
  <c r="S233" i="113"/>
  <c r="R233" i="113"/>
  <c r="Q233" i="113"/>
  <c r="P233" i="113"/>
  <c r="O233" i="113"/>
  <c r="N233" i="113"/>
  <c r="W232" i="113"/>
  <c r="V232" i="113"/>
  <c r="U232" i="113"/>
  <c r="T232" i="113"/>
  <c r="S232" i="113"/>
  <c r="R232" i="113"/>
  <c r="Q232" i="113"/>
  <c r="P232" i="113"/>
  <c r="O232" i="113"/>
  <c r="N232" i="113"/>
  <c r="W231" i="113"/>
  <c r="V231" i="113"/>
  <c r="U231" i="113"/>
  <c r="T231" i="113"/>
  <c r="S231" i="113"/>
  <c r="R231" i="113"/>
  <c r="Q231" i="113"/>
  <c r="P231" i="113"/>
  <c r="O231" i="113"/>
  <c r="N231" i="113"/>
  <c r="W230" i="113"/>
  <c r="V230" i="113"/>
  <c r="U230" i="113"/>
  <c r="T230" i="113"/>
  <c r="S230" i="113"/>
  <c r="R230" i="113"/>
  <c r="Q230" i="113"/>
  <c r="P230" i="113"/>
  <c r="O230" i="113"/>
  <c r="N230" i="113"/>
  <c r="W229" i="113"/>
  <c r="V229" i="113"/>
  <c r="U229" i="113"/>
  <c r="T229" i="113"/>
  <c r="S229" i="113"/>
  <c r="R229" i="113"/>
  <c r="Q229" i="113"/>
  <c r="P229" i="113"/>
  <c r="O229" i="113"/>
  <c r="N229" i="113"/>
  <c r="W228" i="113"/>
  <c r="V228" i="113"/>
  <c r="U228" i="113"/>
  <c r="T228" i="113"/>
  <c r="S228" i="113"/>
  <c r="R228" i="113"/>
  <c r="Q228" i="113"/>
  <c r="P228" i="113"/>
  <c r="O228" i="113"/>
  <c r="N228" i="113"/>
  <c r="W227" i="113"/>
  <c r="V227" i="113"/>
  <c r="U227" i="113"/>
  <c r="T227" i="113"/>
  <c r="S227" i="113"/>
  <c r="R227" i="113"/>
  <c r="Q227" i="113"/>
  <c r="P227" i="113"/>
  <c r="O227" i="113"/>
  <c r="N227" i="113"/>
  <c r="W226" i="113"/>
  <c r="V226" i="113"/>
  <c r="U226" i="113"/>
  <c r="T226" i="113"/>
  <c r="S226" i="113"/>
  <c r="R226" i="113"/>
  <c r="Q226" i="113"/>
  <c r="P226" i="113"/>
  <c r="O226" i="113"/>
  <c r="N226" i="113"/>
  <c r="W225" i="113"/>
  <c r="V225" i="113"/>
  <c r="U225" i="113"/>
  <c r="T225" i="113"/>
  <c r="S225" i="113"/>
  <c r="R225" i="113"/>
  <c r="Q225" i="113"/>
  <c r="P225" i="113"/>
  <c r="O225" i="113"/>
  <c r="N225" i="113"/>
  <c r="W224" i="113"/>
  <c r="V224" i="113"/>
  <c r="U224" i="113"/>
  <c r="T224" i="113"/>
  <c r="S224" i="113"/>
  <c r="R224" i="113"/>
  <c r="Q224" i="113"/>
  <c r="P224" i="113"/>
  <c r="O224" i="113"/>
  <c r="N224" i="113"/>
  <c r="W223" i="113"/>
  <c r="V223" i="113"/>
  <c r="U223" i="113"/>
  <c r="T223" i="113"/>
  <c r="S223" i="113"/>
  <c r="R223" i="113"/>
  <c r="Q223" i="113"/>
  <c r="P223" i="113"/>
  <c r="O223" i="113"/>
  <c r="N223" i="113"/>
  <c r="W222" i="113"/>
  <c r="V222" i="113"/>
  <c r="U222" i="113"/>
  <c r="T222" i="113"/>
  <c r="S222" i="113"/>
  <c r="R222" i="113"/>
  <c r="Q222" i="113"/>
  <c r="P222" i="113"/>
  <c r="O222" i="113"/>
  <c r="N222" i="113"/>
  <c r="W221" i="113"/>
  <c r="V221" i="113"/>
  <c r="U221" i="113"/>
  <c r="T221" i="113"/>
  <c r="S221" i="113"/>
  <c r="R221" i="113"/>
  <c r="Q221" i="113"/>
  <c r="P221" i="113"/>
  <c r="O221" i="113"/>
  <c r="N221" i="113"/>
  <c r="W220" i="113"/>
  <c r="V220" i="113"/>
  <c r="U220" i="113"/>
  <c r="T220" i="113"/>
  <c r="S220" i="113"/>
  <c r="R220" i="113"/>
  <c r="Q220" i="113"/>
  <c r="P220" i="113"/>
  <c r="O220" i="113"/>
  <c r="N220" i="113"/>
  <c r="W219" i="113"/>
  <c r="V219" i="113"/>
  <c r="U219" i="113"/>
  <c r="T219" i="113"/>
  <c r="S219" i="113"/>
  <c r="R219" i="113"/>
  <c r="Q219" i="113"/>
  <c r="P219" i="113"/>
  <c r="O219" i="113"/>
  <c r="N219" i="113"/>
  <c r="W218" i="113"/>
  <c r="V218" i="113"/>
  <c r="U218" i="113"/>
  <c r="T218" i="113"/>
  <c r="S218" i="113"/>
  <c r="R218" i="113"/>
  <c r="Q218" i="113"/>
  <c r="P218" i="113"/>
  <c r="O218" i="113"/>
  <c r="N218" i="113"/>
  <c r="W217" i="113"/>
  <c r="V217" i="113"/>
  <c r="U217" i="113"/>
  <c r="T217" i="113"/>
  <c r="S217" i="113"/>
  <c r="R217" i="113"/>
  <c r="Q217" i="113"/>
  <c r="P217" i="113"/>
  <c r="O217" i="113"/>
  <c r="N217" i="113"/>
  <c r="W216" i="113"/>
  <c r="V216" i="113"/>
  <c r="U216" i="113"/>
  <c r="T216" i="113"/>
  <c r="S216" i="113"/>
  <c r="R216" i="113"/>
  <c r="Q216" i="113"/>
  <c r="P216" i="113"/>
  <c r="O216" i="113"/>
  <c r="N216" i="113"/>
  <c r="W215" i="113"/>
  <c r="V215" i="113"/>
  <c r="U215" i="113"/>
  <c r="T215" i="113"/>
  <c r="S215" i="113"/>
  <c r="R215" i="113"/>
  <c r="Q215" i="113"/>
  <c r="P215" i="113"/>
  <c r="O215" i="113"/>
  <c r="N215" i="113"/>
  <c r="W214" i="113"/>
  <c r="V214" i="113"/>
  <c r="U214" i="113"/>
  <c r="T214" i="113"/>
  <c r="S214" i="113"/>
  <c r="R214" i="113"/>
  <c r="Q214" i="113"/>
  <c r="P214" i="113"/>
  <c r="O214" i="113"/>
  <c r="N214" i="113"/>
  <c r="W213" i="113"/>
  <c r="V213" i="113"/>
  <c r="U213" i="113"/>
  <c r="T213" i="113"/>
  <c r="S213" i="113"/>
  <c r="R213" i="113"/>
  <c r="Q213" i="113"/>
  <c r="P213" i="113"/>
  <c r="O213" i="113"/>
  <c r="N213" i="113"/>
  <c r="W212" i="113"/>
  <c r="V212" i="113"/>
  <c r="U212" i="113"/>
  <c r="T212" i="113"/>
  <c r="S212" i="113"/>
  <c r="R212" i="113"/>
  <c r="Q212" i="113"/>
  <c r="P212" i="113"/>
  <c r="O212" i="113"/>
  <c r="N212" i="113"/>
  <c r="W211" i="113"/>
  <c r="V211" i="113"/>
  <c r="U211" i="113"/>
  <c r="T211" i="113"/>
  <c r="S211" i="113"/>
  <c r="R211" i="113"/>
  <c r="Q211" i="113"/>
  <c r="P211" i="113"/>
  <c r="O211" i="113"/>
  <c r="N211" i="113"/>
  <c r="W210" i="113"/>
  <c r="V210" i="113"/>
  <c r="U210" i="113"/>
  <c r="T210" i="113"/>
  <c r="S210" i="113"/>
  <c r="R210" i="113"/>
  <c r="Q210" i="113"/>
  <c r="P210" i="113"/>
  <c r="O210" i="113"/>
  <c r="N210" i="113"/>
  <c r="W209" i="113"/>
  <c r="V209" i="113"/>
  <c r="U209" i="113"/>
  <c r="T209" i="113"/>
  <c r="S209" i="113"/>
  <c r="R209" i="113"/>
  <c r="Q209" i="113"/>
  <c r="P209" i="113"/>
  <c r="O209" i="113"/>
  <c r="N209" i="113"/>
  <c r="W208" i="113"/>
  <c r="V208" i="113"/>
  <c r="U208" i="113"/>
  <c r="T208" i="113"/>
  <c r="S208" i="113"/>
  <c r="R208" i="113"/>
  <c r="Q208" i="113"/>
  <c r="P208" i="113"/>
  <c r="O208" i="113"/>
  <c r="N208" i="113"/>
  <c r="W207" i="113"/>
  <c r="V207" i="113"/>
  <c r="U207" i="113"/>
  <c r="T207" i="113"/>
  <c r="S207" i="113"/>
  <c r="R207" i="113"/>
  <c r="Q207" i="113"/>
  <c r="P207" i="113"/>
  <c r="O207" i="113"/>
  <c r="N207" i="113"/>
  <c r="W206" i="113"/>
  <c r="V206" i="113"/>
  <c r="U206" i="113"/>
  <c r="T206" i="113"/>
  <c r="S206" i="113"/>
  <c r="R206" i="113"/>
  <c r="Q206" i="113"/>
  <c r="P206" i="113"/>
  <c r="O206" i="113"/>
  <c r="N206" i="113"/>
  <c r="W205" i="113"/>
  <c r="V205" i="113"/>
  <c r="U205" i="113"/>
  <c r="T205" i="113"/>
  <c r="S205" i="113"/>
  <c r="R205" i="113"/>
  <c r="Q205" i="113"/>
  <c r="P205" i="113"/>
  <c r="O205" i="113"/>
  <c r="N205" i="113"/>
  <c r="W204" i="113"/>
  <c r="V204" i="113"/>
  <c r="U204" i="113"/>
  <c r="T204" i="113"/>
  <c r="S204" i="113"/>
  <c r="R204" i="113"/>
  <c r="Q204" i="113"/>
  <c r="P204" i="113"/>
  <c r="O204" i="113"/>
  <c r="N204" i="113"/>
  <c r="W203" i="113"/>
  <c r="V203" i="113"/>
  <c r="U203" i="113"/>
  <c r="T203" i="113"/>
  <c r="S203" i="113"/>
  <c r="R203" i="113"/>
  <c r="Q203" i="113"/>
  <c r="P203" i="113"/>
  <c r="O203" i="113"/>
  <c r="N203" i="113"/>
  <c r="W202" i="113"/>
  <c r="V202" i="113"/>
  <c r="U202" i="113"/>
  <c r="T202" i="113"/>
  <c r="S202" i="113"/>
  <c r="R202" i="113"/>
  <c r="Q202" i="113"/>
  <c r="P202" i="113"/>
  <c r="O202" i="113"/>
  <c r="N202" i="113"/>
  <c r="W201" i="113"/>
  <c r="V201" i="113"/>
  <c r="U201" i="113"/>
  <c r="T201" i="113"/>
  <c r="S201" i="113"/>
  <c r="R201" i="113"/>
  <c r="Q201" i="113"/>
  <c r="P201" i="113"/>
  <c r="O201" i="113"/>
  <c r="N201" i="113"/>
  <c r="W200" i="113"/>
  <c r="V200" i="113"/>
  <c r="U200" i="113"/>
  <c r="T200" i="113"/>
  <c r="S200" i="113"/>
  <c r="R200" i="113"/>
  <c r="Q200" i="113"/>
  <c r="P200" i="113"/>
  <c r="O200" i="113"/>
  <c r="N200" i="113"/>
  <c r="W199" i="113"/>
  <c r="V199" i="113"/>
  <c r="U199" i="113"/>
  <c r="T199" i="113"/>
  <c r="S199" i="113"/>
  <c r="R199" i="113"/>
  <c r="Q199" i="113"/>
  <c r="P199" i="113"/>
  <c r="O199" i="113"/>
  <c r="N199" i="113"/>
  <c r="W198" i="113"/>
  <c r="V198" i="113"/>
  <c r="U198" i="113"/>
  <c r="T198" i="113"/>
  <c r="S198" i="113"/>
  <c r="R198" i="113"/>
  <c r="Q198" i="113"/>
  <c r="P198" i="113"/>
  <c r="O198" i="113"/>
  <c r="N198" i="113"/>
  <c r="W197" i="113"/>
  <c r="V197" i="113"/>
  <c r="U197" i="113"/>
  <c r="T197" i="113"/>
  <c r="S197" i="113"/>
  <c r="R197" i="113"/>
  <c r="Q197" i="113"/>
  <c r="P197" i="113"/>
  <c r="O197" i="113"/>
  <c r="N197" i="113"/>
  <c r="W196" i="113"/>
  <c r="V196" i="113"/>
  <c r="U196" i="113"/>
  <c r="T196" i="113"/>
  <c r="S196" i="113"/>
  <c r="R196" i="113"/>
  <c r="Q196" i="113"/>
  <c r="P196" i="113"/>
  <c r="O196" i="113"/>
  <c r="N196" i="113"/>
  <c r="W195" i="113"/>
  <c r="V195" i="113"/>
  <c r="U195" i="113"/>
  <c r="T195" i="113"/>
  <c r="S195" i="113"/>
  <c r="R195" i="113"/>
  <c r="Q195" i="113"/>
  <c r="P195" i="113"/>
  <c r="O195" i="113"/>
  <c r="N195" i="113"/>
  <c r="W194" i="113"/>
  <c r="V194" i="113"/>
  <c r="U194" i="113"/>
  <c r="T194" i="113"/>
  <c r="S194" i="113"/>
  <c r="R194" i="113"/>
  <c r="Q194" i="113"/>
  <c r="P194" i="113"/>
  <c r="O194" i="113"/>
  <c r="N194" i="113"/>
  <c r="W193" i="113"/>
  <c r="V193" i="113"/>
  <c r="U193" i="113"/>
  <c r="T193" i="113"/>
  <c r="S193" i="113"/>
  <c r="R193" i="113"/>
  <c r="Q193" i="113"/>
  <c r="P193" i="113"/>
  <c r="O193" i="113"/>
  <c r="N193" i="113"/>
  <c r="W192" i="113"/>
  <c r="V192" i="113"/>
  <c r="U192" i="113"/>
  <c r="T192" i="113"/>
  <c r="S192" i="113"/>
  <c r="R192" i="113"/>
  <c r="Q192" i="113"/>
  <c r="P192" i="113"/>
  <c r="O192" i="113"/>
  <c r="N192" i="113"/>
  <c r="W191" i="113"/>
  <c r="V191" i="113"/>
  <c r="U191" i="113"/>
  <c r="T191" i="113"/>
  <c r="S191" i="113"/>
  <c r="R191" i="113"/>
  <c r="Q191" i="113"/>
  <c r="P191" i="113"/>
  <c r="O191" i="113"/>
  <c r="N191" i="113"/>
  <c r="W190" i="113"/>
  <c r="V190" i="113"/>
  <c r="U190" i="113"/>
  <c r="T190" i="113"/>
  <c r="S190" i="113"/>
  <c r="R190" i="113"/>
  <c r="Q190" i="113"/>
  <c r="P190" i="113"/>
  <c r="O190" i="113"/>
  <c r="N190" i="113"/>
  <c r="W189" i="113"/>
  <c r="V189" i="113"/>
  <c r="U189" i="113"/>
  <c r="T189" i="113"/>
  <c r="S189" i="113"/>
  <c r="R189" i="113"/>
  <c r="Q189" i="113"/>
  <c r="P189" i="113"/>
  <c r="O189" i="113"/>
  <c r="N189" i="113"/>
  <c r="W188" i="113"/>
  <c r="V188" i="113"/>
  <c r="U188" i="113"/>
  <c r="T188" i="113"/>
  <c r="S188" i="113"/>
  <c r="R188" i="113"/>
  <c r="Q188" i="113"/>
  <c r="P188" i="113"/>
  <c r="O188" i="113"/>
  <c r="N188" i="113"/>
  <c r="W187" i="113"/>
  <c r="V187" i="113"/>
  <c r="U187" i="113"/>
  <c r="T187" i="113"/>
  <c r="S187" i="113"/>
  <c r="R187" i="113"/>
  <c r="Q187" i="113"/>
  <c r="P187" i="113"/>
  <c r="O187" i="113"/>
  <c r="N187" i="113"/>
  <c r="W186" i="113"/>
  <c r="V186" i="113"/>
  <c r="U186" i="113"/>
  <c r="T186" i="113"/>
  <c r="S186" i="113"/>
  <c r="R186" i="113"/>
  <c r="Q186" i="113"/>
  <c r="P186" i="113"/>
  <c r="O186" i="113"/>
  <c r="N186" i="113"/>
  <c r="W185" i="113"/>
  <c r="V185" i="113"/>
  <c r="U185" i="113"/>
  <c r="T185" i="113"/>
  <c r="S185" i="113"/>
  <c r="R185" i="113"/>
  <c r="Q185" i="113"/>
  <c r="P185" i="113"/>
  <c r="O185" i="113"/>
  <c r="N185" i="113"/>
  <c r="W184" i="113"/>
  <c r="V184" i="113"/>
  <c r="U184" i="113"/>
  <c r="T184" i="113"/>
  <c r="S184" i="113"/>
  <c r="R184" i="113"/>
  <c r="Q184" i="113"/>
  <c r="P184" i="113"/>
  <c r="O184" i="113"/>
  <c r="N184" i="113"/>
  <c r="W183" i="113"/>
  <c r="V183" i="113"/>
  <c r="U183" i="113"/>
  <c r="T183" i="113"/>
  <c r="S183" i="113"/>
  <c r="R183" i="113"/>
  <c r="Q183" i="113"/>
  <c r="P183" i="113"/>
  <c r="O183" i="113"/>
  <c r="N183" i="113"/>
  <c r="W182" i="113"/>
  <c r="V182" i="113"/>
  <c r="U182" i="113"/>
  <c r="T182" i="113"/>
  <c r="S182" i="113"/>
  <c r="R182" i="113"/>
  <c r="Q182" i="113"/>
  <c r="P182" i="113"/>
  <c r="O182" i="113"/>
  <c r="N182" i="113"/>
  <c r="W181" i="113"/>
  <c r="V181" i="113"/>
  <c r="U181" i="113"/>
  <c r="T181" i="113"/>
  <c r="S181" i="113"/>
  <c r="R181" i="113"/>
  <c r="Q181" i="113"/>
  <c r="P181" i="113"/>
  <c r="O181" i="113"/>
  <c r="N181" i="113"/>
  <c r="W180" i="113"/>
  <c r="V180" i="113"/>
  <c r="U180" i="113"/>
  <c r="T180" i="113"/>
  <c r="S180" i="113"/>
  <c r="R180" i="113"/>
  <c r="Q180" i="113"/>
  <c r="P180" i="113"/>
  <c r="O180" i="113"/>
  <c r="N180" i="113"/>
  <c r="W179" i="113"/>
  <c r="V179" i="113"/>
  <c r="U179" i="113"/>
  <c r="T179" i="113"/>
  <c r="S179" i="113"/>
  <c r="R179" i="113"/>
  <c r="Q179" i="113"/>
  <c r="P179" i="113"/>
  <c r="O179" i="113"/>
  <c r="N179" i="113"/>
  <c r="W178" i="113"/>
  <c r="V178" i="113"/>
  <c r="U178" i="113"/>
  <c r="T178" i="113"/>
  <c r="S178" i="113"/>
  <c r="R178" i="113"/>
  <c r="Q178" i="113"/>
  <c r="P178" i="113"/>
  <c r="O178" i="113"/>
  <c r="N178" i="113"/>
  <c r="W177" i="113"/>
  <c r="V177" i="113"/>
  <c r="U177" i="113"/>
  <c r="T177" i="113"/>
  <c r="S177" i="113"/>
  <c r="R177" i="113"/>
  <c r="Q177" i="113"/>
  <c r="P177" i="113"/>
  <c r="O177" i="113"/>
  <c r="N177" i="113"/>
  <c r="W176" i="113"/>
  <c r="V176" i="113"/>
  <c r="U176" i="113"/>
  <c r="T176" i="113"/>
  <c r="S176" i="113"/>
  <c r="R176" i="113"/>
  <c r="Q176" i="113"/>
  <c r="P176" i="113"/>
  <c r="O176" i="113"/>
  <c r="N176" i="113"/>
  <c r="W175" i="113"/>
  <c r="V175" i="113"/>
  <c r="U175" i="113"/>
  <c r="T175" i="113"/>
  <c r="S175" i="113"/>
  <c r="R175" i="113"/>
  <c r="Q175" i="113"/>
  <c r="P175" i="113"/>
  <c r="O175" i="113"/>
  <c r="N175" i="113"/>
  <c r="W174" i="113"/>
  <c r="V174" i="113"/>
  <c r="U174" i="113"/>
  <c r="T174" i="113"/>
  <c r="S174" i="113"/>
  <c r="R174" i="113"/>
  <c r="Q174" i="113"/>
  <c r="P174" i="113"/>
  <c r="O174" i="113"/>
  <c r="N174" i="113"/>
  <c r="W173" i="113"/>
  <c r="V173" i="113"/>
  <c r="U173" i="113"/>
  <c r="T173" i="113"/>
  <c r="S173" i="113"/>
  <c r="R173" i="113"/>
  <c r="Q173" i="113"/>
  <c r="P173" i="113"/>
  <c r="O173" i="113"/>
  <c r="N173" i="113"/>
  <c r="W172" i="113"/>
  <c r="V172" i="113"/>
  <c r="U172" i="113"/>
  <c r="T172" i="113"/>
  <c r="S172" i="113"/>
  <c r="R172" i="113"/>
  <c r="Q172" i="113"/>
  <c r="P172" i="113"/>
  <c r="O172" i="113"/>
  <c r="N172" i="113"/>
  <c r="W171" i="113"/>
  <c r="V171" i="113"/>
  <c r="U171" i="113"/>
  <c r="T171" i="113"/>
  <c r="S171" i="113"/>
  <c r="R171" i="113"/>
  <c r="Q171" i="113"/>
  <c r="P171" i="113"/>
  <c r="O171" i="113"/>
  <c r="N171" i="113"/>
  <c r="W170" i="113"/>
  <c r="V170" i="113"/>
  <c r="U170" i="113"/>
  <c r="T170" i="113"/>
  <c r="S170" i="113"/>
  <c r="R170" i="113"/>
  <c r="Q170" i="113"/>
  <c r="P170" i="113"/>
  <c r="O170" i="113"/>
  <c r="N170" i="113"/>
  <c r="W169" i="113"/>
  <c r="V169" i="113"/>
  <c r="U169" i="113"/>
  <c r="T169" i="113"/>
  <c r="S169" i="113"/>
  <c r="R169" i="113"/>
  <c r="Q169" i="113"/>
  <c r="P169" i="113"/>
  <c r="O169" i="113"/>
  <c r="N169" i="113"/>
  <c r="W168" i="113"/>
  <c r="V168" i="113"/>
  <c r="U168" i="113"/>
  <c r="T168" i="113"/>
  <c r="S168" i="113"/>
  <c r="R168" i="113"/>
  <c r="Q168" i="113"/>
  <c r="P168" i="113"/>
  <c r="O168" i="113"/>
  <c r="N168" i="113"/>
  <c r="W167" i="113"/>
  <c r="V167" i="113"/>
  <c r="U167" i="113"/>
  <c r="T167" i="113"/>
  <c r="S167" i="113"/>
  <c r="R167" i="113"/>
  <c r="Q167" i="113"/>
  <c r="P167" i="113"/>
  <c r="O167" i="113"/>
  <c r="N167" i="113"/>
  <c r="W166" i="113"/>
  <c r="V166" i="113"/>
  <c r="U166" i="113"/>
  <c r="T166" i="113"/>
  <c r="S166" i="113"/>
  <c r="R166" i="113"/>
  <c r="Q166" i="113"/>
  <c r="P166" i="113"/>
  <c r="O166" i="113"/>
  <c r="N166" i="113"/>
  <c r="W165" i="113"/>
  <c r="V165" i="113"/>
  <c r="U165" i="113"/>
  <c r="T165" i="113"/>
  <c r="S165" i="113"/>
  <c r="R165" i="113"/>
  <c r="Q165" i="113"/>
  <c r="P165" i="113"/>
  <c r="O165" i="113"/>
  <c r="N165" i="113"/>
  <c r="W164" i="113"/>
  <c r="V164" i="113"/>
  <c r="U164" i="113"/>
  <c r="T164" i="113"/>
  <c r="S164" i="113"/>
  <c r="R164" i="113"/>
  <c r="Q164" i="113"/>
  <c r="P164" i="113"/>
  <c r="O164" i="113"/>
  <c r="N164" i="113"/>
  <c r="W163" i="113"/>
  <c r="V163" i="113"/>
  <c r="U163" i="113"/>
  <c r="T163" i="113"/>
  <c r="S163" i="113"/>
  <c r="R163" i="113"/>
  <c r="Q163" i="113"/>
  <c r="P163" i="113"/>
  <c r="O163" i="113"/>
  <c r="N163" i="113"/>
  <c r="W162" i="113"/>
  <c r="V162" i="113"/>
  <c r="U162" i="113"/>
  <c r="T162" i="113"/>
  <c r="S162" i="113"/>
  <c r="R162" i="113"/>
  <c r="Q162" i="113"/>
  <c r="P162" i="113"/>
  <c r="O162" i="113"/>
  <c r="N162" i="113"/>
  <c r="W161" i="113"/>
  <c r="V161" i="113"/>
  <c r="U161" i="113"/>
  <c r="T161" i="113"/>
  <c r="S161" i="113"/>
  <c r="R161" i="113"/>
  <c r="Q161" i="113"/>
  <c r="P161" i="113"/>
  <c r="O161" i="113"/>
  <c r="N161" i="113"/>
  <c r="W160" i="113"/>
  <c r="V160" i="113"/>
  <c r="U160" i="113"/>
  <c r="T160" i="113"/>
  <c r="S160" i="113"/>
  <c r="R160" i="113"/>
  <c r="Q160" i="113"/>
  <c r="P160" i="113"/>
  <c r="O160" i="113"/>
  <c r="N160" i="113"/>
  <c r="W159" i="113"/>
  <c r="V159" i="113"/>
  <c r="U159" i="113"/>
  <c r="T159" i="113"/>
  <c r="S159" i="113"/>
  <c r="R159" i="113"/>
  <c r="Q159" i="113"/>
  <c r="P159" i="113"/>
  <c r="O159" i="113"/>
  <c r="N159" i="113"/>
  <c r="W158" i="113"/>
  <c r="V158" i="113"/>
  <c r="U158" i="113"/>
  <c r="T158" i="113"/>
  <c r="S158" i="113"/>
  <c r="R158" i="113"/>
  <c r="Q158" i="113"/>
  <c r="P158" i="113"/>
  <c r="O158" i="113"/>
  <c r="N158" i="113"/>
  <c r="W157" i="113"/>
  <c r="V157" i="113"/>
  <c r="U157" i="113"/>
  <c r="T157" i="113"/>
  <c r="S157" i="113"/>
  <c r="R157" i="113"/>
  <c r="Q157" i="113"/>
  <c r="P157" i="113"/>
  <c r="O157" i="113"/>
  <c r="N157" i="113"/>
  <c r="W156" i="113"/>
  <c r="V156" i="113"/>
  <c r="U156" i="113"/>
  <c r="T156" i="113"/>
  <c r="S156" i="113"/>
  <c r="R156" i="113"/>
  <c r="Q156" i="113"/>
  <c r="P156" i="113"/>
  <c r="O156" i="113"/>
  <c r="N156" i="113"/>
  <c r="W155" i="113"/>
  <c r="V155" i="113"/>
  <c r="U155" i="113"/>
  <c r="T155" i="113"/>
  <c r="S155" i="113"/>
  <c r="R155" i="113"/>
  <c r="Q155" i="113"/>
  <c r="P155" i="113"/>
  <c r="O155" i="113"/>
  <c r="N155" i="113"/>
  <c r="W154" i="113"/>
  <c r="V154" i="113"/>
  <c r="U154" i="113"/>
  <c r="T154" i="113"/>
  <c r="S154" i="113"/>
  <c r="R154" i="113"/>
  <c r="Q154" i="113"/>
  <c r="P154" i="113"/>
  <c r="O154" i="113"/>
  <c r="N154" i="113"/>
  <c r="W153" i="113"/>
  <c r="V153" i="113"/>
  <c r="U153" i="113"/>
  <c r="T153" i="113"/>
  <c r="S153" i="113"/>
  <c r="R153" i="113"/>
  <c r="Q153" i="113"/>
  <c r="P153" i="113"/>
  <c r="O153" i="113"/>
  <c r="N153" i="113"/>
  <c r="W152" i="113"/>
  <c r="V152" i="113"/>
  <c r="U152" i="113"/>
  <c r="T152" i="113"/>
  <c r="S152" i="113"/>
  <c r="R152" i="113"/>
  <c r="Q152" i="113"/>
  <c r="P152" i="113"/>
  <c r="O152" i="113"/>
  <c r="N152" i="113"/>
  <c r="W151" i="113"/>
  <c r="V151" i="113"/>
  <c r="U151" i="113"/>
  <c r="T151" i="113"/>
  <c r="S151" i="113"/>
  <c r="R151" i="113"/>
  <c r="Q151" i="113"/>
  <c r="P151" i="113"/>
  <c r="O151" i="113"/>
  <c r="N151" i="113"/>
  <c r="W150" i="113"/>
  <c r="V150" i="113"/>
  <c r="U150" i="113"/>
  <c r="T150" i="113"/>
  <c r="S150" i="113"/>
  <c r="R150" i="113"/>
  <c r="Q150" i="113"/>
  <c r="P150" i="113"/>
  <c r="O150" i="113"/>
  <c r="N150" i="113"/>
  <c r="W149" i="113"/>
  <c r="V149" i="113"/>
  <c r="U149" i="113"/>
  <c r="T149" i="113"/>
  <c r="S149" i="113"/>
  <c r="R149" i="113"/>
  <c r="Q149" i="113"/>
  <c r="P149" i="113"/>
  <c r="O149" i="113"/>
  <c r="N149" i="113"/>
  <c r="W148" i="113"/>
  <c r="V148" i="113"/>
  <c r="U148" i="113"/>
  <c r="T148" i="113"/>
  <c r="S148" i="113"/>
  <c r="R148" i="113"/>
  <c r="Q148" i="113"/>
  <c r="P148" i="113"/>
  <c r="O148" i="113"/>
  <c r="N148" i="113"/>
  <c r="W147" i="113"/>
  <c r="V147" i="113"/>
  <c r="U147" i="113"/>
  <c r="T147" i="113"/>
  <c r="S147" i="113"/>
  <c r="R147" i="113"/>
  <c r="Q147" i="113"/>
  <c r="P147" i="113"/>
  <c r="O147" i="113"/>
  <c r="N147" i="113"/>
  <c r="W146" i="113"/>
  <c r="V146" i="113"/>
  <c r="U146" i="113"/>
  <c r="T146" i="113"/>
  <c r="S146" i="113"/>
  <c r="R146" i="113"/>
  <c r="Q146" i="113"/>
  <c r="P146" i="113"/>
  <c r="O146" i="113"/>
  <c r="N146" i="113"/>
  <c r="W145" i="113"/>
  <c r="V145" i="113"/>
  <c r="U145" i="113"/>
  <c r="T145" i="113"/>
  <c r="S145" i="113"/>
  <c r="R145" i="113"/>
  <c r="Q145" i="113"/>
  <c r="P145" i="113"/>
  <c r="O145" i="113"/>
  <c r="N145" i="113"/>
  <c r="W144" i="113"/>
  <c r="V144" i="113"/>
  <c r="U144" i="113"/>
  <c r="T144" i="113"/>
  <c r="S144" i="113"/>
  <c r="R144" i="113"/>
  <c r="Q144" i="113"/>
  <c r="P144" i="113"/>
  <c r="O144" i="113"/>
  <c r="N144" i="113"/>
  <c r="W143" i="113"/>
  <c r="V143" i="113"/>
  <c r="U143" i="113"/>
  <c r="T143" i="113"/>
  <c r="S143" i="113"/>
  <c r="R143" i="113"/>
  <c r="Q143" i="113"/>
  <c r="P143" i="113"/>
  <c r="O143" i="113"/>
  <c r="N143" i="113"/>
  <c r="W142" i="113"/>
  <c r="V142" i="113"/>
  <c r="U142" i="113"/>
  <c r="T142" i="113"/>
  <c r="S142" i="113"/>
  <c r="R142" i="113"/>
  <c r="Q142" i="113"/>
  <c r="P142" i="113"/>
  <c r="O142" i="113"/>
  <c r="N142" i="113"/>
  <c r="W141" i="113"/>
  <c r="V141" i="113"/>
  <c r="U141" i="113"/>
  <c r="T141" i="113"/>
  <c r="S141" i="113"/>
  <c r="R141" i="113"/>
  <c r="Q141" i="113"/>
  <c r="P141" i="113"/>
  <c r="O141" i="113"/>
  <c r="N141" i="113"/>
  <c r="W140" i="113"/>
  <c r="V140" i="113"/>
  <c r="U140" i="113"/>
  <c r="T140" i="113"/>
  <c r="S140" i="113"/>
  <c r="R140" i="113"/>
  <c r="Q140" i="113"/>
  <c r="P140" i="113"/>
  <c r="O140" i="113"/>
  <c r="N140" i="113"/>
  <c r="W139" i="113"/>
  <c r="V139" i="113"/>
  <c r="U139" i="113"/>
  <c r="T139" i="113"/>
  <c r="S139" i="113"/>
  <c r="R139" i="113"/>
  <c r="Q139" i="113"/>
  <c r="P139" i="113"/>
  <c r="O139" i="113"/>
  <c r="N139" i="113"/>
  <c r="W138" i="113"/>
  <c r="V138" i="113"/>
  <c r="U138" i="113"/>
  <c r="T138" i="113"/>
  <c r="S138" i="113"/>
  <c r="R138" i="113"/>
  <c r="Q138" i="113"/>
  <c r="P138" i="113"/>
  <c r="O138" i="113"/>
  <c r="N138" i="113"/>
  <c r="W137" i="113"/>
  <c r="V137" i="113"/>
  <c r="U137" i="113"/>
  <c r="T137" i="113"/>
  <c r="S137" i="113"/>
  <c r="R137" i="113"/>
  <c r="Q137" i="113"/>
  <c r="P137" i="113"/>
  <c r="O137" i="113"/>
  <c r="N137" i="113"/>
  <c r="W136" i="113"/>
  <c r="V136" i="113"/>
  <c r="U136" i="113"/>
  <c r="T136" i="113"/>
  <c r="S136" i="113"/>
  <c r="R136" i="113"/>
  <c r="Q136" i="113"/>
  <c r="P136" i="113"/>
  <c r="O136" i="113"/>
  <c r="N136" i="113"/>
  <c r="W135" i="113"/>
  <c r="V135" i="113"/>
  <c r="U135" i="113"/>
  <c r="T135" i="113"/>
  <c r="S135" i="113"/>
  <c r="R135" i="113"/>
  <c r="Q135" i="113"/>
  <c r="P135" i="113"/>
  <c r="O135" i="113"/>
  <c r="N135" i="113"/>
  <c r="W134" i="113"/>
  <c r="V134" i="113"/>
  <c r="U134" i="113"/>
  <c r="T134" i="113"/>
  <c r="S134" i="113"/>
  <c r="R134" i="113"/>
  <c r="Q134" i="113"/>
  <c r="P134" i="113"/>
  <c r="O134" i="113"/>
  <c r="N134" i="113"/>
  <c r="W133" i="113"/>
  <c r="V133" i="113"/>
  <c r="U133" i="113"/>
  <c r="T133" i="113"/>
  <c r="S133" i="113"/>
  <c r="R133" i="113"/>
  <c r="Q133" i="113"/>
  <c r="P133" i="113"/>
  <c r="O133" i="113"/>
  <c r="N133" i="113"/>
  <c r="W132" i="113"/>
  <c r="V132" i="113"/>
  <c r="U132" i="113"/>
  <c r="T132" i="113"/>
  <c r="S132" i="113"/>
  <c r="R132" i="113"/>
  <c r="Q132" i="113"/>
  <c r="P132" i="113"/>
  <c r="O132" i="113"/>
  <c r="N132" i="113"/>
  <c r="W131" i="113"/>
  <c r="V131" i="113"/>
  <c r="U131" i="113"/>
  <c r="T131" i="113"/>
  <c r="S131" i="113"/>
  <c r="R131" i="113"/>
  <c r="Q131" i="113"/>
  <c r="P131" i="113"/>
  <c r="O131" i="113"/>
  <c r="N131" i="113"/>
  <c r="W130" i="113"/>
  <c r="V130" i="113"/>
  <c r="U130" i="113"/>
  <c r="T130" i="113"/>
  <c r="S130" i="113"/>
  <c r="R130" i="113"/>
  <c r="Q130" i="113"/>
  <c r="P130" i="113"/>
  <c r="O130" i="113"/>
  <c r="N130" i="113"/>
  <c r="W129" i="113"/>
  <c r="V129" i="113"/>
  <c r="U129" i="113"/>
  <c r="T129" i="113"/>
  <c r="S129" i="113"/>
  <c r="R129" i="113"/>
  <c r="Q129" i="113"/>
  <c r="P129" i="113"/>
  <c r="O129" i="113"/>
  <c r="N129" i="113"/>
  <c r="W128" i="113"/>
  <c r="V128" i="113"/>
  <c r="U128" i="113"/>
  <c r="T128" i="113"/>
  <c r="S128" i="113"/>
  <c r="R128" i="113"/>
  <c r="Q128" i="113"/>
  <c r="P128" i="113"/>
  <c r="O128" i="113"/>
  <c r="N128" i="113"/>
  <c r="W127" i="113"/>
  <c r="V127" i="113"/>
  <c r="U127" i="113"/>
  <c r="T127" i="113"/>
  <c r="S127" i="113"/>
  <c r="R127" i="113"/>
  <c r="Q127" i="113"/>
  <c r="P127" i="113"/>
  <c r="O127" i="113"/>
  <c r="N127" i="113"/>
  <c r="W126" i="113"/>
  <c r="V126" i="113"/>
  <c r="U126" i="113"/>
  <c r="T126" i="113"/>
  <c r="S126" i="113"/>
  <c r="R126" i="113"/>
  <c r="Q126" i="113"/>
  <c r="P126" i="113"/>
  <c r="O126" i="113"/>
  <c r="N126" i="113"/>
  <c r="W125" i="113"/>
  <c r="V125" i="113"/>
  <c r="U125" i="113"/>
  <c r="T125" i="113"/>
  <c r="S125" i="113"/>
  <c r="R125" i="113"/>
  <c r="Q125" i="113"/>
  <c r="P125" i="113"/>
  <c r="O125" i="113"/>
  <c r="N125" i="113"/>
  <c r="W124" i="113"/>
  <c r="V124" i="113"/>
  <c r="U124" i="113"/>
  <c r="T124" i="113"/>
  <c r="S124" i="113"/>
  <c r="R124" i="113"/>
  <c r="Q124" i="113"/>
  <c r="P124" i="113"/>
  <c r="O124" i="113"/>
  <c r="N124" i="113"/>
  <c r="W123" i="113"/>
  <c r="V123" i="113"/>
  <c r="U123" i="113"/>
  <c r="T123" i="113"/>
  <c r="S123" i="113"/>
  <c r="R123" i="113"/>
  <c r="Q123" i="113"/>
  <c r="P123" i="113"/>
  <c r="O123" i="113"/>
  <c r="N123" i="113"/>
  <c r="W122" i="113"/>
  <c r="V122" i="113"/>
  <c r="U122" i="113"/>
  <c r="T122" i="113"/>
  <c r="S122" i="113"/>
  <c r="R122" i="113"/>
  <c r="Q122" i="113"/>
  <c r="P122" i="113"/>
  <c r="O122" i="113"/>
  <c r="N122" i="113"/>
  <c r="W121" i="113"/>
  <c r="V121" i="113"/>
  <c r="U121" i="113"/>
  <c r="T121" i="113"/>
  <c r="S121" i="113"/>
  <c r="R121" i="113"/>
  <c r="Q121" i="113"/>
  <c r="P121" i="113"/>
  <c r="O121" i="113"/>
  <c r="N121" i="113"/>
  <c r="W120" i="113"/>
  <c r="V120" i="113"/>
  <c r="U120" i="113"/>
  <c r="T120" i="113"/>
  <c r="S120" i="113"/>
  <c r="R120" i="113"/>
  <c r="Q120" i="113"/>
  <c r="P120" i="113"/>
  <c r="O120" i="113"/>
  <c r="N120" i="113"/>
  <c r="W119" i="113"/>
  <c r="V119" i="113"/>
  <c r="U119" i="113"/>
  <c r="T119" i="113"/>
  <c r="S119" i="113"/>
  <c r="R119" i="113"/>
  <c r="Q119" i="113"/>
  <c r="P119" i="113"/>
  <c r="O119" i="113"/>
  <c r="N119" i="113"/>
  <c r="W118" i="113"/>
  <c r="V118" i="113"/>
  <c r="U118" i="113"/>
  <c r="T118" i="113"/>
  <c r="S118" i="113"/>
  <c r="R118" i="113"/>
  <c r="Q118" i="113"/>
  <c r="P118" i="113"/>
  <c r="O118" i="113"/>
  <c r="N118" i="113"/>
  <c r="W117" i="113"/>
  <c r="V117" i="113"/>
  <c r="U117" i="113"/>
  <c r="T117" i="113"/>
  <c r="S117" i="113"/>
  <c r="R117" i="113"/>
  <c r="Q117" i="113"/>
  <c r="P117" i="113"/>
  <c r="O117" i="113"/>
  <c r="N117" i="113"/>
  <c r="W116" i="113"/>
  <c r="V116" i="113"/>
  <c r="U116" i="113"/>
  <c r="T116" i="113"/>
  <c r="S116" i="113"/>
  <c r="R116" i="113"/>
  <c r="Q116" i="113"/>
  <c r="P116" i="113"/>
  <c r="O116" i="113"/>
  <c r="N116" i="113"/>
  <c r="W115" i="113"/>
  <c r="V115" i="113"/>
  <c r="U115" i="113"/>
  <c r="T115" i="113"/>
  <c r="S115" i="113"/>
  <c r="R115" i="113"/>
  <c r="Q115" i="113"/>
  <c r="P115" i="113"/>
  <c r="O115" i="113"/>
  <c r="N115" i="113"/>
  <c r="W114" i="113"/>
  <c r="V114" i="113"/>
  <c r="U114" i="113"/>
  <c r="T114" i="113"/>
  <c r="S114" i="113"/>
  <c r="R114" i="113"/>
  <c r="Q114" i="113"/>
  <c r="P114" i="113"/>
  <c r="O114" i="113"/>
  <c r="N114" i="113"/>
  <c r="W113" i="113"/>
  <c r="V113" i="113"/>
  <c r="U113" i="113"/>
  <c r="T113" i="113"/>
  <c r="S113" i="113"/>
  <c r="R113" i="113"/>
  <c r="Q113" i="113"/>
  <c r="P113" i="113"/>
  <c r="O113" i="113"/>
  <c r="N113" i="113"/>
  <c r="W112" i="113"/>
  <c r="V112" i="113"/>
  <c r="U112" i="113"/>
  <c r="T112" i="113"/>
  <c r="S112" i="113"/>
  <c r="R112" i="113"/>
  <c r="Q112" i="113"/>
  <c r="P112" i="113"/>
  <c r="O112" i="113"/>
  <c r="N112" i="113"/>
  <c r="W111" i="113"/>
  <c r="V111" i="113"/>
  <c r="U111" i="113"/>
  <c r="T111" i="113"/>
  <c r="S111" i="113"/>
  <c r="R111" i="113"/>
  <c r="Q111" i="113"/>
  <c r="P111" i="113"/>
  <c r="O111" i="113"/>
  <c r="N111" i="113"/>
  <c r="W110" i="113"/>
  <c r="V110" i="113"/>
  <c r="U110" i="113"/>
  <c r="T110" i="113"/>
  <c r="S110" i="113"/>
  <c r="R110" i="113"/>
  <c r="Q110" i="113"/>
  <c r="P110" i="113"/>
  <c r="O110" i="113"/>
  <c r="N110" i="113"/>
  <c r="W109" i="113"/>
  <c r="V109" i="113"/>
  <c r="U109" i="113"/>
  <c r="T109" i="113"/>
  <c r="S109" i="113"/>
  <c r="R109" i="113"/>
  <c r="Q109" i="113"/>
  <c r="P109" i="113"/>
  <c r="O109" i="113"/>
  <c r="N109" i="113"/>
  <c r="W108" i="113"/>
  <c r="V108" i="113"/>
  <c r="U108" i="113"/>
  <c r="T108" i="113"/>
  <c r="S108" i="113"/>
  <c r="R108" i="113"/>
  <c r="Q108" i="113"/>
  <c r="P108" i="113"/>
  <c r="O108" i="113"/>
  <c r="N108" i="113"/>
  <c r="W107" i="113"/>
  <c r="V107" i="113"/>
  <c r="U107" i="113"/>
  <c r="T107" i="113"/>
  <c r="S107" i="113"/>
  <c r="R107" i="113"/>
  <c r="Q107" i="113"/>
  <c r="P107" i="113"/>
  <c r="O107" i="113"/>
  <c r="N107" i="113"/>
  <c r="W106" i="113"/>
  <c r="V106" i="113"/>
  <c r="U106" i="113"/>
  <c r="T106" i="113"/>
  <c r="S106" i="113"/>
  <c r="R106" i="113"/>
  <c r="Q106" i="113"/>
  <c r="P106" i="113"/>
  <c r="O106" i="113"/>
  <c r="N106" i="113"/>
  <c r="W105" i="113"/>
  <c r="V105" i="113"/>
  <c r="U105" i="113"/>
  <c r="T105" i="113"/>
  <c r="S105" i="113"/>
  <c r="R105" i="113"/>
  <c r="Q105" i="113"/>
  <c r="P105" i="113"/>
  <c r="O105" i="113"/>
  <c r="N105" i="113"/>
  <c r="W104" i="113"/>
  <c r="V104" i="113"/>
  <c r="U104" i="113"/>
  <c r="T104" i="113"/>
  <c r="S104" i="113"/>
  <c r="R104" i="113"/>
  <c r="Q104" i="113"/>
  <c r="P104" i="113"/>
  <c r="O104" i="113"/>
  <c r="N104" i="113"/>
  <c r="W103" i="113"/>
  <c r="V103" i="113"/>
  <c r="U103" i="113"/>
  <c r="T103" i="113"/>
  <c r="S103" i="113"/>
  <c r="R103" i="113"/>
  <c r="Q103" i="113"/>
  <c r="P103" i="113"/>
  <c r="O103" i="113"/>
  <c r="N103" i="113"/>
  <c r="W102" i="113"/>
  <c r="V102" i="113"/>
  <c r="U102" i="113"/>
  <c r="T102" i="113"/>
  <c r="S102" i="113"/>
  <c r="R102" i="113"/>
  <c r="Q102" i="113"/>
  <c r="P102" i="113"/>
  <c r="O102" i="113"/>
  <c r="N102" i="113"/>
  <c r="W101" i="113"/>
  <c r="V101" i="113"/>
  <c r="U101" i="113"/>
  <c r="T101" i="113"/>
  <c r="S101" i="113"/>
  <c r="R101" i="113"/>
  <c r="Q101" i="113"/>
  <c r="P101" i="113"/>
  <c r="O101" i="113"/>
  <c r="N101" i="113"/>
  <c r="W100" i="113"/>
  <c r="V100" i="113"/>
  <c r="U100" i="113"/>
  <c r="T100" i="113"/>
  <c r="S100" i="113"/>
  <c r="R100" i="113"/>
  <c r="Q100" i="113"/>
  <c r="P100" i="113"/>
  <c r="O100" i="113"/>
  <c r="N100" i="113"/>
  <c r="W99" i="113"/>
  <c r="V99" i="113"/>
  <c r="U99" i="113"/>
  <c r="T99" i="113"/>
  <c r="S99" i="113"/>
  <c r="R99" i="113"/>
  <c r="Q99" i="113"/>
  <c r="P99" i="113"/>
  <c r="O99" i="113"/>
  <c r="N99" i="113"/>
  <c r="W98" i="113"/>
  <c r="V98" i="113"/>
  <c r="U98" i="113"/>
  <c r="T98" i="113"/>
  <c r="S98" i="113"/>
  <c r="R98" i="113"/>
  <c r="Q98" i="113"/>
  <c r="P98" i="113"/>
  <c r="O98" i="113"/>
  <c r="N98" i="113"/>
  <c r="W97" i="113"/>
  <c r="V97" i="113"/>
  <c r="U97" i="113"/>
  <c r="T97" i="113"/>
  <c r="S97" i="113"/>
  <c r="R97" i="113"/>
  <c r="Q97" i="113"/>
  <c r="P97" i="113"/>
  <c r="O97" i="113"/>
  <c r="N97" i="113"/>
  <c r="W96" i="113"/>
  <c r="V96" i="113"/>
  <c r="U96" i="113"/>
  <c r="T96" i="113"/>
  <c r="S96" i="113"/>
  <c r="R96" i="113"/>
  <c r="Q96" i="113"/>
  <c r="P96" i="113"/>
  <c r="O96" i="113"/>
  <c r="N96" i="113"/>
  <c r="W95" i="113"/>
  <c r="V95" i="113"/>
  <c r="U95" i="113"/>
  <c r="T95" i="113"/>
  <c r="S95" i="113"/>
  <c r="R95" i="113"/>
  <c r="Q95" i="113"/>
  <c r="P95" i="113"/>
  <c r="O95" i="113"/>
  <c r="N95" i="113"/>
  <c r="W94" i="113"/>
  <c r="V94" i="113"/>
  <c r="U94" i="113"/>
  <c r="T94" i="113"/>
  <c r="S94" i="113"/>
  <c r="R94" i="113"/>
  <c r="Q94" i="113"/>
  <c r="P94" i="113"/>
  <c r="O94" i="113"/>
  <c r="N94" i="113"/>
  <c r="W93" i="113"/>
  <c r="V93" i="113"/>
  <c r="U93" i="113"/>
  <c r="T93" i="113"/>
  <c r="S93" i="113"/>
  <c r="R93" i="113"/>
  <c r="Q93" i="113"/>
  <c r="P93" i="113"/>
  <c r="O93" i="113"/>
  <c r="N93" i="113"/>
  <c r="W92" i="113"/>
  <c r="V92" i="113"/>
  <c r="U92" i="113"/>
  <c r="T92" i="113"/>
  <c r="S92" i="113"/>
  <c r="R92" i="113"/>
  <c r="Q92" i="113"/>
  <c r="P92" i="113"/>
  <c r="O92" i="113"/>
  <c r="N92" i="113"/>
  <c r="W91" i="113"/>
  <c r="V91" i="113"/>
  <c r="U91" i="113"/>
  <c r="T91" i="113"/>
  <c r="S91" i="113"/>
  <c r="R91" i="113"/>
  <c r="Q91" i="113"/>
  <c r="P91" i="113"/>
  <c r="O91" i="113"/>
  <c r="N91" i="113"/>
  <c r="W90" i="113"/>
  <c r="V90" i="113"/>
  <c r="U90" i="113"/>
  <c r="T90" i="113"/>
  <c r="S90" i="113"/>
  <c r="R90" i="113"/>
  <c r="Q90" i="113"/>
  <c r="P90" i="113"/>
  <c r="O90" i="113"/>
  <c r="N90" i="113"/>
  <c r="W89" i="113"/>
  <c r="V89" i="113"/>
  <c r="U89" i="113"/>
  <c r="T89" i="113"/>
  <c r="S89" i="113"/>
  <c r="R89" i="113"/>
  <c r="Q89" i="113"/>
  <c r="P89" i="113"/>
  <c r="O89" i="113"/>
  <c r="N89" i="113"/>
  <c r="W88" i="113"/>
  <c r="V88" i="113"/>
  <c r="U88" i="113"/>
  <c r="T88" i="113"/>
  <c r="S88" i="113"/>
  <c r="R88" i="113"/>
  <c r="Q88" i="113"/>
  <c r="P88" i="113"/>
  <c r="O88" i="113"/>
  <c r="N88" i="113"/>
  <c r="W87" i="113"/>
  <c r="V87" i="113"/>
  <c r="U87" i="113"/>
  <c r="T87" i="113"/>
  <c r="S87" i="113"/>
  <c r="R87" i="113"/>
  <c r="Q87" i="113"/>
  <c r="P87" i="113"/>
  <c r="O87" i="113"/>
  <c r="N87" i="113"/>
  <c r="W86" i="113"/>
  <c r="V86" i="113"/>
  <c r="U86" i="113"/>
  <c r="T86" i="113"/>
  <c r="S86" i="113"/>
  <c r="R86" i="113"/>
  <c r="Q86" i="113"/>
  <c r="P86" i="113"/>
  <c r="O86" i="113"/>
  <c r="N86" i="113"/>
  <c r="W85" i="113"/>
  <c r="V85" i="113"/>
  <c r="U85" i="113"/>
  <c r="T85" i="113"/>
  <c r="S85" i="113"/>
  <c r="R85" i="113"/>
  <c r="Q85" i="113"/>
  <c r="P85" i="113"/>
  <c r="O85" i="113"/>
  <c r="N85" i="113"/>
  <c r="W84" i="113"/>
  <c r="V84" i="113"/>
  <c r="U84" i="113"/>
  <c r="T84" i="113"/>
  <c r="S84" i="113"/>
  <c r="R84" i="113"/>
  <c r="Q84" i="113"/>
  <c r="P84" i="113"/>
  <c r="O84" i="113"/>
  <c r="N84" i="113"/>
  <c r="W83" i="113"/>
  <c r="V83" i="113"/>
  <c r="U83" i="113"/>
  <c r="T83" i="113"/>
  <c r="S83" i="113"/>
  <c r="R83" i="113"/>
  <c r="Q83" i="113"/>
  <c r="P83" i="113"/>
  <c r="O83" i="113"/>
  <c r="N83" i="113"/>
  <c r="W82" i="113"/>
  <c r="V82" i="113"/>
  <c r="U82" i="113"/>
  <c r="T82" i="113"/>
  <c r="S82" i="113"/>
  <c r="R82" i="113"/>
  <c r="Q82" i="113"/>
  <c r="P82" i="113"/>
  <c r="O82" i="113"/>
  <c r="N82" i="113"/>
  <c r="W81" i="113"/>
  <c r="V81" i="113"/>
  <c r="U81" i="113"/>
  <c r="T81" i="113"/>
  <c r="S81" i="113"/>
  <c r="R81" i="113"/>
  <c r="Q81" i="113"/>
  <c r="P81" i="113"/>
  <c r="O81" i="113"/>
  <c r="N81" i="113"/>
  <c r="W80" i="113"/>
  <c r="V80" i="113"/>
  <c r="U80" i="113"/>
  <c r="T80" i="113"/>
  <c r="S80" i="113"/>
  <c r="R80" i="113"/>
  <c r="Q80" i="113"/>
  <c r="P80" i="113"/>
  <c r="O80" i="113"/>
  <c r="N80" i="113"/>
  <c r="W79" i="113"/>
  <c r="V79" i="113"/>
  <c r="U79" i="113"/>
  <c r="T79" i="113"/>
  <c r="S79" i="113"/>
  <c r="R79" i="113"/>
  <c r="Q79" i="113"/>
  <c r="P79" i="113"/>
  <c r="O79" i="113"/>
  <c r="N79" i="113"/>
  <c r="W78" i="113"/>
  <c r="V78" i="113"/>
  <c r="U78" i="113"/>
  <c r="T78" i="113"/>
  <c r="S78" i="113"/>
  <c r="R78" i="113"/>
  <c r="Q78" i="113"/>
  <c r="P78" i="113"/>
  <c r="O78" i="113"/>
  <c r="N78" i="113"/>
  <c r="W77" i="113"/>
  <c r="V77" i="113"/>
  <c r="U77" i="113"/>
  <c r="T77" i="113"/>
  <c r="S77" i="113"/>
  <c r="R77" i="113"/>
  <c r="Q77" i="113"/>
  <c r="P77" i="113"/>
  <c r="O77" i="113"/>
  <c r="N77" i="113"/>
  <c r="W76" i="113"/>
  <c r="V76" i="113"/>
  <c r="U76" i="113"/>
  <c r="T76" i="113"/>
  <c r="S76" i="113"/>
  <c r="R76" i="113"/>
  <c r="Q76" i="113"/>
  <c r="P76" i="113"/>
  <c r="O76" i="113"/>
  <c r="N76" i="113"/>
  <c r="W75" i="113"/>
  <c r="V75" i="113"/>
  <c r="U75" i="113"/>
  <c r="T75" i="113"/>
  <c r="S75" i="113"/>
  <c r="R75" i="113"/>
  <c r="Q75" i="113"/>
  <c r="P75" i="113"/>
  <c r="O75" i="113"/>
  <c r="N75" i="113"/>
  <c r="W74" i="113"/>
  <c r="V74" i="113"/>
  <c r="U74" i="113"/>
  <c r="T74" i="113"/>
  <c r="S74" i="113"/>
  <c r="R74" i="113"/>
  <c r="Q74" i="113"/>
  <c r="P74" i="113"/>
  <c r="O74" i="113"/>
  <c r="N74" i="113"/>
  <c r="W73" i="113"/>
  <c r="V73" i="113"/>
  <c r="U73" i="113"/>
  <c r="T73" i="113"/>
  <c r="S73" i="113"/>
  <c r="R73" i="113"/>
  <c r="Q73" i="113"/>
  <c r="P73" i="113"/>
  <c r="O73" i="113"/>
  <c r="N73" i="113"/>
  <c r="W72" i="113"/>
  <c r="V72" i="113"/>
  <c r="U72" i="113"/>
  <c r="T72" i="113"/>
  <c r="S72" i="113"/>
  <c r="R72" i="113"/>
  <c r="Q72" i="113"/>
  <c r="P72" i="113"/>
  <c r="O72" i="113"/>
  <c r="N72" i="113"/>
  <c r="W71" i="113"/>
  <c r="V71" i="113"/>
  <c r="U71" i="113"/>
  <c r="T71" i="113"/>
  <c r="S71" i="113"/>
  <c r="R71" i="113"/>
  <c r="Q71" i="113"/>
  <c r="P71" i="113"/>
  <c r="O71" i="113"/>
  <c r="N71" i="113"/>
  <c r="W70" i="113"/>
  <c r="V70" i="113"/>
  <c r="U70" i="113"/>
  <c r="T70" i="113"/>
  <c r="S70" i="113"/>
  <c r="R70" i="113"/>
  <c r="Q70" i="113"/>
  <c r="P70" i="113"/>
  <c r="O70" i="113"/>
  <c r="N70" i="113"/>
  <c r="W69" i="113"/>
  <c r="V69" i="113"/>
  <c r="U69" i="113"/>
  <c r="T69" i="113"/>
  <c r="S69" i="113"/>
  <c r="R69" i="113"/>
  <c r="Q69" i="113"/>
  <c r="P69" i="113"/>
  <c r="O69" i="113"/>
  <c r="N69" i="113"/>
  <c r="W68" i="113"/>
  <c r="V68" i="113"/>
  <c r="U68" i="113"/>
  <c r="T68" i="113"/>
  <c r="S68" i="113"/>
  <c r="R68" i="113"/>
  <c r="Q68" i="113"/>
  <c r="P68" i="113"/>
  <c r="O68" i="113"/>
  <c r="N68" i="113"/>
  <c r="W67" i="113"/>
  <c r="V67" i="113"/>
  <c r="U67" i="113"/>
  <c r="T67" i="113"/>
  <c r="S67" i="113"/>
  <c r="R67" i="113"/>
  <c r="Q67" i="113"/>
  <c r="P67" i="113"/>
  <c r="O67" i="113"/>
  <c r="N67" i="113"/>
  <c r="W66" i="113"/>
  <c r="V66" i="113"/>
  <c r="U66" i="113"/>
  <c r="T66" i="113"/>
  <c r="S66" i="113"/>
  <c r="R66" i="113"/>
  <c r="Q66" i="113"/>
  <c r="P66" i="113"/>
  <c r="O66" i="113"/>
  <c r="N66" i="113"/>
  <c r="W65" i="113"/>
  <c r="V65" i="113"/>
  <c r="U65" i="113"/>
  <c r="T65" i="113"/>
  <c r="S65" i="113"/>
  <c r="R65" i="113"/>
  <c r="Q65" i="113"/>
  <c r="P65" i="113"/>
  <c r="O65" i="113"/>
  <c r="N65" i="113"/>
  <c r="W64" i="113"/>
  <c r="V64" i="113"/>
  <c r="U64" i="113"/>
  <c r="T64" i="113"/>
  <c r="S64" i="113"/>
  <c r="R64" i="113"/>
  <c r="Q64" i="113"/>
  <c r="P64" i="113"/>
  <c r="O64" i="113"/>
  <c r="N64" i="113"/>
  <c r="W63" i="113"/>
  <c r="V63" i="113"/>
  <c r="U63" i="113"/>
  <c r="T63" i="113"/>
  <c r="S63" i="113"/>
  <c r="R63" i="113"/>
  <c r="Q63" i="113"/>
  <c r="P63" i="113"/>
  <c r="O63" i="113"/>
  <c r="N63" i="113"/>
  <c r="W62" i="113"/>
  <c r="V62" i="113"/>
  <c r="U62" i="113"/>
  <c r="T62" i="113"/>
  <c r="S62" i="113"/>
  <c r="R62" i="113"/>
  <c r="Q62" i="113"/>
  <c r="P62" i="113"/>
  <c r="O62" i="113"/>
  <c r="N62" i="113"/>
  <c r="W61" i="113"/>
  <c r="V61" i="113"/>
  <c r="U61" i="113"/>
  <c r="T61" i="113"/>
  <c r="S61" i="113"/>
  <c r="R61" i="113"/>
  <c r="Q61" i="113"/>
  <c r="P61" i="113"/>
  <c r="O61" i="113"/>
  <c r="N61" i="113"/>
  <c r="W60" i="113"/>
  <c r="V60" i="113"/>
  <c r="U60" i="113"/>
  <c r="T60" i="113"/>
  <c r="S60" i="113"/>
  <c r="R60" i="113"/>
  <c r="Q60" i="113"/>
  <c r="P60" i="113"/>
  <c r="O60" i="113"/>
  <c r="N60" i="113"/>
  <c r="W59" i="113"/>
  <c r="V59" i="113"/>
  <c r="U59" i="113"/>
  <c r="T59" i="113"/>
  <c r="S59" i="113"/>
  <c r="R59" i="113"/>
  <c r="Q59" i="113"/>
  <c r="P59" i="113"/>
  <c r="O59" i="113"/>
  <c r="N59" i="113"/>
  <c r="W58" i="113"/>
  <c r="V58" i="113"/>
  <c r="U58" i="113"/>
  <c r="T58" i="113"/>
  <c r="S58" i="113"/>
  <c r="R58" i="113"/>
  <c r="Q58" i="113"/>
  <c r="P58" i="113"/>
  <c r="O58" i="113"/>
  <c r="N58" i="113"/>
  <c r="W57" i="113"/>
  <c r="V57" i="113"/>
  <c r="U57" i="113"/>
  <c r="T57" i="113"/>
  <c r="S57" i="113"/>
  <c r="R57" i="113"/>
  <c r="Q57" i="113"/>
  <c r="P57" i="113"/>
  <c r="O57" i="113"/>
  <c r="N57" i="113"/>
  <c r="W56" i="113"/>
  <c r="V56" i="113"/>
  <c r="U56" i="113"/>
  <c r="T56" i="113"/>
  <c r="S56" i="113"/>
  <c r="R56" i="113"/>
  <c r="Q56" i="113"/>
  <c r="P56" i="113"/>
  <c r="O56" i="113"/>
  <c r="N56" i="113"/>
  <c r="W55" i="113"/>
  <c r="V55" i="113"/>
  <c r="U55" i="113"/>
  <c r="T55" i="113"/>
  <c r="S55" i="113"/>
  <c r="R55" i="113"/>
  <c r="Q55" i="113"/>
  <c r="P55" i="113"/>
  <c r="O55" i="113"/>
  <c r="N55" i="113"/>
  <c r="W54" i="113"/>
  <c r="V54" i="113"/>
  <c r="U54" i="113"/>
  <c r="T54" i="113"/>
  <c r="S54" i="113"/>
  <c r="R54" i="113"/>
  <c r="Q54" i="113"/>
  <c r="P54" i="113"/>
  <c r="O54" i="113"/>
  <c r="N54" i="113"/>
  <c r="W53" i="113"/>
  <c r="V53" i="113"/>
  <c r="U53" i="113"/>
  <c r="T53" i="113"/>
  <c r="S53" i="113"/>
  <c r="R53" i="113"/>
  <c r="Q53" i="113"/>
  <c r="P53" i="113"/>
  <c r="O53" i="113"/>
  <c r="N53" i="113"/>
  <c r="W52" i="113"/>
  <c r="V52" i="113"/>
  <c r="U52" i="113"/>
  <c r="T52" i="113"/>
  <c r="S52" i="113"/>
  <c r="R52" i="113"/>
  <c r="Q52" i="113"/>
  <c r="P52" i="113"/>
  <c r="O52" i="113"/>
  <c r="N52" i="113"/>
  <c r="W51" i="113"/>
  <c r="V51" i="113"/>
  <c r="U51" i="113"/>
  <c r="T51" i="113"/>
  <c r="S51" i="113"/>
  <c r="R51" i="113"/>
  <c r="Q51" i="113"/>
  <c r="P51" i="113"/>
  <c r="O51" i="113"/>
  <c r="N51" i="113"/>
  <c r="W50" i="113"/>
  <c r="V50" i="113"/>
  <c r="U50" i="113"/>
  <c r="T50" i="113"/>
  <c r="S50" i="113"/>
  <c r="R50" i="113"/>
  <c r="Q50" i="113"/>
  <c r="P50" i="113"/>
  <c r="O50" i="113"/>
  <c r="N50" i="113"/>
  <c r="W49" i="113"/>
  <c r="V49" i="113"/>
  <c r="U49" i="113"/>
  <c r="T49" i="113"/>
  <c r="S49" i="113"/>
  <c r="R49" i="113"/>
  <c r="Q49" i="113"/>
  <c r="P49" i="113"/>
  <c r="O49" i="113"/>
  <c r="N49" i="113"/>
  <c r="W48" i="113"/>
  <c r="V48" i="113"/>
  <c r="U48" i="113"/>
  <c r="T48" i="113"/>
  <c r="S48" i="113"/>
  <c r="R48" i="113"/>
  <c r="Q48" i="113"/>
  <c r="P48" i="113"/>
  <c r="O48" i="113"/>
  <c r="N48" i="113"/>
  <c r="W47" i="113"/>
  <c r="V47" i="113"/>
  <c r="U47" i="113"/>
  <c r="T47" i="113"/>
  <c r="S47" i="113"/>
  <c r="R47" i="113"/>
  <c r="Q47" i="113"/>
  <c r="P47" i="113"/>
  <c r="O47" i="113"/>
  <c r="N47" i="113"/>
  <c r="W46" i="113"/>
  <c r="V46" i="113"/>
  <c r="U46" i="113"/>
  <c r="T46" i="113"/>
  <c r="S46" i="113"/>
  <c r="R46" i="113"/>
  <c r="Q46" i="113"/>
  <c r="P46" i="113"/>
  <c r="O46" i="113"/>
  <c r="N46" i="113"/>
  <c r="W45" i="113"/>
  <c r="V45" i="113"/>
  <c r="U45" i="113"/>
  <c r="T45" i="113"/>
  <c r="S45" i="113"/>
  <c r="R45" i="113"/>
  <c r="Q45" i="113"/>
  <c r="P45" i="113"/>
  <c r="O45" i="113"/>
  <c r="N45" i="113"/>
  <c r="W44" i="113"/>
  <c r="V44" i="113"/>
  <c r="U44" i="113"/>
  <c r="T44" i="113"/>
  <c r="S44" i="113"/>
  <c r="R44" i="113"/>
  <c r="Q44" i="113"/>
  <c r="P44" i="113"/>
  <c r="O44" i="113"/>
  <c r="N44" i="113"/>
  <c r="W43" i="113"/>
  <c r="V43" i="113"/>
  <c r="U43" i="113"/>
  <c r="T43" i="113"/>
  <c r="S43" i="113"/>
  <c r="R43" i="113"/>
  <c r="Q43" i="113"/>
  <c r="P43" i="113"/>
  <c r="O43" i="113"/>
  <c r="N43" i="113"/>
  <c r="W42" i="113"/>
  <c r="V42" i="113"/>
  <c r="U42" i="113"/>
  <c r="T42" i="113"/>
  <c r="S42" i="113"/>
  <c r="R42" i="113"/>
  <c r="Q42" i="113"/>
  <c r="P42" i="113"/>
  <c r="O42" i="113"/>
  <c r="N42" i="113"/>
  <c r="W41" i="113"/>
  <c r="V41" i="113"/>
  <c r="U41" i="113"/>
  <c r="T41" i="113"/>
  <c r="S41" i="113"/>
  <c r="R41" i="113"/>
  <c r="Q41" i="113"/>
  <c r="P41" i="113"/>
  <c r="O41" i="113"/>
  <c r="N41" i="113"/>
  <c r="W40" i="113"/>
  <c r="V40" i="113"/>
  <c r="U40" i="113"/>
  <c r="T40" i="113"/>
  <c r="S40" i="113"/>
  <c r="R40" i="113"/>
  <c r="Q40" i="113"/>
  <c r="P40" i="113"/>
  <c r="O40" i="113"/>
  <c r="N40" i="113"/>
  <c r="W39" i="113"/>
  <c r="V39" i="113"/>
  <c r="U39" i="113"/>
  <c r="T39" i="113"/>
  <c r="S39" i="113"/>
  <c r="R39" i="113"/>
  <c r="Q39" i="113"/>
  <c r="P39" i="113"/>
  <c r="O39" i="113"/>
  <c r="N39" i="113"/>
  <c r="W38" i="113"/>
  <c r="V38" i="113"/>
  <c r="U38" i="113"/>
  <c r="T38" i="113"/>
  <c r="S38" i="113"/>
  <c r="R38" i="113"/>
  <c r="Q38" i="113"/>
  <c r="P38" i="113"/>
  <c r="O38" i="113"/>
  <c r="N38" i="113"/>
  <c r="W37" i="113"/>
  <c r="V37" i="113"/>
  <c r="U37" i="113"/>
  <c r="T37" i="113"/>
  <c r="S37" i="113"/>
  <c r="R37" i="113"/>
  <c r="Q37" i="113"/>
  <c r="P37" i="113"/>
  <c r="O37" i="113"/>
  <c r="N37" i="113"/>
  <c r="W36" i="113"/>
  <c r="V36" i="113"/>
  <c r="U36" i="113"/>
  <c r="T36" i="113"/>
  <c r="S36" i="113"/>
  <c r="R36" i="113"/>
  <c r="Q36" i="113"/>
  <c r="P36" i="113"/>
  <c r="O36" i="113"/>
  <c r="N36" i="113"/>
  <c r="W35" i="113"/>
  <c r="V35" i="113"/>
  <c r="U35" i="113"/>
  <c r="T35" i="113"/>
  <c r="S35" i="113"/>
  <c r="R35" i="113"/>
  <c r="Q35" i="113"/>
  <c r="P35" i="113"/>
  <c r="O35" i="113"/>
  <c r="N35" i="113"/>
  <c r="W34" i="113"/>
  <c r="V34" i="113"/>
  <c r="U34" i="113"/>
  <c r="T34" i="113"/>
  <c r="S34" i="113"/>
  <c r="R34" i="113"/>
  <c r="Q34" i="113"/>
  <c r="P34" i="113"/>
  <c r="O34" i="113"/>
  <c r="N34" i="113"/>
  <c r="W33" i="113"/>
  <c r="V33" i="113"/>
  <c r="U33" i="113"/>
  <c r="T33" i="113"/>
  <c r="S33" i="113"/>
  <c r="R33" i="113"/>
  <c r="Q33" i="113"/>
  <c r="P33" i="113"/>
  <c r="O33" i="113"/>
  <c r="N33" i="113"/>
  <c r="W32" i="113"/>
  <c r="V32" i="113"/>
  <c r="U32" i="113"/>
  <c r="T32" i="113"/>
  <c r="S32" i="113"/>
  <c r="R32" i="113"/>
  <c r="Q32" i="113"/>
  <c r="P32" i="113"/>
  <c r="O32" i="113"/>
  <c r="N32" i="113"/>
  <c r="W31" i="113"/>
  <c r="V31" i="113"/>
  <c r="U31" i="113"/>
  <c r="T31" i="113"/>
  <c r="S31" i="113"/>
  <c r="R31" i="113"/>
  <c r="Q31" i="113"/>
  <c r="P31" i="113"/>
  <c r="O31" i="113"/>
  <c r="N31" i="113"/>
  <c r="W30" i="113"/>
  <c r="V30" i="113"/>
  <c r="U30" i="113"/>
  <c r="T30" i="113"/>
  <c r="S30" i="113"/>
  <c r="R30" i="113"/>
  <c r="Q30" i="113"/>
  <c r="P30" i="113"/>
  <c r="O30" i="113"/>
  <c r="N30" i="113"/>
  <c r="W29" i="113"/>
  <c r="V29" i="113"/>
  <c r="U29" i="113"/>
  <c r="T29" i="113"/>
  <c r="S29" i="113"/>
  <c r="R29" i="113"/>
  <c r="Q29" i="113"/>
  <c r="P29" i="113"/>
  <c r="O29" i="113"/>
  <c r="N29" i="113"/>
  <c r="W28" i="113"/>
  <c r="V28" i="113"/>
  <c r="U28" i="113"/>
  <c r="T28" i="113"/>
  <c r="S28" i="113"/>
  <c r="R28" i="113"/>
  <c r="Q28" i="113"/>
  <c r="P28" i="113"/>
  <c r="O28" i="113"/>
  <c r="N28" i="113"/>
  <c r="W27" i="113"/>
  <c r="V27" i="113"/>
  <c r="U27" i="113"/>
  <c r="T27" i="113"/>
  <c r="S27" i="113"/>
  <c r="R27" i="113"/>
  <c r="Q27" i="113"/>
  <c r="P27" i="113"/>
  <c r="O27" i="113"/>
  <c r="N27" i="113"/>
  <c r="W26" i="113"/>
  <c r="V26" i="113"/>
  <c r="U26" i="113"/>
  <c r="T26" i="113"/>
  <c r="S26" i="113"/>
  <c r="R26" i="113"/>
  <c r="Q26" i="113"/>
  <c r="P26" i="113"/>
  <c r="O26" i="113"/>
  <c r="N26" i="113"/>
  <c r="W25" i="113"/>
  <c r="V25" i="113"/>
  <c r="U25" i="113"/>
  <c r="T25" i="113"/>
  <c r="S25" i="113"/>
  <c r="R25" i="113"/>
  <c r="Q25" i="113"/>
  <c r="P25" i="113"/>
  <c r="O25" i="113"/>
  <c r="N25" i="113"/>
  <c r="W24" i="113"/>
  <c r="V24" i="113"/>
  <c r="U24" i="113"/>
  <c r="T24" i="113"/>
  <c r="S24" i="113"/>
  <c r="R24" i="113"/>
  <c r="Q24" i="113"/>
  <c r="P24" i="113"/>
  <c r="O24" i="113"/>
  <c r="N24" i="113"/>
  <c r="W23" i="113"/>
  <c r="V23" i="113"/>
  <c r="U23" i="113"/>
  <c r="T23" i="113"/>
  <c r="S23" i="113"/>
  <c r="R23" i="113"/>
  <c r="Q23" i="113"/>
  <c r="P23" i="113"/>
  <c r="O23" i="113"/>
  <c r="N23" i="113"/>
  <c r="W22" i="113"/>
  <c r="V22" i="113"/>
  <c r="U22" i="113"/>
  <c r="T22" i="113"/>
  <c r="S22" i="113"/>
  <c r="R22" i="113"/>
  <c r="Q22" i="113"/>
  <c r="P22" i="113"/>
  <c r="O22" i="113"/>
  <c r="N22" i="113"/>
  <c r="W21" i="113"/>
  <c r="V21" i="113"/>
  <c r="U21" i="113"/>
  <c r="T21" i="113"/>
  <c r="S21" i="113"/>
  <c r="R21" i="113"/>
  <c r="Q21" i="113"/>
  <c r="P21" i="113"/>
  <c r="O21" i="113"/>
  <c r="N21" i="113"/>
  <c r="W20" i="113"/>
  <c r="V20" i="113"/>
  <c r="U20" i="113"/>
  <c r="T20" i="113"/>
  <c r="S20" i="113"/>
  <c r="R20" i="113"/>
  <c r="Q20" i="113"/>
  <c r="P20" i="113"/>
  <c r="O20" i="113"/>
  <c r="N20" i="113"/>
  <c r="W19" i="113"/>
  <c r="V19" i="113"/>
  <c r="U19" i="113"/>
  <c r="T19" i="113"/>
  <c r="S19" i="113"/>
  <c r="R19" i="113"/>
  <c r="Q19" i="113"/>
  <c r="P19" i="113"/>
  <c r="O19" i="113"/>
  <c r="N19" i="113"/>
  <c r="W18" i="113"/>
  <c r="V18" i="113"/>
  <c r="U18" i="113"/>
  <c r="T18" i="113"/>
  <c r="S18" i="113"/>
  <c r="R18" i="113"/>
  <c r="Q18" i="113"/>
  <c r="P18" i="113"/>
  <c r="O18" i="113"/>
  <c r="N18" i="113"/>
  <c r="W17" i="113"/>
  <c r="V17" i="113"/>
  <c r="U17" i="113"/>
  <c r="T17" i="113"/>
  <c r="S17" i="113"/>
  <c r="R17" i="113"/>
  <c r="Q17" i="113"/>
  <c r="P17" i="113"/>
  <c r="O17" i="113"/>
  <c r="N17" i="113"/>
  <c r="W16" i="113"/>
  <c r="V16" i="113"/>
  <c r="U16" i="113"/>
  <c r="T16" i="113"/>
  <c r="S16" i="113"/>
  <c r="R16" i="113"/>
  <c r="Q16" i="113"/>
  <c r="P16" i="113"/>
  <c r="O16" i="113"/>
  <c r="N16" i="113"/>
  <c r="W15" i="113"/>
  <c r="V15" i="113"/>
  <c r="U15" i="113"/>
  <c r="T15" i="113"/>
  <c r="S15" i="113"/>
  <c r="R15" i="113"/>
  <c r="Q15" i="113"/>
  <c r="P15" i="113"/>
  <c r="O15" i="113"/>
  <c r="N15" i="113"/>
  <c r="W14" i="113"/>
  <c r="V14" i="113"/>
  <c r="U14" i="113"/>
  <c r="T14" i="113"/>
  <c r="S14" i="113"/>
  <c r="R14" i="113"/>
  <c r="Q14" i="113"/>
  <c r="P14" i="113"/>
  <c r="O14" i="113"/>
  <c r="N14" i="113"/>
  <c r="W13" i="113"/>
  <c r="V13" i="113"/>
  <c r="U13" i="113"/>
  <c r="T13" i="113"/>
  <c r="S13" i="113"/>
  <c r="R13" i="113"/>
  <c r="Q13" i="113"/>
  <c r="P13" i="113"/>
  <c r="O13" i="113"/>
  <c r="N13" i="113"/>
  <c r="W12" i="113"/>
  <c r="V12" i="113"/>
  <c r="U12" i="113"/>
  <c r="T12" i="113"/>
  <c r="S12" i="113"/>
  <c r="R12" i="113"/>
  <c r="Q12" i="113"/>
  <c r="P12" i="113"/>
  <c r="O12" i="113"/>
  <c r="N12" i="113"/>
  <c r="W11" i="113"/>
  <c r="V11" i="113"/>
  <c r="U11" i="113"/>
  <c r="T11" i="113"/>
  <c r="S11" i="113"/>
  <c r="R11" i="113"/>
  <c r="Q11" i="113"/>
  <c r="P11" i="113"/>
  <c r="O11" i="113"/>
  <c r="N11" i="113"/>
  <c r="W10" i="113"/>
  <c r="V10" i="113"/>
  <c r="U10" i="113"/>
  <c r="T10" i="113"/>
  <c r="S10" i="113"/>
  <c r="R10" i="113"/>
  <c r="Q10" i="113"/>
  <c r="P10" i="113"/>
  <c r="O10" i="113"/>
  <c r="N10" i="113"/>
  <c r="W9" i="113"/>
  <c r="V9" i="113"/>
  <c r="U9" i="113"/>
  <c r="T9" i="113"/>
  <c r="S9" i="113"/>
  <c r="R9" i="113"/>
  <c r="Q9" i="113"/>
  <c r="P9" i="113"/>
  <c r="O9" i="113"/>
  <c r="N9" i="113"/>
  <c r="W8" i="113"/>
  <c r="V8" i="113"/>
  <c r="U8" i="113"/>
  <c r="T8" i="113"/>
  <c r="S8" i="113"/>
  <c r="R8" i="113"/>
  <c r="Q8" i="113"/>
  <c r="P8" i="113"/>
  <c r="O8" i="113"/>
  <c r="N8" i="113"/>
  <c r="W7" i="113"/>
  <c r="V7" i="113"/>
  <c r="U7" i="113"/>
  <c r="T7" i="113"/>
  <c r="S7" i="113"/>
  <c r="R7" i="113"/>
  <c r="Q7" i="113"/>
  <c r="P7" i="113"/>
  <c r="O7" i="113"/>
  <c r="N7" i="113"/>
  <c r="W6" i="113"/>
  <c r="V6" i="113"/>
  <c r="U6" i="113"/>
  <c r="T6" i="113"/>
  <c r="S6" i="113"/>
  <c r="R6" i="113"/>
  <c r="Q6" i="113"/>
  <c r="P6" i="113"/>
  <c r="O6" i="113"/>
  <c r="N6" i="113"/>
  <c r="W5" i="113"/>
  <c r="V5" i="113"/>
  <c r="U5" i="113"/>
  <c r="T5" i="113"/>
  <c r="S5" i="113"/>
  <c r="R5" i="113"/>
  <c r="Q5" i="113"/>
  <c r="P5" i="113"/>
  <c r="O5" i="113"/>
  <c r="N5" i="113"/>
  <c r="W4" i="113"/>
  <c r="V4" i="113"/>
  <c r="U4" i="113"/>
  <c r="T4" i="113"/>
  <c r="S4" i="113"/>
  <c r="R4" i="113"/>
  <c r="Q4" i="113"/>
  <c r="P4" i="113"/>
  <c r="O4" i="113"/>
  <c r="N4" i="113"/>
  <c r="W244" i="112"/>
  <c r="V244" i="112"/>
  <c r="U244" i="112"/>
  <c r="T244" i="112"/>
  <c r="S244" i="112"/>
  <c r="R244" i="112"/>
  <c r="Q244" i="112"/>
  <c r="P244" i="112"/>
  <c r="O244" i="112"/>
  <c r="N244" i="112"/>
  <c r="W243" i="112"/>
  <c r="V243" i="112"/>
  <c r="U243" i="112"/>
  <c r="T243" i="112"/>
  <c r="S243" i="112"/>
  <c r="R243" i="112"/>
  <c r="Q243" i="112"/>
  <c r="P243" i="112"/>
  <c r="O243" i="112"/>
  <c r="N243" i="112"/>
  <c r="W242" i="112"/>
  <c r="V242" i="112"/>
  <c r="U242" i="112"/>
  <c r="T242" i="112"/>
  <c r="S242" i="112"/>
  <c r="R242" i="112"/>
  <c r="Q242" i="112"/>
  <c r="P242" i="112"/>
  <c r="O242" i="112"/>
  <c r="N242" i="112"/>
  <c r="W241" i="112"/>
  <c r="V241" i="112"/>
  <c r="U241" i="112"/>
  <c r="T241" i="112"/>
  <c r="S241" i="112"/>
  <c r="R241" i="112"/>
  <c r="Q241" i="112"/>
  <c r="P241" i="112"/>
  <c r="O241" i="112"/>
  <c r="N241" i="112"/>
  <c r="W240" i="112"/>
  <c r="V240" i="112"/>
  <c r="U240" i="112"/>
  <c r="T240" i="112"/>
  <c r="S240" i="112"/>
  <c r="R240" i="112"/>
  <c r="Q240" i="112"/>
  <c r="P240" i="112"/>
  <c r="O240" i="112"/>
  <c r="N240" i="112"/>
  <c r="W239" i="112"/>
  <c r="V239" i="112"/>
  <c r="U239" i="112"/>
  <c r="T239" i="112"/>
  <c r="S239" i="112"/>
  <c r="R239" i="112"/>
  <c r="Q239" i="112"/>
  <c r="P239" i="112"/>
  <c r="O239" i="112"/>
  <c r="N239" i="112"/>
  <c r="W238" i="112"/>
  <c r="V238" i="112"/>
  <c r="U238" i="112"/>
  <c r="T238" i="112"/>
  <c r="S238" i="112"/>
  <c r="R238" i="112"/>
  <c r="Q238" i="112"/>
  <c r="P238" i="112"/>
  <c r="O238" i="112"/>
  <c r="N238" i="112"/>
  <c r="W237" i="112"/>
  <c r="V237" i="112"/>
  <c r="U237" i="112"/>
  <c r="T237" i="112"/>
  <c r="S237" i="112"/>
  <c r="R237" i="112"/>
  <c r="Q237" i="112"/>
  <c r="P237" i="112"/>
  <c r="O237" i="112"/>
  <c r="N237" i="112"/>
  <c r="W236" i="112"/>
  <c r="V236" i="112"/>
  <c r="U236" i="112"/>
  <c r="T236" i="112"/>
  <c r="S236" i="112"/>
  <c r="R236" i="112"/>
  <c r="Q236" i="112"/>
  <c r="P236" i="112"/>
  <c r="O236" i="112"/>
  <c r="N236" i="112"/>
  <c r="W235" i="112"/>
  <c r="V235" i="112"/>
  <c r="U235" i="112"/>
  <c r="T235" i="112"/>
  <c r="S235" i="112"/>
  <c r="R235" i="112"/>
  <c r="Q235" i="112"/>
  <c r="P235" i="112"/>
  <c r="O235" i="112"/>
  <c r="N235" i="112"/>
  <c r="W234" i="112"/>
  <c r="V234" i="112"/>
  <c r="U234" i="112"/>
  <c r="T234" i="112"/>
  <c r="S234" i="112"/>
  <c r="R234" i="112"/>
  <c r="Q234" i="112"/>
  <c r="P234" i="112"/>
  <c r="O234" i="112"/>
  <c r="N234" i="112"/>
  <c r="W233" i="112"/>
  <c r="V233" i="112"/>
  <c r="U233" i="112"/>
  <c r="T233" i="112"/>
  <c r="S233" i="112"/>
  <c r="R233" i="112"/>
  <c r="Q233" i="112"/>
  <c r="P233" i="112"/>
  <c r="O233" i="112"/>
  <c r="N233" i="112"/>
  <c r="W232" i="112"/>
  <c r="V232" i="112"/>
  <c r="U232" i="112"/>
  <c r="T232" i="112"/>
  <c r="S232" i="112"/>
  <c r="R232" i="112"/>
  <c r="Q232" i="112"/>
  <c r="P232" i="112"/>
  <c r="O232" i="112"/>
  <c r="N232" i="112"/>
  <c r="W231" i="112"/>
  <c r="V231" i="112"/>
  <c r="U231" i="112"/>
  <c r="T231" i="112"/>
  <c r="S231" i="112"/>
  <c r="R231" i="112"/>
  <c r="Q231" i="112"/>
  <c r="P231" i="112"/>
  <c r="O231" i="112"/>
  <c r="N231" i="112"/>
  <c r="W230" i="112"/>
  <c r="V230" i="112"/>
  <c r="U230" i="112"/>
  <c r="T230" i="112"/>
  <c r="S230" i="112"/>
  <c r="R230" i="112"/>
  <c r="Q230" i="112"/>
  <c r="P230" i="112"/>
  <c r="O230" i="112"/>
  <c r="N230" i="112"/>
  <c r="W229" i="112"/>
  <c r="V229" i="112"/>
  <c r="U229" i="112"/>
  <c r="T229" i="112"/>
  <c r="S229" i="112"/>
  <c r="R229" i="112"/>
  <c r="Q229" i="112"/>
  <c r="P229" i="112"/>
  <c r="O229" i="112"/>
  <c r="N229" i="112"/>
  <c r="W228" i="112"/>
  <c r="V228" i="112"/>
  <c r="U228" i="112"/>
  <c r="T228" i="112"/>
  <c r="S228" i="112"/>
  <c r="R228" i="112"/>
  <c r="Q228" i="112"/>
  <c r="P228" i="112"/>
  <c r="O228" i="112"/>
  <c r="N228" i="112"/>
  <c r="W227" i="112"/>
  <c r="V227" i="112"/>
  <c r="U227" i="112"/>
  <c r="T227" i="112"/>
  <c r="S227" i="112"/>
  <c r="R227" i="112"/>
  <c r="Q227" i="112"/>
  <c r="P227" i="112"/>
  <c r="O227" i="112"/>
  <c r="N227" i="112"/>
  <c r="W226" i="112"/>
  <c r="V226" i="112"/>
  <c r="U226" i="112"/>
  <c r="T226" i="112"/>
  <c r="S226" i="112"/>
  <c r="R226" i="112"/>
  <c r="Q226" i="112"/>
  <c r="P226" i="112"/>
  <c r="O226" i="112"/>
  <c r="N226" i="112"/>
  <c r="W225" i="112"/>
  <c r="V225" i="112"/>
  <c r="U225" i="112"/>
  <c r="T225" i="112"/>
  <c r="S225" i="112"/>
  <c r="R225" i="112"/>
  <c r="Q225" i="112"/>
  <c r="P225" i="112"/>
  <c r="O225" i="112"/>
  <c r="N225" i="112"/>
  <c r="W224" i="112"/>
  <c r="V224" i="112"/>
  <c r="U224" i="112"/>
  <c r="T224" i="112"/>
  <c r="S224" i="112"/>
  <c r="R224" i="112"/>
  <c r="Q224" i="112"/>
  <c r="P224" i="112"/>
  <c r="O224" i="112"/>
  <c r="N224" i="112"/>
  <c r="W223" i="112"/>
  <c r="V223" i="112"/>
  <c r="U223" i="112"/>
  <c r="T223" i="112"/>
  <c r="S223" i="112"/>
  <c r="R223" i="112"/>
  <c r="Q223" i="112"/>
  <c r="P223" i="112"/>
  <c r="O223" i="112"/>
  <c r="N223" i="112"/>
  <c r="W222" i="112"/>
  <c r="V222" i="112"/>
  <c r="U222" i="112"/>
  <c r="T222" i="112"/>
  <c r="S222" i="112"/>
  <c r="R222" i="112"/>
  <c r="Q222" i="112"/>
  <c r="P222" i="112"/>
  <c r="O222" i="112"/>
  <c r="N222" i="112"/>
  <c r="W221" i="112"/>
  <c r="V221" i="112"/>
  <c r="U221" i="112"/>
  <c r="T221" i="112"/>
  <c r="S221" i="112"/>
  <c r="R221" i="112"/>
  <c r="Q221" i="112"/>
  <c r="P221" i="112"/>
  <c r="O221" i="112"/>
  <c r="N221" i="112"/>
  <c r="W220" i="112"/>
  <c r="V220" i="112"/>
  <c r="U220" i="112"/>
  <c r="T220" i="112"/>
  <c r="S220" i="112"/>
  <c r="R220" i="112"/>
  <c r="Q220" i="112"/>
  <c r="P220" i="112"/>
  <c r="O220" i="112"/>
  <c r="N220" i="112"/>
  <c r="W219" i="112"/>
  <c r="V219" i="112"/>
  <c r="U219" i="112"/>
  <c r="T219" i="112"/>
  <c r="S219" i="112"/>
  <c r="R219" i="112"/>
  <c r="Q219" i="112"/>
  <c r="P219" i="112"/>
  <c r="O219" i="112"/>
  <c r="N219" i="112"/>
  <c r="W218" i="112"/>
  <c r="V218" i="112"/>
  <c r="U218" i="112"/>
  <c r="T218" i="112"/>
  <c r="S218" i="112"/>
  <c r="R218" i="112"/>
  <c r="Q218" i="112"/>
  <c r="P218" i="112"/>
  <c r="O218" i="112"/>
  <c r="N218" i="112"/>
  <c r="W217" i="112"/>
  <c r="V217" i="112"/>
  <c r="U217" i="112"/>
  <c r="T217" i="112"/>
  <c r="S217" i="112"/>
  <c r="R217" i="112"/>
  <c r="Q217" i="112"/>
  <c r="P217" i="112"/>
  <c r="O217" i="112"/>
  <c r="N217" i="112"/>
  <c r="W216" i="112"/>
  <c r="V216" i="112"/>
  <c r="U216" i="112"/>
  <c r="T216" i="112"/>
  <c r="S216" i="112"/>
  <c r="R216" i="112"/>
  <c r="Q216" i="112"/>
  <c r="P216" i="112"/>
  <c r="O216" i="112"/>
  <c r="N216" i="112"/>
  <c r="W215" i="112"/>
  <c r="V215" i="112"/>
  <c r="U215" i="112"/>
  <c r="T215" i="112"/>
  <c r="S215" i="112"/>
  <c r="R215" i="112"/>
  <c r="Q215" i="112"/>
  <c r="P215" i="112"/>
  <c r="O215" i="112"/>
  <c r="N215" i="112"/>
  <c r="W214" i="112"/>
  <c r="V214" i="112"/>
  <c r="U214" i="112"/>
  <c r="T214" i="112"/>
  <c r="S214" i="112"/>
  <c r="R214" i="112"/>
  <c r="Q214" i="112"/>
  <c r="P214" i="112"/>
  <c r="O214" i="112"/>
  <c r="N214" i="112"/>
  <c r="W213" i="112"/>
  <c r="V213" i="112"/>
  <c r="U213" i="112"/>
  <c r="T213" i="112"/>
  <c r="S213" i="112"/>
  <c r="R213" i="112"/>
  <c r="Q213" i="112"/>
  <c r="P213" i="112"/>
  <c r="O213" i="112"/>
  <c r="N213" i="112"/>
  <c r="W212" i="112"/>
  <c r="V212" i="112"/>
  <c r="U212" i="112"/>
  <c r="T212" i="112"/>
  <c r="S212" i="112"/>
  <c r="R212" i="112"/>
  <c r="Q212" i="112"/>
  <c r="P212" i="112"/>
  <c r="O212" i="112"/>
  <c r="N212" i="112"/>
  <c r="W211" i="112"/>
  <c r="V211" i="112"/>
  <c r="U211" i="112"/>
  <c r="T211" i="112"/>
  <c r="S211" i="112"/>
  <c r="R211" i="112"/>
  <c r="Q211" i="112"/>
  <c r="P211" i="112"/>
  <c r="O211" i="112"/>
  <c r="N211" i="112"/>
  <c r="W210" i="112"/>
  <c r="V210" i="112"/>
  <c r="U210" i="112"/>
  <c r="T210" i="112"/>
  <c r="S210" i="112"/>
  <c r="R210" i="112"/>
  <c r="Q210" i="112"/>
  <c r="P210" i="112"/>
  <c r="O210" i="112"/>
  <c r="N210" i="112"/>
  <c r="W209" i="112"/>
  <c r="V209" i="112"/>
  <c r="U209" i="112"/>
  <c r="T209" i="112"/>
  <c r="S209" i="112"/>
  <c r="R209" i="112"/>
  <c r="Q209" i="112"/>
  <c r="P209" i="112"/>
  <c r="O209" i="112"/>
  <c r="N209" i="112"/>
  <c r="W208" i="112"/>
  <c r="V208" i="112"/>
  <c r="U208" i="112"/>
  <c r="T208" i="112"/>
  <c r="S208" i="112"/>
  <c r="R208" i="112"/>
  <c r="Q208" i="112"/>
  <c r="P208" i="112"/>
  <c r="O208" i="112"/>
  <c r="N208" i="112"/>
  <c r="W207" i="112"/>
  <c r="V207" i="112"/>
  <c r="U207" i="112"/>
  <c r="T207" i="112"/>
  <c r="S207" i="112"/>
  <c r="R207" i="112"/>
  <c r="Q207" i="112"/>
  <c r="P207" i="112"/>
  <c r="O207" i="112"/>
  <c r="N207" i="112"/>
  <c r="W206" i="112"/>
  <c r="V206" i="112"/>
  <c r="U206" i="112"/>
  <c r="T206" i="112"/>
  <c r="S206" i="112"/>
  <c r="R206" i="112"/>
  <c r="Q206" i="112"/>
  <c r="P206" i="112"/>
  <c r="O206" i="112"/>
  <c r="N206" i="112"/>
  <c r="W205" i="112"/>
  <c r="V205" i="112"/>
  <c r="U205" i="112"/>
  <c r="T205" i="112"/>
  <c r="S205" i="112"/>
  <c r="R205" i="112"/>
  <c r="Q205" i="112"/>
  <c r="P205" i="112"/>
  <c r="O205" i="112"/>
  <c r="N205" i="112"/>
  <c r="W204" i="112"/>
  <c r="V204" i="112"/>
  <c r="U204" i="112"/>
  <c r="T204" i="112"/>
  <c r="S204" i="112"/>
  <c r="R204" i="112"/>
  <c r="Q204" i="112"/>
  <c r="P204" i="112"/>
  <c r="O204" i="112"/>
  <c r="N204" i="112"/>
  <c r="W203" i="112"/>
  <c r="V203" i="112"/>
  <c r="U203" i="112"/>
  <c r="T203" i="112"/>
  <c r="S203" i="112"/>
  <c r="R203" i="112"/>
  <c r="Q203" i="112"/>
  <c r="P203" i="112"/>
  <c r="O203" i="112"/>
  <c r="N203" i="112"/>
  <c r="W202" i="112"/>
  <c r="V202" i="112"/>
  <c r="U202" i="112"/>
  <c r="T202" i="112"/>
  <c r="S202" i="112"/>
  <c r="R202" i="112"/>
  <c r="Q202" i="112"/>
  <c r="P202" i="112"/>
  <c r="O202" i="112"/>
  <c r="N202" i="112"/>
  <c r="W201" i="112"/>
  <c r="V201" i="112"/>
  <c r="U201" i="112"/>
  <c r="T201" i="112"/>
  <c r="S201" i="112"/>
  <c r="R201" i="112"/>
  <c r="Q201" i="112"/>
  <c r="P201" i="112"/>
  <c r="O201" i="112"/>
  <c r="N201" i="112"/>
  <c r="W200" i="112"/>
  <c r="V200" i="112"/>
  <c r="U200" i="112"/>
  <c r="T200" i="112"/>
  <c r="S200" i="112"/>
  <c r="R200" i="112"/>
  <c r="Q200" i="112"/>
  <c r="P200" i="112"/>
  <c r="O200" i="112"/>
  <c r="N200" i="112"/>
  <c r="W199" i="112"/>
  <c r="V199" i="112"/>
  <c r="U199" i="112"/>
  <c r="T199" i="112"/>
  <c r="S199" i="112"/>
  <c r="R199" i="112"/>
  <c r="Q199" i="112"/>
  <c r="P199" i="112"/>
  <c r="O199" i="112"/>
  <c r="N199" i="112"/>
  <c r="W198" i="112"/>
  <c r="V198" i="112"/>
  <c r="U198" i="112"/>
  <c r="T198" i="112"/>
  <c r="S198" i="112"/>
  <c r="R198" i="112"/>
  <c r="Q198" i="112"/>
  <c r="P198" i="112"/>
  <c r="O198" i="112"/>
  <c r="N198" i="112"/>
  <c r="W197" i="112"/>
  <c r="V197" i="112"/>
  <c r="U197" i="112"/>
  <c r="T197" i="112"/>
  <c r="S197" i="112"/>
  <c r="R197" i="112"/>
  <c r="Q197" i="112"/>
  <c r="P197" i="112"/>
  <c r="O197" i="112"/>
  <c r="N197" i="112"/>
  <c r="W196" i="112"/>
  <c r="V196" i="112"/>
  <c r="U196" i="112"/>
  <c r="T196" i="112"/>
  <c r="S196" i="112"/>
  <c r="R196" i="112"/>
  <c r="Q196" i="112"/>
  <c r="P196" i="112"/>
  <c r="O196" i="112"/>
  <c r="N196" i="112"/>
  <c r="W195" i="112"/>
  <c r="V195" i="112"/>
  <c r="U195" i="112"/>
  <c r="T195" i="112"/>
  <c r="S195" i="112"/>
  <c r="R195" i="112"/>
  <c r="Q195" i="112"/>
  <c r="P195" i="112"/>
  <c r="O195" i="112"/>
  <c r="N195" i="112"/>
  <c r="W194" i="112"/>
  <c r="V194" i="112"/>
  <c r="U194" i="112"/>
  <c r="T194" i="112"/>
  <c r="S194" i="112"/>
  <c r="R194" i="112"/>
  <c r="Q194" i="112"/>
  <c r="P194" i="112"/>
  <c r="O194" i="112"/>
  <c r="N194" i="112"/>
  <c r="W193" i="112"/>
  <c r="V193" i="112"/>
  <c r="U193" i="112"/>
  <c r="T193" i="112"/>
  <c r="S193" i="112"/>
  <c r="R193" i="112"/>
  <c r="Q193" i="112"/>
  <c r="P193" i="112"/>
  <c r="O193" i="112"/>
  <c r="N193" i="112"/>
  <c r="W192" i="112"/>
  <c r="V192" i="112"/>
  <c r="U192" i="112"/>
  <c r="T192" i="112"/>
  <c r="S192" i="112"/>
  <c r="R192" i="112"/>
  <c r="Q192" i="112"/>
  <c r="P192" i="112"/>
  <c r="O192" i="112"/>
  <c r="N192" i="112"/>
  <c r="W191" i="112"/>
  <c r="V191" i="112"/>
  <c r="U191" i="112"/>
  <c r="T191" i="112"/>
  <c r="S191" i="112"/>
  <c r="R191" i="112"/>
  <c r="Q191" i="112"/>
  <c r="P191" i="112"/>
  <c r="O191" i="112"/>
  <c r="N191" i="112"/>
  <c r="W190" i="112"/>
  <c r="V190" i="112"/>
  <c r="U190" i="112"/>
  <c r="T190" i="112"/>
  <c r="S190" i="112"/>
  <c r="R190" i="112"/>
  <c r="Q190" i="112"/>
  <c r="P190" i="112"/>
  <c r="O190" i="112"/>
  <c r="N190" i="112"/>
  <c r="W189" i="112"/>
  <c r="V189" i="112"/>
  <c r="U189" i="112"/>
  <c r="T189" i="112"/>
  <c r="S189" i="112"/>
  <c r="R189" i="112"/>
  <c r="Q189" i="112"/>
  <c r="P189" i="112"/>
  <c r="O189" i="112"/>
  <c r="N189" i="112"/>
  <c r="W188" i="112"/>
  <c r="V188" i="112"/>
  <c r="U188" i="112"/>
  <c r="T188" i="112"/>
  <c r="S188" i="112"/>
  <c r="R188" i="112"/>
  <c r="Q188" i="112"/>
  <c r="P188" i="112"/>
  <c r="O188" i="112"/>
  <c r="N188" i="112"/>
  <c r="W187" i="112"/>
  <c r="V187" i="112"/>
  <c r="U187" i="112"/>
  <c r="T187" i="112"/>
  <c r="S187" i="112"/>
  <c r="R187" i="112"/>
  <c r="Q187" i="112"/>
  <c r="P187" i="112"/>
  <c r="O187" i="112"/>
  <c r="N187" i="112"/>
  <c r="W186" i="112"/>
  <c r="V186" i="112"/>
  <c r="U186" i="112"/>
  <c r="T186" i="112"/>
  <c r="S186" i="112"/>
  <c r="R186" i="112"/>
  <c r="Q186" i="112"/>
  <c r="P186" i="112"/>
  <c r="O186" i="112"/>
  <c r="N186" i="112"/>
  <c r="W185" i="112"/>
  <c r="V185" i="112"/>
  <c r="U185" i="112"/>
  <c r="T185" i="112"/>
  <c r="S185" i="112"/>
  <c r="R185" i="112"/>
  <c r="Q185" i="112"/>
  <c r="P185" i="112"/>
  <c r="O185" i="112"/>
  <c r="N185" i="112"/>
  <c r="W184" i="112"/>
  <c r="V184" i="112"/>
  <c r="U184" i="112"/>
  <c r="T184" i="112"/>
  <c r="S184" i="112"/>
  <c r="R184" i="112"/>
  <c r="Q184" i="112"/>
  <c r="P184" i="112"/>
  <c r="O184" i="112"/>
  <c r="N184" i="112"/>
  <c r="W183" i="112"/>
  <c r="V183" i="112"/>
  <c r="U183" i="112"/>
  <c r="T183" i="112"/>
  <c r="S183" i="112"/>
  <c r="R183" i="112"/>
  <c r="Q183" i="112"/>
  <c r="P183" i="112"/>
  <c r="O183" i="112"/>
  <c r="N183" i="112"/>
  <c r="W182" i="112"/>
  <c r="V182" i="112"/>
  <c r="U182" i="112"/>
  <c r="T182" i="112"/>
  <c r="S182" i="112"/>
  <c r="R182" i="112"/>
  <c r="Q182" i="112"/>
  <c r="P182" i="112"/>
  <c r="O182" i="112"/>
  <c r="N182" i="112"/>
  <c r="W181" i="112"/>
  <c r="V181" i="112"/>
  <c r="U181" i="112"/>
  <c r="T181" i="112"/>
  <c r="S181" i="112"/>
  <c r="R181" i="112"/>
  <c r="Q181" i="112"/>
  <c r="P181" i="112"/>
  <c r="O181" i="112"/>
  <c r="N181" i="112"/>
  <c r="W180" i="112"/>
  <c r="V180" i="112"/>
  <c r="U180" i="112"/>
  <c r="T180" i="112"/>
  <c r="S180" i="112"/>
  <c r="R180" i="112"/>
  <c r="Q180" i="112"/>
  <c r="P180" i="112"/>
  <c r="O180" i="112"/>
  <c r="N180" i="112"/>
  <c r="W179" i="112"/>
  <c r="V179" i="112"/>
  <c r="U179" i="112"/>
  <c r="T179" i="112"/>
  <c r="S179" i="112"/>
  <c r="R179" i="112"/>
  <c r="Q179" i="112"/>
  <c r="P179" i="112"/>
  <c r="O179" i="112"/>
  <c r="N179" i="112"/>
  <c r="W178" i="112"/>
  <c r="V178" i="112"/>
  <c r="U178" i="112"/>
  <c r="T178" i="112"/>
  <c r="S178" i="112"/>
  <c r="R178" i="112"/>
  <c r="Q178" i="112"/>
  <c r="P178" i="112"/>
  <c r="O178" i="112"/>
  <c r="N178" i="112"/>
  <c r="W177" i="112"/>
  <c r="V177" i="112"/>
  <c r="U177" i="112"/>
  <c r="T177" i="112"/>
  <c r="S177" i="112"/>
  <c r="R177" i="112"/>
  <c r="Q177" i="112"/>
  <c r="P177" i="112"/>
  <c r="O177" i="112"/>
  <c r="N177" i="112"/>
  <c r="W176" i="112"/>
  <c r="V176" i="112"/>
  <c r="U176" i="112"/>
  <c r="T176" i="112"/>
  <c r="S176" i="112"/>
  <c r="R176" i="112"/>
  <c r="Q176" i="112"/>
  <c r="P176" i="112"/>
  <c r="O176" i="112"/>
  <c r="N176" i="112"/>
  <c r="W175" i="112"/>
  <c r="V175" i="112"/>
  <c r="U175" i="112"/>
  <c r="T175" i="112"/>
  <c r="S175" i="112"/>
  <c r="R175" i="112"/>
  <c r="Q175" i="112"/>
  <c r="P175" i="112"/>
  <c r="O175" i="112"/>
  <c r="N175" i="112"/>
  <c r="W174" i="112"/>
  <c r="V174" i="112"/>
  <c r="U174" i="112"/>
  <c r="T174" i="112"/>
  <c r="S174" i="112"/>
  <c r="R174" i="112"/>
  <c r="Q174" i="112"/>
  <c r="P174" i="112"/>
  <c r="O174" i="112"/>
  <c r="N174" i="112"/>
  <c r="W173" i="112"/>
  <c r="V173" i="112"/>
  <c r="U173" i="112"/>
  <c r="T173" i="112"/>
  <c r="S173" i="112"/>
  <c r="R173" i="112"/>
  <c r="Q173" i="112"/>
  <c r="P173" i="112"/>
  <c r="O173" i="112"/>
  <c r="N173" i="112"/>
  <c r="W172" i="112"/>
  <c r="V172" i="112"/>
  <c r="U172" i="112"/>
  <c r="T172" i="112"/>
  <c r="S172" i="112"/>
  <c r="R172" i="112"/>
  <c r="Q172" i="112"/>
  <c r="P172" i="112"/>
  <c r="O172" i="112"/>
  <c r="N172" i="112"/>
  <c r="W171" i="112"/>
  <c r="V171" i="112"/>
  <c r="U171" i="112"/>
  <c r="T171" i="112"/>
  <c r="S171" i="112"/>
  <c r="R171" i="112"/>
  <c r="Q171" i="112"/>
  <c r="P171" i="112"/>
  <c r="O171" i="112"/>
  <c r="N171" i="112"/>
  <c r="W170" i="112"/>
  <c r="V170" i="112"/>
  <c r="U170" i="112"/>
  <c r="T170" i="112"/>
  <c r="S170" i="112"/>
  <c r="R170" i="112"/>
  <c r="Q170" i="112"/>
  <c r="P170" i="112"/>
  <c r="O170" i="112"/>
  <c r="N170" i="112"/>
  <c r="W169" i="112"/>
  <c r="V169" i="112"/>
  <c r="U169" i="112"/>
  <c r="T169" i="112"/>
  <c r="S169" i="112"/>
  <c r="R169" i="112"/>
  <c r="Q169" i="112"/>
  <c r="P169" i="112"/>
  <c r="O169" i="112"/>
  <c r="N169" i="112"/>
  <c r="W168" i="112"/>
  <c r="V168" i="112"/>
  <c r="U168" i="112"/>
  <c r="T168" i="112"/>
  <c r="S168" i="112"/>
  <c r="R168" i="112"/>
  <c r="Q168" i="112"/>
  <c r="P168" i="112"/>
  <c r="O168" i="112"/>
  <c r="N168" i="112"/>
  <c r="W167" i="112"/>
  <c r="V167" i="112"/>
  <c r="U167" i="112"/>
  <c r="T167" i="112"/>
  <c r="S167" i="112"/>
  <c r="R167" i="112"/>
  <c r="Q167" i="112"/>
  <c r="P167" i="112"/>
  <c r="O167" i="112"/>
  <c r="N167" i="112"/>
  <c r="W166" i="112"/>
  <c r="V166" i="112"/>
  <c r="U166" i="112"/>
  <c r="T166" i="112"/>
  <c r="S166" i="112"/>
  <c r="R166" i="112"/>
  <c r="Q166" i="112"/>
  <c r="P166" i="112"/>
  <c r="O166" i="112"/>
  <c r="N166" i="112"/>
  <c r="W165" i="112"/>
  <c r="V165" i="112"/>
  <c r="U165" i="112"/>
  <c r="T165" i="112"/>
  <c r="S165" i="112"/>
  <c r="R165" i="112"/>
  <c r="Q165" i="112"/>
  <c r="P165" i="112"/>
  <c r="O165" i="112"/>
  <c r="N165" i="112"/>
  <c r="W164" i="112"/>
  <c r="V164" i="112"/>
  <c r="U164" i="112"/>
  <c r="T164" i="112"/>
  <c r="S164" i="112"/>
  <c r="R164" i="112"/>
  <c r="Q164" i="112"/>
  <c r="P164" i="112"/>
  <c r="O164" i="112"/>
  <c r="N164" i="112"/>
  <c r="W163" i="112"/>
  <c r="V163" i="112"/>
  <c r="U163" i="112"/>
  <c r="T163" i="112"/>
  <c r="S163" i="112"/>
  <c r="R163" i="112"/>
  <c r="Q163" i="112"/>
  <c r="P163" i="112"/>
  <c r="O163" i="112"/>
  <c r="N163" i="112"/>
  <c r="W162" i="112"/>
  <c r="V162" i="112"/>
  <c r="U162" i="112"/>
  <c r="T162" i="112"/>
  <c r="S162" i="112"/>
  <c r="R162" i="112"/>
  <c r="Q162" i="112"/>
  <c r="P162" i="112"/>
  <c r="O162" i="112"/>
  <c r="N162" i="112"/>
  <c r="W161" i="112"/>
  <c r="V161" i="112"/>
  <c r="U161" i="112"/>
  <c r="T161" i="112"/>
  <c r="S161" i="112"/>
  <c r="R161" i="112"/>
  <c r="Q161" i="112"/>
  <c r="P161" i="112"/>
  <c r="O161" i="112"/>
  <c r="N161" i="112"/>
  <c r="W160" i="112"/>
  <c r="V160" i="112"/>
  <c r="U160" i="112"/>
  <c r="T160" i="112"/>
  <c r="S160" i="112"/>
  <c r="R160" i="112"/>
  <c r="Q160" i="112"/>
  <c r="P160" i="112"/>
  <c r="O160" i="112"/>
  <c r="N160" i="112"/>
  <c r="W159" i="112"/>
  <c r="V159" i="112"/>
  <c r="U159" i="112"/>
  <c r="T159" i="112"/>
  <c r="S159" i="112"/>
  <c r="R159" i="112"/>
  <c r="Q159" i="112"/>
  <c r="P159" i="112"/>
  <c r="O159" i="112"/>
  <c r="N159" i="112"/>
  <c r="W158" i="112"/>
  <c r="V158" i="112"/>
  <c r="U158" i="112"/>
  <c r="T158" i="112"/>
  <c r="S158" i="112"/>
  <c r="R158" i="112"/>
  <c r="Q158" i="112"/>
  <c r="P158" i="112"/>
  <c r="O158" i="112"/>
  <c r="N158" i="112"/>
  <c r="W157" i="112"/>
  <c r="V157" i="112"/>
  <c r="U157" i="112"/>
  <c r="T157" i="112"/>
  <c r="S157" i="112"/>
  <c r="R157" i="112"/>
  <c r="Q157" i="112"/>
  <c r="P157" i="112"/>
  <c r="O157" i="112"/>
  <c r="N157" i="112"/>
  <c r="W156" i="112"/>
  <c r="V156" i="112"/>
  <c r="U156" i="112"/>
  <c r="T156" i="112"/>
  <c r="S156" i="112"/>
  <c r="R156" i="112"/>
  <c r="Q156" i="112"/>
  <c r="P156" i="112"/>
  <c r="O156" i="112"/>
  <c r="N156" i="112"/>
  <c r="W155" i="112"/>
  <c r="V155" i="112"/>
  <c r="U155" i="112"/>
  <c r="T155" i="112"/>
  <c r="S155" i="112"/>
  <c r="R155" i="112"/>
  <c r="Q155" i="112"/>
  <c r="P155" i="112"/>
  <c r="O155" i="112"/>
  <c r="N155" i="112"/>
  <c r="W154" i="112"/>
  <c r="V154" i="112"/>
  <c r="U154" i="112"/>
  <c r="T154" i="112"/>
  <c r="S154" i="112"/>
  <c r="R154" i="112"/>
  <c r="Q154" i="112"/>
  <c r="P154" i="112"/>
  <c r="O154" i="112"/>
  <c r="N154" i="112"/>
  <c r="W153" i="112"/>
  <c r="V153" i="112"/>
  <c r="U153" i="112"/>
  <c r="T153" i="112"/>
  <c r="S153" i="112"/>
  <c r="R153" i="112"/>
  <c r="Q153" i="112"/>
  <c r="P153" i="112"/>
  <c r="O153" i="112"/>
  <c r="N153" i="112"/>
  <c r="W152" i="112"/>
  <c r="V152" i="112"/>
  <c r="U152" i="112"/>
  <c r="T152" i="112"/>
  <c r="S152" i="112"/>
  <c r="R152" i="112"/>
  <c r="Q152" i="112"/>
  <c r="P152" i="112"/>
  <c r="O152" i="112"/>
  <c r="N152" i="112"/>
  <c r="W151" i="112"/>
  <c r="V151" i="112"/>
  <c r="U151" i="112"/>
  <c r="T151" i="112"/>
  <c r="S151" i="112"/>
  <c r="R151" i="112"/>
  <c r="Q151" i="112"/>
  <c r="P151" i="112"/>
  <c r="O151" i="112"/>
  <c r="N151" i="112"/>
  <c r="W150" i="112"/>
  <c r="V150" i="112"/>
  <c r="U150" i="112"/>
  <c r="T150" i="112"/>
  <c r="S150" i="112"/>
  <c r="R150" i="112"/>
  <c r="Q150" i="112"/>
  <c r="P150" i="112"/>
  <c r="O150" i="112"/>
  <c r="N150" i="112"/>
  <c r="W149" i="112"/>
  <c r="V149" i="112"/>
  <c r="U149" i="112"/>
  <c r="T149" i="112"/>
  <c r="S149" i="112"/>
  <c r="R149" i="112"/>
  <c r="Q149" i="112"/>
  <c r="P149" i="112"/>
  <c r="O149" i="112"/>
  <c r="N149" i="112"/>
  <c r="W148" i="112"/>
  <c r="V148" i="112"/>
  <c r="U148" i="112"/>
  <c r="T148" i="112"/>
  <c r="S148" i="112"/>
  <c r="R148" i="112"/>
  <c r="Q148" i="112"/>
  <c r="P148" i="112"/>
  <c r="O148" i="112"/>
  <c r="N148" i="112"/>
  <c r="W147" i="112"/>
  <c r="V147" i="112"/>
  <c r="U147" i="112"/>
  <c r="T147" i="112"/>
  <c r="S147" i="112"/>
  <c r="R147" i="112"/>
  <c r="Q147" i="112"/>
  <c r="P147" i="112"/>
  <c r="O147" i="112"/>
  <c r="N147" i="112"/>
  <c r="W146" i="112"/>
  <c r="V146" i="112"/>
  <c r="U146" i="112"/>
  <c r="T146" i="112"/>
  <c r="S146" i="112"/>
  <c r="R146" i="112"/>
  <c r="Q146" i="112"/>
  <c r="P146" i="112"/>
  <c r="O146" i="112"/>
  <c r="N146" i="112"/>
  <c r="W145" i="112"/>
  <c r="V145" i="112"/>
  <c r="U145" i="112"/>
  <c r="T145" i="112"/>
  <c r="S145" i="112"/>
  <c r="R145" i="112"/>
  <c r="Q145" i="112"/>
  <c r="P145" i="112"/>
  <c r="O145" i="112"/>
  <c r="N145" i="112"/>
  <c r="W144" i="112"/>
  <c r="V144" i="112"/>
  <c r="U144" i="112"/>
  <c r="T144" i="112"/>
  <c r="S144" i="112"/>
  <c r="R144" i="112"/>
  <c r="Q144" i="112"/>
  <c r="P144" i="112"/>
  <c r="O144" i="112"/>
  <c r="N144" i="112"/>
  <c r="W143" i="112"/>
  <c r="V143" i="112"/>
  <c r="U143" i="112"/>
  <c r="T143" i="112"/>
  <c r="S143" i="112"/>
  <c r="R143" i="112"/>
  <c r="Q143" i="112"/>
  <c r="P143" i="112"/>
  <c r="O143" i="112"/>
  <c r="N143" i="112"/>
  <c r="W142" i="112"/>
  <c r="V142" i="112"/>
  <c r="U142" i="112"/>
  <c r="T142" i="112"/>
  <c r="S142" i="112"/>
  <c r="R142" i="112"/>
  <c r="Q142" i="112"/>
  <c r="P142" i="112"/>
  <c r="O142" i="112"/>
  <c r="N142" i="112"/>
  <c r="W141" i="112"/>
  <c r="V141" i="112"/>
  <c r="U141" i="112"/>
  <c r="T141" i="112"/>
  <c r="S141" i="112"/>
  <c r="R141" i="112"/>
  <c r="Q141" i="112"/>
  <c r="P141" i="112"/>
  <c r="O141" i="112"/>
  <c r="N141" i="112"/>
  <c r="W140" i="112"/>
  <c r="V140" i="112"/>
  <c r="U140" i="112"/>
  <c r="T140" i="112"/>
  <c r="S140" i="112"/>
  <c r="R140" i="112"/>
  <c r="Q140" i="112"/>
  <c r="P140" i="112"/>
  <c r="O140" i="112"/>
  <c r="N140" i="112"/>
  <c r="W139" i="112"/>
  <c r="V139" i="112"/>
  <c r="U139" i="112"/>
  <c r="T139" i="112"/>
  <c r="S139" i="112"/>
  <c r="R139" i="112"/>
  <c r="Q139" i="112"/>
  <c r="P139" i="112"/>
  <c r="O139" i="112"/>
  <c r="N139" i="112"/>
  <c r="W138" i="112"/>
  <c r="V138" i="112"/>
  <c r="U138" i="112"/>
  <c r="T138" i="112"/>
  <c r="S138" i="112"/>
  <c r="R138" i="112"/>
  <c r="Q138" i="112"/>
  <c r="P138" i="112"/>
  <c r="O138" i="112"/>
  <c r="N138" i="112"/>
  <c r="W137" i="112"/>
  <c r="V137" i="112"/>
  <c r="U137" i="112"/>
  <c r="T137" i="112"/>
  <c r="S137" i="112"/>
  <c r="R137" i="112"/>
  <c r="Q137" i="112"/>
  <c r="P137" i="112"/>
  <c r="O137" i="112"/>
  <c r="N137" i="112"/>
  <c r="W136" i="112"/>
  <c r="V136" i="112"/>
  <c r="U136" i="112"/>
  <c r="T136" i="112"/>
  <c r="S136" i="112"/>
  <c r="R136" i="112"/>
  <c r="Q136" i="112"/>
  <c r="P136" i="112"/>
  <c r="O136" i="112"/>
  <c r="N136" i="112"/>
  <c r="W135" i="112"/>
  <c r="V135" i="112"/>
  <c r="U135" i="112"/>
  <c r="T135" i="112"/>
  <c r="S135" i="112"/>
  <c r="R135" i="112"/>
  <c r="Q135" i="112"/>
  <c r="P135" i="112"/>
  <c r="O135" i="112"/>
  <c r="N135" i="112"/>
  <c r="W134" i="112"/>
  <c r="V134" i="112"/>
  <c r="U134" i="112"/>
  <c r="T134" i="112"/>
  <c r="S134" i="112"/>
  <c r="R134" i="112"/>
  <c r="Q134" i="112"/>
  <c r="P134" i="112"/>
  <c r="O134" i="112"/>
  <c r="N134" i="112"/>
  <c r="W133" i="112"/>
  <c r="V133" i="112"/>
  <c r="U133" i="112"/>
  <c r="T133" i="112"/>
  <c r="S133" i="112"/>
  <c r="R133" i="112"/>
  <c r="Q133" i="112"/>
  <c r="P133" i="112"/>
  <c r="O133" i="112"/>
  <c r="N133" i="112"/>
  <c r="W132" i="112"/>
  <c r="V132" i="112"/>
  <c r="U132" i="112"/>
  <c r="T132" i="112"/>
  <c r="S132" i="112"/>
  <c r="R132" i="112"/>
  <c r="Q132" i="112"/>
  <c r="P132" i="112"/>
  <c r="O132" i="112"/>
  <c r="N132" i="112"/>
  <c r="W131" i="112"/>
  <c r="V131" i="112"/>
  <c r="U131" i="112"/>
  <c r="T131" i="112"/>
  <c r="S131" i="112"/>
  <c r="R131" i="112"/>
  <c r="Q131" i="112"/>
  <c r="P131" i="112"/>
  <c r="O131" i="112"/>
  <c r="N131" i="112"/>
  <c r="W130" i="112"/>
  <c r="V130" i="112"/>
  <c r="U130" i="112"/>
  <c r="T130" i="112"/>
  <c r="S130" i="112"/>
  <c r="R130" i="112"/>
  <c r="Q130" i="112"/>
  <c r="P130" i="112"/>
  <c r="O130" i="112"/>
  <c r="N130" i="112"/>
  <c r="W129" i="112"/>
  <c r="V129" i="112"/>
  <c r="U129" i="112"/>
  <c r="T129" i="112"/>
  <c r="S129" i="112"/>
  <c r="R129" i="112"/>
  <c r="Q129" i="112"/>
  <c r="P129" i="112"/>
  <c r="O129" i="112"/>
  <c r="N129" i="112"/>
  <c r="W128" i="112"/>
  <c r="V128" i="112"/>
  <c r="U128" i="112"/>
  <c r="T128" i="112"/>
  <c r="S128" i="112"/>
  <c r="R128" i="112"/>
  <c r="Q128" i="112"/>
  <c r="P128" i="112"/>
  <c r="O128" i="112"/>
  <c r="N128" i="112"/>
  <c r="W127" i="112"/>
  <c r="V127" i="112"/>
  <c r="U127" i="112"/>
  <c r="T127" i="112"/>
  <c r="S127" i="112"/>
  <c r="R127" i="112"/>
  <c r="Q127" i="112"/>
  <c r="P127" i="112"/>
  <c r="O127" i="112"/>
  <c r="N127" i="112"/>
  <c r="W126" i="112"/>
  <c r="V126" i="112"/>
  <c r="U126" i="112"/>
  <c r="T126" i="112"/>
  <c r="S126" i="112"/>
  <c r="R126" i="112"/>
  <c r="Q126" i="112"/>
  <c r="P126" i="112"/>
  <c r="O126" i="112"/>
  <c r="N126" i="112"/>
  <c r="W125" i="112"/>
  <c r="V125" i="112"/>
  <c r="U125" i="112"/>
  <c r="T125" i="112"/>
  <c r="S125" i="112"/>
  <c r="R125" i="112"/>
  <c r="Q125" i="112"/>
  <c r="P125" i="112"/>
  <c r="O125" i="112"/>
  <c r="N125" i="112"/>
  <c r="W124" i="112"/>
  <c r="V124" i="112"/>
  <c r="U124" i="112"/>
  <c r="T124" i="112"/>
  <c r="S124" i="112"/>
  <c r="R124" i="112"/>
  <c r="Q124" i="112"/>
  <c r="P124" i="112"/>
  <c r="O124" i="112"/>
  <c r="N124" i="112"/>
  <c r="W123" i="112"/>
  <c r="V123" i="112"/>
  <c r="U123" i="112"/>
  <c r="T123" i="112"/>
  <c r="S123" i="112"/>
  <c r="R123" i="112"/>
  <c r="Q123" i="112"/>
  <c r="P123" i="112"/>
  <c r="O123" i="112"/>
  <c r="N123" i="112"/>
  <c r="W122" i="112"/>
  <c r="V122" i="112"/>
  <c r="U122" i="112"/>
  <c r="T122" i="112"/>
  <c r="S122" i="112"/>
  <c r="R122" i="112"/>
  <c r="Q122" i="112"/>
  <c r="P122" i="112"/>
  <c r="O122" i="112"/>
  <c r="N122" i="112"/>
  <c r="W121" i="112"/>
  <c r="V121" i="112"/>
  <c r="U121" i="112"/>
  <c r="T121" i="112"/>
  <c r="S121" i="112"/>
  <c r="R121" i="112"/>
  <c r="Q121" i="112"/>
  <c r="P121" i="112"/>
  <c r="O121" i="112"/>
  <c r="N121" i="112"/>
  <c r="W120" i="112"/>
  <c r="V120" i="112"/>
  <c r="U120" i="112"/>
  <c r="T120" i="112"/>
  <c r="S120" i="112"/>
  <c r="R120" i="112"/>
  <c r="Q120" i="112"/>
  <c r="P120" i="112"/>
  <c r="O120" i="112"/>
  <c r="N120" i="112"/>
  <c r="W119" i="112"/>
  <c r="V119" i="112"/>
  <c r="U119" i="112"/>
  <c r="T119" i="112"/>
  <c r="S119" i="112"/>
  <c r="R119" i="112"/>
  <c r="Q119" i="112"/>
  <c r="P119" i="112"/>
  <c r="O119" i="112"/>
  <c r="N119" i="112"/>
  <c r="W118" i="112"/>
  <c r="V118" i="112"/>
  <c r="U118" i="112"/>
  <c r="T118" i="112"/>
  <c r="S118" i="112"/>
  <c r="R118" i="112"/>
  <c r="Q118" i="112"/>
  <c r="P118" i="112"/>
  <c r="O118" i="112"/>
  <c r="N118" i="112"/>
  <c r="W117" i="112"/>
  <c r="V117" i="112"/>
  <c r="U117" i="112"/>
  <c r="T117" i="112"/>
  <c r="S117" i="112"/>
  <c r="R117" i="112"/>
  <c r="Q117" i="112"/>
  <c r="P117" i="112"/>
  <c r="O117" i="112"/>
  <c r="N117" i="112"/>
  <c r="W116" i="112"/>
  <c r="V116" i="112"/>
  <c r="U116" i="112"/>
  <c r="T116" i="112"/>
  <c r="S116" i="112"/>
  <c r="R116" i="112"/>
  <c r="Q116" i="112"/>
  <c r="P116" i="112"/>
  <c r="O116" i="112"/>
  <c r="N116" i="112"/>
  <c r="W115" i="112"/>
  <c r="V115" i="112"/>
  <c r="U115" i="112"/>
  <c r="T115" i="112"/>
  <c r="S115" i="112"/>
  <c r="R115" i="112"/>
  <c r="Q115" i="112"/>
  <c r="P115" i="112"/>
  <c r="O115" i="112"/>
  <c r="N115" i="112"/>
  <c r="W114" i="112"/>
  <c r="V114" i="112"/>
  <c r="U114" i="112"/>
  <c r="T114" i="112"/>
  <c r="S114" i="112"/>
  <c r="R114" i="112"/>
  <c r="Q114" i="112"/>
  <c r="P114" i="112"/>
  <c r="O114" i="112"/>
  <c r="N114" i="112"/>
  <c r="W113" i="112"/>
  <c r="V113" i="112"/>
  <c r="U113" i="112"/>
  <c r="T113" i="112"/>
  <c r="S113" i="112"/>
  <c r="R113" i="112"/>
  <c r="Q113" i="112"/>
  <c r="P113" i="112"/>
  <c r="O113" i="112"/>
  <c r="N113" i="112"/>
  <c r="W112" i="112"/>
  <c r="V112" i="112"/>
  <c r="U112" i="112"/>
  <c r="T112" i="112"/>
  <c r="S112" i="112"/>
  <c r="R112" i="112"/>
  <c r="Q112" i="112"/>
  <c r="P112" i="112"/>
  <c r="O112" i="112"/>
  <c r="N112" i="112"/>
  <c r="W111" i="112"/>
  <c r="V111" i="112"/>
  <c r="U111" i="112"/>
  <c r="T111" i="112"/>
  <c r="S111" i="112"/>
  <c r="R111" i="112"/>
  <c r="Q111" i="112"/>
  <c r="P111" i="112"/>
  <c r="O111" i="112"/>
  <c r="N111" i="112"/>
  <c r="W110" i="112"/>
  <c r="V110" i="112"/>
  <c r="U110" i="112"/>
  <c r="T110" i="112"/>
  <c r="S110" i="112"/>
  <c r="R110" i="112"/>
  <c r="Q110" i="112"/>
  <c r="P110" i="112"/>
  <c r="O110" i="112"/>
  <c r="N110" i="112"/>
  <c r="W109" i="112"/>
  <c r="V109" i="112"/>
  <c r="U109" i="112"/>
  <c r="T109" i="112"/>
  <c r="S109" i="112"/>
  <c r="R109" i="112"/>
  <c r="Q109" i="112"/>
  <c r="P109" i="112"/>
  <c r="O109" i="112"/>
  <c r="N109" i="112"/>
  <c r="W108" i="112"/>
  <c r="V108" i="112"/>
  <c r="U108" i="112"/>
  <c r="T108" i="112"/>
  <c r="S108" i="112"/>
  <c r="R108" i="112"/>
  <c r="Q108" i="112"/>
  <c r="P108" i="112"/>
  <c r="O108" i="112"/>
  <c r="N108" i="112"/>
  <c r="W107" i="112"/>
  <c r="V107" i="112"/>
  <c r="U107" i="112"/>
  <c r="T107" i="112"/>
  <c r="S107" i="112"/>
  <c r="R107" i="112"/>
  <c r="Q107" i="112"/>
  <c r="P107" i="112"/>
  <c r="O107" i="112"/>
  <c r="N107" i="112"/>
  <c r="W106" i="112"/>
  <c r="V106" i="112"/>
  <c r="U106" i="112"/>
  <c r="T106" i="112"/>
  <c r="S106" i="112"/>
  <c r="R106" i="112"/>
  <c r="Q106" i="112"/>
  <c r="P106" i="112"/>
  <c r="O106" i="112"/>
  <c r="N106" i="112"/>
  <c r="W105" i="112"/>
  <c r="V105" i="112"/>
  <c r="U105" i="112"/>
  <c r="T105" i="112"/>
  <c r="S105" i="112"/>
  <c r="R105" i="112"/>
  <c r="Q105" i="112"/>
  <c r="P105" i="112"/>
  <c r="O105" i="112"/>
  <c r="N105" i="112"/>
  <c r="W104" i="112"/>
  <c r="V104" i="112"/>
  <c r="U104" i="112"/>
  <c r="T104" i="112"/>
  <c r="S104" i="112"/>
  <c r="R104" i="112"/>
  <c r="Q104" i="112"/>
  <c r="P104" i="112"/>
  <c r="O104" i="112"/>
  <c r="N104" i="112"/>
  <c r="W103" i="112"/>
  <c r="V103" i="112"/>
  <c r="U103" i="112"/>
  <c r="T103" i="112"/>
  <c r="S103" i="112"/>
  <c r="R103" i="112"/>
  <c r="Q103" i="112"/>
  <c r="P103" i="112"/>
  <c r="O103" i="112"/>
  <c r="N103" i="112"/>
  <c r="W102" i="112"/>
  <c r="V102" i="112"/>
  <c r="U102" i="112"/>
  <c r="T102" i="112"/>
  <c r="S102" i="112"/>
  <c r="R102" i="112"/>
  <c r="Q102" i="112"/>
  <c r="P102" i="112"/>
  <c r="O102" i="112"/>
  <c r="N102" i="112"/>
  <c r="W101" i="112"/>
  <c r="V101" i="112"/>
  <c r="U101" i="112"/>
  <c r="T101" i="112"/>
  <c r="S101" i="112"/>
  <c r="R101" i="112"/>
  <c r="Q101" i="112"/>
  <c r="P101" i="112"/>
  <c r="O101" i="112"/>
  <c r="N101" i="112"/>
  <c r="W100" i="112"/>
  <c r="V100" i="112"/>
  <c r="U100" i="112"/>
  <c r="T100" i="112"/>
  <c r="S100" i="112"/>
  <c r="R100" i="112"/>
  <c r="Q100" i="112"/>
  <c r="P100" i="112"/>
  <c r="O100" i="112"/>
  <c r="N100" i="112"/>
  <c r="W99" i="112"/>
  <c r="V99" i="112"/>
  <c r="U99" i="112"/>
  <c r="T99" i="112"/>
  <c r="S99" i="112"/>
  <c r="R99" i="112"/>
  <c r="Q99" i="112"/>
  <c r="P99" i="112"/>
  <c r="O99" i="112"/>
  <c r="N99" i="112"/>
  <c r="W98" i="112"/>
  <c r="V98" i="112"/>
  <c r="U98" i="112"/>
  <c r="T98" i="112"/>
  <c r="S98" i="112"/>
  <c r="R98" i="112"/>
  <c r="Q98" i="112"/>
  <c r="P98" i="112"/>
  <c r="O98" i="112"/>
  <c r="N98" i="112"/>
  <c r="W97" i="112"/>
  <c r="V97" i="112"/>
  <c r="U97" i="112"/>
  <c r="T97" i="112"/>
  <c r="S97" i="112"/>
  <c r="R97" i="112"/>
  <c r="Q97" i="112"/>
  <c r="P97" i="112"/>
  <c r="O97" i="112"/>
  <c r="N97" i="112"/>
  <c r="W96" i="112"/>
  <c r="V96" i="112"/>
  <c r="U96" i="112"/>
  <c r="T96" i="112"/>
  <c r="S96" i="112"/>
  <c r="R96" i="112"/>
  <c r="Q96" i="112"/>
  <c r="P96" i="112"/>
  <c r="O96" i="112"/>
  <c r="N96" i="112"/>
  <c r="W95" i="112"/>
  <c r="V95" i="112"/>
  <c r="U95" i="112"/>
  <c r="T95" i="112"/>
  <c r="S95" i="112"/>
  <c r="R95" i="112"/>
  <c r="Q95" i="112"/>
  <c r="P95" i="112"/>
  <c r="O95" i="112"/>
  <c r="N95" i="112"/>
  <c r="W94" i="112"/>
  <c r="V94" i="112"/>
  <c r="U94" i="112"/>
  <c r="T94" i="112"/>
  <c r="S94" i="112"/>
  <c r="R94" i="112"/>
  <c r="Q94" i="112"/>
  <c r="P94" i="112"/>
  <c r="O94" i="112"/>
  <c r="N94" i="112"/>
  <c r="W93" i="112"/>
  <c r="V93" i="112"/>
  <c r="U93" i="112"/>
  <c r="T93" i="112"/>
  <c r="S93" i="112"/>
  <c r="R93" i="112"/>
  <c r="Q93" i="112"/>
  <c r="P93" i="112"/>
  <c r="O93" i="112"/>
  <c r="N93" i="112"/>
  <c r="W92" i="112"/>
  <c r="V92" i="112"/>
  <c r="U92" i="112"/>
  <c r="T92" i="112"/>
  <c r="S92" i="112"/>
  <c r="R92" i="112"/>
  <c r="Q92" i="112"/>
  <c r="P92" i="112"/>
  <c r="O92" i="112"/>
  <c r="N92" i="112"/>
  <c r="W91" i="112"/>
  <c r="V91" i="112"/>
  <c r="U91" i="112"/>
  <c r="T91" i="112"/>
  <c r="S91" i="112"/>
  <c r="R91" i="112"/>
  <c r="Q91" i="112"/>
  <c r="P91" i="112"/>
  <c r="O91" i="112"/>
  <c r="N91" i="112"/>
  <c r="W90" i="112"/>
  <c r="V90" i="112"/>
  <c r="U90" i="112"/>
  <c r="T90" i="112"/>
  <c r="S90" i="112"/>
  <c r="R90" i="112"/>
  <c r="Q90" i="112"/>
  <c r="P90" i="112"/>
  <c r="O90" i="112"/>
  <c r="N90" i="112"/>
  <c r="W89" i="112"/>
  <c r="V89" i="112"/>
  <c r="U89" i="112"/>
  <c r="T89" i="112"/>
  <c r="S89" i="112"/>
  <c r="R89" i="112"/>
  <c r="Q89" i="112"/>
  <c r="P89" i="112"/>
  <c r="O89" i="112"/>
  <c r="N89" i="112"/>
  <c r="W88" i="112"/>
  <c r="V88" i="112"/>
  <c r="U88" i="112"/>
  <c r="T88" i="112"/>
  <c r="S88" i="112"/>
  <c r="R88" i="112"/>
  <c r="Q88" i="112"/>
  <c r="P88" i="112"/>
  <c r="O88" i="112"/>
  <c r="N88" i="112"/>
  <c r="W87" i="112"/>
  <c r="V87" i="112"/>
  <c r="U87" i="112"/>
  <c r="T87" i="112"/>
  <c r="S87" i="112"/>
  <c r="R87" i="112"/>
  <c r="Q87" i="112"/>
  <c r="P87" i="112"/>
  <c r="O87" i="112"/>
  <c r="N87" i="112"/>
  <c r="W86" i="112"/>
  <c r="V86" i="112"/>
  <c r="U86" i="112"/>
  <c r="T86" i="112"/>
  <c r="S86" i="112"/>
  <c r="R86" i="112"/>
  <c r="Q86" i="112"/>
  <c r="P86" i="112"/>
  <c r="O86" i="112"/>
  <c r="N86" i="112"/>
  <c r="W85" i="112"/>
  <c r="V85" i="112"/>
  <c r="U85" i="112"/>
  <c r="T85" i="112"/>
  <c r="S85" i="112"/>
  <c r="R85" i="112"/>
  <c r="Q85" i="112"/>
  <c r="P85" i="112"/>
  <c r="O85" i="112"/>
  <c r="N85" i="112"/>
  <c r="W84" i="112"/>
  <c r="V84" i="112"/>
  <c r="U84" i="112"/>
  <c r="T84" i="112"/>
  <c r="S84" i="112"/>
  <c r="R84" i="112"/>
  <c r="Q84" i="112"/>
  <c r="P84" i="112"/>
  <c r="O84" i="112"/>
  <c r="N84" i="112"/>
  <c r="W83" i="112"/>
  <c r="V83" i="112"/>
  <c r="U83" i="112"/>
  <c r="T83" i="112"/>
  <c r="S83" i="112"/>
  <c r="R83" i="112"/>
  <c r="Q83" i="112"/>
  <c r="P83" i="112"/>
  <c r="O83" i="112"/>
  <c r="N83" i="112"/>
  <c r="W82" i="112"/>
  <c r="V82" i="112"/>
  <c r="U82" i="112"/>
  <c r="T82" i="112"/>
  <c r="S82" i="112"/>
  <c r="R82" i="112"/>
  <c r="Q82" i="112"/>
  <c r="P82" i="112"/>
  <c r="O82" i="112"/>
  <c r="N82" i="112"/>
  <c r="W81" i="112"/>
  <c r="V81" i="112"/>
  <c r="U81" i="112"/>
  <c r="T81" i="112"/>
  <c r="S81" i="112"/>
  <c r="R81" i="112"/>
  <c r="Q81" i="112"/>
  <c r="P81" i="112"/>
  <c r="O81" i="112"/>
  <c r="N81" i="112"/>
  <c r="W80" i="112"/>
  <c r="V80" i="112"/>
  <c r="U80" i="112"/>
  <c r="T80" i="112"/>
  <c r="S80" i="112"/>
  <c r="R80" i="112"/>
  <c r="Q80" i="112"/>
  <c r="P80" i="112"/>
  <c r="O80" i="112"/>
  <c r="N80" i="112"/>
  <c r="W79" i="112"/>
  <c r="V79" i="112"/>
  <c r="U79" i="112"/>
  <c r="T79" i="112"/>
  <c r="S79" i="112"/>
  <c r="R79" i="112"/>
  <c r="Q79" i="112"/>
  <c r="P79" i="112"/>
  <c r="O79" i="112"/>
  <c r="N79" i="112"/>
  <c r="W78" i="112"/>
  <c r="V78" i="112"/>
  <c r="U78" i="112"/>
  <c r="T78" i="112"/>
  <c r="S78" i="112"/>
  <c r="R78" i="112"/>
  <c r="Q78" i="112"/>
  <c r="P78" i="112"/>
  <c r="O78" i="112"/>
  <c r="N78" i="112"/>
  <c r="W77" i="112"/>
  <c r="V77" i="112"/>
  <c r="U77" i="112"/>
  <c r="T77" i="112"/>
  <c r="S77" i="112"/>
  <c r="R77" i="112"/>
  <c r="Q77" i="112"/>
  <c r="P77" i="112"/>
  <c r="O77" i="112"/>
  <c r="N77" i="112"/>
  <c r="W76" i="112"/>
  <c r="V76" i="112"/>
  <c r="U76" i="112"/>
  <c r="T76" i="112"/>
  <c r="S76" i="112"/>
  <c r="R76" i="112"/>
  <c r="Q76" i="112"/>
  <c r="P76" i="112"/>
  <c r="O76" i="112"/>
  <c r="N76" i="112"/>
  <c r="W75" i="112"/>
  <c r="V75" i="112"/>
  <c r="U75" i="112"/>
  <c r="T75" i="112"/>
  <c r="S75" i="112"/>
  <c r="R75" i="112"/>
  <c r="Q75" i="112"/>
  <c r="P75" i="112"/>
  <c r="O75" i="112"/>
  <c r="N75" i="112"/>
  <c r="W74" i="112"/>
  <c r="V74" i="112"/>
  <c r="U74" i="112"/>
  <c r="T74" i="112"/>
  <c r="S74" i="112"/>
  <c r="R74" i="112"/>
  <c r="Q74" i="112"/>
  <c r="P74" i="112"/>
  <c r="O74" i="112"/>
  <c r="N74" i="112"/>
  <c r="W73" i="112"/>
  <c r="V73" i="112"/>
  <c r="U73" i="112"/>
  <c r="T73" i="112"/>
  <c r="S73" i="112"/>
  <c r="R73" i="112"/>
  <c r="Q73" i="112"/>
  <c r="P73" i="112"/>
  <c r="O73" i="112"/>
  <c r="N73" i="112"/>
  <c r="W72" i="112"/>
  <c r="V72" i="112"/>
  <c r="U72" i="112"/>
  <c r="T72" i="112"/>
  <c r="S72" i="112"/>
  <c r="R72" i="112"/>
  <c r="Q72" i="112"/>
  <c r="P72" i="112"/>
  <c r="O72" i="112"/>
  <c r="N72" i="112"/>
  <c r="W71" i="112"/>
  <c r="V71" i="112"/>
  <c r="U71" i="112"/>
  <c r="T71" i="112"/>
  <c r="S71" i="112"/>
  <c r="R71" i="112"/>
  <c r="Q71" i="112"/>
  <c r="P71" i="112"/>
  <c r="O71" i="112"/>
  <c r="N71" i="112"/>
  <c r="W70" i="112"/>
  <c r="V70" i="112"/>
  <c r="U70" i="112"/>
  <c r="T70" i="112"/>
  <c r="S70" i="112"/>
  <c r="R70" i="112"/>
  <c r="Q70" i="112"/>
  <c r="P70" i="112"/>
  <c r="O70" i="112"/>
  <c r="N70" i="112"/>
  <c r="W69" i="112"/>
  <c r="V69" i="112"/>
  <c r="U69" i="112"/>
  <c r="T69" i="112"/>
  <c r="S69" i="112"/>
  <c r="R69" i="112"/>
  <c r="Q69" i="112"/>
  <c r="P69" i="112"/>
  <c r="O69" i="112"/>
  <c r="N69" i="112"/>
  <c r="W68" i="112"/>
  <c r="V68" i="112"/>
  <c r="U68" i="112"/>
  <c r="T68" i="112"/>
  <c r="S68" i="112"/>
  <c r="R68" i="112"/>
  <c r="Q68" i="112"/>
  <c r="P68" i="112"/>
  <c r="O68" i="112"/>
  <c r="N68" i="112"/>
  <c r="W67" i="112"/>
  <c r="V67" i="112"/>
  <c r="U67" i="112"/>
  <c r="T67" i="112"/>
  <c r="S67" i="112"/>
  <c r="R67" i="112"/>
  <c r="Q67" i="112"/>
  <c r="P67" i="112"/>
  <c r="O67" i="112"/>
  <c r="N67" i="112"/>
  <c r="W66" i="112"/>
  <c r="V66" i="112"/>
  <c r="U66" i="112"/>
  <c r="T66" i="112"/>
  <c r="S66" i="112"/>
  <c r="R66" i="112"/>
  <c r="Q66" i="112"/>
  <c r="P66" i="112"/>
  <c r="O66" i="112"/>
  <c r="N66" i="112"/>
  <c r="W65" i="112"/>
  <c r="V65" i="112"/>
  <c r="U65" i="112"/>
  <c r="T65" i="112"/>
  <c r="S65" i="112"/>
  <c r="R65" i="112"/>
  <c r="Q65" i="112"/>
  <c r="P65" i="112"/>
  <c r="O65" i="112"/>
  <c r="N65" i="112"/>
  <c r="W64" i="112"/>
  <c r="V64" i="112"/>
  <c r="U64" i="112"/>
  <c r="T64" i="112"/>
  <c r="S64" i="112"/>
  <c r="R64" i="112"/>
  <c r="Q64" i="112"/>
  <c r="P64" i="112"/>
  <c r="O64" i="112"/>
  <c r="N64" i="112"/>
  <c r="W63" i="112"/>
  <c r="V63" i="112"/>
  <c r="U63" i="112"/>
  <c r="T63" i="112"/>
  <c r="S63" i="112"/>
  <c r="R63" i="112"/>
  <c r="Q63" i="112"/>
  <c r="P63" i="112"/>
  <c r="O63" i="112"/>
  <c r="N63" i="112"/>
  <c r="W62" i="112"/>
  <c r="V62" i="112"/>
  <c r="U62" i="112"/>
  <c r="T62" i="112"/>
  <c r="S62" i="112"/>
  <c r="R62" i="112"/>
  <c r="Q62" i="112"/>
  <c r="P62" i="112"/>
  <c r="O62" i="112"/>
  <c r="N62" i="112"/>
  <c r="W61" i="112"/>
  <c r="V61" i="112"/>
  <c r="U61" i="112"/>
  <c r="T61" i="112"/>
  <c r="S61" i="112"/>
  <c r="R61" i="112"/>
  <c r="Q61" i="112"/>
  <c r="P61" i="112"/>
  <c r="O61" i="112"/>
  <c r="N61" i="112"/>
  <c r="W60" i="112"/>
  <c r="V60" i="112"/>
  <c r="U60" i="112"/>
  <c r="T60" i="112"/>
  <c r="S60" i="112"/>
  <c r="R60" i="112"/>
  <c r="Q60" i="112"/>
  <c r="P60" i="112"/>
  <c r="O60" i="112"/>
  <c r="N60" i="112"/>
  <c r="W59" i="112"/>
  <c r="V59" i="112"/>
  <c r="U59" i="112"/>
  <c r="T59" i="112"/>
  <c r="S59" i="112"/>
  <c r="R59" i="112"/>
  <c r="Q59" i="112"/>
  <c r="P59" i="112"/>
  <c r="O59" i="112"/>
  <c r="N59" i="112"/>
  <c r="W58" i="112"/>
  <c r="V58" i="112"/>
  <c r="U58" i="112"/>
  <c r="T58" i="112"/>
  <c r="S58" i="112"/>
  <c r="R58" i="112"/>
  <c r="Q58" i="112"/>
  <c r="P58" i="112"/>
  <c r="O58" i="112"/>
  <c r="N58" i="112"/>
  <c r="W57" i="112"/>
  <c r="V57" i="112"/>
  <c r="U57" i="112"/>
  <c r="T57" i="112"/>
  <c r="S57" i="112"/>
  <c r="R57" i="112"/>
  <c r="Q57" i="112"/>
  <c r="P57" i="112"/>
  <c r="O57" i="112"/>
  <c r="N57" i="112"/>
  <c r="W56" i="112"/>
  <c r="V56" i="112"/>
  <c r="U56" i="112"/>
  <c r="T56" i="112"/>
  <c r="S56" i="112"/>
  <c r="R56" i="112"/>
  <c r="Q56" i="112"/>
  <c r="P56" i="112"/>
  <c r="O56" i="112"/>
  <c r="N56" i="112"/>
  <c r="W55" i="112"/>
  <c r="V55" i="112"/>
  <c r="U55" i="112"/>
  <c r="T55" i="112"/>
  <c r="S55" i="112"/>
  <c r="R55" i="112"/>
  <c r="Q55" i="112"/>
  <c r="P55" i="112"/>
  <c r="O55" i="112"/>
  <c r="N55" i="112"/>
  <c r="W54" i="112"/>
  <c r="V54" i="112"/>
  <c r="U54" i="112"/>
  <c r="T54" i="112"/>
  <c r="S54" i="112"/>
  <c r="R54" i="112"/>
  <c r="Q54" i="112"/>
  <c r="P54" i="112"/>
  <c r="O54" i="112"/>
  <c r="N54" i="112"/>
  <c r="W53" i="112"/>
  <c r="V53" i="112"/>
  <c r="U53" i="112"/>
  <c r="T53" i="112"/>
  <c r="S53" i="112"/>
  <c r="R53" i="112"/>
  <c r="Q53" i="112"/>
  <c r="P53" i="112"/>
  <c r="O53" i="112"/>
  <c r="N53" i="112"/>
  <c r="W52" i="112"/>
  <c r="V52" i="112"/>
  <c r="U52" i="112"/>
  <c r="T52" i="112"/>
  <c r="S52" i="112"/>
  <c r="R52" i="112"/>
  <c r="Q52" i="112"/>
  <c r="P52" i="112"/>
  <c r="O52" i="112"/>
  <c r="N52" i="112"/>
  <c r="W51" i="112"/>
  <c r="V51" i="112"/>
  <c r="U51" i="112"/>
  <c r="T51" i="112"/>
  <c r="S51" i="112"/>
  <c r="R51" i="112"/>
  <c r="Q51" i="112"/>
  <c r="P51" i="112"/>
  <c r="O51" i="112"/>
  <c r="N51" i="112"/>
  <c r="W50" i="112"/>
  <c r="V50" i="112"/>
  <c r="U50" i="112"/>
  <c r="T50" i="112"/>
  <c r="S50" i="112"/>
  <c r="R50" i="112"/>
  <c r="Q50" i="112"/>
  <c r="P50" i="112"/>
  <c r="O50" i="112"/>
  <c r="N50" i="112"/>
  <c r="W49" i="112"/>
  <c r="V49" i="112"/>
  <c r="U49" i="112"/>
  <c r="T49" i="112"/>
  <c r="S49" i="112"/>
  <c r="R49" i="112"/>
  <c r="Q49" i="112"/>
  <c r="P49" i="112"/>
  <c r="O49" i="112"/>
  <c r="N49" i="112"/>
  <c r="W48" i="112"/>
  <c r="V48" i="112"/>
  <c r="U48" i="112"/>
  <c r="T48" i="112"/>
  <c r="S48" i="112"/>
  <c r="R48" i="112"/>
  <c r="Q48" i="112"/>
  <c r="P48" i="112"/>
  <c r="O48" i="112"/>
  <c r="N48" i="112"/>
  <c r="W47" i="112"/>
  <c r="V47" i="112"/>
  <c r="U47" i="112"/>
  <c r="T47" i="112"/>
  <c r="S47" i="112"/>
  <c r="R47" i="112"/>
  <c r="Q47" i="112"/>
  <c r="P47" i="112"/>
  <c r="O47" i="112"/>
  <c r="N47" i="112"/>
  <c r="W46" i="112"/>
  <c r="V46" i="112"/>
  <c r="U46" i="112"/>
  <c r="T46" i="112"/>
  <c r="S46" i="112"/>
  <c r="R46" i="112"/>
  <c r="Q46" i="112"/>
  <c r="P46" i="112"/>
  <c r="O46" i="112"/>
  <c r="N46" i="112"/>
  <c r="W45" i="112"/>
  <c r="V45" i="112"/>
  <c r="U45" i="112"/>
  <c r="T45" i="112"/>
  <c r="S45" i="112"/>
  <c r="R45" i="112"/>
  <c r="Q45" i="112"/>
  <c r="P45" i="112"/>
  <c r="O45" i="112"/>
  <c r="N45" i="112"/>
  <c r="W44" i="112"/>
  <c r="V44" i="112"/>
  <c r="U44" i="112"/>
  <c r="T44" i="112"/>
  <c r="S44" i="112"/>
  <c r="R44" i="112"/>
  <c r="Q44" i="112"/>
  <c r="P44" i="112"/>
  <c r="O44" i="112"/>
  <c r="N44" i="112"/>
  <c r="W43" i="112"/>
  <c r="V43" i="112"/>
  <c r="U43" i="112"/>
  <c r="T43" i="112"/>
  <c r="S43" i="112"/>
  <c r="R43" i="112"/>
  <c r="Q43" i="112"/>
  <c r="P43" i="112"/>
  <c r="O43" i="112"/>
  <c r="N43" i="112"/>
  <c r="W42" i="112"/>
  <c r="V42" i="112"/>
  <c r="U42" i="112"/>
  <c r="T42" i="112"/>
  <c r="S42" i="112"/>
  <c r="R42" i="112"/>
  <c r="Q42" i="112"/>
  <c r="P42" i="112"/>
  <c r="O42" i="112"/>
  <c r="N42" i="112"/>
  <c r="W41" i="112"/>
  <c r="V41" i="112"/>
  <c r="U41" i="112"/>
  <c r="T41" i="112"/>
  <c r="S41" i="112"/>
  <c r="R41" i="112"/>
  <c r="Q41" i="112"/>
  <c r="P41" i="112"/>
  <c r="O41" i="112"/>
  <c r="N41" i="112"/>
  <c r="W40" i="112"/>
  <c r="V40" i="112"/>
  <c r="U40" i="112"/>
  <c r="T40" i="112"/>
  <c r="S40" i="112"/>
  <c r="R40" i="112"/>
  <c r="Q40" i="112"/>
  <c r="P40" i="112"/>
  <c r="O40" i="112"/>
  <c r="N40" i="112"/>
  <c r="W39" i="112"/>
  <c r="V39" i="112"/>
  <c r="U39" i="112"/>
  <c r="T39" i="112"/>
  <c r="S39" i="112"/>
  <c r="R39" i="112"/>
  <c r="Q39" i="112"/>
  <c r="P39" i="112"/>
  <c r="O39" i="112"/>
  <c r="N39" i="112"/>
  <c r="W38" i="112"/>
  <c r="V38" i="112"/>
  <c r="U38" i="112"/>
  <c r="T38" i="112"/>
  <c r="S38" i="112"/>
  <c r="R38" i="112"/>
  <c r="Q38" i="112"/>
  <c r="P38" i="112"/>
  <c r="O38" i="112"/>
  <c r="N38" i="112"/>
  <c r="W37" i="112"/>
  <c r="V37" i="112"/>
  <c r="U37" i="112"/>
  <c r="T37" i="112"/>
  <c r="S37" i="112"/>
  <c r="R37" i="112"/>
  <c r="Q37" i="112"/>
  <c r="P37" i="112"/>
  <c r="O37" i="112"/>
  <c r="N37" i="112"/>
  <c r="W36" i="112"/>
  <c r="V36" i="112"/>
  <c r="U36" i="112"/>
  <c r="T36" i="112"/>
  <c r="S36" i="112"/>
  <c r="R36" i="112"/>
  <c r="Q36" i="112"/>
  <c r="P36" i="112"/>
  <c r="O36" i="112"/>
  <c r="N36" i="112"/>
  <c r="W35" i="112"/>
  <c r="V35" i="112"/>
  <c r="U35" i="112"/>
  <c r="T35" i="112"/>
  <c r="S35" i="112"/>
  <c r="R35" i="112"/>
  <c r="Q35" i="112"/>
  <c r="P35" i="112"/>
  <c r="O35" i="112"/>
  <c r="N35" i="112"/>
  <c r="W34" i="112"/>
  <c r="V34" i="112"/>
  <c r="U34" i="112"/>
  <c r="T34" i="112"/>
  <c r="S34" i="112"/>
  <c r="R34" i="112"/>
  <c r="Q34" i="112"/>
  <c r="P34" i="112"/>
  <c r="O34" i="112"/>
  <c r="N34" i="112"/>
  <c r="W33" i="112"/>
  <c r="V33" i="112"/>
  <c r="U33" i="112"/>
  <c r="T33" i="112"/>
  <c r="S33" i="112"/>
  <c r="R33" i="112"/>
  <c r="Q33" i="112"/>
  <c r="P33" i="112"/>
  <c r="O33" i="112"/>
  <c r="N33" i="112"/>
  <c r="W32" i="112"/>
  <c r="V32" i="112"/>
  <c r="U32" i="112"/>
  <c r="T32" i="112"/>
  <c r="S32" i="112"/>
  <c r="R32" i="112"/>
  <c r="Q32" i="112"/>
  <c r="P32" i="112"/>
  <c r="O32" i="112"/>
  <c r="N32" i="112"/>
  <c r="W31" i="112"/>
  <c r="V31" i="112"/>
  <c r="U31" i="112"/>
  <c r="T31" i="112"/>
  <c r="S31" i="112"/>
  <c r="R31" i="112"/>
  <c r="Q31" i="112"/>
  <c r="P31" i="112"/>
  <c r="O31" i="112"/>
  <c r="N31" i="112"/>
  <c r="W30" i="112"/>
  <c r="V30" i="112"/>
  <c r="U30" i="112"/>
  <c r="T30" i="112"/>
  <c r="S30" i="112"/>
  <c r="R30" i="112"/>
  <c r="Q30" i="112"/>
  <c r="P30" i="112"/>
  <c r="O30" i="112"/>
  <c r="N30" i="112"/>
  <c r="W29" i="112"/>
  <c r="V29" i="112"/>
  <c r="U29" i="112"/>
  <c r="T29" i="112"/>
  <c r="S29" i="112"/>
  <c r="R29" i="112"/>
  <c r="Q29" i="112"/>
  <c r="P29" i="112"/>
  <c r="O29" i="112"/>
  <c r="N29" i="112"/>
  <c r="W28" i="112"/>
  <c r="V28" i="112"/>
  <c r="U28" i="112"/>
  <c r="T28" i="112"/>
  <c r="S28" i="112"/>
  <c r="R28" i="112"/>
  <c r="Q28" i="112"/>
  <c r="P28" i="112"/>
  <c r="O28" i="112"/>
  <c r="N28" i="112"/>
  <c r="W27" i="112"/>
  <c r="V27" i="112"/>
  <c r="U27" i="112"/>
  <c r="T27" i="112"/>
  <c r="S27" i="112"/>
  <c r="R27" i="112"/>
  <c r="Q27" i="112"/>
  <c r="P27" i="112"/>
  <c r="O27" i="112"/>
  <c r="N27" i="112"/>
  <c r="W26" i="112"/>
  <c r="V26" i="112"/>
  <c r="U26" i="112"/>
  <c r="T26" i="112"/>
  <c r="S26" i="112"/>
  <c r="R26" i="112"/>
  <c r="Q26" i="112"/>
  <c r="P26" i="112"/>
  <c r="O26" i="112"/>
  <c r="N26" i="112"/>
  <c r="W25" i="112"/>
  <c r="V25" i="112"/>
  <c r="U25" i="112"/>
  <c r="T25" i="112"/>
  <c r="S25" i="112"/>
  <c r="R25" i="112"/>
  <c r="Q25" i="112"/>
  <c r="P25" i="112"/>
  <c r="O25" i="112"/>
  <c r="N25" i="112"/>
  <c r="W24" i="112"/>
  <c r="V24" i="112"/>
  <c r="U24" i="112"/>
  <c r="T24" i="112"/>
  <c r="S24" i="112"/>
  <c r="R24" i="112"/>
  <c r="Q24" i="112"/>
  <c r="P24" i="112"/>
  <c r="O24" i="112"/>
  <c r="N24" i="112"/>
  <c r="W23" i="112"/>
  <c r="V23" i="112"/>
  <c r="U23" i="112"/>
  <c r="T23" i="112"/>
  <c r="S23" i="112"/>
  <c r="R23" i="112"/>
  <c r="Q23" i="112"/>
  <c r="P23" i="112"/>
  <c r="O23" i="112"/>
  <c r="N23" i="112"/>
  <c r="W22" i="112"/>
  <c r="V22" i="112"/>
  <c r="U22" i="112"/>
  <c r="T22" i="112"/>
  <c r="S22" i="112"/>
  <c r="R22" i="112"/>
  <c r="Q22" i="112"/>
  <c r="P22" i="112"/>
  <c r="O22" i="112"/>
  <c r="N22" i="112"/>
  <c r="W21" i="112"/>
  <c r="V21" i="112"/>
  <c r="U21" i="112"/>
  <c r="T21" i="112"/>
  <c r="S21" i="112"/>
  <c r="R21" i="112"/>
  <c r="Q21" i="112"/>
  <c r="P21" i="112"/>
  <c r="O21" i="112"/>
  <c r="N21" i="112"/>
  <c r="W20" i="112"/>
  <c r="V20" i="112"/>
  <c r="U20" i="112"/>
  <c r="T20" i="112"/>
  <c r="S20" i="112"/>
  <c r="R20" i="112"/>
  <c r="Q20" i="112"/>
  <c r="P20" i="112"/>
  <c r="O20" i="112"/>
  <c r="N20" i="112"/>
  <c r="W19" i="112"/>
  <c r="V19" i="112"/>
  <c r="U19" i="112"/>
  <c r="T19" i="112"/>
  <c r="S19" i="112"/>
  <c r="R19" i="112"/>
  <c r="Q19" i="112"/>
  <c r="P19" i="112"/>
  <c r="O19" i="112"/>
  <c r="N19" i="112"/>
  <c r="W18" i="112"/>
  <c r="V18" i="112"/>
  <c r="U18" i="112"/>
  <c r="T18" i="112"/>
  <c r="S18" i="112"/>
  <c r="R18" i="112"/>
  <c r="Q18" i="112"/>
  <c r="P18" i="112"/>
  <c r="O18" i="112"/>
  <c r="N18" i="112"/>
  <c r="W17" i="112"/>
  <c r="V17" i="112"/>
  <c r="U17" i="112"/>
  <c r="T17" i="112"/>
  <c r="S17" i="112"/>
  <c r="R17" i="112"/>
  <c r="Q17" i="112"/>
  <c r="P17" i="112"/>
  <c r="O17" i="112"/>
  <c r="N17" i="112"/>
  <c r="W16" i="112"/>
  <c r="V16" i="112"/>
  <c r="U16" i="112"/>
  <c r="T16" i="112"/>
  <c r="S16" i="112"/>
  <c r="R16" i="112"/>
  <c r="Q16" i="112"/>
  <c r="P16" i="112"/>
  <c r="O16" i="112"/>
  <c r="N16" i="112"/>
  <c r="W15" i="112"/>
  <c r="V15" i="112"/>
  <c r="U15" i="112"/>
  <c r="T15" i="112"/>
  <c r="S15" i="112"/>
  <c r="R15" i="112"/>
  <c r="Q15" i="112"/>
  <c r="P15" i="112"/>
  <c r="O15" i="112"/>
  <c r="N15" i="112"/>
  <c r="W14" i="112"/>
  <c r="V14" i="112"/>
  <c r="U14" i="112"/>
  <c r="T14" i="112"/>
  <c r="S14" i="112"/>
  <c r="R14" i="112"/>
  <c r="Q14" i="112"/>
  <c r="P14" i="112"/>
  <c r="O14" i="112"/>
  <c r="N14" i="112"/>
  <c r="W13" i="112"/>
  <c r="V13" i="112"/>
  <c r="U13" i="112"/>
  <c r="T13" i="112"/>
  <c r="S13" i="112"/>
  <c r="R13" i="112"/>
  <c r="Q13" i="112"/>
  <c r="P13" i="112"/>
  <c r="O13" i="112"/>
  <c r="N13" i="112"/>
  <c r="W12" i="112"/>
  <c r="V12" i="112"/>
  <c r="U12" i="112"/>
  <c r="T12" i="112"/>
  <c r="S12" i="112"/>
  <c r="R12" i="112"/>
  <c r="Q12" i="112"/>
  <c r="P12" i="112"/>
  <c r="O12" i="112"/>
  <c r="N12" i="112"/>
  <c r="W11" i="112"/>
  <c r="V11" i="112"/>
  <c r="U11" i="112"/>
  <c r="T11" i="112"/>
  <c r="S11" i="112"/>
  <c r="R11" i="112"/>
  <c r="Q11" i="112"/>
  <c r="P11" i="112"/>
  <c r="O11" i="112"/>
  <c r="N11" i="112"/>
  <c r="W10" i="112"/>
  <c r="V10" i="112"/>
  <c r="U10" i="112"/>
  <c r="T10" i="112"/>
  <c r="S10" i="112"/>
  <c r="R10" i="112"/>
  <c r="Q10" i="112"/>
  <c r="P10" i="112"/>
  <c r="O10" i="112"/>
  <c r="N10" i="112"/>
  <c r="W9" i="112"/>
  <c r="V9" i="112"/>
  <c r="U9" i="112"/>
  <c r="T9" i="112"/>
  <c r="S9" i="112"/>
  <c r="R9" i="112"/>
  <c r="Q9" i="112"/>
  <c r="P9" i="112"/>
  <c r="O9" i="112"/>
  <c r="N9" i="112"/>
  <c r="W8" i="112"/>
  <c r="V8" i="112"/>
  <c r="U8" i="112"/>
  <c r="T8" i="112"/>
  <c r="S8" i="112"/>
  <c r="R8" i="112"/>
  <c r="Q8" i="112"/>
  <c r="P8" i="112"/>
  <c r="O8" i="112"/>
  <c r="N8" i="112"/>
  <c r="W7" i="112"/>
  <c r="V7" i="112"/>
  <c r="U7" i="112"/>
  <c r="T7" i="112"/>
  <c r="S7" i="112"/>
  <c r="R7" i="112"/>
  <c r="Q7" i="112"/>
  <c r="P7" i="112"/>
  <c r="O7" i="112"/>
  <c r="N7" i="112"/>
  <c r="W6" i="112"/>
  <c r="V6" i="112"/>
  <c r="U6" i="112"/>
  <c r="T6" i="112"/>
  <c r="S6" i="112"/>
  <c r="R6" i="112"/>
  <c r="Q6" i="112"/>
  <c r="P6" i="112"/>
  <c r="O6" i="112"/>
  <c r="N6" i="112"/>
  <c r="W5" i="112"/>
  <c r="V5" i="112"/>
  <c r="U5" i="112"/>
  <c r="T5" i="112"/>
  <c r="S5" i="112"/>
  <c r="R5" i="112"/>
  <c r="Q5" i="112"/>
  <c r="P5" i="112"/>
  <c r="O5" i="112"/>
  <c r="N5" i="112"/>
  <c r="W4" i="112"/>
  <c r="V4" i="112"/>
  <c r="U4" i="112"/>
  <c r="T4" i="112"/>
  <c r="S4" i="112"/>
  <c r="R4" i="112"/>
  <c r="Q4" i="112"/>
  <c r="P4" i="112"/>
  <c r="O4" i="112"/>
  <c r="N4" i="112"/>
  <c r="N245" i="106"/>
  <c r="N5" i="106"/>
  <c r="W244" i="106"/>
  <c r="V244" i="106"/>
  <c r="U244" i="106"/>
  <c r="T244" i="106"/>
  <c r="S244" i="106"/>
  <c r="R244" i="106"/>
  <c r="Q244" i="106"/>
  <c r="P244" i="106"/>
  <c r="O244" i="106"/>
  <c r="N244" i="106"/>
  <c r="W243" i="106"/>
  <c r="V243" i="106"/>
  <c r="U243" i="106"/>
  <c r="T243" i="106"/>
  <c r="S243" i="106"/>
  <c r="R243" i="106"/>
  <c r="Q243" i="106"/>
  <c r="P243" i="106"/>
  <c r="O243" i="106"/>
  <c r="N243" i="106"/>
  <c r="W242" i="106"/>
  <c r="V242" i="106"/>
  <c r="U242" i="106"/>
  <c r="T242" i="106"/>
  <c r="S242" i="106"/>
  <c r="R242" i="106"/>
  <c r="Q242" i="106"/>
  <c r="P242" i="106"/>
  <c r="O242" i="106"/>
  <c r="N242" i="106"/>
  <c r="W241" i="106"/>
  <c r="V241" i="106"/>
  <c r="U241" i="106"/>
  <c r="T241" i="106"/>
  <c r="S241" i="106"/>
  <c r="R241" i="106"/>
  <c r="Q241" i="106"/>
  <c r="P241" i="106"/>
  <c r="O241" i="106"/>
  <c r="N241" i="106"/>
  <c r="W240" i="106"/>
  <c r="V240" i="106"/>
  <c r="U240" i="106"/>
  <c r="T240" i="106"/>
  <c r="S240" i="106"/>
  <c r="R240" i="106"/>
  <c r="Q240" i="106"/>
  <c r="P240" i="106"/>
  <c r="O240" i="106"/>
  <c r="N240" i="106"/>
  <c r="W239" i="106"/>
  <c r="V239" i="106"/>
  <c r="U239" i="106"/>
  <c r="T239" i="106"/>
  <c r="S239" i="106"/>
  <c r="R239" i="106"/>
  <c r="Q239" i="106"/>
  <c r="P239" i="106"/>
  <c r="O239" i="106"/>
  <c r="N239" i="106"/>
  <c r="W238" i="106"/>
  <c r="V238" i="106"/>
  <c r="U238" i="106"/>
  <c r="T238" i="106"/>
  <c r="S238" i="106"/>
  <c r="R238" i="106"/>
  <c r="Q238" i="106"/>
  <c r="P238" i="106"/>
  <c r="O238" i="106"/>
  <c r="N238" i="106"/>
  <c r="W237" i="106"/>
  <c r="V237" i="106"/>
  <c r="U237" i="106"/>
  <c r="T237" i="106"/>
  <c r="S237" i="106"/>
  <c r="R237" i="106"/>
  <c r="Q237" i="106"/>
  <c r="P237" i="106"/>
  <c r="O237" i="106"/>
  <c r="N237" i="106"/>
  <c r="W236" i="106"/>
  <c r="V236" i="106"/>
  <c r="U236" i="106"/>
  <c r="T236" i="106"/>
  <c r="S236" i="106"/>
  <c r="R236" i="106"/>
  <c r="Q236" i="106"/>
  <c r="P236" i="106"/>
  <c r="O236" i="106"/>
  <c r="N236" i="106"/>
  <c r="W235" i="106"/>
  <c r="V235" i="106"/>
  <c r="U235" i="106"/>
  <c r="T235" i="106"/>
  <c r="S235" i="106"/>
  <c r="R235" i="106"/>
  <c r="Q235" i="106"/>
  <c r="P235" i="106"/>
  <c r="O235" i="106"/>
  <c r="N235" i="106"/>
  <c r="W234" i="106"/>
  <c r="V234" i="106"/>
  <c r="U234" i="106"/>
  <c r="T234" i="106"/>
  <c r="S234" i="106"/>
  <c r="R234" i="106"/>
  <c r="Q234" i="106"/>
  <c r="P234" i="106"/>
  <c r="O234" i="106"/>
  <c r="N234" i="106"/>
  <c r="W233" i="106"/>
  <c r="V233" i="106"/>
  <c r="U233" i="106"/>
  <c r="T233" i="106"/>
  <c r="S233" i="106"/>
  <c r="R233" i="106"/>
  <c r="Q233" i="106"/>
  <c r="P233" i="106"/>
  <c r="O233" i="106"/>
  <c r="N233" i="106"/>
  <c r="W232" i="106"/>
  <c r="V232" i="106"/>
  <c r="U232" i="106"/>
  <c r="T232" i="106"/>
  <c r="S232" i="106"/>
  <c r="R232" i="106"/>
  <c r="Q232" i="106"/>
  <c r="P232" i="106"/>
  <c r="O232" i="106"/>
  <c r="N232" i="106"/>
  <c r="W231" i="106"/>
  <c r="V231" i="106"/>
  <c r="U231" i="106"/>
  <c r="T231" i="106"/>
  <c r="S231" i="106"/>
  <c r="R231" i="106"/>
  <c r="Q231" i="106"/>
  <c r="P231" i="106"/>
  <c r="O231" i="106"/>
  <c r="N231" i="106"/>
  <c r="W230" i="106"/>
  <c r="V230" i="106"/>
  <c r="U230" i="106"/>
  <c r="T230" i="106"/>
  <c r="S230" i="106"/>
  <c r="R230" i="106"/>
  <c r="Q230" i="106"/>
  <c r="P230" i="106"/>
  <c r="O230" i="106"/>
  <c r="N230" i="106"/>
  <c r="W229" i="106"/>
  <c r="V229" i="106"/>
  <c r="U229" i="106"/>
  <c r="T229" i="106"/>
  <c r="S229" i="106"/>
  <c r="R229" i="106"/>
  <c r="Q229" i="106"/>
  <c r="P229" i="106"/>
  <c r="O229" i="106"/>
  <c r="N229" i="106"/>
  <c r="W228" i="106"/>
  <c r="V228" i="106"/>
  <c r="U228" i="106"/>
  <c r="T228" i="106"/>
  <c r="S228" i="106"/>
  <c r="R228" i="106"/>
  <c r="Q228" i="106"/>
  <c r="P228" i="106"/>
  <c r="O228" i="106"/>
  <c r="N228" i="106"/>
  <c r="W227" i="106"/>
  <c r="V227" i="106"/>
  <c r="U227" i="106"/>
  <c r="T227" i="106"/>
  <c r="S227" i="106"/>
  <c r="R227" i="106"/>
  <c r="Q227" i="106"/>
  <c r="P227" i="106"/>
  <c r="O227" i="106"/>
  <c r="N227" i="106"/>
  <c r="W226" i="106"/>
  <c r="V226" i="106"/>
  <c r="U226" i="106"/>
  <c r="T226" i="106"/>
  <c r="S226" i="106"/>
  <c r="R226" i="106"/>
  <c r="Q226" i="106"/>
  <c r="P226" i="106"/>
  <c r="O226" i="106"/>
  <c r="N226" i="106"/>
  <c r="W225" i="106"/>
  <c r="V225" i="106"/>
  <c r="U225" i="106"/>
  <c r="T225" i="106"/>
  <c r="S225" i="106"/>
  <c r="R225" i="106"/>
  <c r="Q225" i="106"/>
  <c r="P225" i="106"/>
  <c r="O225" i="106"/>
  <c r="N225" i="106"/>
  <c r="W224" i="106"/>
  <c r="V224" i="106"/>
  <c r="U224" i="106"/>
  <c r="T224" i="106"/>
  <c r="S224" i="106"/>
  <c r="R224" i="106"/>
  <c r="Q224" i="106"/>
  <c r="P224" i="106"/>
  <c r="O224" i="106"/>
  <c r="N224" i="106"/>
  <c r="W223" i="106"/>
  <c r="V223" i="106"/>
  <c r="U223" i="106"/>
  <c r="T223" i="106"/>
  <c r="S223" i="106"/>
  <c r="R223" i="106"/>
  <c r="Q223" i="106"/>
  <c r="P223" i="106"/>
  <c r="O223" i="106"/>
  <c r="N223" i="106"/>
  <c r="W222" i="106"/>
  <c r="V222" i="106"/>
  <c r="U222" i="106"/>
  <c r="T222" i="106"/>
  <c r="S222" i="106"/>
  <c r="R222" i="106"/>
  <c r="Q222" i="106"/>
  <c r="P222" i="106"/>
  <c r="O222" i="106"/>
  <c r="N222" i="106"/>
  <c r="W221" i="106"/>
  <c r="V221" i="106"/>
  <c r="U221" i="106"/>
  <c r="T221" i="106"/>
  <c r="S221" i="106"/>
  <c r="R221" i="106"/>
  <c r="Q221" i="106"/>
  <c r="P221" i="106"/>
  <c r="O221" i="106"/>
  <c r="N221" i="106"/>
  <c r="W220" i="106"/>
  <c r="V220" i="106"/>
  <c r="U220" i="106"/>
  <c r="T220" i="106"/>
  <c r="S220" i="106"/>
  <c r="R220" i="106"/>
  <c r="Q220" i="106"/>
  <c r="P220" i="106"/>
  <c r="O220" i="106"/>
  <c r="N220" i="106"/>
  <c r="W219" i="106"/>
  <c r="V219" i="106"/>
  <c r="U219" i="106"/>
  <c r="T219" i="106"/>
  <c r="S219" i="106"/>
  <c r="R219" i="106"/>
  <c r="Q219" i="106"/>
  <c r="P219" i="106"/>
  <c r="O219" i="106"/>
  <c r="N219" i="106"/>
  <c r="W218" i="106"/>
  <c r="V218" i="106"/>
  <c r="U218" i="106"/>
  <c r="T218" i="106"/>
  <c r="S218" i="106"/>
  <c r="R218" i="106"/>
  <c r="Q218" i="106"/>
  <c r="P218" i="106"/>
  <c r="O218" i="106"/>
  <c r="N218" i="106"/>
  <c r="W217" i="106"/>
  <c r="V217" i="106"/>
  <c r="U217" i="106"/>
  <c r="T217" i="106"/>
  <c r="S217" i="106"/>
  <c r="R217" i="106"/>
  <c r="Q217" i="106"/>
  <c r="P217" i="106"/>
  <c r="O217" i="106"/>
  <c r="N217" i="106"/>
  <c r="W216" i="106"/>
  <c r="V216" i="106"/>
  <c r="U216" i="106"/>
  <c r="T216" i="106"/>
  <c r="S216" i="106"/>
  <c r="R216" i="106"/>
  <c r="Q216" i="106"/>
  <c r="P216" i="106"/>
  <c r="O216" i="106"/>
  <c r="N216" i="106"/>
  <c r="W215" i="106"/>
  <c r="V215" i="106"/>
  <c r="U215" i="106"/>
  <c r="T215" i="106"/>
  <c r="S215" i="106"/>
  <c r="R215" i="106"/>
  <c r="Q215" i="106"/>
  <c r="P215" i="106"/>
  <c r="O215" i="106"/>
  <c r="N215" i="106"/>
  <c r="W214" i="106"/>
  <c r="V214" i="106"/>
  <c r="U214" i="106"/>
  <c r="T214" i="106"/>
  <c r="S214" i="106"/>
  <c r="R214" i="106"/>
  <c r="Q214" i="106"/>
  <c r="P214" i="106"/>
  <c r="O214" i="106"/>
  <c r="N214" i="106"/>
  <c r="W213" i="106"/>
  <c r="V213" i="106"/>
  <c r="U213" i="106"/>
  <c r="T213" i="106"/>
  <c r="S213" i="106"/>
  <c r="R213" i="106"/>
  <c r="Q213" i="106"/>
  <c r="P213" i="106"/>
  <c r="O213" i="106"/>
  <c r="N213" i="106"/>
  <c r="W212" i="106"/>
  <c r="V212" i="106"/>
  <c r="U212" i="106"/>
  <c r="T212" i="106"/>
  <c r="S212" i="106"/>
  <c r="R212" i="106"/>
  <c r="Q212" i="106"/>
  <c r="P212" i="106"/>
  <c r="O212" i="106"/>
  <c r="N212" i="106"/>
  <c r="W211" i="106"/>
  <c r="V211" i="106"/>
  <c r="U211" i="106"/>
  <c r="T211" i="106"/>
  <c r="S211" i="106"/>
  <c r="R211" i="106"/>
  <c r="Q211" i="106"/>
  <c r="P211" i="106"/>
  <c r="O211" i="106"/>
  <c r="N211" i="106"/>
  <c r="W210" i="106"/>
  <c r="V210" i="106"/>
  <c r="U210" i="106"/>
  <c r="T210" i="106"/>
  <c r="S210" i="106"/>
  <c r="R210" i="106"/>
  <c r="Q210" i="106"/>
  <c r="P210" i="106"/>
  <c r="O210" i="106"/>
  <c r="N210" i="106"/>
  <c r="W209" i="106"/>
  <c r="V209" i="106"/>
  <c r="U209" i="106"/>
  <c r="T209" i="106"/>
  <c r="S209" i="106"/>
  <c r="R209" i="106"/>
  <c r="Q209" i="106"/>
  <c r="P209" i="106"/>
  <c r="O209" i="106"/>
  <c r="N209" i="106"/>
  <c r="W208" i="106"/>
  <c r="V208" i="106"/>
  <c r="U208" i="106"/>
  <c r="T208" i="106"/>
  <c r="S208" i="106"/>
  <c r="R208" i="106"/>
  <c r="Q208" i="106"/>
  <c r="P208" i="106"/>
  <c r="O208" i="106"/>
  <c r="N208" i="106"/>
  <c r="W207" i="106"/>
  <c r="V207" i="106"/>
  <c r="U207" i="106"/>
  <c r="T207" i="106"/>
  <c r="S207" i="106"/>
  <c r="R207" i="106"/>
  <c r="Q207" i="106"/>
  <c r="P207" i="106"/>
  <c r="O207" i="106"/>
  <c r="N207" i="106"/>
  <c r="W206" i="106"/>
  <c r="V206" i="106"/>
  <c r="U206" i="106"/>
  <c r="T206" i="106"/>
  <c r="S206" i="106"/>
  <c r="R206" i="106"/>
  <c r="Q206" i="106"/>
  <c r="P206" i="106"/>
  <c r="O206" i="106"/>
  <c r="N206" i="106"/>
  <c r="W205" i="106"/>
  <c r="V205" i="106"/>
  <c r="U205" i="106"/>
  <c r="T205" i="106"/>
  <c r="S205" i="106"/>
  <c r="R205" i="106"/>
  <c r="Q205" i="106"/>
  <c r="P205" i="106"/>
  <c r="O205" i="106"/>
  <c r="N205" i="106"/>
  <c r="W204" i="106"/>
  <c r="V204" i="106"/>
  <c r="U204" i="106"/>
  <c r="T204" i="106"/>
  <c r="S204" i="106"/>
  <c r="R204" i="106"/>
  <c r="Q204" i="106"/>
  <c r="P204" i="106"/>
  <c r="O204" i="106"/>
  <c r="N204" i="106"/>
  <c r="W203" i="106"/>
  <c r="V203" i="106"/>
  <c r="U203" i="106"/>
  <c r="T203" i="106"/>
  <c r="S203" i="106"/>
  <c r="R203" i="106"/>
  <c r="Q203" i="106"/>
  <c r="P203" i="106"/>
  <c r="O203" i="106"/>
  <c r="N203" i="106"/>
  <c r="W202" i="106"/>
  <c r="V202" i="106"/>
  <c r="U202" i="106"/>
  <c r="T202" i="106"/>
  <c r="S202" i="106"/>
  <c r="R202" i="106"/>
  <c r="Q202" i="106"/>
  <c r="P202" i="106"/>
  <c r="O202" i="106"/>
  <c r="N202" i="106"/>
  <c r="W201" i="106"/>
  <c r="V201" i="106"/>
  <c r="U201" i="106"/>
  <c r="T201" i="106"/>
  <c r="S201" i="106"/>
  <c r="R201" i="106"/>
  <c r="Q201" i="106"/>
  <c r="P201" i="106"/>
  <c r="O201" i="106"/>
  <c r="N201" i="106"/>
  <c r="W200" i="106"/>
  <c r="V200" i="106"/>
  <c r="U200" i="106"/>
  <c r="T200" i="106"/>
  <c r="S200" i="106"/>
  <c r="R200" i="106"/>
  <c r="Q200" i="106"/>
  <c r="P200" i="106"/>
  <c r="O200" i="106"/>
  <c r="N200" i="106"/>
  <c r="W199" i="106"/>
  <c r="V199" i="106"/>
  <c r="U199" i="106"/>
  <c r="T199" i="106"/>
  <c r="S199" i="106"/>
  <c r="R199" i="106"/>
  <c r="Q199" i="106"/>
  <c r="P199" i="106"/>
  <c r="O199" i="106"/>
  <c r="N199" i="106"/>
  <c r="W198" i="106"/>
  <c r="V198" i="106"/>
  <c r="U198" i="106"/>
  <c r="T198" i="106"/>
  <c r="S198" i="106"/>
  <c r="R198" i="106"/>
  <c r="Q198" i="106"/>
  <c r="P198" i="106"/>
  <c r="O198" i="106"/>
  <c r="N198" i="106"/>
  <c r="W197" i="106"/>
  <c r="V197" i="106"/>
  <c r="U197" i="106"/>
  <c r="T197" i="106"/>
  <c r="S197" i="106"/>
  <c r="R197" i="106"/>
  <c r="Q197" i="106"/>
  <c r="P197" i="106"/>
  <c r="O197" i="106"/>
  <c r="N197" i="106"/>
  <c r="W196" i="106"/>
  <c r="V196" i="106"/>
  <c r="U196" i="106"/>
  <c r="T196" i="106"/>
  <c r="S196" i="106"/>
  <c r="R196" i="106"/>
  <c r="Q196" i="106"/>
  <c r="P196" i="106"/>
  <c r="O196" i="106"/>
  <c r="N196" i="106"/>
  <c r="W195" i="106"/>
  <c r="V195" i="106"/>
  <c r="U195" i="106"/>
  <c r="T195" i="106"/>
  <c r="S195" i="106"/>
  <c r="R195" i="106"/>
  <c r="Q195" i="106"/>
  <c r="P195" i="106"/>
  <c r="O195" i="106"/>
  <c r="N195" i="106"/>
  <c r="W194" i="106"/>
  <c r="V194" i="106"/>
  <c r="U194" i="106"/>
  <c r="T194" i="106"/>
  <c r="S194" i="106"/>
  <c r="R194" i="106"/>
  <c r="Q194" i="106"/>
  <c r="P194" i="106"/>
  <c r="O194" i="106"/>
  <c r="N194" i="106"/>
  <c r="W193" i="106"/>
  <c r="V193" i="106"/>
  <c r="U193" i="106"/>
  <c r="T193" i="106"/>
  <c r="S193" i="106"/>
  <c r="R193" i="106"/>
  <c r="Q193" i="106"/>
  <c r="P193" i="106"/>
  <c r="O193" i="106"/>
  <c r="N193" i="106"/>
  <c r="W192" i="106"/>
  <c r="V192" i="106"/>
  <c r="U192" i="106"/>
  <c r="T192" i="106"/>
  <c r="S192" i="106"/>
  <c r="R192" i="106"/>
  <c r="Q192" i="106"/>
  <c r="P192" i="106"/>
  <c r="O192" i="106"/>
  <c r="N192" i="106"/>
  <c r="W191" i="106"/>
  <c r="V191" i="106"/>
  <c r="U191" i="106"/>
  <c r="T191" i="106"/>
  <c r="S191" i="106"/>
  <c r="R191" i="106"/>
  <c r="Q191" i="106"/>
  <c r="P191" i="106"/>
  <c r="O191" i="106"/>
  <c r="N191" i="106"/>
  <c r="W190" i="106"/>
  <c r="V190" i="106"/>
  <c r="U190" i="106"/>
  <c r="T190" i="106"/>
  <c r="S190" i="106"/>
  <c r="R190" i="106"/>
  <c r="Q190" i="106"/>
  <c r="P190" i="106"/>
  <c r="O190" i="106"/>
  <c r="N190" i="106"/>
  <c r="W189" i="106"/>
  <c r="V189" i="106"/>
  <c r="U189" i="106"/>
  <c r="T189" i="106"/>
  <c r="S189" i="106"/>
  <c r="R189" i="106"/>
  <c r="Q189" i="106"/>
  <c r="P189" i="106"/>
  <c r="O189" i="106"/>
  <c r="N189" i="106"/>
  <c r="W188" i="106"/>
  <c r="V188" i="106"/>
  <c r="U188" i="106"/>
  <c r="T188" i="106"/>
  <c r="S188" i="106"/>
  <c r="R188" i="106"/>
  <c r="Q188" i="106"/>
  <c r="P188" i="106"/>
  <c r="O188" i="106"/>
  <c r="N188" i="106"/>
  <c r="W187" i="106"/>
  <c r="V187" i="106"/>
  <c r="U187" i="106"/>
  <c r="T187" i="106"/>
  <c r="S187" i="106"/>
  <c r="R187" i="106"/>
  <c r="Q187" i="106"/>
  <c r="P187" i="106"/>
  <c r="O187" i="106"/>
  <c r="N187" i="106"/>
  <c r="W186" i="106"/>
  <c r="V186" i="106"/>
  <c r="U186" i="106"/>
  <c r="T186" i="106"/>
  <c r="S186" i="106"/>
  <c r="R186" i="106"/>
  <c r="Q186" i="106"/>
  <c r="P186" i="106"/>
  <c r="O186" i="106"/>
  <c r="N186" i="106"/>
  <c r="W185" i="106"/>
  <c r="V185" i="106"/>
  <c r="U185" i="106"/>
  <c r="T185" i="106"/>
  <c r="S185" i="106"/>
  <c r="R185" i="106"/>
  <c r="Q185" i="106"/>
  <c r="P185" i="106"/>
  <c r="O185" i="106"/>
  <c r="N185" i="106"/>
  <c r="W184" i="106"/>
  <c r="V184" i="106"/>
  <c r="U184" i="106"/>
  <c r="T184" i="106"/>
  <c r="S184" i="106"/>
  <c r="R184" i="106"/>
  <c r="Q184" i="106"/>
  <c r="P184" i="106"/>
  <c r="O184" i="106"/>
  <c r="N184" i="106"/>
  <c r="W183" i="106"/>
  <c r="V183" i="106"/>
  <c r="U183" i="106"/>
  <c r="T183" i="106"/>
  <c r="S183" i="106"/>
  <c r="R183" i="106"/>
  <c r="Q183" i="106"/>
  <c r="P183" i="106"/>
  <c r="O183" i="106"/>
  <c r="N183" i="106"/>
  <c r="W182" i="106"/>
  <c r="V182" i="106"/>
  <c r="U182" i="106"/>
  <c r="T182" i="106"/>
  <c r="S182" i="106"/>
  <c r="R182" i="106"/>
  <c r="Q182" i="106"/>
  <c r="P182" i="106"/>
  <c r="O182" i="106"/>
  <c r="N182" i="106"/>
  <c r="W181" i="106"/>
  <c r="V181" i="106"/>
  <c r="U181" i="106"/>
  <c r="T181" i="106"/>
  <c r="S181" i="106"/>
  <c r="R181" i="106"/>
  <c r="Q181" i="106"/>
  <c r="P181" i="106"/>
  <c r="O181" i="106"/>
  <c r="N181" i="106"/>
  <c r="W180" i="106"/>
  <c r="V180" i="106"/>
  <c r="U180" i="106"/>
  <c r="T180" i="106"/>
  <c r="S180" i="106"/>
  <c r="R180" i="106"/>
  <c r="Q180" i="106"/>
  <c r="P180" i="106"/>
  <c r="O180" i="106"/>
  <c r="N180" i="106"/>
  <c r="W179" i="106"/>
  <c r="V179" i="106"/>
  <c r="U179" i="106"/>
  <c r="T179" i="106"/>
  <c r="S179" i="106"/>
  <c r="R179" i="106"/>
  <c r="Q179" i="106"/>
  <c r="P179" i="106"/>
  <c r="O179" i="106"/>
  <c r="N179" i="106"/>
  <c r="W178" i="106"/>
  <c r="V178" i="106"/>
  <c r="U178" i="106"/>
  <c r="T178" i="106"/>
  <c r="S178" i="106"/>
  <c r="R178" i="106"/>
  <c r="Q178" i="106"/>
  <c r="P178" i="106"/>
  <c r="O178" i="106"/>
  <c r="N178" i="106"/>
  <c r="W177" i="106"/>
  <c r="V177" i="106"/>
  <c r="U177" i="106"/>
  <c r="T177" i="106"/>
  <c r="S177" i="106"/>
  <c r="R177" i="106"/>
  <c r="Q177" i="106"/>
  <c r="P177" i="106"/>
  <c r="O177" i="106"/>
  <c r="N177" i="106"/>
  <c r="W176" i="106"/>
  <c r="V176" i="106"/>
  <c r="U176" i="106"/>
  <c r="T176" i="106"/>
  <c r="S176" i="106"/>
  <c r="R176" i="106"/>
  <c r="Q176" i="106"/>
  <c r="P176" i="106"/>
  <c r="O176" i="106"/>
  <c r="N176" i="106"/>
  <c r="W175" i="106"/>
  <c r="V175" i="106"/>
  <c r="U175" i="106"/>
  <c r="T175" i="106"/>
  <c r="S175" i="106"/>
  <c r="R175" i="106"/>
  <c r="Q175" i="106"/>
  <c r="P175" i="106"/>
  <c r="O175" i="106"/>
  <c r="N175" i="106"/>
  <c r="W174" i="106"/>
  <c r="V174" i="106"/>
  <c r="U174" i="106"/>
  <c r="T174" i="106"/>
  <c r="S174" i="106"/>
  <c r="R174" i="106"/>
  <c r="Q174" i="106"/>
  <c r="P174" i="106"/>
  <c r="O174" i="106"/>
  <c r="N174" i="106"/>
  <c r="W173" i="106"/>
  <c r="V173" i="106"/>
  <c r="U173" i="106"/>
  <c r="T173" i="106"/>
  <c r="S173" i="106"/>
  <c r="R173" i="106"/>
  <c r="Q173" i="106"/>
  <c r="P173" i="106"/>
  <c r="O173" i="106"/>
  <c r="N173" i="106"/>
  <c r="W172" i="106"/>
  <c r="V172" i="106"/>
  <c r="U172" i="106"/>
  <c r="T172" i="106"/>
  <c r="S172" i="106"/>
  <c r="R172" i="106"/>
  <c r="Q172" i="106"/>
  <c r="P172" i="106"/>
  <c r="O172" i="106"/>
  <c r="N172" i="106"/>
  <c r="W171" i="106"/>
  <c r="V171" i="106"/>
  <c r="U171" i="106"/>
  <c r="T171" i="106"/>
  <c r="S171" i="106"/>
  <c r="R171" i="106"/>
  <c r="Q171" i="106"/>
  <c r="P171" i="106"/>
  <c r="O171" i="106"/>
  <c r="N171" i="106"/>
  <c r="W170" i="106"/>
  <c r="V170" i="106"/>
  <c r="U170" i="106"/>
  <c r="T170" i="106"/>
  <c r="S170" i="106"/>
  <c r="R170" i="106"/>
  <c r="Q170" i="106"/>
  <c r="P170" i="106"/>
  <c r="O170" i="106"/>
  <c r="N170" i="106"/>
  <c r="W169" i="106"/>
  <c r="V169" i="106"/>
  <c r="U169" i="106"/>
  <c r="T169" i="106"/>
  <c r="S169" i="106"/>
  <c r="R169" i="106"/>
  <c r="Q169" i="106"/>
  <c r="P169" i="106"/>
  <c r="O169" i="106"/>
  <c r="N169" i="106"/>
  <c r="W168" i="106"/>
  <c r="V168" i="106"/>
  <c r="U168" i="106"/>
  <c r="T168" i="106"/>
  <c r="S168" i="106"/>
  <c r="R168" i="106"/>
  <c r="Q168" i="106"/>
  <c r="P168" i="106"/>
  <c r="O168" i="106"/>
  <c r="N168" i="106"/>
  <c r="W167" i="106"/>
  <c r="V167" i="106"/>
  <c r="U167" i="106"/>
  <c r="T167" i="106"/>
  <c r="S167" i="106"/>
  <c r="R167" i="106"/>
  <c r="Q167" i="106"/>
  <c r="P167" i="106"/>
  <c r="O167" i="106"/>
  <c r="N167" i="106"/>
  <c r="W166" i="106"/>
  <c r="V166" i="106"/>
  <c r="U166" i="106"/>
  <c r="T166" i="106"/>
  <c r="S166" i="106"/>
  <c r="R166" i="106"/>
  <c r="Q166" i="106"/>
  <c r="P166" i="106"/>
  <c r="O166" i="106"/>
  <c r="N166" i="106"/>
  <c r="W165" i="106"/>
  <c r="V165" i="106"/>
  <c r="U165" i="106"/>
  <c r="T165" i="106"/>
  <c r="S165" i="106"/>
  <c r="R165" i="106"/>
  <c r="Q165" i="106"/>
  <c r="P165" i="106"/>
  <c r="O165" i="106"/>
  <c r="N165" i="106"/>
  <c r="W164" i="106"/>
  <c r="V164" i="106"/>
  <c r="U164" i="106"/>
  <c r="T164" i="106"/>
  <c r="S164" i="106"/>
  <c r="R164" i="106"/>
  <c r="Q164" i="106"/>
  <c r="P164" i="106"/>
  <c r="O164" i="106"/>
  <c r="N164" i="106"/>
  <c r="W163" i="106"/>
  <c r="V163" i="106"/>
  <c r="U163" i="106"/>
  <c r="T163" i="106"/>
  <c r="S163" i="106"/>
  <c r="R163" i="106"/>
  <c r="Q163" i="106"/>
  <c r="P163" i="106"/>
  <c r="O163" i="106"/>
  <c r="N163" i="106"/>
  <c r="W162" i="106"/>
  <c r="V162" i="106"/>
  <c r="U162" i="106"/>
  <c r="T162" i="106"/>
  <c r="S162" i="106"/>
  <c r="R162" i="106"/>
  <c r="Q162" i="106"/>
  <c r="P162" i="106"/>
  <c r="O162" i="106"/>
  <c r="N162" i="106"/>
  <c r="W161" i="106"/>
  <c r="V161" i="106"/>
  <c r="U161" i="106"/>
  <c r="T161" i="106"/>
  <c r="S161" i="106"/>
  <c r="R161" i="106"/>
  <c r="Q161" i="106"/>
  <c r="P161" i="106"/>
  <c r="O161" i="106"/>
  <c r="N161" i="106"/>
  <c r="W160" i="106"/>
  <c r="V160" i="106"/>
  <c r="U160" i="106"/>
  <c r="T160" i="106"/>
  <c r="S160" i="106"/>
  <c r="R160" i="106"/>
  <c r="Q160" i="106"/>
  <c r="P160" i="106"/>
  <c r="O160" i="106"/>
  <c r="N160" i="106"/>
  <c r="W159" i="106"/>
  <c r="V159" i="106"/>
  <c r="U159" i="106"/>
  <c r="T159" i="106"/>
  <c r="S159" i="106"/>
  <c r="R159" i="106"/>
  <c r="Q159" i="106"/>
  <c r="P159" i="106"/>
  <c r="O159" i="106"/>
  <c r="N159" i="106"/>
  <c r="W158" i="106"/>
  <c r="V158" i="106"/>
  <c r="U158" i="106"/>
  <c r="T158" i="106"/>
  <c r="S158" i="106"/>
  <c r="R158" i="106"/>
  <c r="Q158" i="106"/>
  <c r="P158" i="106"/>
  <c r="O158" i="106"/>
  <c r="N158" i="106"/>
  <c r="W157" i="106"/>
  <c r="V157" i="106"/>
  <c r="U157" i="106"/>
  <c r="T157" i="106"/>
  <c r="S157" i="106"/>
  <c r="R157" i="106"/>
  <c r="Q157" i="106"/>
  <c r="P157" i="106"/>
  <c r="O157" i="106"/>
  <c r="N157" i="106"/>
  <c r="W156" i="106"/>
  <c r="V156" i="106"/>
  <c r="U156" i="106"/>
  <c r="T156" i="106"/>
  <c r="S156" i="106"/>
  <c r="R156" i="106"/>
  <c r="Q156" i="106"/>
  <c r="P156" i="106"/>
  <c r="O156" i="106"/>
  <c r="N156" i="106"/>
  <c r="W155" i="106"/>
  <c r="V155" i="106"/>
  <c r="U155" i="106"/>
  <c r="T155" i="106"/>
  <c r="S155" i="106"/>
  <c r="R155" i="106"/>
  <c r="Q155" i="106"/>
  <c r="P155" i="106"/>
  <c r="O155" i="106"/>
  <c r="N155" i="106"/>
  <c r="W154" i="106"/>
  <c r="V154" i="106"/>
  <c r="U154" i="106"/>
  <c r="T154" i="106"/>
  <c r="S154" i="106"/>
  <c r="R154" i="106"/>
  <c r="Q154" i="106"/>
  <c r="P154" i="106"/>
  <c r="O154" i="106"/>
  <c r="N154" i="106"/>
  <c r="W153" i="106"/>
  <c r="V153" i="106"/>
  <c r="U153" i="106"/>
  <c r="T153" i="106"/>
  <c r="S153" i="106"/>
  <c r="R153" i="106"/>
  <c r="Q153" i="106"/>
  <c r="P153" i="106"/>
  <c r="O153" i="106"/>
  <c r="N153" i="106"/>
  <c r="W152" i="106"/>
  <c r="V152" i="106"/>
  <c r="U152" i="106"/>
  <c r="T152" i="106"/>
  <c r="S152" i="106"/>
  <c r="R152" i="106"/>
  <c r="Q152" i="106"/>
  <c r="P152" i="106"/>
  <c r="O152" i="106"/>
  <c r="N152" i="106"/>
  <c r="W151" i="106"/>
  <c r="V151" i="106"/>
  <c r="U151" i="106"/>
  <c r="T151" i="106"/>
  <c r="S151" i="106"/>
  <c r="R151" i="106"/>
  <c r="Q151" i="106"/>
  <c r="P151" i="106"/>
  <c r="O151" i="106"/>
  <c r="N151" i="106"/>
  <c r="W150" i="106"/>
  <c r="V150" i="106"/>
  <c r="U150" i="106"/>
  <c r="T150" i="106"/>
  <c r="S150" i="106"/>
  <c r="R150" i="106"/>
  <c r="Q150" i="106"/>
  <c r="P150" i="106"/>
  <c r="O150" i="106"/>
  <c r="N150" i="106"/>
  <c r="W149" i="106"/>
  <c r="V149" i="106"/>
  <c r="U149" i="106"/>
  <c r="T149" i="106"/>
  <c r="S149" i="106"/>
  <c r="R149" i="106"/>
  <c r="Q149" i="106"/>
  <c r="P149" i="106"/>
  <c r="O149" i="106"/>
  <c r="N149" i="106"/>
  <c r="W148" i="106"/>
  <c r="V148" i="106"/>
  <c r="U148" i="106"/>
  <c r="T148" i="106"/>
  <c r="S148" i="106"/>
  <c r="R148" i="106"/>
  <c r="Q148" i="106"/>
  <c r="P148" i="106"/>
  <c r="O148" i="106"/>
  <c r="N148" i="106"/>
  <c r="W147" i="106"/>
  <c r="V147" i="106"/>
  <c r="U147" i="106"/>
  <c r="T147" i="106"/>
  <c r="S147" i="106"/>
  <c r="R147" i="106"/>
  <c r="Q147" i="106"/>
  <c r="P147" i="106"/>
  <c r="O147" i="106"/>
  <c r="N147" i="106"/>
  <c r="W146" i="106"/>
  <c r="V146" i="106"/>
  <c r="U146" i="106"/>
  <c r="T146" i="106"/>
  <c r="S146" i="106"/>
  <c r="R146" i="106"/>
  <c r="Q146" i="106"/>
  <c r="P146" i="106"/>
  <c r="O146" i="106"/>
  <c r="N146" i="106"/>
  <c r="W145" i="106"/>
  <c r="V145" i="106"/>
  <c r="U145" i="106"/>
  <c r="T145" i="106"/>
  <c r="S145" i="106"/>
  <c r="R145" i="106"/>
  <c r="Q145" i="106"/>
  <c r="P145" i="106"/>
  <c r="O145" i="106"/>
  <c r="N145" i="106"/>
  <c r="W144" i="106"/>
  <c r="V144" i="106"/>
  <c r="U144" i="106"/>
  <c r="T144" i="106"/>
  <c r="S144" i="106"/>
  <c r="R144" i="106"/>
  <c r="Q144" i="106"/>
  <c r="P144" i="106"/>
  <c r="O144" i="106"/>
  <c r="N144" i="106"/>
  <c r="W143" i="106"/>
  <c r="V143" i="106"/>
  <c r="U143" i="106"/>
  <c r="T143" i="106"/>
  <c r="S143" i="106"/>
  <c r="R143" i="106"/>
  <c r="Q143" i="106"/>
  <c r="P143" i="106"/>
  <c r="O143" i="106"/>
  <c r="N143" i="106"/>
  <c r="W142" i="106"/>
  <c r="V142" i="106"/>
  <c r="U142" i="106"/>
  <c r="T142" i="106"/>
  <c r="S142" i="106"/>
  <c r="R142" i="106"/>
  <c r="Q142" i="106"/>
  <c r="P142" i="106"/>
  <c r="O142" i="106"/>
  <c r="N142" i="106"/>
  <c r="W141" i="106"/>
  <c r="V141" i="106"/>
  <c r="U141" i="106"/>
  <c r="T141" i="106"/>
  <c r="S141" i="106"/>
  <c r="R141" i="106"/>
  <c r="Q141" i="106"/>
  <c r="P141" i="106"/>
  <c r="O141" i="106"/>
  <c r="N141" i="106"/>
  <c r="W140" i="106"/>
  <c r="V140" i="106"/>
  <c r="U140" i="106"/>
  <c r="T140" i="106"/>
  <c r="S140" i="106"/>
  <c r="R140" i="106"/>
  <c r="Q140" i="106"/>
  <c r="P140" i="106"/>
  <c r="O140" i="106"/>
  <c r="N140" i="106"/>
  <c r="W139" i="106"/>
  <c r="V139" i="106"/>
  <c r="U139" i="106"/>
  <c r="T139" i="106"/>
  <c r="S139" i="106"/>
  <c r="R139" i="106"/>
  <c r="Q139" i="106"/>
  <c r="P139" i="106"/>
  <c r="O139" i="106"/>
  <c r="N139" i="106"/>
  <c r="W138" i="106"/>
  <c r="V138" i="106"/>
  <c r="U138" i="106"/>
  <c r="T138" i="106"/>
  <c r="S138" i="106"/>
  <c r="R138" i="106"/>
  <c r="Q138" i="106"/>
  <c r="P138" i="106"/>
  <c r="O138" i="106"/>
  <c r="N138" i="106"/>
  <c r="W137" i="106"/>
  <c r="V137" i="106"/>
  <c r="U137" i="106"/>
  <c r="T137" i="106"/>
  <c r="S137" i="106"/>
  <c r="R137" i="106"/>
  <c r="Q137" i="106"/>
  <c r="P137" i="106"/>
  <c r="O137" i="106"/>
  <c r="N137" i="106"/>
  <c r="W136" i="106"/>
  <c r="V136" i="106"/>
  <c r="U136" i="106"/>
  <c r="T136" i="106"/>
  <c r="S136" i="106"/>
  <c r="R136" i="106"/>
  <c r="Q136" i="106"/>
  <c r="P136" i="106"/>
  <c r="O136" i="106"/>
  <c r="N136" i="106"/>
  <c r="W135" i="106"/>
  <c r="V135" i="106"/>
  <c r="U135" i="106"/>
  <c r="T135" i="106"/>
  <c r="S135" i="106"/>
  <c r="R135" i="106"/>
  <c r="Q135" i="106"/>
  <c r="P135" i="106"/>
  <c r="O135" i="106"/>
  <c r="N135" i="106"/>
  <c r="W134" i="106"/>
  <c r="V134" i="106"/>
  <c r="U134" i="106"/>
  <c r="T134" i="106"/>
  <c r="S134" i="106"/>
  <c r="R134" i="106"/>
  <c r="Q134" i="106"/>
  <c r="P134" i="106"/>
  <c r="O134" i="106"/>
  <c r="N134" i="106"/>
  <c r="W133" i="106"/>
  <c r="V133" i="106"/>
  <c r="U133" i="106"/>
  <c r="T133" i="106"/>
  <c r="S133" i="106"/>
  <c r="R133" i="106"/>
  <c r="Q133" i="106"/>
  <c r="P133" i="106"/>
  <c r="O133" i="106"/>
  <c r="N133" i="106"/>
  <c r="W132" i="106"/>
  <c r="V132" i="106"/>
  <c r="U132" i="106"/>
  <c r="T132" i="106"/>
  <c r="S132" i="106"/>
  <c r="R132" i="106"/>
  <c r="Q132" i="106"/>
  <c r="P132" i="106"/>
  <c r="O132" i="106"/>
  <c r="N132" i="106"/>
  <c r="W131" i="106"/>
  <c r="V131" i="106"/>
  <c r="U131" i="106"/>
  <c r="T131" i="106"/>
  <c r="S131" i="106"/>
  <c r="R131" i="106"/>
  <c r="Q131" i="106"/>
  <c r="P131" i="106"/>
  <c r="O131" i="106"/>
  <c r="N131" i="106"/>
  <c r="W130" i="106"/>
  <c r="V130" i="106"/>
  <c r="U130" i="106"/>
  <c r="T130" i="106"/>
  <c r="S130" i="106"/>
  <c r="R130" i="106"/>
  <c r="Q130" i="106"/>
  <c r="P130" i="106"/>
  <c r="O130" i="106"/>
  <c r="N130" i="106"/>
  <c r="W129" i="106"/>
  <c r="V129" i="106"/>
  <c r="U129" i="106"/>
  <c r="T129" i="106"/>
  <c r="S129" i="106"/>
  <c r="R129" i="106"/>
  <c r="Q129" i="106"/>
  <c r="P129" i="106"/>
  <c r="O129" i="106"/>
  <c r="N129" i="106"/>
  <c r="W128" i="106"/>
  <c r="V128" i="106"/>
  <c r="U128" i="106"/>
  <c r="T128" i="106"/>
  <c r="S128" i="106"/>
  <c r="R128" i="106"/>
  <c r="Q128" i="106"/>
  <c r="P128" i="106"/>
  <c r="O128" i="106"/>
  <c r="N128" i="106"/>
  <c r="W127" i="106"/>
  <c r="V127" i="106"/>
  <c r="U127" i="106"/>
  <c r="T127" i="106"/>
  <c r="S127" i="106"/>
  <c r="R127" i="106"/>
  <c r="Q127" i="106"/>
  <c r="P127" i="106"/>
  <c r="O127" i="106"/>
  <c r="N127" i="106"/>
  <c r="W126" i="106"/>
  <c r="V126" i="106"/>
  <c r="U126" i="106"/>
  <c r="T126" i="106"/>
  <c r="S126" i="106"/>
  <c r="R126" i="106"/>
  <c r="Q126" i="106"/>
  <c r="P126" i="106"/>
  <c r="O126" i="106"/>
  <c r="N126" i="106"/>
  <c r="W125" i="106"/>
  <c r="V125" i="106"/>
  <c r="U125" i="106"/>
  <c r="T125" i="106"/>
  <c r="S125" i="106"/>
  <c r="R125" i="106"/>
  <c r="Q125" i="106"/>
  <c r="P125" i="106"/>
  <c r="O125" i="106"/>
  <c r="N125" i="106"/>
  <c r="W124" i="106"/>
  <c r="V124" i="106"/>
  <c r="U124" i="106"/>
  <c r="T124" i="106"/>
  <c r="S124" i="106"/>
  <c r="R124" i="106"/>
  <c r="Q124" i="106"/>
  <c r="P124" i="106"/>
  <c r="O124" i="106"/>
  <c r="N124" i="106"/>
  <c r="W123" i="106"/>
  <c r="V123" i="106"/>
  <c r="U123" i="106"/>
  <c r="T123" i="106"/>
  <c r="S123" i="106"/>
  <c r="R123" i="106"/>
  <c r="Q123" i="106"/>
  <c r="P123" i="106"/>
  <c r="O123" i="106"/>
  <c r="N123" i="106"/>
  <c r="W122" i="106"/>
  <c r="V122" i="106"/>
  <c r="U122" i="106"/>
  <c r="T122" i="106"/>
  <c r="S122" i="106"/>
  <c r="R122" i="106"/>
  <c r="Q122" i="106"/>
  <c r="P122" i="106"/>
  <c r="O122" i="106"/>
  <c r="N122" i="106"/>
  <c r="W121" i="106"/>
  <c r="V121" i="106"/>
  <c r="U121" i="106"/>
  <c r="T121" i="106"/>
  <c r="S121" i="106"/>
  <c r="R121" i="106"/>
  <c r="Q121" i="106"/>
  <c r="P121" i="106"/>
  <c r="O121" i="106"/>
  <c r="N121" i="106"/>
  <c r="W120" i="106"/>
  <c r="V120" i="106"/>
  <c r="U120" i="106"/>
  <c r="T120" i="106"/>
  <c r="S120" i="106"/>
  <c r="R120" i="106"/>
  <c r="Q120" i="106"/>
  <c r="P120" i="106"/>
  <c r="O120" i="106"/>
  <c r="N120" i="106"/>
  <c r="W119" i="106"/>
  <c r="V119" i="106"/>
  <c r="U119" i="106"/>
  <c r="T119" i="106"/>
  <c r="S119" i="106"/>
  <c r="R119" i="106"/>
  <c r="Q119" i="106"/>
  <c r="P119" i="106"/>
  <c r="O119" i="106"/>
  <c r="N119" i="106"/>
  <c r="W118" i="106"/>
  <c r="V118" i="106"/>
  <c r="U118" i="106"/>
  <c r="T118" i="106"/>
  <c r="S118" i="106"/>
  <c r="R118" i="106"/>
  <c r="Q118" i="106"/>
  <c r="P118" i="106"/>
  <c r="O118" i="106"/>
  <c r="N118" i="106"/>
  <c r="W117" i="106"/>
  <c r="V117" i="106"/>
  <c r="U117" i="106"/>
  <c r="T117" i="106"/>
  <c r="S117" i="106"/>
  <c r="R117" i="106"/>
  <c r="Q117" i="106"/>
  <c r="P117" i="106"/>
  <c r="O117" i="106"/>
  <c r="N117" i="106"/>
  <c r="W116" i="106"/>
  <c r="V116" i="106"/>
  <c r="U116" i="106"/>
  <c r="T116" i="106"/>
  <c r="S116" i="106"/>
  <c r="R116" i="106"/>
  <c r="Q116" i="106"/>
  <c r="P116" i="106"/>
  <c r="O116" i="106"/>
  <c r="N116" i="106"/>
  <c r="W115" i="106"/>
  <c r="V115" i="106"/>
  <c r="U115" i="106"/>
  <c r="T115" i="106"/>
  <c r="S115" i="106"/>
  <c r="R115" i="106"/>
  <c r="Q115" i="106"/>
  <c r="P115" i="106"/>
  <c r="O115" i="106"/>
  <c r="N115" i="106"/>
  <c r="W114" i="106"/>
  <c r="V114" i="106"/>
  <c r="U114" i="106"/>
  <c r="T114" i="106"/>
  <c r="S114" i="106"/>
  <c r="R114" i="106"/>
  <c r="Q114" i="106"/>
  <c r="P114" i="106"/>
  <c r="O114" i="106"/>
  <c r="N114" i="106"/>
  <c r="W113" i="106"/>
  <c r="V113" i="106"/>
  <c r="U113" i="106"/>
  <c r="T113" i="106"/>
  <c r="S113" i="106"/>
  <c r="R113" i="106"/>
  <c r="Q113" i="106"/>
  <c r="P113" i="106"/>
  <c r="O113" i="106"/>
  <c r="N113" i="106"/>
  <c r="W112" i="106"/>
  <c r="V112" i="106"/>
  <c r="U112" i="106"/>
  <c r="T112" i="106"/>
  <c r="S112" i="106"/>
  <c r="R112" i="106"/>
  <c r="Q112" i="106"/>
  <c r="P112" i="106"/>
  <c r="O112" i="106"/>
  <c r="N112" i="106"/>
  <c r="W111" i="106"/>
  <c r="V111" i="106"/>
  <c r="U111" i="106"/>
  <c r="T111" i="106"/>
  <c r="S111" i="106"/>
  <c r="R111" i="106"/>
  <c r="Q111" i="106"/>
  <c r="P111" i="106"/>
  <c r="O111" i="106"/>
  <c r="N111" i="106"/>
  <c r="W110" i="106"/>
  <c r="V110" i="106"/>
  <c r="U110" i="106"/>
  <c r="T110" i="106"/>
  <c r="S110" i="106"/>
  <c r="R110" i="106"/>
  <c r="Q110" i="106"/>
  <c r="P110" i="106"/>
  <c r="O110" i="106"/>
  <c r="N110" i="106"/>
  <c r="W109" i="106"/>
  <c r="V109" i="106"/>
  <c r="U109" i="106"/>
  <c r="T109" i="106"/>
  <c r="S109" i="106"/>
  <c r="R109" i="106"/>
  <c r="Q109" i="106"/>
  <c r="P109" i="106"/>
  <c r="O109" i="106"/>
  <c r="N109" i="106"/>
  <c r="W108" i="106"/>
  <c r="V108" i="106"/>
  <c r="U108" i="106"/>
  <c r="T108" i="106"/>
  <c r="S108" i="106"/>
  <c r="R108" i="106"/>
  <c r="Q108" i="106"/>
  <c r="P108" i="106"/>
  <c r="O108" i="106"/>
  <c r="N108" i="106"/>
  <c r="W107" i="106"/>
  <c r="V107" i="106"/>
  <c r="U107" i="106"/>
  <c r="T107" i="106"/>
  <c r="S107" i="106"/>
  <c r="R107" i="106"/>
  <c r="Q107" i="106"/>
  <c r="P107" i="106"/>
  <c r="O107" i="106"/>
  <c r="N107" i="106"/>
  <c r="W106" i="106"/>
  <c r="V106" i="106"/>
  <c r="U106" i="106"/>
  <c r="T106" i="106"/>
  <c r="S106" i="106"/>
  <c r="R106" i="106"/>
  <c r="Q106" i="106"/>
  <c r="P106" i="106"/>
  <c r="O106" i="106"/>
  <c r="N106" i="106"/>
  <c r="W105" i="106"/>
  <c r="V105" i="106"/>
  <c r="U105" i="106"/>
  <c r="T105" i="106"/>
  <c r="S105" i="106"/>
  <c r="R105" i="106"/>
  <c r="Q105" i="106"/>
  <c r="P105" i="106"/>
  <c r="O105" i="106"/>
  <c r="N105" i="106"/>
  <c r="W104" i="106"/>
  <c r="V104" i="106"/>
  <c r="U104" i="106"/>
  <c r="T104" i="106"/>
  <c r="S104" i="106"/>
  <c r="R104" i="106"/>
  <c r="Q104" i="106"/>
  <c r="P104" i="106"/>
  <c r="O104" i="106"/>
  <c r="N104" i="106"/>
  <c r="W103" i="106"/>
  <c r="V103" i="106"/>
  <c r="U103" i="106"/>
  <c r="T103" i="106"/>
  <c r="S103" i="106"/>
  <c r="R103" i="106"/>
  <c r="Q103" i="106"/>
  <c r="P103" i="106"/>
  <c r="O103" i="106"/>
  <c r="N103" i="106"/>
  <c r="W102" i="106"/>
  <c r="V102" i="106"/>
  <c r="U102" i="106"/>
  <c r="T102" i="106"/>
  <c r="S102" i="106"/>
  <c r="R102" i="106"/>
  <c r="Q102" i="106"/>
  <c r="P102" i="106"/>
  <c r="O102" i="106"/>
  <c r="N102" i="106"/>
  <c r="W101" i="106"/>
  <c r="V101" i="106"/>
  <c r="U101" i="106"/>
  <c r="T101" i="106"/>
  <c r="S101" i="106"/>
  <c r="R101" i="106"/>
  <c r="Q101" i="106"/>
  <c r="P101" i="106"/>
  <c r="O101" i="106"/>
  <c r="N101" i="106"/>
  <c r="W100" i="106"/>
  <c r="V100" i="106"/>
  <c r="U100" i="106"/>
  <c r="T100" i="106"/>
  <c r="S100" i="106"/>
  <c r="R100" i="106"/>
  <c r="Q100" i="106"/>
  <c r="P100" i="106"/>
  <c r="O100" i="106"/>
  <c r="N100" i="106"/>
  <c r="W99" i="106"/>
  <c r="V99" i="106"/>
  <c r="U99" i="106"/>
  <c r="T99" i="106"/>
  <c r="S99" i="106"/>
  <c r="R99" i="106"/>
  <c r="Q99" i="106"/>
  <c r="P99" i="106"/>
  <c r="O99" i="106"/>
  <c r="N99" i="106"/>
  <c r="W98" i="106"/>
  <c r="V98" i="106"/>
  <c r="U98" i="106"/>
  <c r="T98" i="106"/>
  <c r="S98" i="106"/>
  <c r="R98" i="106"/>
  <c r="Q98" i="106"/>
  <c r="P98" i="106"/>
  <c r="O98" i="106"/>
  <c r="N98" i="106"/>
  <c r="W97" i="106"/>
  <c r="V97" i="106"/>
  <c r="U97" i="106"/>
  <c r="T97" i="106"/>
  <c r="S97" i="106"/>
  <c r="R97" i="106"/>
  <c r="Q97" i="106"/>
  <c r="P97" i="106"/>
  <c r="O97" i="106"/>
  <c r="N97" i="106"/>
  <c r="W96" i="106"/>
  <c r="V96" i="106"/>
  <c r="U96" i="106"/>
  <c r="T96" i="106"/>
  <c r="S96" i="106"/>
  <c r="R96" i="106"/>
  <c r="Q96" i="106"/>
  <c r="P96" i="106"/>
  <c r="O96" i="106"/>
  <c r="N96" i="106"/>
  <c r="W95" i="106"/>
  <c r="V95" i="106"/>
  <c r="U95" i="106"/>
  <c r="T95" i="106"/>
  <c r="S95" i="106"/>
  <c r="R95" i="106"/>
  <c r="Q95" i="106"/>
  <c r="P95" i="106"/>
  <c r="O95" i="106"/>
  <c r="N95" i="106"/>
  <c r="W94" i="106"/>
  <c r="V94" i="106"/>
  <c r="U94" i="106"/>
  <c r="T94" i="106"/>
  <c r="S94" i="106"/>
  <c r="R94" i="106"/>
  <c r="Q94" i="106"/>
  <c r="P94" i="106"/>
  <c r="O94" i="106"/>
  <c r="N94" i="106"/>
  <c r="W93" i="106"/>
  <c r="V93" i="106"/>
  <c r="U93" i="106"/>
  <c r="T93" i="106"/>
  <c r="S93" i="106"/>
  <c r="R93" i="106"/>
  <c r="Q93" i="106"/>
  <c r="P93" i="106"/>
  <c r="O93" i="106"/>
  <c r="N93" i="106"/>
  <c r="W92" i="106"/>
  <c r="V92" i="106"/>
  <c r="U92" i="106"/>
  <c r="T92" i="106"/>
  <c r="S92" i="106"/>
  <c r="R92" i="106"/>
  <c r="Q92" i="106"/>
  <c r="P92" i="106"/>
  <c r="O92" i="106"/>
  <c r="N92" i="106"/>
  <c r="W91" i="106"/>
  <c r="V91" i="106"/>
  <c r="U91" i="106"/>
  <c r="T91" i="106"/>
  <c r="S91" i="106"/>
  <c r="R91" i="106"/>
  <c r="Q91" i="106"/>
  <c r="P91" i="106"/>
  <c r="O91" i="106"/>
  <c r="N91" i="106"/>
  <c r="W90" i="106"/>
  <c r="V90" i="106"/>
  <c r="U90" i="106"/>
  <c r="T90" i="106"/>
  <c r="S90" i="106"/>
  <c r="R90" i="106"/>
  <c r="Q90" i="106"/>
  <c r="P90" i="106"/>
  <c r="O90" i="106"/>
  <c r="N90" i="106"/>
  <c r="W89" i="106"/>
  <c r="V89" i="106"/>
  <c r="U89" i="106"/>
  <c r="T89" i="106"/>
  <c r="S89" i="106"/>
  <c r="R89" i="106"/>
  <c r="Q89" i="106"/>
  <c r="P89" i="106"/>
  <c r="O89" i="106"/>
  <c r="N89" i="106"/>
  <c r="W88" i="106"/>
  <c r="V88" i="106"/>
  <c r="U88" i="106"/>
  <c r="T88" i="106"/>
  <c r="S88" i="106"/>
  <c r="R88" i="106"/>
  <c r="Q88" i="106"/>
  <c r="P88" i="106"/>
  <c r="O88" i="106"/>
  <c r="N88" i="106"/>
  <c r="W87" i="106"/>
  <c r="V87" i="106"/>
  <c r="U87" i="106"/>
  <c r="T87" i="106"/>
  <c r="S87" i="106"/>
  <c r="R87" i="106"/>
  <c r="Q87" i="106"/>
  <c r="P87" i="106"/>
  <c r="O87" i="106"/>
  <c r="N87" i="106"/>
  <c r="W86" i="106"/>
  <c r="V86" i="106"/>
  <c r="U86" i="106"/>
  <c r="T86" i="106"/>
  <c r="S86" i="106"/>
  <c r="R86" i="106"/>
  <c r="Q86" i="106"/>
  <c r="P86" i="106"/>
  <c r="O86" i="106"/>
  <c r="N86" i="106"/>
  <c r="W85" i="106"/>
  <c r="V85" i="106"/>
  <c r="U85" i="106"/>
  <c r="T85" i="106"/>
  <c r="S85" i="106"/>
  <c r="R85" i="106"/>
  <c r="Q85" i="106"/>
  <c r="P85" i="106"/>
  <c r="O85" i="106"/>
  <c r="N85" i="106"/>
  <c r="W84" i="106"/>
  <c r="V84" i="106"/>
  <c r="U84" i="106"/>
  <c r="T84" i="106"/>
  <c r="S84" i="106"/>
  <c r="R84" i="106"/>
  <c r="Q84" i="106"/>
  <c r="P84" i="106"/>
  <c r="O84" i="106"/>
  <c r="N84" i="106"/>
  <c r="W83" i="106"/>
  <c r="V83" i="106"/>
  <c r="U83" i="106"/>
  <c r="T83" i="106"/>
  <c r="S83" i="106"/>
  <c r="R83" i="106"/>
  <c r="Q83" i="106"/>
  <c r="P83" i="106"/>
  <c r="O83" i="106"/>
  <c r="N83" i="106"/>
  <c r="W82" i="106"/>
  <c r="V82" i="106"/>
  <c r="U82" i="106"/>
  <c r="T82" i="106"/>
  <c r="S82" i="106"/>
  <c r="R82" i="106"/>
  <c r="Q82" i="106"/>
  <c r="P82" i="106"/>
  <c r="O82" i="106"/>
  <c r="N82" i="106"/>
  <c r="W81" i="106"/>
  <c r="V81" i="106"/>
  <c r="U81" i="106"/>
  <c r="T81" i="106"/>
  <c r="S81" i="106"/>
  <c r="R81" i="106"/>
  <c r="Q81" i="106"/>
  <c r="P81" i="106"/>
  <c r="O81" i="106"/>
  <c r="N81" i="106"/>
  <c r="W80" i="106"/>
  <c r="V80" i="106"/>
  <c r="U80" i="106"/>
  <c r="T80" i="106"/>
  <c r="S80" i="106"/>
  <c r="R80" i="106"/>
  <c r="Q80" i="106"/>
  <c r="P80" i="106"/>
  <c r="O80" i="106"/>
  <c r="N80" i="106"/>
  <c r="W79" i="106"/>
  <c r="V79" i="106"/>
  <c r="U79" i="106"/>
  <c r="T79" i="106"/>
  <c r="S79" i="106"/>
  <c r="R79" i="106"/>
  <c r="Q79" i="106"/>
  <c r="P79" i="106"/>
  <c r="O79" i="106"/>
  <c r="N79" i="106"/>
  <c r="W78" i="106"/>
  <c r="V78" i="106"/>
  <c r="U78" i="106"/>
  <c r="T78" i="106"/>
  <c r="S78" i="106"/>
  <c r="R78" i="106"/>
  <c r="Q78" i="106"/>
  <c r="P78" i="106"/>
  <c r="O78" i="106"/>
  <c r="N78" i="106"/>
  <c r="W77" i="106"/>
  <c r="V77" i="106"/>
  <c r="U77" i="106"/>
  <c r="T77" i="106"/>
  <c r="S77" i="106"/>
  <c r="R77" i="106"/>
  <c r="Q77" i="106"/>
  <c r="P77" i="106"/>
  <c r="O77" i="106"/>
  <c r="N77" i="106"/>
  <c r="W76" i="106"/>
  <c r="V76" i="106"/>
  <c r="U76" i="106"/>
  <c r="T76" i="106"/>
  <c r="S76" i="106"/>
  <c r="R76" i="106"/>
  <c r="Q76" i="106"/>
  <c r="P76" i="106"/>
  <c r="O76" i="106"/>
  <c r="N76" i="106"/>
  <c r="W75" i="106"/>
  <c r="V75" i="106"/>
  <c r="U75" i="106"/>
  <c r="T75" i="106"/>
  <c r="S75" i="106"/>
  <c r="R75" i="106"/>
  <c r="Q75" i="106"/>
  <c r="P75" i="106"/>
  <c r="O75" i="106"/>
  <c r="N75" i="106"/>
  <c r="W74" i="106"/>
  <c r="V74" i="106"/>
  <c r="U74" i="106"/>
  <c r="T74" i="106"/>
  <c r="S74" i="106"/>
  <c r="R74" i="106"/>
  <c r="Q74" i="106"/>
  <c r="P74" i="106"/>
  <c r="O74" i="106"/>
  <c r="N74" i="106"/>
  <c r="W73" i="106"/>
  <c r="V73" i="106"/>
  <c r="U73" i="106"/>
  <c r="T73" i="106"/>
  <c r="S73" i="106"/>
  <c r="R73" i="106"/>
  <c r="Q73" i="106"/>
  <c r="P73" i="106"/>
  <c r="O73" i="106"/>
  <c r="N73" i="106"/>
  <c r="W72" i="106"/>
  <c r="V72" i="106"/>
  <c r="U72" i="106"/>
  <c r="T72" i="106"/>
  <c r="S72" i="106"/>
  <c r="R72" i="106"/>
  <c r="Q72" i="106"/>
  <c r="P72" i="106"/>
  <c r="O72" i="106"/>
  <c r="N72" i="106"/>
  <c r="W71" i="106"/>
  <c r="V71" i="106"/>
  <c r="U71" i="106"/>
  <c r="T71" i="106"/>
  <c r="S71" i="106"/>
  <c r="R71" i="106"/>
  <c r="Q71" i="106"/>
  <c r="P71" i="106"/>
  <c r="O71" i="106"/>
  <c r="N71" i="106"/>
  <c r="W70" i="106"/>
  <c r="V70" i="106"/>
  <c r="U70" i="106"/>
  <c r="T70" i="106"/>
  <c r="S70" i="106"/>
  <c r="R70" i="106"/>
  <c r="Q70" i="106"/>
  <c r="P70" i="106"/>
  <c r="O70" i="106"/>
  <c r="N70" i="106"/>
  <c r="W69" i="106"/>
  <c r="V69" i="106"/>
  <c r="U69" i="106"/>
  <c r="T69" i="106"/>
  <c r="S69" i="106"/>
  <c r="R69" i="106"/>
  <c r="Q69" i="106"/>
  <c r="P69" i="106"/>
  <c r="O69" i="106"/>
  <c r="N69" i="106"/>
  <c r="W68" i="106"/>
  <c r="V68" i="106"/>
  <c r="U68" i="106"/>
  <c r="T68" i="106"/>
  <c r="S68" i="106"/>
  <c r="R68" i="106"/>
  <c r="Q68" i="106"/>
  <c r="P68" i="106"/>
  <c r="O68" i="106"/>
  <c r="N68" i="106"/>
  <c r="W67" i="106"/>
  <c r="V67" i="106"/>
  <c r="U67" i="106"/>
  <c r="T67" i="106"/>
  <c r="S67" i="106"/>
  <c r="R67" i="106"/>
  <c r="Q67" i="106"/>
  <c r="P67" i="106"/>
  <c r="O67" i="106"/>
  <c r="N67" i="106"/>
  <c r="W66" i="106"/>
  <c r="V66" i="106"/>
  <c r="U66" i="106"/>
  <c r="T66" i="106"/>
  <c r="S66" i="106"/>
  <c r="R66" i="106"/>
  <c r="Q66" i="106"/>
  <c r="P66" i="106"/>
  <c r="O66" i="106"/>
  <c r="N66" i="106"/>
  <c r="W65" i="106"/>
  <c r="V65" i="106"/>
  <c r="U65" i="106"/>
  <c r="T65" i="106"/>
  <c r="S65" i="106"/>
  <c r="R65" i="106"/>
  <c r="Q65" i="106"/>
  <c r="P65" i="106"/>
  <c r="O65" i="106"/>
  <c r="N65" i="106"/>
  <c r="W64" i="106"/>
  <c r="V64" i="106"/>
  <c r="U64" i="106"/>
  <c r="T64" i="106"/>
  <c r="S64" i="106"/>
  <c r="R64" i="106"/>
  <c r="Q64" i="106"/>
  <c r="P64" i="106"/>
  <c r="O64" i="106"/>
  <c r="N64" i="106"/>
  <c r="W63" i="106"/>
  <c r="V63" i="106"/>
  <c r="U63" i="106"/>
  <c r="T63" i="106"/>
  <c r="S63" i="106"/>
  <c r="R63" i="106"/>
  <c r="Q63" i="106"/>
  <c r="P63" i="106"/>
  <c r="O63" i="106"/>
  <c r="N63" i="106"/>
  <c r="W62" i="106"/>
  <c r="V62" i="106"/>
  <c r="U62" i="106"/>
  <c r="T62" i="106"/>
  <c r="S62" i="106"/>
  <c r="R62" i="106"/>
  <c r="Q62" i="106"/>
  <c r="P62" i="106"/>
  <c r="O62" i="106"/>
  <c r="N62" i="106"/>
  <c r="W61" i="106"/>
  <c r="V61" i="106"/>
  <c r="U61" i="106"/>
  <c r="T61" i="106"/>
  <c r="S61" i="106"/>
  <c r="R61" i="106"/>
  <c r="Q61" i="106"/>
  <c r="P61" i="106"/>
  <c r="O61" i="106"/>
  <c r="N61" i="106"/>
  <c r="W60" i="106"/>
  <c r="V60" i="106"/>
  <c r="U60" i="106"/>
  <c r="T60" i="106"/>
  <c r="S60" i="106"/>
  <c r="R60" i="106"/>
  <c r="Q60" i="106"/>
  <c r="P60" i="106"/>
  <c r="O60" i="106"/>
  <c r="N60" i="106"/>
  <c r="W59" i="106"/>
  <c r="V59" i="106"/>
  <c r="U59" i="106"/>
  <c r="T59" i="106"/>
  <c r="S59" i="106"/>
  <c r="R59" i="106"/>
  <c r="Q59" i="106"/>
  <c r="P59" i="106"/>
  <c r="O59" i="106"/>
  <c r="N59" i="106"/>
  <c r="W58" i="106"/>
  <c r="V58" i="106"/>
  <c r="U58" i="106"/>
  <c r="T58" i="106"/>
  <c r="S58" i="106"/>
  <c r="R58" i="106"/>
  <c r="Q58" i="106"/>
  <c r="P58" i="106"/>
  <c r="O58" i="106"/>
  <c r="N58" i="106"/>
  <c r="W57" i="106"/>
  <c r="V57" i="106"/>
  <c r="U57" i="106"/>
  <c r="T57" i="106"/>
  <c r="S57" i="106"/>
  <c r="R57" i="106"/>
  <c r="Q57" i="106"/>
  <c r="P57" i="106"/>
  <c r="O57" i="106"/>
  <c r="N57" i="106"/>
  <c r="W56" i="106"/>
  <c r="V56" i="106"/>
  <c r="U56" i="106"/>
  <c r="T56" i="106"/>
  <c r="S56" i="106"/>
  <c r="R56" i="106"/>
  <c r="Q56" i="106"/>
  <c r="P56" i="106"/>
  <c r="O56" i="106"/>
  <c r="N56" i="106"/>
  <c r="W55" i="106"/>
  <c r="V55" i="106"/>
  <c r="U55" i="106"/>
  <c r="T55" i="106"/>
  <c r="S55" i="106"/>
  <c r="R55" i="106"/>
  <c r="Q55" i="106"/>
  <c r="P55" i="106"/>
  <c r="O55" i="106"/>
  <c r="N55" i="106"/>
  <c r="W54" i="106"/>
  <c r="V54" i="106"/>
  <c r="U54" i="106"/>
  <c r="T54" i="106"/>
  <c r="S54" i="106"/>
  <c r="R54" i="106"/>
  <c r="Q54" i="106"/>
  <c r="P54" i="106"/>
  <c r="O54" i="106"/>
  <c r="N54" i="106"/>
  <c r="W53" i="106"/>
  <c r="V53" i="106"/>
  <c r="U53" i="106"/>
  <c r="T53" i="106"/>
  <c r="S53" i="106"/>
  <c r="R53" i="106"/>
  <c r="Q53" i="106"/>
  <c r="P53" i="106"/>
  <c r="O53" i="106"/>
  <c r="N53" i="106"/>
  <c r="W52" i="106"/>
  <c r="V52" i="106"/>
  <c r="U52" i="106"/>
  <c r="T52" i="106"/>
  <c r="S52" i="106"/>
  <c r="R52" i="106"/>
  <c r="Q52" i="106"/>
  <c r="P52" i="106"/>
  <c r="O52" i="106"/>
  <c r="N52" i="106"/>
  <c r="W51" i="106"/>
  <c r="V51" i="106"/>
  <c r="U51" i="106"/>
  <c r="T51" i="106"/>
  <c r="S51" i="106"/>
  <c r="R51" i="106"/>
  <c r="Q51" i="106"/>
  <c r="P51" i="106"/>
  <c r="O51" i="106"/>
  <c r="N51" i="106"/>
  <c r="W50" i="106"/>
  <c r="V50" i="106"/>
  <c r="U50" i="106"/>
  <c r="T50" i="106"/>
  <c r="S50" i="106"/>
  <c r="R50" i="106"/>
  <c r="Q50" i="106"/>
  <c r="P50" i="106"/>
  <c r="O50" i="106"/>
  <c r="N50" i="106"/>
  <c r="W49" i="106"/>
  <c r="V49" i="106"/>
  <c r="U49" i="106"/>
  <c r="T49" i="106"/>
  <c r="S49" i="106"/>
  <c r="R49" i="106"/>
  <c r="Q49" i="106"/>
  <c r="P49" i="106"/>
  <c r="O49" i="106"/>
  <c r="N49" i="106"/>
  <c r="W48" i="106"/>
  <c r="V48" i="106"/>
  <c r="U48" i="106"/>
  <c r="T48" i="106"/>
  <c r="S48" i="106"/>
  <c r="R48" i="106"/>
  <c r="Q48" i="106"/>
  <c r="P48" i="106"/>
  <c r="O48" i="106"/>
  <c r="N48" i="106"/>
  <c r="W47" i="106"/>
  <c r="V47" i="106"/>
  <c r="U47" i="106"/>
  <c r="T47" i="106"/>
  <c r="S47" i="106"/>
  <c r="R47" i="106"/>
  <c r="Q47" i="106"/>
  <c r="P47" i="106"/>
  <c r="O47" i="106"/>
  <c r="N47" i="106"/>
  <c r="W46" i="106"/>
  <c r="V46" i="106"/>
  <c r="U46" i="106"/>
  <c r="T46" i="106"/>
  <c r="S46" i="106"/>
  <c r="R46" i="106"/>
  <c r="Q46" i="106"/>
  <c r="P46" i="106"/>
  <c r="O46" i="106"/>
  <c r="N46" i="106"/>
  <c r="W45" i="106"/>
  <c r="V45" i="106"/>
  <c r="U45" i="106"/>
  <c r="T45" i="106"/>
  <c r="S45" i="106"/>
  <c r="R45" i="106"/>
  <c r="Q45" i="106"/>
  <c r="P45" i="106"/>
  <c r="O45" i="106"/>
  <c r="N45" i="106"/>
  <c r="W44" i="106"/>
  <c r="V44" i="106"/>
  <c r="U44" i="106"/>
  <c r="T44" i="106"/>
  <c r="S44" i="106"/>
  <c r="R44" i="106"/>
  <c r="Q44" i="106"/>
  <c r="P44" i="106"/>
  <c r="O44" i="106"/>
  <c r="N44" i="106"/>
  <c r="W43" i="106"/>
  <c r="V43" i="106"/>
  <c r="U43" i="106"/>
  <c r="T43" i="106"/>
  <c r="S43" i="106"/>
  <c r="R43" i="106"/>
  <c r="Q43" i="106"/>
  <c r="P43" i="106"/>
  <c r="O43" i="106"/>
  <c r="N43" i="106"/>
  <c r="W42" i="106"/>
  <c r="V42" i="106"/>
  <c r="U42" i="106"/>
  <c r="T42" i="106"/>
  <c r="S42" i="106"/>
  <c r="R42" i="106"/>
  <c r="Q42" i="106"/>
  <c r="P42" i="106"/>
  <c r="O42" i="106"/>
  <c r="N42" i="106"/>
  <c r="W41" i="106"/>
  <c r="V41" i="106"/>
  <c r="U41" i="106"/>
  <c r="T41" i="106"/>
  <c r="S41" i="106"/>
  <c r="R41" i="106"/>
  <c r="Q41" i="106"/>
  <c r="P41" i="106"/>
  <c r="O41" i="106"/>
  <c r="N41" i="106"/>
  <c r="W40" i="106"/>
  <c r="V40" i="106"/>
  <c r="U40" i="106"/>
  <c r="T40" i="106"/>
  <c r="S40" i="106"/>
  <c r="R40" i="106"/>
  <c r="Q40" i="106"/>
  <c r="P40" i="106"/>
  <c r="O40" i="106"/>
  <c r="N40" i="106"/>
  <c r="W39" i="106"/>
  <c r="V39" i="106"/>
  <c r="U39" i="106"/>
  <c r="T39" i="106"/>
  <c r="S39" i="106"/>
  <c r="R39" i="106"/>
  <c r="Q39" i="106"/>
  <c r="P39" i="106"/>
  <c r="O39" i="106"/>
  <c r="N39" i="106"/>
  <c r="W38" i="106"/>
  <c r="V38" i="106"/>
  <c r="U38" i="106"/>
  <c r="T38" i="106"/>
  <c r="S38" i="106"/>
  <c r="R38" i="106"/>
  <c r="Q38" i="106"/>
  <c r="P38" i="106"/>
  <c r="O38" i="106"/>
  <c r="N38" i="106"/>
  <c r="W37" i="106"/>
  <c r="V37" i="106"/>
  <c r="U37" i="106"/>
  <c r="T37" i="106"/>
  <c r="S37" i="106"/>
  <c r="R37" i="106"/>
  <c r="Q37" i="106"/>
  <c r="P37" i="106"/>
  <c r="O37" i="106"/>
  <c r="N37" i="106"/>
  <c r="W36" i="106"/>
  <c r="V36" i="106"/>
  <c r="U36" i="106"/>
  <c r="T36" i="106"/>
  <c r="S36" i="106"/>
  <c r="R36" i="106"/>
  <c r="Q36" i="106"/>
  <c r="P36" i="106"/>
  <c r="O36" i="106"/>
  <c r="N36" i="106"/>
  <c r="W35" i="106"/>
  <c r="V35" i="106"/>
  <c r="U35" i="106"/>
  <c r="T35" i="106"/>
  <c r="S35" i="106"/>
  <c r="R35" i="106"/>
  <c r="Q35" i="106"/>
  <c r="P35" i="106"/>
  <c r="O35" i="106"/>
  <c r="N35" i="106"/>
  <c r="W34" i="106"/>
  <c r="V34" i="106"/>
  <c r="U34" i="106"/>
  <c r="T34" i="106"/>
  <c r="S34" i="106"/>
  <c r="R34" i="106"/>
  <c r="Q34" i="106"/>
  <c r="P34" i="106"/>
  <c r="O34" i="106"/>
  <c r="N34" i="106"/>
  <c r="W33" i="106"/>
  <c r="V33" i="106"/>
  <c r="U33" i="106"/>
  <c r="T33" i="106"/>
  <c r="S33" i="106"/>
  <c r="R33" i="106"/>
  <c r="Q33" i="106"/>
  <c r="P33" i="106"/>
  <c r="O33" i="106"/>
  <c r="N33" i="106"/>
  <c r="W32" i="106"/>
  <c r="V32" i="106"/>
  <c r="U32" i="106"/>
  <c r="T32" i="106"/>
  <c r="S32" i="106"/>
  <c r="R32" i="106"/>
  <c r="Q32" i="106"/>
  <c r="P32" i="106"/>
  <c r="O32" i="106"/>
  <c r="N32" i="106"/>
  <c r="W31" i="106"/>
  <c r="V31" i="106"/>
  <c r="U31" i="106"/>
  <c r="T31" i="106"/>
  <c r="S31" i="106"/>
  <c r="R31" i="106"/>
  <c r="Q31" i="106"/>
  <c r="P31" i="106"/>
  <c r="O31" i="106"/>
  <c r="N31" i="106"/>
  <c r="W30" i="106"/>
  <c r="V30" i="106"/>
  <c r="U30" i="106"/>
  <c r="T30" i="106"/>
  <c r="S30" i="106"/>
  <c r="R30" i="106"/>
  <c r="Q30" i="106"/>
  <c r="P30" i="106"/>
  <c r="O30" i="106"/>
  <c r="N30" i="106"/>
  <c r="W29" i="106"/>
  <c r="V29" i="106"/>
  <c r="U29" i="106"/>
  <c r="T29" i="106"/>
  <c r="S29" i="106"/>
  <c r="R29" i="106"/>
  <c r="Q29" i="106"/>
  <c r="P29" i="106"/>
  <c r="O29" i="106"/>
  <c r="N29" i="106"/>
  <c r="W28" i="106"/>
  <c r="V28" i="106"/>
  <c r="U28" i="106"/>
  <c r="T28" i="106"/>
  <c r="S28" i="106"/>
  <c r="R28" i="106"/>
  <c r="Q28" i="106"/>
  <c r="P28" i="106"/>
  <c r="O28" i="106"/>
  <c r="N28" i="106"/>
  <c r="W27" i="106"/>
  <c r="V27" i="106"/>
  <c r="U27" i="106"/>
  <c r="T27" i="106"/>
  <c r="S27" i="106"/>
  <c r="R27" i="106"/>
  <c r="Q27" i="106"/>
  <c r="P27" i="106"/>
  <c r="O27" i="106"/>
  <c r="N27" i="106"/>
  <c r="W26" i="106"/>
  <c r="V26" i="106"/>
  <c r="U26" i="106"/>
  <c r="T26" i="106"/>
  <c r="S26" i="106"/>
  <c r="R26" i="106"/>
  <c r="Q26" i="106"/>
  <c r="P26" i="106"/>
  <c r="O26" i="106"/>
  <c r="N26" i="106"/>
  <c r="W25" i="106"/>
  <c r="V25" i="106"/>
  <c r="U25" i="106"/>
  <c r="T25" i="106"/>
  <c r="S25" i="106"/>
  <c r="R25" i="106"/>
  <c r="Q25" i="106"/>
  <c r="P25" i="106"/>
  <c r="O25" i="106"/>
  <c r="N25" i="106"/>
  <c r="W24" i="106"/>
  <c r="V24" i="106"/>
  <c r="U24" i="106"/>
  <c r="T24" i="106"/>
  <c r="S24" i="106"/>
  <c r="R24" i="106"/>
  <c r="Q24" i="106"/>
  <c r="P24" i="106"/>
  <c r="O24" i="106"/>
  <c r="N24" i="106"/>
  <c r="W23" i="106"/>
  <c r="V23" i="106"/>
  <c r="U23" i="106"/>
  <c r="T23" i="106"/>
  <c r="S23" i="106"/>
  <c r="R23" i="106"/>
  <c r="Q23" i="106"/>
  <c r="P23" i="106"/>
  <c r="O23" i="106"/>
  <c r="N23" i="106"/>
  <c r="W22" i="106"/>
  <c r="V22" i="106"/>
  <c r="U22" i="106"/>
  <c r="T22" i="106"/>
  <c r="S22" i="106"/>
  <c r="R22" i="106"/>
  <c r="Q22" i="106"/>
  <c r="P22" i="106"/>
  <c r="O22" i="106"/>
  <c r="N22" i="106"/>
  <c r="W21" i="106"/>
  <c r="V21" i="106"/>
  <c r="U21" i="106"/>
  <c r="T21" i="106"/>
  <c r="S21" i="106"/>
  <c r="R21" i="106"/>
  <c r="Q21" i="106"/>
  <c r="P21" i="106"/>
  <c r="O21" i="106"/>
  <c r="N21" i="106"/>
  <c r="W20" i="106"/>
  <c r="V20" i="106"/>
  <c r="U20" i="106"/>
  <c r="T20" i="106"/>
  <c r="S20" i="106"/>
  <c r="R20" i="106"/>
  <c r="Q20" i="106"/>
  <c r="P20" i="106"/>
  <c r="O20" i="106"/>
  <c r="N20" i="106"/>
  <c r="W19" i="106"/>
  <c r="V19" i="106"/>
  <c r="U19" i="106"/>
  <c r="T19" i="106"/>
  <c r="S19" i="106"/>
  <c r="R19" i="106"/>
  <c r="Q19" i="106"/>
  <c r="P19" i="106"/>
  <c r="O19" i="106"/>
  <c r="N19" i="106"/>
  <c r="W18" i="106"/>
  <c r="V18" i="106"/>
  <c r="U18" i="106"/>
  <c r="T18" i="106"/>
  <c r="S18" i="106"/>
  <c r="R18" i="106"/>
  <c r="Q18" i="106"/>
  <c r="P18" i="106"/>
  <c r="O18" i="106"/>
  <c r="N18" i="106"/>
  <c r="W17" i="106"/>
  <c r="V17" i="106"/>
  <c r="U17" i="106"/>
  <c r="T17" i="106"/>
  <c r="S17" i="106"/>
  <c r="R17" i="106"/>
  <c r="Q17" i="106"/>
  <c r="P17" i="106"/>
  <c r="O17" i="106"/>
  <c r="N17" i="106"/>
  <c r="W16" i="106"/>
  <c r="V16" i="106"/>
  <c r="U16" i="106"/>
  <c r="T16" i="106"/>
  <c r="S16" i="106"/>
  <c r="R16" i="106"/>
  <c r="Q16" i="106"/>
  <c r="P16" i="106"/>
  <c r="O16" i="106"/>
  <c r="N16" i="106"/>
  <c r="W15" i="106"/>
  <c r="V15" i="106"/>
  <c r="U15" i="106"/>
  <c r="T15" i="106"/>
  <c r="S15" i="106"/>
  <c r="R15" i="106"/>
  <c r="Q15" i="106"/>
  <c r="P15" i="106"/>
  <c r="O15" i="106"/>
  <c r="N15" i="106"/>
  <c r="W14" i="106"/>
  <c r="V14" i="106"/>
  <c r="U14" i="106"/>
  <c r="T14" i="106"/>
  <c r="S14" i="106"/>
  <c r="R14" i="106"/>
  <c r="Q14" i="106"/>
  <c r="P14" i="106"/>
  <c r="O14" i="106"/>
  <c r="N14" i="106"/>
  <c r="W13" i="106"/>
  <c r="V13" i="106"/>
  <c r="U13" i="106"/>
  <c r="T13" i="106"/>
  <c r="S13" i="106"/>
  <c r="R13" i="106"/>
  <c r="Q13" i="106"/>
  <c r="P13" i="106"/>
  <c r="O13" i="106"/>
  <c r="N13" i="106"/>
  <c r="W12" i="106"/>
  <c r="V12" i="106"/>
  <c r="U12" i="106"/>
  <c r="T12" i="106"/>
  <c r="S12" i="106"/>
  <c r="R12" i="106"/>
  <c r="Q12" i="106"/>
  <c r="P12" i="106"/>
  <c r="O12" i="106"/>
  <c r="N12" i="106"/>
  <c r="W11" i="106"/>
  <c r="V11" i="106"/>
  <c r="U11" i="106"/>
  <c r="T11" i="106"/>
  <c r="S11" i="106"/>
  <c r="R11" i="106"/>
  <c r="Q11" i="106"/>
  <c r="P11" i="106"/>
  <c r="O11" i="106"/>
  <c r="N11" i="106"/>
  <c r="W10" i="106"/>
  <c r="V10" i="106"/>
  <c r="U10" i="106"/>
  <c r="T10" i="106"/>
  <c r="S10" i="106"/>
  <c r="R10" i="106"/>
  <c r="Q10" i="106"/>
  <c r="P10" i="106"/>
  <c r="O10" i="106"/>
  <c r="N10" i="106"/>
  <c r="W9" i="106"/>
  <c r="V9" i="106"/>
  <c r="U9" i="106"/>
  <c r="T9" i="106"/>
  <c r="S9" i="106"/>
  <c r="R9" i="106"/>
  <c r="Q9" i="106"/>
  <c r="P9" i="106"/>
  <c r="O9" i="106"/>
  <c r="N9" i="106"/>
  <c r="W8" i="106"/>
  <c r="V8" i="106"/>
  <c r="U8" i="106"/>
  <c r="T8" i="106"/>
  <c r="S8" i="106"/>
  <c r="R8" i="106"/>
  <c r="Q8" i="106"/>
  <c r="P8" i="106"/>
  <c r="O8" i="106"/>
  <c r="N8" i="106"/>
  <c r="W7" i="106"/>
  <c r="V7" i="106"/>
  <c r="U7" i="106"/>
  <c r="U245" i="106" s="1"/>
  <c r="T7" i="106"/>
  <c r="S7" i="106"/>
  <c r="R7" i="106"/>
  <c r="Q7" i="106"/>
  <c r="P7" i="106"/>
  <c r="P245" i="106" s="1"/>
  <c r="O7" i="106"/>
  <c r="N7" i="106"/>
  <c r="W6" i="106"/>
  <c r="V6" i="106"/>
  <c r="U6" i="106"/>
  <c r="T6" i="106"/>
  <c r="S6" i="106"/>
  <c r="R6" i="106"/>
  <c r="Q6" i="106"/>
  <c r="P6" i="106"/>
  <c r="O6" i="106"/>
  <c r="N6" i="106"/>
  <c r="W5" i="106"/>
  <c r="V5" i="106"/>
  <c r="U5" i="106"/>
  <c r="T5" i="106"/>
  <c r="T245" i="106" s="1"/>
  <c r="S5" i="106"/>
  <c r="S245" i="106" s="1"/>
  <c r="R5" i="106"/>
  <c r="Q5" i="106"/>
  <c r="P5" i="106"/>
  <c r="O5" i="106"/>
  <c r="U4" i="106"/>
  <c r="T4" i="106"/>
  <c r="S4" i="106"/>
  <c r="R4" i="106"/>
  <c r="Q4" i="106"/>
  <c r="P4" i="106"/>
  <c r="W4" i="106"/>
  <c r="V4" i="106"/>
  <c r="O4" i="106"/>
  <c r="N4" i="106"/>
  <c r="U245" i="110"/>
  <c r="U245" i="109"/>
  <c r="S245" i="109"/>
  <c r="O245" i="109"/>
  <c r="Q245" i="106"/>
  <c r="Q245" i="110" l="1"/>
  <c r="P245" i="110"/>
  <c r="V245" i="106"/>
  <c r="W245" i="106"/>
  <c r="R245" i="106"/>
  <c r="O245" i="106"/>
  <c r="K245" i="109"/>
  <c r="K4" i="109"/>
  <c r="D245" i="110"/>
  <c r="C245" i="110"/>
  <c r="K245" i="110"/>
  <c r="J245" i="110"/>
  <c r="I245" i="110"/>
  <c r="H245" i="110"/>
  <c r="G245" i="110"/>
  <c r="F245" i="110"/>
  <c r="E245" i="110"/>
  <c r="B245" i="110"/>
  <c r="J245" i="109"/>
  <c r="I245" i="109"/>
  <c r="H245" i="109"/>
  <c r="G245" i="109"/>
  <c r="F245" i="109"/>
  <c r="E245" i="109"/>
  <c r="D245" i="109"/>
  <c r="C245" i="109"/>
  <c r="B245" i="109"/>
  <c r="B4" i="110"/>
  <c r="J4" i="111" l="1"/>
  <c r="I4" i="111"/>
  <c r="H4" i="111"/>
  <c r="G4" i="111"/>
  <c r="B4" i="111"/>
  <c r="K244" i="110"/>
  <c r="J244" i="110"/>
  <c r="I244" i="110"/>
  <c r="H244" i="110"/>
  <c r="G244" i="110"/>
  <c r="F244" i="110"/>
  <c r="E244" i="110"/>
  <c r="D244" i="110"/>
  <c r="C244" i="110"/>
  <c r="B244" i="110"/>
  <c r="K243" i="110"/>
  <c r="J243" i="110"/>
  <c r="I243" i="110"/>
  <c r="H243" i="110"/>
  <c r="G243" i="110"/>
  <c r="F243" i="110"/>
  <c r="E243" i="110"/>
  <c r="D243" i="110"/>
  <c r="C243" i="110"/>
  <c r="B243" i="110"/>
  <c r="K242" i="110"/>
  <c r="J242" i="110"/>
  <c r="I242" i="110"/>
  <c r="H242" i="110"/>
  <c r="G242" i="110"/>
  <c r="F242" i="110"/>
  <c r="E242" i="110"/>
  <c r="D242" i="110"/>
  <c r="C242" i="110"/>
  <c r="B242" i="110"/>
  <c r="K241" i="110"/>
  <c r="J241" i="110"/>
  <c r="I241" i="110"/>
  <c r="H241" i="110"/>
  <c r="G241" i="110"/>
  <c r="F241" i="110"/>
  <c r="E241" i="110"/>
  <c r="D241" i="110"/>
  <c r="C241" i="110"/>
  <c r="B241" i="110"/>
  <c r="K240" i="110"/>
  <c r="J240" i="110"/>
  <c r="I240" i="110"/>
  <c r="H240" i="110"/>
  <c r="G240" i="110"/>
  <c r="F240" i="110"/>
  <c r="E240" i="110"/>
  <c r="D240" i="110"/>
  <c r="C240" i="110"/>
  <c r="B240" i="110"/>
  <c r="K239" i="110"/>
  <c r="J239" i="110"/>
  <c r="I239" i="110"/>
  <c r="H239" i="110"/>
  <c r="G239" i="110"/>
  <c r="F239" i="110"/>
  <c r="E239" i="110"/>
  <c r="D239" i="110"/>
  <c r="C239" i="110"/>
  <c r="B239" i="110"/>
  <c r="K238" i="110"/>
  <c r="J238" i="110"/>
  <c r="I238" i="110"/>
  <c r="H238" i="110"/>
  <c r="G238" i="110"/>
  <c r="F238" i="110"/>
  <c r="E238" i="110"/>
  <c r="D238" i="110"/>
  <c r="C238" i="110"/>
  <c r="B238" i="110"/>
  <c r="K237" i="110"/>
  <c r="J237" i="110"/>
  <c r="I237" i="110"/>
  <c r="H237" i="110"/>
  <c r="G237" i="110"/>
  <c r="F237" i="110"/>
  <c r="E237" i="110"/>
  <c r="D237" i="110"/>
  <c r="C237" i="110"/>
  <c r="B237" i="110"/>
  <c r="K236" i="110"/>
  <c r="J236" i="110"/>
  <c r="I236" i="110"/>
  <c r="H236" i="110"/>
  <c r="G236" i="110"/>
  <c r="F236" i="110"/>
  <c r="E236" i="110"/>
  <c r="D236" i="110"/>
  <c r="C236" i="110"/>
  <c r="B236" i="110"/>
  <c r="K235" i="110"/>
  <c r="J235" i="110"/>
  <c r="I235" i="110"/>
  <c r="H235" i="110"/>
  <c r="G235" i="110"/>
  <c r="F235" i="110"/>
  <c r="E235" i="110"/>
  <c r="D235" i="110"/>
  <c r="C235" i="110"/>
  <c r="B235" i="110"/>
  <c r="K234" i="110"/>
  <c r="J234" i="110"/>
  <c r="I234" i="110"/>
  <c r="H234" i="110"/>
  <c r="G234" i="110"/>
  <c r="F234" i="110"/>
  <c r="E234" i="110"/>
  <c r="D234" i="110"/>
  <c r="C234" i="110"/>
  <c r="B234" i="110"/>
  <c r="K233" i="110"/>
  <c r="J233" i="110"/>
  <c r="I233" i="110"/>
  <c r="H233" i="110"/>
  <c r="G233" i="110"/>
  <c r="F233" i="110"/>
  <c r="E233" i="110"/>
  <c r="D233" i="110"/>
  <c r="C233" i="110"/>
  <c r="B233" i="110"/>
  <c r="K232" i="110"/>
  <c r="J232" i="110"/>
  <c r="I232" i="110"/>
  <c r="H232" i="110"/>
  <c r="G232" i="110"/>
  <c r="F232" i="110"/>
  <c r="E232" i="110"/>
  <c r="D232" i="110"/>
  <c r="C232" i="110"/>
  <c r="B232" i="110"/>
  <c r="K231" i="110"/>
  <c r="J231" i="110"/>
  <c r="I231" i="110"/>
  <c r="H231" i="110"/>
  <c r="G231" i="110"/>
  <c r="F231" i="110"/>
  <c r="E231" i="110"/>
  <c r="D231" i="110"/>
  <c r="C231" i="110"/>
  <c r="B231" i="110"/>
  <c r="K230" i="110"/>
  <c r="J230" i="110"/>
  <c r="I230" i="110"/>
  <c r="H230" i="110"/>
  <c r="G230" i="110"/>
  <c r="F230" i="110"/>
  <c r="E230" i="110"/>
  <c r="D230" i="110"/>
  <c r="C230" i="110"/>
  <c r="B230" i="110"/>
  <c r="K229" i="110"/>
  <c r="J229" i="110"/>
  <c r="I229" i="110"/>
  <c r="H229" i="110"/>
  <c r="G229" i="110"/>
  <c r="F229" i="110"/>
  <c r="E229" i="110"/>
  <c r="D229" i="110"/>
  <c r="C229" i="110"/>
  <c r="B229" i="110"/>
  <c r="K228" i="110"/>
  <c r="J228" i="110"/>
  <c r="I228" i="110"/>
  <c r="H228" i="110"/>
  <c r="G228" i="110"/>
  <c r="F228" i="110"/>
  <c r="E228" i="110"/>
  <c r="D228" i="110"/>
  <c r="C228" i="110"/>
  <c r="B228" i="110"/>
  <c r="K227" i="110"/>
  <c r="J227" i="110"/>
  <c r="I227" i="110"/>
  <c r="H227" i="110"/>
  <c r="G227" i="110"/>
  <c r="F227" i="110"/>
  <c r="E227" i="110"/>
  <c r="D227" i="110"/>
  <c r="C227" i="110"/>
  <c r="B227" i="110"/>
  <c r="K226" i="110"/>
  <c r="J226" i="110"/>
  <c r="I226" i="110"/>
  <c r="H226" i="110"/>
  <c r="G226" i="110"/>
  <c r="F226" i="110"/>
  <c r="E226" i="110"/>
  <c r="D226" i="110"/>
  <c r="C226" i="110"/>
  <c r="B226" i="110"/>
  <c r="K225" i="110"/>
  <c r="J225" i="110"/>
  <c r="I225" i="110"/>
  <c r="H225" i="110"/>
  <c r="G225" i="110"/>
  <c r="F225" i="110"/>
  <c r="E225" i="110"/>
  <c r="D225" i="110"/>
  <c r="C225" i="110"/>
  <c r="B225" i="110"/>
  <c r="K224" i="110"/>
  <c r="J224" i="110"/>
  <c r="I224" i="110"/>
  <c r="H224" i="110"/>
  <c r="G224" i="110"/>
  <c r="F224" i="110"/>
  <c r="E224" i="110"/>
  <c r="D224" i="110"/>
  <c r="C224" i="110"/>
  <c r="B224" i="110"/>
  <c r="K223" i="110"/>
  <c r="J223" i="110"/>
  <c r="I223" i="110"/>
  <c r="H223" i="110"/>
  <c r="G223" i="110"/>
  <c r="F223" i="110"/>
  <c r="E223" i="110"/>
  <c r="D223" i="110"/>
  <c r="C223" i="110"/>
  <c r="B223" i="110"/>
  <c r="K222" i="110"/>
  <c r="J222" i="110"/>
  <c r="I222" i="110"/>
  <c r="H222" i="110"/>
  <c r="G222" i="110"/>
  <c r="F222" i="110"/>
  <c r="E222" i="110"/>
  <c r="D222" i="110"/>
  <c r="C222" i="110"/>
  <c r="B222" i="110"/>
  <c r="K221" i="110"/>
  <c r="J221" i="110"/>
  <c r="I221" i="110"/>
  <c r="H221" i="110"/>
  <c r="G221" i="110"/>
  <c r="F221" i="110"/>
  <c r="E221" i="110"/>
  <c r="D221" i="110"/>
  <c r="C221" i="110"/>
  <c r="B221" i="110"/>
  <c r="K220" i="110"/>
  <c r="J220" i="110"/>
  <c r="I220" i="110"/>
  <c r="H220" i="110"/>
  <c r="G220" i="110"/>
  <c r="F220" i="110"/>
  <c r="E220" i="110"/>
  <c r="D220" i="110"/>
  <c r="C220" i="110"/>
  <c r="B220" i="110"/>
  <c r="K219" i="110"/>
  <c r="J219" i="110"/>
  <c r="I219" i="110"/>
  <c r="H219" i="110"/>
  <c r="G219" i="110"/>
  <c r="F219" i="110"/>
  <c r="E219" i="110"/>
  <c r="D219" i="110"/>
  <c r="C219" i="110"/>
  <c r="B219" i="110"/>
  <c r="K218" i="110"/>
  <c r="J218" i="110"/>
  <c r="I218" i="110"/>
  <c r="H218" i="110"/>
  <c r="G218" i="110"/>
  <c r="F218" i="110"/>
  <c r="E218" i="110"/>
  <c r="D218" i="110"/>
  <c r="C218" i="110"/>
  <c r="B218" i="110"/>
  <c r="K217" i="110"/>
  <c r="J217" i="110"/>
  <c r="I217" i="110"/>
  <c r="H217" i="110"/>
  <c r="G217" i="110"/>
  <c r="F217" i="110"/>
  <c r="E217" i="110"/>
  <c r="D217" i="110"/>
  <c r="C217" i="110"/>
  <c r="B217" i="110"/>
  <c r="K216" i="110"/>
  <c r="J216" i="110"/>
  <c r="I216" i="110"/>
  <c r="H216" i="110"/>
  <c r="G216" i="110"/>
  <c r="F216" i="110"/>
  <c r="E216" i="110"/>
  <c r="D216" i="110"/>
  <c r="C216" i="110"/>
  <c r="B216" i="110"/>
  <c r="K215" i="110"/>
  <c r="J215" i="110"/>
  <c r="I215" i="110"/>
  <c r="H215" i="110"/>
  <c r="G215" i="110"/>
  <c r="F215" i="110"/>
  <c r="E215" i="110"/>
  <c r="D215" i="110"/>
  <c r="C215" i="110"/>
  <c r="B215" i="110"/>
  <c r="K214" i="110"/>
  <c r="J214" i="110"/>
  <c r="I214" i="110"/>
  <c r="H214" i="110"/>
  <c r="G214" i="110"/>
  <c r="F214" i="110"/>
  <c r="E214" i="110"/>
  <c r="D214" i="110"/>
  <c r="C214" i="110"/>
  <c r="B214" i="110"/>
  <c r="K213" i="110"/>
  <c r="J213" i="110"/>
  <c r="I213" i="110"/>
  <c r="H213" i="110"/>
  <c r="G213" i="110"/>
  <c r="F213" i="110"/>
  <c r="E213" i="110"/>
  <c r="D213" i="110"/>
  <c r="C213" i="110"/>
  <c r="B213" i="110"/>
  <c r="K212" i="110"/>
  <c r="J212" i="110"/>
  <c r="I212" i="110"/>
  <c r="H212" i="110"/>
  <c r="G212" i="110"/>
  <c r="F212" i="110"/>
  <c r="E212" i="110"/>
  <c r="D212" i="110"/>
  <c r="C212" i="110"/>
  <c r="B212" i="110"/>
  <c r="K211" i="110"/>
  <c r="J211" i="110"/>
  <c r="I211" i="110"/>
  <c r="H211" i="110"/>
  <c r="G211" i="110"/>
  <c r="F211" i="110"/>
  <c r="E211" i="110"/>
  <c r="D211" i="110"/>
  <c r="C211" i="110"/>
  <c r="B211" i="110"/>
  <c r="K210" i="110"/>
  <c r="J210" i="110"/>
  <c r="I210" i="110"/>
  <c r="H210" i="110"/>
  <c r="G210" i="110"/>
  <c r="F210" i="110"/>
  <c r="E210" i="110"/>
  <c r="D210" i="110"/>
  <c r="C210" i="110"/>
  <c r="B210" i="110"/>
  <c r="K209" i="110"/>
  <c r="J209" i="110"/>
  <c r="I209" i="110"/>
  <c r="H209" i="110"/>
  <c r="G209" i="110"/>
  <c r="F209" i="110"/>
  <c r="E209" i="110"/>
  <c r="D209" i="110"/>
  <c r="C209" i="110"/>
  <c r="B209" i="110"/>
  <c r="K208" i="110"/>
  <c r="J208" i="110"/>
  <c r="I208" i="110"/>
  <c r="H208" i="110"/>
  <c r="G208" i="110"/>
  <c r="F208" i="110"/>
  <c r="E208" i="110"/>
  <c r="D208" i="110"/>
  <c r="C208" i="110"/>
  <c r="B208" i="110"/>
  <c r="K207" i="110"/>
  <c r="J207" i="110"/>
  <c r="I207" i="110"/>
  <c r="H207" i="110"/>
  <c r="G207" i="110"/>
  <c r="F207" i="110"/>
  <c r="E207" i="110"/>
  <c r="D207" i="110"/>
  <c r="C207" i="110"/>
  <c r="B207" i="110"/>
  <c r="K206" i="110"/>
  <c r="J206" i="110"/>
  <c r="I206" i="110"/>
  <c r="H206" i="110"/>
  <c r="G206" i="110"/>
  <c r="F206" i="110"/>
  <c r="E206" i="110"/>
  <c r="D206" i="110"/>
  <c r="C206" i="110"/>
  <c r="B206" i="110"/>
  <c r="K205" i="110"/>
  <c r="J205" i="110"/>
  <c r="I205" i="110"/>
  <c r="H205" i="110"/>
  <c r="G205" i="110"/>
  <c r="F205" i="110"/>
  <c r="E205" i="110"/>
  <c r="D205" i="110"/>
  <c r="C205" i="110"/>
  <c r="B205" i="110"/>
  <c r="K204" i="110"/>
  <c r="J204" i="110"/>
  <c r="I204" i="110"/>
  <c r="H204" i="110"/>
  <c r="G204" i="110"/>
  <c r="F204" i="110"/>
  <c r="E204" i="110"/>
  <c r="D204" i="110"/>
  <c r="C204" i="110"/>
  <c r="B204" i="110"/>
  <c r="K203" i="110"/>
  <c r="J203" i="110"/>
  <c r="I203" i="110"/>
  <c r="H203" i="110"/>
  <c r="G203" i="110"/>
  <c r="F203" i="110"/>
  <c r="E203" i="110"/>
  <c r="D203" i="110"/>
  <c r="C203" i="110"/>
  <c r="B203" i="110"/>
  <c r="K202" i="110"/>
  <c r="J202" i="110"/>
  <c r="I202" i="110"/>
  <c r="H202" i="110"/>
  <c r="G202" i="110"/>
  <c r="F202" i="110"/>
  <c r="E202" i="110"/>
  <c r="D202" i="110"/>
  <c r="C202" i="110"/>
  <c r="B202" i="110"/>
  <c r="K201" i="110"/>
  <c r="J201" i="110"/>
  <c r="I201" i="110"/>
  <c r="H201" i="110"/>
  <c r="G201" i="110"/>
  <c r="F201" i="110"/>
  <c r="E201" i="110"/>
  <c r="D201" i="110"/>
  <c r="C201" i="110"/>
  <c r="B201" i="110"/>
  <c r="K200" i="110"/>
  <c r="J200" i="110"/>
  <c r="I200" i="110"/>
  <c r="H200" i="110"/>
  <c r="G200" i="110"/>
  <c r="F200" i="110"/>
  <c r="E200" i="110"/>
  <c r="D200" i="110"/>
  <c r="C200" i="110"/>
  <c r="B200" i="110"/>
  <c r="K199" i="110"/>
  <c r="J199" i="110"/>
  <c r="I199" i="110"/>
  <c r="H199" i="110"/>
  <c r="G199" i="110"/>
  <c r="F199" i="110"/>
  <c r="E199" i="110"/>
  <c r="D199" i="110"/>
  <c r="C199" i="110"/>
  <c r="B199" i="110"/>
  <c r="K198" i="110"/>
  <c r="J198" i="110"/>
  <c r="I198" i="110"/>
  <c r="H198" i="110"/>
  <c r="G198" i="110"/>
  <c r="F198" i="110"/>
  <c r="E198" i="110"/>
  <c r="D198" i="110"/>
  <c r="C198" i="110"/>
  <c r="B198" i="110"/>
  <c r="K197" i="110"/>
  <c r="J197" i="110"/>
  <c r="I197" i="110"/>
  <c r="H197" i="110"/>
  <c r="G197" i="110"/>
  <c r="F197" i="110"/>
  <c r="E197" i="110"/>
  <c r="D197" i="110"/>
  <c r="C197" i="110"/>
  <c r="B197" i="110"/>
  <c r="K196" i="110"/>
  <c r="J196" i="110"/>
  <c r="I196" i="110"/>
  <c r="H196" i="110"/>
  <c r="G196" i="110"/>
  <c r="F196" i="110"/>
  <c r="E196" i="110"/>
  <c r="D196" i="110"/>
  <c r="C196" i="110"/>
  <c r="B196" i="110"/>
  <c r="K195" i="110"/>
  <c r="J195" i="110"/>
  <c r="I195" i="110"/>
  <c r="H195" i="110"/>
  <c r="G195" i="110"/>
  <c r="F195" i="110"/>
  <c r="E195" i="110"/>
  <c r="D195" i="110"/>
  <c r="C195" i="110"/>
  <c r="B195" i="110"/>
  <c r="K194" i="110"/>
  <c r="J194" i="110"/>
  <c r="I194" i="110"/>
  <c r="H194" i="110"/>
  <c r="G194" i="110"/>
  <c r="F194" i="110"/>
  <c r="E194" i="110"/>
  <c r="D194" i="110"/>
  <c r="C194" i="110"/>
  <c r="B194" i="110"/>
  <c r="K193" i="110"/>
  <c r="J193" i="110"/>
  <c r="I193" i="110"/>
  <c r="H193" i="110"/>
  <c r="G193" i="110"/>
  <c r="F193" i="110"/>
  <c r="E193" i="110"/>
  <c r="D193" i="110"/>
  <c r="C193" i="110"/>
  <c r="B193" i="110"/>
  <c r="K192" i="110"/>
  <c r="J192" i="110"/>
  <c r="I192" i="110"/>
  <c r="H192" i="110"/>
  <c r="G192" i="110"/>
  <c r="F192" i="110"/>
  <c r="E192" i="110"/>
  <c r="D192" i="110"/>
  <c r="C192" i="110"/>
  <c r="B192" i="110"/>
  <c r="K191" i="110"/>
  <c r="J191" i="110"/>
  <c r="I191" i="110"/>
  <c r="H191" i="110"/>
  <c r="G191" i="110"/>
  <c r="F191" i="110"/>
  <c r="E191" i="110"/>
  <c r="D191" i="110"/>
  <c r="C191" i="110"/>
  <c r="B191" i="110"/>
  <c r="K190" i="110"/>
  <c r="J190" i="110"/>
  <c r="I190" i="110"/>
  <c r="H190" i="110"/>
  <c r="G190" i="110"/>
  <c r="F190" i="110"/>
  <c r="E190" i="110"/>
  <c r="D190" i="110"/>
  <c r="C190" i="110"/>
  <c r="B190" i="110"/>
  <c r="K189" i="110"/>
  <c r="J189" i="110"/>
  <c r="I189" i="110"/>
  <c r="H189" i="110"/>
  <c r="G189" i="110"/>
  <c r="F189" i="110"/>
  <c r="E189" i="110"/>
  <c r="D189" i="110"/>
  <c r="C189" i="110"/>
  <c r="B189" i="110"/>
  <c r="K188" i="110"/>
  <c r="J188" i="110"/>
  <c r="I188" i="110"/>
  <c r="H188" i="110"/>
  <c r="G188" i="110"/>
  <c r="F188" i="110"/>
  <c r="E188" i="110"/>
  <c r="D188" i="110"/>
  <c r="C188" i="110"/>
  <c r="B188" i="110"/>
  <c r="K187" i="110"/>
  <c r="J187" i="110"/>
  <c r="I187" i="110"/>
  <c r="H187" i="110"/>
  <c r="G187" i="110"/>
  <c r="F187" i="110"/>
  <c r="E187" i="110"/>
  <c r="D187" i="110"/>
  <c r="C187" i="110"/>
  <c r="B187" i="110"/>
  <c r="K186" i="110"/>
  <c r="J186" i="110"/>
  <c r="I186" i="110"/>
  <c r="H186" i="110"/>
  <c r="G186" i="110"/>
  <c r="F186" i="110"/>
  <c r="E186" i="110"/>
  <c r="D186" i="110"/>
  <c r="C186" i="110"/>
  <c r="B186" i="110"/>
  <c r="K185" i="110"/>
  <c r="J185" i="110"/>
  <c r="I185" i="110"/>
  <c r="H185" i="110"/>
  <c r="G185" i="110"/>
  <c r="F185" i="110"/>
  <c r="E185" i="110"/>
  <c r="D185" i="110"/>
  <c r="C185" i="110"/>
  <c r="B185" i="110"/>
  <c r="K184" i="110"/>
  <c r="J184" i="110"/>
  <c r="I184" i="110"/>
  <c r="H184" i="110"/>
  <c r="G184" i="110"/>
  <c r="F184" i="110"/>
  <c r="E184" i="110"/>
  <c r="D184" i="110"/>
  <c r="C184" i="110"/>
  <c r="B184" i="110"/>
  <c r="K183" i="110"/>
  <c r="J183" i="110"/>
  <c r="I183" i="110"/>
  <c r="H183" i="110"/>
  <c r="G183" i="110"/>
  <c r="F183" i="110"/>
  <c r="E183" i="110"/>
  <c r="D183" i="110"/>
  <c r="C183" i="110"/>
  <c r="B183" i="110"/>
  <c r="K182" i="110"/>
  <c r="J182" i="110"/>
  <c r="I182" i="110"/>
  <c r="H182" i="110"/>
  <c r="G182" i="110"/>
  <c r="F182" i="110"/>
  <c r="E182" i="110"/>
  <c r="D182" i="110"/>
  <c r="C182" i="110"/>
  <c r="B182" i="110"/>
  <c r="K181" i="110"/>
  <c r="J181" i="110"/>
  <c r="I181" i="110"/>
  <c r="H181" i="110"/>
  <c r="G181" i="110"/>
  <c r="F181" i="110"/>
  <c r="E181" i="110"/>
  <c r="D181" i="110"/>
  <c r="C181" i="110"/>
  <c r="B181" i="110"/>
  <c r="K180" i="110"/>
  <c r="J180" i="110"/>
  <c r="I180" i="110"/>
  <c r="H180" i="110"/>
  <c r="G180" i="110"/>
  <c r="F180" i="110"/>
  <c r="E180" i="110"/>
  <c r="D180" i="110"/>
  <c r="C180" i="110"/>
  <c r="B180" i="110"/>
  <c r="K179" i="110"/>
  <c r="J179" i="110"/>
  <c r="I179" i="110"/>
  <c r="H179" i="110"/>
  <c r="G179" i="110"/>
  <c r="F179" i="110"/>
  <c r="E179" i="110"/>
  <c r="D179" i="110"/>
  <c r="C179" i="110"/>
  <c r="B179" i="110"/>
  <c r="K178" i="110"/>
  <c r="J178" i="110"/>
  <c r="I178" i="110"/>
  <c r="H178" i="110"/>
  <c r="G178" i="110"/>
  <c r="F178" i="110"/>
  <c r="E178" i="110"/>
  <c r="D178" i="110"/>
  <c r="C178" i="110"/>
  <c r="B178" i="110"/>
  <c r="K177" i="110"/>
  <c r="J177" i="110"/>
  <c r="I177" i="110"/>
  <c r="H177" i="110"/>
  <c r="G177" i="110"/>
  <c r="F177" i="110"/>
  <c r="E177" i="110"/>
  <c r="D177" i="110"/>
  <c r="C177" i="110"/>
  <c r="B177" i="110"/>
  <c r="K176" i="110"/>
  <c r="J176" i="110"/>
  <c r="I176" i="110"/>
  <c r="H176" i="110"/>
  <c r="G176" i="110"/>
  <c r="F176" i="110"/>
  <c r="E176" i="110"/>
  <c r="D176" i="110"/>
  <c r="C176" i="110"/>
  <c r="B176" i="110"/>
  <c r="K175" i="110"/>
  <c r="J175" i="110"/>
  <c r="I175" i="110"/>
  <c r="H175" i="110"/>
  <c r="G175" i="110"/>
  <c r="F175" i="110"/>
  <c r="E175" i="110"/>
  <c r="D175" i="110"/>
  <c r="C175" i="110"/>
  <c r="B175" i="110"/>
  <c r="K174" i="110"/>
  <c r="J174" i="110"/>
  <c r="I174" i="110"/>
  <c r="H174" i="110"/>
  <c r="G174" i="110"/>
  <c r="F174" i="110"/>
  <c r="E174" i="110"/>
  <c r="D174" i="110"/>
  <c r="C174" i="110"/>
  <c r="B174" i="110"/>
  <c r="K173" i="110"/>
  <c r="J173" i="110"/>
  <c r="I173" i="110"/>
  <c r="H173" i="110"/>
  <c r="G173" i="110"/>
  <c r="F173" i="110"/>
  <c r="E173" i="110"/>
  <c r="D173" i="110"/>
  <c r="C173" i="110"/>
  <c r="B173" i="110"/>
  <c r="K172" i="110"/>
  <c r="J172" i="110"/>
  <c r="I172" i="110"/>
  <c r="H172" i="110"/>
  <c r="G172" i="110"/>
  <c r="F172" i="110"/>
  <c r="E172" i="110"/>
  <c r="D172" i="110"/>
  <c r="C172" i="110"/>
  <c r="B172" i="110"/>
  <c r="K171" i="110"/>
  <c r="J171" i="110"/>
  <c r="I171" i="110"/>
  <c r="H171" i="110"/>
  <c r="G171" i="110"/>
  <c r="F171" i="110"/>
  <c r="E171" i="110"/>
  <c r="D171" i="110"/>
  <c r="C171" i="110"/>
  <c r="B171" i="110"/>
  <c r="K170" i="110"/>
  <c r="J170" i="110"/>
  <c r="I170" i="110"/>
  <c r="H170" i="110"/>
  <c r="G170" i="110"/>
  <c r="F170" i="110"/>
  <c r="E170" i="110"/>
  <c r="D170" i="110"/>
  <c r="C170" i="110"/>
  <c r="B170" i="110"/>
  <c r="K169" i="110"/>
  <c r="J169" i="110"/>
  <c r="I169" i="110"/>
  <c r="H169" i="110"/>
  <c r="G169" i="110"/>
  <c r="F169" i="110"/>
  <c r="E169" i="110"/>
  <c r="D169" i="110"/>
  <c r="C169" i="110"/>
  <c r="B169" i="110"/>
  <c r="K168" i="110"/>
  <c r="J168" i="110"/>
  <c r="I168" i="110"/>
  <c r="H168" i="110"/>
  <c r="G168" i="110"/>
  <c r="F168" i="110"/>
  <c r="E168" i="110"/>
  <c r="D168" i="110"/>
  <c r="C168" i="110"/>
  <c r="B168" i="110"/>
  <c r="K167" i="110"/>
  <c r="J167" i="110"/>
  <c r="I167" i="110"/>
  <c r="H167" i="110"/>
  <c r="G167" i="110"/>
  <c r="F167" i="110"/>
  <c r="E167" i="110"/>
  <c r="D167" i="110"/>
  <c r="C167" i="110"/>
  <c r="B167" i="110"/>
  <c r="K166" i="110"/>
  <c r="J166" i="110"/>
  <c r="I166" i="110"/>
  <c r="H166" i="110"/>
  <c r="G166" i="110"/>
  <c r="F166" i="110"/>
  <c r="E166" i="110"/>
  <c r="D166" i="110"/>
  <c r="C166" i="110"/>
  <c r="B166" i="110"/>
  <c r="K165" i="110"/>
  <c r="J165" i="110"/>
  <c r="I165" i="110"/>
  <c r="H165" i="110"/>
  <c r="G165" i="110"/>
  <c r="F165" i="110"/>
  <c r="E165" i="110"/>
  <c r="D165" i="110"/>
  <c r="C165" i="110"/>
  <c r="B165" i="110"/>
  <c r="K164" i="110"/>
  <c r="J164" i="110"/>
  <c r="I164" i="110"/>
  <c r="H164" i="110"/>
  <c r="G164" i="110"/>
  <c r="F164" i="110"/>
  <c r="E164" i="110"/>
  <c r="D164" i="110"/>
  <c r="C164" i="110"/>
  <c r="B164" i="110"/>
  <c r="K163" i="110"/>
  <c r="J163" i="110"/>
  <c r="I163" i="110"/>
  <c r="H163" i="110"/>
  <c r="G163" i="110"/>
  <c r="F163" i="110"/>
  <c r="E163" i="110"/>
  <c r="D163" i="110"/>
  <c r="C163" i="110"/>
  <c r="B163" i="110"/>
  <c r="K162" i="110"/>
  <c r="J162" i="110"/>
  <c r="I162" i="110"/>
  <c r="H162" i="110"/>
  <c r="G162" i="110"/>
  <c r="F162" i="110"/>
  <c r="E162" i="110"/>
  <c r="D162" i="110"/>
  <c r="C162" i="110"/>
  <c r="B162" i="110"/>
  <c r="K161" i="110"/>
  <c r="J161" i="110"/>
  <c r="I161" i="110"/>
  <c r="H161" i="110"/>
  <c r="G161" i="110"/>
  <c r="F161" i="110"/>
  <c r="E161" i="110"/>
  <c r="D161" i="110"/>
  <c r="C161" i="110"/>
  <c r="B161" i="110"/>
  <c r="K160" i="110"/>
  <c r="J160" i="110"/>
  <c r="I160" i="110"/>
  <c r="H160" i="110"/>
  <c r="G160" i="110"/>
  <c r="F160" i="110"/>
  <c r="E160" i="110"/>
  <c r="D160" i="110"/>
  <c r="C160" i="110"/>
  <c r="B160" i="110"/>
  <c r="K159" i="110"/>
  <c r="J159" i="110"/>
  <c r="I159" i="110"/>
  <c r="H159" i="110"/>
  <c r="G159" i="110"/>
  <c r="F159" i="110"/>
  <c r="E159" i="110"/>
  <c r="D159" i="110"/>
  <c r="C159" i="110"/>
  <c r="B159" i="110"/>
  <c r="K158" i="110"/>
  <c r="J158" i="110"/>
  <c r="I158" i="110"/>
  <c r="H158" i="110"/>
  <c r="G158" i="110"/>
  <c r="F158" i="110"/>
  <c r="E158" i="110"/>
  <c r="D158" i="110"/>
  <c r="C158" i="110"/>
  <c r="B158" i="110"/>
  <c r="K157" i="110"/>
  <c r="J157" i="110"/>
  <c r="I157" i="110"/>
  <c r="H157" i="110"/>
  <c r="G157" i="110"/>
  <c r="F157" i="110"/>
  <c r="E157" i="110"/>
  <c r="D157" i="110"/>
  <c r="C157" i="110"/>
  <c r="B157" i="110"/>
  <c r="K156" i="110"/>
  <c r="J156" i="110"/>
  <c r="I156" i="110"/>
  <c r="H156" i="110"/>
  <c r="G156" i="110"/>
  <c r="F156" i="110"/>
  <c r="E156" i="110"/>
  <c r="D156" i="110"/>
  <c r="C156" i="110"/>
  <c r="B156" i="110"/>
  <c r="K155" i="110"/>
  <c r="J155" i="110"/>
  <c r="I155" i="110"/>
  <c r="H155" i="110"/>
  <c r="G155" i="110"/>
  <c r="F155" i="110"/>
  <c r="E155" i="110"/>
  <c r="D155" i="110"/>
  <c r="C155" i="110"/>
  <c r="B155" i="110"/>
  <c r="K154" i="110"/>
  <c r="J154" i="110"/>
  <c r="I154" i="110"/>
  <c r="H154" i="110"/>
  <c r="G154" i="110"/>
  <c r="F154" i="110"/>
  <c r="E154" i="110"/>
  <c r="D154" i="110"/>
  <c r="C154" i="110"/>
  <c r="B154" i="110"/>
  <c r="K153" i="110"/>
  <c r="J153" i="110"/>
  <c r="I153" i="110"/>
  <c r="H153" i="110"/>
  <c r="G153" i="110"/>
  <c r="F153" i="110"/>
  <c r="E153" i="110"/>
  <c r="D153" i="110"/>
  <c r="C153" i="110"/>
  <c r="B153" i="110"/>
  <c r="K152" i="110"/>
  <c r="J152" i="110"/>
  <c r="I152" i="110"/>
  <c r="H152" i="110"/>
  <c r="G152" i="110"/>
  <c r="F152" i="110"/>
  <c r="E152" i="110"/>
  <c r="D152" i="110"/>
  <c r="C152" i="110"/>
  <c r="B152" i="110"/>
  <c r="K151" i="110"/>
  <c r="J151" i="110"/>
  <c r="I151" i="110"/>
  <c r="H151" i="110"/>
  <c r="G151" i="110"/>
  <c r="F151" i="110"/>
  <c r="E151" i="110"/>
  <c r="D151" i="110"/>
  <c r="C151" i="110"/>
  <c r="B151" i="110"/>
  <c r="K150" i="110"/>
  <c r="J150" i="110"/>
  <c r="I150" i="110"/>
  <c r="H150" i="110"/>
  <c r="G150" i="110"/>
  <c r="F150" i="110"/>
  <c r="E150" i="110"/>
  <c r="D150" i="110"/>
  <c r="C150" i="110"/>
  <c r="B150" i="110"/>
  <c r="K149" i="110"/>
  <c r="J149" i="110"/>
  <c r="I149" i="110"/>
  <c r="H149" i="110"/>
  <c r="G149" i="110"/>
  <c r="F149" i="110"/>
  <c r="E149" i="110"/>
  <c r="D149" i="110"/>
  <c r="C149" i="110"/>
  <c r="B149" i="110"/>
  <c r="K148" i="110"/>
  <c r="J148" i="110"/>
  <c r="I148" i="110"/>
  <c r="H148" i="110"/>
  <c r="G148" i="110"/>
  <c r="F148" i="110"/>
  <c r="E148" i="110"/>
  <c r="D148" i="110"/>
  <c r="C148" i="110"/>
  <c r="B148" i="110"/>
  <c r="K147" i="110"/>
  <c r="J147" i="110"/>
  <c r="I147" i="110"/>
  <c r="H147" i="110"/>
  <c r="G147" i="110"/>
  <c r="F147" i="110"/>
  <c r="E147" i="110"/>
  <c r="D147" i="110"/>
  <c r="C147" i="110"/>
  <c r="B147" i="110"/>
  <c r="K146" i="110"/>
  <c r="J146" i="110"/>
  <c r="I146" i="110"/>
  <c r="H146" i="110"/>
  <c r="G146" i="110"/>
  <c r="F146" i="110"/>
  <c r="E146" i="110"/>
  <c r="D146" i="110"/>
  <c r="C146" i="110"/>
  <c r="B146" i="110"/>
  <c r="K145" i="110"/>
  <c r="J145" i="110"/>
  <c r="I145" i="110"/>
  <c r="H145" i="110"/>
  <c r="G145" i="110"/>
  <c r="F145" i="110"/>
  <c r="E145" i="110"/>
  <c r="D145" i="110"/>
  <c r="C145" i="110"/>
  <c r="B145" i="110"/>
  <c r="K144" i="110"/>
  <c r="J144" i="110"/>
  <c r="I144" i="110"/>
  <c r="H144" i="110"/>
  <c r="G144" i="110"/>
  <c r="F144" i="110"/>
  <c r="E144" i="110"/>
  <c r="D144" i="110"/>
  <c r="C144" i="110"/>
  <c r="B144" i="110"/>
  <c r="K143" i="110"/>
  <c r="J143" i="110"/>
  <c r="I143" i="110"/>
  <c r="H143" i="110"/>
  <c r="G143" i="110"/>
  <c r="F143" i="110"/>
  <c r="E143" i="110"/>
  <c r="D143" i="110"/>
  <c r="C143" i="110"/>
  <c r="B143" i="110"/>
  <c r="K142" i="110"/>
  <c r="J142" i="110"/>
  <c r="I142" i="110"/>
  <c r="H142" i="110"/>
  <c r="G142" i="110"/>
  <c r="F142" i="110"/>
  <c r="E142" i="110"/>
  <c r="D142" i="110"/>
  <c r="C142" i="110"/>
  <c r="B142" i="110"/>
  <c r="K141" i="110"/>
  <c r="J141" i="110"/>
  <c r="I141" i="110"/>
  <c r="H141" i="110"/>
  <c r="G141" i="110"/>
  <c r="F141" i="110"/>
  <c r="E141" i="110"/>
  <c r="D141" i="110"/>
  <c r="C141" i="110"/>
  <c r="B141" i="110"/>
  <c r="K140" i="110"/>
  <c r="J140" i="110"/>
  <c r="I140" i="110"/>
  <c r="H140" i="110"/>
  <c r="G140" i="110"/>
  <c r="F140" i="110"/>
  <c r="E140" i="110"/>
  <c r="D140" i="110"/>
  <c r="C140" i="110"/>
  <c r="B140" i="110"/>
  <c r="K139" i="110"/>
  <c r="J139" i="110"/>
  <c r="I139" i="110"/>
  <c r="H139" i="110"/>
  <c r="G139" i="110"/>
  <c r="F139" i="110"/>
  <c r="E139" i="110"/>
  <c r="D139" i="110"/>
  <c r="C139" i="110"/>
  <c r="B139" i="110"/>
  <c r="K138" i="110"/>
  <c r="J138" i="110"/>
  <c r="I138" i="110"/>
  <c r="H138" i="110"/>
  <c r="G138" i="110"/>
  <c r="F138" i="110"/>
  <c r="E138" i="110"/>
  <c r="D138" i="110"/>
  <c r="C138" i="110"/>
  <c r="B138" i="110"/>
  <c r="K137" i="110"/>
  <c r="J137" i="110"/>
  <c r="I137" i="110"/>
  <c r="H137" i="110"/>
  <c r="G137" i="110"/>
  <c r="F137" i="110"/>
  <c r="E137" i="110"/>
  <c r="D137" i="110"/>
  <c r="C137" i="110"/>
  <c r="B137" i="110"/>
  <c r="K136" i="110"/>
  <c r="J136" i="110"/>
  <c r="I136" i="110"/>
  <c r="H136" i="110"/>
  <c r="G136" i="110"/>
  <c r="F136" i="110"/>
  <c r="E136" i="110"/>
  <c r="D136" i="110"/>
  <c r="C136" i="110"/>
  <c r="B136" i="110"/>
  <c r="K135" i="110"/>
  <c r="J135" i="110"/>
  <c r="I135" i="110"/>
  <c r="H135" i="110"/>
  <c r="G135" i="110"/>
  <c r="F135" i="110"/>
  <c r="E135" i="110"/>
  <c r="D135" i="110"/>
  <c r="C135" i="110"/>
  <c r="B135" i="110"/>
  <c r="K134" i="110"/>
  <c r="J134" i="110"/>
  <c r="I134" i="110"/>
  <c r="H134" i="110"/>
  <c r="G134" i="110"/>
  <c r="F134" i="110"/>
  <c r="E134" i="110"/>
  <c r="D134" i="110"/>
  <c r="C134" i="110"/>
  <c r="B134" i="110"/>
  <c r="K133" i="110"/>
  <c r="J133" i="110"/>
  <c r="I133" i="110"/>
  <c r="H133" i="110"/>
  <c r="G133" i="110"/>
  <c r="F133" i="110"/>
  <c r="E133" i="110"/>
  <c r="D133" i="110"/>
  <c r="C133" i="110"/>
  <c r="B133" i="110"/>
  <c r="K132" i="110"/>
  <c r="J132" i="110"/>
  <c r="I132" i="110"/>
  <c r="H132" i="110"/>
  <c r="G132" i="110"/>
  <c r="F132" i="110"/>
  <c r="E132" i="110"/>
  <c r="D132" i="110"/>
  <c r="C132" i="110"/>
  <c r="B132" i="110"/>
  <c r="K131" i="110"/>
  <c r="J131" i="110"/>
  <c r="I131" i="110"/>
  <c r="H131" i="110"/>
  <c r="G131" i="110"/>
  <c r="F131" i="110"/>
  <c r="E131" i="110"/>
  <c r="D131" i="110"/>
  <c r="C131" i="110"/>
  <c r="B131" i="110"/>
  <c r="K130" i="110"/>
  <c r="J130" i="110"/>
  <c r="I130" i="110"/>
  <c r="H130" i="110"/>
  <c r="G130" i="110"/>
  <c r="F130" i="110"/>
  <c r="E130" i="110"/>
  <c r="D130" i="110"/>
  <c r="C130" i="110"/>
  <c r="B130" i="110"/>
  <c r="K129" i="110"/>
  <c r="J129" i="110"/>
  <c r="I129" i="110"/>
  <c r="H129" i="110"/>
  <c r="G129" i="110"/>
  <c r="F129" i="110"/>
  <c r="E129" i="110"/>
  <c r="D129" i="110"/>
  <c r="C129" i="110"/>
  <c r="B129" i="110"/>
  <c r="K128" i="110"/>
  <c r="J128" i="110"/>
  <c r="I128" i="110"/>
  <c r="H128" i="110"/>
  <c r="G128" i="110"/>
  <c r="F128" i="110"/>
  <c r="E128" i="110"/>
  <c r="D128" i="110"/>
  <c r="C128" i="110"/>
  <c r="B128" i="110"/>
  <c r="K127" i="110"/>
  <c r="J127" i="110"/>
  <c r="I127" i="110"/>
  <c r="H127" i="110"/>
  <c r="G127" i="110"/>
  <c r="F127" i="110"/>
  <c r="E127" i="110"/>
  <c r="D127" i="110"/>
  <c r="C127" i="110"/>
  <c r="B127" i="110"/>
  <c r="K126" i="110"/>
  <c r="J126" i="110"/>
  <c r="I126" i="110"/>
  <c r="H126" i="110"/>
  <c r="G126" i="110"/>
  <c r="F126" i="110"/>
  <c r="E126" i="110"/>
  <c r="D126" i="110"/>
  <c r="C126" i="110"/>
  <c r="B126" i="110"/>
  <c r="K125" i="110"/>
  <c r="J125" i="110"/>
  <c r="I125" i="110"/>
  <c r="H125" i="110"/>
  <c r="G125" i="110"/>
  <c r="F125" i="110"/>
  <c r="E125" i="110"/>
  <c r="D125" i="110"/>
  <c r="C125" i="110"/>
  <c r="B125" i="110"/>
  <c r="K124" i="110"/>
  <c r="J124" i="110"/>
  <c r="I124" i="110"/>
  <c r="H124" i="110"/>
  <c r="G124" i="110"/>
  <c r="F124" i="110"/>
  <c r="E124" i="110"/>
  <c r="D124" i="110"/>
  <c r="C124" i="110"/>
  <c r="B124" i="110"/>
  <c r="K123" i="110"/>
  <c r="J123" i="110"/>
  <c r="I123" i="110"/>
  <c r="H123" i="110"/>
  <c r="G123" i="110"/>
  <c r="F123" i="110"/>
  <c r="E123" i="110"/>
  <c r="D123" i="110"/>
  <c r="C123" i="110"/>
  <c r="B123" i="110"/>
  <c r="K122" i="110"/>
  <c r="J122" i="110"/>
  <c r="I122" i="110"/>
  <c r="H122" i="110"/>
  <c r="G122" i="110"/>
  <c r="F122" i="110"/>
  <c r="E122" i="110"/>
  <c r="D122" i="110"/>
  <c r="C122" i="110"/>
  <c r="B122" i="110"/>
  <c r="K121" i="110"/>
  <c r="J121" i="110"/>
  <c r="I121" i="110"/>
  <c r="H121" i="110"/>
  <c r="G121" i="110"/>
  <c r="F121" i="110"/>
  <c r="E121" i="110"/>
  <c r="D121" i="110"/>
  <c r="C121" i="110"/>
  <c r="B121" i="110"/>
  <c r="K120" i="110"/>
  <c r="J120" i="110"/>
  <c r="I120" i="110"/>
  <c r="H120" i="110"/>
  <c r="G120" i="110"/>
  <c r="F120" i="110"/>
  <c r="E120" i="110"/>
  <c r="D120" i="110"/>
  <c r="C120" i="110"/>
  <c r="B120" i="110"/>
  <c r="K119" i="110"/>
  <c r="J119" i="110"/>
  <c r="I119" i="110"/>
  <c r="H119" i="110"/>
  <c r="G119" i="110"/>
  <c r="F119" i="110"/>
  <c r="E119" i="110"/>
  <c r="D119" i="110"/>
  <c r="C119" i="110"/>
  <c r="B119" i="110"/>
  <c r="K118" i="110"/>
  <c r="J118" i="110"/>
  <c r="I118" i="110"/>
  <c r="H118" i="110"/>
  <c r="G118" i="110"/>
  <c r="F118" i="110"/>
  <c r="E118" i="110"/>
  <c r="D118" i="110"/>
  <c r="C118" i="110"/>
  <c r="B118" i="110"/>
  <c r="K117" i="110"/>
  <c r="J117" i="110"/>
  <c r="I117" i="110"/>
  <c r="H117" i="110"/>
  <c r="G117" i="110"/>
  <c r="F117" i="110"/>
  <c r="E117" i="110"/>
  <c r="D117" i="110"/>
  <c r="C117" i="110"/>
  <c r="B117" i="110"/>
  <c r="K116" i="110"/>
  <c r="J116" i="110"/>
  <c r="I116" i="110"/>
  <c r="H116" i="110"/>
  <c r="G116" i="110"/>
  <c r="F116" i="110"/>
  <c r="E116" i="110"/>
  <c r="D116" i="110"/>
  <c r="C116" i="110"/>
  <c r="B116" i="110"/>
  <c r="K115" i="110"/>
  <c r="J115" i="110"/>
  <c r="I115" i="110"/>
  <c r="H115" i="110"/>
  <c r="G115" i="110"/>
  <c r="F115" i="110"/>
  <c r="E115" i="110"/>
  <c r="D115" i="110"/>
  <c r="C115" i="110"/>
  <c r="B115" i="110"/>
  <c r="K114" i="110"/>
  <c r="J114" i="110"/>
  <c r="I114" i="110"/>
  <c r="H114" i="110"/>
  <c r="G114" i="110"/>
  <c r="F114" i="110"/>
  <c r="E114" i="110"/>
  <c r="D114" i="110"/>
  <c r="C114" i="110"/>
  <c r="B114" i="110"/>
  <c r="K113" i="110"/>
  <c r="J113" i="110"/>
  <c r="I113" i="110"/>
  <c r="H113" i="110"/>
  <c r="G113" i="110"/>
  <c r="F113" i="110"/>
  <c r="E113" i="110"/>
  <c r="D113" i="110"/>
  <c r="C113" i="110"/>
  <c r="B113" i="110"/>
  <c r="K112" i="110"/>
  <c r="J112" i="110"/>
  <c r="I112" i="110"/>
  <c r="H112" i="110"/>
  <c r="G112" i="110"/>
  <c r="F112" i="110"/>
  <c r="E112" i="110"/>
  <c r="D112" i="110"/>
  <c r="C112" i="110"/>
  <c r="B112" i="110"/>
  <c r="K111" i="110"/>
  <c r="J111" i="110"/>
  <c r="I111" i="110"/>
  <c r="H111" i="110"/>
  <c r="G111" i="110"/>
  <c r="F111" i="110"/>
  <c r="E111" i="110"/>
  <c r="D111" i="110"/>
  <c r="C111" i="110"/>
  <c r="B111" i="110"/>
  <c r="K110" i="110"/>
  <c r="J110" i="110"/>
  <c r="I110" i="110"/>
  <c r="H110" i="110"/>
  <c r="G110" i="110"/>
  <c r="F110" i="110"/>
  <c r="E110" i="110"/>
  <c r="D110" i="110"/>
  <c r="C110" i="110"/>
  <c r="B110" i="110"/>
  <c r="K109" i="110"/>
  <c r="J109" i="110"/>
  <c r="I109" i="110"/>
  <c r="H109" i="110"/>
  <c r="G109" i="110"/>
  <c r="F109" i="110"/>
  <c r="E109" i="110"/>
  <c r="D109" i="110"/>
  <c r="C109" i="110"/>
  <c r="B109" i="110"/>
  <c r="K108" i="110"/>
  <c r="J108" i="110"/>
  <c r="I108" i="110"/>
  <c r="H108" i="110"/>
  <c r="G108" i="110"/>
  <c r="F108" i="110"/>
  <c r="E108" i="110"/>
  <c r="D108" i="110"/>
  <c r="C108" i="110"/>
  <c r="B108" i="110"/>
  <c r="K107" i="110"/>
  <c r="J107" i="110"/>
  <c r="I107" i="110"/>
  <c r="H107" i="110"/>
  <c r="G107" i="110"/>
  <c r="F107" i="110"/>
  <c r="E107" i="110"/>
  <c r="D107" i="110"/>
  <c r="C107" i="110"/>
  <c r="B107" i="110"/>
  <c r="K106" i="110"/>
  <c r="J106" i="110"/>
  <c r="I106" i="110"/>
  <c r="H106" i="110"/>
  <c r="G106" i="110"/>
  <c r="F106" i="110"/>
  <c r="E106" i="110"/>
  <c r="D106" i="110"/>
  <c r="C106" i="110"/>
  <c r="B106" i="110"/>
  <c r="K105" i="110"/>
  <c r="J105" i="110"/>
  <c r="I105" i="110"/>
  <c r="H105" i="110"/>
  <c r="G105" i="110"/>
  <c r="F105" i="110"/>
  <c r="E105" i="110"/>
  <c r="D105" i="110"/>
  <c r="C105" i="110"/>
  <c r="B105" i="110"/>
  <c r="K104" i="110"/>
  <c r="J104" i="110"/>
  <c r="I104" i="110"/>
  <c r="H104" i="110"/>
  <c r="G104" i="110"/>
  <c r="F104" i="110"/>
  <c r="E104" i="110"/>
  <c r="D104" i="110"/>
  <c r="C104" i="110"/>
  <c r="B104" i="110"/>
  <c r="K103" i="110"/>
  <c r="J103" i="110"/>
  <c r="I103" i="110"/>
  <c r="H103" i="110"/>
  <c r="G103" i="110"/>
  <c r="F103" i="110"/>
  <c r="E103" i="110"/>
  <c r="D103" i="110"/>
  <c r="C103" i="110"/>
  <c r="B103" i="110"/>
  <c r="K102" i="110"/>
  <c r="J102" i="110"/>
  <c r="I102" i="110"/>
  <c r="H102" i="110"/>
  <c r="G102" i="110"/>
  <c r="F102" i="110"/>
  <c r="E102" i="110"/>
  <c r="D102" i="110"/>
  <c r="C102" i="110"/>
  <c r="B102" i="110"/>
  <c r="K101" i="110"/>
  <c r="J101" i="110"/>
  <c r="I101" i="110"/>
  <c r="H101" i="110"/>
  <c r="G101" i="110"/>
  <c r="F101" i="110"/>
  <c r="E101" i="110"/>
  <c r="D101" i="110"/>
  <c r="C101" i="110"/>
  <c r="B101" i="110"/>
  <c r="K100" i="110"/>
  <c r="J100" i="110"/>
  <c r="I100" i="110"/>
  <c r="H100" i="110"/>
  <c r="G100" i="110"/>
  <c r="F100" i="110"/>
  <c r="E100" i="110"/>
  <c r="D100" i="110"/>
  <c r="C100" i="110"/>
  <c r="B100" i="110"/>
  <c r="K99" i="110"/>
  <c r="J99" i="110"/>
  <c r="I99" i="110"/>
  <c r="H99" i="110"/>
  <c r="G99" i="110"/>
  <c r="F99" i="110"/>
  <c r="E99" i="110"/>
  <c r="D99" i="110"/>
  <c r="C99" i="110"/>
  <c r="B99" i="110"/>
  <c r="K98" i="110"/>
  <c r="J98" i="110"/>
  <c r="I98" i="110"/>
  <c r="H98" i="110"/>
  <c r="G98" i="110"/>
  <c r="F98" i="110"/>
  <c r="E98" i="110"/>
  <c r="D98" i="110"/>
  <c r="C98" i="110"/>
  <c r="B98" i="110"/>
  <c r="K97" i="110"/>
  <c r="J97" i="110"/>
  <c r="I97" i="110"/>
  <c r="H97" i="110"/>
  <c r="G97" i="110"/>
  <c r="F97" i="110"/>
  <c r="E97" i="110"/>
  <c r="D97" i="110"/>
  <c r="C97" i="110"/>
  <c r="B97" i="110"/>
  <c r="K96" i="110"/>
  <c r="J96" i="110"/>
  <c r="I96" i="110"/>
  <c r="H96" i="110"/>
  <c r="G96" i="110"/>
  <c r="F96" i="110"/>
  <c r="E96" i="110"/>
  <c r="D96" i="110"/>
  <c r="C96" i="110"/>
  <c r="B96" i="110"/>
  <c r="K95" i="110"/>
  <c r="J95" i="110"/>
  <c r="I95" i="110"/>
  <c r="H95" i="110"/>
  <c r="G95" i="110"/>
  <c r="F95" i="110"/>
  <c r="E95" i="110"/>
  <c r="D95" i="110"/>
  <c r="C95" i="110"/>
  <c r="B95" i="110"/>
  <c r="K94" i="110"/>
  <c r="J94" i="110"/>
  <c r="I94" i="110"/>
  <c r="H94" i="110"/>
  <c r="G94" i="110"/>
  <c r="F94" i="110"/>
  <c r="E94" i="110"/>
  <c r="D94" i="110"/>
  <c r="C94" i="110"/>
  <c r="B94" i="110"/>
  <c r="K93" i="110"/>
  <c r="J93" i="110"/>
  <c r="I93" i="110"/>
  <c r="H93" i="110"/>
  <c r="G93" i="110"/>
  <c r="F93" i="110"/>
  <c r="E93" i="110"/>
  <c r="D93" i="110"/>
  <c r="C93" i="110"/>
  <c r="B93" i="110"/>
  <c r="K92" i="110"/>
  <c r="J92" i="110"/>
  <c r="I92" i="110"/>
  <c r="H92" i="110"/>
  <c r="G92" i="110"/>
  <c r="F92" i="110"/>
  <c r="E92" i="110"/>
  <c r="D92" i="110"/>
  <c r="C92" i="110"/>
  <c r="B92" i="110"/>
  <c r="K91" i="110"/>
  <c r="J91" i="110"/>
  <c r="I91" i="110"/>
  <c r="H91" i="110"/>
  <c r="G91" i="110"/>
  <c r="F91" i="110"/>
  <c r="E91" i="110"/>
  <c r="D91" i="110"/>
  <c r="C91" i="110"/>
  <c r="B91" i="110"/>
  <c r="K90" i="110"/>
  <c r="J90" i="110"/>
  <c r="I90" i="110"/>
  <c r="H90" i="110"/>
  <c r="G90" i="110"/>
  <c r="F90" i="110"/>
  <c r="E90" i="110"/>
  <c r="D90" i="110"/>
  <c r="C90" i="110"/>
  <c r="B90" i="110"/>
  <c r="K89" i="110"/>
  <c r="J89" i="110"/>
  <c r="I89" i="110"/>
  <c r="H89" i="110"/>
  <c r="G89" i="110"/>
  <c r="F89" i="110"/>
  <c r="E89" i="110"/>
  <c r="D89" i="110"/>
  <c r="C89" i="110"/>
  <c r="B89" i="110"/>
  <c r="K88" i="110"/>
  <c r="J88" i="110"/>
  <c r="I88" i="110"/>
  <c r="H88" i="110"/>
  <c r="G88" i="110"/>
  <c r="F88" i="110"/>
  <c r="E88" i="110"/>
  <c r="D88" i="110"/>
  <c r="C88" i="110"/>
  <c r="B88" i="110"/>
  <c r="K87" i="110"/>
  <c r="J87" i="110"/>
  <c r="I87" i="110"/>
  <c r="H87" i="110"/>
  <c r="G87" i="110"/>
  <c r="F87" i="110"/>
  <c r="E87" i="110"/>
  <c r="D87" i="110"/>
  <c r="C87" i="110"/>
  <c r="B87" i="110"/>
  <c r="K86" i="110"/>
  <c r="J86" i="110"/>
  <c r="I86" i="110"/>
  <c r="H86" i="110"/>
  <c r="G86" i="110"/>
  <c r="F86" i="110"/>
  <c r="E86" i="110"/>
  <c r="D86" i="110"/>
  <c r="C86" i="110"/>
  <c r="B86" i="110"/>
  <c r="K85" i="110"/>
  <c r="J85" i="110"/>
  <c r="I85" i="110"/>
  <c r="H85" i="110"/>
  <c r="G85" i="110"/>
  <c r="F85" i="110"/>
  <c r="E85" i="110"/>
  <c r="D85" i="110"/>
  <c r="C85" i="110"/>
  <c r="B85" i="110"/>
  <c r="K84" i="110"/>
  <c r="J84" i="110"/>
  <c r="I84" i="110"/>
  <c r="H84" i="110"/>
  <c r="G84" i="110"/>
  <c r="F84" i="110"/>
  <c r="E84" i="110"/>
  <c r="D84" i="110"/>
  <c r="C84" i="110"/>
  <c r="B84" i="110"/>
  <c r="K83" i="110"/>
  <c r="J83" i="110"/>
  <c r="I83" i="110"/>
  <c r="H83" i="110"/>
  <c r="G83" i="110"/>
  <c r="F83" i="110"/>
  <c r="E83" i="110"/>
  <c r="D83" i="110"/>
  <c r="C83" i="110"/>
  <c r="B83" i="110"/>
  <c r="K82" i="110"/>
  <c r="J82" i="110"/>
  <c r="I82" i="110"/>
  <c r="H82" i="110"/>
  <c r="G82" i="110"/>
  <c r="F82" i="110"/>
  <c r="E82" i="110"/>
  <c r="D82" i="110"/>
  <c r="C82" i="110"/>
  <c r="B82" i="110"/>
  <c r="K81" i="110"/>
  <c r="J81" i="110"/>
  <c r="I81" i="110"/>
  <c r="H81" i="110"/>
  <c r="G81" i="110"/>
  <c r="F81" i="110"/>
  <c r="E81" i="110"/>
  <c r="D81" i="110"/>
  <c r="C81" i="110"/>
  <c r="B81" i="110"/>
  <c r="K80" i="110"/>
  <c r="J80" i="110"/>
  <c r="I80" i="110"/>
  <c r="H80" i="110"/>
  <c r="G80" i="110"/>
  <c r="F80" i="110"/>
  <c r="E80" i="110"/>
  <c r="D80" i="110"/>
  <c r="C80" i="110"/>
  <c r="B80" i="110"/>
  <c r="K79" i="110"/>
  <c r="J79" i="110"/>
  <c r="I79" i="110"/>
  <c r="H79" i="110"/>
  <c r="G79" i="110"/>
  <c r="F79" i="110"/>
  <c r="E79" i="110"/>
  <c r="D79" i="110"/>
  <c r="C79" i="110"/>
  <c r="B79" i="110"/>
  <c r="K78" i="110"/>
  <c r="J78" i="110"/>
  <c r="I78" i="110"/>
  <c r="H78" i="110"/>
  <c r="G78" i="110"/>
  <c r="F78" i="110"/>
  <c r="E78" i="110"/>
  <c r="D78" i="110"/>
  <c r="C78" i="110"/>
  <c r="B78" i="110"/>
  <c r="K77" i="110"/>
  <c r="J77" i="110"/>
  <c r="I77" i="110"/>
  <c r="H77" i="110"/>
  <c r="G77" i="110"/>
  <c r="F77" i="110"/>
  <c r="E77" i="110"/>
  <c r="D77" i="110"/>
  <c r="C77" i="110"/>
  <c r="B77" i="110"/>
  <c r="K76" i="110"/>
  <c r="J76" i="110"/>
  <c r="I76" i="110"/>
  <c r="H76" i="110"/>
  <c r="G76" i="110"/>
  <c r="F76" i="110"/>
  <c r="E76" i="110"/>
  <c r="D76" i="110"/>
  <c r="C76" i="110"/>
  <c r="B76" i="110"/>
  <c r="K75" i="110"/>
  <c r="J75" i="110"/>
  <c r="I75" i="110"/>
  <c r="H75" i="110"/>
  <c r="G75" i="110"/>
  <c r="F75" i="110"/>
  <c r="E75" i="110"/>
  <c r="D75" i="110"/>
  <c r="C75" i="110"/>
  <c r="B75" i="110"/>
  <c r="K74" i="110"/>
  <c r="J74" i="110"/>
  <c r="I74" i="110"/>
  <c r="H74" i="110"/>
  <c r="G74" i="110"/>
  <c r="F74" i="110"/>
  <c r="E74" i="110"/>
  <c r="D74" i="110"/>
  <c r="C74" i="110"/>
  <c r="B74" i="110"/>
  <c r="K73" i="110"/>
  <c r="J73" i="110"/>
  <c r="I73" i="110"/>
  <c r="H73" i="110"/>
  <c r="G73" i="110"/>
  <c r="F73" i="110"/>
  <c r="E73" i="110"/>
  <c r="D73" i="110"/>
  <c r="C73" i="110"/>
  <c r="B73" i="110"/>
  <c r="K72" i="110"/>
  <c r="J72" i="110"/>
  <c r="I72" i="110"/>
  <c r="H72" i="110"/>
  <c r="G72" i="110"/>
  <c r="F72" i="110"/>
  <c r="E72" i="110"/>
  <c r="D72" i="110"/>
  <c r="C72" i="110"/>
  <c r="B72" i="110"/>
  <c r="K71" i="110"/>
  <c r="J71" i="110"/>
  <c r="I71" i="110"/>
  <c r="H71" i="110"/>
  <c r="G71" i="110"/>
  <c r="F71" i="110"/>
  <c r="E71" i="110"/>
  <c r="D71" i="110"/>
  <c r="C71" i="110"/>
  <c r="B71" i="110"/>
  <c r="K70" i="110"/>
  <c r="J70" i="110"/>
  <c r="I70" i="110"/>
  <c r="H70" i="110"/>
  <c r="G70" i="110"/>
  <c r="F70" i="110"/>
  <c r="E70" i="110"/>
  <c r="D70" i="110"/>
  <c r="C70" i="110"/>
  <c r="B70" i="110"/>
  <c r="K69" i="110"/>
  <c r="J69" i="110"/>
  <c r="I69" i="110"/>
  <c r="H69" i="110"/>
  <c r="G69" i="110"/>
  <c r="F69" i="110"/>
  <c r="E69" i="110"/>
  <c r="D69" i="110"/>
  <c r="C69" i="110"/>
  <c r="B69" i="110"/>
  <c r="K68" i="110"/>
  <c r="J68" i="110"/>
  <c r="I68" i="110"/>
  <c r="H68" i="110"/>
  <c r="G68" i="110"/>
  <c r="F68" i="110"/>
  <c r="E68" i="110"/>
  <c r="D68" i="110"/>
  <c r="C68" i="110"/>
  <c r="B68" i="110"/>
  <c r="K67" i="110"/>
  <c r="J67" i="110"/>
  <c r="I67" i="110"/>
  <c r="H67" i="110"/>
  <c r="G67" i="110"/>
  <c r="F67" i="110"/>
  <c r="E67" i="110"/>
  <c r="D67" i="110"/>
  <c r="C67" i="110"/>
  <c r="B67" i="110"/>
  <c r="K66" i="110"/>
  <c r="J66" i="110"/>
  <c r="I66" i="110"/>
  <c r="H66" i="110"/>
  <c r="G66" i="110"/>
  <c r="F66" i="110"/>
  <c r="E66" i="110"/>
  <c r="D66" i="110"/>
  <c r="C66" i="110"/>
  <c r="B66" i="110"/>
  <c r="K65" i="110"/>
  <c r="J65" i="110"/>
  <c r="I65" i="110"/>
  <c r="H65" i="110"/>
  <c r="G65" i="110"/>
  <c r="F65" i="110"/>
  <c r="E65" i="110"/>
  <c r="D65" i="110"/>
  <c r="C65" i="110"/>
  <c r="B65" i="110"/>
  <c r="K64" i="110"/>
  <c r="J64" i="110"/>
  <c r="I64" i="110"/>
  <c r="H64" i="110"/>
  <c r="G64" i="110"/>
  <c r="F64" i="110"/>
  <c r="E64" i="110"/>
  <c r="D64" i="110"/>
  <c r="C64" i="110"/>
  <c r="B64" i="110"/>
  <c r="K63" i="110"/>
  <c r="J63" i="110"/>
  <c r="I63" i="110"/>
  <c r="H63" i="110"/>
  <c r="G63" i="110"/>
  <c r="F63" i="110"/>
  <c r="E63" i="110"/>
  <c r="D63" i="110"/>
  <c r="C63" i="110"/>
  <c r="B63" i="110"/>
  <c r="K62" i="110"/>
  <c r="J62" i="110"/>
  <c r="I62" i="110"/>
  <c r="H62" i="110"/>
  <c r="G62" i="110"/>
  <c r="F62" i="110"/>
  <c r="E62" i="110"/>
  <c r="D62" i="110"/>
  <c r="C62" i="110"/>
  <c r="B62" i="110"/>
  <c r="K61" i="110"/>
  <c r="J61" i="110"/>
  <c r="I61" i="110"/>
  <c r="H61" i="110"/>
  <c r="G61" i="110"/>
  <c r="F61" i="110"/>
  <c r="E61" i="110"/>
  <c r="D61" i="110"/>
  <c r="C61" i="110"/>
  <c r="B61" i="110"/>
  <c r="K60" i="110"/>
  <c r="J60" i="110"/>
  <c r="I60" i="110"/>
  <c r="H60" i="110"/>
  <c r="G60" i="110"/>
  <c r="F60" i="110"/>
  <c r="E60" i="110"/>
  <c r="D60" i="110"/>
  <c r="C60" i="110"/>
  <c r="B60" i="110"/>
  <c r="K59" i="110"/>
  <c r="J59" i="110"/>
  <c r="I59" i="110"/>
  <c r="H59" i="110"/>
  <c r="G59" i="110"/>
  <c r="F59" i="110"/>
  <c r="E59" i="110"/>
  <c r="D59" i="110"/>
  <c r="C59" i="110"/>
  <c r="B59" i="110"/>
  <c r="K58" i="110"/>
  <c r="J58" i="110"/>
  <c r="I58" i="110"/>
  <c r="H58" i="110"/>
  <c r="G58" i="110"/>
  <c r="F58" i="110"/>
  <c r="E58" i="110"/>
  <c r="D58" i="110"/>
  <c r="C58" i="110"/>
  <c r="B58" i="110"/>
  <c r="K57" i="110"/>
  <c r="J57" i="110"/>
  <c r="I57" i="110"/>
  <c r="H57" i="110"/>
  <c r="G57" i="110"/>
  <c r="F57" i="110"/>
  <c r="E57" i="110"/>
  <c r="D57" i="110"/>
  <c r="C57" i="110"/>
  <c r="B57" i="110"/>
  <c r="K56" i="110"/>
  <c r="J56" i="110"/>
  <c r="I56" i="110"/>
  <c r="H56" i="110"/>
  <c r="G56" i="110"/>
  <c r="F56" i="110"/>
  <c r="E56" i="110"/>
  <c r="D56" i="110"/>
  <c r="C56" i="110"/>
  <c r="B56" i="110"/>
  <c r="K55" i="110"/>
  <c r="J55" i="110"/>
  <c r="I55" i="110"/>
  <c r="H55" i="110"/>
  <c r="G55" i="110"/>
  <c r="F55" i="110"/>
  <c r="E55" i="110"/>
  <c r="D55" i="110"/>
  <c r="C55" i="110"/>
  <c r="B55" i="110"/>
  <c r="K54" i="110"/>
  <c r="J54" i="110"/>
  <c r="I54" i="110"/>
  <c r="H54" i="110"/>
  <c r="G54" i="110"/>
  <c r="F54" i="110"/>
  <c r="E54" i="110"/>
  <c r="D54" i="110"/>
  <c r="C54" i="110"/>
  <c r="B54" i="110"/>
  <c r="K53" i="110"/>
  <c r="J53" i="110"/>
  <c r="I53" i="110"/>
  <c r="H53" i="110"/>
  <c r="G53" i="110"/>
  <c r="F53" i="110"/>
  <c r="E53" i="110"/>
  <c r="D53" i="110"/>
  <c r="C53" i="110"/>
  <c r="B53" i="110"/>
  <c r="K52" i="110"/>
  <c r="J52" i="110"/>
  <c r="I52" i="110"/>
  <c r="H52" i="110"/>
  <c r="G52" i="110"/>
  <c r="F52" i="110"/>
  <c r="E52" i="110"/>
  <c r="D52" i="110"/>
  <c r="C52" i="110"/>
  <c r="B52" i="110"/>
  <c r="K51" i="110"/>
  <c r="J51" i="110"/>
  <c r="I51" i="110"/>
  <c r="H51" i="110"/>
  <c r="G51" i="110"/>
  <c r="F51" i="110"/>
  <c r="E51" i="110"/>
  <c r="D51" i="110"/>
  <c r="C51" i="110"/>
  <c r="B51" i="110"/>
  <c r="K50" i="110"/>
  <c r="J50" i="110"/>
  <c r="I50" i="110"/>
  <c r="H50" i="110"/>
  <c r="G50" i="110"/>
  <c r="F50" i="110"/>
  <c r="E50" i="110"/>
  <c r="D50" i="110"/>
  <c r="C50" i="110"/>
  <c r="B50" i="110"/>
  <c r="K49" i="110"/>
  <c r="J49" i="110"/>
  <c r="I49" i="110"/>
  <c r="H49" i="110"/>
  <c r="G49" i="110"/>
  <c r="F49" i="110"/>
  <c r="E49" i="110"/>
  <c r="D49" i="110"/>
  <c r="C49" i="110"/>
  <c r="B49" i="110"/>
  <c r="K48" i="110"/>
  <c r="J48" i="110"/>
  <c r="I48" i="110"/>
  <c r="H48" i="110"/>
  <c r="G48" i="110"/>
  <c r="F48" i="110"/>
  <c r="E48" i="110"/>
  <c r="D48" i="110"/>
  <c r="C48" i="110"/>
  <c r="B48" i="110"/>
  <c r="K47" i="110"/>
  <c r="J47" i="110"/>
  <c r="I47" i="110"/>
  <c r="H47" i="110"/>
  <c r="G47" i="110"/>
  <c r="F47" i="110"/>
  <c r="E47" i="110"/>
  <c r="D47" i="110"/>
  <c r="C47" i="110"/>
  <c r="B47" i="110"/>
  <c r="K46" i="110"/>
  <c r="J46" i="110"/>
  <c r="I46" i="110"/>
  <c r="H46" i="110"/>
  <c r="G46" i="110"/>
  <c r="F46" i="110"/>
  <c r="E46" i="110"/>
  <c r="D46" i="110"/>
  <c r="C46" i="110"/>
  <c r="B46" i="110"/>
  <c r="K45" i="110"/>
  <c r="J45" i="110"/>
  <c r="I45" i="110"/>
  <c r="H45" i="110"/>
  <c r="G45" i="110"/>
  <c r="F45" i="110"/>
  <c r="E45" i="110"/>
  <c r="D45" i="110"/>
  <c r="C45" i="110"/>
  <c r="B45" i="110"/>
  <c r="K44" i="110"/>
  <c r="J44" i="110"/>
  <c r="I44" i="110"/>
  <c r="H44" i="110"/>
  <c r="G44" i="110"/>
  <c r="F44" i="110"/>
  <c r="E44" i="110"/>
  <c r="D44" i="110"/>
  <c r="C44" i="110"/>
  <c r="B44" i="110"/>
  <c r="K43" i="110"/>
  <c r="J43" i="110"/>
  <c r="I43" i="110"/>
  <c r="H43" i="110"/>
  <c r="G43" i="110"/>
  <c r="F43" i="110"/>
  <c r="E43" i="110"/>
  <c r="D43" i="110"/>
  <c r="C43" i="110"/>
  <c r="B43" i="110"/>
  <c r="K42" i="110"/>
  <c r="J42" i="110"/>
  <c r="I42" i="110"/>
  <c r="H42" i="110"/>
  <c r="G42" i="110"/>
  <c r="F42" i="110"/>
  <c r="E42" i="110"/>
  <c r="D42" i="110"/>
  <c r="C42" i="110"/>
  <c r="B42" i="110"/>
  <c r="K41" i="110"/>
  <c r="J41" i="110"/>
  <c r="I41" i="110"/>
  <c r="H41" i="110"/>
  <c r="G41" i="110"/>
  <c r="F41" i="110"/>
  <c r="E41" i="110"/>
  <c r="D41" i="110"/>
  <c r="C41" i="110"/>
  <c r="B41" i="110"/>
  <c r="K40" i="110"/>
  <c r="J40" i="110"/>
  <c r="I40" i="110"/>
  <c r="H40" i="110"/>
  <c r="G40" i="110"/>
  <c r="F40" i="110"/>
  <c r="E40" i="110"/>
  <c r="D40" i="110"/>
  <c r="C40" i="110"/>
  <c r="B40" i="110"/>
  <c r="K39" i="110"/>
  <c r="J39" i="110"/>
  <c r="I39" i="110"/>
  <c r="H39" i="110"/>
  <c r="G39" i="110"/>
  <c r="F39" i="110"/>
  <c r="E39" i="110"/>
  <c r="D39" i="110"/>
  <c r="C39" i="110"/>
  <c r="B39" i="110"/>
  <c r="K38" i="110"/>
  <c r="J38" i="110"/>
  <c r="I38" i="110"/>
  <c r="H38" i="110"/>
  <c r="G38" i="110"/>
  <c r="F38" i="110"/>
  <c r="E38" i="110"/>
  <c r="D38" i="110"/>
  <c r="C38" i="110"/>
  <c r="B38" i="110"/>
  <c r="K37" i="110"/>
  <c r="J37" i="110"/>
  <c r="I37" i="110"/>
  <c r="H37" i="110"/>
  <c r="G37" i="110"/>
  <c r="F37" i="110"/>
  <c r="E37" i="110"/>
  <c r="D37" i="110"/>
  <c r="C37" i="110"/>
  <c r="B37" i="110"/>
  <c r="K36" i="110"/>
  <c r="J36" i="110"/>
  <c r="I36" i="110"/>
  <c r="H36" i="110"/>
  <c r="G36" i="110"/>
  <c r="F36" i="110"/>
  <c r="E36" i="110"/>
  <c r="D36" i="110"/>
  <c r="C36" i="110"/>
  <c r="B36" i="110"/>
  <c r="K35" i="110"/>
  <c r="J35" i="110"/>
  <c r="I35" i="110"/>
  <c r="H35" i="110"/>
  <c r="G35" i="110"/>
  <c r="F35" i="110"/>
  <c r="E35" i="110"/>
  <c r="D35" i="110"/>
  <c r="C35" i="110"/>
  <c r="B35" i="110"/>
  <c r="K34" i="110"/>
  <c r="J34" i="110"/>
  <c r="I34" i="110"/>
  <c r="H34" i="110"/>
  <c r="G34" i="110"/>
  <c r="F34" i="110"/>
  <c r="E34" i="110"/>
  <c r="D34" i="110"/>
  <c r="C34" i="110"/>
  <c r="B34" i="110"/>
  <c r="K33" i="110"/>
  <c r="J33" i="110"/>
  <c r="I33" i="110"/>
  <c r="H33" i="110"/>
  <c r="G33" i="110"/>
  <c r="F33" i="110"/>
  <c r="E33" i="110"/>
  <c r="D33" i="110"/>
  <c r="C33" i="110"/>
  <c r="B33" i="110"/>
  <c r="K32" i="110"/>
  <c r="J32" i="110"/>
  <c r="I32" i="110"/>
  <c r="H32" i="110"/>
  <c r="G32" i="110"/>
  <c r="F32" i="110"/>
  <c r="E32" i="110"/>
  <c r="D32" i="110"/>
  <c r="C32" i="110"/>
  <c r="B32" i="110"/>
  <c r="K31" i="110"/>
  <c r="J31" i="110"/>
  <c r="I31" i="110"/>
  <c r="H31" i="110"/>
  <c r="G31" i="110"/>
  <c r="F31" i="110"/>
  <c r="E31" i="110"/>
  <c r="D31" i="110"/>
  <c r="C31" i="110"/>
  <c r="B31" i="110"/>
  <c r="K30" i="110"/>
  <c r="J30" i="110"/>
  <c r="I30" i="110"/>
  <c r="H30" i="110"/>
  <c r="G30" i="110"/>
  <c r="F30" i="110"/>
  <c r="E30" i="110"/>
  <c r="D30" i="110"/>
  <c r="C30" i="110"/>
  <c r="B30" i="110"/>
  <c r="K29" i="110"/>
  <c r="J29" i="110"/>
  <c r="I29" i="110"/>
  <c r="H29" i="110"/>
  <c r="G29" i="110"/>
  <c r="F29" i="110"/>
  <c r="E29" i="110"/>
  <c r="D29" i="110"/>
  <c r="C29" i="110"/>
  <c r="B29" i="110"/>
  <c r="K28" i="110"/>
  <c r="J28" i="110"/>
  <c r="I28" i="110"/>
  <c r="H28" i="110"/>
  <c r="G28" i="110"/>
  <c r="F28" i="110"/>
  <c r="E28" i="110"/>
  <c r="D28" i="110"/>
  <c r="C28" i="110"/>
  <c r="B28" i="110"/>
  <c r="K27" i="110"/>
  <c r="J27" i="110"/>
  <c r="I27" i="110"/>
  <c r="H27" i="110"/>
  <c r="G27" i="110"/>
  <c r="F27" i="110"/>
  <c r="E27" i="110"/>
  <c r="D27" i="110"/>
  <c r="C27" i="110"/>
  <c r="B27" i="110"/>
  <c r="K26" i="110"/>
  <c r="J26" i="110"/>
  <c r="I26" i="110"/>
  <c r="H26" i="110"/>
  <c r="G26" i="110"/>
  <c r="F26" i="110"/>
  <c r="E26" i="110"/>
  <c r="D26" i="110"/>
  <c r="C26" i="110"/>
  <c r="B26" i="110"/>
  <c r="K25" i="110"/>
  <c r="J25" i="110"/>
  <c r="I25" i="110"/>
  <c r="H25" i="110"/>
  <c r="G25" i="110"/>
  <c r="F25" i="110"/>
  <c r="E25" i="110"/>
  <c r="D25" i="110"/>
  <c r="C25" i="110"/>
  <c r="B25" i="110"/>
  <c r="K24" i="110"/>
  <c r="J24" i="110"/>
  <c r="I24" i="110"/>
  <c r="H24" i="110"/>
  <c r="G24" i="110"/>
  <c r="F24" i="110"/>
  <c r="E24" i="110"/>
  <c r="D24" i="110"/>
  <c r="C24" i="110"/>
  <c r="B24" i="110"/>
  <c r="K23" i="110"/>
  <c r="J23" i="110"/>
  <c r="I23" i="110"/>
  <c r="H23" i="110"/>
  <c r="G23" i="110"/>
  <c r="F23" i="110"/>
  <c r="E23" i="110"/>
  <c r="D23" i="110"/>
  <c r="C23" i="110"/>
  <c r="B23" i="110"/>
  <c r="K22" i="110"/>
  <c r="J22" i="110"/>
  <c r="I22" i="110"/>
  <c r="H22" i="110"/>
  <c r="G22" i="110"/>
  <c r="F22" i="110"/>
  <c r="E22" i="110"/>
  <c r="D22" i="110"/>
  <c r="C22" i="110"/>
  <c r="B22" i="110"/>
  <c r="K21" i="110"/>
  <c r="J21" i="110"/>
  <c r="I21" i="110"/>
  <c r="H21" i="110"/>
  <c r="G21" i="110"/>
  <c r="F21" i="110"/>
  <c r="E21" i="110"/>
  <c r="D21" i="110"/>
  <c r="C21" i="110"/>
  <c r="B21" i="110"/>
  <c r="K20" i="110"/>
  <c r="J20" i="110"/>
  <c r="I20" i="110"/>
  <c r="H20" i="110"/>
  <c r="G20" i="110"/>
  <c r="F20" i="110"/>
  <c r="E20" i="110"/>
  <c r="D20" i="110"/>
  <c r="C20" i="110"/>
  <c r="B20" i="110"/>
  <c r="K19" i="110"/>
  <c r="J19" i="110"/>
  <c r="I19" i="110"/>
  <c r="H19" i="110"/>
  <c r="G19" i="110"/>
  <c r="F19" i="110"/>
  <c r="E19" i="110"/>
  <c r="D19" i="110"/>
  <c r="C19" i="110"/>
  <c r="B19" i="110"/>
  <c r="K18" i="110"/>
  <c r="J18" i="110"/>
  <c r="I18" i="110"/>
  <c r="H18" i="110"/>
  <c r="G18" i="110"/>
  <c r="F18" i="110"/>
  <c r="E18" i="110"/>
  <c r="D18" i="110"/>
  <c r="C18" i="110"/>
  <c r="B18" i="110"/>
  <c r="K17" i="110"/>
  <c r="J17" i="110"/>
  <c r="I17" i="110"/>
  <c r="H17" i="110"/>
  <c r="G17" i="110"/>
  <c r="F17" i="110"/>
  <c r="E17" i="110"/>
  <c r="D17" i="110"/>
  <c r="C17" i="110"/>
  <c r="B17" i="110"/>
  <c r="K16" i="110"/>
  <c r="J16" i="110"/>
  <c r="I16" i="110"/>
  <c r="H16" i="110"/>
  <c r="G16" i="110"/>
  <c r="F16" i="110"/>
  <c r="E16" i="110"/>
  <c r="D16" i="110"/>
  <c r="C16" i="110"/>
  <c r="B16" i="110"/>
  <c r="K15" i="110"/>
  <c r="J15" i="110"/>
  <c r="I15" i="110"/>
  <c r="H15" i="110"/>
  <c r="G15" i="110"/>
  <c r="F15" i="110"/>
  <c r="E15" i="110"/>
  <c r="D15" i="110"/>
  <c r="C15" i="110"/>
  <c r="B15" i="110"/>
  <c r="K14" i="110"/>
  <c r="J14" i="110"/>
  <c r="I14" i="110"/>
  <c r="H14" i="110"/>
  <c r="G14" i="110"/>
  <c r="F14" i="110"/>
  <c r="E14" i="110"/>
  <c r="D14" i="110"/>
  <c r="C14" i="110"/>
  <c r="B14" i="110"/>
  <c r="K13" i="110"/>
  <c r="J13" i="110"/>
  <c r="I13" i="110"/>
  <c r="H13" i="110"/>
  <c r="G13" i="110"/>
  <c r="F13" i="110"/>
  <c r="E13" i="110"/>
  <c r="D13" i="110"/>
  <c r="C13" i="110"/>
  <c r="B13" i="110"/>
  <c r="K12" i="110"/>
  <c r="J12" i="110"/>
  <c r="I12" i="110"/>
  <c r="H12" i="110"/>
  <c r="G12" i="110"/>
  <c r="F12" i="110"/>
  <c r="E12" i="110"/>
  <c r="D12" i="110"/>
  <c r="C12" i="110"/>
  <c r="B12" i="110"/>
  <c r="K11" i="110"/>
  <c r="J11" i="110"/>
  <c r="I11" i="110"/>
  <c r="H11" i="110"/>
  <c r="G11" i="110"/>
  <c r="F11" i="110"/>
  <c r="E11" i="110"/>
  <c r="D11" i="110"/>
  <c r="C11" i="110"/>
  <c r="B11" i="110"/>
  <c r="K10" i="110"/>
  <c r="J10" i="110"/>
  <c r="I10" i="110"/>
  <c r="H10" i="110"/>
  <c r="G10" i="110"/>
  <c r="F10" i="110"/>
  <c r="E10" i="110"/>
  <c r="D10" i="110"/>
  <c r="C10" i="110"/>
  <c r="B10" i="110"/>
  <c r="K9" i="110"/>
  <c r="J9" i="110"/>
  <c r="I9" i="110"/>
  <c r="H9" i="110"/>
  <c r="G9" i="110"/>
  <c r="F9" i="110"/>
  <c r="E9" i="110"/>
  <c r="D9" i="110"/>
  <c r="C9" i="110"/>
  <c r="B9" i="110"/>
  <c r="K8" i="110"/>
  <c r="J8" i="110"/>
  <c r="I8" i="110"/>
  <c r="H8" i="110"/>
  <c r="G8" i="110"/>
  <c r="F8" i="110"/>
  <c r="E8" i="110"/>
  <c r="D8" i="110"/>
  <c r="C8" i="110"/>
  <c r="B8" i="110"/>
  <c r="K7" i="110"/>
  <c r="J7" i="110"/>
  <c r="I7" i="110"/>
  <c r="H7" i="110"/>
  <c r="G7" i="110"/>
  <c r="F7" i="110"/>
  <c r="E7" i="110"/>
  <c r="D7" i="110"/>
  <c r="C7" i="110"/>
  <c r="B7" i="110"/>
  <c r="K6" i="110"/>
  <c r="J6" i="110"/>
  <c r="I6" i="110"/>
  <c r="H6" i="110"/>
  <c r="G6" i="110"/>
  <c r="F6" i="110"/>
  <c r="E6" i="110"/>
  <c r="D6" i="110"/>
  <c r="C6" i="110"/>
  <c r="B6" i="110"/>
  <c r="K5" i="110"/>
  <c r="J5" i="110"/>
  <c r="I5" i="110"/>
  <c r="H5" i="110"/>
  <c r="G5" i="110"/>
  <c r="F5" i="110"/>
  <c r="E5" i="110"/>
  <c r="D5" i="110"/>
  <c r="C5" i="110"/>
  <c r="B5" i="110"/>
  <c r="K4" i="110"/>
  <c r="J4" i="110"/>
  <c r="I4" i="110"/>
  <c r="H4" i="110"/>
  <c r="G4" i="110"/>
  <c r="F4" i="110"/>
  <c r="E4" i="110"/>
  <c r="D4" i="110"/>
  <c r="C4" i="110"/>
  <c r="K244" i="109" l="1"/>
  <c r="J244" i="109"/>
  <c r="I244" i="109"/>
  <c r="H244" i="109"/>
  <c r="G244" i="109"/>
  <c r="F244" i="109"/>
  <c r="E244" i="109"/>
  <c r="D244" i="109"/>
  <c r="C244" i="109"/>
  <c r="B244" i="109"/>
  <c r="K243" i="109"/>
  <c r="J243" i="109"/>
  <c r="I243" i="109"/>
  <c r="H243" i="109"/>
  <c r="G243" i="109"/>
  <c r="F243" i="109"/>
  <c r="E243" i="109"/>
  <c r="D243" i="109"/>
  <c r="C243" i="109"/>
  <c r="B243" i="109"/>
  <c r="K242" i="109"/>
  <c r="J242" i="109"/>
  <c r="I242" i="109"/>
  <c r="H242" i="109"/>
  <c r="G242" i="109"/>
  <c r="F242" i="109"/>
  <c r="E242" i="109"/>
  <c r="D242" i="109"/>
  <c r="C242" i="109"/>
  <c r="B242" i="109"/>
  <c r="K241" i="109"/>
  <c r="J241" i="109"/>
  <c r="I241" i="109"/>
  <c r="H241" i="109"/>
  <c r="G241" i="109"/>
  <c r="F241" i="109"/>
  <c r="E241" i="109"/>
  <c r="D241" i="109"/>
  <c r="C241" i="109"/>
  <c r="B241" i="109"/>
  <c r="K240" i="109"/>
  <c r="J240" i="109"/>
  <c r="I240" i="109"/>
  <c r="H240" i="109"/>
  <c r="G240" i="109"/>
  <c r="F240" i="109"/>
  <c r="E240" i="109"/>
  <c r="D240" i="109"/>
  <c r="C240" i="109"/>
  <c r="B240" i="109"/>
  <c r="K239" i="109"/>
  <c r="J239" i="109"/>
  <c r="I239" i="109"/>
  <c r="H239" i="109"/>
  <c r="G239" i="109"/>
  <c r="F239" i="109"/>
  <c r="E239" i="109"/>
  <c r="D239" i="109"/>
  <c r="C239" i="109"/>
  <c r="B239" i="109"/>
  <c r="K238" i="109"/>
  <c r="J238" i="109"/>
  <c r="I238" i="109"/>
  <c r="H238" i="109"/>
  <c r="G238" i="109"/>
  <c r="F238" i="109"/>
  <c r="E238" i="109"/>
  <c r="D238" i="109"/>
  <c r="C238" i="109"/>
  <c r="B238" i="109"/>
  <c r="K237" i="109"/>
  <c r="J237" i="109"/>
  <c r="I237" i="109"/>
  <c r="H237" i="109"/>
  <c r="G237" i="109"/>
  <c r="F237" i="109"/>
  <c r="E237" i="109"/>
  <c r="D237" i="109"/>
  <c r="C237" i="109"/>
  <c r="B237" i="109"/>
  <c r="K236" i="109"/>
  <c r="J236" i="109"/>
  <c r="I236" i="109"/>
  <c r="H236" i="109"/>
  <c r="G236" i="109"/>
  <c r="F236" i="109"/>
  <c r="E236" i="109"/>
  <c r="D236" i="109"/>
  <c r="C236" i="109"/>
  <c r="B236" i="109"/>
  <c r="K235" i="109"/>
  <c r="J235" i="109"/>
  <c r="I235" i="109"/>
  <c r="H235" i="109"/>
  <c r="G235" i="109"/>
  <c r="F235" i="109"/>
  <c r="E235" i="109"/>
  <c r="D235" i="109"/>
  <c r="C235" i="109"/>
  <c r="B235" i="109"/>
  <c r="K234" i="109"/>
  <c r="J234" i="109"/>
  <c r="I234" i="109"/>
  <c r="H234" i="109"/>
  <c r="G234" i="109"/>
  <c r="F234" i="109"/>
  <c r="E234" i="109"/>
  <c r="D234" i="109"/>
  <c r="C234" i="109"/>
  <c r="B234" i="109"/>
  <c r="K233" i="109"/>
  <c r="J233" i="109"/>
  <c r="I233" i="109"/>
  <c r="H233" i="109"/>
  <c r="G233" i="109"/>
  <c r="F233" i="109"/>
  <c r="E233" i="109"/>
  <c r="D233" i="109"/>
  <c r="C233" i="109"/>
  <c r="B233" i="109"/>
  <c r="K232" i="109"/>
  <c r="J232" i="109"/>
  <c r="I232" i="109"/>
  <c r="H232" i="109"/>
  <c r="G232" i="109"/>
  <c r="F232" i="109"/>
  <c r="E232" i="109"/>
  <c r="D232" i="109"/>
  <c r="C232" i="109"/>
  <c r="B232" i="109"/>
  <c r="K231" i="109"/>
  <c r="J231" i="109"/>
  <c r="I231" i="109"/>
  <c r="H231" i="109"/>
  <c r="G231" i="109"/>
  <c r="F231" i="109"/>
  <c r="E231" i="109"/>
  <c r="D231" i="109"/>
  <c r="C231" i="109"/>
  <c r="B231" i="109"/>
  <c r="K230" i="109"/>
  <c r="J230" i="109"/>
  <c r="I230" i="109"/>
  <c r="H230" i="109"/>
  <c r="G230" i="109"/>
  <c r="F230" i="109"/>
  <c r="E230" i="109"/>
  <c r="D230" i="109"/>
  <c r="C230" i="109"/>
  <c r="B230" i="109"/>
  <c r="K229" i="109"/>
  <c r="J229" i="109"/>
  <c r="I229" i="109"/>
  <c r="H229" i="109"/>
  <c r="G229" i="109"/>
  <c r="F229" i="109"/>
  <c r="E229" i="109"/>
  <c r="D229" i="109"/>
  <c r="C229" i="109"/>
  <c r="B229" i="109"/>
  <c r="K228" i="109"/>
  <c r="J228" i="109"/>
  <c r="I228" i="109"/>
  <c r="H228" i="109"/>
  <c r="G228" i="109"/>
  <c r="F228" i="109"/>
  <c r="E228" i="109"/>
  <c r="D228" i="109"/>
  <c r="C228" i="109"/>
  <c r="B228" i="109"/>
  <c r="K227" i="109"/>
  <c r="J227" i="109"/>
  <c r="I227" i="109"/>
  <c r="H227" i="109"/>
  <c r="G227" i="109"/>
  <c r="F227" i="109"/>
  <c r="E227" i="109"/>
  <c r="D227" i="109"/>
  <c r="C227" i="109"/>
  <c r="B227" i="109"/>
  <c r="K226" i="109"/>
  <c r="J226" i="109"/>
  <c r="I226" i="109"/>
  <c r="H226" i="109"/>
  <c r="G226" i="109"/>
  <c r="F226" i="109"/>
  <c r="E226" i="109"/>
  <c r="D226" i="109"/>
  <c r="C226" i="109"/>
  <c r="B226" i="109"/>
  <c r="K225" i="109"/>
  <c r="J225" i="109"/>
  <c r="I225" i="109"/>
  <c r="H225" i="109"/>
  <c r="G225" i="109"/>
  <c r="F225" i="109"/>
  <c r="E225" i="109"/>
  <c r="D225" i="109"/>
  <c r="C225" i="109"/>
  <c r="B225" i="109"/>
  <c r="K224" i="109"/>
  <c r="J224" i="109"/>
  <c r="I224" i="109"/>
  <c r="H224" i="109"/>
  <c r="G224" i="109"/>
  <c r="F224" i="109"/>
  <c r="E224" i="109"/>
  <c r="D224" i="109"/>
  <c r="C224" i="109"/>
  <c r="B224" i="109"/>
  <c r="K223" i="109"/>
  <c r="J223" i="109"/>
  <c r="I223" i="109"/>
  <c r="H223" i="109"/>
  <c r="G223" i="109"/>
  <c r="F223" i="109"/>
  <c r="E223" i="109"/>
  <c r="D223" i="109"/>
  <c r="C223" i="109"/>
  <c r="B223" i="109"/>
  <c r="K222" i="109"/>
  <c r="J222" i="109"/>
  <c r="I222" i="109"/>
  <c r="H222" i="109"/>
  <c r="G222" i="109"/>
  <c r="F222" i="109"/>
  <c r="E222" i="109"/>
  <c r="D222" i="109"/>
  <c r="C222" i="109"/>
  <c r="B222" i="109"/>
  <c r="K221" i="109"/>
  <c r="J221" i="109"/>
  <c r="I221" i="109"/>
  <c r="H221" i="109"/>
  <c r="G221" i="109"/>
  <c r="F221" i="109"/>
  <c r="E221" i="109"/>
  <c r="D221" i="109"/>
  <c r="C221" i="109"/>
  <c r="B221" i="109"/>
  <c r="K220" i="109"/>
  <c r="J220" i="109"/>
  <c r="I220" i="109"/>
  <c r="H220" i="109"/>
  <c r="G220" i="109"/>
  <c r="F220" i="109"/>
  <c r="E220" i="109"/>
  <c r="D220" i="109"/>
  <c r="C220" i="109"/>
  <c r="B220" i="109"/>
  <c r="K219" i="109"/>
  <c r="J219" i="109"/>
  <c r="I219" i="109"/>
  <c r="H219" i="109"/>
  <c r="G219" i="109"/>
  <c r="F219" i="109"/>
  <c r="E219" i="109"/>
  <c r="D219" i="109"/>
  <c r="C219" i="109"/>
  <c r="B219" i="109"/>
  <c r="K218" i="109"/>
  <c r="J218" i="109"/>
  <c r="I218" i="109"/>
  <c r="H218" i="109"/>
  <c r="G218" i="109"/>
  <c r="F218" i="109"/>
  <c r="E218" i="109"/>
  <c r="D218" i="109"/>
  <c r="C218" i="109"/>
  <c r="B218" i="109"/>
  <c r="K217" i="109"/>
  <c r="J217" i="109"/>
  <c r="I217" i="109"/>
  <c r="H217" i="109"/>
  <c r="G217" i="109"/>
  <c r="F217" i="109"/>
  <c r="E217" i="109"/>
  <c r="D217" i="109"/>
  <c r="C217" i="109"/>
  <c r="B217" i="109"/>
  <c r="K216" i="109"/>
  <c r="J216" i="109"/>
  <c r="I216" i="109"/>
  <c r="H216" i="109"/>
  <c r="G216" i="109"/>
  <c r="F216" i="109"/>
  <c r="E216" i="109"/>
  <c r="D216" i="109"/>
  <c r="C216" i="109"/>
  <c r="B216" i="109"/>
  <c r="K215" i="109"/>
  <c r="J215" i="109"/>
  <c r="I215" i="109"/>
  <c r="H215" i="109"/>
  <c r="G215" i="109"/>
  <c r="F215" i="109"/>
  <c r="E215" i="109"/>
  <c r="D215" i="109"/>
  <c r="C215" i="109"/>
  <c r="B215" i="109"/>
  <c r="K214" i="109"/>
  <c r="J214" i="109"/>
  <c r="I214" i="109"/>
  <c r="H214" i="109"/>
  <c r="G214" i="109"/>
  <c r="F214" i="109"/>
  <c r="E214" i="109"/>
  <c r="D214" i="109"/>
  <c r="C214" i="109"/>
  <c r="B214" i="109"/>
  <c r="K213" i="109"/>
  <c r="J213" i="109"/>
  <c r="I213" i="109"/>
  <c r="H213" i="109"/>
  <c r="G213" i="109"/>
  <c r="F213" i="109"/>
  <c r="E213" i="109"/>
  <c r="D213" i="109"/>
  <c r="C213" i="109"/>
  <c r="B213" i="109"/>
  <c r="K212" i="109"/>
  <c r="J212" i="109"/>
  <c r="I212" i="109"/>
  <c r="H212" i="109"/>
  <c r="G212" i="109"/>
  <c r="F212" i="109"/>
  <c r="E212" i="109"/>
  <c r="D212" i="109"/>
  <c r="C212" i="109"/>
  <c r="B212" i="109"/>
  <c r="K211" i="109"/>
  <c r="J211" i="109"/>
  <c r="I211" i="109"/>
  <c r="H211" i="109"/>
  <c r="G211" i="109"/>
  <c r="F211" i="109"/>
  <c r="E211" i="109"/>
  <c r="D211" i="109"/>
  <c r="C211" i="109"/>
  <c r="B211" i="109"/>
  <c r="K210" i="109"/>
  <c r="J210" i="109"/>
  <c r="I210" i="109"/>
  <c r="H210" i="109"/>
  <c r="G210" i="109"/>
  <c r="F210" i="109"/>
  <c r="E210" i="109"/>
  <c r="D210" i="109"/>
  <c r="C210" i="109"/>
  <c r="B210" i="109"/>
  <c r="K209" i="109"/>
  <c r="J209" i="109"/>
  <c r="I209" i="109"/>
  <c r="H209" i="109"/>
  <c r="G209" i="109"/>
  <c r="F209" i="109"/>
  <c r="E209" i="109"/>
  <c r="D209" i="109"/>
  <c r="C209" i="109"/>
  <c r="B209" i="109"/>
  <c r="K208" i="109"/>
  <c r="J208" i="109"/>
  <c r="I208" i="109"/>
  <c r="H208" i="109"/>
  <c r="G208" i="109"/>
  <c r="F208" i="109"/>
  <c r="E208" i="109"/>
  <c r="D208" i="109"/>
  <c r="C208" i="109"/>
  <c r="B208" i="109"/>
  <c r="K207" i="109"/>
  <c r="J207" i="109"/>
  <c r="I207" i="109"/>
  <c r="H207" i="109"/>
  <c r="G207" i="109"/>
  <c r="F207" i="109"/>
  <c r="E207" i="109"/>
  <c r="D207" i="109"/>
  <c r="C207" i="109"/>
  <c r="B207" i="109"/>
  <c r="K206" i="109"/>
  <c r="J206" i="109"/>
  <c r="I206" i="109"/>
  <c r="H206" i="109"/>
  <c r="G206" i="109"/>
  <c r="F206" i="109"/>
  <c r="E206" i="109"/>
  <c r="D206" i="109"/>
  <c r="C206" i="109"/>
  <c r="B206" i="109"/>
  <c r="K205" i="109"/>
  <c r="J205" i="109"/>
  <c r="I205" i="109"/>
  <c r="H205" i="109"/>
  <c r="G205" i="109"/>
  <c r="F205" i="109"/>
  <c r="E205" i="109"/>
  <c r="D205" i="109"/>
  <c r="C205" i="109"/>
  <c r="B205" i="109"/>
  <c r="K204" i="109"/>
  <c r="J204" i="109"/>
  <c r="I204" i="109"/>
  <c r="H204" i="109"/>
  <c r="G204" i="109"/>
  <c r="F204" i="109"/>
  <c r="E204" i="109"/>
  <c r="D204" i="109"/>
  <c r="C204" i="109"/>
  <c r="B204" i="109"/>
  <c r="K203" i="109"/>
  <c r="J203" i="109"/>
  <c r="I203" i="109"/>
  <c r="H203" i="109"/>
  <c r="G203" i="109"/>
  <c r="F203" i="109"/>
  <c r="E203" i="109"/>
  <c r="D203" i="109"/>
  <c r="C203" i="109"/>
  <c r="B203" i="109"/>
  <c r="K202" i="109"/>
  <c r="J202" i="109"/>
  <c r="I202" i="109"/>
  <c r="H202" i="109"/>
  <c r="G202" i="109"/>
  <c r="F202" i="109"/>
  <c r="E202" i="109"/>
  <c r="D202" i="109"/>
  <c r="C202" i="109"/>
  <c r="B202" i="109"/>
  <c r="K201" i="109"/>
  <c r="J201" i="109"/>
  <c r="I201" i="109"/>
  <c r="H201" i="109"/>
  <c r="G201" i="109"/>
  <c r="F201" i="109"/>
  <c r="E201" i="109"/>
  <c r="D201" i="109"/>
  <c r="C201" i="109"/>
  <c r="B201" i="109"/>
  <c r="K200" i="109"/>
  <c r="J200" i="109"/>
  <c r="I200" i="109"/>
  <c r="H200" i="109"/>
  <c r="G200" i="109"/>
  <c r="F200" i="109"/>
  <c r="E200" i="109"/>
  <c r="D200" i="109"/>
  <c r="C200" i="109"/>
  <c r="B200" i="109"/>
  <c r="K199" i="109"/>
  <c r="J199" i="109"/>
  <c r="I199" i="109"/>
  <c r="H199" i="109"/>
  <c r="G199" i="109"/>
  <c r="F199" i="109"/>
  <c r="E199" i="109"/>
  <c r="D199" i="109"/>
  <c r="C199" i="109"/>
  <c r="B199" i="109"/>
  <c r="K198" i="109"/>
  <c r="J198" i="109"/>
  <c r="I198" i="109"/>
  <c r="H198" i="109"/>
  <c r="G198" i="109"/>
  <c r="F198" i="109"/>
  <c r="E198" i="109"/>
  <c r="D198" i="109"/>
  <c r="C198" i="109"/>
  <c r="B198" i="109"/>
  <c r="K197" i="109"/>
  <c r="J197" i="109"/>
  <c r="I197" i="109"/>
  <c r="H197" i="109"/>
  <c r="G197" i="109"/>
  <c r="F197" i="109"/>
  <c r="E197" i="109"/>
  <c r="D197" i="109"/>
  <c r="C197" i="109"/>
  <c r="B197" i="109"/>
  <c r="K196" i="109"/>
  <c r="J196" i="109"/>
  <c r="I196" i="109"/>
  <c r="H196" i="109"/>
  <c r="G196" i="109"/>
  <c r="F196" i="109"/>
  <c r="E196" i="109"/>
  <c r="D196" i="109"/>
  <c r="C196" i="109"/>
  <c r="B196" i="109"/>
  <c r="K195" i="109"/>
  <c r="J195" i="109"/>
  <c r="I195" i="109"/>
  <c r="H195" i="109"/>
  <c r="G195" i="109"/>
  <c r="F195" i="109"/>
  <c r="E195" i="109"/>
  <c r="D195" i="109"/>
  <c r="C195" i="109"/>
  <c r="B195" i="109"/>
  <c r="K194" i="109"/>
  <c r="J194" i="109"/>
  <c r="I194" i="109"/>
  <c r="H194" i="109"/>
  <c r="G194" i="109"/>
  <c r="F194" i="109"/>
  <c r="E194" i="109"/>
  <c r="D194" i="109"/>
  <c r="C194" i="109"/>
  <c r="B194" i="109"/>
  <c r="K193" i="109"/>
  <c r="J193" i="109"/>
  <c r="I193" i="109"/>
  <c r="H193" i="109"/>
  <c r="G193" i="109"/>
  <c r="F193" i="109"/>
  <c r="E193" i="109"/>
  <c r="D193" i="109"/>
  <c r="C193" i="109"/>
  <c r="B193" i="109"/>
  <c r="K192" i="109"/>
  <c r="J192" i="109"/>
  <c r="I192" i="109"/>
  <c r="H192" i="109"/>
  <c r="G192" i="109"/>
  <c r="F192" i="109"/>
  <c r="E192" i="109"/>
  <c r="D192" i="109"/>
  <c r="C192" i="109"/>
  <c r="B192" i="109"/>
  <c r="K191" i="109"/>
  <c r="J191" i="109"/>
  <c r="I191" i="109"/>
  <c r="H191" i="109"/>
  <c r="G191" i="109"/>
  <c r="F191" i="109"/>
  <c r="E191" i="109"/>
  <c r="D191" i="109"/>
  <c r="C191" i="109"/>
  <c r="B191" i="109"/>
  <c r="K190" i="109"/>
  <c r="J190" i="109"/>
  <c r="I190" i="109"/>
  <c r="H190" i="109"/>
  <c r="G190" i="109"/>
  <c r="F190" i="109"/>
  <c r="E190" i="109"/>
  <c r="D190" i="109"/>
  <c r="C190" i="109"/>
  <c r="B190" i="109"/>
  <c r="K189" i="109"/>
  <c r="J189" i="109"/>
  <c r="I189" i="109"/>
  <c r="H189" i="109"/>
  <c r="G189" i="109"/>
  <c r="F189" i="109"/>
  <c r="E189" i="109"/>
  <c r="D189" i="109"/>
  <c r="C189" i="109"/>
  <c r="B189" i="109"/>
  <c r="K188" i="109"/>
  <c r="J188" i="109"/>
  <c r="I188" i="109"/>
  <c r="H188" i="109"/>
  <c r="G188" i="109"/>
  <c r="F188" i="109"/>
  <c r="E188" i="109"/>
  <c r="D188" i="109"/>
  <c r="C188" i="109"/>
  <c r="B188" i="109"/>
  <c r="K187" i="109"/>
  <c r="J187" i="109"/>
  <c r="I187" i="109"/>
  <c r="H187" i="109"/>
  <c r="G187" i="109"/>
  <c r="F187" i="109"/>
  <c r="E187" i="109"/>
  <c r="D187" i="109"/>
  <c r="C187" i="109"/>
  <c r="B187" i="109"/>
  <c r="K186" i="109"/>
  <c r="J186" i="109"/>
  <c r="I186" i="109"/>
  <c r="H186" i="109"/>
  <c r="G186" i="109"/>
  <c r="F186" i="109"/>
  <c r="E186" i="109"/>
  <c r="D186" i="109"/>
  <c r="C186" i="109"/>
  <c r="B186" i="109"/>
  <c r="K185" i="109"/>
  <c r="J185" i="109"/>
  <c r="I185" i="109"/>
  <c r="H185" i="109"/>
  <c r="G185" i="109"/>
  <c r="F185" i="109"/>
  <c r="E185" i="109"/>
  <c r="D185" i="109"/>
  <c r="C185" i="109"/>
  <c r="B185" i="109"/>
  <c r="K184" i="109"/>
  <c r="J184" i="109"/>
  <c r="I184" i="109"/>
  <c r="H184" i="109"/>
  <c r="G184" i="109"/>
  <c r="F184" i="109"/>
  <c r="E184" i="109"/>
  <c r="D184" i="109"/>
  <c r="C184" i="109"/>
  <c r="B184" i="109"/>
  <c r="K183" i="109"/>
  <c r="J183" i="109"/>
  <c r="I183" i="109"/>
  <c r="H183" i="109"/>
  <c r="G183" i="109"/>
  <c r="F183" i="109"/>
  <c r="E183" i="109"/>
  <c r="D183" i="109"/>
  <c r="C183" i="109"/>
  <c r="B183" i="109"/>
  <c r="K182" i="109"/>
  <c r="J182" i="109"/>
  <c r="I182" i="109"/>
  <c r="H182" i="109"/>
  <c r="G182" i="109"/>
  <c r="F182" i="109"/>
  <c r="E182" i="109"/>
  <c r="D182" i="109"/>
  <c r="C182" i="109"/>
  <c r="B182" i="109"/>
  <c r="K181" i="109"/>
  <c r="J181" i="109"/>
  <c r="I181" i="109"/>
  <c r="H181" i="109"/>
  <c r="G181" i="109"/>
  <c r="F181" i="109"/>
  <c r="E181" i="109"/>
  <c r="D181" i="109"/>
  <c r="C181" i="109"/>
  <c r="B181" i="109"/>
  <c r="K180" i="109"/>
  <c r="J180" i="109"/>
  <c r="I180" i="109"/>
  <c r="H180" i="109"/>
  <c r="G180" i="109"/>
  <c r="F180" i="109"/>
  <c r="E180" i="109"/>
  <c r="D180" i="109"/>
  <c r="C180" i="109"/>
  <c r="B180" i="109"/>
  <c r="K179" i="109"/>
  <c r="J179" i="109"/>
  <c r="I179" i="109"/>
  <c r="H179" i="109"/>
  <c r="G179" i="109"/>
  <c r="F179" i="109"/>
  <c r="E179" i="109"/>
  <c r="D179" i="109"/>
  <c r="C179" i="109"/>
  <c r="B179" i="109"/>
  <c r="K178" i="109"/>
  <c r="J178" i="109"/>
  <c r="I178" i="109"/>
  <c r="H178" i="109"/>
  <c r="G178" i="109"/>
  <c r="F178" i="109"/>
  <c r="E178" i="109"/>
  <c r="D178" i="109"/>
  <c r="C178" i="109"/>
  <c r="B178" i="109"/>
  <c r="K177" i="109"/>
  <c r="J177" i="109"/>
  <c r="I177" i="109"/>
  <c r="H177" i="109"/>
  <c r="G177" i="109"/>
  <c r="F177" i="109"/>
  <c r="E177" i="109"/>
  <c r="D177" i="109"/>
  <c r="C177" i="109"/>
  <c r="B177" i="109"/>
  <c r="K176" i="109"/>
  <c r="J176" i="109"/>
  <c r="I176" i="109"/>
  <c r="H176" i="109"/>
  <c r="G176" i="109"/>
  <c r="F176" i="109"/>
  <c r="E176" i="109"/>
  <c r="D176" i="109"/>
  <c r="C176" i="109"/>
  <c r="B176" i="109"/>
  <c r="K175" i="109"/>
  <c r="J175" i="109"/>
  <c r="I175" i="109"/>
  <c r="H175" i="109"/>
  <c r="G175" i="109"/>
  <c r="F175" i="109"/>
  <c r="E175" i="109"/>
  <c r="D175" i="109"/>
  <c r="C175" i="109"/>
  <c r="B175" i="109"/>
  <c r="K174" i="109"/>
  <c r="J174" i="109"/>
  <c r="I174" i="109"/>
  <c r="H174" i="109"/>
  <c r="G174" i="109"/>
  <c r="F174" i="109"/>
  <c r="E174" i="109"/>
  <c r="D174" i="109"/>
  <c r="C174" i="109"/>
  <c r="B174" i="109"/>
  <c r="K173" i="109"/>
  <c r="J173" i="109"/>
  <c r="I173" i="109"/>
  <c r="H173" i="109"/>
  <c r="G173" i="109"/>
  <c r="F173" i="109"/>
  <c r="E173" i="109"/>
  <c r="D173" i="109"/>
  <c r="C173" i="109"/>
  <c r="B173" i="109"/>
  <c r="K172" i="109"/>
  <c r="J172" i="109"/>
  <c r="I172" i="109"/>
  <c r="H172" i="109"/>
  <c r="G172" i="109"/>
  <c r="F172" i="109"/>
  <c r="E172" i="109"/>
  <c r="D172" i="109"/>
  <c r="C172" i="109"/>
  <c r="B172" i="109"/>
  <c r="K171" i="109"/>
  <c r="J171" i="109"/>
  <c r="I171" i="109"/>
  <c r="H171" i="109"/>
  <c r="G171" i="109"/>
  <c r="F171" i="109"/>
  <c r="E171" i="109"/>
  <c r="D171" i="109"/>
  <c r="C171" i="109"/>
  <c r="B171" i="109"/>
  <c r="K170" i="109"/>
  <c r="J170" i="109"/>
  <c r="I170" i="109"/>
  <c r="H170" i="109"/>
  <c r="G170" i="109"/>
  <c r="F170" i="109"/>
  <c r="E170" i="109"/>
  <c r="D170" i="109"/>
  <c r="C170" i="109"/>
  <c r="B170" i="109"/>
  <c r="K169" i="109"/>
  <c r="J169" i="109"/>
  <c r="I169" i="109"/>
  <c r="H169" i="109"/>
  <c r="G169" i="109"/>
  <c r="F169" i="109"/>
  <c r="E169" i="109"/>
  <c r="D169" i="109"/>
  <c r="C169" i="109"/>
  <c r="B169" i="109"/>
  <c r="K168" i="109"/>
  <c r="J168" i="109"/>
  <c r="I168" i="109"/>
  <c r="H168" i="109"/>
  <c r="G168" i="109"/>
  <c r="F168" i="109"/>
  <c r="E168" i="109"/>
  <c r="D168" i="109"/>
  <c r="C168" i="109"/>
  <c r="B168" i="109"/>
  <c r="K167" i="109"/>
  <c r="J167" i="109"/>
  <c r="I167" i="109"/>
  <c r="H167" i="109"/>
  <c r="G167" i="109"/>
  <c r="F167" i="109"/>
  <c r="E167" i="109"/>
  <c r="D167" i="109"/>
  <c r="C167" i="109"/>
  <c r="B167" i="109"/>
  <c r="K166" i="109"/>
  <c r="J166" i="109"/>
  <c r="I166" i="109"/>
  <c r="H166" i="109"/>
  <c r="G166" i="109"/>
  <c r="F166" i="109"/>
  <c r="E166" i="109"/>
  <c r="D166" i="109"/>
  <c r="C166" i="109"/>
  <c r="B166" i="109"/>
  <c r="K165" i="109"/>
  <c r="J165" i="109"/>
  <c r="I165" i="109"/>
  <c r="H165" i="109"/>
  <c r="G165" i="109"/>
  <c r="F165" i="109"/>
  <c r="E165" i="109"/>
  <c r="D165" i="109"/>
  <c r="C165" i="109"/>
  <c r="B165" i="109"/>
  <c r="K164" i="109"/>
  <c r="J164" i="109"/>
  <c r="I164" i="109"/>
  <c r="H164" i="109"/>
  <c r="G164" i="109"/>
  <c r="F164" i="109"/>
  <c r="E164" i="109"/>
  <c r="D164" i="109"/>
  <c r="C164" i="109"/>
  <c r="B164" i="109"/>
  <c r="K163" i="109"/>
  <c r="J163" i="109"/>
  <c r="I163" i="109"/>
  <c r="H163" i="109"/>
  <c r="G163" i="109"/>
  <c r="F163" i="109"/>
  <c r="E163" i="109"/>
  <c r="D163" i="109"/>
  <c r="C163" i="109"/>
  <c r="B163" i="109"/>
  <c r="K162" i="109"/>
  <c r="J162" i="109"/>
  <c r="I162" i="109"/>
  <c r="H162" i="109"/>
  <c r="G162" i="109"/>
  <c r="F162" i="109"/>
  <c r="E162" i="109"/>
  <c r="D162" i="109"/>
  <c r="C162" i="109"/>
  <c r="B162" i="109"/>
  <c r="K161" i="109"/>
  <c r="J161" i="109"/>
  <c r="I161" i="109"/>
  <c r="H161" i="109"/>
  <c r="G161" i="109"/>
  <c r="F161" i="109"/>
  <c r="E161" i="109"/>
  <c r="D161" i="109"/>
  <c r="C161" i="109"/>
  <c r="B161" i="109"/>
  <c r="K160" i="109"/>
  <c r="J160" i="109"/>
  <c r="I160" i="109"/>
  <c r="H160" i="109"/>
  <c r="G160" i="109"/>
  <c r="F160" i="109"/>
  <c r="E160" i="109"/>
  <c r="D160" i="109"/>
  <c r="C160" i="109"/>
  <c r="B160" i="109"/>
  <c r="K159" i="109"/>
  <c r="J159" i="109"/>
  <c r="I159" i="109"/>
  <c r="H159" i="109"/>
  <c r="G159" i="109"/>
  <c r="F159" i="109"/>
  <c r="E159" i="109"/>
  <c r="D159" i="109"/>
  <c r="C159" i="109"/>
  <c r="B159" i="109"/>
  <c r="K158" i="109"/>
  <c r="J158" i="109"/>
  <c r="I158" i="109"/>
  <c r="H158" i="109"/>
  <c r="G158" i="109"/>
  <c r="F158" i="109"/>
  <c r="E158" i="109"/>
  <c r="D158" i="109"/>
  <c r="C158" i="109"/>
  <c r="B158" i="109"/>
  <c r="K157" i="109"/>
  <c r="J157" i="109"/>
  <c r="I157" i="109"/>
  <c r="H157" i="109"/>
  <c r="G157" i="109"/>
  <c r="F157" i="109"/>
  <c r="E157" i="109"/>
  <c r="D157" i="109"/>
  <c r="C157" i="109"/>
  <c r="B157" i="109"/>
  <c r="K156" i="109"/>
  <c r="J156" i="109"/>
  <c r="I156" i="109"/>
  <c r="H156" i="109"/>
  <c r="G156" i="109"/>
  <c r="F156" i="109"/>
  <c r="E156" i="109"/>
  <c r="D156" i="109"/>
  <c r="C156" i="109"/>
  <c r="B156" i="109"/>
  <c r="K155" i="109"/>
  <c r="J155" i="109"/>
  <c r="I155" i="109"/>
  <c r="H155" i="109"/>
  <c r="G155" i="109"/>
  <c r="F155" i="109"/>
  <c r="E155" i="109"/>
  <c r="D155" i="109"/>
  <c r="C155" i="109"/>
  <c r="B155" i="109"/>
  <c r="K154" i="109"/>
  <c r="J154" i="109"/>
  <c r="I154" i="109"/>
  <c r="H154" i="109"/>
  <c r="G154" i="109"/>
  <c r="F154" i="109"/>
  <c r="E154" i="109"/>
  <c r="D154" i="109"/>
  <c r="C154" i="109"/>
  <c r="B154" i="109"/>
  <c r="K153" i="109"/>
  <c r="J153" i="109"/>
  <c r="I153" i="109"/>
  <c r="H153" i="109"/>
  <c r="G153" i="109"/>
  <c r="F153" i="109"/>
  <c r="E153" i="109"/>
  <c r="D153" i="109"/>
  <c r="C153" i="109"/>
  <c r="B153" i="109"/>
  <c r="K152" i="109"/>
  <c r="J152" i="109"/>
  <c r="I152" i="109"/>
  <c r="H152" i="109"/>
  <c r="G152" i="109"/>
  <c r="F152" i="109"/>
  <c r="E152" i="109"/>
  <c r="D152" i="109"/>
  <c r="C152" i="109"/>
  <c r="B152" i="109"/>
  <c r="K151" i="109"/>
  <c r="J151" i="109"/>
  <c r="I151" i="109"/>
  <c r="H151" i="109"/>
  <c r="G151" i="109"/>
  <c r="F151" i="109"/>
  <c r="E151" i="109"/>
  <c r="D151" i="109"/>
  <c r="C151" i="109"/>
  <c r="B151" i="109"/>
  <c r="K150" i="109"/>
  <c r="J150" i="109"/>
  <c r="I150" i="109"/>
  <c r="H150" i="109"/>
  <c r="G150" i="109"/>
  <c r="F150" i="109"/>
  <c r="E150" i="109"/>
  <c r="D150" i="109"/>
  <c r="C150" i="109"/>
  <c r="B150" i="109"/>
  <c r="K149" i="109"/>
  <c r="J149" i="109"/>
  <c r="I149" i="109"/>
  <c r="H149" i="109"/>
  <c r="G149" i="109"/>
  <c r="F149" i="109"/>
  <c r="E149" i="109"/>
  <c r="D149" i="109"/>
  <c r="C149" i="109"/>
  <c r="B149" i="109"/>
  <c r="K148" i="109"/>
  <c r="J148" i="109"/>
  <c r="I148" i="109"/>
  <c r="H148" i="109"/>
  <c r="G148" i="109"/>
  <c r="F148" i="109"/>
  <c r="E148" i="109"/>
  <c r="D148" i="109"/>
  <c r="C148" i="109"/>
  <c r="B148" i="109"/>
  <c r="K147" i="109"/>
  <c r="J147" i="109"/>
  <c r="I147" i="109"/>
  <c r="H147" i="109"/>
  <c r="G147" i="109"/>
  <c r="F147" i="109"/>
  <c r="E147" i="109"/>
  <c r="D147" i="109"/>
  <c r="C147" i="109"/>
  <c r="B147" i="109"/>
  <c r="K146" i="109"/>
  <c r="J146" i="109"/>
  <c r="I146" i="109"/>
  <c r="H146" i="109"/>
  <c r="G146" i="109"/>
  <c r="F146" i="109"/>
  <c r="E146" i="109"/>
  <c r="D146" i="109"/>
  <c r="C146" i="109"/>
  <c r="B146" i="109"/>
  <c r="K145" i="109"/>
  <c r="J145" i="109"/>
  <c r="I145" i="109"/>
  <c r="H145" i="109"/>
  <c r="G145" i="109"/>
  <c r="F145" i="109"/>
  <c r="E145" i="109"/>
  <c r="D145" i="109"/>
  <c r="C145" i="109"/>
  <c r="B145" i="109"/>
  <c r="K144" i="109"/>
  <c r="J144" i="109"/>
  <c r="I144" i="109"/>
  <c r="H144" i="109"/>
  <c r="G144" i="109"/>
  <c r="F144" i="109"/>
  <c r="E144" i="109"/>
  <c r="D144" i="109"/>
  <c r="C144" i="109"/>
  <c r="B144" i="109"/>
  <c r="K143" i="109"/>
  <c r="J143" i="109"/>
  <c r="I143" i="109"/>
  <c r="H143" i="109"/>
  <c r="G143" i="109"/>
  <c r="F143" i="109"/>
  <c r="E143" i="109"/>
  <c r="D143" i="109"/>
  <c r="C143" i="109"/>
  <c r="B143" i="109"/>
  <c r="K142" i="109"/>
  <c r="J142" i="109"/>
  <c r="I142" i="109"/>
  <c r="H142" i="109"/>
  <c r="G142" i="109"/>
  <c r="F142" i="109"/>
  <c r="E142" i="109"/>
  <c r="D142" i="109"/>
  <c r="C142" i="109"/>
  <c r="B142" i="109"/>
  <c r="K141" i="109"/>
  <c r="J141" i="109"/>
  <c r="I141" i="109"/>
  <c r="H141" i="109"/>
  <c r="G141" i="109"/>
  <c r="F141" i="109"/>
  <c r="E141" i="109"/>
  <c r="D141" i="109"/>
  <c r="C141" i="109"/>
  <c r="B141" i="109"/>
  <c r="K140" i="109"/>
  <c r="J140" i="109"/>
  <c r="I140" i="109"/>
  <c r="H140" i="109"/>
  <c r="G140" i="109"/>
  <c r="F140" i="109"/>
  <c r="E140" i="109"/>
  <c r="D140" i="109"/>
  <c r="C140" i="109"/>
  <c r="B140" i="109"/>
  <c r="K139" i="109"/>
  <c r="J139" i="109"/>
  <c r="I139" i="109"/>
  <c r="H139" i="109"/>
  <c r="G139" i="109"/>
  <c r="F139" i="109"/>
  <c r="E139" i="109"/>
  <c r="D139" i="109"/>
  <c r="C139" i="109"/>
  <c r="B139" i="109"/>
  <c r="K138" i="109"/>
  <c r="J138" i="109"/>
  <c r="I138" i="109"/>
  <c r="H138" i="109"/>
  <c r="G138" i="109"/>
  <c r="F138" i="109"/>
  <c r="E138" i="109"/>
  <c r="D138" i="109"/>
  <c r="C138" i="109"/>
  <c r="B138" i="109"/>
  <c r="K137" i="109"/>
  <c r="J137" i="109"/>
  <c r="I137" i="109"/>
  <c r="H137" i="109"/>
  <c r="G137" i="109"/>
  <c r="F137" i="109"/>
  <c r="E137" i="109"/>
  <c r="D137" i="109"/>
  <c r="C137" i="109"/>
  <c r="B137" i="109"/>
  <c r="K136" i="109"/>
  <c r="J136" i="109"/>
  <c r="I136" i="109"/>
  <c r="H136" i="109"/>
  <c r="G136" i="109"/>
  <c r="F136" i="109"/>
  <c r="E136" i="109"/>
  <c r="D136" i="109"/>
  <c r="C136" i="109"/>
  <c r="B136" i="109"/>
  <c r="K135" i="109"/>
  <c r="J135" i="109"/>
  <c r="I135" i="109"/>
  <c r="H135" i="109"/>
  <c r="G135" i="109"/>
  <c r="F135" i="109"/>
  <c r="E135" i="109"/>
  <c r="D135" i="109"/>
  <c r="C135" i="109"/>
  <c r="B135" i="109"/>
  <c r="K134" i="109"/>
  <c r="J134" i="109"/>
  <c r="I134" i="109"/>
  <c r="H134" i="109"/>
  <c r="G134" i="109"/>
  <c r="F134" i="109"/>
  <c r="E134" i="109"/>
  <c r="D134" i="109"/>
  <c r="C134" i="109"/>
  <c r="B134" i="109"/>
  <c r="K133" i="109"/>
  <c r="J133" i="109"/>
  <c r="I133" i="109"/>
  <c r="H133" i="109"/>
  <c r="G133" i="109"/>
  <c r="F133" i="109"/>
  <c r="E133" i="109"/>
  <c r="D133" i="109"/>
  <c r="C133" i="109"/>
  <c r="B133" i="109"/>
  <c r="K132" i="109"/>
  <c r="J132" i="109"/>
  <c r="I132" i="109"/>
  <c r="H132" i="109"/>
  <c r="G132" i="109"/>
  <c r="F132" i="109"/>
  <c r="E132" i="109"/>
  <c r="D132" i="109"/>
  <c r="C132" i="109"/>
  <c r="B132" i="109"/>
  <c r="K131" i="109"/>
  <c r="J131" i="109"/>
  <c r="I131" i="109"/>
  <c r="H131" i="109"/>
  <c r="G131" i="109"/>
  <c r="F131" i="109"/>
  <c r="E131" i="109"/>
  <c r="D131" i="109"/>
  <c r="C131" i="109"/>
  <c r="B131" i="109"/>
  <c r="K130" i="109"/>
  <c r="J130" i="109"/>
  <c r="I130" i="109"/>
  <c r="H130" i="109"/>
  <c r="G130" i="109"/>
  <c r="F130" i="109"/>
  <c r="E130" i="109"/>
  <c r="D130" i="109"/>
  <c r="C130" i="109"/>
  <c r="B130" i="109"/>
  <c r="K129" i="109"/>
  <c r="J129" i="109"/>
  <c r="I129" i="109"/>
  <c r="H129" i="109"/>
  <c r="G129" i="109"/>
  <c r="F129" i="109"/>
  <c r="E129" i="109"/>
  <c r="D129" i="109"/>
  <c r="C129" i="109"/>
  <c r="B129" i="109"/>
  <c r="K128" i="109"/>
  <c r="J128" i="109"/>
  <c r="I128" i="109"/>
  <c r="H128" i="109"/>
  <c r="G128" i="109"/>
  <c r="F128" i="109"/>
  <c r="E128" i="109"/>
  <c r="D128" i="109"/>
  <c r="C128" i="109"/>
  <c r="B128" i="109"/>
  <c r="K127" i="109"/>
  <c r="J127" i="109"/>
  <c r="I127" i="109"/>
  <c r="H127" i="109"/>
  <c r="G127" i="109"/>
  <c r="F127" i="109"/>
  <c r="E127" i="109"/>
  <c r="D127" i="109"/>
  <c r="C127" i="109"/>
  <c r="B127" i="109"/>
  <c r="K126" i="109"/>
  <c r="J126" i="109"/>
  <c r="I126" i="109"/>
  <c r="H126" i="109"/>
  <c r="G126" i="109"/>
  <c r="F126" i="109"/>
  <c r="E126" i="109"/>
  <c r="D126" i="109"/>
  <c r="C126" i="109"/>
  <c r="B126" i="109"/>
  <c r="K125" i="109"/>
  <c r="J125" i="109"/>
  <c r="I125" i="109"/>
  <c r="H125" i="109"/>
  <c r="G125" i="109"/>
  <c r="F125" i="109"/>
  <c r="E125" i="109"/>
  <c r="D125" i="109"/>
  <c r="C125" i="109"/>
  <c r="B125" i="109"/>
  <c r="K124" i="109"/>
  <c r="J124" i="109"/>
  <c r="I124" i="109"/>
  <c r="H124" i="109"/>
  <c r="G124" i="109"/>
  <c r="F124" i="109"/>
  <c r="E124" i="109"/>
  <c r="D124" i="109"/>
  <c r="C124" i="109"/>
  <c r="B124" i="109"/>
  <c r="K123" i="109"/>
  <c r="J123" i="109"/>
  <c r="I123" i="109"/>
  <c r="H123" i="109"/>
  <c r="G123" i="109"/>
  <c r="F123" i="109"/>
  <c r="E123" i="109"/>
  <c r="D123" i="109"/>
  <c r="C123" i="109"/>
  <c r="B123" i="109"/>
  <c r="K122" i="109"/>
  <c r="J122" i="109"/>
  <c r="I122" i="109"/>
  <c r="H122" i="109"/>
  <c r="G122" i="109"/>
  <c r="F122" i="109"/>
  <c r="E122" i="109"/>
  <c r="D122" i="109"/>
  <c r="C122" i="109"/>
  <c r="B122" i="109"/>
  <c r="K121" i="109"/>
  <c r="J121" i="109"/>
  <c r="I121" i="109"/>
  <c r="H121" i="109"/>
  <c r="G121" i="109"/>
  <c r="F121" i="109"/>
  <c r="E121" i="109"/>
  <c r="D121" i="109"/>
  <c r="C121" i="109"/>
  <c r="B121" i="109"/>
  <c r="K120" i="109"/>
  <c r="J120" i="109"/>
  <c r="I120" i="109"/>
  <c r="H120" i="109"/>
  <c r="G120" i="109"/>
  <c r="F120" i="109"/>
  <c r="E120" i="109"/>
  <c r="D120" i="109"/>
  <c r="C120" i="109"/>
  <c r="B120" i="109"/>
  <c r="K119" i="109"/>
  <c r="J119" i="109"/>
  <c r="I119" i="109"/>
  <c r="H119" i="109"/>
  <c r="G119" i="109"/>
  <c r="F119" i="109"/>
  <c r="E119" i="109"/>
  <c r="D119" i="109"/>
  <c r="C119" i="109"/>
  <c r="B119" i="109"/>
  <c r="K118" i="109"/>
  <c r="J118" i="109"/>
  <c r="I118" i="109"/>
  <c r="H118" i="109"/>
  <c r="G118" i="109"/>
  <c r="F118" i="109"/>
  <c r="E118" i="109"/>
  <c r="D118" i="109"/>
  <c r="C118" i="109"/>
  <c r="B118" i="109"/>
  <c r="K117" i="109"/>
  <c r="J117" i="109"/>
  <c r="I117" i="109"/>
  <c r="H117" i="109"/>
  <c r="G117" i="109"/>
  <c r="F117" i="109"/>
  <c r="E117" i="109"/>
  <c r="D117" i="109"/>
  <c r="C117" i="109"/>
  <c r="B117" i="109"/>
  <c r="K116" i="109"/>
  <c r="J116" i="109"/>
  <c r="I116" i="109"/>
  <c r="H116" i="109"/>
  <c r="G116" i="109"/>
  <c r="F116" i="109"/>
  <c r="E116" i="109"/>
  <c r="D116" i="109"/>
  <c r="C116" i="109"/>
  <c r="B116" i="109"/>
  <c r="K115" i="109"/>
  <c r="J115" i="109"/>
  <c r="I115" i="109"/>
  <c r="H115" i="109"/>
  <c r="G115" i="109"/>
  <c r="F115" i="109"/>
  <c r="E115" i="109"/>
  <c r="D115" i="109"/>
  <c r="C115" i="109"/>
  <c r="B115" i="109"/>
  <c r="K114" i="109"/>
  <c r="J114" i="109"/>
  <c r="I114" i="109"/>
  <c r="H114" i="109"/>
  <c r="G114" i="109"/>
  <c r="F114" i="109"/>
  <c r="E114" i="109"/>
  <c r="D114" i="109"/>
  <c r="C114" i="109"/>
  <c r="B114" i="109"/>
  <c r="K113" i="109"/>
  <c r="J113" i="109"/>
  <c r="I113" i="109"/>
  <c r="H113" i="109"/>
  <c r="G113" i="109"/>
  <c r="F113" i="109"/>
  <c r="E113" i="109"/>
  <c r="D113" i="109"/>
  <c r="C113" i="109"/>
  <c r="B113" i="109"/>
  <c r="K112" i="109"/>
  <c r="J112" i="109"/>
  <c r="I112" i="109"/>
  <c r="H112" i="109"/>
  <c r="G112" i="109"/>
  <c r="F112" i="109"/>
  <c r="E112" i="109"/>
  <c r="D112" i="109"/>
  <c r="C112" i="109"/>
  <c r="B112" i="109"/>
  <c r="K111" i="109"/>
  <c r="J111" i="109"/>
  <c r="I111" i="109"/>
  <c r="H111" i="109"/>
  <c r="G111" i="109"/>
  <c r="F111" i="109"/>
  <c r="E111" i="109"/>
  <c r="D111" i="109"/>
  <c r="C111" i="109"/>
  <c r="B111" i="109"/>
  <c r="K110" i="109"/>
  <c r="J110" i="109"/>
  <c r="I110" i="109"/>
  <c r="H110" i="109"/>
  <c r="G110" i="109"/>
  <c r="F110" i="109"/>
  <c r="E110" i="109"/>
  <c r="D110" i="109"/>
  <c r="C110" i="109"/>
  <c r="B110" i="109"/>
  <c r="K109" i="109"/>
  <c r="J109" i="109"/>
  <c r="I109" i="109"/>
  <c r="H109" i="109"/>
  <c r="G109" i="109"/>
  <c r="F109" i="109"/>
  <c r="E109" i="109"/>
  <c r="D109" i="109"/>
  <c r="C109" i="109"/>
  <c r="B109" i="109"/>
  <c r="K108" i="109"/>
  <c r="J108" i="109"/>
  <c r="I108" i="109"/>
  <c r="H108" i="109"/>
  <c r="G108" i="109"/>
  <c r="F108" i="109"/>
  <c r="E108" i="109"/>
  <c r="D108" i="109"/>
  <c r="C108" i="109"/>
  <c r="B108" i="109"/>
  <c r="K107" i="109"/>
  <c r="J107" i="109"/>
  <c r="I107" i="109"/>
  <c r="H107" i="109"/>
  <c r="G107" i="109"/>
  <c r="F107" i="109"/>
  <c r="E107" i="109"/>
  <c r="D107" i="109"/>
  <c r="C107" i="109"/>
  <c r="B107" i="109"/>
  <c r="K106" i="109"/>
  <c r="J106" i="109"/>
  <c r="I106" i="109"/>
  <c r="H106" i="109"/>
  <c r="G106" i="109"/>
  <c r="F106" i="109"/>
  <c r="E106" i="109"/>
  <c r="D106" i="109"/>
  <c r="C106" i="109"/>
  <c r="B106" i="109"/>
  <c r="K105" i="109"/>
  <c r="J105" i="109"/>
  <c r="I105" i="109"/>
  <c r="H105" i="109"/>
  <c r="G105" i="109"/>
  <c r="F105" i="109"/>
  <c r="E105" i="109"/>
  <c r="D105" i="109"/>
  <c r="C105" i="109"/>
  <c r="B105" i="109"/>
  <c r="K104" i="109"/>
  <c r="J104" i="109"/>
  <c r="I104" i="109"/>
  <c r="H104" i="109"/>
  <c r="G104" i="109"/>
  <c r="F104" i="109"/>
  <c r="E104" i="109"/>
  <c r="D104" i="109"/>
  <c r="C104" i="109"/>
  <c r="B104" i="109"/>
  <c r="K103" i="109"/>
  <c r="J103" i="109"/>
  <c r="I103" i="109"/>
  <c r="H103" i="109"/>
  <c r="G103" i="109"/>
  <c r="F103" i="109"/>
  <c r="E103" i="109"/>
  <c r="D103" i="109"/>
  <c r="C103" i="109"/>
  <c r="B103" i="109"/>
  <c r="K102" i="109"/>
  <c r="J102" i="109"/>
  <c r="I102" i="109"/>
  <c r="H102" i="109"/>
  <c r="G102" i="109"/>
  <c r="F102" i="109"/>
  <c r="E102" i="109"/>
  <c r="D102" i="109"/>
  <c r="C102" i="109"/>
  <c r="B102" i="109"/>
  <c r="K101" i="109"/>
  <c r="J101" i="109"/>
  <c r="I101" i="109"/>
  <c r="H101" i="109"/>
  <c r="G101" i="109"/>
  <c r="F101" i="109"/>
  <c r="E101" i="109"/>
  <c r="D101" i="109"/>
  <c r="C101" i="109"/>
  <c r="B101" i="109"/>
  <c r="K100" i="109"/>
  <c r="J100" i="109"/>
  <c r="I100" i="109"/>
  <c r="H100" i="109"/>
  <c r="G100" i="109"/>
  <c r="F100" i="109"/>
  <c r="E100" i="109"/>
  <c r="D100" i="109"/>
  <c r="C100" i="109"/>
  <c r="B100" i="109"/>
  <c r="K99" i="109"/>
  <c r="J99" i="109"/>
  <c r="I99" i="109"/>
  <c r="H99" i="109"/>
  <c r="G99" i="109"/>
  <c r="F99" i="109"/>
  <c r="E99" i="109"/>
  <c r="D99" i="109"/>
  <c r="C99" i="109"/>
  <c r="B99" i="109"/>
  <c r="K98" i="109"/>
  <c r="J98" i="109"/>
  <c r="I98" i="109"/>
  <c r="H98" i="109"/>
  <c r="G98" i="109"/>
  <c r="F98" i="109"/>
  <c r="E98" i="109"/>
  <c r="D98" i="109"/>
  <c r="C98" i="109"/>
  <c r="B98" i="109"/>
  <c r="K97" i="109"/>
  <c r="J97" i="109"/>
  <c r="I97" i="109"/>
  <c r="H97" i="109"/>
  <c r="G97" i="109"/>
  <c r="F97" i="109"/>
  <c r="E97" i="109"/>
  <c r="D97" i="109"/>
  <c r="C97" i="109"/>
  <c r="B97" i="109"/>
  <c r="K96" i="109"/>
  <c r="J96" i="109"/>
  <c r="I96" i="109"/>
  <c r="H96" i="109"/>
  <c r="G96" i="109"/>
  <c r="F96" i="109"/>
  <c r="E96" i="109"/>
  <c r="D96" i="109"/>
  <c r="C96" i="109"/>
  <c r="B96" i="109"/>
  <c r="K95" i="109"/>
  <c r="J95" i="109"/>
  <c r="I95" i="109"/>
  <c r="H95" i="109"/>
  <c r="G95" i="109"/>
  <c r="F95" i="109"/>
  <c r="E95" i="109"/>
  <c r="D95" i="109"/>
  <c r="C95" i="109"/>
  <c r="B95" i="109"/>
  <c r="K94" i="109"/>
  <c r="J94" i="109"/>
  <c r="I94" i="109"/>
  <c r="H94" i="109"/>
  <c r="G94" i="109"/>
  <c r="F94" i="109"/>
  <c r="E94" i="109"/>
  <c r="D94" i="109"/>
  <c r="C94" i="109"/>
  <c r="B94" i="109"/>
  <c r="K93" i="109"/>
  <c r="J93" i="109"/>
  <c r="I93" i="109"/>
  <c r="H93" i="109"/>
  <c r="G93" i="109"/>
  <c r="F93" i="109"/>
  <c r="E93" i="109"/>
  <c r="D93" i="109"/>
  <c r="C93" i="109"/>
  <c r="B93" i="109"/>
  <c r="K92" i="109"/>
  <c r="J92" i="109"/>
  <c r="I92" i="109"/>
  <c r="H92" i="109"/>
  <c r="G92" i="109"/>
  <c r="F92" i="109"/>
  <c r="E92" i="109"/>
  <c r="D92" i="109"/>
  <c r="C92" i="109"/>
  <c r="B92" i="109"/>
  <c r="K91" i="109"/>
  <c r="J91" i="109"/>
  <c r="I91" i="109"/>
  <c r="H91" i="109"/>
  <c r="G91" i="109"/>
  <c r="F91" i="109"/>
  <c r="E91" i="109"/>
  <c r="D91" i="109"/>
  <c r="C91" i="109"/>
  <c r="B91" i="109"/>
  <c r="K90" i="109"/>
  <c r="J90" i="109"/>
  <c r="I90" i="109"/>
  <c r="H90" i="109"/>
  <c r="G90" i="109"/>
  <c r="F90" i="109"/>
  <c r="E90" i="109"/>
  <c r="D90" i="109"/>
  <c r="C90" i="109"/>
  <c r="B90" i="109"/>
  <c r="K89" i="109"/>
  <c r="J89" i="109"/>
  <c r="I89" i="109"/>
  <c r="H89" i="109"/>
  <c r="G89" i="109"/>
  <c r="F89" i="109"/>
  <c r="E89" i="109"/>
  <c r="D89" i="109"/>
  <c r="C89" i="109"/>
  <c r="B89" i="109"/>
  <c r="K88" i="109"/>
  <c r="J88" i="109"/>
  <c r="I88" i="109"/>
  <c r="H88" i="109"/>
  <c r="G88" i="109"/>
  <c r="F88" i="109"/>
  <c r="E88" i="109"/>
  <c r="D88" i="109"/>
  <c r="C88" i="109"/>
  <c r="B88" i="109"/>
  <c r="K87" i="109"/>
  <c r="J87" i="109"/>
  <c r="I87" i="109"/>
  <c r="H87" i="109"/>
  <c r="G87" i="109"/>
  <c r="F87" i="109"/>
  <c r="E87" i="109"/>
  <c r="D87" i="109"/>
  <c r="C87" i="109"/>
  <c r="B87" i="109"/>
  <c r="K86" i="109"/>
  <c r="J86" i="109"/>
  <c r="I86" i="109"/>
  <c r="H86" i="109"/>
  <c r="G86" i="109"/>
  <c r="F86" i="109"/>
  <c r="E86" i="109"/>
  <c r="D86" i="109"/>
  <c r="C86" i="109"/>
  <c r="B86" i="109"/>
  <c r="K85" i="109"/>
  <c r="J85" i="109"/>
  <c r="I85" i="109"/>
  <c r="H85" i="109"/>
  <c r="G85" i="109"/>
  <c r="F85" i="109"/>
  <c r="E85" i="109"/>
  <c r="D85" i="109"/>
  <c r="C85" i="109"/>
  <c r="B85" i="109"/>
  <c r="K84" i="109"/>
  <c r="J84" i="109"/>
  <c r="I84" i="109"/>
  <c r="H84" i="109"/>
  <c r="G84" i="109"/>
  <c r="F84" i="109"/>
  <c r="E84" i="109"/>
  <c r="D84" i="109"/>
  <c r="C84" i="109"/>
  <c r="B84" i="109"/>
  <c r="K83" i="109"/>
  <c r="J83" i="109"/>
  <c r="I83" i="109"/>
  <c r="H83" i="109"/>
  <c r="G83" i="109"/>
  <c r="F83" i="109"/>
  <c r="E83" i="109"/>
  <c r="D83" i="109"/>
  <c r="C83" i="109"/>
  <c r="B83" i="109"/>
  <c r="K82" i="109"/>
  <c r="J82" i="109"/>
  <c r="I82" i="109"/>
  <c r="H82" i="109"/>
  <c r="G82" i="109"/>
  <c r="F82" i="109"/>
  <c r="E82" i="109"/>
  <c r="D82" i="109"/>
  <c r="C82" i="109"/>
  <c r="B82" i="109"/>
  <c r="K81" i="109"/>
  <c r="J81" i="109"/>
  <c r="I81" i="109"/>
  <c r="H81" i="109"/>
  <c r="G81" i="109"/>
  <c r="F81" i="109"/>
  <c r="E81" i="109"/>
  <c r="D81" i="109"/>
  <c r="C81" i="109"/>
  <c r="B81" i="109"/>
  <c r="K80" i="109"/>
  <c r="J80" i="109"/>
  <c r="I80" i="109"/>
  <c r="H80" i="109"/>
  <c r="G80" i="109"/>
  <c r="F80" i="109"/>
  <c r="E80" i="109"/>
  <c r="D80" i="109"/>
  <c r="C80" i="109"/>
  <c r="B80" i="109"/>
  <c r="K79" i="109"/>
  <c r="J79" i="109"/>
  <c r="I79" i="109"/>
  <c r="H79" i="109"/>
  <c r="G79" i="109"/>
  <c r="F79" i="109"/>
  <c r="E79" i="109"/>
  <c r="D79" i="109"/>
  <c r="C79" i="109"/>
  <c r="B79" i="109"/>
  <c r="K78" i="109"/>
  <c r="J78" i="109"/>
  <c r="I78" i="109"/>
  <c r="H78" i="109"/>
  <c r="G78" i="109"/>
  <c r="F78" i="109"/>
  <c r="E78" i="109"/>
  <c r="D78" i="109"/>
  <c r="C78" i="109"/>
  <c r="B78" i="109"/>
  <c r="K77" i="109"/>
  <c r="J77" i="109"/>
  <c r="I77" i="109"/>
  <c r="H77" i="109"/>
  <c r="G77" i="109"/>
  <c r="F77" i="109"/>
  <c r="E77" i="109"/>
  <c r="D77" i="109"/>
  <c r="C77" i="109"/>
  <c r="B77" i="109"/>
  <c r="K76" i="109"/>
  <c r="J76" i="109"/>
  <c r="I76" i="109"/>
  <c r="H76" i="109"/>
  <c r="G76" i="109"/>
  <c r="F76" i="109"/>
  <c r="E76" i="109"/>
  <c r="D76" i="109"/>
  <c r="C76" i="109"/>
  <c r="B76" i="109"/>
  <c r="K75" i="109"/>
  <c r="J75" i="109"/>
  <c r="I75" i="109"/>
  <c r="H75" i="109"/>
  <c r="G75" i="109"/>
  <c r="F75" i="109"/>
  <c r="E75" i="109"/>
  <c r="D75" i="109"/>
  <c r="C75" i="109"/>
  <c r="B75" i="109"/>
  <c r="K74" i="109"/>
  <c r="J74" i="109"/>
  <c r="I74" i="109"/>
  <c r="H74" i="109"/>
  <c r="G74" i="109"/>
  <c r="F74" i="109"/>
  <c r="E74" i="109"/>
  <c r="D74" i="109"/>
  <c r="C74" i="109"/>
  <c r="B74" i="109"/>
  <c r="K73" i="109"/>
  <c r="J73" i="109"/>
  <c r="I73" i="109"/>
  <c r="H73" i="109"/>
  <c r="G73" i="109"/>
  <c r="F73" i="109"/>
  <c r="E73" i="109"/>
  <c r="D73" i="109"/>
  <c r="C73" i="109"/>
  <c r="B73" i="109"/>
  <c r="K72" i="109"/>
  <c r="J72" i="109"/>
  <c r="I72" i="109"/>
  <c r="H72" i="109"/>
  <c r="G72" i="109"/>
  <c r="F72" i="109"/>
  <c r="E72" i="109"/>
  <c r="D72" i="109"/>
  <c r="C72" i="109"/>
  <c r="B72" i="109"/>
  <c r="K71" i="109"/>
  <c r="J71" i="109"/>
  <c r="I71" i="109"/>
  <c r="H71" i="109"/>
  <c r="G71" i="109"/>
  <c r="F71" i="109"/>
  <c r="E71" i="109"/>
  <c r="D71" i="109"/>
  <c r="C71" i="109"/>
  <c r="B71" i="109"/>
  <c r="K70" i="109"/>
  <c r="J70" i="109"/>
  <c r="I70" i="109"/>
  <c r="H70" i="109"/>
  <c r="G70" i="109"/>
  <c r="F70" i="109"/>
  <c r="E70" i="109"/>
  <c r="D70" i="109"/>
  <c r="C70" i="109"/>
  <c r="B70" i="109"/>
  <c r="K69" i="109"/>
  <c r="J69" i="109"/>
  <c r="I69" i="109"/>
  <c r="H69" i="109"/>
  <c r="G69" i="109"/>
  <c r="F69" i="109"/>
  <c r="E69" i="109"/>
  <c r="D69" i="109"/>
  <c r="C69" i="109"/>
  <c r="B69" i="109"/>
  <c r="K68" i="109"/>
  <c r="J68" i="109"/>
  <c r="I68" i="109"/>
  <c r="H68" i="109"/>
  <c r="G68" i="109"/>
  <c r="F68" i="109"/>
  <c r="E68" i="109"/>
  <c r="D68" i="109"/>
  <c r="C68" i="109"/>
  <c r="B68" i="109"/>
  <c r="K67" i="109"/>
  <c r="J67" i="109"/>
  <c r="I67" i="109"/>
  <c r="H67" i="109"/>
  <c r="G67" i="109"/>
  <c r="F67" i="109"/>
  <c r="E67" i="109"/>
  <c r="D67" i="109"/>
  <c r="C67" i="109"/>
  <c r="B67" i="109"/>
  <c r="K66" i="109"/>
  <c r="J66" i="109"/>
  <c r="I66" i="109"/>
  <c r="H66" i="109"/>
  <c r="G66" i="109"/>
  <c r="F66" i="109"/>
  <c r="E66" i="109"/>
  <c r="D66" i="109"/>
  <c r="C66" i="109"/>
  <c r="B66" i="109"/>
  <c r="K65" i="109"/>
  <c r="J65" i="109"/>
  <c r="I65" i="109"/>
  <c r="H65" i="109"/>
  <c r="G65" i="109"/>
  <c r="F65" i="109"/>
  <c r="E65" i="109"/>
  <c r="D65" i="109"/>
  <c r="C65" i="109"/>
  <c r="B65" i="109"/>
  <c r="K64" i="109"/>
  <c r="J64" i="109"/>
  <c r="I64" i="109"/>
  <c r="H64" i="109"/>
  <c r="G64" i="109"/>
  <c r="F64" i="109"/>
  <c r="E64" i="109"/>
  <c r="D64" i="109"/>
  <c r="C64" i="109"/>
  <c r="B64" i="109"/>
  <c r="K63" i="109"/>
  <c r="J63" i="109"/>
  <c r="I63" i="109"/>
  <c r="H63" i="109"/>
  <c r="G63" i="109"/>
  <c r="F63" i="109"/>
  <c r="E63" i="109"/>
  <c r="D63" i="109"/>
  <c r="C63" i="109"/>
  <c r="B63" i="109"/>
  <c r="K62" i="109"/>
  <c r="J62" i="109"/>
  <c r="I62" i="109"/>
  <c r="H62" i="109"/>
  <c r="G62" i="109"/>
  <c r="F62" i="109"/>
  <c r="E62" i="109"/>
  <c r="D62" i="109"/>
  <c r="C62" i="109"/>
  <c r="B62" i="109"/>
  <c r="K61" i="109"/>
  <c r="J61" i="109"/>
  <c r="I61" i="109"/>
  <c r="H61" i="109"/>
  <c r="G61" i="109"/>
  <c r="F61" i="109"/>
  <c r="E61" i="109"/>
  <c r="D61" i="109"/>
  <c r="C61" i="109"/>
  <c r="B61" i="109"/>
  <c r="K60" i="109"/>
  <c r="J60" i="109"/>
  <c r="I60" i="109"/>
  <c r="H60" i="109"/>
  <c r="G60" i="109"/>
  <c r="F60" i="109"/>
  <c r="E60" i="109"/>
  <c r="D60" i="109"/>
  <c r="C60" i="109"/>
  <c r="B60" i="109"/>
  <c r="K59" i="109"/>
  <c r="J59" i="109"/>
  <c r="I59" i="109"/>
  <c r="H59" i="109"/>
  <c r="G59" i="109"/>
  <c r="F59" i="109"/>
  <c r="E59" i="109"/>
  <c r="D59" i="109"/>
  <c r="C59" i="109"/>
  <c r="B59" i="109"/>
  <c r="K58" i="109"/>
  <c r="J58" i="109"/>
  <c r="I58" i="109"/>
  <c r="H58" i="109"/>
  <c r="G58" i="109"/>
  <c r="F58" i="109"/>
  <c r="E58" i="109"/>
  <c r="D58" i="109"/>
  <c r="C58" i="109"/>
  <c r="B58" i="109"/>
  <c r="K57" i="109"/>
  <c r="J57" i="109"/>
  <c r="I57" i="109"/>
  <c r="H57" i="109"/>
  <c r="G57" i="109"/>
  <c r="F57" i="109"/>
  <c r="E57" i="109"/>
  <c r="D57" i="109"/>
  <c r="C57" i="109"/>
  <c r="B57" i="109"/>
  <c r="K56" i="109"/>
  <c r="J56" i="109"/>
  <c r="I56" i="109"/>
  <c r="H56" i="109"/>
  <c r="G56" i="109"/>
  <c r="F56" i="109"/>
  <c r="E56" i="109"/>
  <c r="D56" i="109"/>
  <c r="C56" i="109"/>
  <c r="B56" i="109"/>
  <c r="K55" i="109"/>
  <c r="J55" i="109"/>
  <c r="I55" i="109"/>
  <c r="H55" i="109"/>
  <c r="G55" i="109"/>
  <c r="F55" i="109"/>
  <c r="E55" i="109"/>
  <c r="D55" i="109"/>
  <c r="C55" i="109"/>
  <c r="B55" i="109"/>
  <c r="K54" i="109"/>
  <c r="J54" i="109"/>
  <c r="I54" i="109"/>
  <c r="H54" i="109"/>
  <c r="G54" i="109"/>
  <c r="F54" i="109"/>
  <c r="E54" i="109"/>
  <c r="D54" i="109"/>
  <c r="C54" i="109"/>
  <c r="B54" i="109"/>
  <c r="K53" i="109"/>
  <c r="J53" i="109"/>
  <c r="I53" i="109"/>
  <c r="H53" i="109"/>
  <c r="G53" i="109"/>
  <c r="F53" i="109"/>
  <c r="E53" i="109"/>
  <c r="D53" i="109"/>
  <c r="C53" i="109"/>
  <c r="B53" i="109"/>
  <c r="K52" i="109"/>
  <c r="J52" i="109"/>
  <c r="I52" i="109"/>
  <c r="H52" i="109"/>
  <c r="G52" i="109"/>
  <c r="F52" i="109"/>
  <c r="E52" i="109"/>
  <c r="D52" i="109"/>
  <c r="C52" i="109"/>
  <c r="B52" i="109"/>
  <c r="K51" i="109"/>
  <c r="J51" i="109"/>
  <c r="I51" i="109"/>
  <c r="H51" i="109"/>
  <c r="G51" i="109"/>
  <c r="F51" i="109"/>
  <c r="E51" i="109"/>
  <c r="D51" i="109"/>
  <c r="C51" i="109"/>
  <c r="B51" i="109"/>
  <c r="K50" i="109"/>
  <c r="J50" i="109"/>
  <c r="I50" i="109"/>
  <c r="H50" i="109"/>
  <c r="G50" i="109"/>
  <c r="F50" i="109"/>
  <c r="E50" i="109"/>
  <c r="D50" i="109"/>
  <c r="C50" i="109"/>
  <c r="B50" i="109"/>
  <c r="K49" i="109"/>
  <c r="J49" i="109"/>
  <c r="I49" i="109"/>
  <c r="H49" i="109"/>
  <c r="G49" i="109"/>
  <c r="F49" i="109"/>
  <c r="E49" i="109"/>
  <c r="D49" i="109"/>
  <c r="C49" i="109"/>
  <c r="B49" i="109"/>
  <c r="K48" i="109"/>
  <c r="J48" i="109"/>
  <c r="I48" i="109"/>
  <c r="H48" i="109"/>
  <c r="G48" i="109"/>
  <c r="F48" i="109"/>
  <c r="E48" i="109"/>
  <c r="D48" i="109"/>
  <c r="C48" i="109"/>
  <c r="B48" i="109"/>
  <c r="K47" i="109"/>
  <c r="J47" i="109"/>
  <c r="I47" i="109"/>
  <c r="H47" i="109"/>
  <c r="G47" i="109"/>
  <c r="F47" i="109"/>
  <c r="E47" i="109"/>
  <c r="D47" i="109"/>
  <c r="C47" i="109"/>
  <c r="B47" i="109"/>
  <c r="K46" i="109"/>
  <c r="J46" i="109"/>
  <c r="I46" i="109"/>
  <c r="H46" i="109"/>
  <c r="G46" i="109"/>
  <c r="F46" i="109"/>
  <c r="E46" i="109"/>
  <c r="D46" i="109"/>
  <c r="C46" i="109"/>
  <c r="B46" i="109"/>
  <c r="K45" i="109"/>
  <c r="J45" i="109"/>
  <c r="I45" i="109"/>
  <c r="H45" i="109"/>
  <c r="G45" i="109"/>
  <c r="F45" i="109"/>
  <c r="E45" i="109"/>
  <c r="D45" i="109"/>
  <c r="C45" i="109"/>
  <c r="B45" i="109"/>
  <c r="K44" i="109"/>
  <c r="J44" i="109"/>
  <c r="I44" i="109"/>
  <c r="H44" i="109"/>
  <c r="G44" i="109"/>
  <c r="F44" i="109"/>
  <c r="E44" i="109"/>
  <c r="D44" i="109"/>
  <c r="C44" i="109"/>
  <c r="B44" i="109"/>
  <c r="K43" i="109"/>
  <c r="J43" i="109"/>
  <c r="I43" i="109"/>
  <c r="H43" i="109"/>
  <c r="G43" i="109"/>
  <c r="F43" i="109"/>
  <c r="E43" i="109"/>
  <c r="D43" i="109"/>
  <c r="C43" i="109"/>
  <c r="B43" i="109"/>
  <c r="K42" i="109"/>
  <c r="J42" i="109"/>
  <c r="I42" i="109"/>
  <c r="H42" i="109"/>
  <c r="G42" i="109"/>
  <c r="F42" i="109"/>
  <c r="E42" i="109"/>
  <c r="D42" i="109"/>
  <c r="C42" i="109"/>
  <c r="B42" i="109"/>
  <c r="K41" i="109"/>
  <c r="J41" i="109"/>
  <c r="I41" i="109"/>
  <c r="H41" i="109"/>
  <c r="G41" i="109"/>
  <c r="F41" i="109"/>
  <c r="E41" i="109"/>
  <c r="D41" i="109"/>
  <c r="C41" i="109"/>
  <c r="B41" i="109"/>
  <c r="K40" i="109"/>
  <c r="J40" i="109"/>
  <c r="I40" i="109"/>
  <c r="H40" i="109"/>
  <c r="G40" i="109"/>
  <c r="F40" i="109"/>
  <c r="E40" i="109"/>
  <c r="D40" i="109"/>
  <c r="C40" i="109"/>
  <c r="B40" i="109"/>
  <c r="K39" i="109"/>
  <c r="J39" i="109"/>
  <c r="I39" i="109"/>
  <c r="H39" i="109"/>
  <c r="G39" i="109"/>
  <c r="F39" i="109"/>
  <c r="E39" i="109"/>
  <c r="D39" i="109"/>
  <c r="C39" i="109"/>
  <c r="B39" i="109"/>
  <c r="K38" i="109"/>
  <c r="J38" i="109"/>
  <c r="I38" i="109"/>
  <c r="H38" i="109"/>
  <c r="G38" i="109"/>
  <c r="F38" i="109"/>
  <c r="E38" i="109"/>
  <c r="D38" i="109"/>
  <c r="C38" i="109"/>
  <c r="B38" i="109"/>
  <c r="K37" i="109"/>
  <c r="J37" i="109"/>
  <c r="I37" i="109"/>
  <c r="H37" i="109"/>
  <c r="G37" i="109"/>
  <c r="F37" i="109"/>
  <c r="E37" i="109"/>
  <c r="D37" i="109"/>
  <c r="C37" i="109"/>
  <c r="B37" i="109"/>
  <c r="K36" i="109"/>
  <c r="J36" i="109"/>
  <c r="I36" i="109"/>
  <c r="H36" i="109"/>
  <c r="G36" i="109"/>
  <c r="F36" i="109"/>
  <c r="E36" i="109"/>
  <c r="D36" i="109"/>
  <c r="C36" i="109"/>
  <c r="B36" i="109"/>
  <c r="K35" i="109"/>
  <c r="J35" i="109"/>
  <c r="I35" i="109"/>
  <c r="H35" i="109"/>
  <c r="G35" i="109"/>
  <c r="F35" i="109"/>
  <c r="E35" i="109"/>
  <c r="D35" i="109"/>
  <c r="C35" i="109"/>
  <c r="B35" i="109"/>
  <c r="K34" i="109"/>
  <c r="J34" i="109"/>
  <c r="I34" i="109"/>
  <c r="H34" i="109"/>
  <c r="G34" i="109"/>
  <c r="F34" i="109"/>
  <c r="E34" i="109"/>
  <c r="D34" i="109"/>
  <c r="C34" i="109"/>
  <c r="B34" i="109"/>
  <c r="K33" i="109"/>
  <c r="J33" i="109"/>
  <c r="I33" i="109"/>
  <c r="H33" i="109"/>
  <c r="G33" i="109"/>
  <c r="F33" i="109"/>
  <c r="E33" i="109"/>
  <c r="D33" i="109"/>
  <c r="C33" i="109"/>
  <c r="B33" i="109"/>
  <c r="K32" i="109"/>
  <c r="J32" i="109"/>
  <c r="I32" i="109"/>
  <c r="H32" i="109"/>
  <c r="G32" i="109"/>
  <c r="F32" i="109"/>
  <c r="E32" i="109"/>
  <c r="D32" i="109"/>
  <c r="C32" i="109"/>
  <c r="B32" i="109"/>
  <c r="K31" i="109"/>
  <c r="J31" i="109"/>
  <c r="I31" i="109"/>
  <c r="H31" i="109"/>
  <c r="G31" i="109"/>
  <c r="F31" i="109"/>
  <c r="E31" i="109"/>
  <c r="D31" i="109"/>
  <c r="C31" i="109"/>
  <c r="B31" i="109"/>
  <c r="K30" i="109"/>
  <c r="J30" i="109"/>
  <c r="I30" i="109"/>
  <c r="H30" i="109"/>
  <c r="G30" i="109"/>
  <c r="F30" i="109"/>
  <c r="E30" i="109"/>
  <c r="D30" i="109"/>
  <c r="C30" i="109"/>
  <c r="B30" i="109"/>
  <c r="K29" i="109"/>
  <c r="J29" i="109"/>
  <c r="I29" i="109"/>
  <c r="H29" i="109"/>
  <c r="G29" i="109"/>
  <c r="F29" i="109"/>
  <c r="E29" i="109"/>
  <c r="D29" i="109"/>
  <c r="C29" i="109"/>
  <c r="B29" i="109"/>
  <c r="K28" i="109"/>
  <c r="J28" i="109"/>
  <c r="I28" i="109"/>
  <c r="H28" i="109"/>
  <c r="G28" i="109"/>
  <c r="F28" i="109"/>
  <c r="E28" i="109"/>
  <c r="D28" i="109"/>
  <c r="C28" i="109"/>
  <c r="B28" i="109"/>
  <c r="K27" i="109"/>
  <c r="J27" i="109"/>
  <c r="I27" i="109"/>
  <c r="H27" i="109"/>
  <c r="G27" i="109"/>
  <c r="F27" i="109"/>
  <c r="E27" i="109"/>
  <c r="D27" i="109"/>
  <c r="C27" i="109"/>
  <c r="B27" i="109"/>
  <c r="K26" i="109"/>
  <c r="J26" i="109"/>
  <c r="I26" i="109"/>
  <c r="H26" i="109"/>
  <c r="G26" i="109"/>
  <c r="F26" i="109"/>
  <c r="E26" i="109"/>
  <c r="D26" i="109"/>
  <c r="C26" i="109"/>
  <c r="B26" i="109"/>
  <c r="K25" i="109"/>
  <c r="J25" i="109"/>
  <c r="I25" i="109"/>
  <c r="H25" i="109"/>
  <c r="G25" i="109"/>
  <c r="F25" i="109"/>
  <c r="E25" i="109"/>
  <c r="D25" i="109"/>
  <c r="C25" i="109"/>
  <c r="B25" i="109"/>
  <c r="K24" i="109"/>
  <c r="J24" i="109"/>
  <c r="I24" i="109"/>
  <c r="H24" i="109"/>
  <c r="G24" i="109"/>
  <c r="F24" i="109"/>
  <c r="E24" i="109"/>
  <c r="D24" i="109"/>
  <c r="C24" i="109"/>
  <c r="B24" i="109"/>
  <c r="K23" i="109"/>
  <c r="J23" i="109"/>
  <c r="I23" i="109"/>
  <c r="H23" i="109"/>
  <c r="G23" i="109"/>
  <c r="F23" i="109"/>
  <c r="E23" i="109"/>
  <c r="D23" i="109"/>
  <c r="C23" i="109"/>
  <c r="B23" i="109"/>
  <c r="K22" i="109"/>
  <c r="J22" i="109"/>
  <c r="I22" i="109"/>
  <c r="H22" i="109"/>
  <c r="G22" i="109"/>
  <c r="F22" i="109"/>
  <c r="E22" i="109"/>
  <c r="D22" i="109"/>
  <c r="C22" i="109"/>
  <c r="B22" i="109"/>
  <c r="K21" i="109"/>
  <c r="J21" i="109"/>
  <c r="I21" i="109"/>
  <c r="H21" i="109"/>
  <c r="G21" i="109"/>
  <c r="F21" i="109"/>
  <c r="E21" i="109"/>
  <c r="D21" i="109"/>
  <c r="C21" i="109"/>
  <c r="B21" i="109"/>
  <c r="K20" i="109"/>
  <c r="J20" i="109"/>
  <c r="I20" i="109"/>
  <c r="H20" i="109"/>
  <c r="G20" i="109"/>
  <c r="F20" i="109"/>
  <c r="E20" i="109"/>
  <c r="D20" i="109"/>
  <c r="C20" i="109"/>
  <c r="B20" i="109"/>
  <c r="K19" i="109"/>
  <c r="J19" i="109"/>
  <c r="I19" i="109"/>
  <c r="H19" i="109"/>
  <c r="G19" i="109"/>
  <c r="F19" i="109"/>
  <c r="E19" i="109"/>
  <c r="D19" i="109"/>
  <c r="C19" i="109"/>
  <c r="B19" i="109"/>
  <c r="K18" i="109"/>
  <c r="J18" i="109"/>
  <c r="I18" i="109"/>
  <c r="H18" i="109"/>
  <c r="G18" i="109"/>
  <c r="F18" i="109"/>
  <c r="E18" i="109"/>
  <c r="D18" i="109"/>
  <c r="C18" i="109"/>
  <c r="B18" i="109"/>
  <c r="K17" i="109"/>
  <c r="J17" i="109"/>
  <c r="I17" i="109"/>
  <c r="H17" i="109"/>
  <c r="G17" i="109"/>
  <c r="F17" i="109"/>
  <c r="E17" i="109"/>
  <c r="D17" i="109"/>
  <c r="C17" i="109"/>
  <c r="B17" i="109"/>
  <c r="K16" i="109"/>
  <c r="J16" i="109"/>
  <c r="I16" i="109"/>
  <c r="H16" i="109"/>
  <c r="G16" i="109"/>
  <c r="F16" i="109"/>
  <c r="E16" i="109"/>
  <c r="D16" i="109"/>
  <c r="C16" i="109"/>
  <c r="B16" i="109"/>
  <c r="K15" i="109"/>
  <c r="J15" i="109"/>
  <c r="I15" i="109"/>
  <c r="H15" i="109"/>
  <c r="G15" i="109"/>
  <c r="F15" i="109"/>
  <c r="E15" i="109"/>
  <c r="D15" i="109"/>
  <c r="C15" i="109"/>
  <c r="B15" i="109"/>
  <c r="K14" i="109"/>
  <c r="J14" i="109"/>
  <c r="I14" i="109"/>
  <c r="H14" i="109"/>
  <c r="G14" i="109"/>
  <c r="F14" i="109"/>
  <c r="E14" i="109"/>
  <c r="D14" i="109"/>
  <c r="C14" i="109"/>
  <c r="B14" i="109"/>
  <c r="K13" i="109"/>
  <c r="J13" i="109"/>
  <c r="I13" i="109"/>
  <c r="H13" i="109"/>
  <c r="G13" i="109"/>
  <c r="F13" i="109"/>
  <c r="E13" i="109"/>
  <c r="D13" i="109"/>
  <c r="C13" i="109"/>
  <c r="B13" i="109"/>
  <c r="K12" i="109"/>
  <c r="J12" i="109"/>
  <c r="I12" i="109"/>
  <c r="H12" i="109"/>
  <c r="G12" i="109"/>
  <c r="F12" i="109"/>
  <c r="E12" i="109"/>
  <c r="D12" i="109"/>
  <c r="C12" i="109"/>
  <c r="B12" i="109"/>
  <c r="K11" i="109"/>
  <c r="J11" i="109"/>
  <c r="I11" i="109"/>
  <c r="H11" i="109"/>
  <c r="G11" i="109"/>
  <c r="F11" i="109"/>
  <c r="E11" i="109"/>
  <c r="D11" i="109"/>
  <c r="C11" i="109"/>
  <c r="B11" i="109"/>
  <c r="K10" i="109"/>
  <c r="J10" i="109"/>
  <c r="I10" i="109"/>
  <c r="H10" i="109"/>
  <c r="G10" i="109"/>
  <c r="F10" i="109"/>
  <c r="E10" i="109"/>
  <c r="D10" i="109"/>
  <c r="C10" i="109"/>
  <c r="B10" i="109"/>
  <c r="K9" i="109"/>
  <c r="J9" i="109"/>
  <c r="I9" i="109"/>
  <c r="H9" i="109"/>
  <c r="G9" i="109"/>
  <c r="F9" i="109"/>
  <c r="E9" i="109"/>
  <c r="D9" i="109"/>
  <c r="C9" i="109"/>
  <c r="B9" i="109"/>
  <c r="K8" i="109"/>
  <c r="J8" i="109"/>
  <c r="I8" i="109"/>
  <c r="H8" i="109"/>
  <c r="G8" i="109"/>
  <c r="F8" i="109"/>
  <c r="E8" i="109"/>
  <c r="D8" i="109"/>
  <c r="C8" i="109"/>
  <c r="B8" i="109"/>
  <c r="K7" i="109"/>
  <c r="J7" i="109"/>
  <c r="I7" i="109"/>
  <c r="H7" i="109"/>
  <c r="G7" i="109"/>
  <c r="F7" i="109"/>
  <c r="E7" i="109"/>
  <c r="D7" i="109"/>
  <c r="C7" i="109"/>
  <c r="B7" i="109"/>
  <c r="K6" i="109"/>
  <c r="J6" i="109"/>
  <c r="I6" i="109"/>
  <c r="H6" i="109"/>
  <c r="G6" i="109"/>
  <c r="F6" i="109"/>
  <c r="E6" i="109"/>
  <c r="D6" i="109"/>
  <c r="C6" i="109"/>
  <c r="B6" i="109"/>
  <c r="K5" i="109"/>
  <c r="J5" i="109"/>
  <c r="I5" i="109"/>
  <c r="H5" i="109"/>
  <c r="G5" i="109"/>
  <c r="F5" i="109"/>
  <c r="E5" i="109"/>
  <c r="D5" i="109"/>
  <c r="C5" i="109"/>
  <c r="B5" i="109"/>
  <c r="J4" i="109"/>
  <c r="I4" i="109"/>
  <c r="H4" i="109"/>
  <c r="G4" i="109"/>
  <c r="F4" i="109"/>
  <c r="E4" i="109"/>
  <c r="D4" i="109"/>
  <c r="C4" i="109"/>
  <c r="B4" i="109"/>
  <c r="K244" i="106"/>
  <c r="K243" i="106"/>
  <c r="K242" i="106"/>
  <c r="K241" i="106"/>
  <c r="K240" i="106"/>
  <c r="K239" i="106"/>
  <c r="K238" i="106"/>
  <c r="K237" i="106"/>
  <c r="K236" i="106"/>
  <c r="K235" i="106"/>
  <c r="K234" i="106"/>
  <c r="K233" i="106"/>
  <c r="K232" i="106"/>
  <c r="K231" i="106"/>
  <c r="K230" i="106"/>
  <c r="K229" i="106"/>
  <c r="K228" i="106"/>
  <c r="K227" i="106"/>
  <c r="K226" i="106"/>
  <c r="K225" i="106"/>
  <c r="K224" i="106"/>
  <c r="K223" i="106"/>
  <c r="K222" i="106"/>
  <c r="K221" i="106"/>
  <c r="K220" i="106"/>
  <c r="K219" i="106"/>
  <c r="K218" i="106"/>
  <c r="K217" i="106"/>
  <c r="K216" i="106"/>
  <c r="K215" i="106"/>
  <c r="K214" i="106"/>
  <c r="K213" i="106"/>
  <c r="K212" i="106"/>
  <c r="K211" i="106"/>
  <c r="K210" i="106"/>
  <c r="K209" i="106"/>
  <c r="K208" i="106"/>
  <c r="K207" i="106"/>
  <c r="K206" i="106"/>
  <c r="K205" i="106"/>
  <c r="K204" i="106"/>
  <c r="K203" i="106"/>
  <c r="K202" i="106"/>
  <c r="K201" i="106"/>
  <c r="K200" i="106"/>
  <c r="K199" i="106"/>
  <c r="K198" i="106"/>
  <c r="K197" i="106"/>
  <c r="K196" i="106"/>
  <c r="K195" i="106"/>
  <c r="K194" i="106"/>
  <c r="K193" i="106"/>
  <c r="K192" i="106"/>
  <c r="K191" i="106"/>
  <c r="K190" i="106"/>
  <c r="K189" i="106"/>
  <c r="K188" i="106"/>
  <c r="K187" i="106"/>
  <c r="K186" i="106"/>
  <c r="K185" i="106"/>
  <c r="K184" i="106"/>
  <c r="K183" i="106"/>
  <c r="K182" i="106"/>
  <c r="K181" i="106"/>
  <c r="K180" i="106"/>
  <c r="K179" i="106"/>
  <c r="K178" i="106"/>
  <c r="K177" i="106"/>
  <c r="K176" i="106"/>
  <c r="K175" i="106"/>
  <c r="K174" i="106"/>
  <c r="K173" i="106"/>
  <c r="K172" i="106"/>
  <c r="K171" i="106"/>
  <c r="K170" i="106"/>
  <c r="K169" i="106"/>
  <c r="K168" i="106"/>
  <c r="K167" i="106"/>
  <c r="K166" i="106"/>
  <c r="K165" i="106"/>
  <c r="K164" i="106"/>
  <c r="K163" i="106"/>
  <c r="K162" i="106"/>
  <c r="K161" i="106"/>
  <c r="K160" i="106"/>
  <c r="K159" i="106"/>
  <c r="K158" i="106"/>
  <c r="K157" i="106"/>
  <c r="K156" i="106"/>
  <c r="K155" i="106"/>
  <c r="K154" i="106"/>
  <c r="K153" i="106"/>
  <c r="K152" i="106"/>
  <c r="K151" i="106"/>
  <c r="K150" i="106"/>
  <c r="K149" i="106"/>
  <c r="K148" i="106"/>
  <c r="K147" i="106"/>
  <c r="K146" i="106"/>
  <c r="K145" i="106"/>
  <c r="K144" i="106"/>
  <c r="K143" i="106"/>
  <c r="K142" i="106"/>
  <c r="K141" i="106"/>
  <c r="K140" i="106"/>
  <c r="K139" i="106"/>
  <c r="K138" i="106"/>
  <c r="K137" i="106"/>
  <c r="K136" i="106"/>
  <c r="K135" i="106"/>
  <c r="K134" i="106"/>
  <c r="K133" i="106"/>
  <c r="K132" i="106"/>
  <c r="K131" i="106"/>
  <c r="K130" i="106"/>
  <c r="K129" i="106"/>
  <c r="K128" i="106"/>
  <c r="K127" i="106"/>
  <c r="K126" i="106"/>
  <c r="K125" i="106"/>
  <c r="K124" i="106"/>
  <c r="K123" i="106"/>
  <c r="K122" i="106"/>
  <c r="K121" i="106"/>
  <c r="K120" i="106"/>
  <c r="K119" i="106"/>
  <c r="K118" i="106"/>
  <c r="K117" i="106"/>
  <c r="K116" i="106"/>
  <c r="K115" i="106"/>
  <c r="K114" i="106"/>
  <c r="K113" i="106"/>
  <c r="K112" i="106"/>
  <c r="K111" i="106"/>
  <c r="K110" i="106"/>
  <c r="K109" i="106"/>
  <c r="K108" i="106"/>
  <c r="K107" i="106"/>
  <c r="K106" i="106"/>
  <c r="K105" i="106"/>
  <c r="K104" i="106"/>
  <c r="K103" i="106"/>
  <c r="K102" i="106"/>
  <c r="K101" i="106"/>
  <c r="K100" i="106"/>
  <c r="K99" i="106"/>
  <c r="K98" i="106"/>
  <c r="K97" i="106"/>
  <c r="K96" i="106"/>
  <c r="K95" i="106"/>
  <c r="K94" i="106"/>
  <c r="K93" i="106"/>
  <c r="K92" i="106"/>
  <c r="K91" i="106"/>
  <c r="K90" i="106"/>
  <c r="K89" i="106"/>
  <c r="K88" i="106"/>
  <c r="K87" i="106"/>
  <c r="K86" i="106"/>
  <c r="K85" i="106"/>
  <c r="K84" i="106"/>
  <c r="K83" i="106"/>
  <c r="K82" i="106"/>
  <c r="K81" i="106"/>
  <c r="K80" i="106"/>
  <c r="K79" i="106"/>
  <c r="K78" i="106"/>
  <c r="K77" i="106"/>
  <c r="K76" i="106"/>
  <c r="K75" i="106"/>
  <c r="K74" i="106"/>
  <c r="K73" i="106"/>
  <c r="K72" i="106"/>
  <c r="K71" i="106"/>
  <c r="K70" i="106"/>
  <c r="K69" i="106"/>
  <c r="K68" i="106"/>
  <c r="K67" i="106"/>
  <c r="K66" i="106"/>
  <c r="K65" i="106"/>
  <c r="K64" i="106"/>
  <c r="K63" i="106"/>
  <c r="K62" i="106"/>
  <c r="K61" i="106"/>
  <c r="K60" i="106"/>
  <c r="K59" i="106"/>
  <c r="K58" i="106"/>
  <c r="K57" i="106"/>
  <c r="K56" i="106"/>
  <c r="K55" i="106"/>
  <c r="K54" i="106"/>
  <c r="K53" i="106"/>
  <c r="K52" i="106"/>
  <c r="K51" i="106"/>
  <c r="K50" i="106"/>
  <c r="K49" i="106"/>
  <c r="K48" i="106"/>
  <c r="K47" i="106"/>
  <c r="K46" i="106"/>
  <c r="K45" i="106"/>
  <c r="K44" i="106"/>
  <c r="K43" i="106"/>
  <c r="K42" i="106"/>
  <c r="K41" i="106"/>
  <c r="K40" i="106"/>
  <c r="K39" i="106"/>
  <c r="K38" i="106"/>
  <c r="K37" i="106"/>
  <c r="K36" i="106"/>
  <c r="K35" i="106"/>
  <c r="K34" i="106"/>
  <c r="K33" i="106"/>
  <c r="K32" i="106"/>
  <c r="K31" i="106"/>
  <c r="K30" i="106"/>
  <c r="K29" i="106"/>
  <c r="K28" i="106"/>
  <c r="K27" i="106"/>
  <c r="K26" i="106"/>
  <c r="K25" i="106"/>
  <c r="K24" i="106"/>
  <c r="K23" i="106"/>
  <c r="K22" i="106"/>
  <c r="K21" i="106"/>
  <c r="K20" i="106"/>
  <c r="K19" i="106"/>
  <c r="K18" i="106"/>
  <c r="K17" i="106"/>
  <c r="K16" i="106"/>
  <c r="K15" i="106"/>
  <c r="K14" i="106"/>
  <c r="K13" i="106"/>
  <c r="K12" i="106"/>
  <c r="K11" i="106"/>
  <c r="K10" i="106"/>
  <c r="K9" i="106"/>
  <c r="K8" i="106"/>
  <c r="K7" i="106"/>
  <c r="K6" i="106"/>
  <c r="K5" i="106"/>
  <c r="K4" i="106"/>
  <c r="J244" i="106"/>
  <c r="J243" i="106"/>
  <c r="J242" i="106"/>
  <c r="J241" i="106"/>
  <c r="J240" i="106"/>
  <c r="J239" i="106"/>
  <c r="J238" i="106"/>
  <c r="J237" i="106"/>
  <c r="J236" i="106"/>
  <c r="J235" i="106"/>
  <c r="J234" i="106"/>
  <c r="J233" i="106"/>
  <c r="J232" i="106"/>
  <c r="J231" i="106"/>
  <c r="J230" i="106"/>
  <c r="J229" i="106"/>
  <c r="J228" i="106"/>
  <c r="J227" i="106"/>
  <c r="J226" i="106"/>
  <c r="J225" i="106"/>
  <c r="J224" i="106"/>
  <c r="J223" i="106"/>
  <c r="J222" i="106"/>
  <c r="J221" i="106"/>
  <c r="J220" i="106"/>
  <c r="J219" i="106"/>
  <c r="J218" i="106"/>
  <c r="J217" i="106"/>
  <c r="J216" i="106"/>
  <c r="J215" i="106"/>
  <c r="J214" i="106"/>
  <c r="J213" i="106"/>
  <c r="J212" i="106"/>
  <c r="J211" i="106"/>
  <c r="J210" i="106"/>
  <c r="J209" i="106"/>
  <c r="J208" i="106"/>
  <c r="J207" i="106"/>
  <c r="J206" i="106"/>
  <c r="J205" i="106"/>
  <c r="J204" i="106"/>
  <c r="J203" i="106"/>
  <c r="J202" i="106"/>
  <c r="J201" i="106"/>
  <c r="J200" i="106"/>
  <c r="J199" i="106"/>
  <c r="J198" i="106"/>
  <c r="J197" i="106"/>
  <c r="J196" i="106"/>
  <c r="J195" i="106"/>
  <c r="J194" i="106"/>
  <c r="J193" i="106"/>
  <c r="J192" i="106"/>
  <c r="J191" i="106"/>
  <c r="J190" i="106"/>
  <c r="J189" i="106"/>
  <c r="J188" i="106"/>
  <c r="J187" i="106"/>
  <c r="J186" i="106"/>
  <c r="J185" i="106"/>
  <c r="J184" i="106"/>
  <c r="J183" i="106"/>
  <c r="J182" i="106"/>
  <c r="J181" i="106"/>
  <c r="J180" i="106"/>
  <c r="J179" i="106"/>
  <c r="J178" i="106"/>
  <c r="J177" i="106"/>
  <c r="J176" i="106"/>
  <c r="J175" i="106"/>
  <c r="J174" i="106"/>
  <c r="J173" i="106"/>
  <c r="J172" i="106"/>
  <c r="J171" i="106"/>
  <c r="J170" i="106"/>
  <c r="J169" i="106"/>
  <c r="J168" i="106"/>
  <c r="J167" i="106"/>
  <c r="J166" i="106"/>
  <c r="J165" i="106"/>
  <c r="J164" i="106"/>
  <c r="J163" i="106"/>
  <c r="J162" i="106"/>
  <c r="J161" i="106"/>
  <c r="J160" i="106"/>
  <c r="J159" i="106"/>
  <c r="J158" i="106"/>
  <c r="J157" i="106"/>
  <c r="J156" i="106"/>
  <c r="J155" i="106"/>
  <c r="J154" i="106"/>
  <c r="J153" i="106"/>
  <c r="J152" i="106"/>
  <c r="J151" i="106"/>
  <c r="J150" i="106"/>
  <c r="J149" i="106"/>
  <c r="J148" i="106"/>
  <c r="J147" i="106"/>
  <c r="J146" i="106"/>
  <c r="J145" i="106"/>
  <c r="J144" i="106"/>
  <c r="J143" i="106"/>
  <c r="J142" i="106"/>
  <c r="J141" i="106"/>
  <c r="J140" i="106"/>
  <c r="J139" i="106"/>
  <c r="J138" i="106"/>
  <c r="J137" i="106"/>
  <c r="J136" i="106"/>
  <c r="J135" i="106"/>
  <c r="J134" i="106"/>
  <c r="J133" i="106"/>
  <c r="J132" i="106"/>
  <c r="J131" i="106"/>
  <c r="J130" i="106"/>
  <c r="J129" i="106"/>
  <c r="J128" i="106"/>
  <c r="J127" i="106"/>
  <c r="J126" i="106"/>
  <c r="J125" i="106"/>
  <c r="J124" i="106"/>
  <c r="J123" i="106"/>
  <c r="J122" i="106"/>
  <c r="J121" i="106"/>
  <c r="J120" i="106"/>
  <c r="J119" i="106"/>
  <c r="J118" i="106"/>
  <c r="J117" i="106"/>
  <c r="J116" i="106"/>
  <c r="J115" i="106"/>
  <c r="J114" i="106"/>
  <c r="J113" i="106"/>
  <c r="J112" i="106"/>
  <c r="J111" i="106"/>
  <c r="J110" i="106"/>
  <c r="J109" i="106"/>
  <c r="J108" i="106"/>
  <c r="J107" i="106"/>
  <c r="J106" i="106"/>
  <c r="J105" i="106"/>
  <c r="J104" i="106"/>
  <c r="J103" i="106"/>
  <c r="J102" i="106"/>
  <c r="J101" i="106"/>
  <c r="J100" i="106"/>
  <c r="J99" i="106"/>
  <c r="J98" i="106"/>
  <c r="J97" i="106"/>
  <c r="J96" i="106"/>
  <c r="J95" i="106"/>
  <c r="J94" i="106"/>
  <c r="J93" i="106"/>
  <c r="J92" i="106"/>
  <c r="J91" i="106"/>
  <c r="J90" i="106"/>
  <c r="J89" i="106"/>
  <c r="J88" i="106"/>
  <c r="J87" i="106"/>
  <c r="J86" i="106"/>
  <c r="J85" i="106"/>
  <c r="J84" i="106"/>
  <c r="J83" i="106"/>
  <c r="J82" i="106"/>
  <c r="J81" i="106"/>
  <c r="J80" i="106"/>
  <c r="J79" i="106"/>
  <c r="J78" i="106"/>
  <c r="J77" i="106"/>
  <c r="J76" i="106"/>
  <c r="J75" i="106"/>
  <c r="J74" i="106"/>
  <c r="J73" i="106"/>
  <c r="J72" i="106"/>
  <c r="J71" i="106"/>
  <c r="J70" i="106"/>
  <c r="J69" i="106"/>
  <c r="J68" i="106"/>
  <c r="J67" i="106"/>
  <c r="J66" i="106"/>
  <c r="J65" i="106"/>
  <c r="J64" i="106"/>
  <c r="J63" i="106"/>
  <c r="J62" i="106"/>
  <c r="J61" i="106"/>
  <c r="J60" i="106"/>
  <c r="J59" i="106"/>
  <c r="J58" i="106"/>
  <c r="J57" i="106"/>
  <c r="J56" i="106"/>
  <c r="J55" i="106"/>
  <c r="J54" i="106"/>
  <c r="J53" i="106"/>
  <c r="J52" i="106"/>
  <c r="J51" i="106"/>
  <c r="J50" i="106"/>
  <c r="J49" i="106"/>
  <c r="J48" i="106"/>
  <c r="J47" i="106"/>
  <c r="J46" i="106"/>
  <c r="J45" i="106"/>
  <c r="J44" i="106"/>
  <c r="J43" i="106"/>
  <c r="J42" i="106"/>
  <c r="J41" i="106"/>
  <c r="J40" i="106"/>
  <c r="J39" i="106"/>
  <c r="J38" i="106"/>
  <c r="J37" i="106"/>
  <c r="J36" i="106"/>
  <c r="J35" i="106"/>
  <c r="J34" i="106"/>
  <c r="J33" i="106"/>
  <c r="J32" i="106"/>
  <c r="J31" i="106"/>
  <c r="J30" i="106"/>
  <c r="J29" i="106"/>
  <c r="J28" i="106"/>
  <c r="J27" i="106"/>
  <c r="J26" i="106"/>
  <c r="J25" i="106"/>
  <c r="J24" i="106"/>
  <c r="J23" i="106"/>
  <c r="J22" i="106"/>
  <c r="J21" i="106"/>
  <c r="J20" i="106"/>
  <c r="J19" i="106"/>
  <c r="J18" i="106"/>
  <c r="J17" i="106"/>
  <c r="J16" i="106"/>
  <c r="J15" i="106"/>
  <c r="J14" i="106"/>
  <c r="J13" i="106"/>
  <c r="J12" i="106"/>
  <c r="J11" i="106"/>
  <c r="J10" i="106"/>
  <c r="J9" i="106"/>
  <c r="J8" i="106"/>
  <c r="J7" i="106"/>
  <c r="J6" i="106"/>
  <c r="J5" i="106"/>
  <c r="J4" i="106"/>
  <c r="I244" i="106"/>
  <c r="I243" i="106"/>
  <c r="I242" i="106"/>
  <c r="I241" i="106"/>
  <c r="I240" i="106"/>
  <c r="I239" i="106"/>
  <c r="I238" i="106"/>
  <c r="I237" i="106"/>
  <c r="I236" i="106"/>
  <c r="I235" i="106"/>
  <c r="I234" i="106"/>
  <c r="I233" i="106"/>
  <c r="I232" i="106"/>
  <c r="I231" i="106"/>
  <c r="I230" i="106"/>
  <c r="I229" i="106"/>
  <c r="I228" i="106"/>
  <c r="I227" i="106"/>
  <c r="I226" i="106"/>
  <c r="I225" i="106"/>
  <c r="I224" i="106"/>
  <c r="I223" i="106"/>
  <c r="I222" i="106"/>
  <c r="I221" i="106"/>
  <c r="I220" i="106"/>
  <c r="I219" i="106"/>
  <c r="I218" i="106"/>
  <c r="I217" i="106"/>
  <c r="I216" i="106"/>
  <c r="I215" i="106"/>
  <c r="I214" i="106"/>
  <c r="I213" i="106"/>
  <c r="I212" i="106"/>
  <c r="I211" i="106"/>
  <c r="I210" i="106"/>
  <c r="I209" i="106"/>
  <c r="I208" i="106"/>
  <c r="I207" i="106"/>
  <c r="I206" i="106"/>
  <c r="I205" i="106"/>
  <c r="I204" i="106"/>
  <c r="I203" i="106"/>
  <c r="I202" i="106"/>
  <c r="I201" i="106"/>
  <c r="I200" i="106"/>
  <c r="I199" i="106"/>
  <c r="I198" i="106"/>
  <c r="I197" i="106"/>
  <c r="I196" i="106"/>
  <c r="I195" i="106"/>
  <c r="I194" i="106"/>
  <c r="I193" i="106"/>
  <c r="I192" i="106"/>
  <c r="I191" i="106"/>
  <c r="I190" i="106"/>
  <c r="I189" i="106"/>
  <c r="I188" i="106"/>
  <c r="I187" i="106"/>
  <c r="I186" i="106"/>
  <c r="I185" i="106"/>
  <c r="I184" i="106"/>
  <c r="I183" i="106"/>
  <c r="I182" i="106"/>
  <c r="I181" i="106"/>
  <c r="I180" i="106"/>
  <c r="I179" i="106"/>
  <c r="I178" i="106"/>
  <c r="I177" i="106"/>
  <c r="I176" i="106"/>
  <c r="I175" i="106"/>
  <c r="I174" i="106"/>
  <c r="I173" i="106"/>
  <c r="I172" i="106"/>
  <c r="I171" i="106"/>
  <c r="I170" i="106"/>
  <c r="I169" i="106"/>
  <c r="I168" i="106"/>
  <c r="I167" i="106"/>
  <c r="I166" i="106"/>
  <c r="I165" i="106"/>
  <c r="I164" i="106"/>
  <c r="I163" i="106"/>
  <c r="I162" i="106"/>
  <c r="I161" i="106"/>
  <c r="I160" i="106"/>
  <c r="I159" i="106"/>
  <c r="I158" i="106"/>
  <c r="I157" i="106"/>
  <c r="I156" i="106"/>
  <c r="I155" i="106"/>
  <c r="I154" i="106"/>
  <c r="I153" i="106"/>
  <c r="I152" i="106"/>
  <c r="I151" i="106"/>
  <c r="I150" i="106"/>
  <c r="I149" i="106"/>
  <c r="I148" i="106"/>
  <c r="I147" i="106"/>
  <c r="I146" i="106"/>
  <c r="I145" i="106"/>
  <c r="I144" i="106"/>
  <c r="I143" i="106"/>
  <c r="I142" i="106"/>
  <c r="I141" i="106"/>
  <c r="I140" i="106"/>
  <c r="I139" i="106"/>
  <c r="I138" i="106"/>
  <c r="I137" i="106"/>
  <c r="I136" i="106"/>
  <c r="I135" i="106"/>
  <c r="I134" i="106"/>
  <c r="I133" i="106"/>
  <c r="I132" i="106"/>
  <c r="I131" i="106"/>
  <c r="I130" i="106"/>
  <c r="I129" i="106"/>
  <c r="I128" i="106"/>
  <c r="I127" i="106"/>
  <c r="I126" i="106"/>
  <c r="I125" i="106"/>
  <c r="I124" i="106"/>
  <c r="I123" i="106"/>
  <c r="I122" i="106"/>
  <c r="I121" i="106"/>
  <c r="I120" i="106"/>
  <c r="I119" i="106"/>
  <c r="I118" i="106"/>
  <c r="I117" i="106"/>
  <c r="I116" i="106"/>
  <c r="I115" i="106"/>
  <c r="I114" i="106"/>
  <c r="I113" i="106"/>
  <c r="I112" i="106"/>
  <c r="I111" i="106"/>
  <c r="I110" i="106"/>
  <c r="I109" i="106"/>
  <c r="I108" i="106"/>
  <c r="I107" i="106"/>
  <c r="I106" i="106"/>
  <c r="I105" i="106"/>
  <c r="I104" i="106"/>
  <c r="I103" i="106"/>
  <c r="I102" i="106"/>
  <c r="I101" i="106"/>
  <c r="I100" i="106"/>
  <c r="I99" i="106"/>
  <c r="I98" i="106"/>
  <c r="I97" i="106"/>
  <c r="I96" i="106"/>
  <c r="I95" i="106"/>
  <c r="I94" i="106"/>
  <c r="I93" i="106"/>
  <c r="I92" i="106"/>
  <c r="I91" i="106"/>
  <c r="I90" i="106"/>
  <c r="I89" i="106"/>
  <c r="I88" i="106"/>
  <c r="I87" i="106"/>
  <c r="I86" i="106"/>
  <c r="I85" i="106"/>
  <c r="I84" i="106"/>
  <c r="I83" i="106"/>
  <c r="I82" i="106"/>
  <c r="I81" i="106"/>
  <c r="I80" i="106"/>
  <c r="I79" i="106"/>
  <c r="I78" i="106"/>
  <c r="I77" i="106"/>
  <c r="I76" i="106"/>
  <c r="I75" i="106"/>
  <c r="I74" i="106"/>
  <c r="I73" i="106"/>
  <c r="I72" i="106"/>
  <c r="I71" i="106"/>
  <c r="I70" i="106"/>
  <c r="I69" i="106"/>
  <c r="I68" i="106"/>
  <c r="I67" i="106"/>
  <c r="I66" i="106"/>
  <c r="I65" i="106"/>
  <c r="I64" i="106"/>
  <c r="I63" i="106"/>
  <c r="I62" i="106"/>
  <c r="I61" i="106"/>
  <c r="I60" i="106"/>
  <c r="I59" i="106"/>
  <c r="I58" i="106"/>
  <c r="I57" i="106"/>
  <c r="I56" i="106"/>
  <c r="I55" i="106"/>
  <c r="I54" i="106"/>
  <c r="I53" i="106"/>
  <c r="I52" i="106"/>
  <c r="I51" i="106"/>
  <c r="I50" i="106"/>
  <c r="I49" i="106"/>
  <c r="I48" i="106"/>
  <c r="I47" i="106"/>
  <c r="I46" i="106"/>
  <c r="I45" i="106"/>
  <c r="I44" i="106"/>
  <c r="I43" i="106"/>
  <c r="I42" i="106"/>
  <c r="I41" i="106"/>
  <c r="I40" i="106"/>
  <c r="I39" i="106"/>
  <c r="I38" i="106"/>
  <c r="I37" i="106"/>
  <c r="I36" i="106"/>
  <c r="I35" i="106"/>
  <c r="I34" i="106"/>
  <c r="I33" i="106"/>
  <c r="I32" i="106"/>
  <c r="I31" i="106"/>
  <c r="I30" i="106"/>
  <c r="I29" i="106"/>
  <c r="I28" i="106"/>
  <c r="I27" i="106"/>
  <c r="I26" i="106"/>
  <c r="I25" i="106"/>
  <c r="I24" i="106"/>
  <c r="I23" i="106"/>
  <c r="I22" i="106"/>
  <c r="I21" i="106"/>
  <c r="I20" i="106"/>
  <c r="I19" i="106"/>
  <c r="I18" i="106"/>
  <c r="I17" i="106"/>
  <c r="I16" i="106"/>
  <c r="I15" i="106"/>
  <c r="I14" i="106"/>
  <c r="I13" i="106"/>
  <c r="I12" i="106"/>
  <c r="I11" i="106"/>
  <c r="I10" i="106"/>
  <c r="I9" i="106"/>
  <c r="I8" i="106"/>
  <c r="I7" i="106"/>
  <c r="I6" i="106"/>
  <c r="I5" i="106"/>
  <c r="I4" i="106"/>
  <c r="H244" i="106"/>
  <c r="H243" i="106"/>
  <c r="H242" i="106"/>
  <c r="H241" i="106"/>
  <c r="H240" i="106"/>
  <c r="H239" i="106"/>
  <c r="H238" i="106"/>
  <c r="H237" i="106"/>
  <c r="H236" i="106"/>
  <c r="H235" i="106"/>
  <c r="H234" i="106"/>
  <c r="H233" i="106"/>
  <c r="H232" i="106"/>
  <c r="H231" i="106"/>
  <c r="H230" i="106"/>
  <c r="H229" i="106"/>
  <c r="H228" i="106"/>
  <c r="H227" i="106"/>
  <c r="H226" i="106"/>
  <c r="H225" i="106"/>
  <c r="H224" i="106"/>
  <c r="H223" i="106"/>
  <c r="H222" i="106"/>
  <c r="H221" i="106"/>
  <c r="H220" i="106"/>
  <c r="H219" i="106"/>
  <c r="H218" i="106"/>
  <c r="H217" i="106"/>
  <c r="H216" i="106"/>
  <c r="H215" i="106"/>
  <c r="H214" i="106"/>
  <c r="H213" i="106"/>
  <c r="H212" i="106"/>
  <c r="H211" i="106"/>
  <c r="H210" i="106"/>
  <c r="H209" i="106"/>
  <c r="H208" i="106"/>
  <c r="H207" i="106"/>
  <c r="H206" i="106"/>
  <c r="H205" i="106"/>
  <c r="H204" i="106"/>
  <c r="H203" i="106"/>
  <c r="H202" i="106"/>
  <c r="H201" i="106"/>
  <c r="H200" i="106"/>
  <c r="H199" i="106"/>
  <c r="H198" i="106"/>
  <c r="H197" i="106"/>
  <c r="H196" i="106"/>
  <c r="H195" i="106"/>
  <c r="H194" i="106"/>
  <c r="H193" i="106"/>
  <c r="H192" i="106"/>
  <c r="H191" i="106"/>
  <c r="H190" i="106"/>
  <c r="H189" i="106"/>
  <c r="H188" i="106"/>
  <c r="H187" i="106"/>
  <c r="H186" i="106"/>
  <c r="H185" i="106"/>
  <c r="H184" i="106"/>
  <c r="H183" i="106"/>
  <c r="H182" i="106"/>
  <c r="H181" i="106"/>
  <c r="H180" i="106"/>
  <c r="H179" i="106"/>
  <c r="H178" i="106"/>
  <c r="H177" i="106"/>
  <c r="H176" i="106"/>
  <c r="H175" i="106"/>
  <c r="H174" i="106"/>
  <c r="H173" i="106"/>
  <c r="H172" i="106"/>
  <c r="H171" i="106"/>
  <c r="H170" i="106"/>
  <c r="H169" i="106"/>
  <c r="H168" i="106"/>
  <c r="H167" i="106"/>
  <c r="H166" i="106"/>
  <c r="H165" i="106"/>
  <c r="H164" i="106"/>
  <c r="H163" i="106"/>
  <c r="H162" i="106"/>
  <c r="H161" i="106"/>
  <c r="H160" i="106"/>
  <c r="H159" i="106"/>
  <c r="H158" i="106"/>
  <c r="H157" i="106"/>
  <c r="H156" i="106"/>
  <c r="H155" i="106"/>
  <c r="H154" i="106"/>
  <c r="H153" i="106"/>
  <c r="H152" i="106"/>
  <c r="H151" i="106"/>
  <c r="H150" i="106"/>
  <c r="H149" i="106"/>
  <c r="H148" i="106"/>
  <c r="H147" i="106"/>
  <c r="H146" i="106"/>
  <c r="H145" i="106"/>
  <c r="H144" i="106"/>
  <c r="H143" i="106"/>
  <c r="H142" i="106"/>
  <c r="H141" i="106"/>
  <c r="H140" i="106"/>
  <c r="H139" i="106"/>
  <c r="H138" i="106"/>
  <c r="H137" i="106"/>
  <c r="H136" i="106"/>
  <c r="H135" i="106"/>
  <c r="H134" i="106"/>
  <c r="H133" i="106"/>
  <c r="H132" i="106"/>
  <c r="H131" i="106"/>
  <c r="H130" i="106"/>
  <c r="H129" i="106"/>
  <c r="H128" i="106"/>
  <c r="H127" i="106"/>
  <c r="H126" i="106"/>
  <c r="H125" i="106"/>
  <c r="H124" i="106"/>
  <c r="H123" i="106"/>
  <c r="H122" i="106"/>
  <c r="H121" i="106"/>
  <c r="H120" i="106"/>
  <c r="H119" i="106"/>
  <c r="H118" i="106"/>
  <c r="H117" i="106"/>
  <c r="H116" i="106"/>
  <c r="H115" i="106"/>
  <c r="H114" i="106"/>
  <c r="H113" i="106"/>
  <c r="H112" i="106"/>
  <c r="H111" i="106"/>
  <c r="H110" i="106"/>
  <c r="H109" i="106"/>
  <c r="H108" i="106"/>
  <c r="H107" i="106"/>
  <c r="H106" i="106"/>
  <c r="H105" i="106"/>
  <c r="H104" i="106"/>
  <c r="H103" i="106"/>
  <c r="H102" i="106"/>
  <c r="H101" i="106"/>
  <c r="H100" i="106"/>
  <c r="H99" i="106"/>
  <c r="H98" i="106"/>
  <c r="H97" i="106"/>
  <c r="H96" i="106"/>
  <c r="H95" i="106"/>
  <c r="H94" i="106"/>
  <c r="H93" i="106"/>
  <c r="H92" i="106"/>
  <c r="H91" i="106"/>
  <c r="H90" i="106"/>
  <c r="H89" i="106"/>
  <c r="H88" i="106"/>
  <c r="H87" i="106"/>
  <c r="H86" i="106"/>
  <c r="H85" i="106"/>
  <c r="H84" i="106"/>
  <c r="H83" i="106"/>
  <c r="H82" i="106"/>
  <c r="H81" i="106"/>
  <c r="H80" i="106"/>
  <c r="H79" i="106"/>
  <c r="H78" i="106"/>
  <c r="H77" i="106"/>
  <c r="H76" i="106"/>
  <c r="H75" i="106"/>
  <c r="H74" i="106"/>
  <c r="H73" i="106"/>
  <c r="H72" i="106"/>
  <c r="H71" i="106"/>
  <c r="H70" i="106"/>
  <c r="H69" i="106"/>
  <c r="H68" i="106"/>
  <c r="H67" i="106"/>
  <c r="H66" i="106"/>
  <c r="H65" i="106"/>
  <c r="H64" i="106"/>
  <c r="H63" i="106"/>
  <c r="H62" i="106"/>
  <c r="H61" i="106"/>
  <c r="H60" i="106"/>
  <c r="H59" i="106"/>
  <c r="H58" i="106"/>
  <c r="H57" i="106"/>
  <c r="H56" i="106"/>
  <c r="H55" i="106"/>
  <c r="H54" i="106"/>
  <c r="H53" i="106"/>
  <c r="H52" i="106"/>
  <c r="H51" i="106"/>
  <c r="H50" i="106"/>
  <c r="H49" i="106"/>
  <c r="H48" i="106"/>
  <c r="H47" i="106"/>
  <c r="H46" i="106"/>
  <c r="H45" i="106"/>
  <c r="H44" i="106"/>
  <c r="H43" i="106"/>
  <c r="H42" i="106"/>
  <c r="H41" i="106"/>
  <c r="H40" i="106"/>
  <c r="H39" i="106"/>
  <c r="H38" i="106"/>
  <c r="H37" i="106"/>
  <c r="H36" i="106"/>
  <c r="H35" i="106"/>
  <c r="H34" i="106"/>
  <c r="H33" i="106"/>
  <c r="H32" i="106"/>
  <c r="H31" i="106"/>
  <c r="H30" i="106"/>
  <c r="H29" i="106"/>
  <c r="H28" i="106"/>
  <c r="H27" i="106"/>
  <c r="H26" i="106"/>
  <c r="H25" i="106"/>
  <c r="H24" i="106"/>
  <c r="H23" i="106"/>
  <c r="H22" i="106"/>
  <c r="H21" i="106"/>
  <c r="H20" i="106"/>
  <c r="H19" i="106"/>
  <c r="H18" i="106"/>
  <c r="H17" i="106"/>
  <c r="H16" i="106"/>
  <c r="H15" i="106"/>
  <c r="H14" i="106"/>
  <c r="H13" i="106"/>
  <c r="H12" i="106"/>
  <c r="H11" i="106"/>
  <c r="H10" i="106"/>
  <c r="H9" i="106"/>
  <c r="H8" i="106"/>
  <c r="H7" i="106"/>
  <c r="H6" i="106"/>
  <c r="H5" i="106"/>
  <c r="H4" i="106"/>
  <c r="G244" i="106"/>
  <c r="G243" i="106"/>
  <c r="G242" i="106"/>
  <c r="G241" i="106"/>
  <c r="G240" i="106"/>
  <c r="G239" i="106"/>
  <c r="G238" i="106"/>
  <c r="G237" i="106"/>
  <c r="G236" i="106"/>
  <c r="G235" i="106"/>
  <c r="G234" i="106"/>
  <c r="G233" i="106"/>
  <c r="G232" i="106"/>
  <c r="G231" i="106"/>
  <c r="G230" i="106"/>
  <c r="G229" i="106"/>
  <c r="G228" i="106"/>
  <c r="G227" i="106"/>
  <c r="G226" i="106"/>
  <c r="G225" i="106"/>
  <c r="G224" i="106"/>
  <c r="G223" i="106"/>
  <c r="G222" i="106"/>
  <c r="G221" i="106"/>
  <c r="G220" i="106"/>
  <c r="G219" i="106"/>
  <c r="G218" i="106"/>
  <c r="G217" i="106"/>
  <c r="G216" i="106"/>
  <c r="G215" i="106"/>
  <c r="G214" i="106"/>
  <c r="G213" i="106"/>
  <c r="G212" i="106"/>
  <c r="G211" i="106"/>
  <c r="G210" i="106"/>
  <c r="G209" i="106"/>
  <c r="G208" i="106"/>
  <c r="G207" i="106"/>
  <c r="G206" i="106"/>
  <c r="G205" i="106"/>
  <c r="G204" i="106"/>
  <c r="G203" i="106"/>
  <c r="G202" i="106"/>
  <c r="G201" i="106"/>
  <c r="G200" i="106"/>
  <c r="G199" i="106"/>
  <c r="G198" i="106"/>
  <c r="G197" i="106"/>
  <c r="G196" i="106"/>
  <c r="G195" i="106"/>
  <c r="G194" i="106"/>
  <c r="G193" i="106"/>
  <c r="G192" i="106"/>
  <c r="G191" i="106"/>
  <c r="G190" i="106"/>
  <c r="G189" i="106"/>
  <c r="G188" i="106"/>
  <c r="G187" i="106"/>
  <c r="G186" i="106"/>
  <c r="G185" i="106"/>
  <c r="G184" i="106"/>
  <c r="G183" i="106"/>
  <c r="G182" i="106"/>
  <c r="G181" i="106"/>
  <c r="G180" i="106"/>
  <c r="G179" i="106"/>
  <c r="G178" i="106"/>
  <c r="G177" i="106"/>
  <c r="G176" i="106"/>
  <c r="G175" i="106"/>
  <c r="G174" i="106"/>
  <c r="G173" i="106"/>
  <c r="G172" i="106"/>
  <c r="G171" i="106"/>
  <c r="G170" i="106"/>
  <c r="G169" i="106"/>
  <c r="G168" i="106"/>
  <c r="G167" i="106"/>
  <c r="G166" i="106"/>
  <c r="G165" i="106"/>
  <c r="G164" i="106"/>
  <c r="G163" i="106"/>
  <c r="G162" i="106"/>
  <c r="G161" i="106"/>
  <c r="G160" i="106"/>
  <c r="G159" i="106"/>
  <c r="G158" i="106"/>
  <c r="G157" i="106"/>
  <c r="G156" i="106"/>
  <c r="G155" i="106"/>
  <c r="G154" i="106"/>
  <c r="G153" i="106"/>
  <c r="G152" i="106"/>
  <c r="G151" i="106"/>
  <c r="G150" i="106"/>
  <c r="G149" i="106"/>
  <c r="G148" i="106"/>
  <c r="G147" i="106"/>
  <c r="G146" i="106"/>
  <c r="G145" i="106"/>
  <c r="G144" i="106"/>
  <c r="G143" i="106"/>
  <c r="G142" i="106"/>
  <c r="G141" i="106"/>
  <c r="G140" i="106"/>
  <c r="G139" i="106"/>
  <c r="G138" i="106"/>
  <c r="G137" i="106"/>
  <c r="G136" i="106"/>
  <c r="G135" i="106"/>
  <c r="G134" i="106"/>
  <c r="G133" i="106"/>
  <c r="G132" i="106"/>
  <c r="G131" i="106"/>
  <c r="G130" i="106"/>
  <c r="G129" i="106"/>
  <c r="G128" i="106"/>
  <c r="G127" i="106"/>
  <c r="G126" i="106"/>
  <c r="G125" i="106"/>
  <c r="G124" i="106"/>
  <c r="G123" i="106"/>
  <c r="G122" i="106"/>
  <c r="G121" i="106"/>
  <c r="G120" i="106"/>
  <c r="G119" i="106"/>
  <c r="G118" i="106"/>
  <c r="G117" i="106"/>
  <c r="G116" i="106"/>
  <c r="G115" i="106"/>
  <c r="G114" i="106"/>
  <c r="G113" i="106"/>
  <c r="G112" i="106"/>
  <c r="G111" i="106"/>
  <c r="G110" i="106"/>
  <c r="G109" i="106"/>
  <c r="G108" i="106"/>
  <c r="G107" i="106"/>
  <c r="G106" i="106"/>
  <c r="G105" i="106"/>
  <c r="G104" i="106"/>
  <c r="G103" i="106"/>
  <c r="G102" i="106"/>
  <c r="G101" i="106"/>
  <c r="G100" i="106"/>
  <c r="G99" i="106"/>
  <c r="G98" i="106"/>
  <c r="G97" i="106"/>
  <c r="G96" i="106"/>
  <c r="G95" i="106"/>
  <c r="G94" i="106"/>
  <c r="G93" i="106"/>
  <c r="G92" i="106"/>
  <c r="G91" i="106"/>
  <c r="G90" i="106"/>
  <c r="G89" i="106"/>
  <c r="G88" i="106"/>
  <c r="G87" i="106"/>
  <c r="G86" i="106"/>
  <c r="G85" i="106"/>
  <c r="G84" i="106"/>
  <c r="G83" i="106"/>
  <c r="G82" i="106"/>
  <c r="G81" i="106"/>
  <c r="G80" i="106"/>
  <c r="G79" i="106"/>
  <c r="G78" i="106"/>
  <c r="G77" i="106"/>
  <c r="G76" i="106"/>
  <c r="G75" i="106"/>
  <c r="G74" i="106"/>
  <c r="G73" i="106"/>
  <c r="G72" i="106"/>
  <c r="G71" i="106"/>
  <c r="G70" i="106"/>
  <c r="G69" i="106"/>
  <c r="G68" i="106"/>
  <c r="G67" i="106"/>
  <c r="G66" i="106"/>
  <c r="G65" i="106"/>
  <c r="G64" i="106"/>
  <c r="G63" i="106"/>
  <c r="G62" i="106"/>
  <c r="G61" i="106"/>
  <c r="G60" i="106"/>
  <c r="G59" i="106"/>
  <c r="G58" i="106"/>
  <c r="G57" i="106"/>
  <c r="G56" i="106"/>
  <c r="G55" i="106"/>
  <c r="G54" i="106"/>
  <c r="G53" i="106"/>
  <c r="G52" i="106"/>
  <c r="G51" i="106"/>
  <c r="G50" i="106"/>
  <c r="G49" i="106"/>
  <c r="G48" i="106"/>
  <c r="G47" i="106"/>
  <c r="G46" i="106"/>
  <c r="G45" i="106"/>
  <c r="G44" i="106"/>
  <c r="G43" i="106"/>
  <c r="G42" i="106"/>
  <c r="G41" i="106"/>
  <c r="G40" i="106"/>
  <c r="G39" i="106"/>
  <c r="G38" i="106"/>
  <c r="G37" i="106"/>
  <c r="G36" i="106"/>
  <c r="G35" i="106"/>
  <c r="G34" i="106"/>
  <c r="G33" i="106"/>
  <c r="G32" i="106"/>
  <c r="G31" i="106"/>
  <c r="G30" i="106"/>
  <c r="G29" i="106"/>
  <c r="G28" i="106"/>
  <c r="G27" i="106"/>
  <c r="G26" i="106"/>
  <c r="G25" i="106"/>
  <c r="G24" i="106"/>
  <c r="G23" i="106"/>
  <c r="G22" i="106"/>
  <c r="G21" i="106"/>
  <c r="G20" i="106"/>
  <c r="G19" i="106"/>
  <c r="G18" i="106"/>
  <c r="G17" i="106"/>
  <c r="G16" i="106"/>
  <c r="G15" i="106"/>
  <c r="G14" i="106"/>
  <c r="G13" i="106"/>
  <c r="G12" i="106"/>
  <c r="G11" i="106"/>
  <c r="G10" i="106"/>
  <c r="G9" i="106"/>
  <c r="G8" i="106"/>
  <c r="G7" i="106"/>
  <c r="G6" i="106"/>
  <c r="G5" i="106"/>
  <c r="G4" i="106"/>
  <c r="F244" i="106"/>
  <c r="F243" i="106"/>
  <c r="F242" i="106"/>
  <c r="F241" i="106"/>
  <c r="F240" i="106"/>
  <c r="F239" i="106"/>
  <c r="F238" i="106"/>
  <c r="F237" i="106"/>
  <c r="F236" i="106"/>
  <c r="F235" i="106"/>
  <c r="F234" i="106"/>
  <c r="F233" i="106"/>
  <c r="F232" i="106"/>
  <c r="F231" i="106"/>
  <c r="F230" i="106"/>
  <c r="F229" i="106"/>
  <c r="F228" i="106"/>
  <c r="F227" i="106"/>
  <c r="F226" i="106"/>
  <c r="F225" i="106"/>
  <c r="F224" i="106"/>
  <c r="F223" i="106"/>
  <c r="F222" i="106"/>
  <c r="F221" i="106"/>
  <c r="F220" i="106"/>
  <c r="F219" i="106"/>
  <c r="F218" i="106"/>
  <c r="F217" i="106"/>
  <c r="F216" i="106"/>
  <c r="F215" i="106"/>
  <c r="F214" i="106"/>
  <c r="F213" i="106"/>
  <c r="F212" i="106"/>
  <c r="F211" i="106"/>
  <c r="F210" i="106"/>
  <c r="F209" i="106"/>
  <c r="F208" i="106"/>
  <c r="F207" i="106"/>
  <c r="F206" i="106"/>
  <c r="F205" i="106"/>
  <c r="F204" i="106"/>
  <c r="F203" i="106"/>
  <c r="F202" i="106"/>
  <c r="F201" i="106"/>
  <c r="F200" i="106"/>
  <c r="F199" i="106"/>
  <c r="F198" i="106"/>
  <c r="F197" i="106"/>
  <c r="F196" i="106"/>
  <c r="F195" i="106"/>
  <c r="F194" i="106"/>
  <c r="F193" i="106"/>
  <c r="F192" i="106"/>
  <c r="F191" i="106"/>
  <c r="F190" i="106"/>
  <c r="F189" i="106"/>
  <c r="F188" i="106"/>
  <c r="F187" i="106"/>
  <c r="F186" i="106"/>
  <c r="F185" i="106"/>
  <c r="F184" i="106"/>
  <c r="F183" i="106"/>
  <c r="F182" i="106"/>
  <c r="F181" i="106"/>
  <c r="F180" i="106"/>
  <c r="F179" i="106"/>
  <c r="F178" i="106"/>
  <c r="F177" i="106"/>
  <c r="F176" i="106"/>
  <c r="F175" i="106"/>
  <c r="F174" i="106"/>
  <c r="F173" i="106"/>
  <c r="F172" i="106"/>
  <c r="F171" i="106"/>
  <c r="F170" i="106"/>
  <c r="F169" i="106"/>
  <c r="F168" i="106"/>
  <c r="F167" i="106"/>
  <c r="F166" i="106"/>
  <c r="F165" i="106"/>
  <c r="F164" i="106"/>
  <c r="F163" i="106"/>
  <c r="F162" i="106"/>
  <c r="F161" i="106"/>
  <c r="F160" i="106"/>
  <c r="F159" i="106"/>
  <c r="F158" i="106"/>
  <c r="F157" i="106"/>
  <c r="F156" i="106"/>
  <c r="F155" i="106"/>
  <c r="F154" i="106"/>
  <c r="F153" i="106"/>
  <c r="F152" i="106"/>
  <c r="F151" i="106"/>
  <c r="F150" i="106"/>
  <c r="F149" i="106"/>
  <c r="F148" i="106"/>
  <c r="F147" i="106"/>
  <c r="F146" i="106"/>
  <c r="F145" i="106"/>
  <c r="F144" i="106"/>
  <c r="F143" i="106"/>
  <c r="F142" i="106"/>
  <c r="F141" i="106"/>
  <c r="F140" i="106"/>
  <c r="F139" i="106"/>
  <c r="F138" i="106"/>
  <c r="F137" i="106"/>
  <c r="F136" i="106"/>
  <c r="F135" i="106"/>
  <c r="F134" i="106"/>
  <c r="F133" i="106"/>
  <c r="F132" i="106"/>
  <c r="F131" i="106"/>
  <c r="F130" i="106"/>
  <c r="F129" i="106"/>
  <c r="F128" i="106"/>
  <c r="F127" i="106"/>
  <c r="F126" i="106"/>
  <c r="F125" i="106"/>
  <c r="F124" i="106"/>
  <c r="F123" i="106"/>
  <c r="F122" i="106"/>
  <c r="F121" i="106"/>
  <c r="F120" i="106"/>
  <c r="F119" i="106"/>
  <c r="F118" i="106"/>
  <c r="F117" i="106"/>
  <c r="F116" i="106"/>
  <c r="F115" i="106"/>
  <c r="F114" i="106"/>
  <c r="F113" i="106"/>
  <c r="F112" i="106"/>
  <c r="F111" i="106"/>
  <c r="F110" i="106"/>
  <c r="F109" i="106"/>
  <c r="F108" i="106"/>
  <c r="F107" i="106"/>
  <c r="F106" i="106"/>
  <c r="F105" i="106"/>
  <c r="F104" i="106"/>
  <c r="F103" i="106"/>
  <c r="F102" i="106"/>
  <c r="F101" i="106"/>
  <c r="F100" i="106"/>
  <c r="F99" i="106"/>
  <c r="F98" i="106"/>
  <c r="F97" i="106"/>
  <c r="F96" i="106"/>
  <c r="F95" i="106"/>
  <c r="F94" i="106"/>
  <c r="F93" i="106"/>
  <c r="F92" i="106"/>
  <c r="F91" i="106"/>
  <c r="F90" i="106"/>
  <c r="F89" i="106"/>
  <c r="F88" i="106"/>
  <c r="F87" i="106"/>
  <c r="F86" i="106"/>
  <c r="F85" i="106"/>
  <c r="F84" i="106"/>
  <c r="F83" i="106"/>
  <c r="F82" i="106"/>
  <c r="F81" i="106"/>
  <c r="F80" i="106"/>
  <c r="F79" i="106"/>
  <c r="F78" i="106"/>
  <c r="F77" i="106"/>
  <c r="F76" i="106"/>
  <c r="F75" i="106"/>
  <c r="F74" i="106"/>
  <c r="F73" i="106"/>
  <c r="F72" i="106"/>
  <c r="F71" i="106"/>
  <c r="F70" i="106"/>
  <c r="F69" i="106"/>
  <c r="F68" i="106"/>
  <c r="F67" i="106"/>
  <c r="F66" i="106"/>
  <c r="F65" i="106"/>
  <c r="F64" i="106"/>
  <c r="F63" i="106"/>
  <c r="F62" i="106"/>
  <c r="F61" i="106"/>
  <c r="F60" i="106"/>
  <c r="F59" i="106"/>
  <c r="F58" i="106"/>
  <c r="F57" i="106"/>
  <c r="F56" i="106"/>
  <c r="F55" i="106"/>
  <c r="F54" i="106"/>
  <c r="F53" i="106"/>
  <c r="F52" i="106"/>
  <c r="F51" i="106"/>
  <c r="F50" i="106"/>
  <c r="F49" i="106"/>
  <c r="F48" i="106"/>
  <c r="F47" i="106"/>
  <c r="F46" i="106"/>
  <c r="F45" i="106"/>
  <c r="F44" i="106"/>
  <c r="F43" i="106"/>
  <c r="F42" i="106"/>
  <c r="F41" i="106"/>
  <c r="F40" i="106"/>
  <c r="F39" i="106"/>
  <c r="F38" i="106"/>
  <c r="F37" i="106"/>
  <c r="F36" i="106"/>
  <c r="F35" i="106"/>
  <c r="F34" i="106"/>
  <c r="F33" i="106"/>
  <c r="F32" i="106"/>
  <c r="F31" i="106"/>
  <c r="F30" i="106"/>
  <c r="F29" i="106"/>
  <c r="F28" i="106"/>
  <c r="F27" i="106"/>
  <c r="F26" i="106"/>
  <c r="F25" i="106"/>
  <c r="F24" i="106"/>
  <c r="F23" i="106"/>
  <c r="F22" i="106"/>
  <c r="F21" i="106"/>
  <c r="F20" i="106"/>
  <c r="F19" i="106"/>
  <c r="F18" i="106"/>
  <c r="F17" i="106"/>
  <c r="F16" i="106"/>
  <c r="F15" i="106"/>
  <c r="F14" i="106"/>
  <c r="F13" i="106"/>
  <c r="F12" i="106"/>
  <c r="F11" i="106"/>
  <c r="F10" i="106"/>
  <c r="F9" i="106"/>
  <c r="F8" i="106"/>
  <c r="F7" i="106"/>
  <c r="F6" i="106"/>
  <c r="F5" i="106"/>
  <c r="F4" i="106"/>
  <c r="E244" i="106"/>
  <c r="E243" i="106"/>
  <c r="E242" i="106"/>
  <c r="E241" i="106"/>
  <c r="E240" i="106"/>
  <c r="E239" i="106"/>
  <c r="E238" i="106"/>
  <c r="E237" i="106"/>
  <c r="E236" i="106"/>
  <c r="E235" i="106"/>
  <c r="E234" i="106"/>
  <c r="E233" i="106"/>
  <c r="E232" i="106"/>
  <c r="E231" i="106"/>
  <c r="E230" i="106"/>
  <c r="E229" i="106"/>
  <c r="E228" i="106"/>
  <c r="E227" i="106"/>
  <c r="E226" i="106"/>
  <c r="E225" i="106"/>
  <c r="E224" i="106"/>
  <c r="E223" i="106"/>
  <c r="E222" i="106"/>
  <c r="E221" i="106"/>
  <c r="E220" i="106"/>
  <c r="E219" i="106"/>
  <c r="E218" i="106"/>
  <c r="E217" i="106"/>
  <c r="E216" i="106"/>
  <c r="E215" i="106"/>
  <c r="E214" i="106"/>
  <c r="E213" i="106"/>
  <c r="E212" i="106"/>
  <c r="E211" i="106"/>
  <c r="E210" i="106"/>
  <c r="E209" i="106"/>
  <c r="E208" i="106"/>
  <c r="E207" i="106"/>
  <c r="E206" i="106"/>
  <c r="E205" i="106"/>
  <c r="E204" i="106"/>
  <c r="E203" i="106"/>
  <c r="E202" i="106"/>
  <c r="E201" i="106"/>
  <c r="E200" i="106"/>
  <c r="E199" i="106"/>
  <c r="E198" i="106"/>
  <c r="E197" i="106"/>
  <c r="E196" i="106"/>
  <c r="E195" i="106"/>
  <c r="E194" i="106"/>
  <c r="E193" i="106"/>
  <c r="E192" i="106"/>
  <c r="E191" i="106"/>
  <c r="E190" i="106"/>
  <c r="E189" i="106"/>
  <c r="E188" i="106"/>
  <c r="E187" i="106"/>
  <c r="E186" i="106"/>
  <c r="E185" i="106"/>
  <c r="E184" i="106"/>
  <c r="E183" i="106"/>
  <c r="E182" i="106"/>
  <c r="E181" i="106"/>
  <c r="E180" i="106"/>
  <c r="E179" i="106"/>
  <c r="E178" i="106"/>
  <c r="E177" i="106"/>
  <c r="E176" i="106"/>
  <c r="E175" i="106"/>
  <c r="E174" i="106"/>
  <c r="E173" i="106"/>
  <c r="E172" i="106"/>
  <c r="E171" i="106"/>
  <c r="E170" i="106"/>
  <c r="E169" i="106"/>
  <c r="E168" i="106"/>
  <c r="E167" i="106"/>
  <c r="E166" i="106"/>
  <c r="E165" i="106"/>
  <c r="E164" i="106"/>
  <c r="E163" i="106"/>
  <c r="E162" i="106"/>
  <c r="E161" i="106"/>
  <c r="E160" i="106"/>
  <c r="E159" i="106"/>
  <c r="E158" i="106"/>
  <c r="E157" i="106"/>
  <c r="E156" i="106"/>
  <c r="E155" i="106"/>
  <c r="E154" i="106"/>
  <c r="E153" i="106"/>
  <c r="E152" i="106"/>
  <c r="E151" i="106"/>
  <c r="E150" i="106"/>
  <c r="E149" i="106"/>
  <c r="E148" i="106"/>
  <c r="E147" i="106"/>
  <c r="E146" i="106"/>
  <c r="E145" i="106"/>
  <c r="E144" i="106"/>
  <c r="E143" i="106"/>
  <c r="E142" i="106"/>
  <c r="E141" i="106"/>
  <c r="E140" i="106"/>
  <c r="E139" i="106"/>
  <c r="E138" i="106"/>
  <c r="E137" i="106"/>
  <c r="E136" i="106"/>
  <c r="E135" i="106"/>
  <c r="E134" i="106"/>
  <c r="E133" i="106"/>
  <c r="E132" i="106"/>
  <c r="E131" i="106"/>
  <c r="E130" i="106"/>
  <c r="E129" i="106"/>
  <c r="E128" i="106"/>
  <c r="E127" i="106"/>
  <c r="E126" i="106"/>
  <c r="E125" i="106"/>
  <c r="E124" i="106"/>
  <c r="E123" i="106"/>
  <c r="E122" i="106"/>
  <c r="E121" i="106"/>
  <c r="E120" i="106"/>
  <c r="E119" i="106"/>
  <c r="E118" i="106"/>
  <c r="E117" i="106"/>
  <c r="E116" i="106"/>
  <c r="E115" i="106"/>
  <c r="E114" i="106"/>
  <c r="E113" i="106"/>
  <c r="E112" i="106"/>
  <c r="E111" i="106"/>
  <c r="E110" i="106"/>
  <c r="E109" i="106"/>
  <c r="E108" i="106"/>
  <c r="E107" i="106"/>
  <c r="E106" i="106"/>
  <c r="E105" i="106"/>
  <c r="E104" i="106"/>
  <c r="E103" i="106"/>
  <c r="E102" i="106"/>
  <c r="E101" i="106"/>
  <c r="E100" i="106"/>
  <c r="E99" i="106"/>
  <c r="E98" i="106"/>
  <c r="E97" i="106"/>
  <c r="E96" i="106"/>
  <c r="E95" i="106"/>
  <c r="E94" i="106"/>
  <c r="E93" i="106"/>
  <c r="E92" i="106"/>
  <c r="E91" i="106"/>
  <c r="E90" i="106"/>
  <c r="E89" i="106"/>
  <c r="E88" i="106"/>
  <c r="E87" i="106"/>
  <c r="E86" i="106"/>
  <c r="E85" i="106"/>
  <c r="E84" i="106"/>
  <c r="E83" i="106"/>
  <c r="E82" i="106"/>
  <c r="E81" i="106"/>
  <c r="E80" i="106"/>
  <c r="E79" i="106"/>
  <c r="E78" i="106"/>
  <c r="E77" i="106"/>
  <c r="E76" i="106"/>
  <c r="E75" i="106"/>
  <c r="E74" i="106"/>
  <c r="E73" i="106"/>
  <c r="E72" i="106"/>
  <c r="E71" i="106"/>
  <c r="E70" i="106"/>
  <c r="E69" i="106"/>
  <c r="E68" i="106"/>
  <c r="E67" i="106"/>
  <c r="E66" i="106"/>
  <c r="E65" i="106"/>
  <c r="E64" i="106"/>
  <c r="E63" i="106"/>
  <c r="E62" i="106"/>
  <c r="E61" i="106"/>
  <c r="E60" i="106"/>
  <c r="E59" i="106"/>
  <c r="E58" i="106"/>
  <c r="E57" i="106"/>
  <c r="E56" i="106"/>
  <c r="E55" i="106"/>
  <c r="E54" i="106"/>
  <c r="E53" i="106"/>
  <c r="E52" i="106"/>
  <c r="E51" i="106"/>
  <c r="E50" i="106"/>
  <c r="E49" i="106"/>
  <c r="E48" i="106"/>
  <c r="E47" i="106"/>
  <c r="E46" i="106"/>
  <c r="E45" i="106"/>
  <c r="E44" i="106"/>
  <c r="E43" i="106"/>
  <c r="E42" i="106"/>
  <c r="E41" i="106"/>
  <c r="E40" i="106"/>
  <c r="E39" i="106"/>
  <c r="E38" i="106"/>
  <c r="E37" i="106"/>
  <c r="E36" i="106"/>
  <c r="E35" i="106"/>
  <c r="E34" i="106"/>
  <c r="E33" i="106"/>
  <c r="E32" i="106"/>
  <c r="E31" i="106"/>
  <c r="E30" i="106"/>
  <c r="E29" i="106"/>
  <c r="E28" i="106"/>
  <c r="E27" i="106"/>
  <c r="E26" i="106"/>
  <c r="E25" i="106"/>
  <c r="E24" i="106"/>
  <c r="E23" i="106"/>
  <c r="E22" i="106"/>
  <c r="E21" i="106"/>
  <c r="E20" i="106"/>
  <c r="E19" i="106"/>
  <c r="E18" i="106"/>
  <c r="E17" i="106"/>
  <c r="E16" i="106"/>
  <c r="E15" i="106"/>
  <c r="E14" i="106"/>
  <c r="E13" i="106"/>
  <c r="E12" i="106"/>
  <c r="E11" i="106"/>
  <c r="E10" i="106"/>
  <c r="E9" i="106"/>
  <c r="E8" i="106"/>
  <c r="E7" i="106"/>
  <c r="E6" i="106"/>
  <c r="E5" i="106"/>
  <c r="E4" i="106"/>
  <c r="C244" i="106"/>
  <c r="C243" i="106"/>
  <c r="C242" i="106"/>
  <c r="C241" i="106"/>
  <c r="C240" i="106"/>
  <c r="C239" i="106"/>
  <c r="C238" i="106"/>
  <c r="C237" i="106"/>
  <c r="C236" i="106"/>
  <c r="C235" i="106"/>
  <c r="C234" i="106"/>
  <c r="C233" i="106"/>
  <c r="C232" i="106"/>
  <c r="C231" i="106"/>
  <c r="C230" i="106"/>
  <c r="C229" i="106"/>
  <c r="C228" i="106"/>
  <c r="C227" i="106"/>
  <c r="C226" i="106"/>
  <c r="C225" i="106"/>
  <c r="C224" i="106"/>
  <c r="C223" i="106"/>
  <c r="C222" i="106"/>
  <c r="C221" i="106"/>
  <c r="C220" i="106"/>
  <c r="C219" i="106"/>
  <c r="C218" i="106"/>
  <c r="C217" i="106"/>
  <c r="C216" i="106"/>
  <c r="C215" i="106"/>
  <c r="C214" i="106"/>
  <c r="C213" i="106"/>
  <c r="C212" i="106"/>
  <c r="C211" i="106"/>
  <c r="C210" i="106"/>
  <c r="C209" i="106"/>
  <c r="C208" i="106"/>
  <c r="C207" i="106"/>
  <c r="C206" i="106"/>
  <c r="C205" i="106"/>
  <c r="C204" i="106"/>
  <c r="C203" i="106"/>
  <c r="C202" i="106"/>
  <c r="C201" i="106"/>
  <c r="C200" i="106"/>
  <c r="C199" i="106"/>
  <c r="C198" i="106"/>
  <c r="C197" i="106"/>
  <c r="C196" i="106"/>
  <c r="C195" i="106"/>
  <c r="C194" i="106"/>
  <c r="C193" i="106"/>
  <c r="C192" i="106"/>
  <c r="C191" i="106"/>
  <c r="C190" i="106"/>
  <c r="C189" i="106"/>
  <c r="C188" i="106"/>
  <c r="C187" i="106"/>
  <c r="C186" i="106"/>
  <c r="C185" i="106"/>
  <c r="C184" i="106"/>
  <c r="C183" i="106"/>
  <c r="C182" i="106"/>
  <c r="C181" i="106"/>
  <c r="C180" i="106"/>
  <c r="C179" i="106"/>
  <c r="C178" i="106"/>
  <c r="C177" i="106"/>
  <c r="C176" i="106"/>
  <c r="C175" i="106"/>
  <c r="C174" i="106"/>
  <c r="C173" i="106"/>
  <c r="C172" i="106"/>
  <c r="C171" i="106"/>
  <c r="C170" i="106"/>
  <c r="C169" i="106"/>
  <c r="C168" i="106"/>
  <c r="C167" i="106"/>
  <c r="C166" i="106"/>
  <c r="C165" i="106"/>
  <c r="C164" i="106"/>
  <c r="C163" i="106"/>
  <c r="C162" i="106"/>
  <c r="C161" i="106"/>
  <c r="C160" i="106"/>
  <c r="C159" i="106"/>
  <c r="C158" i="106"/>
  <c r="C157" i="106"/>
  <c r="C156" i="106"/>
  <c r="C155" i="106"/>
  <c r="C154" i="106"/>
  <c r="C153" i="106"/>
  <c r="C152" i="106"/>
  <c r="C151" i="106"/>
  <c r="C150" i="106"/>
  <c r="C149" i="106"/>
  <c r="C148" i="106"/>
  <c r="C147" i="106"/>
  <c r="C146" i="106"/>
  <c r="C145" i="106"/>
  <c r="C144" i="106"/>
  <c r="C143" i="106"/>
  <c r="C142" i="106"/>
  <c r="C141" i="106"/>
  <c r="C140" i="106"/>
  <c r="C139" i="106"/>
  <c r="C138" i="106"/>
  <c r="C137" i="106"/>
  <c r="C136" i="106"/>
  <c r="C135" i="106"/>
  <c r="C134" i="106"/>
  <c r="C133" i="106"/>
  <c r="C132" i="106"/>
  <c r="C131" i="106"/>
  <c r="C130" i="106"/>
  <c r="C129" i="106"/>
  <c r="C128" i="106"/>
  <c r="C127" i="106"/>
  <c r="C126" i="106"/>
  <c r="C125" i="106"/>
  <c r="C124" i="106"/>
  <c r="C123" i="106"/>
  <c r="C122" i="106"/>
  <c r="C121" i="106"/>
  <c r="C120" i="106"/>
  <c r="C119" i="106"/>
  <c r="C118" i="106"/>
  <c r="C117" i="106"/>
  <c r="C116" i="106"/>
  <c r="C115" i="106"/>
  <c r="C114" i="106"/>
  <c r="C113" i="106"/>
  <c r="C112" i="106"/>
  <c r="C111" i="106"/>
  <c r="C110" i="106"/>
  <c r="C109" i="106"/>
  <c r="C108" i="106"/>
  <c r="C107" i="106"/>
  <c r="C106" i="106"/>
  <c r="C105" i="106"/>
  <c r="C104" i="106"/>
  <c r="C103" i="106"/>
  <c r="C102" i="106"/>
  <c r="C101" i="106"/>
  <c r="C100" i="106"/>
  <c r="C99" i="106"/>
  <c r="C98" i="106"/>
  <c r="C97" i="106"/>
  <c r="C96" i="106"/>
  <c r="C95" i="106"/>
  <c r="C94" i="106"/>
  <c r="C93" i="106"/>
  <c r="C92" i="106"/>
  <c r="C91" i="106"/>
  <c r="C90" i="106"/>
  <c r="C89" i="106"/>
  <c r="C88" i="106"/>
  <c r="C87" i="106"/>
  <c r="C86" i="106"/>
  <c r="C85" i="106"/>
  <c r="C84" i="106"/>
  <c r="C83" i="106"/>
  <c r="C82" i="106"/>
  <c r="C81" i="106"/>
  <c r="C80" i="106"/>
  <c r="C79" i="106"/>
  <c r="C78" i="106"/>
  <c r="C77" i="106"/>
  <c r="C76" i="106"/>
  <c r="C75" i="106"/>
  <c r="C74" i="106"/>
  <c r="C73" i="106"/>
  <c r="C72" i="106"/>
  <c r="C71" i="106"/>
  <c r="C70" i="106"/>
  <c r="C69" i="106"/>
  <c r="C68" i="106"/>
  <c r="C67" i="106"/>
  <c r="C66" i="106"/>
  <c r="C65" i="106"/>
  <c r="C64" i="106"/>
  <c r="C63" i="106"/>
  <c r="C62" i="106"/>
  <c r="C61" i="106"/>
  <c r="C60" i="106"/>
  <c r="C59" i="106"/>
  <c r="C58" i="106"/>
  <c r="C57" i="106"/>
  <c r="C56" i="106"/>
  <c r="C55" i="106"/>
  <c r="C54" i="106"/>
  <c r="C53" i="106"/>
  <c r="C52" i="106"/>
  <c r="C51" i="106"/>
  <c r="C50" i="106"/>
  <c r="C49" i="106"/>
  <c r="C48" i="106"/>
  <c r="C47" i="106"/>
  <c r="C46" i="106"/>
  <c r="C45" i="106"/>
  <c r="C44" i="106"/>
  <c r="C43" i="106"/>
  <c r="C42" i="106"/>
  <c r="C41" i="106"/>
  <c r="C40" i="106"/>
  <c r="C39" i="106"/>
  <c r="C38" i="106"/>
  <c r="C37" i="106"/>
  <c r="C36" i="106"/>
  <c r="C35" i="106"/>
  <c r="C34" i="106"/>
  <c r="C33" i="106"/>
  <c r="C32" i="106"/>
  <c r="C31" i="106"/>
  <c r="C30" i="106"/>
  <c r="C29" i="106"/>
  <c r="C28" i="106"/>
  <c r="C27" i="106"/>
  <c r="C26" i="106"/>
  <c r="C25" i="106"/>
  <c r="C24" i="106"/>
  <c r="C23" i="106"/>
  <c r="C22" i="106"/>
  <c r="C21" i="106"/>
  <c r="C20" i="106"/>
  <c r="C19" i="106"/>
  <c r="C18" i="106"/>
  <c r="C17" i="106"/>
  <c r="C16" i="106"/>
  <c r="C15" i="106"/>
  <c r="C14" i="106"/>
  <c r="C13" i="106"/>
  <c r="C12" i="106"/>
  <c r="C11" i="106"/>
  <c r="C10" i="106"/>
  <c r="C9" i="106"/>
  <c r="C8" i="106"/>
  <c r="C7" i="106"/>
  <c r="C6" i="106"/>
  <c r="C5" i="106"/>
  <c r="C4" i="106"/>
  <c r="D244" i="106"/>
  <c r="D243" i="106"/>
  <c r="D242" i="106"/>
  <c r="D241" i="106"/>
  <c r="D240" i="106"/>
  <c r="D239" i="106"/>
  <c r="D238" i="106"/>
  <c r="D237" i="106"/>
  <c r="D236" i="106"/>
  <c r="D235" i="106"/>
  <c r="D234" i="106"/>
  <c r="D233" i="106"/>
  <c r="D232" i="106"/>
  <c r="D231" i="106"/>
  <c r="D230" i="106"/>
  <c r="D229" i="106"/>
  <c r="D228" i="106"/>
  <c r="D227" i="106"/>
  <c r="D226" i="106"/>
  <c r="D225" i="106"/>
  <c r="D224" i="106"/>
  <c r="D223" i="106"/>
  <c r="D222" i="106"/>
  <c r="D221" i="106"/>
  <c r="D220" i="106"/>
  <c r="D219" i="106"/>
  <c r="D218" i="106"/>
  <c r="D217" i="106"/>
  <c r="D216" i="106"/>
  <c r="D215" i="106"/>
  <c r="D214" i="106"/>
  <c r="D213" i="106"/>
  <c r="D212" i="106"/>
  <c r="D211" i="106"/>
  <c r="D210" i="106"/>
  <c r="D209" i="106"/>
  <c r="D208" i="106"/>
  <c r="D207" i="106"/>
  <c r="D206" i="106"/>
  <c r="D205" i="106"/>
  <c r="D204" i="106"/>
  <c r="D203" i="106"/>
  <c r="D202" i="106"/>
  <c r="D201" i="106"/>
  <c r="D200" i="106"/>
  <c r="D199" i="106"/>
  <c r="D198" i="106"/>
  <c r="D197" i="106"/>
  <c r="D196" i="106"/>
  <c r="D195" i="106"/>
  <c r="D194" i="106"/>
  <c r="D193" i="106"/>
  <c r="D192" i="106"/>
  <c r="D191" i="106"/>
  <c r="D190" i="106"/>
  <c r="D189" i="106"/>
  <c r="D188" i="106"/>
  <c r="D187" i="106"/>
  <c r="D186" i="106"/>
  <c r="D185" i="106"/>
  <c r="D184" i="106"/>
  <c r="D183" i="106"/>
  <c r="D182" i="106"/>
  <c r="D181" i="106"/>
  <c r="D180" i="106"/>
  <c r="D179" i="106"/>
  <c r="D178" i="106"/>
  <c r="D177" i="106"/>
  <c r="D176" i="106"/>
  <c r="D175" i="106"/>
  <c r="D174" i="106"/>
  <c r="D173" i="106"/>
  <c r="D172" i="106"/>
  <c r="D171" i="106"/>
  <c r="D170" i="106"/>
  <c r="D169" i="106"/>
  <c r="D168" i="106"/>
  <c r="D167" i="106"/>
  <c r="D166" i="106"/>
  <c r="D165" i="106"/>
  <c r="D164" i="106"/>
  <c r="D163" i="106"/>
  <c r="D162" i="106"/>
  <c r="D161" i="106"/>
  <c r="D160" i="106"/>
  <c r="D159" i="106"/>
  <c r="D158" i="106"/>
  <c r="D157" i="106"/>
  <c r="D156" i="106"/>
  <c r="D155" i="106"/>
  <c r="D154" i="106"/>
  <c r="D153" i="106"/>
  <c r="D152" i="106"/>
  <c r="D151" i="106"/>
  <c r="D150" i="106"/>
  <c r="D149" i="106"/>
  <c r="D148" i="106"/>
  <c r="D147" i="106"/>
  <c r="D146" i="106"/>
  <c r="D145" i="106"/>
  <c r="D144" i="106"/>
  <c r="D143" i="106"/>
  <c r="D142" i="106"/>
  <c r="D141" i="106"/>
  <c r="D140" i="106"/>
  <c r="D139" i="106"/>
  <c r="D138" i="106"/>
  <c r="D137" i="106"/>
  <c r="D136" i="106"/>
  <c r="D135" i="106"/>
  <c r="D134" i="106"/>
  <c r="D133" i="106"/>
  <c r="D132" i="106"/>
  <c r="D131" i="106"/>
  <c r="D130" i="106"/>
  <c r="D129" i="106"/>
  <c r="D128" i="106"/>
  <c r="D127" i="106"/>
  <c r="D126" i="106"/>
  <c r="D125" i="106"/>
  <c r="D124" i="106"/>
  <c r="D123" i="106"/>
  <c r="D122" i="106"/>
  <c r="D121" i="106"/>
  <c r="D120" i="106"/>
  <c r="D119" i="106"/>
  <c r="D118" i="106"/>
  <c r="D117" i="106"/>
  <c r="D116" i="106"/>
  <c r="D115" i="106"/>
  <c r="D114" i="106"/>
  <c r="D113" i="106"/>
  <c r="D112" i="106"/>
  <c r="D111" i="106"/>
  <c r="D110" i="106"/>
  <c r="D109" i="106"/>
  <c r="D108" i="106"/>
  <c r="D107" i="106"/>
  <c r="D106" i="106"/>
  <c r="D105" i="106"/>
  <c r="D104" i="106"/>
  <c r="D103" i="106"/>
  <c r="D102" i="106"/>
  <c r="D101" i="106"/>
  <c r="D100" i="106"/>
  <c r="D99" i="106"/>
  <c r="D98" i="106"/>
  <c r="D97" i="106"/>
  <c r="D96" i="106"/>
  <c r="D95" i="106"/>
  <c r="D94" i="106"/>
  <c r="D93" i="106"/>
  <c r="D92" i="106"/>
  <c r="D91" i="106"/>
  <c r="D90" i="106"/>
  <c r="D89" i="106"/>
  <c r="D88" i="106"/>
  <c r="D87" i="106"/>
  <c r="D86" i="106"/>
  <c r="D85" i="106"/>
  <c r="D84" i="106"/>
  <c r="D83" i="106"/>
  <c r="D82" i="106"/>
  <c r="D81" i="106"/>
  <c r="D80" i="106"/>
  <c r="D79" i="106"/>
  <c r="D78" i="106"/>
  <c r="D77" i="106"/>
  <c r="D76" i="106"/>
  <c r="D75" i="106"/>
  <c r="D74" i="106"/>
  <c r="D73" i="106"/>
  <c r="D72" i="106"/>
  <c r="D71" i="106"/>
  <c r="D70" i="106"/>
  <c r="D69" i="106"/>
  <c r="D68" i="106"/>
  <c r="D67" i="106"/>
  <c r="D66" i="106"/>
  <c r="D65" i="106"/>
  <c r="D64" i="106"/>
  <c r="D63" i="106"/>
  <c r="D62" i="106"/>
  <c r="D61" i="106"/>
  <c r="D60" i="106"/>
  <c r="D59" i="106"/>
  <c r="D58" i="106"/>
  <c r="D57" i="106"/>
  <c r="D56" i="106"/>
  <c r="D55" i="106"/>
  <c r="D54" i="106"/>
  <c r="D53" i="106"/>
  <c r="D52" i="106"/>
  <c r="D51" i="106"/>
  <c r="D50" i="106"/>
  <c r="D49" i="106"/>
  <c r="D48" i="106"/>
  <c r="D47" i="106"/>
  <c r="D46" i="106"/>
  <c r="D45" i="106"/>
  <c r="D44" i="106"/>
  <c r="D43" i="106"/>
  <c r="D42" i="106"/>
  <c r="D41" i="106"/>
  <c r="D40" i="106"/>
  <c r="D39" i="106"/>
  <c r="D38" i="106"/>
  <c r="D37" i="106"/>
  <c r="D36" i="106"/>
  <c r="D35" i="106"/>
  <c r="D34" i="106"/>
  <c r="D33" i="106"/>
  <c r="D32" i="106"/>
  <c r="D31" i="106"/>
  <c r="D30" i="106"/>
  <c r="D29" i="106"/>
  <c r="D28" i="106"/>
  <c r="D27" i="106"/>
  <c r="D26" i="106"/>
  <c r="D25" i="106"/>
  <c r="D24" i="106"/>
  <c r="D23" i="106"/>
  <c r="D22" i="106"/>
  <c r="D21" i="106"/>
  <c r="D20" i="106"/>
  <c r="D19" i="106"/>
  <c r="D18" i="106"/>
  <c r="D17" i="106"/>
  <c r="D16" i="106"/>
  <c r="D15" i="106"/>
  <c r="D14" i="106"/>
  <c r="D13" i="106"/>
  <c r="D12" i="106"/>
  <c r="D11" i="106"/>
  <c r="D10" i="106"/>
  <c r="D9" i="106"/>
  <c r="D8" i="106"/>
  <c r="D7" i="106"/>
  <c r="D6" i="106"/>
  <c r="D5" i="106"/>
  <c r="D4" i="106"/>
  <c r="B244" i="106"/>
  <c r="B243" i="106"/>
  <c r="B242" i="106"/>
  <c r="B241" i="106"/>
  <c r="B240" i="106"/>
  <c r="B239" i="106"/>
  <c r="B238" i="106"/>
  <c r="B237" i="106"/>
  <c r="B236" i="106"/>
  <c r="B235" i="106"/>
  <c r="B234" i="106"/>
  <c r="B233" i="106"/>
  <c r="B232" i="106"/>
  <c r="B231" i="106"/>
  <c r="B230" i="106"/>
  <c r="B229" i="106"/>
  <c r="B228" i="106"/>
  <c r="B227" i="106"/>
  <c r="B226" i="106"/>
  <c r="B225" i="106"/>
  <c r="B224" i="106"/>
  <c r="B223" i="106"/>
  <c r="B222" i="106"/>
  <c r="B221" i="106"/>
  <c r="B220" i="106"/>
  <c r="B219" i="106"/>
  <c r="B218" i="106"/>
  <c r="B217" i="106"/>
  <c r="B216" i="106"/>
  <c r="B215" i="106"/>
  <c r="B214" i="106"/>
  <c r="B213" i="106"/>
  <c r="B212" i="106"/>
  <c r="B211" i="106"/>
  <c r="B210" i="106"/>
  <c r="B209" i="106"/>
  <c r="B208" i="106"/>
  <c r="B207" i="106"/>
  <c r="B206" i="106"/>
  <c r="B205" i="106"/>
  <c r="B204" i="106"/>
  <c r="B203" i="106"/>
  <c r="B202" i="106"/>
  <c r="B201" i="106"/>
  <c r="B200" i="106"/>
  <c r="B199" i="106"/>
  <c r="B198" i="106"/>
  <c r="B197" i="106"/>
  <c r="B196" i="106"/>
  <c r="B195" i="106"/>
  <c r="B194" i="106"/>
  <c r="B193" i="106"/>
  <c r="B192" i="106"/>
  <c r="B191" i="106"/>
  <c r="B190" i="106"/>
  <c r="B189" i="106"/>
  <c r="B188" i="106"/>
  <c r="B187" i="106"/>
  <c r="B186" i="106"/>
  <c r="B185" i="106"/>
  <c r="B184" i="106"/>
  <c r="B183" i="106"/>
  <c r="B182" i="106"/>
  <c r="B181" i="106"/>
  <c r="B180" i="106"/>
  <c r="B179" i="106"/>
  <c r="B178" i="106"/>
  <c r="B177" i="106"/>
  <c r="B176" i="106"/>
  <c r="B175" i="106"/>
  <c r="B174" i="106"/>
  <c r="B173" i="106"/>
  <c r="B172" i="106"/>
  <c r="B171" i="106"/>
  <c r="B170" i="106"/>
  <c r="B169" i="106"/>
  <c r="B168" i="106"/>
  <c r="B167" i="106"/>
  <c r="B166" i="106"/>
  <c r="B165" i="106"/>
  <c r="B164" i="106"/>
  <c r="B163" i="106"/>
  <c r="B162" i="106"/>
  <c r="B161" i="106"/>
  <c r="B160" i="106"/>
  <c r="B159" i="106"/>
  <c r="B158" i="106"/>
  <c r="B157" i="106"/>
  <c r="B156" i="106"/>
  <c r="B155" i="106"/>
  <c r="B154" i="106"/>
  <c r="B153" i="106"/>
  <c r="B152" i="106"/>
  <c r="B151" i="106"/>
  <c r="B150" i="106"/>
  <c r="B149" i="106"/>
  <c r="B148" i="106"/>
  <c r="B147" i="106"/>
  <c r="B146" i="106"/>
  <c r="B145" i="106"/>
  <c r="B144" i="106"/>
  <c r="B143" i="106"/>
  <c r="B142" i="106"/>
  <c r="B141" i="106"/>
  <c r="B140" i="106"/>
  <c r="B139" i="106"/>
  <c r="B138" i="106"/>
  <c r="B137" i="106"/>
  <c r="B136" i="106"/>
  <c r="B135" i="106"/>
  <c r="B134" i="106"/>
  <c r="B133" i="106"/>
  <c r="B132" i="106"/>
  <c r="B131" i="106"/>
  <c r="B130" i="106"/>
  <c r="B129" i="106"/>
  <c r="B128" i="106"/>
  <c r="B127" i="106"/>
  <c r="B126" i="106"/>
  <c r="B125" i="106"/>
  <c r="B124" i="106"/>
  <c r="B123" i="106"/>
  <c r="B122" i="106"/>
  <c r="B121" i="106"/>
  <c r="B120" i="106"/>
  <c r="B119" i="106"/>
  <c r="B118" i="106"/>
  <c r="B117" i="106"/>
  <c r="B116" i="106"/>
  <c r="B115" i="106"/>
  <c r="B114" i="106"/>
  <c r="B113" i="106"/>
  <c r="B112" i="106"/>
  <c r="B111" i="106"/>
  <c r="B110" i="106"/>
  <c r="B109" i="106"/>
  <c r="B108" i="106"/>
  <c r="B107" i="106"/>
  <c r="B106" i="106"/>
  <c r="B105" i="106"/>
  <c r="B104" i="106"/>
  <c r="B103" i="106"/>
  <c r="B102" i="106"/>
  <c r="B101" i="106"/>
  <c r="B100" i="106"/>
  <c r="B99" i="106"/>
  <c r="B98" i="106"/>
  <c r="B97" i="106"/>
  <c r="B96" i="106"/>
  <c r="B95" i="106"/>
  <c r="B94" i="106"/>
  <c r="B93" i="106"/>
  <c r="B92" i="106"/>
  <c r="B91" i="106"/>
  <c r="B90" i="106"/>
  <c r="B89" i="106"/>
  <c r="B88" i="106"/>
  <c r="B87" i="106"/>
  <c r="B86" i="106"/>
  <c r="B85" i="106"/>
  <c r="B84" i="106"/>
  <c r="B83" i="106"/>
  <c r="B82" i="106"/>
  <c r="B81" i="106"/>
  <c r="B80" i="106"/>
  <c r="B79" i="106"/>
  <c r="B78" i="106"/>
  <c r="B77" i="106"/>
  <c r="B76" i="106"/>
  <c r="B75" i="106"/>
  <c r="B74" i="106"/>
  <c r="B73" i="106"/>
  <c r="B72" i="106"/>
  <c r="B71" i="106"/>
  <c r="B70" i="106"/>
  <c r="B69" i="106"/>
  <c r="B68" i="106"/>
  <c r="B67" i="106"/>
  <c r="B66" i="106"/>
  <c r="B65" i="106"/>
  <c r="B64" i="106"/>
  <c r="B63" i="106"/>
  <c r="B62" i="106"/>
  <c r="B61" i="106"/>
  <c r="B60" i="106"/>
  <c r="B59" i="106"/>
  <c r="B58" i="106"/>
  <c r="B57" i="106"/>
  <c r="B56" i="106"/>
  <c r="B55" i="106"/>
  <c r="B54" i="106"/>
  <c r="B53" i="106"/>
  <c r="B52" i="106"/>
  <c r="B51" i="106"/>
  <c r="B50" i="106"/>
  <c r="B49" i="106"/>
  <c r="B48" i="106"/>
  <c r="B47" i="106"/>
  <c r="B46" i="106"/>
  <c r="B45" i="106"/>
  <c r="B44" i="106"/>
  <c r="B43" i="106"/>
  <c r="B42" i="106"/>
  <c r="B41" i="106"/>
  <c r="B40" i="106"/>
  <c r="B39" i="106"/>
  <c r="B38" i="106"/>
  <c r="B37" i="106"/>
  <c r="B36" i="106"/>
  <c r="B35" i="106"/>
  <c r="B34" i="106"/>
  <c r="B33" i="106"/>
  <c r="B32" i="106"/>
  <c r="B31" i="106"/>
  <c r="B30" i="106"/>
  <c r="B29" i="106"/>
  <c r="B28" i="106"/>
  <c r="B27" i="106"/>
  <c r="B26" i="106"/>
  <c r="B25" i="106"/>
  <c r="B24" i="106"/>
  <c r="B23" i="106"/>
  <c r="B22" i="106"/>
  <c r="B21" i="106"/>
  <c r="B20" i="106"/>
  <c r="B19" i="106"/>
  <c r="B18" i="106"/>
  <c r="B17" i="106"/>
  <c r="B16" i="106"/>
  <c r="B15" i="106"/>
  <c r="B14" i="106"/>
  <c r="B13" i="106"/>
  <c r="B12" i="106"/>
  <c r="B11" i="106"/>
  <c r="B10" i="106"/>
  <c r="B9" i="106"/>
  <c r="B8" i="106"/>
  <c r="B7" i="106"/>
  <c r="B6" i="106"/>
  <c r="B5" i="106"/>
  <c r="B4" i="106"/>
  <c r="B12" i="113" l="1"/>
  <c r="B12" i="112"/>
  <c r="B52" i="113"/>
  <c r="B52" i="112"/>
  <c r="B116" i="113"/>
  <c r="B116" i="112"/>
  <c r="B156" i="113"/>
  <c r="B156" i="112"/>
  <c r="B212" i="113"/>
  <c r="B212" i="112"/>
  <c r="D19" i="113"/>
  <c r="D19" i="112"/>
  <c r="D67" i="113"/>
  <c r="D67" i="112"/>
  <c r="D131" i="113"/>
  <c r="D131" i="112"/>
  <c r="D179" i="113"/>
  <c r="D179" i="112"/>
  <c r="D211" i="113"/>
  <c r="D211" i="112"/>
  <c r="C34" i="113"/>
  <c r="C34" i="112"/>
  <c r="C106" i="113"/>
  <c r="C106" i="112"/>
  <c r="C162" i="113"/>
  <c r="C162" i="112"/>
  <c r="C234" i="113"/>
  <c r="C234" i="112"/>
  <c r="E57" i="113"/>
  <c r="E57" i="112"/>
  <c r="E121" i="113"/>
  <c r="E121" i="112"/>
  <c r="E185" i="113"/>
  <c r="E185" i="112"/>
  <c r="E233" i="113"/>
  <c r="E233" i="112"/>
  <c r="B21" i="113"/>
  <c r="B21" i="112"/>
  <c r="B77" i="113"/>
  <c r="B77" i="112"/>
  <c r="B101" i="113"/>
  <c r="B101" i="112"/>
  <c r="B117" i="113"/>
  <c r="B117" i="112"/>
  <c r="B141" i="113"/>
  <c r="B141" i="112"/>
  <c r="B165" i="113"/>
  <c r="B165" i="112"/>
  <c r="B7" i="113"/>
  <c r="B7" i="112"/>
  <c r="B15" i="113"/>
  <c r="B15" i="112"/>
  <c r="B23" i="113"/>
  <c r="B23" i="112"/>
  <c r="B31" i="113"/>
  <c r="B31" i="112"/>
  <c r="B39" i="113"/>
  <c r="B39" i="112"/>
  <c r="B47" i="113"/>
  <c r="B47" i="112"/>
  <c r="B55" i="113"/>
  <c r="B55" i="112"/>
  <c r="B63" i="113"/>
  <c r="B63" i="112"/>
  <c r="B71" i="113"/>
  <c r="B71" i="112"/>
  <c r="B79" i="113"/>
  <c r="B79" i="112"/>
  <c r="B87" i="113"/>
  <c r="B87" i="112"/>
  <c r="B95" i="113"/>
  <c r="B95" i="112"/>
  <c r="B103" i="113"/>
  <c r="B103" i="112"/>
  <c r="B111" i="113"/>
  <c r="B111" i="112"/>
  <c r="B119" i="113"/>
  <c r="B119" i="112"/>
  <c r="B127" i="113"/>
  <c r="B127" i="112"/>
  <c r="B135" i="113"/>
  <c r="B135" i="112"/>
  <c r="B143" i="113"/>
  <c r="B143" i="112"/>
  <c r="B151" i="113"/>
  <c r="B151" i="112"/>
  <c r="B159" i="113"/>
  <c r="B159" i="112"/>
  <c r="B167" i="113"/>
  <c r="B167" i="112"/>
  <c r="B175" i="113"/>
  <c r="B175" i="112"/>
  <c r="B183" i="113"/>
  <c r="B183" i="112"/>
  <c r="B191" i="113"/>
  <c r="B191" i="112"/>
  <c r="B199" i="113"/>
  <c r="B199" i="112"/>
  <c r="B207" i="113"/>
  <c r="B207" i="112"/>
  <c r="B215" i="113"/>
  <c r="B215" i="112"/>
  <c r="B223" i="113"/>
  <c r="B223" i="112"/>
  <c r="B231" i="113"/>
  <c r="B231" i="112"/>
  <c r="B239" i="113"/>
  <c r="B239" i="112"/>
  <c r="D6" i="113"/>
  <c r="D6" i="112"/>
  <c r="D14" i="113"/>
  <c r="D14" i="112"/>
  <c r="D22" i="113"/>
  <c r="D22" i="112"/>
  <c r="D30" i="113"/>
  <c r="D30" i="112"/>
  <c r="D38" i="113"/>
  <c r="D38" i="112"/>
  <c r="D46" i="113"/>
  <c r="D46" i="112"/>
  <c r="D54" i="113"/>
  <c r="D54" i="112"/>
  <c r="D62" i="113"/>
  <c r="D62" i="112"/>
  <c r="D70" i="113"/>
  <c r="D70" i="112"/>
  <c r="D78" i="113"/>
  <c r="D78" i="112"/>
  <c r="D86" i="113"/>
  <c r="D86" i="112"/>
  <c r="D94" i="113"/>
  <c r="D94" i="112"/>
  <c r="D102" i="113"/>
  <c r="D102" i="112"/>
  <c r="D110" i="113"/>
  <c r="D110" i="112"/>
  <c r="D118" i="113"/>
  <c r="D118" i="112"/>
  <c r="D126" i="113"/>
  <c r="D126" i="112"/>
  <c r="D134" i="113"/>
  <c r="D134" i="112"/>
  <c r="D142" i="113"/>
  <c r="D142" i="112"/>
  <c r="D150" i="113"/>
  <c r="D150" i="112"/>
  <c r="D158" i="113"/>
  <c r="D158" i="112"/>
  <c r="D166" i="113"/>
  <c r="D166" i="112"/>
  <c r="D174" i="113"/>
  <c r="D174" i="112"/>
  <c r="D182" i="113"/>
  <c r="D182" i="112"/>
  <c r="D190" i="113"/>
  <c r="D190" i="112"/>
  <c r="D198" i="113"/>
  <c r="D198" i="112"/>
  <c r="D206" i="113"/>
  <c r="D206" i="112"/>
  <c r="D214" i="113"/>
  <c r="D214" i="112"/>
  <c r="D222" i="113"/>
  <c r="D222" i="112"/>
  <c r="D230" i="113"/>
  <c r="D230" i="112"/>
  <c r="D238" i="113"/>
  <c r="D238" i="112"/>
  <c r="C5" i="113"/>
  <c r="C5" i="112"/>
  <c r="C13" i="113"/>
  <c r="C13" i="112"/>
  <c r="C21" i="113"/>
  <c r="C21" i="112"/>
  <c r="C29" i="113"/>
  <c r="C29" i="112"/>
  <c r="C37" i="113"/>
  <c r="C37" i="112"/>
  <c r="C45" i="113"/>
  <c r="C45" i="112"/>
  <c r="C53" i="113"/>
  <c r="C53" i="112"/>
  <c r="C61" i="113"/>
  <c r="C61" i="112"/>
  <c r="C69" i="113"/>
  <c r="C69" i="112"/>
  <c r="C77" i="113"/>
  <c r="C77" i="112"/>
  <c r="C85" i="113"/>
  <c r="C85" i="112"/>
  <c r="C93" i="113"/>
  <c r="C93" i="112"/>
  <c r="C101" i="113"/>
  <c r="C101" i="112"/>
  <c r="C109" i="113"/>
  <c r="C109" i="112"/>
  <c r="C117" i="113"/>
  <c r="C117" i="112"/>
  <c r="C125" i="113"/>
  <c r="C125" i="112"/>
  <c r="C133" i="113"/>
  <c r="C133" i="112"/>
  <c r="C141" i="113"/>
  <c r="C141" i="112"/>
  <c r="C149" i="113"/>
  <c r="C149" i="112"/>
  <c r="C157" i="113"/>
  <c r="C157" i="112"/>
  <c r="C165" i="113"/>
  <c r="C165" i="112"/>
  <c r="C173" i="113"/>
  <c r="C173" i="112"/>
  <c r="C181" i="113"/>
  <c r="C181" i="112"/>
  <c r="C189" i="113"/>
  <c r="C189" i="112"/>
  <c r="C197" i="113"/>
  <c r="C197" i="112"/>
  <c r="C205" i="113"/>
  <c r="C205" i="112"/>
  <c r="C213" i="113"/>
  <c r="C213" i="112"/>
  <c r="C221" i="113"/>
  <c r="C221" i="112"/>
  <c r="C229" i="113"/>
  <c r="C229" i="112"/>
  <c r="C237" i="113"/>
  <c r="C237" i="112"/>
  <c r="E245" i="106"/>
  <c r="E4" i="113"/>
  <c r="E4" i="112"/>
  <c r="E12" i="113"/>
  <c r="E12" i="112"/>
  <c r="E20" i="113"/>
  <c r="E20" i="112"/>
  <c r="E28" i="113"/>
  <c r="E28" i="112"/>
  <c r="E36" i="113"/>
  <c r="E36" i="112"/>
  <c r="E44" i="113"/>
  <c r="E44" i="112"/>
  <c r="E52" i="113"/>
  <c r="E52" i="112"/>
  <c r="E60" i="113"/>
  <c r="E60" i="112"/>
  <c r="E68" i="113"/>
  <c r="E68" i="112"/>
  <c r="E76" i="113"/>
  <c r="E76" i="112"/>
  <c r="E84" i="113"/>
  <c r="E84" i="112"/>
  <c r="E92" i="113"/>
  <c r="E92" i="112"/>
  <c r="E100" i="113"/>
  <c r="E100" i="112"/>
  <c r="E108" i="113"/>
  <c r="E108" i="112"/>
  <c r="E116" i="113"/>
  <c r="E116" i="112"/>
  <c r="E124" i="113"/>
  <c r="E124" i="112"/>
  <c r="E132" i="113"/>
  <c r="E132" i="112"/>
  <c r="E140" i="113"/>
  <c r="E140" i="112"/>
  <c r="E148" i="113"/>
  <c r="E148" i="112"/>
  <c r="E156" i="113"/>
  <c r="E156" i="112"/>
  <c r="E164" i="113"/>
  <c r="E164" i="112"/>
  <c r="E172" i="113"/>
  <c r="E172" i="112"/>
  <c r="E180" i="113"/>
  <c r="E180" i="112"/>
  <c r="E188" i="113"/>
  <c r="E188" i="112"/>
  <c r="E196" i="113"/>
  <c r="E196" i="112"/>
  <c r="E204" i="113"/>
  <c r="E204" i="112"/>
  <c r="E212" i="113"/>
  <c r="E212" i="112"/>
  <c r="E220" i="113"/>
  <c r="E220" i="112"/>
  <c r="E228" i="113"/>
  <c r="E228" i="112"/>
  <c r="E236" i="113"/>
  <c r="E236" i="112"/>
  <c r="E244" i="113"/>
  <c r="E244" i="112"/>
  <c r="F11" i="113"/>
  <c r="F11" i="112"/>
  <c r="F19" i="113"/>
  <c r="F19" i="112"/>
  <c r="F27" i="113"/>
  <c r="F27" i="112"/>
  <c r="F35" i="113"/>
  <c r="F35" i="112"/>
  <c r="F43" i="113"/>
  <c r="F43" i="112"/>
  <c r="F51" i="113"/>
  <c r="F51" i="112"/>
  <c r="F59" i="113"/>
  <c r="F59" i="112"/>
  <c r="F67" i="113"/>
  <c r="F67" i="112"/>
  <c r="F75" i="113"/>
  <c r="F75" i="112"/>
  <c r="F83" i="113"/>
  <c r="F83" i="112"/>
  <c r="F91" i="113"/>
  <c r="F91" i="112"/>
  <c r="F99" i="113"/>
  <c r="F99" i="112"/>
  <c r="F107" i="113"/>
  <c r="F107" i="112"/>
  <c r="F115" i="113"/>
  <c r="F115" i="112"/>
  <c r="F123" i="113"/>
  <c r="F123" i="112"/>
  <c r="F131" i="113"/>
  <c r="F131" i="112"/>
  <c r="F139" i="113"/>
  <c r="F139" i="112"/>
  <c r="F147" i="113"/>
  <c r="F147" i="112"/>
  <c r="F155" i="113"/>
  <c r="F155" i="112"/>
  <c r="F163" i="113"/>
  <c r="F163" i="112"/>
  <c r="F171" i="113"/>
  <c r="F171" i="112"/>
  <c r="F179" i="113"/>
  <c r="F179" i="112"/>
  <c r="F187" i="113"/>
  <c r="F187" i="112"/>
  <c r="F195" i="113"/>
  <c r="F195" i="112"/>
  <c r="F203" i="113"/>
  <c r="F203" i="112"/>
  <c r="F211" i="113"/>
  <c r="F211" i="112"/>
  <c r="F219" i="113"/>
  <c r="F219" i="112"/>
  <c r="F227" i="113"/>
  <c r="F227" i="112"/>
  <c r="F235" i="113"/>
  <c r="F235" i="112"/>
  <c r="F243" i="113"/>
  <c r="F243" i="112"/>
  <c r="G10" i="113"/>
  <c r="G10" i="112"/>
  <c r="G18" i="113"/>
  <c r="G18" i="112"/>
  <c r="G26" i="113"/>
  <c r="G26" i="112"/>
  <c r="G34" i="113"/>
  <c r="G34" i="112"/>
  <c r="G42" i="113"/>
  <c r="G42" i="112"/>
  <c r="G50" i="113"/>
  <c r="G50" i="112"/>
  <c r="G58" i="113"/>
  <c r="G58" i="112"/>
  <c r="G66" i="113"/>
  <c r="G66" i="112"/>
  <c r="G74" i="113"/>
  <c r="G74" i="112"/>
  <c r="G82" i="113"/>
  <c r="G82" i="112"/>
  <c r="G90" i="113"/>
  <c r="G90" i="112"/>
  <c r="G98" i="113"/>
  <c r="G98" i="112"/>
  <c r="G106" i="113"/>
  <c r="G106" i="112"/>
  <c r="G114" i="113"/>
  <c r="G114" i="112"/>
  <c r="G122" i="113"/>
  <c r="G122" i="112"/>
  <c r="G130" i="113"/>
  <c r="G130" i="112"/>
  <c r="G138" i="113"/>
  <c r="G138" i="112"/>
  <c r="G146" i="113"/>
  <c r="G146" i="112"/>
  <c r="G154" i="113"/>
  <c r="G154" i="112"/>
  <c r="G162" i="113"/>
  <c r="G162" i="112"/>
  <c r="G170" i="113"/>
  <c r="G170" i="112"/>
  <c r="G178" i="113"/>
  <c r="G178" i="112"/>
  <c r="G186" i="113"/>
  <c r="G186" i="112"/>
  <c r="G194" i="113"/>
  <c r="G194" i="112"/>
  <c r="G202" i="113"/>
  <c r="G202" i="112"/>
  <c r="G210" i="113"/>
  <c r="G210" i="112"/>
  <c r="G218" i="113"/>
  <c r="G218" i="112"/>
  <c r="G226" i="113"/>
  <c r="G226" i="112"/>
  <c r="G234" i="113"/>
  <c r="G234" i="112"/>
  <c r="G242" i="113"/>
  <c r="G242" i="112"/>
  <c r="H9" i="113"/>
  <c r="H9" i="112"/>
  <c r="H17" i="113"/>
  <c r="H17" i="112"/>
  <c r="H25" i="113"/>
  <c r="H25" i="112"/>
  <c r="H33" i="113"/>
  <c r="H33" i="112"/>
  <c r="H41" i="113"/>
  <c r="H41" i="112"/>
  <c r="H49" i="113"/>
  <c r="H49" i="112"/>
  <c r="H57" i="113"/>
  <c r="H57" i="112"/>
  <c r="H65" i="113"/>
  <c r="H65" i="112"/>
  <c r="H73" i="113"/>
  <c r="H73" i="112"/>
  <c r="H81" i="113"/>
  <c r="H81" i="112"/>
  <c r="H89" i="113"/>
  <c r="H89" i="112"/>
  <c r="H97" i="113"/>
  <c r="H97" i="112"/>
  <c r="H105" i="113"/>
  <c r="H105" i="112"/>
  <c r="H113" i="113"/>
  <c r="H113" i="112"/>
  <c r="H121" i="113"/>
  <c r="H121" i="112"/>
  <c r="H129" i="113"/>
  <c r="H129" i="112"/>
  <c r="H137" i="113"/>
  <c r="H137" i="112"/>
  <c r="H145" i="113"/>
  <c r="H145" i="112"/>
  <c r="H153" i="113"/>
  <c r="H153" i="112"/>
  <c r="H161" i="113"/>
  <c r="H161" i="112"/>
  <c r="H169" i="113"/>
  <c r="H169" i="112"/>
  <c r="H177" i="113"/>
  <c r="H177" i="112"/>
  <c r="H185" i="113"/>
  <c r="H185" i="112"/>
  <c r="H193" i="113"/>
  <c r="H193" i="112"/>
  <c r="H201" i="113"/>
  <c r="H201" i="112"/>
  <c r="H209" i="113"/>
  <c r="H209" i="112"/>
  <c r="H217" i="113"/>
  <c r="H217" i="112"/>
  <c r="H225" i="113"/>
  <c r="H225" i="112"/>
  <c r="H233" i="113"/>
  <c r="H233" i="112"/>
  <c r="H241" i="113"/>
  <c r="H241" i="112"/>
  <c r="I8" i="113"/>
  <c r="I8" i="112"/>
  <c r="I16" i="113"/>
  <c r="I16" i="112"/>
  <c r="I24" i="113"/>
  <c r="I24" i="112"/>
  <c r="I32" i="113"/>
  <c r="I32" i="112"/>
  <c r="I40" i="113"/>
  <c r="I40" i="112"/>
  <c r="I48" i="113"/>
  <c r="I48" i="112"/>
  <c r="I56" i="113"/>
  <c r="I56" i="112"/>
  <c r="I64" i="113"/>
  <c r="I64" i="112"/>
  <c r="I72" i="113"/>
  <c r="I72" i="112"/>
  <c r="I80" i="113"/>
  <c r="I80" i="112"/>
  <c r="I88" i="113"/>
  <c r="I88" i="112"/>
  <c r="I96" i="113"/>
  <c r="I96" i="112"/>
  <c r="I104" i="113"/>
  <c r="I104" i="112"/>
  <c r="I112" i="113"/>
  <c r="I112" i="112"/>
  <c r="I120" i="113"/>
  <c r="I120" i="112"/>
  <c r="I128" i="113"/>
  <c r="I128" i="112"/>
  <c r="I136" i="113"/>
  <c r="I136" i="112"/>
  <c r="I144" i="113"/>
  <c r="I144" i="112"/>
  <c r="I152" i="113"/>
  <c r="I152" i="112"/>
  <c r="I160" i="113"/>
  <c r="I160" i="112"/>
  <c r="I168" i="113"/>
  <c r="I168" i="112"/>
  <c r="I176" i="113"/>
  <c r="I176" i="112"/>
  <c r="I184" i="113"/>
  <c r="I184" i="112"/>
  <c r="I192" i="113"/>
  <c r="I192" i="112"/>
  <c r="I200" i="113"/>
  <c r="I200" i="112"/>
  <c r="I208" i="113"/>
  <c r="I208" i="112"/>
  <c r="I216" i="113"/>
  <c r="I216" i="112"/>
  <c r="I224" i="113"/>
  <c r="I224" i="112"/>
  <c r="I232" i="113"/>
  <c r="I232" i="112"/>
  <c r="I240" i="113"/>
  <c r="I240" i="112"/>
  <c r="J7" i="113"/>
  <c r="J7" i="112"/>
  <c r="J15" i="113"/>
  <c r="J15" i="112"/>
  <c r="J23" i="113"/>
  <c r="J23" i="112"/>
  <c r="J31" i="113"/>
  <c r="J31" i="112"/>
  <c r="J39" i="113"/>
  <c r="J39" i="112"/>
  <c r="J47" i="113"/>
  <c r="J47" i="112"/>
  <c r="J55" i="113"/>
  <c r="J55" i="112"/>
  <c r="J63" i="113"/>
  <c r="J63" i="112"/>
  <c r="J71" i="113"/>
  <c r="J71" i="112"/>
  <c r="J79" i="113"/>
  <c r="J79" i="112"/>
  <c r="J87" i="113"/>
  <c r="J87" i="112"/>
  <c r="J95" i="113"/>
  <c r="J95" i="112"/>
  <c r="J103" i="113"/>
  <c r="J103" i="112"/>
  <c r="J111" i="113"/>
  <c r="J111" i="112"/>
  <c r="J119" i="113"/>
  <c r="J119" i="112"/>
  <c r="J127" i="113"/>
  <c r="J127" i="112"/>
  <c r="J135" i="113"/>
  <c r="J135" i="112"/>
  <c r="J143" i="113"/>
  <c r="J143" i="112"/>
  <c r="J151" i="113"/>
  <c r="J151" i="112"/>
  <c r="J159" i="113"/>
  <c r="J159" i="112"/>
  <c r="J167" i="113"/>
  <c r="J167" i="112"/>
  <c r="J175" i="113"/>
  <c r="J175" i="112"/>
  <c r="J183" i="113"/>
  <c r="J183" i="112"/>
  <c r="J191" i="113"/>
  <c r="J191" i="112"/>
  <c r="J199" i="113"/>
  <c r="J199" i="112"/>
  <c r="J207" i="113"/>
  <c r="J207" i="112"/>
  <c r="J215" i="113"/>
  <c r="J215" i="112"/>
  <c r="J223" i="113"/>
  <c r="J223" i="112"/>
  <c r="J231" i="113"/>
  <c r="J231" i="112"/>
  <c r="J239" i="113"/>
  <c r="J239" i="112"/>
  <c r="K6" i="113"/>
  <c r="K6" i="112"/>
  <c r="K14" i="113"/>
  <c r="K14" i="112"/>
  <c r="K22" i="113"/>
  <c r="K22" i="112"/>
  <c r="K30" i="113"/>
  <c r="K30" i="112"/>
  <c r="K38" i="113"/>
  <c r="K38" i="112"/>
  <c r="K46" i="113"/>
  <c r="K46" i="112"/>
  <c r="K54" i="113"/>
  <c r="K54" i="112"/>
  <c r="K62" i="113"/>
  <c r="K62" i="112"/>
  <c r="K70" i="113"/>
  <c r="K70" i="112"/>
  <c r="K78" i="113"/>
  <c r="K78" i="112"/>
  <c r="K86" i="113"/>
  <c r="K86" i="112"/>
  <c r="K94" i="113"/>
  <c r="K94" i="112"/>
  <c r="K102" i="113"/>
  <c r="K102" i="112"/>
  <c r="K110" i="113"/>
  <c r="K110" i="112"/>
  <c r="K118" i="113"/>
  <c r="K118" i="112"/>
  <c r="K126" i="113"/>
  <c r="K126" i="112"/>
  <c r="K134" i="113"/>
  <c r="K134" i="112"/>
  <c r="K142" i="113"/>
  <c r="K142" i="112"/>
  <c r="K150" i="113"/>
  <c r="K150" i="112"/>
  <c r="K158" i="113"/>
  <c r="K158" i="112"/>
  <c r="K166" i="113"/>
  <c r="K166" i="112"/>
  <c r="K174" i="113"/>
  <c r="K174" i="112"/>
  <c r="K182" i="113"/>
  <c r="K182" i="112"/>
  <c r="K190" i="113"/>
  <c r="K190" i="112"/>
  <c r="K198" i="113"/>
  <c r="K198" i="112"/>
  <c r="K206" i="113"/>
  <c r="K206" i="112"/>
  <c r="K214" i="113"/>
  <c r="K214" i="112"/>
  <c r="K222" i="113"/>
  <c r="K222" i="112"/>
  <c r="K230" i="113"/>
  <c r="K230" i="112"/>
  <c r="K238" i="113"/>
  <c r="K238" i="112"/>
  <c r="B20" i="113"/>
  <c r="B20" i="112"/>
  <c r="B84" i="113"/>
  <c r="B84" i="112"/>
  <c r="B140" i="113"/>
  <c r="B140" i="112"/>
  <c r="B196" i="113"/>
  <c r="B196" i="112"/>
  <c r="B244" i="113"/>
  <c r="B244" i="112"/>
  <c r="D51" i="113"/>
  <c r="D51" i="112"/>
  <c r="D115" i="113"/>
  <c r="D115" i="112"/>
  <c r="D171" i="113"/>
  <c r="D171" i="112"/>
  <c r="D227" i="113"/>
  <c r="D227" i="112"/>
  <c r="C50" i="113"/>
  <c r="C50" i="112"/>
  <c r="C114" i="113"/>
  <c r="C114" i="112"/>
  <c r="C186" i="113"/>
  <c r="C186" i="112"/>
  <c r="E17" i="113"/>
  <c r="E17" i="112"/>
  <c r="E81" i="113"/>
  <c r="E81" i="112"/>
  <c r="E145" i="113"/>
  <c r="E145" i="112"/>
  <c r="F8" i="113"/>
  <c r="F8" i="112"/>
  <c r="B29" i="113"/>
  <c r="B29" i="112"/>
  <c r="B8" i="113"/>
  <c r="B8" i="112"/>
  <c r="B40" i="113"/>
  <c r="B40" i="112"/>
  <c r="B72" i="113"/>
  <c r="B72" i="112"/>
  <c r="B96" i="113"/>
  <c r="B96" i="112"/>
  <c r="B104" i="113"/>
  <c r="B104" i="112"/>
  <c r="B112" i="113"/>
  <c r="B112" i="112"/>
  <c r="B120" i="113"/>
  <c r="B120" i="112"/>
  <c r="B128" i="113"/>
  <c r="B128" i="112"/>
  <c r="B136" i="113"/>
  <c r="B136" i="112"/>
  <c r="B144" i="113"/>
  <c r="B144" i="112"/>
  <c r="B152" i="113"/>
  <c r="B152" i="112"/>
  <c r="B160" i="113"/>
  <c r="B160" i="112"/>
  <c r="B168" i="113"/>
  <c r="B168" i="112"/>
  <c r="B176" i="113"/>
  <c r="B176" i="112"/>
  <c r="B184" i="113"/>
  <c r="B184" i="112"/>
  <c r="B192" i="113"/>
  <c r="B192" i="112"/>
  <c r="B200" i="113"/>
  <c r="B200" i="112"/>
  <c r="B208" i="113"/>
  <c r="B208" i="112"/>
  <c r="B216" i="113"/>
  <c r="B216" i="112"/>
  <c r="B224" i="113"/>
  <c r="B224" i="112"/>
  <c r="B232" i="113"/>
  <c r="B232" i="112"/>
  <c r="B240" i="113"/>
  <c r="B240" i="112"/>
  <c r="D7" i="113"/>
  <c r="D7" i="112"/>
  <c r="D15" i="113"/>
  <c r="D15" i="112"/>
  <c r="D23" i="113"/>
  <c r="D23" i="112"/>
  <c r="D31" i="113"/>
  <c r="D31" i="112"/>
  <c r="D39" i="113"/>
  <c r="D39" i="112"/>
  <c r="D47" i="113"/>
  <c r="D47" i="112"/>
  <c r="D55" i="113"/>
  <c r="D55" i="112"/>
  <c r="D63" i="113"/>
  <c r="D63" i="112"/>
  <c r="D71" i="113"/>
  <c r="D71" i="112"/>
  <c r="D79" i="113"/>
  <c r="D79" i="112"/>
  <c r="D87" i="113"/>
  <c r="D87" i="112"/>
  <c r="D95" i="113"/>
  <c r="D95" i="112"/>
  <c r="D103" i="113"/>
  <c r="D103" i="112"/>
  <c r="D111" i="113"/>
  <c r="D111" i="112"/>
  <c r="D119" i="113"/>
  <c r="D119" i="112"/>
  <c r="D127" i="113"/>
  <c r="D127" i="112"/>
  <c r="D135" i="113"/>
  <c r="D135" i="112"/>
  <c r="D143" i="113"/>
  <c r="D143" i="112"/>
  <c r="D151" i="113"/>
  <c r="D151" i="112"/>
  <c r="D159" i="113"/>
  <c r="D159" i="112"/>
  <c r="D167" i="113"/>
  <c r="D167" i="112"/>
  <c r="D175" i="113"/>
  <c r="D175" i="112"/>
  <c r="D183" i="113"/>
  <c r="D183" i="112"/>
  <c r="D191" i="113"/>
  <c r="D191" i="112"/>
  <c r="D199" i="113"/>
  <c r="D199" i="112"/>
  <c r="D207" i="113"/>
  <c r="D207" i="112"/>
  <c r="D215" i="113"/>
  <c r="D215" i="112"/>
  <c r="D223" i="113"/>
  <c r="D223" i="112"/>
  <c r="D231" i="113"/>
  <c r="D231" i="112"/>
  <c r="D239" i="113"/>
  <c r="D239" i="112"/>
  <c r="C6" i="113"/>
  <c r="C6" i="112"/>
  <c r="C14" i="113"/>
  <c r="C14" i="112"/>
  <c r="C22" i="113"/>
  <c r="C22" i="112"/>
  <c r="C30" i="113"/>
  <c r="C30" i="112"/>
  <c r="C38" i="113"/>
  <c r="C38" i="112"/>
  <c r="C46" i="113"/>
  <c r="C46" i="112"/>
  <c r="C54" i="113"/>
  <c r="C54" i="112"/>
  <c r="C62" i="113"/>
  <c r="C62" i="112"/>
  <c r="C70" i="113"/>
  <c r="C70" i="112"/>
  <c r="C78" i="113"/>
  <c r="C78" i="112"/>
  <c r="C86" i="113"/>
  <c r="C86" i="112"/>
  <c r="C94" i="113"/>
  <c r="C94" i="112"/>
  <c r="C102" i="113"/>
  <c r="C102" i="112"/>
  <c r="C110" i="113"/>
  <c r="C110" i="112"/>
  <c r="C118" i="113"/>
  <c r="C118" i="112"/>
  <c r="C126" i="113"/>
  <c r="C126" i="112"/>
  <c r="C134" i="113"/>
  <c r="C134" i="112"/>
  <c r="C142" i="113"/>
  <c r="C142" i="112"/>
  <c r="C150" i="113"/>
  <c r="C150" i="112"/>
  <c r="C158" i="113"/>
  <c r="C158" i="112"/>
  <c r="C166" i="113"/>
  <c r="C166" i="112"/>
  <c r="C174" i="113"/>
  <c r="C174" i="112"/>
  <c r="C182" i="113"/>
  <c r="C182" i="112"/>
  <c r="C190" i="113"/>
  <c r="C190" i="112"/>
  <c r="C198" i="113"/>
  <c r="C198" i="112"/>
  <c r="C206" i="113"/>
  <c r="C206" i="112"/>
  <c r="C214" i="113"/>
  <c r="C214" i="112"/>
  <c r="C222" i="113"/>
  <c r="C222" i="112"/>
  <c r="C230" i="113"/>
  <c r="C230" i="112"/>
  <c r="C238" i="113"/>
  <c r="C238" i="112"/>
  <c r="E5" i="113"/>
  <c r="E5" i="112"/>
  <c r="E13" i="113"/>
  <c r="E13" i="112"/>
  <c r="E21" i="113"/>
  <c r="E21" i="112"/>
  <c r="E29" i="113"/>
  <c r="E29" i="112"/>
  <c r="E37" i="113"/>
  <c r="E37" i="112"/>
  <c r="E45" i="113"/>
  <c r="E45" i="112"/>
  <c r="E53" i="113"/>
  <c r="E53" i="112"/>
  <c r="E61" i="113"/>
  <c r="E61" i="112"/>
  <c r="E69" i="113"/>
  <c r="E69" i="112"/>
  <c r="E77" i="113"/>
  <c r="E77" i="112"/>
  <c r="E85" i="113"/>
  <c r="E85" i="112"/>
  <c r="E93" i="113"/>
  <c r="E93" i="112"/>
  <c r="E101" i="113"/>
  <c r="E101" i="112"/>
  <c r="E109" i="113"/>
  <c r="E109" i="112"/>
  <c r="E117" i="113"/>
  <c r="E117" i="112"/>
  <c r="E125" i="113"/>
  <c r="E125" i="112"/>
  <c r="E133" i="113"/>
  <c r="E133" i="112"/>
  <c r="E141" i="113"/>
  <c r="E141" i="112"/>
  <c r="E149" i="113"/>
  <c r="E149" i="112"/>
  <c r="E157" i="113"/>
  <c r="E157" i="112"/>
  <c r="E165" i="113"/>
  <c r="E165" i="112"/>
  <c r="E173" i="113"/>
  <c r="E173" i="112"/>
  <c r="E181" i="113"/>
  <c r="E181" i="112"/>
  <c r="E189" i="113"/>
  <c r="E189" i="112"/>
  <c r="E197" i="113"/>
  <c r="E197" i="112"/>
  <c r="E205" i="113"/>
  <c r="E205" i="112"/>
  <c r="E213" i="113"/>
  <c r="E213" i="112"/>
  <c r="E221" i="113"/>
  <c r="E221" i="112"/>
  <c r="E229" i="113"/>
  <c r="E229" i="112"/>
  <c r="E237" i="113"/>
  <c r="E237" i="112"/>
  <c r="F245" i="106"/>
  <c r="F4" i="113"/>
  <c r="F4" i="112"/>
  <c r="F12" i="113"/>
  <c r="F12" i="112"/>
  <c r="F20" i="113"/>
  <c r="F20" i="112"/>
  <c r="F28" i="113"/>
  <c r="F28" i="112"/>
  <c r="F36" i="113"/>
  <c r="F36" i="112"/>
  <c r="F44" i="113"/>
  <c r="F44" i="112"/>
  <c r="F52" i="113"/>
  <c r="F52" i="112"/>
  <c r="F60" i="113"/>
  <c r="F60" i="112"/>
  <c r="F68" i="113"/>
  <c r="F68" i="112"/>
  <c r="F76" i="113"/>
  <c r="F76" i="112"/>
  <c r="F84" i="113"/>
  <c r="F84" i="112"/>
  <c r="F92" i="113"/>
  <c r="F92" i="112"/>
  <c r="F100" i="113"/>
  <c r="F100" i="112"/>
  <c r="F108" i="113"/>
  <c r="F108" i="112"/>
  <c r="F116" i="113"/>
  <c r="F116" i="112"/>
  <c r="F124" i="113"/>
  <c r="F124" i="112"/>
  <c r="F132" i="113"/>
  <c r="F132" i="112"/>
  <c r="F140" i="113"/>
  <c r="F140" i="112"/>
  <c r="F148" i="113"/>
  <c r="F148" i="112"/>
  <c r="F156" i="113"/>
  <c r="F156" i="112"/>
  <c r="F164" i="113"/>
  <c r="F164" i="112"/>
  <c r="F172" i="113"/>
  <c r="F172" i="112"/>
  <c r="F180" i="113"/>
  <c r="F180" i="112"/>
  <c r="F188" i="113"/>
  <c r="F188" i="112"/>
  <c r="F196" i="113"/>
  <c r="F196" i="112"/>
  <c r="F204" i="113"/>
  <c r="F204" i="112"/>
  <c r="F212" i="113"/>
  <c r="F212" i="112"/>
  <c r="F220" i="113"/>
  <c r="F220" i="112"/>
  <c r="F228" i="113"/>
  <c r="F228" i="112"/>
  <c r="F236" i="113"/>
  <c r="F236" i="112"/>
  <c r="F244" i="113"/>
  <c r="F244" i="112"/>
  <c r="G11" i="113"/>
  <c r="G11" i="112"/>
  <c r="G19" i="113"/>
  <c r="G19" i="112"/>
  <c r="G27" i="113"/>
  <c r="G27" i="112"/>
  <c r="G35" i="113"/>
  <c r="G35" i="112"/>
  <c r="G43" i="113"/>
  <c r="G43" i="112"/>
  <c r="G51" i="113"/>
  <c r="G51" i="112"/>
  <c r="G59" i="113"/>
  <c r="G59" i="112"/>
  <c r="G67" i="113"/>
  <c r="G67" i="112"/>
  <c r="G75" i="113"/>
  <c r="G75" i="112"/>
  <c r="G83" i="113"/>
  <c r="G83" i="112"/>
  <c r="G91" i="113"/>
  <c r="G91" i="112"/>
  <c r="G99" i="113"/>
  <c r="G99" i="112"/>
  <c r="G107" i="113"/>
  <c r="G107" i="112"/>
  <c r="G115" i="113"/>
  <c r="G115" i="112"/>
  <c r="G123" i="113"/>
  <c r="G123" i="112"/>
  <c r="G131" i="113"/>
  <c r="G131" i="112"/>
  <c r="G139" i="113"/>
  <c r="G139" i="112"/>
  <c r="G147" i="113"/>
  <c r="G147" i="112"/>
  <c r="G155" i="113"/>
  <c r="G155" i="112"/>
  <c r="G163" i="113"/>
  <c r="G163" i="112"/>
  <c r="G171" i="113"/>
  <c r="G171" i="112"/>
  <c r="G179" i="113"/>
  <c r="G179" i="112"/>
  <c r="G187" i="113"/>
  <c r="G187" i="112"/>
  <c r="G195" i="113"/>
  <c r="G195" i="112"/>
  <c r="G203" i="113"/>
  <c r="G203" i="112"/>
  <c r="G211" i="113"/>
  <c r="G211" i="112"/>
  <c r="G219" i="113"/>
  <c r="G219" i="112"/>
  <c r="G227" i="113"/>
  <c r="G227" i="112"/>
  <c r="G235" i="113"/>
  <c r="G235" i="112"/>
  <c r="G243" i="113"/>
  <c r="G243" i="112"/>
  <c r="H10" i="113"/>
  <c r="H10" i="112"/>
  <c r="H18" i="113"/>
  <c r="H18" i="112"/>
  <c r="H26" i="113"/>
  <c r="H26" i="112"/>
  <c r="H34" i="113"/>
  <c r="H34" i="112"/>
  <c r="H42" i="113"/>
  <c r="H42" i="112"/>
  <c r="H50" i="113"/>
  <c r="H50" i="112"/>
  <c r="H58" i="113"/>
  <c r="H58" i="112"/>
  <c r="H66" i="113"/>
  <c r="H66" i="112"/>
  <c r="H74" i="113"/>
  <c r="H74" i="112"/>
  <c r="H82" i="113"/>
  <c r="H82" i="112"/>
  <c r="H90" i="113"/>
  <c r="H90" i="112"/>
  <c r="H98" i="113"/>
  <c r="H98" i="112"/>
  <c r="H106" i="113"/>
  <c r="H106" i="112"/>
  <c r="H114" i="113"/>
  <c r="H114" i="112"/>
  <c r="H122" i="113"/>
  <c r="H122" i="112"/>
  <c r="H130" i="113"/>
  <c r="H130" i="112"/>
  <c r="H138" i="113"/>
  <c r="H138" i="112"/>
  <c r="H146" i="113"/>
  <c r="H146" i="112"/>
  <c r="H154" i="113"/>
  <c r="H154" i="112"/>
  <c r="H162" i="113"/>
  <c r="H162" i="112"/>
  <c r="H170" i="113"/>
  <c r="H170" i="112"/>
  <c r="H178" i="113"/>
  <c r="H178" i="112"/>
  <c r="H186" i="113"/>
  <c r="H186" i="112"/>
  <c r="H194" i="113"/>
  <c r="H194" i="112"/>
  <c r="H202" i="113"/>
  <c r="H202" i="112"/>
  <c r="H210" i="113"/>
  <c r="H210" i="112"/>
  <c r="H218" i="113"/>
  <c r="H218" i="112"/>
  <c r="H226" i="113"/>
  <c r="H226" i="112"/>
  <c r="H234" i="113"/>
  <c r="H234" i="112"/>
  <c r="H242" i="113"/>
  <c r="H242" i="112"/>
  <c r="I9" i="113"/>
  <c r="I9" i="112"/>
  <c r="I17" i="113"/>
  <c r="I17" i="112"/>
  <c r="I25" i="113"/>
  <c r="I25" i="112"/>
  <c r="I33" i="113"/>
  <c r="I33" i="112"/>
  <c r="I41" i="113"/>
  <c r="I41" i="112"/>
  <c r="I49" i="113"/>
  <c r="I49" i="112"/>
  <c r="I57" i="113"/>
  <c r="I57" i="112"/>
  <c r="I65" i="113"/>
  <c r="I65" i="112"/>
  <c r="I73" i="113"/>
  <c r="I73" i="112"/>
  <c r="I81" i="113"/>
  <c r="I81" i="112"/>
  <c r="I89" i="113"/>
  <c r="I89" i="112"/>
  <c r="I97" i="113"/>
  <c r="I97" i="112"/>
  <c r="I105" i="113"/>
  <c r="I105" i="112"/>
  <c r="I113" i="113"/>
  <c r="I113" i="112"/>
  <c r="I121" i="113"/>
  <c r="I121" i="112"/>
  <c r="I129" i="113"/>
  <c r="I129" i="112"/>
  <c r="I137" i="113"/>
  <c r="I137" i="112"/>
  <c r="I145" i="113"/>
  <c r="I145" i="112"/>
  <c r="I153" i="113"/>
  <c r="I153" i="112"/>
  <c r="I161" i="113"/>
  <c r="I161" i="112"/>
  <c r="I169" i="113"/>
  <c r="I169" i="112"/>
  <c r="I177" i="113"/>
  <c r="I177" i="112"/>
  <c r="I185" i="113"/>
  <c r="I185" i="112"/>
  <c r="I193" i="113"/>
  <c r="I193" i="112"/>
  <c r="I201" i="113"/>
  <c r="I201" i="112"/>
  <c r="I209" i="113"/>
  <c r="I209" i="112"/>
  <c r="I217" i="113"/>
  <c r="I217" i="112"/>
  <c r="I225" i="113"/>
  <c r="I225" i="112"/>
  <c r="I233" i="113"/>
  <c r="I233" i="112"/>
  <c r="I241" i="113"/>
  <c r="I241" i="112"/>
  <c r="J8" i="113"/>
  <c r="J8" i="112"/>
  <c r="J16" i="113"/>
  <c r="J16" i="112"/>
  <c r="J24" i="113"/>
  <c r="J24" i="112"/>
  <c r="J32" i="113"/>
  <c r="J32" i="112"/>
  <c r="J40" i="113"/>
  <c r="J40" i="112"/>
  <c r="J48" i="113"/>
  <c r="J48" i="112"/>
  <c r="J56" i="113"/>
  <c r="J56" i="112"/>
  <c r="J64" i="113"/>
  <c r="J64" i="112"/>
  <c r="J72" i="113"/>
  <c r="J72" i="112"/>
  <c r="J80" i="113"/>
  <c r="J80" i="112"/>
  <c r="J88" i="113"/>
  <c r="J88" i="112"/>
  <c r="J96" i="113"/>
  <c r="J96" i="112"/>
  <c r="J104" i="113"/>
  <c r="J104" i="112"/>
  <c r="J112" i="113"/>
  <c r="J112" i="112"/>
  <c r="J120" i="113"/>
  <c r="J120" i="112"/>
  <c r="J128" i="113"/>
  <c r="J128" i="112"/>
  <c r="J136" i="113"/>
  <c r="J136" i="112"/>
  <c r="J144" i="113"/>
  <c r="J144" i="112"/>
  <c r="J152" i="113"/>
  <c r="J152" i="112"/>
  <c r="J160" i="113"/>
  <c r="J160" i="112"/>
  <c r="J168" i="113"/>
  <c r="J168" i="112"/>
  <c r="J176" i="113"/>
  <c r="J176" i="112"/>
  <c r="J184" i="113"/>
  <c r="J184" i="112"/>
  <c r="J192" i="113"/>
  <c r="J192" i="112"/>
  <c r="J200" i="113"/>
  <c r="J200" i="112"/>
  <c r="J208" i="113"/>
  <c r="J208" i="112"/>
  <c r="J216" i="113"/>
  <c r="J216" i="112"/>
  <c r="J224" i="113"/>
  <c r="J224" i="112"/>
  <c r="J232" i="113"/>
  <c r="J232" i="112"/>
  <c r="J240" i="113"/>
  <c r="J240" i="112"/>
  <c r="K7" i="113"/>
  <c r="K7" i="112"/>
  <c r="K15" i="113"/>
  <c r="K15" i="112"/>
  <c r="K23" i="113"/>
  <c r="K23" i="112"/>
  <c r="K31" i="113"/>
  <c r="K31" i="112"/>
  <c r="K39" i="113"/>
  <c r="K39" i="112"/>
  <c r="K47" i="113"/>
  <c r="K47" i="112"/>
  <c r="K55" i="113"/>
  <c r="K55" i="112"/>
  <c r="K63" i="113"/>
  <c r="K63" i="112"/>
  <c r="K71" i="113"/>
  <c r="K71" i="112"/>
  <c r="K79" i="113"/>
  <c r="K79" i="112"/>
  <c r="K87" i="113"/>
  <c r="K87" i="112"/>
  <c r="K95" i="113"/>
  <c r="K95" i="112"/>
  <c r="K103" i="113"/>
  <c r="K103" i="112"/>
  <c r="K111" i="113"/>
  <c r="K111" i="112"/>
  <c r="K119" i="113"/>
  <c r="K119" i="112"/>
  <c r="K127" i="113"/>
  <c r="K127" i="112"/>
  <c r="K135" i="113"/>
  <c r="K135" i="112"/>
  <c r="K143" i="113"/>
  <c r="K143" i="112"/>
  <c r="K151" i="113"/>
  <c r="K151" i="112"/>
  <c r="K159" i="113"/>
  <c r="K159" i="112"/>
  <c r="K167" i="113"/>
  <c r="K167" i="112"/>
  <c r="K175" i="113"/>
  <c r="K175" i="112"/>
  <c r="K183" i="113"/>
  <c r="K183" i="112"/>
  <c r="K191" i="113"/>
  <c r="K191" i="112"/>
  <c r="K199" i="113"/>
  <c r="K199" i="112"/>
  <c r="K207" i="113"/>
  <c r="K207" i="112"/>
  <c r="K215" i="113"/>
  <c r="K215" i="112"/>
  <c r="K223" i="113"/>
  <c r="K223" i="112"/>
  <c r="K231" i="113"/>
  <c r="K231" i="112"/>
  <c r="K239" i="113"/>
  <c r="K239" i="112"/>
  <c r="B44" i="113"/>
  <c r="B44" i="112"/>
  <c r="B92" i="113"/>
  <c r="B92" i="112"/>
  <c r="B148" i="113"/>
  <c r="B148" i="112"/>
  <c r="B204" i="113"/>
  <c r="B204" i="112"/>
  <c r="D83" i="113"/>
  <c r="D83" i="112"/>
  <c r="D187" i="113"/>
  <c r="D187" i="112"/>
  <c r="C18" i="113"/>
  <c r="C18" i="112"/>
  <c r="C82" i="113"/>
  <c r="C82" i="112"/>
  <c r="C130" i="113"/>
  <c r="C130" i="112"/>
  <c r="C202" i="113"/>
  <c r="C202" i="112"/>
  <c r="E25" i="113"/>
  <c r="E25" i="112"/>
  <c r="E65" i="113"/>
  <c r="E65" i="112"/>
  <c r="E137" i="113"/>
  <c r="E137" i="112"/>
  <c r="E201" i="113"/>
  <c r="E201" i="112"/>
  <c r="F32" i="113"/>
  <c r="F32" i="112"/>
  <c r="B45" i="113"/>
  <c r="B45" i="112"/>
  <c r="B16" i="113"/>
  <c r="B16" i="112"/>
  <c r="B48" i="113"/>
  <c r="B48" i="112"/>
  <c r="B80" i="113"/>
  <c r="B80" i="112"/>
  <c r="B25" i="113"/>
  <c r="B25" i="112"/>
  <c r="B33" i="113"/>
  <c r="B33" i="112"/>
  <c r="B41" i="113"/>
  <c r="B41" i="112"/>
  <c r="B49" i="113"/>
  <c r="B49" i="112"/>
  <c r="B57" i="113"/>
  <c r="B57" i="112"/>
  <c r="B65" i="113"/>
  <c r="B65" i="112"/>
  <c r="B73" i="113"/>
  <c r="B73" i="112"/>
  <c r="B81" i="113"/>
  <c r="B81" i="112"/>
  <c r="B89" i="113"/>
  <c r="B89" i="112"/>
  <c r="B97" i="113"/>
  <c r="B97" i="112"/>
  <c r="B105" i="113"/>
  <c r="B105" i="112"/>
  <c r="B113" i="113"/>
  <c r="B113" i="112"/>
  <c r="B121" i="113"/>
  <c r="B121" i="112"/>
  <c r="B129" i="113"/>
  <c r="B129" i="112"/>
  <c r="B137" i="113"/>
  <c r="B137" i="112"/>
  <c r="B145" i="113"/>
  <c r="B145" i="112"/>
  <c r="B153" i="113"/>
  <c r="B153" i="112"/>
  <c r="B161" i="113"/>
  <c r="B161" i="112"/>
  <c r="B169" i="113"/>
  <c r="B169" i="112"/>
  <c r="B177" i="113"/>
  <c r="B177" i="112"/>
  <c r="B185" i="113"/>
  <c r="B185" i="112"/>
  <c r="B193" i="113"/>
  <c r="B193" i="112"/>
  <c r="B201" i="113"/>
  <c r="B201" i="112"/>
  <c r="B209" i="113"/>
  <c r="B209" i="112"/>
  <c r="B217" i="113"/>
  <c r="B217" i="112"/>
  <c r="B225" i="113"/>
  <c r="B225" i="112"/>
  <c r="B233" i="113"/>
  <c r="B233" i="112"/>
  <c r="B241" i="113"/>
  <c r="B241" i="112"/>
  <c r="D8" i="113"/>
  <c r="D8" i="112"/>
  <c r="D16" i="113"/>
  <c r="D16" i="112"/>
  <c r="D24" i="113"/>
  <c r="D24" i="112"/>
  <c r="D32" i="113"/>
  <c r="D32" i="112"/>
  <c r="D40" i="113"/>
  <c r="D40" i="112"/>
  <c r="D48" i="113"/>
  <c r="D48" i="112"/>
  <c r="D56" i="113"/>
  <c r="D56" i="112"/>
  <c r="D64" i="113"/>
  <c r="D64" i="112"/>
  <c r="D72" i="113"/>
  <c r="D72" i="112"/>
  <c r="D80" i="113"/>
  <c r="D80" i="112"/>
  <c r="D88" i="113"/>
  <c r="D88" i="112"/>
  <c r="D96" i="113"/>
  <c r="D96" i="112"/>
  <c r="D104" i="113"/>
  <c r="D104" i="112"/>
  <c r="D112" i="113"/>
  <c r="D112" i="112"/>
  <c r="D120" i="113"/>
  <c r="D120" i="112"/>
  <c r="D128" i="113"/>
  <c r="D128" i="112"/>
  <c r="D136" i="113"/>
  <c r="D136" i="112"/>
  <c r="D144" i="113"/>
  <c r="D144" i="112"/>
  <c r="D152" i="113"/>
  <c r="D152" i="112"/>
  <c r="D160" i="113"/>
  <c r="D160" i="112"/>
  <c r="D168" i="113"/>
  <c r="D168" i="112"/>
  <c r="D176" i="113"/>
  <c r="D176" i="112"/>
  <c r="D184" i="113"/>
  <c r="D184" i="112"/>
  <c r="D192" i="113"/>
  <c r="D192" i="112"/>
  <c r="D200" i="113"/>
  <c r="D200" i="112"/>
  <c r="D208" i="113"/>
  <c r="D208" i="112"/>
  <c r="D216" i="113"/>
  <c r="D216" i="112"/>
  <c r="D224" i="113"/>
  <c r="D224" i="112"/>
  <c r="D232" i="113"/>
  <c r="D232" i="112"/>
  <c r="D240" i="113"/>
  <c r="D240" i="112"/>
  <c r="C7" i="113"/>
  <c r="C7" i="112"/>
  <c r="C15" i="113"/>
  <c r="C15" i="112"/>
  <c r="C23" i="113"/>
  <c r="C23" i="112"/>
  <c r="C31" i="113"/>
  <c r="C31" i="112"/>
  <c r="C39" i="113"/>
  <c r="C39" i="112"/>
  <c r="C47" i="113"/>
  <c r="C47" i="112"/>
  <c r="C55" i="113"/>
  <c r="C55" i="112"/>
  <c r="C63" i="113"/>
  <c r="C63" i="112"/>
  <c r="C71" i="113"/>
  <c r="C71" i="112"/>
  <c r="C79" i="113"/>
  <c r="C79" i="112"/>
  <c r="C87" i="113"/>
  <c r="C87" i="112"/>
  <c r="C95" i="113"/>
  <c r="C95" i="112"/>
  <c r="C103" i="113"/>
  <c r="C103" i="112"/>
  <c r="C111" i="113"/>
  <c r="C111" i="112"/>
  <c r="C119" i="113"/>
  <c r="C119" i="112"/>
  <c r="C127" i="113"/>
  <c r="C127" i="112"/>
  <c r="C135" i="113"/>
  <c r="C135" i="112"/>
  <c r="C143" i="113"/>
  <c r="C143" i="112"/>
  <c r="C151" i="113"/>
  <c r="C151" i="112"/>
  <c r="C159" i="113"/>
  <c r="C159" i="112"/>
  <c r="C167" i="113"/>
  <c r="C167" i="112"/>
  <c r="C175" i="113"/>
  <c r="C175" i="112"/>
  <c r="C183" i="113"/>
  <c r="C183" i="112"/>
  <c r="C191" i="113"/>
  <c r="C191" i="112"/>
  <c r="C199" i="113"/>
  <c r="C199" i="112"/>
  <c r="C207" i="113"/>
  <c r="C207" i="112"/>
  <c r="C215" i="113"/>
  <c r="C215" i="112"/>
  <c r="C223" i="113"/>
  <c r="C223" i="112"/>
  <c r="C231" i="113"/>
  <c r="C231" i="112"/>
  <c r="C239" i="113"/>
  <c r="C239" i="112"/>
  <c r="E6" i="113"/>
  <c r="E6" i="112"/>
  <c r="E14" i="113"/>
  <c r="E14" i="112"/>
  <c r="E22" i="113"/>
  <c r="E22" i="112"/>
  <c r="E30" i="113"/>
  <c r="E30" i="112"/>
  <c r="E38" i="113"/>
  <c r="E38" i="112"/>
  <c r="E46" i="113"/>
  <c r="E46" i="112"/>
  <c r="E54" i="113"/>
  <c r="E54" i="112"/>
  <c r="E62" i="113"/>
  <c r="E62" i="112"/>
  <c r="E70" i="113"/>
  <c r="E70" i="112"/>
  <c r="E78" i="113"/>
  <c r="E78" i="112"/>
  <c r="E86" i="113"/>
  <c r="E86" i="112"/>
  <c r="E94" i="113"/>
  <c r="E94" i="112"/>
  <c r="E102" i="113"/>
  <c r="E102" i="112"/>
  <c r="E110" i="113"/>
  <c r="E110" i="112"/>
  <c r="E118" i="113"/>
  <c r="E118" i="112"/>
  <c r="E126" i="113"/>
  <c r="E126" i="112"/>
  <c r="E134" i="113"/>
  <c r="E134" i="112"/>
  <c r="E142" i="113"/>
  <c r="E142" i="112"/>
  <c r="E150" i="113"/>
  <c r="E150" i="112"/>
  <c r="E158" i="113"/>
  <c r="E158" i="112"/>
  <c r="E166" i="113"/>
  <c r="E166" i="112"/>
  <c r="E174" i="113"/>
  <c r="E174" i="112"/>
  <c r="E182" i="113"/>
  <c r="E182" i="112"/>
  <c r="E190" i="113"/>
  <c r="E190" i="112"/>
  <c r="E198" i="113"/>
  <c r="E198" i="112"/>
  <c r="E206" i="113"/>
  <c r="E206" i="112"/>
  <c r="E214" i="113"/>
  <c r="E214" i="112"/>
  <c r="E222" i="113"/>
  <c r="E222" i="112"/>
  <c r="E230" i="113"/>
  <c r="E230" i="112"/>
  <c r="E238" i="113"/>
  <c r="E238" i="112"/>
  <c r="F5" i="113"/>
  <c r="F5" i="112"/>
  <c r="F13" i="113"/>
  <c r="F13" i="112"/>
  <c r="F21" i="113"/>
  <c r="F21" i="112"/>
  <c r="F29" i="113"/>
  <c r="F29" i="112"/>
  <c r="F37" i="113"/>
  <c r="F37" i="112"/>
  <c r="F45" i="113"/>
  <c r="F45" i="112"/>
  <c r="F53" i="113"/>
  <c r="F53" i="112"/>
  <c r="F61" i="113"/>
  <c r="F61" i="112"/>
  <c r="F69" i="113"/>
  <c r="F69" i="112"/>
  <c r="F77" i="113"/>
  <c r="F77" i="112"/>
  <c r="F85" i="113"/>
  <c r="F85" i="112"/>
  <c r="F93" i="113"/>
  <c r="F93" i="112"/>
  <c r="F101" i="113"/>
  <c r="F101" i="112"/>
  <c r="F109" i="113"/>
  <c r="F109" i="112"/>
  <c r="F117" i="113"/>
  <c r="F117" i="112"/>
  <c r="F125" i="113"/>
  <c r="F125" i="112"/>
  <c r="F133" i="113"/>
  <c r="F133" i="112"/>
  <c r="F141" i="113"/>
  <c r="F141" i="112"/>
  <c r="F149" i="113"/>
  <c r="F149" i="112"/>
  <c r="F157" i="113"/>
  <c r="F157" i="112"/>
  <c r="F165" i="113"/>
  <c r="F165" i="112"/>
  <c r="F173" i="113"/>
  <c r="F173" i="112"/>
  <c r="F181" i="113"/>
  <c r="F181" i="112"/>
  <c r="F189" i="113"/>
  <c r="F189" i="112"/>
  <c r="F197" i="113"/>
  <c r="F197" i="112"/>
  <c r="F205" i="113"/>
  <c r="F205" i="112"/>
  <c r="F213" i="113"/>
  <c r="F213" i="112"/>
  <c r="F221" i="113"/>
  <c r="F221" i="112"/>
  <c r="F229" i="113"/>
  <c r="F229" i="112"/>
  <c r="F237" i="113"/>
  <c r="F237" i="112"/>
  <c r="G245" i="106"/>
  <c r="G4" i="113"/>
  <c r="G4" i="112"/>
  <c r="G12" i="113"/>
  <c r="G12" i="112"/>
  <c r="G20" i="113"/>
  <c r="G20" i="112"/>
  <c r="G28" i="113"/>
  <c r="G28" i="112"/>
  <c r="G36" i="113"/>
  <c r="G36" i="112"/>
  <c r="G44" i="113"/>
  <c r="G44" i="112"/>
  <c r="G52" i="113"/>
  <c r="G52" i="112"/>
  <c r="G60" i="113"/>
  <c r="G60" i="112"/>
  <c r="G68" i="113"/>
  <c r="G68" i="112"/>
  <c r="G76" i="113"/>
  <c r="G76" i="112"/>
  <c r="G84" i="113"/>
  <c r="G84" i="112"/>
  <c r="G92" i="113"/>
  <c r="G92" i="112"/>
  <c r="G100" i="113"/>
  <c r="G100" i="112"/>
  <c r="G108" i="113"/>
  <c r="G108" i="112"/>
  <c r="G116" i="113"/>
  <c r="G116" i="112"/>
  <c r="G124" i="113"/>
  <c r="G124" i="112"/>
  <c r="G132" i="113"/>
  <c r="G132" i="112"/>
  <c r="G140" i="113"/>
  <c r="G140" i="112"/>
  <c r="G148" i="113"/>
  <c r="G148" i="112"/>
  <c r="G156" i="113"/>
  <c r="G156" i="112"/>
  <c r="G164" i="113"/>
  <c r="G164" i="112"/>
  <c r="G172" i="113"/>
  <c r="G172" i="112"/>
  <c r="G180" i="113"/>
  <c r="G180" i="112"/>
  <c r="G188" i="113"/>
  <c r="G188" i="112"/>
  <c r="G196" i="113"/>
  <c r="G196" i="112"/>
  <c r="G204" i="113"/>
  <c r="G204" i="112"/>
  <c r="G212" i="113"/>
  <c r="G212" i="112"/>
  <c r="G220" i="113"/>
  <c r="G220" i="112"/>
  <c r="G228" i="113"/>
  <c r="G228" i="112"/>
  <c r="G236" i="113"/>
  <c r="G236" i="112"/>
  <c r="G244" i="113"/>
  <c r="G244" i="112"/>
  <c r="H11" i="113"/>
  <c r="H11" i="112"/>
  <c r="H19" i="113"/>
  <c r="H19" i="112"/>
  <c r="H27" i="113"/>
  <c r="H27" i="112"/>
  <c r="H35" i="113"/>
  <c r="H35" i="112"/>
  <c r="H43" i="113"/>
  <c r="H43" i="112"/>
  <c r="H51" i="113"/>
  <c r="H51" i="112"/>
  <c r="H59" i="113"/>
  <c r="H59" i="112"/>
  <c r="H67" i="113"/>
  <c r="H67" i="112"/>
  <c r="H75" i="113"/>
  <c r="H75" i="112"/>
  <c r="H83" i="113"/>
  <c r="H83" i="112"/>
  <c r="H91" i="113"/>
  <c r="H91" i="112"/>
  <c r="H99" i="113"/>
  <c r="H99" i="112"/>
  <c r="H107" i="113"/>
  <c r="H107" i="112"/>
  <c r="H115" i="113"/>
  <c r="H115" i="112"/>
  <c r="H123" i="113"/>
  <c r="H123" i="112"/>
  <c r="H131" i="113"/>
  <c r="H131" i="112"/>
  <c r="H139" i="113"/>
  <c r="H139" i="112"/>
  <c r="H147" i="113"/>
  <c r="H147" i="112"/>
  <c r="H155" i="113"/>
  <c r="H155" i="112"/>
  <c r="H163" i="113"/>
  <c r="H163" i="112"/>
  <c r="H171" i="113"/>
  <c r="H171" i="112"/>
  <c r="H179" i="113"/>
  <c r="H179" i="112"/>
  <c r="H187" i="113"/>
  <c r="H187" i="112"/>
  <c r="H195" i="113"/>
  <c r="H195" i="112"/>
  <c r="H203" i="113"/>
  <c r="H203" i="112"/>
  <c r="H211" i="113"/>
  <c r="H211" i="112"/>
  <c r="H219" i="113"/>
  <c r="H219" i="112"/>
  <c r="H227" i="113"/>
  <c r="H227" i="112"/>
  <c r="H235" i="113"/>
  <c r="H235" i="112"/>
  <c r="H243" i="113"/>
  <c r="H243" i="112"/>
  <c r="I10" i="113"/>
  <c r="I10" i="112"/>
  <c r="I18" i="113"/>
  <c r="I18" i="112"/>
  <c r="I26" i="113"/>
  <c r="I26" i="112"/>
  <c r="I34" i="113"/>
  <c r="I34" i="112"/>
  <c r="I42" i="113"/>
  <c r="I42" i="112"/>
  <c r="I50" i="113"/>
  <c r="I50" i="112"/>
  <c r="I58" i="113"/>
  <c r="I58" i="112"/>
  <c r="I66" i="113"/>
  <c r="I66" i="112"/>
  <c r="I74" i="113"/>
  <c r="I74" i="112"/>
  <c r="I82" i="113"/>
  <c r="I82" i="112"/>
  <c r="I90" i="113"/>
  <c r="I90" i="112"/>
  <c r="I98" i="113"/>
  <c r="I98" i="112"/>
  <c r="I106" i="113"/>
  <c r="I106" i="112"/>
  <c r="I114" i="113"/>
  <c r="I114" i="112"/>
  <c r="I122" i="113"/>
  <c r="I122" i="112"/>
  <c r="I130" i="113"/>
  <c r="I130" i="112"/>
  <c r="I138" i="113"/>
  <c r="I138" i="112"/>
  <c r="I146" i="113"/>
  <c r="I146" i="112"/>
  <c r="I154" i="113"/>
  <c r="I154" i="112"/>
  <c r="I162" i="113"/>
  <c r="I162" i="112"/>
  <c r="I170" i="113"/>
  <c r="I170" i="112"/>
  <c r="I178" i="113"/>
  <c r="I178" i="112"/>
  <c r="I186" i="113"/>
  <c r="I186" i="112"/>
  <c r="I194" i="113"/>
  <c r="I194" i="112"/>
  <c r="I202" i="113"/>
  <c r="I202" i="112"/>
  <c r="I210" i="113"/>
  <c r="I210" i="112"/>
  <c r="I218" i="113"/>
  <c r="I218" i="112"/>
  <c r="I226" i="113"/>
  <c r="I226" i="112"/>
  <c r="I234" i="113"/>
  <c r="I234" i="112"/>
  <c r="I242" i="113"/>
  <c r="I242" i="112"/>
  <c r="J9" i="113"/>
  <c r="J9" i="112"/>
  <c r="J17" i="113"/>
  <c r="J17" i="112"/>
  <c r="J25" i="113"/>
  <c r="J25" i="112"/>
  <c r="J33" i="113"/>
  <c r="J33" i="112"/>
  <c r="J41" i="113"/>
  <c r="J41" i="112"/>
  <c r="J49" i="113"/>
  <c r="J49" i="112"/>
  <c r="J57" i="113"/>
  <c r="J57" i="112"/>
  <c r="J65" i="113"/>
  <c r="J65" i="112"/>
  <c r="J73" i="113"/>
  <c r="J73" i="112"/>
  <c r="J81" i="113"/>
  <c r="J81" i="112"/>
  <c r="J89" i="113"/>
  <c r="J89" i="112"/>
  <c r="J97" i="113"/>
  <c r="J97" i="112"/>
  <c r="J105" i="113"/>
  <c r="J105" i="112"/>
  <c r="J113" i="113"/>
  <c r="J113" i="112"/>
  <c r="J121" i="113"/>
  <c r="J121" i="112"/>
  <c r="J129" i="113"/>
  <c r="J129" i="112"/>
  <c r="J137" i="113"/>
  <c r="J137" i="112"/>
  <c r="J145" i="113"/>
  <c r="J145" i="112"/>
  <c r="J153" i="113"/>
  <c r="J153" i="112"/>
  <c r="J161" i="113"/>
  <c r="J161" i="112"/>
  <c r="J169" i="113"/>
  <c r="J169" i="112"/>
  <c r="J177" i="113"/>
  <c r="J177" i="112"/>
  <c r="J185" i="113"/>
  <c r="J185" i="112"/>
  <c r="J193" i="113"/>
  <c r="J193" i="112"/>
  <c r="J201" i="113"/>
  <c r="J201" i="112"/>
  <c r="J209" i="113"/>
  <c r="J209" i="112"/>
  <c r="J217" i="113"/>
  <c r="J217" i="112"/>
  <c r="J225" i="113"/>
  <c r="J225" i="112"/>
  <c r="J233" i="113"/>
  <c r="J233" i="112"/>
  <c r="J241" i="113"/>
  <c r="J241" i="112"/>
  <c r="K8" i="113"/>
  <c r="K8" i="112"/>
  <c r="K16" i="113"/>
  <c r="K16" i="112"/>
  <c r="K24" i="113"/>
  <c r="K24" i="112"/>
  <c r="K32" i="113"/>
  <c r="K32" i="112"/>
  <c r="K40" i="113"/>
  <c r="K40" i="112"/>
  <c r="K48" i="113"/>
  <c r="K48" i="112"/>
  <c r="K56" i="113"/>
  <c r="K56" i="112"/>
  <c r="K64" i="113"/>
  <c r="K64" i="112"/>
  <c r="K72" i="113"/>
  <c r="K72" i="112"/>
  <c r="K80" i="113"/>
  <c r="K80" i="112"/>
  <c r="K88" i="113"/>
  <c r="K88" i="112"/>
  <c r="K96" i="113"/>
  <c r="K96" i="112"/>
  <c r="K104" i="113"/>
  <c r="K104" i="112"/>
  <c r="K112" i="113"/>
  <c r="K112" i="112"/>
  <c r="K120" i="113"/>
  <c r="K120" i="112"/>
  <c r="K128" i="113"/>
  <c r="K128" i="112"/>
  <c r="K136" i="113"/>
  <c r="K136" i="112"/>
  <c r="K144" i="113"/>
  <c r="K144" i="112"/>
  <c r="K152" i="113"/>
  <c r="K152" i="112"/>
  <c r="K160" i="113"/>
  <c r="K160" i="112"/>
  <c r="K168" i="113"/>
  <c r="K168" i="112"/>
  <c r="K176" i="113"/>
  <c r="K176" i="112"/>
  <c r="K184" i="113"/>
  <c r="K184" i="112"/>
  <c r="K192" i="113"/>
  <c r="K192" i="112"/>
  <c r="K200" i="113"/>
  <c r="K200" i="112"/>
  <c r="K208" i="113"/>
  <c r="K208" i="112"/>
  <c r="K216" i="113"/>
  <c r="K216" i="112"/>
  <c r="K224" i="113"/>
  <c r="K224" i="112"/>
  <c r="K232" i="113"/>
  <c r="K232" i="112"/>
  <c r="K240" i="113"/>
  <c r="K240" i="112"/>
  <c r="B245" i="106"/>
  <c r="B4" i="113"/>
  <c r="B4" i="112"/>
  <c r="B76" i="113"/>
  <c r="B76" i="112"/>
  <c r="B132" i="113"/>
  <c r="B132" i="112"/>
  <c r="B172" i="113"/>
  <c r="B172" i="112"/>
  <c r="B236" i="113"/>
  <c r="B236" i="112"/>
  <c r="D43" i="113"/>
  <c r="D43" i="112"/>
  <c r="D99" i="113"/>
  <c r="D99" i="112"/>
  <c r="D147" i="113"/>
  <c r="D147" i="112"/>
  <c r="D203" i="113"/>
  <c r="D203" i="112"/>
  <c r="D243" i="113"/>
  <c r="D243" i="112"/>
  <c r="C90" i="113"/>
  <c r="C90" i="112"/>
  <c r="C146" i="113"/>
  <c r="C146" i="112"/>
  <c r="C210" i="113"/>
  <c r="C210" i="112"/>
  <c r="E41" i="113"/>
  <c r="E41" i="112"/>
  <c r="E97" i="113"/>
  <c r="E97" i="112"/>
  <c r="E161" i="113"/>
  <c r="E161" i="112"/>
  <c r="E225" i="113"/>
  <c r="E225" i="112"/>
  <c r="B5" i="113"/>
  <c r="B5" i="112"/>
  <c r="B53" i="113"/>
  <c r="B53" i="112"/>
  <c r="B32" i="113"/>
  <c r="B32" i="112"/>
  <c r="B56" i="113"/>
  <c r="B56" i="112"/>
  <c r="B88" i="113"/>
  <c r="B88" i="112"/>
  <c r="B17" i="113"/>
  <c r="B17" i="112"/>
  <c r="B18" i="113"/>
  <c r="B18" i="112"/>
  <c r="B26" i="113"/>
  <c r="B26" i="112"/>
  <c r="B34" i="113"/>
  <c r="B34" i="112"/>
  <c r="B42" i="113"/>
  <c r="B42" i="112"/>
  <c r="B50" i="113"/>
  <c r="B50" i="112"/>
  <c r="B58" i="113"/>
  <c r="B58" i="112"/>
  <c r="B66" i="113"/>
  <c r="B66" i="112"/>
  <c r="B74" i="113"/>
  <c r="B74" i="112"/>
  <c r="B82" i="113"/>
  <c r="B82" i="112"/>
  <c r="B90" i="113"/>
  <c r="B90" i="112"/>
  <c r="B98" i="113"/>
  <c r="B98" i="112"/>
  <c r="B106" i="113"/>
  <c r="B106" i="112"/>
  <c r="B114" i="113"/>
  <c r="B114" i="112"/>
  <c r="B122" i="113"/>
  <c r="B122" i="112"/>
  <c r="B130" i="113"/>
  <c r="B130" i="112"/>
  <c r="B138" i="113"/>
  <c r="B138" i="112"/>
  <c r="B146" i="113"/>
  <c r="B146" i="112"/>
  <c r="B154" i="113"/>
  <c r="B154" i="112"/>
  <c r="B162" i="113"/>
  <c r="B162" i="112"/>
  <c r="B170" i="113"/>
  <c r="B170" i="112"/>
  <c r="B178" i="113"/>
  <c r="B178" i="112"/>
  <c r="B186" i="113"/>
  <c r="B186" i="112"/>
  <c r="B194" i="113"/>
  <c r="B194" i="112"/>
  <c r="B202" i="113"/>
  <c r="B202" i="112"/>
  <c r="B210" i="113"/>
  <c r="B210" i="112"/>
  <c r="B218" i="113"/>
  <c r="B218" i="112"/>
  <c r="B226" i="113"/>
  <c r="B226" i="112"/>
  <c r="B234" i="113"/>
  <c r="B234" i="112"/>
  <c r="B242" i="113"/>
  <c r="B242" i="112"/>
  <c r="D9" i="113"/>
  <c r="D9" i="112"/>
  <c r="D17" i="113"/>
  <c r="D17" i="112"/>
  <c r="D25" i="113"/>
  <c r="D25" i="112"/>
  <c r="D33" i="113"/>
  <c r="D33" i="112"/>
  <c r="D41" i="113"/>
  <c r="D41" i="112"/>
  <c r="D49" i="113"/>
  <c r="D49" i="112"/>
  <c r="D57" i="113"/>
  <c r="D57" i="112"/>
  <c r="D65" i="113"/>
  <c r="D65" i="112"/>
  <c r="D73" i="113"/>
  <c r="D73" i="112"/>
  <c r="D81" i="113"/>
  <c r="D81" i="112"/>
  <c r="D89" i="113"/>
  <c r="D89" i="112"/>
  <c r="D97" i="113"/>
  <c r="D97" i="112"/>
  <c r="D105" i="113"/>
  <c r="D105" i="112"/>
  <c r="D113" i="113"/>
  <c r="D113" i="112"/>
  <c r="D121" i="113"/>
  <c r="D121" i="112"/>
  <c r="D129" i="113"/>
  <c r="D129" i="112"/>
  <c r="D137" i="113"/>
  <c r="D137" i="112"/>
  <c r="D145" i="113"/>
  <c r="D145" i="112"/>
  <c r="D153" i="113"/>
  <c r="D153" i="112"/>
  <c r="D161" i="113"/>
  <c r="D161" i="112"/>
  <c r="D169" i="113"/>
  <c r="D169" i="112"/>
  <c r="D177" i="113"/>
  <c r="D177" i="112"/>
  <c r="D185" i="113"/>
  <c r="D185" i="112"/>
  <c r="D193" i="113"/>
  <c r="D193" i="112"/>
  <c r="D201" i="113"/>
  <c r="D201" i="112"/>
  <c r="D209" i="113"/>
  <c r="D209" i="112"/>
  <c r="D217" i="113"/>
  <c r="D217" i="112"/>
  <c r="D225" i="113"/>
  <c r="D225" i="112"/>
  <c r="D233" i="113"/>
  <c r="D233" i="112"/>
  <c r="D241" i="113"/>
  <c r="D241" i="112"/>
  <c r="C8" i="113"/>
  <c r="C8" i="112"/>
  <c r="C16" i="113"/>
  <c r="C16" i="112"/>
  <c r="C24" i="113"/>
  <c r="C24" i="112"/>
  <c r="C32" i="113"/>
  <c r="C32" i="112"/>
  <c r="C40" i="113"/>
  <c r="C40" i="112"/>
  <c r="C48" i="113"/>
  <c r="C48" i="112"/>
  <c r="C56" i="113"/>
  <c r="C56" i="112"/>
  <c r="C64" i="113"/>
  <c r="C64" i="112"/>
  <c r="C72" i="113"/>
  <c r="C72" i="112"/>
  <c r="C80" i="113"/>
  <c r="C80" i="112"/>
  <c r="C88" i="113"/>
  <c r="C88" i="112"/>
  <c r="C96" i="113"/>
  <c r="C96" i="112"/>
  <c r="C104" i="113"/>
  <c r="C104" i="112"/>
  <c r="C112" i="113"/>
  <c r="C112" i="112"/>
  <c r="C120" i="113"/>
  <c r="C120" i="112"/>
  <c r="C128" i="113"/>
  <c r="C128" i="112"/>
  <c r="C136" i="113"/>
  <c r="C136" i="112"/>
  <c r="C144" i="113"/>
  <c r="C144" i="112"/>
  <c r="C152" i="113"/>
  <c r="C152" i="112"/>
  <c r="C160" i="113"/>
  <c r="C160" i="112"/>
  <c r="C168" i="113"/>
  <c r="C168" i="112"/>
  <c r="C176" i="113"/>
  <c r="C176" i="112"/>
  <c r="C184" i="113"/>
  <c r="C184" i="112"/>
  <c r="C192" i="113"/>
  <c r="C192" i="112"/>
  <c r="C200" i="113"/>
  <c r="C200" i="112"/>
  <c r="C208" i="113"/>
  <c r="C208" i="112"/>
  <c r="C216" i="113"/>
  <c r="C216" i="112"/>
  <c r="C224" i="113"/>
  <c r="C224" i="112"/>
  <c r="C232" i="113"/>
  <c r="C232" i="112"/>
  <c r="C240" i="113"/>
  <c r="C240" i="112"/>
  <c r="E7" i="113"/>
  <c r="E7" i="112"/>
  <c r="E15" i="113"/>
  <c r="E15" i="112"/>
  <c r="E23" i="113"/>
  <c r="E23" i="112"/>
  <c r="E31" i="113"/>
  <c r="E31" i="112"/>
  <c r="E39" i="113"/>
  <c r="E39" i="112"/>
  <c r="E47" i="113"/>
  <c r="E47" i="112"/>
  <c r="E55" i="113"/>
  <c r="E55" i="112"/>
  <c r="E63" i="113"/>
  <c r="E63" i="112"/>
  <c r="E71" i="113"/>
  <c r="E71" i="112"/>
  <c r="E79" i="113"/>
  <c r="E79" i="112"/>
  <c r="E87" i="113"/>
  <c r="E87" i="112"/>
  <c r="E95" i="113"/>
  <c r="E95" i="112"/>
  <c r="E103" i="113"/>
  <c r="E103" i="112"/>
  <c r="E111" i="113"/>
  <c r="E111" i="112"/>
  <c r="E119" i="113"/>
  <c r="E119" i="112"/>
  <c r="E127" i="113"/>
  <c r="E127" i="112"/>
  <c r="E135" i="113"/>
  <c r="E135" i="112"/>
  <c r="E143" i="113"/>
  <c r="E143" i="112"/>
  <c r="E151" i="113"/>
  <c r="E151" i="112"/>
  <c r="E159" i="113"/>
  <c r="E159" i="112"/>
  <c r="E167" i="113"/>
  <c r="E167" i="112"/>
  <c r="E175" i="113"/>
  <c r="E175" i="112"/>
  <c r="E183" i="113"/>
  <c r="E183" i="112"/>
  <c r="E191" i="113"/>
  <c r="E191" i="112"/>
  <c r="E199" i="113"/>
  <c r="E199" i="112"/>
  <c r="E207" i="113"/>
  <c r="E207" i="112"/>
  <c r="E215" i="113"/>
  <c r="E215" i="112"/>
  <c r="E223" i="113"/>
  <c r="E223" i="112"/>
  <c r="E231" i="113"/>
  <c r="E231" i="112"/>
  <c r="E239" i="113"/>
  <c r="E239" i="112"/>
  <c r="F6" i="113"/>
  <c r="F6" i="112"/>
  <c r="F14" i="113"/>
  <c r="F14" i="112"/>
  <c r="F22" i="113"/>
  <c r="F22" i="112"/>
  <c r="F30" i="113"/>
  <c r="F30" i="112"/>
  <c r="F38" i="113"/>
  <c r="F38" i="112"/>
  <c r="F46" i="113"/>
  <c r="F46" i="112"/>
  <c r="F54" i="113"/>
  <c r="F54" i="112"/>
  <c r="F62" i="113"/>
  <c r="F62" i="112"/>
  <c r="F70" i="113"/>
  <c r="F70" i="112"/>
  <c r="F78" i="113"/>
  <c r="F78" i="112"/>
  <c r="F86" i="113"/>
  <c r="F86" i="112"/>
  <c r="F94" i="113"/>
  <c r="F94" i="112"/>
  <c r="F102" i="113"/>
  <c r="F102" i="112"/>
  <c r="F110" i="113"/>
  <c r="F110" i="112"/>
  <c r="F118" i="113"/>
  <c r="F118" i="112"/>
  <c r="F126" i="113"/>
  <c r="F126" i="112"/>
  <c r="F134" i="113"/>
  <c r="F134" i="112"/>
  <c r="F142" i="113"/>
  <c r="F142" i="112"/>
  <c r="F150" i="113"/>
  <c r="F150" i="112"/>
  <c r="F158" i="113"/>
  <c r="F158" i="112"/>
  <c r="F166" i="113"/>
  <c r="F166" i="112"/>
  <c r="F174" i="113"/>
  <c r="F174" i="112"/>
  <c r="F182" i="113"/>
  <c r="F182" i="112"/>
  <c r="F190" i="113"/>
  <c r="F190" i="112"/>
  <c r="F198" i="113"/>
  <c r="F198" i="112"/>
  <c r="F206" i="113"/>
  <c r="F206" i="112"/>
  <c r="F214" i="113"/>
  <c r="F214" i="112"/>
  <c r="F222" i="113"/>
  <c r="F222" i="112"/>
  <c r="F230" i="113"/>
  <c r="F230" i="112"/>
  <c r="F238" i="113"/>
  <c r="F238" i="112"/>
  <c r="G5" i="113"/>
  <c r="G5" i="112"/>
  <c r="G13" i="113"/>
  <c r="G13" i="112"/>
  <c r="G21" i="113"/>
  <c r="G21" i="112"/>
  <c r="G29" i="113"/>
  <c r="G29" i="112"/>
  <c r="G37" i="113"/>
  <c r="G37" i="112"/>
  <c r="G45" i="113"/>
  <c r="G45" i="112"/>
  <c r="G53" i="113"/>
  <c r="G53" i="112"/>
  <c r="G61" i="113"/>
  <c r="G61" i="112"/>
  <c r="G69" i="113"/>
  <c r="G69" i="112"/>
  <c r="G77" i="113"/>
  <c r="G77" i="112"/>
  <c r="G85" i="113"/>
  <c r="G85" i="112"/>
  <c r="G93" i="113"/>
  <c r="G93" i="112"/>
  <c r="G101" i="113"/>
  <c r="G101" i="112"/>
  <c r="G109" i="113"/>
  <c r="G109" i="112"/>
  <c r="G117" i="113"/>
  <c r="G117" i="112"/>
  <c r="G125" i="113"/>
  <c r="G125" i="112"/>
  <c r="G133" i="113"/>
  <c r="G133" i="112"/>
  <c r="G141" i="113"/>
  <c r="G141" i="112"/>
  <c r="G149" i="113"/>
  <c r="G149" i="112"/>
  <c r="G157" i="113"/>
  <c r="G157" i="112"/>
  <c r="G165" i="113"/>
  <c r="G165" i="112"/>
  <c r="G173" i="113"/>
  <c r="G173" i="112"/>
  <c r="G181" i="113"/>
  <c r="G181" i="112"/>
  <c r="G189" i="113"/>
  <c r="G189" i="112"/>
  <c r="G197" i="113"/>
  <c r="G197" i="112"/>
  <c r="G205" i="113"/>
  <c r="G205" i="112"/>
  <c r="G213" i="113"/>
  <c r="G213" i="112"/>
  <c r="G221" i="113"/>
  <c r="G221" i="112"/>
  <c r="G229" i="113"/>
  <c r="G229" i="112"/>
  <c r="G237" i="113"/>
  <c r="G237" i="112"/>
  <c r="H245" i="106"/>
  <c r="H4" i="113"/>
  <c r="H4" i="112"/>
  <c r="H12" i="113"/>
  <c r="H12" i="112"/>
  <c r="H20" i="113"/>
  <c r="H20" i="112"/>
  <c r="H28" i="113"/>
  <c r="H28" i="112"/>
  <c r="H36" i="113"/>
  <c r="H36" i="112"/>
  <c r="H44" i="113"/>
  <c r="H44" i="112"/>
  <c r="H52" i="113"/>
  <c r="H52" i="112"/>
  <c r="H60" i="113"/>
  <c r="H60" i="112"/>
  <c r="H68" i="113"/>
  <c r="H68" i="112"/>
  <c r="H76" i="113"/>
  <c r="H76" i="112"/>
  <c r="H84" i="113"/>
  <c r="H84" i="112"/>
  <c r="H92" i="113"/>
  <c r="H92" i="112"/>
  <c r="H100" i="113"/>
  <c r="H100" i="112"/>
  <c r="H108" i="113"/>
  <c r="H108" i="112"/>
  <c r="H116" i="113"/>
  <c r="H116" i="112"/>
  <c r="H124" i="113"/>
  <c r="H124" i="112"/>
  <c r="H132" i="113"/>
  <c r="H132" i="112"/>
  <c r="H140" i="113"/>
  <c r="H140" i="112"/>
  <c r="H148" i="113"/>
  <c r="H148" i="112"/>
  <c r="H156" i="113"/>
  <c r="H156" i="112"/>
  <c r="H164" i="113"/>
  <c r="H164" i="112"/>
  <c r="H172" i="113"/>
  <c r="H172" i="112"/>
  <c r="H180" i="113"/>
  <c r="H180" i="112"/>
  <c r="H188" i="113"/>
  <c r="H188" i="112"/>
  <c r="H196" i="113"/>
  <c r="H196" i="112"/>
  <c r="H204" i="113"/>
  <c r="H204" i="112"/>
  <c r="H212" i="113"/>
  <c r="H212" i="112"/>
  <c r="H220" i="113"/>
  <c r="H220" i="112"/>
  <c r="H228" i="113"/>
  <c r="H228" i="112"/>
  <c r="H236" i="113"/>
  <c r="H236" i="112"/>
  <c r="H244" i="113"/>
  <c r="H244" i="112"/>
  <c r="I11" i="113"/>
  <c r="I11" i="112"/>
  <c r="I19" i="113"/>
  <c r="I19" i="112"/>
  <c r="I27" i="113"/>
  <c r="I27" i="112"/>
  <c r="I35" i="113"/>
  <c r="I35" i="112"/>
  <c r="I43" i="113"/>
  <c r="I43" i="112"/>
  <c r="I51" i="113"/>
  <c r="I51" i="112"/>
  <c r="I59" i="113"/>
  <c r="I59" i="112"/>
  <c r="I67" i="113"/>
  <c r="I67" i="112"/>
  <c r="I75" i="113"/>
  <c r="I75" i="112"/>
  <c r="I83" i="113"/>
  <c r="I83" i="112"/>
  <c r="I91" i="113"/>
  <c r="I91" i="112"/>
  <c r="I99" i="113"/>
  <c r="I99" i="112"/>
  <c r="I107" i="113"/>
  <c r="I107" i="112"/>
  <c r="I115" i="113"/>
  <c r="I115" i="112"/>
  <c r="I123" i="113"/>
  <c r="I123" i="112"/>
  <c r="I131" i="113"/>
  <c r="I131" i="112"/>
  <c r="I139" i="113"/>
  <c r="I139" i="112"/>
  <c r="I147" i="113"/>
  <c r="I147" i="112"/>
  <c r="I155" i="113"/>
  <c r="I155" i="112"/>
  <c r="I163" i="113"/>
  <c r="I163" i="112"/>
  <c r="I171" i="113"/>
  <c r="I171" i="112"/>
  <c r="I179" i="113"/>
  <c r="I179" i="112"/>
  <c r="I187" i="113"/>
  <c r="I187" i="112"/>
  <c r="I195" i="113"/>
  <c r="I195" i="112"/>
  <c r="I203" i="113"/>
  <c r="I203" i="112"/>
  <c r="I211" i="113"/>
  <c r="I211" i="112"/>
  <c r="I219" i="113"/>
  <c r="I219" i="112"/>
  <c r="I227" i="113"/>
  <c r="I227" i="112"/>
  <c r="I235" i="113"/>
  <c r="I235" i="112"/>
  <c r="I243" i="113"/>
  <c r="I243" i="112"/>
  <c r="J10" i="113"/>
  <c r="J10" i="112"/>
  <c r="J18" i="113"/>
  <c r="J18" i="112"/>
  <c r="J26" i="113"/>
  <c r="J26" i="112"/>
  <c r="J34" i="113"/>
  <c r="J34" i="112"/>
  <c r="J42" i="113"/>
  <c r="J42" i="112"/>
  <c r="J50" i="113"/>
  <c r="J50" i="112"/>
  <c r="J58" i="113"/>
  <c r="J58" i="112"/>
  <c r="J66" i="113"/>
  <c r="J66" i="112"/>
  <c r="J74" i="113"/>
  <c r="J74" i="112"/>
  <c r="J82" i="113"/>
  <c r="J82" i="112"/>
  <c r="J90" i="113"/>
  <c r="J90" i="112"/>
  <c r="J98" i="113"/>
  <c r="J98" i="112"/>
  <c r="J106" i="113"/>
  <c r="J106" i="112"/>
  <c r="J114" i="113"/>
  <c r="J114" i="112"/>
  <c r="J122" i="113"/>
  <c r="J122" i="112"/>
  <c r="J130" i="113"/>
  <c r="J130" i="112"/>
  <c r="J138" i="113"/>
  <c r="J138" i="112"/>
  <c r="J146" i="113"/>
  <c r="J146" i="112"/>
  <c r="J154" i="113"/>
  <c r="J154" i="112"/>
  <c r="J162" i="113"/>
  <c r="J162" i="112"/>
  <c r="J170" i="113"/>
  <c r="J170" i="112"/>
  <c r="J178" i="113"/>
  <c r="J178" i="112"/>
  <c r="J186" i="113"/>
  <c r="J186" i="112"/>
  <c r="J194" i="113"/>
  <c r="J194" i="112"/>
  <c r="J202" i="113"/>
  <c r="J202" i="112"/>
  <c r="J210" i="113"/>
  <c r="J210" i="112"/>
  <c r="J218" i="113"/>
  <c r="J218" i="112"/>
  <c r="J226" i="113"/>
  <c r="J226" i="112"/>
  <c r="J234" i="113"/>
  <c r="J234" i="112"/>
  <c r="J242" i="113"/>
  <c r="J242" i="112"/>
  <c r="K9" i="113"/>
  <c r="K9" i="112"/>
  <c r="K17" i="113"/>
  <c r="K17" i="112"/>
  <c r="K25" i="113"/>
  <c r="K25" i="112"/>
  <c r="K33" i="113"/>
  <c r="K33" i="112"/>
  <c r="K41" i="113"/>
  <c r="K41" i="112"/>
  <c r="K49" i="113"/>
  <c r="K49" i="112"/>
  <c r="K57" i="113"/>
  <c r="K57" i="112"/>
  <c r="K65" i="113"/>
  <c r="K65" i="112"/>
  <c r="K73" i="113"/>
  <c r="K73" i="112"/>
  <c r="K81" i="113"/>
  <c r="K81" i="112"/>
  <c r="K89" i="113"/>
  <c r="K89" i="112"/>
  <c r="K97" i="113"/>
  <c r="K97" i="112"/>
  <c r="K105" i="113"/>
  <c r="K105" i="112"/>
  <c r="K113" i="113"/>
  <c r="K113" i="112"/>
  <c r="K121" i="113"/>
  <c r="K121" i="112"/>
  <c r="K129" i="113"/>
  <c r="K129" i="112"/>
  <c r="K137" i="113"/>
  <c r="K137" i="112"/>
  <c r="K145" i="113"/>
  <c r="K145" i="112"/>
  <c r="K153" i="113"/>
  <c r="K153" i="112"/>
  <c r="K161" i="113"/>
  <c r="K161" i="112"/>
  <c r="K169" i="113"/>
  <c r="K169" i="112"/>
  <c r="K177" i="113"/>
  <c r="K177" i="112"/>
  <c r="K185" i="113"/>
  <c r="K185" i="112"/>
  <c r="K193" i="113"/>
  <c r="K193" i="112"/>
  <c r="K201" i="113"/>
  <c r="K201" i="112"/>
  <c r="K209" i="113"/>
  <c r="K209" i="112"/>
  <c r="K217" i="113"/>
  <c r="K217" i="112"/>
  <c r="K225" i="113"/>
  <c r="K225" i="112"/>
  <c r="K233" i="113"/>
  <c r="K233" i="112"/>
  <c r="K241" i="113"/>
  <c r="K241" i="112"/>
  <c r="B28" i="113"/>
  <c r="B28" i="112"/>
  <c r="B68" i="113"/>
  <c r="B68" i="112"/>
  <c r="B108" i="113"/>
  <c r="B108" i="112"/>
  <c r="B164" i="113"/>
  <c r="B164" i="112"/>
  <c r="B220" i="113"/>
  <c r="B220" i="112"/>
  <c r="D27" i="113"/>
  <c r="D27" i="112"/>
  <c r="D75" i="113"/>
  <c r="D75" i="112"/>
  <c r="D123" i="113"/>
  <c r="D123" i="112"/>
  <c r="D163" i="113"/>
  <c r="D163" i="112"/>
  <c r="D219" i="113"/>
  <c r="D219" i="112"/>
  <c r="C42" i="113"/>
  <c r="C42" i="112"/>
  <c r="C98" i="113"/>
  <c r="C98" i="112"/>
  <c r="C170" i="113"/>
  <c r="C170" i="112"/>
  <c r="C226" i="113"/>
  <c r="C226" i="112"/>
  <c r="E49" i="113"/>
  <c r="E49" i="112"/>
  <c r="E113" i="113"/>
  <c r="E113" i="112"/>
  <c r="E177" i="113"/>
  <c r="E177" i="112"/>
  <c r="F40" i="113"/>
  <c r="F40" i="112"/>
  <c r="B61" i="113"/>
  <c r="B61" i="112"/>
  <c r="B24" i="113"/>
  <c r="B24" i="112"/>
  <c r="B64" i="113"/>
  <c r="B64" i="112"/>
  <c r="B9" i="113"/>
  <c r="B9" i="112"/>
  <c r="B10" i="113"/>
  <c r="B10" i="112"/>
  <c r="B11" i="113"/>
  <c r="B11" i="112"/>
  <c r="B19" i="113"/>
  <c r="B19" i="112"/>
  <c r="B27" i="113"/>
  <c r="B27" i="112"/>
  <c r="B35" i="113"/>
  <c r="B35" i="112"/>
  <c r="B43" i="113"/>
  <c r="B43" i="112"/>
  <c r="B51" i="113"/>
  <c r="B51" i="112"/>
  <c r="B59" i="113"/>
  <c r="B59" i="112"/>
  <c r="B67" i="113"/>
  <c r="B67" i="112"/>
  <c r="B75" i="113"/>
  <c r="B75" i="112"/>
  <c r="B83" i="113"/>
  <c r="B83" i="112"/>
  <c r="B91" i="113"/>
  <c r="B91" i="112"/>
  <c r="B99" i="113"/>
  <c r="B99" i="112"/>
  <c r="B107" i="113"/>
  <c r="B107" i="112"/>
  <c r="B115" i="113"/>
  <c r="B115" i="112"/>
  <c r="B123" i="113"/>
  <c r="B123" i="112"/>
  <c r="B131" i="113"/>
  <c r="B131" i="112"/>
  <c r="B139" i="113"/>
  <c r="B139" i="112"/>
  <c r="B147" i="113"/>
  <c r="B147" i="112"/>
  <c r="B155" i="113"/>
  <c r="B155" i="112"/>
  <c r="B163" i="113"/>
  <c r="B163" i="112"/>
  <c r="B171" i="113"/>
  <c r="B171" i="112"/>
  <c r="B179" i="113"/>
  <c r="B179" i="112"/>
  <c r="B187" i="113"/>
  <c r="B187" i="112"/>
  <c r="B195" i="113"/>
  <c r="B195" i="112"/>
  <c r="B203" i="113"/>
  <c r="B203" i="112"/>
  <c r="B211" i="113"/>
  <c r="B211" i="112"/>
  <c r="B219" i="113"/>
  <c r="B219" i="112"/>
  <c r="B227" i="113"/>
  <c r="B227" i="112"/>
  <c r="B235" i="113"/>
  <c r="B235" i="112"/>
  <c r="B243" i="113"/>
  <c r="B243" i="112"/>
  <c r="D10" i="113"/>
  <c r="D10" i="112"/>
  <c r="D18" i="113"/>
  <c r="D18" i="112"/>
  <c r="D26" i="113"/>
  <c r="D26" i="112"/>
  <c r="D34" i="113"/>
  <c r="D34" i="112"/>
  <c r="D42" i="113"/>
  <c r="D42" i="112"/>
  <c r="D50" i="113"/>
  <c r="D50" i="112"/>
  <c r="D58" i="113"/>
  <c r="D58" i="112"/>
  <c r="D66" i="113"/>
  <c r="D66" i="112"/>
  <c r="D74" i="113"/>
  <c r="D74" i="112"/>
  <c r="D82" i="113"/>
  <c r="D82" i="112"/>
  <c r="D90" i="113"/>
  <c r="D90" i="112"/>
  <c r="D98" i="113"/>
  <c r="D98" i="112"/>
  <c r="D106" i="113"/>
  <c r="D106" i="112"/>
  <c r="D114" i="113"/>
  <c r="D114" i="112"/>
  <c r="D122" i="113"/>
  <c r="D122" i="112"/>
  <c r="D130" i="113"/>
  <c r="D130" i="112"/>
  <c r="D138" i="113"/>
  <c r="D138" i="112"/>
  <c r="D146" i="113"/>
  <c r="D146" i="112"/>
  <c r="D154" i="113"/>
  <c r="D154" i="112"/>
  <c r="D162" i="113"/>
  <c r="D162" i="112"/>
  <c r="D170" i="113"/>
  <c r="D170" i="112"/>
  <c r="D178" i="113"/>
  <c r="D178" i="112"/>
  <c r="D186" i="113"/>
  <c r="D186" i="112"/>
  <c r="D194" i="113"/>
  <c r="D194" i="112"/>
  <c r="D202" i="113"/>
  <c r="D202" i="112"/>
  <c r="D210" i="113"/>
  <c r="D210" i="112"/>
  <c r="D218" i="113"/>
  <c r="D218" i="112"/>
  <c r="D226" i="113"/>
  <c r="D226" i="112"/>
  <c r="D234" i="113"/>
  <c r="D234" i="112"/>
  <c r="D242" i="113"/>
  <c r="D242" i="112"/>
  <c r="C9" i="113"/>
  <c r="C9" i="112"/>
  <c r="C17" i="113"/>
  <c r="C17" i="112"/>
  <c r="C25" i="113"/>
  <c r="C25" i="112"/>
  <c r="C33" i="113"/>
  <c r="C33" i="112"/>
  <c r="C41" i="113"/>
  <c r="C41" i="112"/>
  <c r="C49" i="113"/>
  <c r="C49" i="112"/>
  <c r="C57" i="113"/>
  <c r="C57" i="112"/>
  <c r="C65" i="113"/>
  <c r="C65" i="112"/>
  <c r="C73" i="113"/>
  <c r="C73" i="112"/>
  <c r="C81" i="113"/>
  <c r="C81" i="112"/>
  <c r="C89" i="113"/>
  <c r="C89" i="112"/>
  <c r="C97" i="113"/>
  <c r="C97" i="112"/>
  <c r="C105" i="113"/>
  <c r="C105" i="112"/>
  <c r="C113" i="113"/>
  <c r="C113" i="112"/>
  <c r="C121" i="113"/>
  <c r="C121" i="112"/>
  <c r="C129" i="113"/>
  <c r="C129" i="112"/>
  <c r="C137" i="113"/>
  <c r="C137" i="112"/>
  <c r="C145" i="113"/>
  <c r="C145" i="112"/>
  <c r="C153" i="113"/>
  <c r="C153" i="112"/>
  <c r="C161" i="113"/>
  <c r="C161" i="112"/>
  <c r="C169" i="113"/>
  <c r="C169" i="112"/>
  <c r="C177" i="113"/>
  <c r="C177" i="112"/>
  <c r="C185" i="113"/>
  <c r="C185" i="112"/>
  <c r="C193" i="113"/>
  <c r="C193" i="112"/>
  <c r="C201" i="113"/>
  <c r="C201" i="112"/>
  <c r="C209" i="113"/>
  <c r="C209" i="112"/>
  <c r="C217" i="113"/>
  <c r="C217" i="112"/>
  <c r="C225" i="113"/>
  <c r="C225" i="112"/>
  <c r="C233" i="113"/>
  <c r="C233" i="112"/>
  <c r="C241" i="113"/>
  <c r="C241" i="112"/>
  <c r="E8" i="113"/>
  <c r="E8" i="112"/>
  <c r="E16" i="113"/>
  <c r="E16" i="112"/>
  <c r="E24" i="113"/>
  <c r="E24" i="112"/>
  <c r="E32" i="113"/>
  <c r="E32" i="112"/>
  <c r="E40" i="113"/>
  <c r="E40" i="112"/>
  <c r="E48" i="113"/>
  <c r="E48" i="112"/>
  <c r="E56" i="113"/>
  <c r="E56" i="112"/>
  <c r="E64" i="113"/>
  <c r="E64" i="112"/>
  <c r="E72" i="113"/>
  <c r="E72" i="112"/>
  <c r="E80" i="113"/>
  <c r="E80" i="112"/>
  <c r="E88" i="113"/>
  <c r="E88" i="112"/>
  <c r="E96" i="113"/>
  <c r="E96" i="112"/>
  <c r="E104" i="113"/>
  <c r="E104" i="112"/>
  <c r="E112" i="113"/>
  <c r="E112" i="112"/>
  <c r="E120" i="113"/>
  <c r="E120" i="112"/>
  <c r="E128" i="113"/>
  <c r="E128" i="112"/>
  <c r="E136" i="113"/>
  <c r="E136" i="112"/>
  <c r="E144" i="113"/>
  <c r="E144" i="112"/>
  <c r="E152" i="113"/>
  <c r="E152" i="112"/>
  <c r="E160" i="113"/>
  <c r="E160" i="112"/>
  <c r="E168" i="113"/>
  <c r="E168" i="112"/>
  <c r="E176" i="113"/>
  <c r="E176" i="112"/>
  <c r="E184" i="113"/>
  <c r="E184" i="112"/>
  <c r="E192" i="113"/>
  <c r="E192" i="112"/>
  <c r="E200" i="113"/>
  <c r="E200" i="112"/>
  <c r="E208" i="113"/>
  <c r="E208" i="112"/>
  <c r="E216" i="113"/>
  <c r="E216" i="112"/>
  <c r="E224" i="113"/>
  <c r="E224" i="112"/>
  <c r="E232" i="113"/>
  <c r="E232" i="112"/>
  <c r="E240" i="113"/>
  <c r="E240" i="112"/>
  <c r="F7" i="113"/>
  <c r="F7" i="112"/>
  <c r="F15" i="113"/>
  <c r="F15" i="112"/>
  <c r="F23" i="113"/>
  <c r="F23" i="112"/>
  <c r="F31" i="113"/>
  <c r="F31" i="112"/>
  <c r="F39" i="113"/>
  <c r="F39" i="112"/>
  <c r="F47" i="113"/>
  <c r="F47" i="112"/>
  <c r="F55" i="113"/>
  <c r="F55" i="112"/>
  <c r="F63" i="113"/>
  <c r="F63" i="112"/>
  <c r="F71" i="113"/>
  <c r="F71" i="112"/>
  <c r="F79" i="113"/>
  <c r="F79" i="112"/>
  <c r="F87" i="113"/>
  <c r="F87" i="112"/>
  <c r="F95" i="113"/>
  <c r="F95" i="112"/>
  <c r="F103" i="113"/>
  <c r="F103" i="112"/>
  <c r="F111" i="113"/>
  <c r="F111" i="112"/>
  <c r="F119" i="113"/>
  <c r="F119" i="112"/>
  <c r="F127" i="113"/>
  <c r="F127" i="112"/>
  <c r="F135" i="113"/>
  <c r="F135" i="112"/>
  <c r="F143" i="113"/>
  <c r="F143" i="112"/>
  <c r="F151" i="113"/>
  <c r="F151" i="112"/>
  <c r="F159" i="113"/>
  <c r="F159" i="112"/>
  <c r="F167" i="113"/>
  <c r="F167" i="112"/>
  <c r="F175" i="113"/>
  <c r="F175" i="112"/>
  <c r="F183" i="113"/>
  <c r="F183" i="112"/>
  <c r="F191" i="113"/>
  <c r="F191" i="112"/>
  <c r="F199" i="113"/>
  <c r="F199" i="112"/>
  <c r="F207" i="113"/>
  <c r="F207" i="112"/>
  <c r="F215" i="113"/>
  <c r="F215" i="112"/>
  <c r="F223" i="113"/>
  <c r="F223" i="112"/>
  <c r="F231" i="113"/>
  <c r="F231" i="112"/>
  <c r="F239" i="113"/>
  <c r="F239" i="112"/>
  <c r="G6" i="113"/>
  <c r="G6" i="112"/>
  <c r="G14" i="113"/>
  <c r="G14" i="112"/>
  <c r="G22" i="113"/>
  <c r="G22" i="112"/>
  <c r="G30" i="113"/>
  <c r="G30" i="112"/>
  <c r="G38" i="113"/>
  <c r="G38" i="112"/>
  <c r="G46" i="113"/>
  <c r="G46" i="112"/>
  <c r="G54" i="113"/>
  <c r="G54" i="112"/>
  <c r="G62" i="113"/>
  <c r="G62" i="112"/>
  <c r="G70" i="113"/>
  <c r="G70" i="112"/>
  <c r="G78" i="113"/>
  <c r="G78" i="112"/>
  <c r="G86" i="113"/>
  <c r="G86" i="112"/>
  <c r="G94" i="113"/>
  <c r="G94" i="112"/>
  <c r="G102" i="113"/>
  <c r="G102" i="112"/>
  <c r="G110" i="113"/>
  <c r="G110" i="112"/>
  <c r="G118" i="113"/>
  <c r="G118" i="112"/>
  <c r="G126" i="113"/>
  <c r="G126" i="112"/>
  <c r="G134" i="113"/>
  <c r="G134" i="112"/>
  <c r="G142" i="113"/>
  <c r="G142" i="112"/>
  <c r="G150" i="113"/>
  <c r="G150" i="112"/>
  <c r="G158" i="113"/>
  <c r="G158" i="112"/>
  <c r="G166" i="113"/>
  <c r="G166" i="112"/>
  <c r="G174" i="113"/>
  <c r="G174" i="112"/>
  <c r="G182" i="113"/>
  <c r="G182" i="112"/>
  <c r="G190" i="113"/>
  <c r="G190" i="112"/>
  <c r="G198" i="113"/>
  <c r="G198" i="112"/>
  <c r="G206" i="113"/>
  <c r="G206" i="112"/>
  <c r="G214" i="113"/>
  <c r="G214" i="112"/>
  <c r="G222" i="113"/>
  <c r="G222" i="112"/>
  <c r="G230" i="113"/>
  <c r="G230" i="112"/>
  <c r="G238" i="113"/>
  <c r="G238" i="112"/>
  <c r="H5" i="113"/>
  <c r="H5" i="112"/>
  <c r="H13" i="113"/>
  <c r="H13" i="112"/>
  <c r="H21" i="113"/>
  <c r="H21" i="112"/>
  <c r="H29" i="113"/>
  <c r="H29" i="112"/>
  <c r="H37" i="113"/>
  <c r="H37" i="112"/>
  <c r="H45" i="113"/>
  <c r="H45" i="112"/>
  <c r="H53" i="113"/>
  <c r="H53" i="112"/>
  <c r="H61" i="113"/>
  <c r="H61" i="112"/>
  <c r="H69" i="113"/>
  <c r="H69" i="112"/>
  <c r="H77" i="113"/>
  <c r="H77" i="112"/>
  <c r="H85" i="113"/>
  <c r="H85" i="112"/>
  <c r="H93" i="113"/>
  <c r="H93" i="112"/>
  <c r="H101" i="113"/>
  <c r="H101" i="112"/>
  <c r="H109" i="113"/>
  <c r="H109" i="112"/>
  <c r="H117" i="113"/>
  <c r="H117" i="112"/>
  <c r="H125" i="113"/>
  <c r="H125" i="112"/>
  <c r="H133" i="113"/>
  <c r="H133" i="112"/>
  <c r="H141" i="113"/>
  <c r="H141" i="112"/>
  <c r="H149" i="113"/>
  <c r="H149" i="112"/>
  <c r="H157" i="113"/>
  <c r="H157" i="112"/>
  <c r="H165" i="113"/>
  <c r="H165" i="112"/>
  <c r="H173" i="113"/>
  <c r="H173" i="112"/>
  <c r="H181" i="113"/>
  <c r="H181" i="112"/>
  <c r="H189" i="113"/>
  <c r="H189" i="112"/>
  <c r="H197" i="113"/>
  <c r="H197" i="112"/>
  <c r="H205" i="113"/>
  <c r="H205" i="112"/>
  <c r="H213" i="113"/>
  <c r="H213" i="112"/>
  <c r="H221" i="113"/>
  <c r="H221" i="112"/>
  <c r="H229" i="113"/>
  <c r="H229" i="112"/>
  <c r="H237" i="113"/>
  <c r="H237" i="112"/>
  <c r="I245" i="106"/>
  <c r="I4" i="113"/>
  <c r="I4" i="112"/>
  <c r="I12" i="113"/>
  <c r="I12" i="112"/>
  <c r="I20" i="113"/>
  <c r="I20" i="112"/>
  <c r="I28" i="113"/>
  <c r="I28" i="112"/>
  <c r="I36" i="113"/>
  <c r="I36" i="112"/>
  <c r="I44" i="113"/>
  <c r="I44" i="112"/>
  <c r="I52" i="113"/>
  <c r="I52" i="112"/>
  <c r="I60" i="113"/>
  <c r="I60" i="112"/>
  <c r="I68" i="113"/>
  <c r="I68" i="112"/>
  <c r="I76" i="113"/>
  <c r="I76" i="112"/>
  <c r="I84" i="113"/>
  <c r="I84" i="112"/>
  <c r="I92" i="113"/>
  <c r="I92" i="112"/>
  <c r="I100" i="113"/>
  <c r="I100" i="112"/>
  <c r="I108" i="113"/>
  <c r="I108" i="112"/>
  <c r="I116" i="113"/>
  <c r="I116" i="112"/>
  <c r="I124" i="113"/>
  <c r="I124" i="112"/>
  <c r="I132" i="113"/>
  <c r="I132" i="112"/>
  <c r="I140" i="113"/>
  <c r="I140" i="112"/>
  <c r="I148" i="113"/>
  <c r="I148" i="112"/>
  <c r="I156" i="113"/>
  <c r="I156" i="112"/>
  <c r="I164" i="113"/>
  <c r="I164" i="112"/>
  <c r="I172" i="113"/>
  <c r="I172" i="112"/>
  <c r="I180" i="113"/>
  <c r="I180" i="112"/>
  <c r="I188" i="113"/>
  <c r="I188" i="112"/>
  <c r="I196" i="113"/>
  <c r="I196" i="112"/>
  <c r="I204" i="113"/>
  <c r="I204" i="112"/>
  <c r="I212" i="113"/>
  <c r="I212" i="112"/>
  <c r="I220" i="113"/>
  <c r="I220" i="112"/>
  <c r="I228" i="113"/>
  <c r="I228" i="112"/>
  <c r="I236" i="113"/>
  <c r="I236" i="112"/>
  <c r="I244" i="113"/>
  <c r="I244" i="112"/>
  <c r="J11" i="113"/>
  <c r="J11" i="112"/>
  <c r="J19" i="113"/>
  <c r="J19" i="112"/>
  <c r="J27" i="113"/>
  <c r="J27" i="112"/>
  <c r="J35" i="113"/>
  <c r="J35" i="112"/>
  <c r="J43" i="113"/>
  <c r="J43" i="112"/>
  <c r="J51" i="113"/>
  <c r="J51" i="112"/>
  <c r="J59" i="113"/>
  <c r="J59" i="112"/>
  <c r="J67" i="113"/>
  <c r="J67" i="112"/>
  <c r="J75" i="113"/>
  <c r="J75" i="112"/>
  <c r="J83" i="113"/>
  <c r="J83" i="112"/>
  <c r="J91" i="113"/>
  <c r="J91" i="112"/>
  <c r="J99" i="113"/>
  <c r="J99" i="112"/>
  <c r="J107" i="113"/>
  <c r="J107" i="112"/>
  <c r="J115" i="113"/>
  <c r="J115" i="112"/>
  <c r="J123" i="113"/>
  <c r="J123" i="112"/>
  <c r="J131" i="113"/>
  <c r="J131" i="112"/>
  <c r="J139" i="113"/>
  <c r="J139" i="112"/>
  <c r="J147" i="113"/>
  <c r="J147" i="112"/>
  <c r="J155" i="113"/>
  <c r="J155" i="112"/>
  <c r="J163" i="113"/>
  <c r="J163" i="112"/>
  <c r="J171" i="113"/>
  <c r="J171" i="112"/>
  <c r="J179" i="113"/>
  <c r="J179" i="112"/>
  <c r="J187" i="113"/>
  <c r="J187" i="112"/>
  <c r="J195" i="113"/>
  <c r="J195" i="112"/>
  <c r="J203" i="113"/>
  <c r="J203" i="112"/>
  <c r="J211" i="113"/>
  <c r="J211" i="112"/>
  <c r="J219" i="113"/>
  <c r="J219" i="112"/>
  <c r="J227" i="113"/>
  <c r="J227" i="112"/>
  <c r="J235" i="113"/>
  <c r="J235" i="112"/>
  <c r="J243" i="113"/>
  <c r="J243" i="112"/>
  <c r="K10" i="113"/>
  <c r="K10" i="112"/>
  <c r="K18" i="113"/>
  <c r="K18" i="112"/>
  <c r="K26" i="113"/>
  <c r="K26" i="112"/>
  <c r="K34" i="113"/>
  <c r="K34" i="112"/>
  <c r="K42" i="113"/>
  <c r="K42" i="112"/>
  <c r="K50" i="113"/>
  <c r="K50" i="112"/>
  <c r="K58" i="113"/>
  <c r="K58" i="112"/>
  <c r="K66" i="113"/>
  <c r="K66" i="112"/>
  <c r="K74" i="113"/>
  <c r="K74" i="112"/>
  <c r="K82" i="113"/>
  <c r="K82" i="112"/>
  <c r="K90" i="113"/>
  <c r="K90" i="112"/>
  <c r="K98" i="113"/>
  <c r="K98" i="112"/>
  <c r="K106" i="113"/>
  <c r="K106" i="112"/>
  <c r="K114" i="113"/>
  <c r="K114" i="112"/>
  <c r="K122" i="113"/>
  <c r="K122" i="112"/>
  <c r="K130" i="113"/>
  <c r="K130" i="112"/>
  <c r="K138" i="113"/>
  <c r="K138" i="112"/>
  <c r="K146" i="113"/>
  <c r="K146" i="112"/>
  <c r="K154" i="113"/>
  <c r="K154" i="112"/>
  <c r="K162" i="113"/>
  <c r="K162" i="112"/>
  <c r="K170" i="113"/>
  <c r="K170" i="112"/>
  <c r="K178" i="113"/>
  <c r="K178" i="112"/>
  <c r="K186" i="113"/>
  <c r="K186" i="112"/>
  <c r="K194" i="113"/>
  <c r="K194" i="112"/>
  <c r="K202" i="113"/>
  <c r="K202" i="112"/>
  <c r="K210" i="113"/>
  <c r="K210" i="112"/>
  <c r="K218" i="113"/>
  <c r="K218" i="112"/>
  <c r="K226" i="113"/>
  <c r="K226" i="112"/>
  <c r="K234" i="113"/>
  <c r="K234" i="112"/>
  <c r="K242" i="113"/>
  <c r="K242" i="112"/>
  <c r="D11" i="113"/>
  <c r="D11" i="112"/>
  <c r="D59" i="113"/>
  <c r="D59" i="112"/>
  <c r="D107" i="113"/>
  <c r="D107" i="112"/>
  <c r="D155" i="113"/>
  <c r="D155" i="112"/>
  <c r="D235" i="113"/>
  <c r="D235" i="112"/>
  <c r="C58" i="113"/>
  <c r="C58" i="112"/>
  <c r="C122" i="113"/>
  <c r="C122" i="112"/>
  <c r="C178" i="113"/>
  <c r="C178" i="112"/>
  <c r="C242" i="113"/>
  <c r="C242" i="112"/>
  <c r="E89" i="113"/>
  <c r="E89" i="112"/>
  <c r="E153" i="113"/>
  <c r="E153" i="112"/>
  <c r="E209" i="113"/>
  <c r="E209" i="112"/>
  <c r="E217" i="113"/>
  <c r="E217" i="112"/>
  <c r="F16" i="113"/>
  <c r="F16" i="112"/>
  <c r="F48" i="113"/>
  <c r="F48" i="112"/>
  <c r="F56" i="113"/>
  <c r="F56" i="112"/>
  <c r="F64" i="113"/>
  <c r="F64" i="112"/>
  <c r="F72" i="113"/>
  <c r="F72" i="112"/>
  <c r="F80" i="113"/>
  <c r="F80" i="112"/>
  <c r="F88" i="113"/>
  <c r="F88" i="112"/>
  <c r="F96" i="113"/>
  <c r="F96" i="112"/>
  <c r="F104" i="113"/>
  <c r="F104" i="112"/>
  <c r="F112" i="113"/>
  <c r="F112" i="112"/>
  <c r="F120" i="113"/>
  <c r="F120" i="112"/>
  <c r="F128" i="113"/>
  <c r="F128" i="112"/>
  <c r="F136" i="113"/>
  <c r="F136" i="112"/>
  <c r="F144" i="113"/>
  <c r="F144" i="112"/>
  <c r="F152" i="113"/>
  <c r="F152" i="112"/>
  <c r="F160" i="113"/>
  <c r="F160" i="112"/>
  <c r="F168" i="113"/>
  <c r="F168" i="112"/>
  <c r="F176" i="113"/>
  <c r="F176" i="112"/>
  <c r="F184" i="113"/>
  <c r="F184" i="112"/>
  <c r="F192" i="113"/>
  <c r="F192" i="112"/>
  <c r="F200" i="113"/>
  <c r="F200" i="112"/>
  <c r="F208" i="113"/>
  <c r="F208" i="112"/>
  <c r="F216" i="113"/>
  <c r="F216" i="112"/>
  <c r="F224" i="113"/>
  <c r="F224" i="112"/>
  <c r="F232" i="113"/>
  <c r="F232" i="112"/>
  <c r="F240" i="113"/>
  <c r="F240" i="112"/>
  <c r="G7" i="113"/>
  <c r="G7" i="112"/>
  <c r="G15" i="113"/>
  <c r="G15" i="112"/>
  <c r="G23" i="113"/>
  <c r="G23" i="112"/>
  <c r="G31" i="113"/>
  <c r="G31" i="112"/>
  <c r="G39" i="113"/>
  <c r="G39" i="112"/>
  <c r="G47" i="113"/>
  <c r="G47" i="112"/>
  <c r="G55" i="113"/>
  <c r="G55" i="112"/>
  <c r="G63" i="113"/>
  <c r="G63" i="112"/>
  <c r="G71" i="113"/>
  <c r="G71" i="112"/>
  <c r="G79" i="113"/>
  <c r="G79" i="112"/>
  <c r="G87" i="113"/>
  <c r="G87" i="112"/>
  <c r="G95" i="113"/>
  <c r="G95" i="112"/>
  <c r="G103" i="113"/>
  <c r="G103" i="112"/>
  <c r="G111" i="113"/>
  <c r="G111" i="112"/>
  <c r="G119" i="113"/>
  <c r="G119" i="112"/>
  <c r="G127" i="113"/>
  <c r="G127" i="112"/>
  <c r="G135" i="113"/>
  <c r="G135" i="112"/>
  <c r="G143" i="113"/>
  <c r="G143" i="112"/>
  <c r="G151" i="113"/>
  <c r="G151" i="112"/>
  <c r="G159" i="113"/>
  <c r="G159" i="112"/>
  <c r="G167" i="113"/>
  <c r="G167" i="112"/>
  <c r="G175" i="113"/>
  <c r="G175" i="112"/>
  <c r="G183" i="113"/>
  <c r="G183" i="112"/>
  <c r="G191" i="113"/>
  <c r="G191" i="112"/>
  <c r="G199" i="113"/>
  <c r="G199" i="112"/>
  <c r="G207" i="113"/>
  <c r="G207" i="112"/>
  <c r="G215" i="113"/>
  <c r="G215" i="112"/>
  <c r="G223" i="113"/>
  <c r="G223" i="112"/>
  <c r="G231" i="113"/>
  <c r="G231" i="112"/>
  <c r="G239" i="113"/>
  <c r="G239" i="112"/>
  <c r="H6" i="113"/>
  <c r="H6" i="112"/>
  <c r="H14" i="113"/>
  <c r="H14" i="112"/>
  <c r="H22" i="113"/>
  <c r="H22" i="112"/>
  <c r="H30" i="113"/>
  <c r="H30" i="112"/>
  <c r="H38" i="113"/>
  <c r="H38" i="112"/>
  <c r="H46" i="113"/>
  <c r="H46" i="112"/>
  <c r="H54" i="113"/>
  <c r="H54" i="112"/>
  <c r="H62" i="113"/>
  <c r="H62" i="112"/>
  <c r="H70" i="113"/>
  <c r="H70" i="112"/>
  <c r="H78" i="113"/>
  <c r="H78" i="112"/>
  <c r="H86" i="113"/>
  <c r="H86" i="112"/>
  <c r="H94" i="113"/>
  <c r="H94" i="112"/>
  <c r="H102" i="113"/>
  <c r="H102" i="112"/>
  <c r="H110" i="113"/>
  <c r="H110" i="112"/>
  <c r="H118" i="113"/>
  <c r="H118" i="112"/>
  <c r="H126" i="113"/>
  <c r="H126" i="112"/>
  <c r="H134" i="113"/>
  <c r="H134" i="112"/>
  <c r="H142" i="113"/>
  <c r="H142" i="112"/>
  <c r="H150" i="113"/>
  <c r="H150" i="112"/>
  <c r="H158" i="113"/>
  <c r="H158" i="112"/>
  <c r="H166" i="113"/>
  <c r="H166" i="112"/>
  <c r="H174" i="113"/>
  <c r="H174" i="112"/>
  <c r="H182" i="113"/>
  <c r="H182" i="112"/>
  <c r="H190" i="113"/>
  <c r="H190" i="112"/>
  <c r="H198" i="113"/>
  <c r="H198" i="112"/>
  <c r="H206" i="113"/>
  <c r="H206" i="112"/>
  <c r="H214" i="113"/>
  <c r="H214" i="112"/>
  <c r="H222" i="113"/>
  <c r="H222" i="112"/>
  <c r="H230" i="113"/>
  <c r="H230" i="112"/>
  <c r="H238" i="113"/>
  <c r="H238" i="112"/>
  <c r="I5" i="113"/>
  <c r="I5" i="112"/>
  <c r="I13" i="113"/>
  <c r="I13" i="112"/>
  <c r="I21" i="113"/>
  <c r="I21" i="112"/>
  <c r="I29" i="113"/>
  <c r="I29" i="112"/>
  <c r="I37" i="113"/>
  <c r="I37" i="112"/>
  <c r="I45" i="113"/>
  <c r="I45" i="112"/>
  <c r="I53" i="113"/>
  <c r="I53" i="112"/>
  <c r="I61" i="113"/>
  <c r="I61" i="112"/>
  <c r="I69" i="113"/>
  <c r="I69" i="112"/>
  <c r="I77" i="113"/>
  <c r="I77" i="112"/>
  <c r="I85" i="113"/>
  <c r="I85" i="112"/>
  <c r="I93" i="113"/>
  <c r="I93" i="112"/>
  <c r="I101" i="113"/>
  <c r="I101" i="112"/>
  <c r="I109" i="113"/>
  <c r="I109" i="112"/>
  <c r="I117" i="113"/>
  <c r="I117" i="112"/>
  <c r="I125" i="113"/>
  <c r="I125" i="112"/>
  <c r="I133" i="113"/>
  <c r="I133" i="112"/>
  <c r="I141" i="113"/>
  <c r="I141" i="112"/>
  <c r="I149" i="113"/>
  <c r="I149" i="112"/>
  <c r="I157" i="113"/>
  <c r="I157" i="112"/>
  <c r="I165" i="113"/>
  <c r="I165" i="112"/>
  <c r="I173" i="113"/>
  <c r="I173" i="112"/>
  <c r="I181" i="113"/>
  <c r="I181" i="112"/>
  <c r="I189" i="113"/>
  <c r="I189" i="112"/>
  <c r="I197" i="113"/>
  <c r="I197" i="112"/>
  <c r="I205" i="113"/>
  <c r="I205" i="112"/>
  <c r="I213" i="113"/>
  <c r="I213" i="112"/>
  <c r="I221" i="113"/>
  <c r="I221" i="112"/>
  <c r="I229" i="113"/>
  <c r="I229" i="112"/>
  <c r="I237" i="113"/>
  <c r="I237" i="112"/>
  <c r="J245" i="106"/>
  <c r="J4" i="113"/>
  <c r="J4" i="112"/>
  <c r="J12" i="113"/>
  <c r="J12" i="112"/>
  <c r="J20" i="113"/>
  <c r="J20" i="112"/>
  <c r="J28" i="113"/>
  <c r="J28" i="112"/>
  <c r="J36" i="113"/>
  <c r="J36" i="112"/>
  <c r="J44" i="113"/>
  <c r="J44" i="112"/>
  <c r="J52" i="113"/>
  <c r="J52" i="112"/>
  <c r="J60" i="113"/>
  <c r="J60" i="112"/>
  <c r="J68" i="113"/>
  <c r="J68" i="112"/>
  <c r="J76" i="113"/>
  <c r="J76" i="112"/>
  <c r="J84" i="113"/>
  <c r="J84" i="112"/>
  <c r="J92" i="113"/>
  <c r="J92" i="112"/>
  <c r="J100" i="113"/>
  <c r="J100" i="112"/>
  <c r="J108" i="113"/>
  <c r="J108" i="112"/>
  <c r="J116" i="113"/>
  <c r="J116" i="112"/>
  <c r="J124" i="113"/>
  <c r="J124" i="112"/>
  <c r="J132" i="113"/>
  <c r="J132" i="112"/>
  <c r="J140" i="113"/>
  <c r="J140" i="112"/>
  <c r="J148" i="113"/>
  <c r="J148" i="112"/>
  <c r="J156" i="113"/>
  <c r="J156" i="112"/>
  <c r="J164" i="113"/>
  <c r="J164" i="112"/>
  <c r="J172" i="113"/>
  <c r="J172" i="112"/>
  <c r="J180" i="113"/>
  <c r="J180" i="112"/>
  <c r="J188" i="113"/>
  <c r="J188" i="112"/>
  <c r="J196" i="113"/>
  <c r="J196" i="112"/>
  <c r="J204" i="113"/>
  <c r="J204" i="112"/>
  <c r="J212" i="113"/>
  <c r="J212" i="112"/>
  <c r="J220" i="113"/>
  <c r="J220" i="112"/>
  <c r="J228" i="113"/>
  <c r="J228" i="112"/>
  <c r="J236" i="113"/>
  <c r="J236" i="112"/>
  <c r="J244" i="113"/>
  <c r="J244" i="112"/>
  <c r="K11" i="113"/>
  <c r="K11" i="112"/>
  <c r="K19" i="113"/>
  <c r="K19" i="112"/>
  <c r="K27" i="113"/>
  <c r="K27" i="112"/>
  <c r="K35" i="113"/>
  <c r="K35" i="112"/>
  <c r="K43" i="113"/>
  <c r="K43" i="112"/>
  <c r="K51" i="113"/>
  <c r="K51" i="112"/>
  <c r="K59" i="113"/>
  <c r="K59" i="112"/>
  <c r="K67" i="113"/>
  <c r="K67" i="112"/>
  <c r="K75" i="113"/>
  <c r="K75" i="112"/>
  <c r="K83" i="113"/>
  <c r="K83" i="112"/>
  <c r="K91" i="113"/>
  <c r="K91" i="112"/>
  <c r="K99" i="113"/>
  <c r="K99" i="112"/>
  <c r="K107" i="113"/>
  <c r="K107" i="112"/>
  <c r="K115" i="113"/>
  <c r="K115" i="112"/>
  <c r="K123" i="113"/>
  <c r="K123" i="112"/>
  <c r="K131" i="113"/>
  <c r="K131" i="112"/>
  <c r="K139" i="113"/>
  <c r="K139" i="112"/>
  <c r="K147" i="113"/>
  <c r="K147" i="112"/>
  <c r="K155" i="113"/>
  <c r="K155" i="112"/>
  <c r="K163" i="113"/>
  <c r="K163" i="112"/>
  <c r="K171" i="113"/>
  <c r="K171" i="112"/>
  <c r="K179" i="113"/>
  <c r="K179" i="112"/>
  <c r="K187" i="113"/>
  <c r="K187" i="112"/>
  <c r="K195" i="113"/>
  <c r="K195" i="112"/>
  <c r="K203" i="113"/>
  <c r="K203" i="112"/>
  <c r="K211" i="113"/>
  <c r="K211" i="112"/>
  <c r="K219" i="113"/>
  <c r="K219" i="112"/>
  <c r="K227" i="113"/>
  <c r="K227" i="112"/>
  <c r="K235" i="113"/>
  <c r="K235" i="112"/>
  <c r="K243" i="113"/>
  <c r="K243" i="112"/>
  <c r="B36" i="113"/>
  <c r="B36" i="112"/>
  <c r="B100" i="113"/>
  <c r="B100" i="112"/>
  <c r="B188" i="113"/>
  <c r="B188" i="112"/>
  <c r="C26" i="113"/>
  <c r="C26" i="112"/>
  <c r="C66" i="113"/>
  <c r="C66" i="112"/>
  <c r="C138" i="113"/>
  <c r="C138" i="112"/>
  <c r="C194" i="113"/>
  <c r="C194" i="112"/>
  <c r="E9" i="113"/>
  <c r="E9" i="112"/>
  <c r="E73" i="113"/>
  <c r="E73" i="112"/>
  <c r="E129" i="113"/>
  <c r="E129" i="112"/>
  <c r="E193" i="113"/>
  <c r="E193" i="112"/>
  <c r="F24" i="113"/>
  <c r="F24" i="112"/>
  <c r="B37" i="113"/>
  <c r="B37" i="112"/>
  <c r="B85" i="113"/>
  <c r="B85" i="112"/>
  <c r="B109" i="113"/>
  <c r="B109" i="112"/>
  <c r="B133" i="113"/>
  <c r="B133" i="112"/>
  <c r="B157" i="113"/>
  <c r="B157" i="112"/>
  <c r="B173" i="113"/>
  <c r="B173" i="112"/>
  <c r="B181" i="113"/>
  <c r="B181" i="112"/>
  <c r="B189" i="113"/>
  <c r="B189" i="112"/>
  <c r="B197" i="113"/>
  <c r="B197" i="112"/>
  <c r="B205" i="113"/>
  <c r="B205" i="112"/>
  <c r="B213" i="113"/>
  <c r="B213" i="112"/>
  <c r="B221" i="113"/>
  <c r="B221" i="112"/>
  <c r="B229" i="113"/>
  <c r="B229" i="112"/>
  <c r="B237" i="113"/>
  <c r="B237" i="112"/>
  <c r="D245" i="106"/>
  <c r="D4" i="113"/>
  <c r="D4" i="112"/>
  <c r="D12" i="113"/>
  <c r="D12" i="112"/>
  <c r="D20" i="113"/>
  <c r="D20" i="112"/>
  <c r="D28" i="113"/>
  <c r="D28" i="112"/>
  <c r="D36" i="113"/>
  <c r="D36" i="112"/>
  <c r="D44" i="113"/>
  <c r="D44" i="112"/>
  <c r="D52" i="113"/>
  <c r="D52" i="112"/>
  <c r="D60" i="113"/>
  <c r="D60" i="112"/>
  <c r="D68" i="113"/>
  <c r="D68" i="112"/>
  <c r="D76" i="113"/>
  <c r="D76" i="112"/>
  <c r="D84" i="113"/>
  <c r="D84" i="112"/>
  <c r="D92" i="113"/>
  <c r="D92" i="112"/>
  <c r="D100" i="113"/>
  <c r="D100" i="112"/>
  <c r="D108" i="113"/>
  <c r="D108" i="112"/>
  <c r="D116" i="113"/>
  <c r="D116" i="112"/>
  <c r="D124" i="113"/>
  <c r="D124" i="112"/>
  <c r="D132" i="113"/>
  <c r="D132" i="112"/>
  <c r="D140" i="113"/>
  <c r="D140" i="112"/>
  <c r="D148" i="113"/>
  <c r="D148" i="112"/>
  <c r="D156" i="113"/>
  <c r="D156" i="112"/>
  <c r="D164" i="113"/>
  <c r="D164" i="112"/>
  <c r="D172" i="113"/>
  <c r="D172" i="112"/>
  <c r="D180" i="113"/>
  <c r="D180" i="112"/>
  <c r="D188" i="113"/>
  <c r="D188" i="112"/>
  <c r="D196" i="113"/>
  <c r="D196" i="112"/>
  <c r="D204" i="113"/>
  <c r="D204" i="112"/>
  <c r="D212" i="113"/>
  <c r="D212" i="112"/>
  <c r="D220" i="113"/>
  <c r="D220" i="112"/>
  <c r="D228" i="113"/>
  <c r="D228" i="112"/>
  <c r="D236" i="113"/>
  <c r="D236" i="112"/>
  <c r="D244" i="113"/>
  <c r="D244" i="112"/>
  <c r="C11" i="113"/>
  <c r="C11" i="112"/>
  <c r="C19" i="113"/>
  <c r="C19" i="112"/>
  <c r="C27" i="113"/>
  <c r="C27" i="112"/>
  <c r="C35" i="113"/>
  <c r="C35" i="112"/>
  <c r="C43" i="113"/>
  <c r="C43" i="112"/>
  <c r="C51" i="113"/>
  <c r="C51" i="112"/>
  <c r="C59" i="113"/>
  <c r="C59" i="112"/>
  <c r="C67" i="113"/>
  <c r="C67" i="112"/>
  <c r="C75" i="113"/>
  <c r="C75" i="112"/>
  <c r="C83" i="113"/>
  <c r="C83" i="112"/>
  <c r="C91" i="113"/>
  <c r="C91" i="112"/>
  <c r="C99" i="113"/>
  <c r="C99" i="112"/>
  <c r="C107" i="113"/>
  <c r="C107" i="112"/>
  <c r="C115" i="113"/>
  <c r="C115" i="112"/>
  <c r="C123" i="113"/>
  <c r="C123" i="112"/>
  <c r="C131" i="113"/>
  <c r="C131" i="112"/>
  <c r="C139" i="113"/>
  <c r="C139" i="112"/>
  <c r="C147" i="113"/>
  <c r="C147" i="112"/>
  <c r="C155" i="113"/>
  <c r="C155" i="112"/>
  <c r="C163" i="113"/>
  <c r="C163" i="112"/>
  <c r="C171" i="113"/>
  <c r="C171" i="112"/>
  <c r="C179" i="113"/>
  <c r="C179" i="112"/>
  <c r="C187" i="113"/>
  <c r="C187" i="112"/>
  <c r="C195" i="113"/>
  <c r="C195" i="112"/>
  <c r="C203" i="113"/>
  <c r="C203" i="112"/>
  <c r="C211" i="113"/>
  <c r="C211" i="112"/>
  <c r="C219" i="113"/>
  <c r="C219" i="112"/>
  <c r="C227" i="113"/>
  <c r="C227" i="112"/>
  <c r="C235" i="113"/>
  <c r="C235" i="112"/>
  <c r="C243" i="113"/>
  <c r="C243" i="112"/>
  <c r="E10" i="113"/>
  <c r="E10" i="112"/>
  <c r="E18" i="113"/>
  <c r="E18" i="112"/>
  <c r="E26" i="113"/>
  <c r="E26" i="112"/>
  <c r="E34" i="113"/>
  <c r="E34" i="112"/>
  <c r="E42" i="113"/>
  <c r="E42" i="112"/>
  <c r="E50" i="113"/>
  <c r="E50" i="112"/>
  <c r="E58" i="113"/>
  <c r="E58" i="112"/>
  <c r="E66" i="113"/>
  <c r="E66" i="112"/>
  <c r="E74" i="113"/>
  <c r="E74" i="112"/>
  <c r="E82" i="113"/>
  <c r="E82" i="112"/>
  <c r="E90" i="113"/>
  <c r="E90" i="112"/>
  <c r="E98" i="113"/>
  <c r="E98" i="112"/>
  <c r="E106" i="113"/>
  <c r="E106" i="112"/>
  <c r="E114" i="113"/>
  <c r="E114" i="112"/>
  <c r="E122" i="113"/>
  <c r="E122" i="112"/>
  <c r="E130" i="113"/>
  <c r="E130" i="112"/>
  <c r="E138" i="113"/>
  <c r="E138" i="112"/>
  <c r="E146" i="113"/>
  <c r="E146" i="112"/>
  <c r="E154" i="113"/>
  <c r="E154" i="112"/>
  <c r="E162" i="113"/>
  <c r="E162" i="112"/>
  <c r="E170" i="113"/>
  <c r="E170" i="112"/>
  <c r="E178" i="113"/>
  <c r="E178" i="112"/>
  <c r="E186" i="113"/>
  <c r="E186" i="112"/>
  <c r="E194" i="113"/>
  <c r="E194" i="112"/>
  <c r="E202" i="113"/>
  <c r="E202" i="112"/>
  <c r="E210" i="113"/>
  <c r="E210" i="112"/>
  <c r="E218" i="113"/>
  <c r="E218" i="112"/>
  <c r="E226" i="113"/>
  <c r="E226" i="112"/>
  <c r="E234" i="113"/>
  <c r="E234" i="112"/>
  <c r="E242" i="113"/>
  <c r="E242" i="112"/>
  <c r="F9" i="113"/>
  <c r="F9" i="112"/>
  <c r="F17" i="113"/>
  <c r="F17" i="112"/>
  <c r="F25" i="113"/>
  <c r="F25" i="112"/>
  <c r="F33" i="113"/>
  <c r="F33" i="112"/>
  <c r="F41" i="113"/>
  <c r="F41" i="112"/>
  <c r="F49" i="113"/>
  <c r="F49" i="112"/>
  <c r="F57" i="113"/>
  <c r="F57" i="112"/>
  <c r="F65" i="113"/>
  <c r="F65" i="112"/>
  <c r="F73" i="113"/>
  <c r="F73" i="112"/>
  <c r="F81" i="113"/>
  <c r="F81" i="112"/>
  <c r="F89" i="113"/>
  <c r="F89" i="112"/>
  <c r="F97" i="113"/>
  <c r="F97" i="112"/>
  <c r="F105" i="113"/>
  <c r="F105" i="112"/>
  <c r="F113" i="113"/>
  <c r="F113" i="112"/>
  <c r="F121" i="113"/>
  <c r="F121" i="112"/>
  <c r="F129" i="113"/>
  <c r="F129" i="112"/>
  <c r="F137" i="113"/>
  <c r="F137" i="112"/>
  <c r="F145" i="113"/>
  <c r="F145" i="112"/>
  <c r="F153" i="113"/>
  <c r="F153" i="112"/>
  <c r="F161" i="113"/>
  <c r="F161" i="112"/>
  <c r="F169" i="113"/>
  <c r="F169" i="112"/>
  <c r="F177" i="113"/>
  <c r="F177" i="112"/>
  <c r="F185" i="113"/>
  <c r="F185" i="112"/>
  <c r="F193" i="113"/>
  <c r="F193" i="112"/>
  <c r="F201" i="113"/>
  <c r="F201" i="112"/>
  <c r="F209" i="113"/>
  <c r="F209" i="112"/>
  <c r="F217" i="113"/>
  <c r="F217" i="112"/>
  <c r="F225" i="113"/>
  <c r="F225" i="112"/>
  <c r="F233" i="113"/>
  <c r="F233" i="112"/>
  <c r="F241" i="113"/>
  <c r="F241" i="112"/>
  <c r="G8" i="113"/>
  <c r="G8" i="112"/>
  <c r="G16" i="113"/>
  <c r="G16" i="112"/>
  <c r="G24" i="113"/>
  <c r="G24" i="112"/>
  <c r="G32" i="113"/>
  <c r="G32" i="112"/>
  <c r="G40" i="113"/>
  <c r="G40" i="112"/>
  <c r="G48" i="113"/>
  <c r="G48" i="112"/>
  <c r="G56" i="113"/>
  <c r="G56" i="112"/>
  <c r="G64" i="113"/>
  <c r="G64" i="112"/>
  <c r="G72" i="113"/>
  <c r="G72" i="112"/>
  <c r="G80" i="113"/>
  <c r="G80" i="112"/>
  <c r="G88" i="113"/>
  <c r="G88" i="112"/>
  <c r="G96" i="113"/>
  <c r="G96" i="112"/>
  <c r="G104" i="113"/>
  <c r="G104" i="112"/>
  <c r="G112" i="113"/>
  <c r="G112" i="112"/>
  <c r="G120" i="113"/>
  <c r="G120" i="112"/>
  <c r="G128" i="113"/>
  <c r="G128" i="112"/>
  <c r="G136" i="113"/>
  <c r="G136" i="112"/>
  <c r="G144" i="113"/>
  <c r="G144" i="112"/>
  <c r="G152" i="113"/>
  <c r="G152" i="112"/>
  <c r="G160" i="113"/>
  <c r="G160" i="112"/>
  <c r="G168" i="113"/>
  <c r="G168" i="112"/>
  <c r="G176" i="113"/>
  <c r="G176" i="112"/>
  <c r="G184" i="113"/>
  <c r="G184" i="112"/>
  <c r="G192" i="113"/>
  <c r="G192" i="112"/>
  <c r="G200" i="113"/>
  <c r="G200" i="112"/>
  <c r="G208" i="113"/>
  <c r="G208" i="112"/>
  <c r="G216" i="113"/>
  <c r="G216" i="112"/>
  <c r="G224" i="113"/>
  <c r="G224" i="112"/>
  <c r="G232" i="113"/>
  <c r="G232" i="112"/>
  <c r="G240" i="113"/>
  <c r="G240" i="112"/>
  <c r="H7" i="113"/>
  <c r="H7" i="112"/>
  <c r="H15" i="113"/>
  <c r="H15" i="112"/>
  <c r="H23" i="113"/>
  <c r="H23" i="112"/>
  <c r="H31" i="113"/>
  <c r="H31" i="112"/>
  <c r="H39" i="113"/>
  <c r="H39" i="112"/>
  <c r="H47" i="113"/>
  <c r="H47" i="112"/>
  <c r="H55" i="113"/>
  <c r="H55" i="112"/>
  <c r="H63" i="113"/>
  <c r="H63" i="112"/>
  <c r="H71" i="113"/>
  <c r="H71" i="112"/>
  <c r="H79" i="113"/>
  <c r="H79" i="112"/>
  <c r="H87" i="113"/>
  <c r="H87" i="112"/>
  <c r="H95" i="113"/>
  <c r="H95" i="112"/>
  <c r="H103" i="113"/>
  <c r="H103" i="112"/>
  <c r="H111" i="113"/>
  <c r="H111" i="112"/>
  <c r="H119" i="113"/>
  <c r="H119" i="112"/>
  <c r="H127" i="113"/>
  <c r="H127" i="112"/>
  <c r="H135" i="113"/>
  <c r="H135" i="112"/>
  <c r="H143" i="113"/>
  <c r="H143" i="112"/>
  <c r="H151" i="113"/>
  <c r="H151" i="112"/>
  <c r="H159" i="113"/>
  <c r="H159" i="112"/>
  <c r="H167" i="113"/>
  <c r="H167" i="112"/>
  <c r="H175" i="113"/>
  <c r="H175" i="112"/>
  <c r="H183" i="113"/>
  <c r="H183" i="112"/>
  <c r="H191" i="113"/>
  <c r="H191" i="112"/>
  <c r="H199" i="113"/>
  <c r="H199" i="112"/>
  <c r="H207" i="113"/>
  <c r="H207" i="112"/>
  <c r="H215" i="113"/>
  <c r="H215" i="112"/>
  <c r="H223" i="113"/>
  <c r="H223" i="112"/>
  <c r="H231" i="113"/>
  <c r="H231" i="112"/>
  <c r="H239" i="113"/>
  <c r="H239" i="112"/>
  <c r="I6" i="113"/>
  <c r="I6" i="112"/>
  <c r="I14" i="113"/>
  <c r="I14" i="112"/>
  <c r="I22" i="113"/>
  <c r="I22" i="112"/>
  <c r="I30" i="113"/>
  <c r="I30" i="112"/>
  <c r="I38" i="113"/>
  <c r="I38" i="112"/>
  <c r="I46" i="113"/>
  <c r="I46" i="112"/>
  <c r="I54" i="113"/>
  <c r="I54" i="112"/>
  <c r="I62" i="113"/>
  <c r="I62" i="112"/>
  <c r="I70" i="113"/>
  <c r="I70" i="112"/>
  <c r="I78" i="113"/>
  <c r="I78" i="112"/>
  <c r="I86" i="113"/>
  <c r="I86" i="112"/>
  <c r="I94" i="113"/>
  <c r="I94" i="112"/>
  <c r="I102" i="113"/>
  <c r="I102" i="112"/>
  <c r="I110" i="113"/>
  <c r="I110" i="112"/>
  <c r="I118" i="113"/>
  <c r="I118" i="112"/>
  <c r="I126" i="113"/>
  <c r="I126" i="112"/>
  <c r="I134" i="113"/>
  <c r="I134" i="112"/>
  <c r="I142" i="113"/>
  <c r="I142" i="112"/>
  <c r="I150" i="113"/>
  <c r="I150" i="112"/>
  <c r="I158" i="113"/>
  <c r="I158" i="112"/>
  <c r="I166" i="113"/>
  <c r="I166" i="112"/>
  <c r="I174" i="113"/>
  <c r="I174" i="112"/>
  <c r="I182" i="113"/>
  <c r="I182" i="112"/>
  <c r="I190" i="113"/>
  <c r="I190" i="112"/>
  <c r="I198" i="113"/>
  <c r="I198" i="112"/>
  <c r="I206" i="113"/>
  <c r="I206" i="112"/>
  <c r="I214" i="113"/>
  <c r="I214" i="112"/>
  <c r="I222" i="113"/>
  <c r="I222" i="112"/>
  <c r="I230" i="113"/>
  <c r="I230" i="112"/>
  <c r="I238" i="113"/>
  <c r="I238" i="112"/>
  <c r="J5" i="113"/>
  <c r="J5" i="112"/>
  <c r="J13" i="113"/>
  <c r="J13" i="112"/>
  <c r="J21" i="113"/>
  <c r="J21" i="112"/>
  <c r="J29" i="113"/>
  <c r="J29" i="112"/>
  <c r="J37" i="113"/>
  <c r="J37" i="112"/>
  <c r="J45" i="113"/>
  <c r="J45" i="112"/>
  <c r="J53" i="113"/>
  <c r="J53" i="112"/>
  <c r="J61" i="113"/>
  <c r="J61" i="112"/>
  <c r="J69" i="113"/>
  <c r="J69" i="112"/>
  <c r="J77" i="113"/>
  <c r="J77" i="112"/>
  <c r="J85" i="113"/>
  <c r="J85" i="112"/>
  <c r="J93" i="113"/>
  <c r="J93" i="112"/>
  <c r="J101" i="113"/>
  <c r="J101" i="112"/>
  <c r="J109" i="113"/>
  <c r="J109" i="112"/>
  <c r="J117" i="113"/>
  <c r="J117" i="112"/>
  <c r="J125" i="113"/>
  <c r="J125" i="112"/>
  <c r="J133" i="113"/>
  <c r="J133" i="112"/>
  <c r="J141" i="113"/>
  <c r="J141" i="112"/>
  <c r="J149" i="113"/>
  <c r="J149" i="112"/>
  <c r="J157" i="113"/>
  <c r="J157" i="112"/>
  <c r="J165" i="113"/>
  <c r="J165" i="112"/>
  <c r="J173" i="113"/>
  <c r="J173" i="112"/>
  <c r="J181" i="113"/>
  <c r="J181" i="112"/>
  <c r="J189" i="113"/>
  <c r="J189" i="112"/>
  <c r="J197" i="113"/>
  <c r="J197" i="112"/>
  <c r="J205" i="113"/>
  <c r="J205" i="112"/>
  <c r="J213" i="113"/>
  <c r="J213" i="112"/>
  <c r="J221" i="113"/>
  <c r="J221" i="112"/>
  <c r="J229" i="113"/>
  <c r="J229" i="112"/>
  <c r="J237" i="113"/>
  <c r="J237" i="112"/>
  <c r="K245" i="106"/>
  <c r="K4" i="113"/>
  <c r="K4" i="112"/>
  <c r="K12" i="113"/>
  <c r="K12" i="112"/>
  <c r="K20" i="113"/>
  <c r="K20" i="112"/>
  <c r="K28" i="113"/>
  <c r="K28" i="112"/>
  <c r="K36" i="113"/>
  <c r="K36" i="112"/>
  <c r="K44" i="113"/>
  <c r="K44" i="112"/>
  <c r="K52" i="113"/>
  <c r="K52" i="112"/>
  <c r="K60" i="113"/>
  <c r="K60" i="112"/>
  <c r="K68" i="113"/>
  <c r="K68" i="112"/>
  <c r="K76" i="113"/>
  <c r="K76" i="112"/>
  <c r="K84" i="113"/>
  <c r="K84" i="112"/>
  <c r="K92" i="113"/>
  <c r="K92" i="112"/>
  <c r="K100" i="113"/>
  <c r="K100" i="112"/>
  <c r="K108" i="113"/>
  <c r="K108" i="112"/>
  <c r="K116" i="113"/>
  <c r="K116" i="112"/>
  <c r="K124" i="113"/>
  <c r="K124" i="112"/>
  <c r="K132" i="113"/>
  <c r="K132" i="112"/>
  <c r="K140" i="113"/>
  <c r="K140" i="112"/>
  <c r="K148" i="113"/>
  <c r="K148" i="112"/>
  <c r="K156" i="113"/>
  <c r="K156" i="112"/>
  <c r="K164" i="113"/>
  <c r="K164" i="112"/>
  <c r="K172" i="113"/>
  <c r="K172" i="112"/>
  <c r="K180" i="113"/>
  <c r="K180" i="112"/>
  <c r="K188" i="113"/>
  <c r="K188" i="112"/>
  <c r="K196" i="113"/>
  <c r="K196" i="112"/>
  <c r="K204" i="113"/>
  <c r="K204" i="112"/>
  <c r="K212" i="113"/>
  <c r="K212" i="112"/>
  <c r="K220" i="113"/>
  <c r="K220" i="112"/>
  <c r="K228" i="113"/>
  <c r="K228" i="112"/>
  <c r="K236" i="113"/>
  <c r="K236" i="112"/>
  <c r="K244" i="113"/>
  <c r="K244" i="112"/>
  <c r="B60" i="113"/>
  <c r="B60" i="112"/>
  <c r="B124" i="113"/>
  <c r="B124" i="112"/>
  <c r="B180" i="113"/>
  <c r="B180" i="112"/>
  <c r="B228" i="113"/>
  <c r="B228" i="112"/>
  <c r="D35" i="113"/>
  <c r="D35" i="112"/>
  <c r="D91" i="113"/>
  <c r="D91" i="112"/>
  <c r="D139" i="113"/>
  <c r="D139" i="112"/>
  <c r="D195" i="113"/>
  <c r="D195" i="112"/>
  <c r="C10" i="113"/>
  <c r="C10" i="112"/>
  <c r="C74" i="113"/>
  <c r="C74" i="112"/>
  <c r="C154" i="113"/>
  <c r="C154" i="112"/>
  <c r="C218" i="113"/>
  <c r="C218" i="112"/>
  <c r="E33" i="113"/>
  <c r="E33" i="112"/>
  <c r="E105" i="113"/>
  <c r="E105" i="112"/>
  <c r="E169" i="113"/>
  <c r="E169" i="112"/>
  <c r="E241" i="113"/>
  <c r="E241" i="112"/>
  <c r="B13" i="113"/>
  <c r="B13" i="112"/>
  <c r="B69" i="113"/>
  <c r="B69" i="112"/>
  <c r="B93" i="113"/>
  <c r="B93" i="112"/>
  <c r="B125" i="113"/>
  <c r="B125" i="112"/>
  <c r="B149" i="113"/>
  <c r="B149" i="112"/>
  <c r="B6" i="113"/>
  <c r="B6" i="112"/>
  <c r="B14" i="113"/>
  <c r="B14" i="112"/>
  <c r="B22" i="113"/>
  <c r="B22" i="112"/>
  <c r="B30" i="113"/>
  <c r="B30" i="112"/>
  <c r="B38" i="113"/>
  <c r="B38" i="112"/>
  <c r="B46" i="113"/>
  <c r="B46" i="112"/>
  <c r="B54" i="113"/>
  <c r="B54" i="112"/>
  <c r="B62" i="113"/>
  <c r="B62" i="112"/>
  <c r="B70" i="113"/>
  <c r="B70" i="112"/>
  <c r="B78" i="113"/>
  <c r="B78" i="112"/>
  <c r="B86" i="113"/>
  <c r="B86" i="112"/>
  <c r="B94" i="113"/>
  <c r="B94" i="112"/>
  <c r="B102" i="113"/>
  <c r="B102" i="112"/>
  <c r="B110" i="113"/>
  <c r="B110" i="112"/>
  <c r="B118" i="113"/>
  <c r="B118" i="112"/>
  <c r="B126" i="113"/>
  <c r="B126" i="112"/>
  <c r="B134" i="113"/>
  <c r="B134" i="112"/>
  <c r="B142" i="113"/>
  <c r="B142" i="112"/>
  <c r="B150" i="113"/>
  <c r="B150" i="112"/>
  <c r="B158" i="113"/>
  <c r="B158" i="112"/>
  <c r="B166" i="113"/>
  <c r="B166" i="112"/>
  <c r="B174" i="113"/>
  <c r="B174" i="112"/>
  <c r="B182" i="113"/>
  <c r="B182" i="112"/>
  <c r="B190" i="113"/>
  <c r="B190" i="112"/>
  <c r="B198" i="113"/>
  <c r="B198" i="112"/>
  <c r="B206" i="113"/>
  <c r="B206" i="112"/>
  <c r="B214" i="113"/>
  <c r="B214" i="112"/>
  <c r="B222" i="113"/>
  <c r="B222" i="112"/>
  <c r="B230" i="113"/>
  <c r="B230" i="112"/>
  <c r="B238" i="113"/>
  <c r="B238" i="112"/>
  <c r="D5" i="113"/>
  <c r="D5" i="112"/>
  <c r="D13" i="113"/>
  <c r="D13" i="112"/>
  <c r="D21" i="113"/>
  <c r="D21" i="112"/>
  <c r="D29" i="113"/>
  <c r="D29" i="112"/>
  <c r="D37" i="113"/>
  <c r="D37" i="112"/>
  <c r="D45" i="113"/>
  <c r="D45" i="112"/>
  <c r="D53" i="113"/>
  <c r="D53" i="112"/>
  <c r="D61" i="113"/>
  <c r="D61" i="112"/>
  <c r="D69" i="113"/>
  <c r="D69" i="112"/>
  <c r="D77" i="113"/>
  <c r="D77" i="112"/>
  <c r="D85" i="113"/>
  <c r="D85" i="112"/>
  <c r="D93" i="113"/>
  <c r="D93" i="112"/>
  <c r="D101" i="113"/>
  <c r="D101" i="112"/>
  <c r="D109" i="113"/>
  <c r="D109" i="112"/>
  <c r="D117" i="113"/>
  <c r="D117" i="112"/>
  <c r="D125" i="113"/>
  <c r="D125" i="112"/>
  <c r="D133" i="113"/>
  <c r="D133" i="112"/>
  <c r="D141" i="113"/>
  <c r="D141" i="112"/>
  <c r="D149" i="113"/>
  <c r="D149" i="112"/>
  <c r="D157" i="113"/>
  <c r="D157" i="112"/>
  <c r="D165" i="113"/>
  <c r="D165" i="112"/>
  <c r="D173" i="113"/>
  <c r="D173" i="112"/>
  <c r="D181" i="113"/>
  <c r="D181" i="112"/>
  <c r="D189" i="113"/>
  <c r="D189" i="112"/>
  <c r="D197" i="113"/>
  <c r="D197" i="112"/>
  <c r="D205" i="113"/>
  <c r="D205" i="112"/>
  <c r="D213" i="113"/>
  <c r="D213" i="112"/>
  <c r="D221" i="113"/>
  <c r="D221" i="112"/>
  <c r="D229" i="113"/>
  <c r="D229" i="112"/>
  <c r="D237" i="113"/>
  <c r="D237" i="112"/>
  <c r="C245" i="106"/>
  <c r="C4" i="113"/>
  <c r="C4" i="112"/>
  <c r="C12" i="113"/>
  <c r="C12" i="112"/>
  <c r="C20" i="113"/>
  <c r="C20" i="112"/>
  <c r="C28" i="113"/>
  <c r="C28" i="112"/>
  <c r="C36" i="113"/>
  <c r="C36" i="112"/>
  <c r="C44" i="113"/>
  <c r="C44" i="112"/>
  <c r="C52" i="113"/>
  <c r="C52" i="112"/>
  <c r="C60" i="113"/>
  <c r="C60" i="112"/>
  <c r="C68" i="113"/>
  <c r="C68" i="112"/>
  <c r="C76" i="113"/>
  <c r="C76" i="112"/>
  <c r="C84" i="113"/>
  <c r="C84" i="112"/>
  <c r="C92" i="113"/>
  <c r="C92" i="112"/>
  <c r="C100" i="113"/>
  <c r="C100" i="112"/>
  <c r="C108" i="113"/>
  <c r="C108" i="112"/>
  <c r="C116" i="113"/>
  <c r="C116" i="112"/>
  <c r="C124" i="113"/>
  <c r="C124" i="112"/>
  <c r="C132" i="113"/>
  <c r="C132" i="112"/>
  <c r="C140" i="113"/>
  <c r="C140" i="112"/>
  <c r="C148" i="113"/>
  <c r="C148" i="112"/>
  <c r="C156" i="113"/>
  <c r="C156" i="112"/>
  <c r="C164" i="113"/>
  <c r="C164" i="112"/>
  <c r="C172" i="113"/>
  <c r="C172" i="112"/>
  <c r="C180" i="113"/>
  <c r="C180" i="112"/>
  <c r="C188" i="113"/>
  <c r="C188" i="112"/>
  <c r="C196" i="113"/>
  <c r="C196" i="112"/>
  <c r="C204" i="113"/>
  <c r="C204" i="112"/>
  <c r="C212" i="113"/>
  <c r="C212" i="112"/>
  <c r="C220" i="113"/>
  <c r="C220" i="112"/>
  <c r="C228" i="113"/>
  <c r="C228" i="112"/>
  <c r="C236" i="113"/>
  <c r="C236" i="112"/>
  <c r="C244" i="113"/>
  <c r="C244" i="112"/>
  <c r="E11" i="113"/>
  <c r="E11" i="112"/>
  <c r="E19" i="113"/>
  <c r="E19" i="112"/>
  <c r="E27" i="113"/>
  <c r="E27" i="112"/>
  <c r="E35" i="113"/>
  <c r="E35" i="112"/>
  <c r="E43" i="113"/>
  <c r="E43" i="112"/>
  <c r="E51" i="113"/>
  <c r="E51" i="112"/>
  <c r="E59" i="113"/>
  <c r="E59" i="112"/>
  <c r="E67" i="113"/>
  <c r="E67" i="112"/>
  <c r="E75" i="113"/>
  <c r="E75" i="112"/>
  <c r="E83" i="113"/>
  <c r="E83" i="112"/>
  <c r="E91" i="113"/>
  <c r="E91" i="112"/>
  <c r="E99" i="113"/>
  <c r="E99" i="112"/>
  <c r="E107" i="113"/>
  <c r="E107" i="112"/>
  <c r="E115" i="113"/>
  <c r="E115" i="112"/>
  <c r="E123" i="113"/>
  <c r="E123" i="112"/>
  <c r="E131" i="113"/>
  <c r="E131" i="112"/>
  <c r="E139" i="113"/>
  <c r="E139" i="112"/>
  <c r="E147" i="113"/>
  <c r="E147" i="112"/>
  <c r="E155" i="113"/>
  <c r="E155" i="112"/>
  <c r="E163" i="113"/>
  <c r="E163" i="112"/>
  <c r="E171" i="113"/>
  <c r="E171" i="112"/>
  <c r="E179" i="113"/>
  <c r="E179" i="112"/>
  <c r="E187" i="113"/>
  <c r="E187" i="112"/>
  <c r="E195" i="113"/>
  <c r="E195" i="112"/>
  <c r="E203" i="113"/>
  <c r="E203" i="112"/>
  <c r="E211" i="113"/>
  <c r="E211" i="112"/>
  <c r="E219" i="113"/>
  <c r="E219" i="112"/>
  <c r="E227" i="113"/>
  <c r="E227" i="112"/>
  <c r="E235" i="113"/>
  <c r="E235" i="112"/>
  <c r="E243" i="113"/>
  <c r="E243" i="112"/>
  <c r="F10" i="113"/>
  <c r="F10" i="112"/>
  <c r="F18" i="113"/>
  <c r="F18" i="112"/>
  <c r="F26" i="113"/>
  <c r="F26" i="112"/>
  <c r="F34" i="113"/>
  <c r="F34" i="112"/>
  <c r="F42" i="113"/>
  <c r="F42" i="112"/>
  <c r="F50" i="113"/>
  <c r="F50" i="112"/>
  <c r="F58" i="113"/>
  <c r="F58" i="112"/>
  <c r="F66" i="113"/>
  <c r="F66" i="112"/>
  <c r="F74" i="113"/>
  <c r="F74" i="112"/>
  <c r="F82" i="113"/>
  <c r="F82" i="112"/>
  <c r="F90" i="113"/>
  <c r="F90" i="112"/>
  <c r="F98" i="113"/>
  <c r="F98" i="112"/>
  <c r="F106" i="113"/>
  <c r="F106" i="112"/>
  <c r="F114" i="113"/>
  <c r="F114" i="112"/>
  <c r="F122" i="113"/>
  <c r="F122" i="112"/>
  <c r="F130" i="113"/>
  <c r="F130" i="112"/>
  <c r="F138" i="113"/>
  <c r="F138" i="112"/>
  <c r="F146" i="113"/>
  <c r="F146" i="112"/>
  <c r="F154" i="113"/>
  <c r="F154" i="112"/>
  <c r="F162" i="113"/>
  <c r="F162" i="112"/>
  <c r="F170" i="113"/>
  <c r="F170" i="112"/>
  <c r="F178" i="113"/>
  <c r="F178" i="112"/>
  <c r="F186" i="113"/>
  <c r="F186" i="112"/>
  <c r="F194" i="113"/>
  <c r="F194" i="112"/>
  <c r="F202" i="113"/>
  <c r="F202" i="112"/>
  <c r="F210" i="113"/>
  <c r="F210" i="112"/>
  <c r="F218" i="113"/>
  <c r="F218" i="112"/>
  <c r="F226" i="113"/>
  <c r="F226" i="112"/>
  <c r="F234" i="113"/>
  <c r="F234" i="112"/>
  <c r="F242" i="113"/>
  <c r="F242" i="112"/>
  <c r="G9" i="113"/>
  <c r="G9" i="112"/>
  <c r="G17" i="113"/>
  <c r="G17" i="112"/>
  <c r="G25" i="113"/>
  <c r="G25" i="112"/>
  <c r="G33" i="113"/>
  <c r="G33" i="112"/>
  <c r="G41" i="113"/>
  <c r="G41" i="112"/>
  <c r="G49" i="113"/>
  <c r="G49" i="112"/>
  <c r="G57" i="113"/>
  <c r="G57" i="112"/>
  <c r="G65" i="113"/>
  <c r="G65" i="112"/>
  <c r="G73" i="113"/>
  <c r="G73" i="112"/>
  <c r="G81" i="113"/>
  <c r="G81" i="112"/>
  <c r="G89" i="113"/>
  <c r="G89" i="112"/>
  <c r="G97" i="113"/>
  <c r="G97" i="112"/>
  <c r="G105" i="113"/>
  <c r="G105" i="112"/>
  <c r="G113" i="113"/>
  <c r="G113" i="112"/>
  <c r="G121" i="113"/>
  <c r="G121" i="112"/>
  <c r="G129" i="113"/>
  <c r="G129" i="112"/>
  <c r="G137" i="113"/>
  <c r="G137" i="112"/>
  <c r="G145" i="113"/>
  <c r="G145" i="112"/>
  <c r="G153" i="113"/>
  <c r="G153" i="112"/>
  <c r="G161" i="113"/>
  <c r="G161" i="112"/>
  <c r="G169" i="113"/>
  <c r="G169" i="112"/>
  <c r="G177" i="113"/>
  <c r="G177" i="112"/>
  <c r="G185" i="113"/>
  <c r="G185" i="112"/>
  <c r="G193" i="113"/>
  <c r="G193" i="112"/>
  <c r="G201" i="113"/>
  <c r="G201" i="112"/>
  <c r="G209" i="113"/>
  <c r="G209" i="112"/>
  <c r="G217" i="113"/>
  <c r="G217" i="112"/>
  <c r="G225" i="113"/>
  <c r="G225" i="112"/>
  <c r="G233" i="113"/>
  <c r="G233" i="112"/>
  <c r="G241" i="113"/>
  <c r="G241" i="112"/>
  <c r="H8" i="113"/>
  <c r="H8" i="112"/>
  <c r="H16" i="113"/>
  <c r="H16" i="112"/>
  <c r="H24" i="113"/>
  <c r="H24" i="112"/>
  <c r="H32" i="113"/>
  <c r="H32" i="112"/>
  <c r="H40" i="113"/>
  <c r="H40" i="112"/>
  <c r="H48" i="113"/>
  <c r="H48" i="112"/>
  <c r="H56" i="113"/>
  <c r="H56" i="112"/>
  <c r="H64" i="113"/>
  <c r="H64" i="112"/>
  <c r="H72" i="113"/>
  <c r="H72" i="112"/>
  <c r="H80" i="113"/>
  <c r="H80" i="112"/>
  <c r="H88" i="113"/>
  <c r="H88" i="112"/>
  <c r="H96" i="113"/>
  <c r="H96" i="112"/>
  <c r="H104" i="113"/>
  <c r="H104" i="112"/>
  <c r="H112" i="113"/>
  <c r="H112" i="112"/>
  <c r="H120" i="113"/>
  <c r="H120" i="112"/>
  <c r="H128" i="113"/>
  <c r="H128" i="112"/>
  <c r="H136" i="113"/>
  <c r="H136" i="112"/>
  <c r="H144" i="113"/>
  <c r="H144" i="112"/>
  <c r="H152" i="113"/>
  <c r="H152" i="112"/>
  <c r="H160" i="113"/>
  <c r="H160" i="112"/>
  <c r="H168" i="113"/>
  <c r="H168" i="112"/>
  <c r="H176" i="113"/>
  <c r="H176" i="112"/>
  <c r="H184" i="113"/>
  <c r="H184" i="112"/>
  <c r="H192" i="113"/>
  <c r="H192" i="112"/>
  <c r="H200" i="113"/>
  <c r="H200" i="112"/>
  <c r="H208" i="113"/>
  <c r="H208" i="112"/>
  <c r="H216" i="113"/>
  <c r="H216" i="112"/>
  <c r="H224" i="113"/>
  <c r="H224" i="112"/>
  <c r="H232" i="113"/>
  <c r="H232" i="112"/>
  <c r="H240" i="113"/>
  <c r="H240" i="112"/>
  <c r="I7" i="113"/>
  <c r="I7" i="112"/>
  <c r="I15" i="113"/>
  <c r="I15" i="112"/>
  <c r="I23" i="113"/>
  <c r="I23" i="112"/>
  <c r="I31" i="113"/>
  <c r="I31" i="112"/>
  <c r="I39" i="113"/>
  <c r="I39" i="112"/>
  <c r="I47" i="113"/>
  <c r="I47" i="112"/>
  <c r="I55" i="113"/>
  <c r="I55" i="112"/>
  <c r="I63" i="113"/>
  <c r="I63" i="112"/>
  <c r="I71" i="113"/>
  <c r="I71" i="112"/>
  <c r="I79" i="113"/>
  <c r="I79" i="112"/>
  <c r="I87" i="113"/>
  <c r="I87" i="112"/>
  <c r="I95" i="113"/>
  <c r="I95" i="112"/>
  <c r="I103" i="113"/>
  <c r="I103" i="112"/>
  <c r="I111" i="113"/>
  <c r="I111" i="112"/>
  <c r="I119" i="113"/>
  <c r="I119" i="112"/>
  <c r="I127" i="113"/>
  <c r="I127" i="112"/>
  <c r="I135" i="113"/>
  <c r="I135" i="112"/>
  <c r="I143" i="113"/>
  <c r="I143" i="112"/>
  <c r="I151" i="113"/>
  <c r="I151" i="112"/>
  <c r="I159" i="113"/>
  <c r="I159" i="112"/>
  <c r="I167" i="113"/>
  <c r="I167" i="112"/>
  <c r="I175" i="113"/>
  <c r="I175" i="112"/>
  <c r="I183" i="113"/>
  <c r="I183" i="112"/>
  <c r="I191" i="113"/>
  <c r="I191" i="112"/>
  <c r="I199" i="113"/>
  <c r="I199" i="112"/>
  <c r="I207" i="113"/>
  <c r="I207" i="112"/>
  <c r="I215" i="113"/>
  <c r="I215" i="112"/>
  <c r="I223" i="113"/>
  <c r="I223" i="112"/>
  <c r="I231" i="113"/>
  <c r="I231" i="112"/>
  <c r="I239" i="113"/>
  <c r="I239" i="112"/>
  <c r="J6" i="113"/>
  <c r="J6" i="112"/>
  <c r="J14" i="113"/>
  <c r="J14" i="112"/>
  <c r="J22" i="113"/>
  <c r="J22" i="112"/>
  <c r="J30" i="113"/>
  <c r="J30" i="112"/>
  <c r="J38" i="113"/>
  <c r="J38" i="112"/>
  <c r="J46" i="113"/>
  <c r="J46" i="112"/>
  <c r="J54" i="113"/>
  <c r="J54" i="112"/>
  <c r="J62" i="113"/>
  <c r="J62" i="112"/>
  <c r="J70" i="113"/>
  <c r="J70" i="112"/>
  <c r="J78" i="113"/>
  <c r="J78" i="112"/>
  <c r="J86" i="113"/>
  <c r="J86" i="112"/>
  <c r="J94" i="113"/>
  <c r="J94" i="112"/>
  <c r="J102" i="113"/>
  <c r="J102" i="112"/>
  <c r="J110" i="113"/>
  <c r="J110" i="112"/>
  <c r="J118" i="113"/>
  <c r="J118" i="112"/>
  <c r="J126" i="113"/>
  <c r="J126" i="112"/>
  <c r="J134" i="113"/>
  <c r="J134" i="112"/>
  <c r="J142" i="113"/>
  <c r="J142" i="112"/>
  <c r="J150" i="113"/>
  <c r="J150" i="112"/>
  <c r="J158" i="113"/>
  <c r="J158" i="112"/>
  <c r="J166" i="113"/>
  <c r="J166" i="112"/>
  <c r="J174" i="113"/>
  <c r="J174" i="112"/>
  <c r="J182" i="113"/>
  <c r="J182" i="112"/>
  <c r="J190" i="113"/>
  <c r="J190" i="112"/>
  <c r="J198" i="113"/>
  <c r="J198" i="112"/>
  <c r="J206" i="113"/>
  <c r="J206" i="112"/>
  <c r="J214" i="113"/>
  <c r="J214" i="112"/>
  <c r="J222" i="113"/>
  <c r="J222" i="112"/>
  <c r="J230" i="113"/>
  <c r="J230" i="112"/>
  <c r="J238" i="113"/>
  <c r="J238" i="112"/>
  <c r="K5" i="113"/>
  <c r="K5" i="112"/>
  <c r="K13" i="113"/>
  <c r="K13" i="112"/>
  <c r="K21" i="113"/>
  <c r="K21" i="112"/>
  <c r="K29" i="113"/>
  <c r="K29" i="112"/>
  <c r="K37" i="113"/>
  <c r="K37" i="112"/>
  <c r="K45" i="113"/>
  <c r="K45" i="112"/>
  <c r="K53" i="113"/>
  <c r="K53" i="112"/>
  <c r="K61" i="113"/>
  <c r="K61" i="112"/>
  <c r="K69" i="113"/>
  <c r="K69" i="112"/>
  <c r="K77" i="113"/>
  <c r="K77" i="112"/>
  <c r="K85" i="113"/>
  <c r="K85" i="112"/>
  <c r="K93" i="113"/>
  <c r="K93" i="112"/>
  <c r="K101" i="113"/>
  <c r="K101" i="112"/>
  <c r="K109" i="113"/>
  <c r="K109" i="112"/>
  <c r="K117" i="113"/>
  <c r="K117" i="112"/>
  <c r="K125" i="113"/>
  <c r="K125" i="112"/>
  <c r="K133" i="113"/>
  <c r="K133" i="112"/>
  <c r="K141" i="113"/>
  <c r="K141" i="112"/>
  <c r="K149" i="113"/>
  <c r="K149" i="112"/>
  <c r="K157" i="113"/>
  <c r="K157" i="112"/>
  <c r="K165" i="113"/>
  <c r="K165" i="112"/>
  <c r="K173" i="113"/>
  <c r="K173" i="112"/>
  <c r="K181" i="113"/>
  <c r="K181" i="112"/>
  <c r="K189" i="113"/>
  <c r="K189" i="112"/>
  <c r="K197" i="113"/>
  <c r="K197" i="112"/>
  <c r="K205" i="113"/>
  <c r="K205" i="112"/>
  <c r="K213" i="113"/>
  <c r="K213" i="112"/>
  <c r="K221" i="113"/>
  <c r="K221" i="112"/>
  <c r="K229" i="113"/>
  <c r="K229" i="112"/>
  <c r="K237" i="113"/>
  <c r="K237" i="112"/>
</calcChain>
</file>

<file path=xl/sharedStrings.xml><?xml version="1.0" encoding="utf-8"?>
<sst xmlns="http://schemas.openxmlformats.org/spreadsheetml/2006/main" count="2002" uniqueCount="455">
  <si>
    <t>Time</t>
  </si>
  <si>
    <t>Left buccal mucosa (°C)</t>
  </si>
  <si>
    <t>Right buccal mucosa (°C)</t>
  </si>
  <si>
    <t>Labial mucosa (°C)</t>
  </si>
  <si>
    <t>Age=36, M</t>
  </si>
  <si>
    <t>CROP</t>
  </si>
  <si>
    <r>
      <t>T</t>
    </r>
    <r>
      <rPr>
        <b/>
        <vertAlign val="subscript"/>
        <sz val="11"/>
        <color theme="1"/>
        <rFont val="Calibri"/>
        <family val="2"/>
        <scheme val="minor"/>
      </rPr>
      <t>amb</t>
    </r>
    <r>
      <rPr>
        <b/>
        <sz val="11"/>
        <color theme="1"/>
        <rFont val="Calibri"/>
        <family val="2"/>
        <scheme val="minor"/>
      </rPr>
      <t>=</t>
    </r>
  </si>
  <si>
    <t>RH=</t>
  </si>
  <si>
    <t>(64,98) and (145,133)</t>
  </si>
  <si>
    <t>(90,8) and (155,113)</t>
  </si>
  <si>
    <t>(47,14) and (105,79)</t>
  </si>
  <si>
    <r>
      <t>Left comsoral (</t>
    </r>
    <r>
      <rPr>
        <b/>
        <sz val="11"/>
        <color theme="1"/>
        <rFont val="Calibri"/>
        <family val="2"/>
      </rPr>
      <t>°</t>
    </r>
    <r>
      <rPr>
        <b/>
        <sz val="11"/>
        <color theme="1"/>
        <rFont val="Calibri"/>
        <family val="2"/>
        <scheme val="minor"/>
      </rPr>
      <t>C)</t>
    </r>
  </si>
  <si>
    <r>
      <t>Right comsoral (</t>
    </r>
    <r>
      <rPr>
        <b/>
        <sz val="11"/>
        <color theme="1"/>
        <rFont val="Calibri"/>
        <family val="2"/>
      </rPr>
      <t>°</t>
    </r>
    <r>
      <rPr>
        <b/>
        <sz val="11"/>
        <color theme="1"/>
        <rFont val="Calibri"/>
        <family val="2"/>
        <scheme val="minor"/>
      </rPr>
      <t>C)</t>
    </r>
  </si>
  <si>
    <t>(19,22) and (142,78)</t>
  </si>
  <si>
    <t>(6,4) and (121,50)</t>
  </si>
  <si>
    <t>Dorsum tongue (°C)</t>
  </si>
  <si>
    <t>Age=23, M</t>
  </si>
  <si>
    <t>Left Lat tongue (°C)</t>
  </si>
  <si>
    <t>(89,35) and (105,73)</t>
  </si>
  <si>
    <t>(58,25) and (131,83)</t>
  </si>
  <si>
    <t>(89,88) and (146,110)</t>
  </si>
  <si>
    <t>(64,18) and (116,76)</t>
  </si>
  <si>
    <t>(53,97) and (121,116)</t>
  </si>
  <si>
    <t>(59,62) and (155,103)</t>
  </si>
  <si>
    <t>(70,40) and (90,60)</t>
  </si>
  <si>
    <t>Dorsum tongue-mid (°C)</t>
  </si>
  <si>
    <t>Dorsum tongue-anter (°C)</t>
  </si>
  <si>
    <t>(39,27) and (137,53)</t>
  </si>
  <si>
    <t>Age=59, F</t>
  </si>
  <si>
    <t>(80,31) and (129,75)</t>
  </si>
  <si>
    <t>(98,33) and (143,76)</t>
  </si>
  <si>
    <t>(35,20) and (87,55)</t>
  </si>
  <si>
    <t>Dorsum tongue_ant</t>
  </si>
  <si>
    <t>Dorsum tongue_mid</t>
  </si>
  <si>
    <t>Left_lateral boarder</t>
  </si>
  <si>
    <t>Right_lateral boarder</t>
  </si>
  <si>
    <t>Ventral_surface</t>
  </si>
  <si>
    <t>Dorsum tongue-ant (°C)</t>
  </si>
  <si>
    <t>Ventral surface (°C)</t>
  </si>
  <si>
    <t>Right Lat tongue (°C)</t>
  </si>
  <si>
    <r>
      <t>T</t>
    </r>
    <r>
      <rPr>
        <b/>
        <vertAlign val="subscript"/>
        <sz val="11"/>
        <color theme="1"/>
        <rFont val="Calibri"/>
        <family val="2"/>
        <scheme val="minor"/>
      </rPr>
      <t>amb</t>
    </r>
    <r>
      <rPr>
        <b/>
        <sz val="11"/>
        <color theme="1"/>
        <rFont val="Calibri"/>
        <family val="2"/>
        <scheme val="minor"/>
      </rPr>
      <t>=32.4547</t>
    </r>
  </si>
  <si>
    <t>RH=0.59876</t>
  </si>
  <si>
    <r>
      <t>T</t>
    </r>
    <r>
      <rPr>
        <b/>
        <vertAlign val="subscript"/>
        <sz val="11"/>
        <color theme="1"/>
        <rFont val="Calibri"/>
        <family val="2"/>
        <scheme val="minor"/>
      </rPr>
      <t>amb</t>
    </r>
    <r>
      <rPr>
        <b/>
        <sz val="11"/>
        <color theme="1"/>
        <rFont val="Calibri"/>
        <family val="2"/>
        <scheme val="minor"/>
      </rPr>
      <t>=32.479</t>
    </r>
  </si>
  <si>
    <t>RH=0.63455</t>
  </si>
  <si>
    <r>
      <t>T</t>
    </r>
    <r>
      <rPr>
        <b/>
        <vertAlign val="subscript"/>
        <sz val="11"/>
        <color theme="1"/>
        <rFont val="Calibri"/>
        <family val="2"/>
        <scheme val="minor"/>
      </rPr>
      <t>amb</t>
    </r>
    <r>
      <rPr>
        <b/>
        <sz val="11"/>
        <color theme="1"/>
        <rFont val="Calibri"/>
        <family val="2"/>
        <scheme val="minor"/>
      </rPr>
      <t>=32.6388</t>
    </r>
  </si>
  <si>
    <t>RH=0.4711</t>
  </si>
  <si>
    <r>
      <t>T</t>
    </r>
    <r>
      <rPr>
        <b/>
        <vertAlign val="subscript"/>
        <sz val="11"/>
        <color theme="1"/>
        <rFont val="Calibri"/>
        <family val="2"/>
        <scheme val="minor"/>
      </rPr>
      <t>amb</t>
    </r>
    <r>
      <rPr>
        <b/>
        <sz val="11"/>
        <color theme="1"/>
        <rFont val="Calibri"/>
        <family val="2"/>
        <scheme val="minor"/>
      </rPr>
      <t>=32.8397</t>
    </r>
  </si>
  <si>
    <t>RH=0.4188</t>
  </si>
  <si>
    <r>
      <t>T</t>
    </r>
    <r>
      <rPr>
        <b/>
        <vertAlign val="subscript"/>
        <sz val="11"/>
        <color theme="1"/>
        <rFont val="Calibri"/>
        <family val="2"/>
        <scheme val="minor"/>
      </rPr>
      <t>amb</t>
    </r>
    <r>
      <rPr>
        <b/>
        <sz val="11"/>
        <color theme="1"/>
        <rFont val="Calibri"/>
        <family val="2"/>
        <scheme val="minor"/>
      </rPr>
      <t>=33.038</t>
    </r>
  </si>
  <si>
    <t>RH=0.40611</t>
  </si>
  <si>
    <r>
      <t>T</t>
    </r>
    <r>
      <rPr>
        <b/>
        <vertAlign val="subscript"/>
        <sz val="11"/>
        <color theme="1"/>
        <rFont val="Calibri"/>
        <family val="2"/>
        <scheme val="minor"/>
      </rPr>
      <t>amb</t>
    </r>
    <r>
      <rPr>
        <b/>
        <sz val="11"/>
        <color theme="1"/>
        <rFont val="Calibri"/>
        <family val="2"/>
        <scheme val="minor"/>
      </rPr>
      <t>=33.2902</t>
    </r>
  </si>
  <si>
    <t>RH=0.4664</t>
  </si>
  <si>
    <r>
      <t>T</t>
    </r>
    <r>
      <rPr>
        <b/>
        <vertAlign val="subscript"/>
        <sz val="11"/>
        <color theme="1"/>
        <rFont val="Calibri"/>
        <family val="2"/>
        <scheme val="minor"/>
      </rPr>
      <t>amb</t>
    </r>
    <r>
      <rPr>
        <b/>
        <sz val="11"/>
        <color theme="1"/>
        <rFont val="Calibri"/>
        <family val="2"/>
        <scheme val="minor"/>
      </rPr>
      <t>=33.8649</t>
    </r>
  </si>
  <si>
    <t>RH=0.5662</t>
  </si>
  <si>
    <r>
      <t>T</t>
    </r>
    <r>
      <rPr>
        <b/>
        <vertAlign val="subscript"/>
        <sz val="11"/>
        <color theme="1"/>
        <rFont val="Calibri"/>
        <family val="2"/>
        <scheme val="minor"/>
      </rPr>
      <t>amb</t>
    </r>
    <r>
      <rPr>
        <b/>
        <sz val="11"/>
        <color theme="1"/>
        <rFont val="Calibri"/>
        <family val="2"/>
        <scheme val="minor"/>
      </rPr>
      <t>=34.661</t>
    </r>
  </si>
  <si>
    <t>RH=0.39463</t>
  </si>
  <si>
    <t>Ventral surface tongue (°C)</t>
  </si>
  <si>
    <t>Left Lat Borader (°C)</t>
  </si>
  <si>
    <r>
      <t>T</t>
    </r>
    <r>
      <rPr>
        <b/>
        <vertAlign val="subscript"/>
        <sz val="11"/>
        <color theme="1"/>
        <rFont val="Calibri"/>
        <family val="2"/>
        <scheme val="minor"/>
      </rPr>
      <t>amb</t>
    </r>
    <r>
      <rPr>
        <b/>
        <sz val="11"/>
        <color theme="1"/>
        <rFont val="Calibri"/>
        <family val="2"/>
        <scheme val="minor"/>
      </rPr>
      <t>=31.5265</t>
    </r>
  </si>
  <si>
    <t>RH=0.503686</t>
  </si>
  <si>
    <r>
      <t>T</t>
    </r>
    <r>
      <rPr>
        <b/>
        <vertAlign val="subscript"/>
        <sz val="11"/>
        <color theme="1"/>
        <rFont val="Calibri"/>
        <family val="2"/>
        <scheme val="minor"/>
      </rPr>
      <t>amb</t>
    </r>
    <r>
      <rPr>
        <b/>
        <sz val="11"/>
        <color theme="1"/>
        <rFont val="Calibri"/>
        <family val="2"/>
        <scheme val="minor"/>
      </rPr>
      <t>=32.5155</t>
    </r>
  </si>
  <si>
    <t>RH=0.52141</t>
  </si>
  <si>
    <r>
      <t>T</t>
    </r>
    <r>
      <rPr>
        <b/>
        <vertAlign val="subscript"/>
        <sz val="11"/>
        <color theme="1"/>
        <rFont val="Calibri"/>
        <family val="2"/>
        <scheme val="minor"/>
      </rPr>
      <t>amb</t>
    </r>
    <r>
      <rPr>
        <b/>
        <sz val="11"/>
        <color theme="1"/>
        <rFont val="Calibri"/>
        <family val="2"/>
        <scheme val="minor"/>
      </rPr>
      <t>=33.2427</t>
    </r>
  </si>
  <si>
    <t>RH=0.46205</t>
  </si>
  <si>
    <r>
      <t>T</t>
    </r>
    <r>
      <rPr>
        <b/>
        <vertAlign val="subscript"/>
        <sz val="11"/>
        <color theme="1"/>
        <rFont val="Calibri"/>
        <family val="2"/>
        <scheme val="minor"/>
      </rPr>
      <t>amb</t>
    </r>
    <r>
      <rPr>
        <b/>
        <sz val="11"/>
        <color theme="1"/>
        <rFont val="Calibri"/>
        <family val="2"/>
        <scheme val="minor"/>
      </rPr>
      <t>=33.7390</t>
    </r>
  </si>
  <si>
    <t>RH=0.4192</t>
  </si>
  <si>
    <r>
      <t>T</t>
    </r>
    <r>
      <rPr>
        <b/>
        <vertAlign val="subscript"/>
        <sz val="11"/>
        <color theme="1"/>
        <rFont val="Calibri"/>
        <family val="2"/>
        <scheme val="minor"/>
      </rPr>
      <t>amb</t>
    </r>
    <r>
      <rPr>
        <b/>
        <sz val="11"/>
        <color theme="1"/>
        <rFont val="Calibri"/>
        <family val="2"/>
        <scheme val="minor"/>
      </rPr>
      <t>=34.141023</t>
    </r>
  </si>
  <si>
    <t>RH=0.411958</t>
  </si>
  <si>
    <r>
      <t>T</t>
    </r>
    <r>
      <rPr>
        <b/>
        <vertAlign val="subscript"/>
        <sz val="11"/>
        <color theme="1"/>
        <rFont val="Calibri"/>
        <family val="2"/>
        <scheme val="minor"/>
      </rPr>
      <t>amb</t>
    </r>
    <r>
      <rPr>
        <b/>
        <sz val="11"/>
        <color theme="1"/>
        <rFont val="Calibri"/>
        <family val="2"/>
        <scheme val="minor"/>
      </rPr>
      <t>=34.5841</t>
    </r>
  </si>
  <si>
    <t>RH=0.47697</t>
  </si>
  <si>
    <r>
      <t>T</t>
    </r>
    <r>
      <rPr>
        <b/>
        <vertAlign val="subscript"/>
        <sz val="11"/>
        <color theme="1"/>
        <rFont val="Calibri"/>
        <family val="2"/>
        <scheme val="minor"/>
      </rPr>
      <t>amb</t>
    </r>
    <r>
      <rPr>
        <b/>
        <sz val="11"/>
        <color theme="1"/>
        <rFont val="Calibri"/>
        <family val="2"/>
        <scheme val="minor"/>
      </rPr>
      <t>=35.364047</t>
    </r>
  </si>
  <si>
    <t>RH=0.510583</t>
  </si>
  <si>
    <r>
      <t>T</t>
    </r>
    <r>
      <rPr>
        <b/>
        <vertAlign val="subscript"/>
        <sz val="11"/>
        <color theme="1"/>
        <rFont val="Calibri"/>
        <family val="2"/>
        <scheme val="minor"/>
      </rPr>
      <t>amb</t>
    </r>
    <r>
      <rPr>
        <b/>
        <sz val="11"/>
        <color theme="1"/>
        <rFont val="Calibri"/>
        <family val="2"/>
        <scheme val="minor"/>
      </rPr>
      <t>=35.6801</t>
    </r>
  </si>
  <si>
    <t>RH=0.38329</t>
  </si>
  <si>
    <t>Right comisoral (°C)</t>
  </si>
  <si>
    <t>Left comisoral (°C)</t>
  </si>
  <si>
    <t>(96,60) &amp; (118,77)</t>
  </si>
  <si>
    <t>(50,65) &amp; (60,75)</t>
  </si>
  <si>
    <t>(73,63) &amp; (89, 76)</t>
  </si>
  <si>
    <t>(87,21) and (131,106)</t>
  </si>
  <si>
    <t>(53,23) and (84,115)</t>
  </si>
  <si>
    <t>(51,31) &amp; (120,78)</t>
  </si>
  <si>
    <t>(48,30) &amp; (130,64)</t>
  </si>
  <si>
    <t>(64,42) &amp; (92,52)</t>
  </si>
  <si>
    <r>
      <t>T</t>
    </r>
    <r>
      <rPr>
        <b/>
        <vertAlign val="subscript"/>
        <sz val="11"/>
        <color theme="1"/>
        <rFont val="Calibri"/>
        <family val="2"/>
        <scheme val="minor"/>
      </rPr>
      <t>amb</t>
    </r>
    <r>
      <rPr>
        <b/>
        <sz val="11"/>
        <color theme="1"/>
        <rFont val="Calibri"/>
        <family val="2"/>
        <scheme val="minor"/>
      </rPr>
      <t>=33.0584</t>
    </r>
  </si>
  <si>
    <t>RH=0.4727</t>
  </si>
  <si>
    <r>
      <t>T</t>
    </r>
    <r>
      <rPr>
        <b/>
        <vertAlign val="subscript"/>
        <sz val="11"/>
        <color theme="1"/>
        <rFont val="Calibri"/>
        <family val="2"/>
        <scheme val="minor"/>
      </rPr>
      <t>amb</t>
    </r>
    <r>
      <rPr>
        <b/>
        <sz val="11"/>
        <color theme="1"/>
        <rFont val="Calibri"/>
        <family val="2"/>
        <scheme val="minor"/>
      </rPr>
      <t>=31.77277</t>
    </r>
  </si>
  <si>
    <t>RH=0.51756</t>
  </si>
  <si>
    <r>
      <t>T</t>
    </r>
    <r>
      <rPr>
        <b/>
        <vertAlign val="subscript"/>
        <sz val="11"/>
        <color theme="1"/>
        <rFont val="Calibri"/>
        <family val="2"/>
        <scheme val="minor"/>
      </rPr>
      <t>amb</t>
    </r>
    <r>
      <rPr>
        <b/>
        <sz val="11"/>
        <color theme="1"/>
        <rFont val="Calibri"/>
        <family val="2"/>
        <scheme val="minor"/>
      </rPr>
      <t>=33.83</t>
    </r>
  </si>
  <si>
    <t>RH=0.4185</t>
  </si>
  <si>
    <r>
      <t>T</t>
    </r>
    <r>
      <rPr>
        <b/>
        <vertAlign val="subscript"/>
        <sz val="11"/>
        <color theme="1"/>
        <rFont val="Calibri"/>
        <family val="2"/>
        <scheme val="minor"/>
      </rPr>
      <t>amb</t>
    </r>
    <r>
      <rPr>
        <b/>
        <sz val="11"/>
        <color theme="1"/>
        <rFont val="Calibri"/>
        <family val="2"/>
        <scheme val="minor"/>
      </rPr>
      <t>=34.426</t>
    </r>
  </si>
  <si>
    <t>RH=0.44779</t>
  </si>
  <si>
    <r>
      <t>T</t>
    </r>
    <r>
      <rPr>
        <b/>
        <vertAlign val="subscript"/>
        <sz val="11"/>
        <color theme="1"/>
        <rFont val="Calibri"/>
        <family val="2"/>
        <scheme val="minor"/>
      </rPr>
      <t>amb</t>
    </r>
    <r>
      <rPr>
        <b/>
        <sz val="11"/>
        <color theme="1"/>
        <rFont val="Calibri"/>
        <family val="2"/>
        <scheme val="minor"/>
      </rPr>
      <t>=35.428</t>
    </r>
  </si>
  <si>
    <t>RH=0.48123</t>
  </si>
  <si>
    <r>
      <t>T</t>
    </r>
    <r>
      <rPr>
        <b/>
        <vertAlign val="subscript"/>
        <sz val="11"/>
        <color theme="1"/>
        <rFont val="Calibri"/>
        <family val="2"/>
        <scheme val="minor"/>
      </rPr>
      <t>amb</t>
    </r>
    <r>
      <rPr>
        <b/>
        <sz val="11"/>
        <color theme="1"/>
        <rFont val="Calibri"/>
        <family val="2"/>
        <scheme val="minor"/>
      </rPr>
      <t>=33.872</t>
    </r>
  </si>
  <si>
    <t>RH=0.4090</t>
  </si>
  <si>
    <r>
      <t>T</t>
    </r>
    <r>
      <rPr>
        <b/>
        <vertAlign val="subscript"/>
        <sz val="11"/>
        <color theme="1"/>
        <rFont val="Calibri"/>
        <family val="2"/>
        <scheme val="minor"/>
      </rPr>
      <t>amb</t>
    </r>
    <r>
      <rPr>
        <b/>
        <sz val="11"/>
        <color theme="1"/>
        <rFont val="Calibri"/>
        <family val="2"/>
        <scheme val="minor"/>
      </rPr>
      <t>=33.034</t>
    </r>
  </si>
  <si>
    <t>RH=0.4020</t>
  </si>
  <si>
    <r>
      <t>T</t>
    </r>
    <r>
      <rPr>
        <b/>
        <vertAlign val="subscript"/>
        <sz val="11"/>
        <color theme="1"/>
        <rFont val="Calibri"/>
        <family val="2"/>
        <scheme val="minor"/>
      </rPr>
      <t>amb</t>
    </r>
    <r>
      <rPr>
        <b/>
        <sz val="11"/>
        <color theme="1"/>
        <rFont val="Calibri"/>
        <family val="2"/>
        <scheme val="minor"/>
      </rPr>
      <t>=33.680</t>
    </r>
  </si>
  <si>
    <t>RH=0.4488</t>
  </si>
  <si>
    <r>
      <t>T</t>
    </r>
    <r>
      <rPr>
        <b/>
        <vertAlign val="subscript"/>
        <sz val="11"/>
        <color theme="1"/>
        <rFont val="Calibri"/>
        <family val="2"/>
        <scheme val="minor"/>
      </rPr>
      <t>amb</t>
    </r>
    <r>
      <rPr>
        <b/>
        <sz val="11"/>
        <color theme="1"/>
        <rFont val="Calibri"/>
        <family val="2"/>
        <scheme val="minor"/>
      </rPr>
      <t>=34.548</t>
    </r>
  </si>
  <si>
    <t>RH=0.421011</t>
  </si>
  <si>
    <t>Age=35, F</t>
  </si>
  <si>
    <t>Age=40, M</t>
  </si>
  <si>
    <t>(70,66) &amp; (95,83)</t>
  </si>
  <si>
    <t>(71,60) &amp; (87,82)</t>
  </si>
  <si>
    <t>(64,70) &amp; (80,82)</t>
  </si>
  <si>
    <t>(53,10) &amp; (120,70)</t>
  </si>
  <si>
    <t>(42,87) &amp; (105,113)</t>
  </si>
  <si>
    <t>(42,10) &amp; (106,71)</t>
  </si>
  <si>
    <t>(53,80) &amp; (124,102)</t>
  </si>
  <si>
    <t>(70,63) &amp; (106,83)</t>
  </si>
  <si>
    <r>
      <t>T</t>
    </r>
    <r>
      <rPr>
        <b/>
        <vertAlign val="subscript"/>
        <sz val="11"/>
        <color theme="1"/>
        <rFont val="Calibri"/>
        <family val="2"/>
        <scheme val="minor"/>
      </rPr>
      <t>amb</t>
    </r>
    <r>
      <rPr>
        <b/>
        <sz val="11"/>
        <color theme="1"/>
        <rFont val="Calibri"/>
        <family val="2"/>
        <scheme val="minor"/>
      </rPr>
      <t>=30.825</t>
    </r>
  </si>
  <si>
    <t>RH=0.45064</t>
  </si>
  <si>
    <r>
      <t>T</t>
    </r>
    <r>
      <rPr>
        <b/>
        <vertAlign val="subscript"/>
        <sz val="11"/>
        <color theme="1"/>
        <rFont val="Calibri"/>
        <family val="2"/>
        <scheme val="minor"/>
      </rPr>
      <t>amb</t>
    </r>
    <r>
      <rPr>
        <b/>
        <sz val="11"/>
        <color theme="1"/>
        <rFont val="Calibri"/>
        <family val="2"/>
        <scheme val="minor"/>
      </rPr>
      <t>=31.589</t>
    </r>
  </si>
  <si>
    <t>RH=0.45968</t>
  </si>
  <si>
    <r>
      <t>T</t>
    </r>
    <r>
      <rPr>
        <b/>
        <vertAlign val="subscript"/>
        <sz val="11"/>
        <color theme="1"/>
        <rFont val="Calibri"/>
        <family val="2"/>
        <scheme val="minor"/>
      </rPr>
      <t>amb</t>
    </r>
    <r>
      <rPr>
        <b/>
        <sz val="11"/>
        <color theme="1"/>
        <rFont val="Calibri"/>
        <family val="2"/>
        <scheme val="minor"/>
      </rPr>
      <t>=32.304</t>
    </r>
  </si>
  <si>
    <t>RH=0.4294</t>
  </si>
  <si>
    <r>
      <t>T</t>
    </r>
    <r>
      <rPr>
        <b/>
        <vertAlign val="subscript"/>
        <sz val="11"/>
        <color theme="1"/>
        <rFont val="Calibri"/>
        <family val="2"/>
        <scheme val="minor"/>
      </rPr>
      <t>amb</t>
    </r>
    <r>
      <rPr>
        <b/>
        <sz val="11"/>
        <color theme="1"/>
        <rFont val="Calibri"/>
        <family val="2"/>
        <scheme val="minor"/>
      </rPr>
      <t>=32.97</t>
    </r>
  </si>
  <si>
    <t>RH=0.4550</t>
  </si>
  <si>
    <r>
      <t>T</t>
    </r>
    <r>
      <rPr>
        <b/>
        <vertAlign val="subscript"/>
        <sz val="11"/>
        <color theme="1"/>
        <rFont val="Calibri"/>
        <family val="2"/>
        <scheme val="minor"/>
      </rPr>
      <t>amb</t>
    </r>
    <r>
      <rPr>
        <b/>
        <sz val="11"/>
        <color theme="1"/>
        <rFont val="Calibri"/>
        <family val="2"/>
        <scheme val="minor"/>
      </rPr>
      <t>=33.679</t>
    </r>
  </si>
  <si>
    <t>RH=0.46308</t>
  </si>
  <si>
    <r>
      <t>T</t>
    </r>
    <r>
      <rPr>
        <b/>
        <vertAlign val="subscript"/>
        <sz val="11"/>
        <color theme="1"/>
        <rFont val="Calibri"/>
        <family val="2"/>
        <scheme val="minor"/>
      </rPr>
      <t>amb</t>
    </r>
    <r>
      <rPr>
        <b/>
        <sz val="11"/>
        <color theme="1"/>
        <rFont val="Calibri"/>
        <family val="2"/>
        <scheme val="minor"/>
      </rPr>
      <t>=34.538</t>
    </r>
  </si>
  <si>
    <t>RH=0.4837</t>
  </si>
  <si>
    <r>
      <t>T</t>
    </r>
    <r>
      <rPr>
        <b/>
        <vertAlign val="subscript"/>
        <sz val="11"/>
        <color theme="1"/>
        <rFont val="Calibri"/>
        <family val="2"/>
        <scheme val="minor"/>
      </rPr>
      <t>amb</t>
    </r>
    <r>
      <rPr>
        <b/>
        <sz val="11"/>
        <color theme="1"/>
        <rFont val="Calibri"/>
        <family val="2"/>
        <scheme val="minor"/>
      </rPr>
      <t>=35.0409</t>
    </r>
  </si>
  <si>
    <t>RH=0.40507</t>
  </si>
  <si>
    <r>
      <t>Time (</t>
    </r>
    <r>
      <rPr>
        <b/>
        <sz val="11"/>
        <color rgb="FFFF0000"/>
        <rFont val="Calibri"/>
        <family val="2"/>
        <scheme val="minor"/>
      </rPr>
      <t>Corrected</t>
    </r>
    <r>
      <rPr>
        <b/>
        <sz val="11"/>
        <color theme="1"/>
        <rFont val="Calibri"/>
        <family val="2"/>
        <scheme val="minor"/>
      </rPr>
      <t>)</t>
    </r>
  </si>
  <si>
    <r>
      <t>T</t>
    </r>
    <r>
      <rPr>
        <b/>
        <vertAlign val="subscript"/>
        <sz val="11"/>
        <color theme="1"/>
        <rFont val="Calibri"/>
        <family val="2"/>
        <scheme val="minor"/>
      </rPr>
      <t>amb</t>
    </r>
    <r>
      <rPr>
        <b/>
        <sz val="11"/>
        <color theme="1"/>
        <rFont val="Calibri"/>
        <family val="2"/>
        <scheme val="minor"/>
      </rPr>
      <t>=35.52793</t>
    </r>
  </si>
  <si>
    <r>
      <t>T</t>
    </r>
    <r>
      <rPr>
        <b/>
        <vertAlign val="subscript"/>
        <sz val="11"/>
        <color theme="1"/>
        <rFont val="Calibri"/>
        <family val="2"/>
        <scheme val="minor"/>
      </rPr>
      <t>amb</t>
    </r>
    <r>
      <rPr>
        <b/>
        <sz val="11"/>
        <color theme="1"/>
        <rFont val="Calibri"/>
        <family val="2"/>
        <scheme val="minor"/>
      </rPr>
      <t>=35.9748</t>
    </r>
  </si>
  <si>
    <r>
      <t>T</t>
    </r>
    <r>
      <rPr>
        <b/>
        <vertAlign val="subscript"/>
        <sz val="11"/>
        <color theme="1"/>
        <rFont val="Calibri"/>
        <family val="2"/>
        <scheme val="minor"/>
      </rPr>
      <t>amb</t>
    </r>
    <r>
      <rPr>
        <b/>
        <sz val="11"/>
        <color theme="1"/>
        <rFont val="Calibri"/>
        <family val="2"/>
        <scheme val="minor"/>
      </rPr>
      <t>=36.22712</t>
    </r>
  </si>
  <si>
    <r>
      <t>T</t>
    </r>
    <r>
      <rPr>
        <b/>
        <vertAlign val="subscript"/>
        <sz val="11"/>
        <color theme="1"/>
        <rFont val="Calibri"/>
        <family val="2"/>
        <scheme val="minor"/>
      </rPr>
      <t>amb</t>
    </r>
    <r>
      <rPr>
        <b/>
        <sz val="11"/>
        <color theme="1"/>
        <rFont val="Calibri"/>
        <family val="2"/>
        <scheme val="minor"/>
      </rPr>
      <t>=36.25342</t>
    </r>
  </si>
  <si>
    <r>
      <t>T</t>
    </r>
    <r>
      <rPr>
        <b/>
        <vertAlign val="subscript"/>
        <sz val="11"/>
        <color theme="1"/>
        <rFont val="Calibri"/>
        <family val="2"/>
        <scheme val="minor"/>
      </rPr>
      <t>amb</t>
    </r>
    <r>
      <rPr>
        <b/>
        <sz val="11"/>
        <color theme="1"/>
        <rFont val="Calibri"/>
        <family val="2"/>
        <scheme val="minor"/>
      </rPr>
      <t>=36.35403</t>
    </r>
  </si>
  <si>
    <t>RH=0.64888</t>
  </si>
  <si>
    <t>RH=0.5887743</t>
  </si>
  <si>
    <t>RH=0.405872</t>
  </si>
  <si>
    <t>RH=0.4592375</t>
  </si>
  <si>
    <t>RH=0.434686</t>
  </si>
  <si>
    <t>*surrounding mapping not accurate</t>
  </si>
  <si>
    <t>Dorsum tongue (Case-1)</t>
  </si>
  <si>
    <t>Left Lat Borader (Case-2)</t>
  </si>
  <si>
    <t>Right Lat tongue (Case-3)</t>
  </si>
  <si>
    <t>Ventral surface tongue (Case-4)</t>
  </si>
  <si>
    <t>Right buccal mucosa (Case-5)</t>
  </si>
  <si>
    <t>Left buccal mucosa (Case-6)</t>
  </si>
  <si>
    <t>Right comisoral (Case-5_1)</t>
  </si>
  <si>
    <t>Left comisoral (Case-6_1)</t>
  </si>
  <si>
    <t>Labial mucosa (Case-7)</t>
  </si>
  <si>
    <t>Labial Gingiva (Case-7_1)</t>
  </si>
  <si>
    <t>Left Gingiva (Case-8)</t>
  </si>
  <si>
    <t>Right Gingiva (Case-9)</t>
  </si>
  <si>
    <r>
      <t>T</t>
    </r>
    <r>
      <rPr>
        <b/>
        <vertAlign val="subscript"/>
        <sz val="11"/>
        <color theme="1"/>
        <rFont val="Calibri"/>
        <family val="2"/>
        <scheme val="minor"/>
      </rPr>
      <t>amb</t>
    </r>
    <r>
      <rPr>
        <b/>
        <sz val="11"/>
        <color theme="1"/>
        <rFont val="Calibri"/>
        <family val="2"/>
        <scheme val="minor"/>
      </rPr>
      <t>=31.32292</t>
    </r>
  </si>
  <si>
    <r>
      <t>T</t>
    </r>
    <r>
      <rPr>
        <b/>
        <vertAlign val="subscript"/>
        <sz val="11"/>
        <color theme="1"/>
        <rFont val="Calibri"/>
        <family val="2"/>
        <scheme val="minor"/>
      </rPr>
      <t>amb</t>
    </r>
    <r>
      <rPr>
        <b/>
        <sz val="11"/>
        <color theme="1"/>
        <rFont val="Calibri"/>
        <family val="2"/>
        <scheme val="minor"/>
      </rPr>
      <t>=32.50794</t>
    </r>
  </si>
  <si>
    <r>
      <t>T</t>
    </r>
    <r>
      <rPr>
        <b/>
        <vertAlign val="subscript"/>
        <sz val="11"/>
        <color theme="1"/>
        <rFont val="Calibri"/>
        <family val="2"/>
        <scheme val="minor"/>
      </rPr>
      <t>amb</t>
    </r>
    <r>
      <rPr>
        <b/>
        <sz val="11"/>
        <color theme="1"/>
        <rFont val="Calibri"/>
        <family val="2"/>
        <scheme val="minor"/>
      </rPr>
      <t>=33.03572</t>
    </r>
  </si>
  <si>
    <r>
      <t>T</t>
    </r>
    <r>
      <rPr>
        <b/>
        <vertAlign val="subscript"/>
        <sz val="11"/>
        <color theme="1"/>
        <rFont val="Calibri"/>
        <family val="2"/>
        <scheme val="minor"/>
      </rPr>
      <t>amb</t>
    </r>
    <r>
      <rPr>
        <b/>
        <sz val="11"/>
        <color theme="1"/>
        <rFont val="Calibri"/>
        <family val="2"/>
        <scheme val="minor"/>
      </rPr>
      <t>=33.37621</t>
    </r>
  </si>
  <si>
    <r>
      <t>T</t>
    </r>
    <r>
      <rPr>
        <b/>
        <vertAlign val="subscript"/>
        <sz val="11"/>
        <color theme="1"/>
        <rFont val="Calibri"/>
        <family val="2"/>
        <scheme val="minor"/>
      </rPr>
      <t>amb</t>
    </r>
    <r>
      <rPr>
        <b/>
        <sz val="11"/>
        <color theme="1"/>
        <rFont val="Calibri"/>
        <family val="2"/>
        <scheme val="minor"/>
      </rPr>
      <t>=33.71017</t>
    </r>
  </si>
  <si>
    <r>
      <t>T</t>
    </r>
    <r>
      <rPr>
        <b/>
        <vertAlign val="subscript"/>
        <sz val="11"/>
        <color theme="1"/>
        <rFont val="Calibri"/>
        <family val="2"/>
        <scheme val="minor"/>
      </rPr>
      <t>amb</t>
    </r>
    <r>
      <rPr>
        <b/>
        <sz val="11"/>
        <color theme="1"/>
        <rFont val="Calibri"/>
        <family val="2"/>
        <scheme val="minor"/>
      </rPr>
      <t>=34.30175</t>
    </r>
  </si>
  <si>
    <r>
      <t>T</t>
    </r>
    <r>
      <rPr>
        <b/>
        <vertAlign val="subscript"/>
        <sz val="11"/>
        <color theme="1"/>
        <rFont val="Calibri"/>
        <family val="2"/>
        <scheme val="minor"/>
      </rPr>
      <t>amb</t>
    </r>
    <r>
      <rPr>
        <b/>
        <sz val="11"/>
        <color theme="1"/>
        <rFont val="Calibri"/>
        <family val="2"/>
        <scheme val="minor"/>
      </rPr>
      <t>=34.84113</t>
    </r>
  </si>
  <si>
    <r>
      <t>T</t>
    </r>
    <r>
      <rPr>
        <b/>
        <vertAlign val="subscript"/>
        <sz val="11"/>
        <color theme="1"/>
        <rFont val="Calibri"/>
        <family val="2"/>
        <scheme val="minor"/>
      </rPr>
      <t>amb</t>
    </r>
    <r>
      <rPr>
        <b/>
        <sz val="11"/>
        <color theme="1"/>
        <rFont val="Calibri"/>
        <family val="2"/>
        <scheme val="minor"/>
      </rPr>
      <t>=35.01076</t>
    </r>
  </si>
  <si>
    <r>
      <t>T</t>
    </r>
    <r>
      <rPr>
        <b/>
        <vertAlign val="subscript"/>
        <sz val="11"/>
        <color theme="1"/>
        <rFont val="Calibri"/>
        <family val="2"/>
        <scheme val="minor"/>
      </rPr>
      <t>amb</t>
    </r>
    <r>
      <rPr>
        <b/>
        <sz val="11"/>
        <color theme="1"/>
        <rFont val="Calibri"/>
        <family val="2"/>
        <scheme val="minor"/>
      </rPr>
      <t>=35.16577</t>
    </r>
  </si>
  <si>
    <t>RH=0.573912</t>
  </si>
  <si>
    <t>RH=0.52194</t>
  </si>
  <si>
    <t>RH=0.5180956</t>
  </si>
  <si>
    <t>RH=0.4950742</t>
  </si>
  <si>
    <t>RH=0.5645746</t>
  </si>
  <si>
    <t>RH=0.632174</t>
  </si>
  <si>
    <t>RH=0.481044</t>
  </si>
  <si>
    <t>RH=0.4780125</t>
  </si>
  <si>
    <t>RH=0.4672377</t>
  </si>
  <si>
    <t>(99,63-132,84)</t>
  </si>
  <si>
    <t>(68,82-85,100)</t>
  </si>
  <si>
    <t>(81,79-91,92)</t>
  </si>
  <si>
    <t>(82,58-113,84)</t>
  </si>
  <si>
    <t>(104,30-156,81)</t>
  </si>
  <si>
    <t>(45,16-121,79)</t>
  </si>
  <si>
    <t>(83,96-156,115)</t>
  </si>
  <si>
    <t>(44,77-136,98)</t>
  </si>
  <si>
    <t>(68,67-105,84)</t>
  </si>
  <si>
    <t>(93,42-102,52)</t>
  </si>
  <si>
    <t>(114,36-120,41)</t>
  </si>
  <si>
    <r>
      <t>T</t>
    </r>
    <r>
      <rPr>
        <b/>
        <vertAlign val="subscript"/>
        <sz val="11"/>
        <color theme="1"/>
        <rFont val="Calibri"/>
        <family val="2"/>
        <scheme val="minor"/>
      </rPr>
      <t>amb</t>
    </r>
    <r>
      <rPr>
        <b/>
        <sz val="11"/>
        <color theme="1"/>
        <rFont val="Calibri"/>
        <family val="2"/>
        <scheme val="minor"/>
      </rPr>
      <t>=32.24631</t>
    </r>
  </si>
  <si>
    <r>
      <t>T</t>
    </r>
    <r>
      <rPr>
        <b/>
        <vertAlign val="subscript"/>
        <sz val="11"/>
        <color theme="1"/>
        <rFont val="Calibri"/>
        <family val="2"/>
        <scheme val="minor"/>
      </rPr>
      <t>amb</t>
    </r>
    <r>
      <rPr>
        <b/>
        <sz val="11"/>
        <color theme="1"/>
        <rFont val="Calibri"/>
        <family val="2"/>
        <scheme val="minor"/>
      </rPr>
      <t>=32.99549</t>
    </r>
  </si>
  <si>
    <r>
      <t>T</t>
    </r>
    <r>
      <rPr>
        <b/>
        <vertAlign val="subscript"/>
        <sz val="11"/>
        <color theme="1"/>
        <rFont val="Calibri"/>
        <family val="2"/>
        <scheme val="minor"/>
      </rPr>
      <t>amb</t>
    </r>
    <r>
      <rPr>
        <b/>
        <sz val="11"/>
        <color theme="1"/>
        <rFont val="Calibri"/>
        <family val="2"/>
        <scheme val="minor"/>
      </rPr>
      <t>=33.62737</t>
    </r>
  </si>
  <si>
    <r>
      <t>T</t>
    </r>
    <r>
      <rPr>
        <b/>
        <vertAlign val="subscript"/>
        <sz val="11"/>
        <color theme="1"/>
        <rFont val="Calibri"/>
        <family val="2"/>
        <scheme val="minor"/>
      </rPr>
      <t>amb</t>
    </r>
    <r>
      <rPr>
        <b/>
        <sz val="11"/>
        <color theme="1"/>
        <rFont val="Calibri"/>
        <family val="2"/>
        <scheme val="minor"/>
      </rPr>
      <t>=34.1414</t>
    </r>
  </si>
  <si>
    <r>
      <t>T</t>
    </r>
    <r>
      <rPr>
        <b/>
        <vertAlign val="subscript"/>
        <sz val="11"/>
        <color theme="1"/>
        <rFont val="Calibri"/>
        <family val="2"/>
        <scheme val="minor"/>
      </rPr>
      <t>amb</t>
    </r>
    <r>
      <rPr>
        <b/>
        <sz val="11"/>
        <color theme="1"/>
        <rFont val="Calibri"/>
        <family val="2"/>
        <scheme val="minor"/>
      </rPr>
      <t>=34.98125</t>
    </r>
  </si>
  <si>
    <r>
      <t>T</t>
    </r>
    <r>
      <rPr>
        <b/>
        <vertAlign val="subscript"/>
        <sz val="11"/>
        <color theme="1"/>
        <rFont val="Calibri"/>
        <family val="2"/>
        <scheme val="minor"/>
      </rPr>
      <t>amb</t>
    </r>
    <r>
      <rPr>
        <b/>
        <sz val="11"/>
        <color theme="1"/>
        <rFont val="Calibri"/>
        <family val="2"/>
        <scheme val="minor"/>
      </rPr>
      <t>=35.48352</t>
    </r>
  </si>
  <si>
    <r>
      <t>T</t>
    </r>
    <r>
      <rPr>
        <b/>
        <vertAlign val="subscript"/>
        <sz val="11"/>
        <color theme="1"/>
        <rFont val="Calibri"/>
        <family val="2"/>
        <scheme val="minor"/>
      </rPr>
      <t>amb</t>
    </r>
    <r>
      <rPr>
        <b/>
        <sz val="11"/>
        <color theme="1"/>
        <rFont val="Calibri"/>
        <family val="2"/>
        <scheme val="minor"/>
      </rPr>
      <t>=35.65251</t>
    </r>
  </si>
  <si>
    <r>
      <t>T</t>
    </r>
    <r>
      <rPr>
        <b/>
        <vertAlign val="subscript"/>
        <sz val="11"/>
        <color theme="1"/>
        <rFont val="Calibri"/>
        <family val="2"/>
        <scheme val="minor"/>
      </rPr>
      <t>amb</t>
    </r>
    <r>
      <rPr>
        <b/>
        <sz val="11"/>
        <color theme="1"/>
        <rFont val="Calibri"/>
        <family val="2"/>
        <scheme val="minor"/>
      </rPr>
      <t>=35.67655</t>
    </r>
  </si>
  <si>
    <t>RH=0.3482191</t>
  </si>
  <si>
    <t>RH=0.3735416</t>
  </si>
  <si>
    <t>RH=0.400132</t>
  </si>
  <si>
    <t>RH=0.3512367</t>
  </si>
  <si>
    <t>RH=0.4838778</t>
  </si>
  <si>
    <t>RH=0.3457535</t>
  </si>
  <si>
    <t>RH=0.3390113</t>
  </si>
  <si>
    <t>RH=0.3175716</t>
  </si>
  <si>
    <t>(77,59-111,94)</t>
  </si>
  <si>
    <t>(48,59-73,79)</t>
  </si>
  <si>
    <t>(65,69-78,87)</t>
  </si>
  <si>
    <t>(84,70-121,101)</t>
  </si>
  <si>
    <t>(46,28-69,52)</t>
  </si>
  <si>
    <t>(76,25-91,58)</t>
  </si>
  <si>
    <t>(46,79-84,97)</t>
  </si>
  <si>
    <t>(28,79-79,98)</t>
  </si>
  <si>
    <t>(69,64-110,83)</t>
  </si>
  <si>
    <t>(Not visible in the IR image)</t>
  </si>
  <si>
    <t>(104,24-113,34)</t>
  </si>
  <si>
    <t>Age=45,F</t>
  </si>
  <si>
    <t>47,65-105,90</t>
  </si>
  <si>
    <t>58,33-65,39</t>
  </si>
  <si>
    <t>85,100-89,104</t>
  </si>
  <si>
    <t>102,23-110,33</t>
  </si>
  <si>
    <t>Age=60, M</t>
  </si>
  <si>
    <t>Age=25, M</t>
  </si>
  <si>
    <t>70,50-104,81</t>
  </si>
  <si>
    <t>67,67-76,82</t>
  </si>
  <si>
    <t>26,50-37,69</t>
  </si>
  <si>
    <t>69,72-99,93</t>
  </si>
  <si>
    <t>64,48-127,86</t>
  </si>
  <si>
    <t>46,31-113,79</t>
  </si>
  <si>
    <t>Data not available</t>
  </si>
  <si>
    <t>65,93-143,111</t>
  </si>
  <si>
    <t>61,47-103,64</t>
  </si>
  <si>
    <t>93,25-97,29</t>
  </si>
  <si>
    <t>112,57-119,63</t>
  </si>
  <si>
    <t>69,29-76,36</t>
  </si>
  <si>
    <t>54,11-94,75</t>
  </si>
  <si>
    <t>90,55-129,84</t>
  </si>
  <si>
    <t>66,15-116,52</t>
  </si>
  <si>
    <t>59,25-113,70</t>
  </si>
  <si>
    <t>63,29-106,79</t>
  </si>
  <si>
    <t>56,33-106,68</t>
  </si>
  <si>
    <t>43,61-84,77</t>
  </si>
  <si>
    <t>61,57-91,81</t>
  </si>
  <si>
    <t>82,65-89,73</t>
  </si>
  <si>
    <t>58,60-68,88</t>
  </si>
  <si>
    <t>66,32-110,68</t>
  </si>
  <si>
    <t>96,43-103,49</t>
  </si>
  <si>
    <t>74,70-95,88</t>
  </si>
  <si>
    <t>67,55-92,70</t>
  </si>
  <si>
    <t>67,26-118,70</t>
  </si>
  <si>
    <t>60,54-85,64</t>
  </si>
  <si>
    <t>95,71-128,89</t>
  </si>
  <si>
    <t>47,64-61,80</t>
  </si>
  <si>
    <t>61,43-88,62</t>
  </si>
  <si>
    <t>42,27-88,65</t>
  </si>
  <si>
    <t>54,13-92,49</t>
  </si>
  <si>
    <t>60,67-94,82</t>
  </si>
  <si>
    <r>
      <t>T</t>
    </r>
    <r>
      <rPr>
        <b/>
        <vertAlign val="subscript"/>
        <sz val="11"/>
        <color theme="1"/>
        <rFont val="Calibri"/>
        <family val="2"/>
        <scheme val="minor"/>
      </rPr>
      <t>amb</t>
    </r>
    <r>
      <rPr>
        <b/>
        <sz val="11"/>
        <color theme="1"/>
        <rFont val="Calibri"/>
        <family val="2"/>
        <scheme val="minor"/>
      </rPr>
      <t>=33.37044</t>
    </r>
  </si>
  <si>
    <r>
      <t>T</t>
    </r>
    <r>
      <rPr>
        <b/>
        <vertAlign val="subscript"/>
        <sz val="11"/>
        <color theme="1"/>
        <rFont val="Calibri"/>
        <family val="2"/>
        <scheme val="minor"/>
      </rPr>
      <t>amb</t>
    </r>
    <r>
      <rPr>
        <b/>
        <sz val="11"/>
        <color theme="1"/>
        <rFont val="Calibri"/>
        <family val="2"/>
        <scheme val="minor"/>
      </rPr>
      <t>=33.76363</t>
    </r>
  </si>
  <si>
    <r>
      <t>T</t>
    </r>
    <r>
      <rPr>
        <b/>
        <vertAlign val="subscript"/>
        <sz val="11"/>
        <color theme="1"/>
        <rFont val="Calibri"/>
        <family val="2"/>
        <scheme val="minor"/>
      </rPr>
      <t>amb</t>
    </r>
    <r>
      <rPr>
        <b/>
        <sz val="11"/>
        <color theme="1"/>
        <rFont val="Calibri"/>
        <family val="2"/>
        <scheme val="minor"/>
      </rPr>
      <t>=34.53816</t>
    </r>
  </si>
  <si>
    <r>
      <t>T</t>
    </r>
    <r>
      <rPr>
        <b/>
        <vertAlign val="subscript"/>
        <sz val="11"/>
        <color theme="1"/>
        <rFont val="Calibri"/>
        <family val="2"/>
        <scheme val="minor"/>
      </rPr>
      <t>amb</t>
    </r>
    <r>
      <rPr>
        <b/>
        <sz val="11"/>
        <color theme="1"/>
        <rFont val="Calibri"/>
        <family val="2"/>
        <scheme val="minor"/>
      </rPr>
      <t>=35.15946</t>
    </r>
  </si>
  <si>
    <r>
      <t>T</t>
    </r>
    <r>
      <rPr>
        <b/>
        <vertAlign val="subscript"/>
        <sz val="11"/>
        <color theme="1"/>
        <rFont val="Calibri"/>
        <family val="2"/>
        <scheme val="minor"/>
      </rPr>
      <t>amb</t>
    </r>
    <r>
      <rPr>
        <b/>
        <sz val="11"/>
        <color theme="1"/>
        <rFont val="Calibri"/>
        <family val="2"/>
        <scheme val="minor"/>
      </rPr>
      <t>=35.25225</t>
    </r>
  </si>
  <si>
    <r>
      <t>T</t>
    </r>
    <r>
      <rPr>
        <b/>
        <vertAlign val="subscript"/>
        <sz val="11"/>
        <color theme="1"/>
        <rFont val="Calibri"/>
        <family val="2"/>
        <scheme val="minor"/>
      </rPr>
      <t>amb</t>
    </r>
    <r>
      <rPr>
        <b/>
        <sz val="11"/>
        <color theme="1"/>
        <rFont val="Calibri"/>
        <family val="2"/>
        <scheme val="minor"/>
      </rPr>
      <t>=35.93213</t>
    </r>
  </si>
  <si>
    <r>
      <t>T</t>
    </r>
    <r>
      <rPr>
        <b/>
        <vertAlign val="subscript"/>
        <sz val="11"/>
        <color theme="1"/>
        <rFont val="Calibri"/>
        <family val="2"/>
        <scheme val="minor"/>
      </rPr>
      <t>amb</t>
    </r>
    <r>
      <rPr>
        <b/>
        <sz val="11"/>
        <color theme="1"/>
        <rFont val="Calibri"/>
        <family val="2"/>
        <scheme val="minor"/>
      </rPr>
      <t>=35.98355</t>
    </r>
  </si>
  <si>
    <r>
      <t>T</t>
    </r>
    <r>
      <rPr>
        <b/>
        <vertAlign val="subscript"/>
        <sz val="11"/>
        <color theme="1"/>
        <rFont val="Calibri"/>
        <family val="2"/>
        <scheme val="minor"/>
      </rPr>
      <t>amb</t>
    </r>
    <r>
      <rPr>
        <b/>
        <sz val="11"/>
        <color theme="1"/>
        <rFont val="Calibri"/>
        <family val="2"/>
        <scheme val="minor"/>
      </rPr>
      <t>=36.2469</t>
    </r>
  </si>
  <si>
    <r>
      <t>T</t>
    </r>
    <r>
      <rPr>
        <b/>
        <vertAlign val="subscript"/>
        <sz val="11"/>
        <color theme="1"/>
        <rFont val="Calibri"/>
        <family val="2"/>
        <scheme val="minor"/>
      </rPr>
      <t>amb</t>
    </r>
    <r>
      <rPr>
        <b/>
        <sz val="11"/>
        <color theme="1"/>
        <rFont val="Calibri"/>
        <family val="2"/>
        <scheme val="minor"/>
      </rPr>
      <t>=36.45705</t>
    </r>
  </si>
  <si>
    <t>RH=0.4537561</t>
  </si>
  <si>
    <t>RH=0.4631424</t>
  </si>
  <si>
    <t>RH=0.4807945</t>
  </si>
  <si>
    <t>RH=0.4229117</t>
  </si>
  <si>
    <t>RH=0.5022394</t>
  </si>
  <si>
    <t>RH=0.6004126</t>
  </si>
  <si>
    <t>RH=0.4011625</t>
  </si>
  <si>
    <t>RH=0.4457556</t>
  </si>
  <si>
    <t>RH=0.433095</t>
  </si>
  <si>
    <t>85,41-113,66</t>
  </si>
  <si>
    <t>67,53-83,71</t>
  </si>
  <si>
    <t>46,57-59,70</t>
  </si>
  <si>
    <t>65,59-99,78</t>
  </si>
  <si>
    <t>86,51-124,82</t>
  </si>
  <si>
    <t>49,12-99,52</t>
  </si>
  <si>
    <t>58,78-109,94</t>
  </si>
  <si>
    <t>94,32-106,41</t>
  </si>
  <si>
    <t>89,62-98,73</t>
  </si>
  <si>
    <t>108,39-116,49</t>
  </si>
  <si>
    <t>95,49-121,70</t>
  </si>
  <si>
    <t>81,57-92,70</t>
  </si>
  <si>
    <t>93,44-104,57</t>
  </si>
  <si>
    <t>64,65-102,86</t>
  </si>
  <si>
    <t>63,37-120,87</t>
  </si>
  <si>
    <t>25,11-64,53</t>
  </si>
  <si>
    <t>80,62-104,85</t>
  </si>
  <si>
    <t>49,61-60,73</t>
  </si>
  <si>
    <t>99,64-113,76</t>
  </si>
  <si>
    <t>54,50-84,73</t>
  </si>
  <si>
    <t>65,41-99,71</t>
  </si>
  <si>
    <t>68,61-84,71</t>
  </si>
  <si>
    <t>54,58-69,66</t>
  </si>
  <si>
    <t>78,19-126,74</t>
  </si>
  <si>
    <t>42,11-95,67</t>
  </si>
  <si>
    <t>58,52-84,65</t>
  </si>
  <si>
    <t>89,54-97,62</t>
  </si>
  <si>
    <t>58,44-99,75</t>
  </si>
  <si>
    <t>93,54-104,62</t>
  </si>
  <si>
    <t>68,70-97,89</t>
  </si>
  <si>
    <t>20,28-68,69</t>
  </si>
  <si>
    <t>67,69-103,87</t>
  </si>
  <si>
    <t>100,65-125,87</t>
  </si>
  <si>
    <t>73,28-105,71</t>
  </si>
  <si>
    <t>62,48-98,64</t>
  </si>
  <si>
    <t>103,51-111,59</t>
  </si>
  <si>
    <t>112,54-121,68</t>
  </si>
  <si>
    <t>91,46-117,71</t>
  </si>
  <si>
    <t>75,62-90,76</t>
  </si>
  <si>
    <t>85,57-96,68</t>
  </si>
  <si>
    <t>75,40-102,68</t>
  </si>
  <si>
    <t>86,66-96,81</t>
  </si>
  <si>
    <t>40,65-53,76</t>
  </si>
  <si>
    <t>88,50-113,68</t>
  </si>
  <si>
    <t>61,34-118,72</t>
  </si>
  <si>
    <t>51,36-75,48</t>
  </si>
  <si>
    <t>71,50-113,82</t>
  </si>
  <si>
    <t>64,57-75,77</t>
  </si>
  <si>
    <t>24,46-30,52</t>
  </si>
  <si>
    <t>72,43-103,71</t>
  </si>
  <si>
    <t>77,56-88,69</t>
  </si>
  <si>
    <t>68,29-110,67</t>
  </si>
  <si>
    <t>74,42-113,76</t>
  </si>
  <si>
    <t>77,56-123,85</t>
  </si>
  <si>
    <t>107,28-111,32</t>
  </si>
  <si>
    <t>67,79-77,93</t>
  </si>
  <si>
    <t>93,42-110,58</t>
  </si>
  <si>
    <t>68,27-107,70</t>
  </si>
  <si>
    <t>90,46-119,59</t>
  </si>
  <si>
    <t>123,27-127,31</t>
  </si>
  <si>
    <t>75,79-83,87</t>
  </si>
  <si>
    <t>98,29-150,76</t>
  </si>
  <si>
    <t>40,68-78,85</t>
  </si>
  <si>
    <t>71,54-102,84</t>
  </si>
  <si>
    <t>92,43-103,55</t>
  </si>
  <si>
    <t>54,79-84,93</t>
  </si>
  <si>
    <t>64,62-101,89</t>
  </si>
  <si>
    <t>62,58-83,76</t>
  </si>
  <si>
    <t>73,82-83,94</t>
  </si>
  <si>
    <t>69,62-89,77</t>
  </si>
  <si>
    <t>57,72-69,85</t>
  </si>
  <si>
    <t>71,59-89,72</t>
  </si>
  <si>
    <t>53,34-103,55</t>
  </si>
  <si>
    <t>54,40-90,85</t>
  </si>
  <si>
    <t>96,28-103,35</t>
  </si>
  <si>
    <t>70,57-101,79</t>
  </si>
  <si>
    <t>60,82-72,95</t>
  </si>
  <si>
    <t>51,46-100,89</t>
  </si>
  <si>
    <t>51,45-73,57</t>
  </si>
  <si>
    <t>96,74-111,86</t>
  </si>
  <si>
    <t>63,65-88,87</t>
  </si>
  <si>
    <t>71,39-107,74</t>
  </si>
  <si>
    <t>101,67-116,82</t>
  </si>
  <si>
    <t>68,78-110,106</t>
  </si>
  <si>
    <t>57,32-98,68</t>
  </si>
  <si>
    <t>47,18-104,75</t>
  </si>
  <si>
    <t>87,24-130,89</t>
  </si>
  <si>
    <t>106,75-139,110</t>
  </si>
  <si>
    <t>77,26-132,76</t>
  </si>
  <si>
    <t>107,20-148,70</t>
  </si>
  <si>
    <t>44,8-117,81</t>
  </si>
  <si>
    <t>Left buccal mucosa</t>
  </si>
  <si>
    <t>Right buccal mucosa</t>
  </si>
  <si>
    <t>61,41-121,97</t>
  </si>
  <si>
    <t>64,40-78,66</t>
  </si>
  <si>
    <t>53,60-67,76</t>
  </si>
  <si>
    <t>95,53-110,78</t>
  </si>
  <si>
    <t>74,41-92,68</t>
  </si>
  <si>
    <t>85,67-98,88</t>
  </si>
  <si>
    <t>88,35-107,61</t>
  </si>
  <si>
    <t>81,54-101,84</t>
  </si>
  <si>
    <t>101,80-114,95</t>
  </si>
  <si>
    <t>48,27-134,110</t>
  </si>
  <si>
    <t>Time(s)</t>
  </si>
  <si>
    <t>Age</t>
  </si>
  <si>
    <t>Male/Female</t>
  </si>
  <si>
    <t>Relative humidity, RH (%)</t>
  </si>
  <si>
    <r>
      <t>Average heat transfer coefficient (W/m</t>
    </r>
    <r>
      <rPr>
        <vertAlign val="superscript"/>
        <sz val="11"/>
        <color theme="1"/>
        <rFont val="Adobe Heiti Std R"/>
        <family val="2"/>
        <charset val="128"/>
      </rPr>
      <t>2</t>
    </r>
    <r>
      <rPr>
        <sz val="11"/>
        <color theme="1"/>
        <rFont val="Adobe Heiti Std R"/>
        <family val="2"/>
        <charset val="128"/>
      </rPr>
      <t>/K)</t>
    </r>
  </si>
  <si>
    <r>
      <t>Core body temperture, T</t>
    </r>
    <r>
      <rPr>
        <vertAlign val="subscript"/>
        <sz val="11"/>
        <color theme="1"/>
        <rFont val="Adobe Heiti Std R"/>
        <family val="2"/>
        <charset val="128"/>
      </rPr>
      <t>c</t>
    </r>
    <r>
      <rPr>
        <sz val="11"/>
        <color theme="1"/>
        <rFont val="Adobe Heiti Std R"/>
        <family val="2"/>
        <charset val="128"/>
      </rPr>
      <t xml:space="preserve"> (degC)</t>
    </r>
  </si>
  <si>
    <r>
      <t>Ambient temperature, T</t>
    </r>
    <r>
      <rPr>
        <vertAlign val="subscript"/>
        <sz val="11"/>
        <color theme="1"/>
        <rFont val="Adobe Heiti Std R"/>
        <family val="2"/>
        <charset val="128"/>
      </rPr>
      <t>amb</t>
    </r>
    <r>
      <rPr>
        <sz val="11"/>
        <color theme="1"/>
        <rFont val="Adobe Heiti Std R"/>
        <family val="2"/>
        <charset val="128"/>
      </rPr>
      <t xml:space="preserve"> (degC)</t>
    </r>
  </si>
  <si>
    <t>Moisture (%)</t>
  </si>
  <si>
    <r>
      <t>CROP (x</t>
    </r>
    <r>
      <rPr>
        <vertAlign val="subscript"/>
        <sz val="11"/>
        <color theme="1"/>
        <rFont val="Adobe Heiti Std R"/>
        <family val="2"/>
        <charset val="128"/>
      </rPr>
      <t>1</t>
    </r>
    <r>
      <rPr>
        <sz val="11"/>
        <color theme="1"/>
        <rFont val="Adobe Heiti Std R"/>
        <family val="2"/>
        <charset val="128"/>
      </rPr>
      <t>,y</t>
    </r>
    <r>
      <rPr>
        <vertAlign val="subscript"/>
        <sz val="11"/>
        <color theme="1"/>
        <rFont val="Adobe Heiti Std R"/>
        <family val="2"/>
        <charset val="128"/>
      </rPr>
      <t>1</t>
    </r>
    <r>
      <rPr>
        <sz val="11"/>
        <color theme="1"/>
        <rFont val="Adobe Heiti Std R"/>
        <family val="2"/>
        <charset val="128"/>
      </rPr>
      <t xml:space="preserve"> - x</t>
    </r>
    <r>
      <rPr>
        <vertAlign val="subscript"/>
        <sz val="11"/>
        <color theme="1"/>
        <rFont val="Adobe Heiti Std R"/>
        <family val="2"/>
        <charset val="128"/>
      </rPr>
      <t>2</t>
    </r>
    <r>
      <rPr>
        <sz val="11"/>
        <color theme="1"/>
        <rFont val="Adobe Heiti Std R"/>
        <family val="2"/>
        <charset val="128"/>
      </rPr>
      <t>,y</t>
    </r>
    <r>
      <rPr>
        <vertAlign val="subscript"/>
        <sz val="11"/>
        <color theme="1"/>
        <rFont val="Adobe Heiti Std R"/>
        <family val="2"/>
        <charset val="128"/>
      </rPr>
      <t>2</t>
    </r>
    <r>
      <rPr>
        <sz val="11"/>
        <color theme="1"/>
        <rFont val="Adobe Heiti Std R"/>
        <family val="2"/>
        <charset val="128"/>
      </rPr>
      <t>)</t>
    </r>
  </si>
  <si>
    <t>Female</t>
  </si>
  <si>
    <r>
      <t>Pixel averaged blood perfusion, ω</t>
    </r>
    <r>
      <rPr>
        <vertAlign val="subscript"/>
        <sz val="11"/>
        <color theme="1"/>
        <rFont val="Adobe Heiti Std R"/>
        <family val="2"/>
        <charset val="128"/>
      </rPr>
      <t>b</t>
    </r>
    <r>
      <rPr>
        <sz val="12.3"/>
        <color theme="1"/>
        <rFont val="Adobe Heiti Std R"/>
        <family val="2"/>
        <charset val="128"/>
      </rPr>
      <t xml:space="preserve"> (ml/min/100 gm)</t>
    </r>
  </si>
  <si>
    <r>
      <t>Pixel averaged blood perfusion, ω</t>
    </r>
    <r>
      <rPr>
        <vertAlign val="subscript"/>
        <sz val="11"/>
        <color theme="1"/>
        <rFont val="Adobe Heiti Std R"/>
        <family val="2"/>
        <charset val="128"/>
      </rPr>
      <t>b</t>
    </r>
    <r>
      <rPr>
        <sz val="12.3"/>
        <color theme="1"/>
        <rFont val="Adobe Heiti Std R"/>
        <family val="2"/>
        <charset val="128"/>
      </rPr>
      <t xml:space="preserve"> (m</t>
    </r>
    <r>
      <rPr>
        <vertAlign val="superscript"/>
        <sz val="12.3"/>
        <color theme="1"/>
        <rFont val="Adobe Heiti Std R"/>
        <family val="2"/>
        <charset val="128"/>
      </rPr>
      <t>3</t>
    </r>
    <r>
      <rPr>
        <sz val="12.3"/>
        <color theme="1"/>
        <rFont val="Adobe Heiti Std R"/>
        <family val="2"/>
        <charset val="128"/>
      </rPr>
      <t>/s/m</t>
    </r>
    <r>
      <rPr>
        <vertAlign val="superscript"/>
        <sz val="12.3"/>
        <color theme="1"/>
        <rFont val="Adobe Heiti Std R"/>
        <family val="2"/>
        <charset val="128"/>
      </rPr>
      <t>3</t>
    </r>
    <r>
      <rPr>
        <sz val="12.3"/>
        <color theme="1"/>
        <rFont val="Adobe Heiti Std R"/>
        <family val="2"/>
        <charset val="128"/>
      </rPr>
      <t>)</t>
    </r>
  </si>
  <si>
    <t>Ventral surface of tongue</t>
  </si>
  <si>
    <t>Right Buccal Mucosa</t>
  </si>
  <si>
    <t>Left Buccal Mucosa</t>
  </si>
  <si>
    <t>Lower Labial Mucosa</t>
  </si>
  <si>
    <t>Male</t>
  </si>
  <si>
    <t>Pixel averaged blood perfusion, ωb (ml/min/100 gm)</t>
  </si>
  <si>
    <t>Pixel averaged blood perfusion, ωb (m3/s/m3)</t>
  </si>
  <si>
    <t>Left Lateral Boarder of Tongue</t>
  </si>
  <si>
    <t>Ventral Surface of Tongue</t>
  </si>
  <si>
    <t>Dorsum of Tongue</t>
  </si>
  <si>
    <t>Lower Labial Gingiva</t>
  </si>
  <si>
    <t>Right Lateral Boarder of Tongue</t>
  </si>
  <si>
    <r>
      <t>Pixel averaged blood perfusion, ω</t>
    </r>
    <r>
      <rPr>
        <vertAlign val="subscript"/>
        <sz val="11"/>
        <color theme="1"/>
        <rFont val="Adobe Heiti Std R"/>
        <family val="2"/>
        <charset val="128"/>
      </rPr>
      <t>b</t>
    </r>
    <r>
      <rPr>
        <sz val="11"/>
        <color theme="1"/>
        <rFont val="Adobe Heiti Std R"/>
        <family val="2"/>
        <charset val="128"/>
      </rPr>
      <t xml:space="preserve"> (ml/min/100 gm)</t>
    </r>
  </si>
  <si>
    <t>Labial Mucosa</t>
  </si>
  <si>
    <t>128,54-141,86</t>
  </si>
  <si>
    <r>
      <t>Pixel averaged blood perfusion, ω</t>
    </r>
    <r>
      <rPr>
        <vertAlign val="subscript"/>
        <sz val="11"/>
        <color theme="1"/>
        <rFont val="Adobe Heiti Std R"/>
        <family val="2"/>
        <charset val="128"/>
      </rPr>
      <t>b</t>
    </r>
    <r>
      <rPr>
        <sz val="11"/>
        <color theme="1"/>
        <rFont val="Adobe Heiti Std R"/>
        <family val="2"/>
        <charset val="128"/>
      </rPr>
      <t xml:space="preserve"> (m3/s/m3)</t>
    </r>
  </si>
  <si>
    <t>64,55-85,68</t>
  </si>
  <si>
    <t>82,43-107,62</t>
  </si>
  <si>
    <t>90,58-101,70</t>
  </si>
  <si>
    <t>48,65-86,99</t>
  </si>
  <si>
    <t>37,76-56,89</t>
  </si>
  <si>
    <t>46,26-113,80</t>
  </si>
  <si>
    <t>71,74-101,97</t>
  </si>
  <si>
    <t>92,64-106,84</t>
  </si>
  <si>
    <t>74,59-84,84</t>
  </si>
  <si>
    <t>66,62-118,85</t>
  </si>
  <si>
    <t>65,42-95,68</t>
  </si>
  <si>
    <t>73,34-97,65</t>
  </si>
  <si>
    <t>50,63-86,73</t>
  </si>
  <si>
    <t>78,34-87,39</t>
  </si>
  <si>
    <t>43,86-52,97</t>
  </si>
  <si>
    <t>54,71-96,89</t>
  </si>
  <si>
    <r>
      <t>Pixel averaged blood perfusion, ω</t>
    </r>
    <r>
      <rPr>
        <vertAlign val="subscript"/>
        <sz val="11"/>
        <color theme="1"/>
        <rFont val="Adobe Heiti Std R"/>
      </rPr>
      <t>b</t>
    </r>
    <r>
      <rPr>
        <sz val="11"/>
        <color theme="1"/>
        <rFont val="Adobe Heiti Std R"/>
        <family val="2"/>
        <charset val="128"/>
      </rPr>
      <t xml:space="preserve"> (ml/min/100 gm)</t>
    </r>
  </si>
  <si>
    <r>
      <t>Pixel averaged blood perfusion, ω</t>
    </r>
    <r>
      <rPr>
        <vertAlign val="subscript"/>
        <sz val="11"/>
        <color theme="1"/>
        <rFont val="Adobe Heiti Std R"/>
      </rPr>
      <t>b</t>
    </r>
    <r>
      <rPr>
        <sz val="11"/>
        <color theme="1"/>
        <rFont val="Adobe Heiti Std R"/>
        <family val="2"/>
        <charset val="128"/>
      </rPr>
      <t xml:space="preserve"> (m3/s/m3)</t>
    </r>
  </si>
  <si>
    <t>[]</t>
  </si>
  <si>
    <t>80,56-114,86</t>
  </si>
  <si>
    <t>38,58-48,82</t>
  </si>
  <si>
    <t>104,68-126,101</t>
  </si>
  <si>
    <t>61,42-103,81</t>
  </si>
  <si>
    <t>68,22-132,69</t>
  </si>
  <si>
    <t>53,64-88,78</t>
  </si>
  <si>
    <t>81,64-87,72</t>
  </si>
  <si>
    <t>96,46-104,54</t>
  </si>
  <si>
    <t>81,26-124,49</t>
  </si>
  <si>
    <t>Right lower buccal gingiva</t>
  </si>
  <si>
    <t xml:space="preserve">Right lower buccal gingiva </t>
  </si>
  <si>
    <t xml:space="preserve">Left lower buccal gingiva </t>
  </si>
  <si>
    <t>70,64-78,73</t>
  </si>
  <si>
    <t>56,10-107,55</t>
  </si>
  <si>
    <t>105,52-113,62</t>
  </si>
  <si>
    <t>47,44-125,90</t>
  </si>
  <si>
    <t>71,18-76,23</t>
  </si>
  <si>
    <t>87,64-130,102</t>
  </si>
  <si>
    <t>Left Lower Buccal Gingiva</t>
  </si>
  <si>
    <t>Right Lower Buccal Gingiva</t>
  </si>
  <si>
    <t>17,51-32,68</t>
  </si>
  <si>
    <t>117,89-128,100</t>
  </si>
  <si>
    <t>81,64-105,94</t>
  </si>
  <si>
    <t>70,59-92,85</t>
  </si>
  <si>
    <t>73,45-98,73</t>
  </si>
  <si>
    <t>55,65-66,82</t>
  </si>
  <si>
    <t>Left lower buccal gingiva</t>
  </si>
  <si>
    <r>
      <t>Standard Deviation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</si>
  <si>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r>
      <t>Mean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</si>
  <si>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r>
      <t>Standard Error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</si>
  <si>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r>
      <t>Maximum/Positive Deviation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</si>
  <si>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r>
      <t>Minimum/Negative Deviation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</si>
  <si>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t>MEAN of time series data</t>
  </si>
  <si>
    <t>Average of time series data</t>
  </si>
  <si>
    <r>
      <t>Maximum/Positive Deviation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</si>
  <si>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Mean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</si>
  <si>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Minimum/Negative Deviation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</si>
  <si>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Standard Deviation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</si>
  <si>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Standard Error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</si>
  <si>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Sample count (</t>
    </r>
    <r>
      <rPr>
        <i/>
        <sz val="11"/>
        <color theme="1"/>
        <rFont val="Adobe Heiti Std R"/>
        <family val="2"/>
        <charset val="128"/>
      </rPr>
      <t>n</t>
    </r>
    <r>
      <rPr>
        <sz val="11"/>
        <color theme="1"/>
        <rFont val="Adobe Heiti Std R"/>
        <family val="2"/>
        <charset val="128"/>
      </rPr>
      <t>)</t>
    </r>
  </si>
</sst>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Calibri"/>
      <family val="2"/>
      <scheme val="minor"/>
    </font>
    <font>
      <b/>
      <sz val="11"/>
      <color theme="1"/>
      <name val="Calibri"/>
      <family val="2"/>
      <scheme val="minor"/>
    </font>
    <font>
      <b/>
      <sz val="11"/>
      <color theme="1"/>
      <name val="Calibri"/>
      <family val="2"/>
    </font>
    <font>
      <b/>
      <vertAlign val="subscript"/>
      <sz val="11"/>
      <color theme="1"/>
      <name val="Calibri"/>
      <family val="2"/>
      <scheme val="minor"/>
    </font>
    <font>
      <b/>
      <sz val="11"/>
      <color rgb="FFFF0000"/>
      <name val="Calibri"/>
      <family val="2"/>
      <scheme val="minor"/>
    </font>
    <font>
      <b/>
      <sz val="11"/>
      <color theme="5"/>
      <name val="Calibri"/>
      <family val="2"/>
      <scheme val="minor"/>
    </font>
    <font>
      <b/>
      <sz val="11"/>
      <color theme="5" tint="-0.249977111117893"/>
      <name val="Calibri"/>
      <family val="2"/>
      <scheme val="minor"/>
    </font>
    <font>
      <b/>
      <sz val="11"/>
      <color theme="1"/>
      <name val="Adobe Heiti Std R"/>
      <family val="2"/>
      <charset val="128"/>
    </font>
    <font>
      <sz val="11"/>
      <color theme="1"/>
      <name val="Adobe Heiti Std R"/>
      <family val="2"/>
      <charset val="128"/>
    </font>
    <font>
      <vertAlign val="superscript"/>
      <sz val="11"/>
      <color theme="1"/>
      <name val="Adobe Heiti Std R"/>
      <family val="2"/>
      <charset val="128"/>
    </font>
    <font>
      <vertAlign val="subscript"/>
      <sz val="11"/>
      <color theme="1"/>
      <name val="Adobe Heiti Std R"/>
      <family val="2"/>
      <charset val="128"/>
    </font>
    <font>
      <sz val="12.3"/>
      <color theme="1"/>
      <name val="Adobe Heiti Std R"/>
      <family val="2"/>
      <charset val="128"/>
    </font>
    <font>
      <vertAlign val="superscript"/>
      <sz val="12.3"/>
      <color theme="1"/>
      <name val="Adobe Heiti Std R"/>
      <family val="2"/>
      <charset val="128"/>
    </font>
    <font>
      <vertAlign val="subscript"/>
      <sz val="11"/>
      <color theme="1"/>
      <name val="Adobe Heiti Std R"/>
    </font>
    <font>
      <b/>
      <sz val="9"/>
      <color theme="1"/>
      <name val="Calibri"/>
      <family val="2"/>
      <scheme val="minor"/>
    </font>
    <font>
      <b/>
      <sz val="8"/>
      <color theme="1"/>
      <name val="Calibri"/>
      <family val="2"/>
      <scheme val="minor"/>
    </font>
    <font>
      <i/>
      <sz val="11"/>
      <color theme="1"/>
      <name val="Adobe Heiti Std R"/>
      <family val="2"/>
      <charset val="128"/>
    </font>
  </fonts>
  <fills count="3">
    <fill>
      <patternFill patternType="none"/>
    </fill>
    <fill>
      <patternFill patternType="gray125"/>
    </fill>
    <fill>
      <patternFill patternType="solid">
        <fgColor rgb="FFFFFF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141">
    <xf numFmtId="0" fontId="0" fillId="0" borderId="0" xfId="0"/>
    <xf numFmtId="0" fontId="0" fillId="0" borderId="1" xfId="0"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center" vertical="center"/>
    </xf>
    <xf numFmtId="0" fontId="0" fillId="0" borderId="0" xfId="0" applyAlignment="1">
      <alignment horizontal="center"/>
    </xf>
    <xf numFmtId="0" fontId="1" fillId="2" borderId="1" xfId="0" applyFont="1" applyFill="1" applyBorder="1" applyAlignment="1">
      <alignment horizontal="center" vertical="center"/>
    </xf>
    <xf numFmtId="0" fontId="1" fillId="0" borderId="1" xfId="0" applyFont="1" applyFill="1" applyBorder="1" applyAlignment="1">
      <alignment horizontal="center" vertical="center"/>
    </xf>
    <xf numFmtId="0" fontId="1" fillId="0" borderId="4" xfId="0" applyFont="1" applyFill="1" applyBorder="1" applyAlignment="1">
      <alignment horizontal="center"/>
    </xf>
    <xf numFmtId="0" fontId="0" fillId="0" borderId="0" xfId="0" applyBorder="1" applyAlignment="1">
      <alignment horizontal="center"/>
    </xf>
    <xf numFmtId="0" fontId="1" fillId="2" borderId="1" xfId="0" applyFont="1" applyFill="1" applyBorder="1" applyAlignment="1">
      <alignment horizontal="center"/>
    </xf>
    <xf numFmtId="0" fontId="0" fillId="0" borderId="1" xfId="0" applyBorder="1"/>
    <xf numFmtId="0" fontId="0" fillId="2" borderId="1" xfId="0" applyFill="1" applyBorder="1" applyAlignment="1">
      <alignment horizontal="center"/>
    </xf>
    <xf numFmtId="0" fontId="0" fillId="2" borderId="0" xfId="0" applyFill="1" applyAlignment="1">
      <alignment horizontal="center"/>
    </xf>
    <xf numFmtId="0" fontId="1" fillId="0" borderId="1" xfId="0" applyFont="1" applyFill="1" applyBorder="1" applyAlignment="1">
      <alignment horizontal="center"/>
    </xf>
    <xf numFmtId="0" fontId="0" fillId="0" borderId="1" xfId="0" applyFill="1" applyBorder="1" applyAlignment="1">
      <alignment horizontal="center"/>
    </xf>
    <xf numFmtId="0" fontId="0" fillId="0" borderId="0" xfId="0" applyFill="1" applyAlignment="1">
      <alignment horizontal="center"/>
    </xf>
    <xf numFmtId="0" fontId="0" fillId="2" borderId="0" xfId="0" applyFill="1"/>
    <xf numFmtId="0" fontId="4" fillId="0" borderId="5" xfId="0" applyFont="1" applyFill="1" applyBorder="1" applyAlignment="1">
      <alignment horizontal="center"/>
    </xf>
    <xf numFmtId="0" fontId="5" fillId="0" borderId="1" xfId="0" applyFont="1" applyBorder="1" applyAlignment="1">
      <alignment horizontal="center" vertical="center"/>
    </xf>
    <xf numFmtId="0" fontId="1" fillId="0" borderId="1" xfId="0" applyFont="1" applyFill="1" applyBorder="1" applyAlignment="1">
      <alignment horizontal="center" vertical="center" wrapText="1"/>
    </xf>
    <xf numFmtId="0" fontId="0" fillId="0" borderId="0" xfId="0" applyFill="1"/>
    <xf numFmtId="0" fontId="5"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0" fontId="5" fillId="0" borderId="1" xfId="0" applyFont="1" applyFill="1" applyBorder="1" applyAlignment="1">
      <alignment horizontal="center"/>
    </xf>
    <xf numFmtId="0" fontId="6" fillId="0" borderId="1" xfId="0" applyFont="1" applyBorder="1" applyAlignment="1">
      <alignment horizontal="center" vertical="center"/>
    </xf>
    <xf numFmtId="0" fontId="6" fillId="0" borderId="1" xfId="0" applyFont="1" applyFill="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Border="1" applyAlignment="1">
      <alignment horizontal="center"/>
    </xf>
    <xf numFmtId="0" fontId="8" fillId="0" borderId="1" xfId="0" applyFont="1" applyBorder="1" applyAlignment="1">
      <alignment horizontal="center"/>
    </xf>
    <xf numFmtId="0" fontId="8" fillId="2" borderId="1" xfId="0" applyFont="1" applyFill="1" applyBorder="1" applyAlignment="1">
      <alignment horizontal="center" vertical="center"/>
    </xf>
    <xf numFmtId="0" fontId="8" fillId="0" borderId="1" xfId="0" applyFont="1" applyBorder="1" applyAlignment="1">
      <alignment horizontal="center" wrapText="1"/>
    </xf>
    <xf numFmtId="0" fontId="8" fillId="0" borderId="1" xfId="0" applyFont="1" applyBorder="1" applyAlignment="1">
      <alignment horizontal="center"/>
    </xf>
    <xf numFmtId="0" fontId="8" fillId="0" borderId="1" xfId="0" applyFont="1" applyBorder="1" applyAlignment="1">
      <alignment horizontal="center"/>
    </xf>
    <xf numFmtId="0" fontId="7" fillId="0" borderId="1" xfId="0" applyFont="1" applyFill="1" applyBorder="1" applyAlignment="1">
      <alignment horizontal="center" vertical="center"/>
    </xf>
    <xf numFmtId="0" fontId="8" fillId="2" borderId="1" xfId="0" applyFont="1" applyFill="1" applyBorder="1" applyAlignment="1">
      <alignment horizont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0" fillId="0" borderId="0" xfId="0" applyBorder="1"/>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3" xfId="0" applyFont="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8" fillId="0" borderId="7" xfId="0" applyFont="1" applyBorder="1" applyAlignment="1">
      <alignment horizontal="center" vertical="center"/>
    </xf>
    <xf numFmtId="0" fontId="7" fillId="0" borderId="1" xfId="0" applyFont="1" applyBorder="1" applyAlignment="1">
      <alignment horizontal="center" vertical="center"/>
    </xf>
    <xf numFmtId="0" fontId="8" fillId="0" borderId="7" xfId="0" applyFont="1" applyBorder="1" applyAlignment="1">
      <alignment horizontal="center"/>
    </xf>
    <xf numFmtId="0" fontId="8" fillId="0" borderId="1" xfId="0" applyFont="1" applyBorder="1" applyAlignment="1">
      <alignment horizontal="center"/>
    </xf>
    <xf numFmtId="0" fontId="7" fillId="0" borderId="1" xfId="0" applyFont="1" applyBorder="1" applyAlignment="1">
      <alignment horizontal="center" vertical="center"/>
    </xf>
    <xf numFmtId="0" fontId="7" fillId="0" borderId="7" xfId="0" applyFont="1" applyBorder="1" applyAlignment="1">
      <alignment horizontal="center" vertical="center"/>
    </xf>
    <xf numFmtId="0" fontId="8" fillId="2" borderId="7" xfId="0" applyFont="1" applyFill="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0" fillId="0" borderId="9" xfId="0" applyBorder="1"/>
    <xf numFmtId="11" fontId="0" fillId="0" borderId="1" xfId="0" applyNumberFormat="1" applyBorder="1" applyAlignment="1">
      <alignment horizontal="center"/>
    </xf>
    <xf numFmtId="0" fontId="8" fillId="0" borderId="8" xfId="0" applyFont="1" applyBorder="1" applyAlignment="1">
      <alignment horizontal="center" wrapText="1"/>
    </xf>
    <xf numFmtId="0" fontId="8" fillId="0" borderId="1" xfId="0" applyFont="1" applyBorder="1" applyAlignment="1">
      <alignment horizontal="center"/>
    </xf>
    <xf numFmtId="0" fontId="7" fillId="0" borderId="1" xfId="0" applyFont="1" applyBorder="1" applyAlignment="1">
      <alignment horizontal="center" vertical="center"/>
    </xf>
    <xf numFmtId="0" fontId="8" fillId="2" borderId="10" xfId="0" applyFont="1" applyFill="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3" xfId="0" applyFont="1" applyBorder="1" applyAlignment="1">
      <alignment horizontal="center" vertical="center"/>
    </xf>
    <xf numFmtId="0" fontId="7" fillId="0" borderId="1" xfId="0" applyFont="1" applyBorder="1" applyAlignment="1">
      <alignment horizontal="center" vertical="center"/>
    </xf>
    <xf numFmtId="0" fontId="7" fillId="0" borderId="1" xfId="0" applyFont="1" applyBorder="1" applyAlignment="1">
      <alignment horizontal="center" vertical="center" wrapText="1"/>
    </xf>
    <xf numFmtId="0" fontId="8" fillId="0" borderId="1" xfId="0" applyFont="1" applyFill="1" applyBorder="1" applyAlignment="1">
      <alignment horizontal="center" vertical="center"/>
    </xf>
    <xf numFmtId="0" fontId="0" fillId="0" borderId="9" xfId="0" applyBorder="1" applyAlignment="1">
      <alignment horizontal="center"/>
    </xf>
    <xf numFmtId="0" fontId="8" fillId="0" borderId="1" xfId="0" applyFont="1" applyBorder="1" applyAlignment="1">
      <alignment horizontal="center"/>
    </xf>
    <xf numFmtId="0" fontId="8" fillId="0" borderId="6" xfId="0" applyFont="1" applyBorder="1" applyAlignment="1">
      <alignment horizontal="center" wrapText="1"/>
    </xf>
    <xf numFmtId="0" fontId="7" fillId="0" borderId="1" xfId="0" applyFont="1" applyBorder="1" applyAlignment="1">
      <alignment horizontal="center" vertical="center"/>
    </xf>
    <xf numFmtId="0" fontId="7" fillId="0" borderId="1" xfId="0" applyFont="1" applyBorder="1" applyAlignment="1">
      <alignment horizontal="center"/>
    </xf>
    <xf numFmtId="0" fontId="7" fillId="0" borderId="1" xfId="0" applyFont="1" applyBorder="1" applyAlignment="1">
      <alignment horizontal="center" vertical="center"/>
    </xf>
    <xf numFmtId="0" fontId="7" fillId="0" borderId="1" xfId="0" applyFont="1" applyFill="1" applyBorder="1" applyAlignment="1">
      <alignment horizontal="center" vertical="center" wrapText="1"/>
    </xf>
    <xf numFmtId="0" fontId="7" fillId="2" borderId="1" xfId="0" applyFont="1" applyFill="1" applyBorder="1" applyAlignment="1">
      <alignment horizontal="center" vertical="center"/>
    </xf>
    <xf numFmtId="0" fontId="8" fillId="0" borderId="1" xfId="0" applyFont="1" applyFill="1" applyBorder="1" applyAlignment="1">
      <alignment horizontal="center"/>
    </xf>
    <xf numFmtId="0" fontId="0" fillId="0" borderId="1" xfId="0" applyFont="1" applyFill="1" applyBorder="1" applyAlignment="1">
      <alignment horizontal="center"/>
    </xf>
    <xf numFmtId="11" fontId="0" fillId="0" borderId="1" xfId="0" applyNumberFormat="1" applyFill="1" applyBorder="1" applyAlignment="1">
      <alignment horizontal="center"/>
    </xf>
    <xf numFmtId="0" fontId="0" fillId="0" borderId="0" xfId="0" applyFont="1" applyFill="1" applyAlignment="1">
      <alignment horizontal="center"/>
    </xf>
    <xf numFmtId="0" fontId="8" fillId="0" borderId="1" xfId="0" applyFont="1" applyBorder="1" applyAlignment="1">
      <alignment horizontal="center"/>
    </xf>
    <xf numFmtId="0" fontId="8" fillId="0" borderId="6" xfId="0" applyFont="1" applyBorder="1" applyAlignment="1">
      <alignment horizontal="center" vertical="center"/>
    </xf>
    <xf numFmtId="0" fontId="0" fillId="0" borderId="1" xfId="0" applyFill="1" applyBorder="1"/>
    <xf numFmtId="11" fontId="0" fillId="0" borderId="9" xfId="0" applyNumberFormat="1" applyBorder="1" applyAlignment="1">
      <alignment horizontal="center"/>
    </xf>
    <xf numFmtId="0" fontId="0" fillId="0" borderId="9" xfId="0" applyFill="1" applyBorder="1" applyAlignment="1">
      <alignment horizont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8" fillId="0" borderId="9" xfId="0" applyFont="1" applyBorder="1" applyAlignment="1">
      <alignment horizontal="center" vertical="center" wrapText="1"/>
    </xf>
    <xf numFmtId="0" fontId="8" fillId="0" borderId="9" xfId="0" applyFont="1" applyBorder="1" applyAlignment="1">
      <alignment horizontal="center" vertical="center"/>
    </xf>
    <xf numFmtId="0" fontId="0" fillId="0" borderId="10" xfId="0" applyBorder="1" applyAlignment="1">
      <alignment horizontal="center"/>
    </xf>
    <xf numFmtId="0" fontId="0" fillId="0" borderId="13" xfId="0" applyBorder="1" applyAlignment="1">
      <alignment vertical="center"/>
    </xf>
    <xf numFmtId="0" fontId="0" fillId="0" borderId="13" xfId="0" applyBorder="1" applyAlignment="1">
      <alignment horizontal="center" vertical="center"/>
    </xf>
    <xf numFmtId="0" fontId="0" fillId="0" borderId="14" xfId="0" applyBorder="1" applyAlignment="1">
      <alignment horizontal="center" vertical="center"/>
    </xf>
    <xf numFmtId="0" fontId="14" fillId="2" borderId="12" xfId="0" applyFont="1" applyFill="1" applyBorder="1" applyAlignment="1">
      <alignment horizontal="center" wrapText="1"/>
    </xf>
    <xf numFmtId="0" fontId="15" fillId="2" borderId="12" xfId="0" applyFont="1" applyFill="1" applyBorder="1" applyAlignment="1">
      <alignment horizontal="center" wrapText="1"/>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8"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8" fillId="0" borderId="1" xfId="0" applyFont="1" applyBorder="1" applyAlignment="1">
      <alignment horizontal="center"/>
    </xf>
    <xf numFmtId="0" fontId="8" fillId="0" borderId="6" xfId="0" applyFont="1" applyBorder="1" applyAlignment="1">
      <alignment horizontal="center" wrapText="1"/>
    </xf>
    <xf numFmtId="0" fontId="8" fillId="0" borderId="7" xfId="0" applyFont="1" applyBorder="1" applyAlignment="1">
      <alignment horizontal="center" wrapText="1"/>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8" fillId="0" borderId="6" xfId="0" applyFont="1" applyBorder="1" applyAlignment="1">
      <alignment horizontal="center"/>
    </xf>
    <xf numFmtId="0" fontId="8" fillId="0" borderId="7" xfId="0" applyFont="1" applyBorder="1" applyAlignment="1">
      <alignment horizontal="center"/>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1" xfId="0" applyFont="1" applyBorder="1" applyAlignment="1">
      <alignment horizontal="center" wrapText="1"/>
    </xf>
    <xf numFmtId="0" fontId="7" fillId="0" borderId="1" xfId="0" applyFont="1" applyBorder="1" applyAlignment="1">
      <alignment horizontal="center" vertical="center"/>
    </xf>
    <xf numFmtId="0" fontId="8" fillId="0" borderId="5" xfId="0" applyFont="1" applyBorder="1" applyAlignment="1">
      <alignment horizontal="center"/>
    </xf>
    <xf numFmtId="0" fontId="8" fillId="0" borderId="0" xfId="0" applyFont="1" applyBorder="1" applyAlignment="1">
      <alignment horizontal="center"/>
    </xf>
    <xf numFmtId="0" fontId="8" fillId="0" borderId="2" xfId="0" applyFont="1" applyBorder="1" applyAlignment="1">
      <alignment horizontal="center"/>
    </xf>
    <xf numFmtId="0" fontId="8" fillId="0" borderId="8" xfId="0" applyFont="1" applyBorder="1" applyAlignment="1">
      <alignment horizontal="center"/>
    </xf>
    <xf numFmtId="0" fontId="7" fillId="0" borderId="0" xfId="0" applyFont="1" applyBorder="1" applyAlignment="1">
      <alignment horizontal="center" vertical="center"/>
    </xf>
    <xf numFmtId="0" fontId="7" fillId="0" borderId="11" xfId="0" applyFont="1" applyBorder="1" applyAlignment="1">
      <alignment horizontal="center" vertical="center"/>
    </xf>
    <xf numFmtId="0" fontId="8" fillId="0" borderId="8" xfId="0" applyFont="1" applyBorder="1" applyAlignment="1">
      <alignment horizontal="center" vertical="center"/>
    </xf>
    <xf numFmtId="0" fontId="8" fillId="0" borderId="1" xfId="0" applyFont="1" applyBorder="1" applyAlignment="1">
      <alignment horizontal="center" vertical="center"/>
    </xf>
    <xf numFmtId="0" fontId="8" fillId="0" borderId="10" xfId="0" applyFont="1" applyBorder="1" applyAlignment="1">
      <alignment horizont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11" fontId="0" fillId="0" borderId="13" xfId="0" applyNumberFormat="1" applyBorder="1" applyAlignment="1">
      <alignment horizontal="center" vertical="center"/>
    </xf>
    <xf numFmtId="11" fontId="0" fillId="0" borderId="13" xfId="0" applyNumberFormat="1" applyBorder="1" applyAlignment="1">
      <alignment vertical="center"/>
    </xf>
  </cellXfs>
  <cellStyles count="1">
    <cellStyle name="Normal" xfId="0" builtinId="0"/>
  </cellStyles>
  <dxfs count="0"/>
  <tableStyles count="0" defaultTableStyle="TableStyleMedium2" defaultPivotStyle="PivotStyleLight16"/>
  <colors>
    <mruColors>
      <color rgb="FF0000CC"/>
      <color rgb="FFFFFF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drawing1.xml><?xml version="1.0" encoding="utf-8"?>
<xdr:wsDr xmlns:xdr="http://schemas.openxmlformats.org/drawingml/2006/spreadsheetDrawing" xmlns:a="http://schemas.openxmlformats.org/drawingml/2006/main">
  <xdr:twoCellAnchor>
    <xdr:from>
      <xdr:col>0</xdr:col>
      <xdr:colOff>19049</xdr:colOff>
      <xdr:row>0</xdr:row>
      <xdr:rowOff>19051</xdr:rowOff>
    </xdr:from>
    <xdr:to>
      <xdr:col>18</xdr:col>
      <xdr:colOff>600074</xdr:colOff>
      <xdr:row>18</xdr:row>
      <xdr:rowOff>1</xdr:rowOff>
    </xdr:to>
    <xdr:sp macro="" textlink="">
      <xdr:nvSpPr>
        <xdr:cNvPr id="2" name="Rectangle 1"/>
        <xdr:cNvSpPr/>
      </xdr:nvSpPr>
      <xdr:spPr>
        <a:xfrm>
          <a:off x="19049" y="19051"/>
          <a:ext cx="11553825" cy="3409950"/>
        </a:xfrm>
        <a:prstGeom prst="rect">
          <a:avLst/>
        </a:prstGeom>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solidFill>
                <a:schemeClr val="tx1"/>
              </a:solidFill>
              <a:latin typeface="Adobe Heiti Std R" panose="020B0400000000000000" pitchFamily="34" charset="-128"/>
              <a:ea typeface="Adobe Heiti Std R" panose="020B0400000000000000" pitchFamily="34" charset="-128"/>
            </a:rPr>
            <a:t>File No. "</a:t>
          </a:r>
          <a:r>
            <a:rPr lang="en-US" sz="1100">
              <a:solidFill>
                <a:srgbClr val="0000CC"/>
              </a:solidFill>
              <a:latin typeface="Adobe Heiti Std R" panose="020B0400000000000000" pitchFamily="34" charset="-128"/>
              <a:ea typeface="Adobe Heiti Std R" panose="020B0400000000000000" pitchFamily="34" charset="-128"/>
            </a:rPr>
            <a:t>Perfusion_data_normal_oral_tissue.xlsx</a:t>
          </a:r>
          <a:r>
            <a:rPr lang="en-US" sz="1100">
              <a:solidFill>
                <a:schemeClr val="tx1"/>
              </a:solidFill>
              <a:latin typeface="Adobe Heiti Std R" panose="020B0400000000000000" pitchFamily="34" charset="-128"/>
              <a:ea typeface="Adobe Heiti Std R" panose="020B0400000000000000" pitchFamily="34" charset="-128"/>
            </a:rPr>
            <a:t>"</a:t>
          </a:r>
        </a:p>
        <a:p>
          <a:pPr algn="l"/>
          <a:endParaRPr lang="en-US" sz="1100">
            <a:solidFill>
              <a:schemeClr val="tx1"/>
            </a:solidFill>
            <a:latin typeface="Adobe Heiti Std R" panose="020B0400000000000000" pitchFamily="34" charset="-128"/>
            <a:ea typeface="Adobe Heiti Std R" panose="020B0400000000000000" pitchFamily="34" charset="-128"/>
          </a:endParaRPr>
        </a:p>
        <a:p>
          <a:pPr algn="l"/>
          <a:r>
            <a:rPr lang="en-US" sz="1100">
              <a:solidFill>
                <a:schemeClr val="tx1"/>
              </a:solidFill>
              <a:latin typeface="Adobe Heiti Std R" panose="020B0400000000000000" pitchFamily="34" charset="-128"/>
              <a:ea typeface="Adobe Heiti Std R" panose="020B0400000000000000" pitchFamily="34" charset="-128"/>
            </a:rPr>
            <a:t>File Description:</a:t>
          </a:r>
        </a:p>
        <a:p>
          <a:pPr algn="l"/>
          <a:r>
            <a:rPr lang="en-US" sz="1100">
              <a:solidFill>
                <a:schemeClr val="tx1"/>
              </a:solidFill>
              <a:latin typeface="Adobe Heiti Std R" panose="020B0400000000000000" pitchFamily="34" charset="-128"/>
              <a:ea typeface="Adobe Heiti Std R" panose="020B0400000000000000" pitchFamily="34" charset="-128"/>
            </a:rPr>
            <a:t>This file comprised of measured blood perfusion data of different oral sites of healthy participants. To maintain anonymity, the sheet number corresponds to each patient that is represented by unique patient Id. </a:t>
          </a:r>
        </a:p>
        <a:p>
          <a:pPr algn="l"/>
          <a:endParaRPr lang="en-US">
            <a:solidFill>
              <a:sysClr val="windowText" lastClr="000000"/>
            </a:solidFill>
            <a:effectLst/>
            <a:latin typeface="Adobe Heiti Std R" panose="020B0400000000000000" pitchFamily="34" charset="-128"/>
            <a:ea typeface="Adobe Heiti Std R" panose="020B0400000000000000" pitchFamily="34" charset="-128"/>
          </a:endParaRPr>
        </a:p>
        <a:p>
          <a:r>
            <a:rPr lang="en-US" sz="1000" b="0" i="0" u="sng" baseline="0">
              <a:solidFill>
                <a:srgbClr val="FF0000"/>
              </a:solidFill>
              <a:effectLst/>
              <a:latin typeface="Adobe Heiti Std R" panose="020B0400000000000000" pitchFamily="34" charset="-128"/>
              <a:ea typeface="Adobe Heiti Std R" panose="020B0400000000000000" pitchFamily="34" charset="-128"/>
              <a:cs typeface="+mn-cs"/>
            </a:rPr>
            <a:t>Copyright (c) 2020, Arka Bhowmik and Suman Chakraborty</a:t>
          </a:r>
          <a:endParaRPr lang="en-US" sz="1000">
            <a:solidFill>
              <a:srgbClr val="FF0000"/>
            </a:solidFill>
            <a:effectLst/>
            <a:latin typeface="Adobe Heiti Std R" panose="020B0400000000000000" pitchFamily="34" charset="-128"/>
            <a:ea typeface="Adobe Heiti Std R" panose="020B0400000000000000" pitchFamily="34" charset="-128"/>
          </a:endParaRPr>
        </a:p>
        <a:p>
          <a:r>
            <a:rPr lang="en-US" sz="1000" b="0" i="0" baseline="0">
              <a:solidFill>
                <a:srgbClr val="FF0000"/>
              </a:solidFill>
              <a:effectLst/>
              <a:latin typeface="Adobe Heiti Std R" panose="020B0400000000000000" pitchFamily="34" charset="-128"/>
              <a:ea typeface="Adobe Heiti Std R" panose="020B0400000000000000" pitchFamily="34" charset="-128"/>
              <a:cs typeface="+mn-cs"/>
            </a:rPr>
            <a:t>Use of source files and data, with or without modification, are permitted provided that the following condition is met.</a:t>
          </a:r>
          <a:endParaRPr lang="en-US" sz="1000">
            <a:solidFill>
              <a:srgbClr val="FF0000"/>
            </a:solidFill>
            <a:effectLst/>
            <a:latin typeface="Adobe Heiti Std R" panose="020B0400000000000000" pitchFamily="34" charset="-128"/>
            <a:ea typeface="Adobe Heiti Std R" panose="020B0400000000000000" pitchFamily="34" charset="-128"/>
          </a:endParaRPr>
        </a:p>
        <a:p>
          <a:r>
            <a:rPr lang="en-US" sz="1000" b="0" i="0" baseline="0">
              <a:solidFill>
                <a:srgbClr val="FF0000"/>
              </a:solidFill>
              <a:effectLst/>
              <a:latin typeface="Adobe Heiti Std R" panose="020B0400000000000000" pitchFamily="34" charset="-128"/>
              <a:ea typeface="Adobe Heiti Std R" panose="020B0400000000000000" pitchFamily="34" charset="-128"/>
              <a:cs typeface="+mn-cs"/>
            </a:rPr>
            <a:t>1. Citing the source paper or data source.</a:t>
          </a:r>
          <a:endParaRPr lang="en-US" sz="1000">
            <a:solidFill>
              <a:srgbClr val="FF0000"/>
            </a:solidFill>
            <a:effectLst/>
            <a:latin typeface="Adobe Heiti Std R" panose="020B0400000000000000" pitchFamily="34" charset="-128"/>
            <a:ea typeface="Adobe Heiti Std R" panose="020B0400000000000000" pitchFamily="34" charset="-128"/>
          </a:endParaRPr>
        </a:p>
        <a:p>
          <a:r>
            <a:rPr lang="en-US" sz="1000" b="0" i="0" baseline="0">
              <a:solidFill>
                <a:srgbClr val="FF0000"/>
              </a:solidFill>
              <a:effectLst/>
              <a:latin typeface="Adobe Heiti Std R" panose="020B0400000000000000" pitchFamily="34" charset="-128"/>
              <a:ea typeface="Adobe Heiti Std R" panose="020B0400000000000000" pitchFamily="34" charset="-128"/>
              <a:cs typeface="+mn-cs"/>
            </a:rPr>
            <a:t>2. Source paper: </a:t>
          </a:r>
          <a:r>
            <a:rPr lang="en-US" sz="1000" b="0" i="0" u="sng" baseline="0">
              <a:solidFill>
                <a:srgbClr val="FF0000"/>
              </a:solidFill>
              <a:effectLst/>
              <a:latin typeface="Adobe Heiti Std R" panose="020B0400000000000000" pitchFamily="34" charset="-128"/>
              <a:ea typeface="Adobe Heiti Std R" panose="020B0400000000000000" pitchFamily="34" charset="-128"/>
              <a:cs typeface="+mn-cs"/>
            </a:rPr>
            <a:t>Details will be added upon publication</a:t>
          </a:r>
          <a:r>
            <a:rPr lang="en-US" sz="1000" b="0" i="0" baseline="0">
              <a:solidFill>
                <a:srgbClr val="FF0000"/>
              </a:solidFill>
              <a:effectLst/>
              <a:latin typeface="Adobe Heiti Std R" panose="020B0400000000000000" pitchFamily="34" charset="-128"/>
              <a:ea typeface="Adobe Heiti Std R" panose="020B0400000000000000" pitchFamily="34" charset="-128"/>
              <a:cs typeface="+mn-cs"/>
            </a:rPr>
            <a:t>.</a:t>
          </a:r>
          <a:endParaRPr lang="en-US" sz="1000">
            <a:solidFill>
              <a:srgbClr val="FF0000"/>
            </a:solidFill>
            <a:effectLst/>
            <a:latin typeface="Adobe Heiti Std R" panose="020B0400000000000000" pitchFamily="34" charset="-128"/>
            <a:ea typeface="Adobe Heiti Std R" panose="020B0400000000000000" pitchFamily="34" charset="-128"/>
          </a:endParaRPr>
        </a:p>
        <a:p>
          <a:r>
            <a:rPr lang="en-US" sz="1000" b="0" i="0" baseline="0">
              <a:solidFill>
                <a:srgbClr val="FF0000"/>
              </a:solidFill>
              <a:effectLst/>
              <a:latin typeface="Adobe Heiti Std R" panose="020B0400000000000000" pitchFamily="34" charset="-128"/>
              <a:ea typeface="Adobe Heiti Std R" panose="020B0400000000000000" pitchFamily="34" charset="-128"/>
              <a:cs typeface="+mn-cs"/>
            </a:rPr>
            <a:t>3. Data source: A. Bhowmik and S. Chakraborty, Measured temperature, blood perfusion, metabolic heat generation and effective thermal conductivity of  </a:t>
          </a:r>
          <a:r>
            <a:rPr lang="en-US" sz="1000">
              <a:solidFill>
                <a:srgbClr val="FF0000"/>
              </a:solidFill>
              <a:effectLst/>
              <a:latin typeface="Adobe Heiti Std R" panose="020B0400000000000000" pitchFamily="34" charset="-128"/>
              <a:ea typeface="Adobe Heiti Std R" panose="020B0400000000000000" pitchFamily="34" charset="-128"/>
              <a:cs typeface="+mn-cs"/>
            </a:rPr>
            <a:t>healthy oral mucosa, OSCC and OSF</a:t>
          </a:r>
          <a:r>
            <a:rPr lang="en-US" sz="1000" baseline="0">
              <a:solidFill>
                <a:srgbClr val="FF0000"/>
              </a:solidFill>
              <a:effectLst/>
              <a:latin typeface="Adobe Heiti Std R" panose="020B0400000000000000" pitchFamily="34" charset="-128"/>
              <a:ea typeface="Adobe Heiti Std R" panose="020B0400000000000000" pitchFamily="34" charset="-128"/>
              <a:cs typeface="+mn-cs"/>
            </a:rPr>
            <a:t>, 2020 [Online]: [add web link]</a:t>
          </a:r>
        </a:p>
        <a:p>
          <a:endParaRPr lang="en-US" sz="1000" baseline="0">
            <a:solidFill>
              <a:srgbClr val="FF0000"/>
            </a:solidFill>
            <a:effectLst/>
            <a:latin typeface="Adobe Heiti Std R" panose="020B0400000000000000" pitchFamily="34" charset="-128"/>
            <a:ea typeface="Adobe Heiti Std R" panose="020B0400000000000000" pitchFamily="34" charset="-128"/>
            <a:cs typeface="+mn-cs"/>
          </a:endParaRPr>
        </a:p>
        <a:p>
          <a:endParaRPr lang="en-US" sz="1000">
            <a:solidFill>
              <a:srgbClr val="FF0000"/>
            </a:solidFill>
            <a:effectLst/>
            <a:latin typeface="Adobe Heiti Std R" panose="020B0400000000000000" pitchFamily="34" charset="-128"/>
            <a:ea typeface="Adobe Heiti Std R" panose="020B0400000000000000" pitchFamily="34" charset="-128"/>
          </a:endParaRPr>
        </a:p>
        <a:p>
          <a:r>
            <a:rPr lang="en-US" sz="1100">
              <a:solidFill>
                <a:schemeClr val="tx1"/>
              </a:solidFill>
              <a:effectLst/>
              <a:latin typeface="Adobe Heiti Std R" panose="020B0400000000000000" pitchFamily="34" charset="-128"/>
              <a:ea typeface="Adobe Heiti Std R" panose="020B0400000000000000" pitchFamily="34" charset="-128"/>
              <a:cs typeface="+mn-cs"/>
            </a:rPr>
            <a:t>Further information can be obtained from Dr. Arka Bhowmik (arkabhowmik@yahoo.co.uk) and/or Dr. Suman Chakraborty</a:t>
          </a:r>
          <a:r>
            <a:rPr lang="en-US" sz="1100" baseline="0">
              <a:solidFill>
                <a:schemeClr val="tx1"/>
              </a:solidFill>
              <a:effectLst/>
              <a:latin typeface="Adobe Heiti Std R" panose="020B0400000000000000" pitchFamily="34" charset="-128"/>
              <a:ea typeface="Adobe Heiti Std R" panose="020B0400000000000000" pitchFamily="34" charset="-128"/>
              <a:cs typeface="+mn-cs"/>
            </a:rPr>
            <a:t> (suman@mech.iitkgp.ac.in).</a:t>
          </a:r>
          <a:endParaRPr lang="en-US" sz="1100">
            <a:solidFill>
              <a:schemeClr val="tx1"/>
            </a:solidFill>
            <a:latin typeface="Adobe Heiti Std R" panose="020B0400000000000000" pitchFamily="34" charset="-128"/>
            <a:ea typeface="Adobe Heiti Std R" panose="020B0400000000000000" pitchFamily="34"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23</xdr:col>
      <xdr:colOff>457200</xdr:colOff>
      <xdr:row>3</xdr:row>
      <xdr:rowOff>1</xdr:rowOff>
    </xdr:from>
    <xdr:to>
      <xdr:col>28</xdr:col>
      <xdr:colOff>190500</xdr:colOff>
      <xdr:row>9</xdr:row>
      <xdr:rowOff>180975</xdr:rowOff>
    </xdr:to>
    <xdr:sp macro="" textlink="">
      <xdr:nvSpPr>
        <xdr:cNvPr id="2" name="Rectangle 1"/>
        <xdr:cNvSpPr/>
      </xdr:nvSpPr>
      <xdr:spPr>
        <a:xfrm>
          <a:off x="14897100" y="1419226"/>
          <a:ext cx="2857500" cy="132397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Note: </a:t>
          </a:r>
        </a:p>
        <a:p>
          <a:pPr algn="l"/>
          <a:r>
            <a:rPr lang="en-US" sz="1100" b="1">
              <a:solidFill>
                <a:schemeClr val="tx1"/>
              </a:solidFill>
            </a:rPr>
            <a:t>The conversion factor (C) used for unit is described in paper in details. For interpretation Y (in m</a:t>
          </a:r>
          <a:r>
            <a:rPr lang="en-US" sz="1100" b="1" baseline="30000">
              <a:solidFill>
                <a:schemeClr val="tx1"/>
              </a:solidFill>
            </a:rPr>
            <a:t>3</a:t>
          </a:r>
          <a:r>
            <a:rPr lang="en-US" sz="1100" b="1">
              <a:solidFill>
                <a:schemeClr val="tx1"/>
              </a:solidFill>
            </a:rPr>
            <a:t>/s/m</a:t>
          </a:r>
          <a:r>
            <a:rPr lang="en-US" sz="1100" b="1" baseline="30000">
              <a:solidFill>
                <a:schemeClr val="tx1"/>
              </a:solidFill>
            </a:rPr>
            <a:t>3</a:t>
          </a:r>
          <a:r>
            <a:rPr lang="en-US" sz="1100" b="1">
              <a:solidFill>
                <a:schemeClr val="tx1"/>
              </a:solidFill>
            </a:rPr>
            <a:t>) =C×Y (in ml/min/100 gm)</a:t>
          </a:r>
        </a:p>
        <a:p>
          <a:pPr algn="l"/>
          <a:endParaRPr lang="en-US" sz="1100" b="1">
            <a:solidFill>
              <a:schemeClr val="tx1"/>
            </a:solidFill>
          </a:endParaRPr>
        </a:p>
        <a:p>
          <a:pPr algn="l"/>
          <a:r>
            <a:rPr lang="en-US" sz="1100" b="1">
              <a:solidFill>
                <a:schemeClr val="tx1"/>
              </a:solidFill>
            </a:rPr>
            <a:t>where, C = 0.1666×10</a:t>
          </a:r>
          <a:r>
            <a:rPr lang="en-US" sz="1100" b="1" baseline="30000">
              <a:solidFill>
                <a:schemeClr val="tx1"/>
              </a:solidFill>
            </a:rPr>
            <a:t>-3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7"/>
  <sheetViews>
    <sheetView workbookViewId="0">
      <selection activeCell="K6" sqref="K6:K295"/>
    </sheetView>
  </sheetViews>
  <sheetFormatPr defaultColWidth="19" defaultRowHeight="15" x14ac:dyDescent="0.25"/>
  <cols>
    <col min="1" max="1" width="19" style="4"/>
    <col min="7" max="7" width="22.7109375" style="4" customWidth="1"/>
    <col min="8" max="8" width="22.140625" style="4" customWidth="1"/>
    <col min="9" max="9" width="20.42578125" style="4" customWidth="1"/>
    <col min="10" max="11" width="19" style="4"/>
    <col min="13" max="13" width="35.42578125" customWidth="1"/>
  </cols>
  <sheetData>
    <row r="1" spans="1:15" x14ac:dyDescent="0.25">
      <c r="A1" s="113" t="s">
        <v>126</v>
      </c>
      <c r="B1" s="7" t="s">
        <v>32</v>
      </c>
      <c r="C1" s="7" t="s">
        <v>33</v>
      </c>
      <c r="D1" s="7" t="s">
        <v>34</v>
      </c>
      <c r="E1" s="7" t="s">
        <v>35</v>
      </c>
      <c r="F1" s="7" t="s">
        <v>36</v>
      </c>
      <c r="G1" s="2" t="s">
        <v>2</v>
      </c>
      <c r="H1" s="2" t="s">
        <v>1</v>
      </c>
      <c r="I1" s="2" t="s">
        <v>12</v>
      </c>
      <c r="J1" s="2" t="s">
        <v>11</v>
      </c>
      <c r="K1" s="2" t="s">
        <v>3</v>
      </c>
      <c r="O1" s="7"/>
    </row>
    <row r="2" spans="1:15" x14ac:dyDescent="0.25">
      <c r="A2" s="113"/>
      <c r="B2" s="2" t="s">
        <v>4</v>
      </c>
      <c r="C2" s="2" t="s">
        <v>4</v>
      </c>
      <c r="D2" s="2" t="s">
        <v>4</v>
      </c>
      <c r="E2" s="2" t="s">
        <v>4</v>
      </c>
      <c r="F2" s="2" t="s">
        <v>4</v>
      </c>
      <c r="G2" s="2" t="s">
        <v>4</v>
      </c>
      <c r="H2" s="2" t="s">
        <v>4</v>
      </c>
      <c r="I2" s="2" t="s">
        <v>4</v>
      </c>
      <c r="J2" s="2" t="s">
        <v>4</v>
      </c>
      <c r="K2" s="2" t="s">
        <v>4</v>
      </c>
      <c r="O2" s="2"/>
    </row>
    <row r="3" spans="1:15" ht="18" x14ac:dyDescent="0.35">
      <c r="A3" s="113"/>
      <c r="B3" s="2"/>
      <c r="C3" s="2"/>
      <c r="D3" s="2"/>
      <c r="E3" s="2"/>
      <c r="F3" s="2"/>
      <c r="G3" s="2" t="s">
        <v>127</v>
      </c>
      <c r="H3" s="2" t="s">
        <v>128</v>
      </c>
      <c r="I3" s="2" t="s">
        <v>129</v>
      </c>
      <c r="J3" s="2" t="s">
        <v>130</v>
      </c>
      <c r="K3" s="2" t="s">
        <v>131</v>
      </c>
      <c r="O3" s="2"/>
    </row>
    <row r="4" spans="1:15" x14ac:dyDescent="0.25">
      <c r="A4" s="114"/>
      <c r="B4" s="2"/>
      <c r="C4" s="2"/>
      <c r="D4" s="2"/>
      <c r="E4" s="2"/>
      <c r="F4" s="2"/>
      <c r="G4" s="2" t="s">
        <v>132</v>
      </c>
      <c r="H4" s="2" t="s">
        <v>133</v>
      </c>
      <c r="I4" s="2" t="s">
        <v>134</v>
      </c>
      <c r="J4" s="2" t="s">
        <v>135</v>
      </c>
      <c r="K4" s="2" t="s">
        <v>136</v>
      </c>
      <c r="M4" s="17" t="s">
        <v>137</v>
      </c>
      <c r="O4" s="2"/>
    </row>
    <row r="5" spans="1:15" x14ac:dyDescent="0.25">
      <c r="A5" s="3" t="s">
        <v>5</v>
      </c>
      <c r="G5" s="5" t="s">
        <v>9</v>
      </c>
      <c r="H5" s="5" t="s">
        <v>10</v>
      </c>
      <c r="I5" s="5" t="s">
        <v>14</v>
      </c>
      <c r="J5" s="5" t="s">
        <v>13</v>
      </c>
      <c r="K5" s="5" t="s">
        <v>8</v>
      </c>
    </row>
    <row r="6" spans="1:15" x14ac:dyDescent="0.25">
      <c r="A6" s="1">
        <v>0</v>
      </c>
      <c r="G6" s="1">
        <v>0.61137658246362303</v>
      </c>
      <c r="H6" s="1">
        <v>2.0252130901415799</v>
      </c>
      <c r="I6" s="1">
        <v>2.7873574133694898</v>
      </c>
      <c r="J6" s="1">
        <v>1.6375660423651399</v>
      </c>
      <c r="K6" s="1">
        <v>4.4814190370814</v>
      </c>
    </row>
    <row r="7" spans="1:15" x14ac:dyDescent="0.25">
      <c r="A7" s="1">
        <v>0.125</v>
      </c>
      <c r="G7" s="1">
        <v>0.584507689172449</v>
      </c>
      <c r="H7" s="1">
        <v>2.0388946124632499</v>
      </c>
      <c r="I7" s="1">
        <v>2.83230854777812</v>
      </c>
      <c r="J7" s="1">
        <v>1.6506473464753799</v>
      </c>
      <c r="K7" s="1">
        <v>4.3266042304309096</v>
      </c>
    </row>
    <row r="8" spans="1:15" x14ac:dyDescent="0.25">
      <c r="A8" s="1">
        <v>0.25</v>
      </c>
      <c r="G8" s="1">
        <v>0.57495716946390496</v>
      </c>
      <c r="H8" s="1">
        <v>2.0270172512844602</v>
      </c>
      <c r="I8" s="1">
        <v>2.8201369921503998</v>
      </c>
      <c r="J8" s="1">
        <v>1.6371386208048999</v>
      </c>
      <c r="K8" s="1">
        <v>4.3817312981008696</v>
      </c>
    </row>
    <row r="9" spans="1:15" x14ac:dyDescent="0.25">
      <c r="A9" s="1">
        <v>0.375</v>
      </c>
      <c r="G9" s="1">
        <v>0.56722194003108894</v>
      </c>
      <c r="H9" s="1">
        <v>2.01253498208923</v>
      </c>
      <c r="I9" s="1">
        <v>2.8172829173759801</v>
      </c>
      <c r="J9" s="1">
        <v>1.60405287980755</v>
      </c>
      <c r="K9" s="1">
        <v>4.3713790919824103</v>
      </c>
    </row>
    <row r="10" spans="1:15" x14ac:dyDescent="0.25">
      <c r="A10" s="1">
        <v>0.5</v>
      </c>
      <c r="G10" s="1">
        <v>0.56622360927150095</v>
      </c>
      <c r="H10" s="1">
        <v>2.0441236084244601</v>
      </c>
      <c r="I10" s="1">
        <v>2.7892117557590601</v>
      </c>
      <c r="J10" s="1">
        <v>1.6019117852387701</v>
      </c>
      <c r="K10" s="1">
        <v>4.3118927754037504</v>
      </c>
    </row>
    <row r="11" spans="1:15" x14ac:dyDescent="0.25">
      <c r="A11" s="1">
        <v>0.625</v>
      </c>
      <c r="G11" s="1">
        <v>0.56892124292093105</v>
      </c>
      <c r="H11" s="1">
        <v>2.1184141843052502</v>
      </c>
      <c r="I11" s="1">
        <v>2.8142733793605301</v>
      </c>
      <c r="J11" s="1">
        <v>1.5439216627022601</v>
      </c>
      <c r="K11" s="1">
        <v>4.2358848733394501</v>
      </c>
    </row>
    <row r="12" spans="1:15" x14ac:dyDescent="0.25">
      <c r="A12" s="1">
        <v>0.75</v>
      </c>
      <c r="G12" s="1">
        <v>0.57264006369109199</v>
      </c>
      <c r="H12" s="1">
        <v>2.2698995367081101</v>
      </c>
      <c r="I12" s="1">
        <v>2.8196465751903599</v>
      </c>
      <c r="J12" s="1">
        <v>1.57547291471518</v>
      </c>
      <c r="K12" s="1">
        <v>4.2499446963257101</v>
      </c>
    </row>
    <row r="13" spans="1:15" x14ac:dyDescent="0.25">
      <c r="A13" s="1">
        <v>0.875</v>
      </c>
      <c r="G13" s="1">
        <v>0.56884572858281002</v>
      </c>
      <c r="H13" s="1">
        <v>2.2854125245738901</v>
      </c>
      <c r="I13" s="1">
        <v>2.81379702412482</v>
      </c>
      <c r="J13" s="1">
        <v>1.59645847859257</v>
      </c>
      <c r="K13" s="1">
        <v>4.0867488544859603</v>
      </c>
    </row>
    <row r="14" spans="1:15" x14ac:dyDescent="0.25">
      <c r="A14" s="1">
        <v>1</v>
      </c>
      <c r="G14" s="1">
        <v>0.57027176404246605</v>
      </c>
      <c r="H14" s="1">
        <v>2.3107289009817298</v>
      </c>
      <c r="I14" s="1">
        <v>2.8019632841257902</v>
      </c>
      <c r="J14" s="1">
        <v>1.5922097874032799</v>
      </c>
      <c r="K14" s="1">
        <v>3.9387156060606001</v>
      </c>
    </row>
    <row r="15" spans="1:15" x14ac:dyDescent="0.25">
      <c r="A15" s="1">
        <v>1.125</v>
      </c>
      <c r="G15" s="1">
        <v>0.56791188184269004</v>
      </c>
      <c r="H15" s="1">
        <v>2.4555208052624899</v>
      </c>
      <c r="I15" s="1">
        <v>2.79793448047521</v>
      </c>
      <c r="J15" s="1">
        <v>1.59409409885348</v>
      </c>
      <c r="K15" s="1">
        <v>4.0780692570130901</v>
      </c>
    </row>
    <row r="16" spans="1:15" x14ac:dyDescent="0.25">
      <c r="A16" s="1">
        <v>1.25</v>
      </c>
      <c r="G16" s="1">
        <v>0.55900122368928595</v>
      </c>
      <c r="H16" s="1">
        <v>2.4681465592249801</v>
      </c>
      <c r="I16" s="1">
        <v>2.7637273832799298</v>
      </c>
      <c r="J16" s="1">
        <v>1.5945643446003901</v>
      </c>
      <c r="K16" s="1">
        <v>3.9521038491012699</v>
      </c>
    </row>
    <row r="17" spans="1:11" x14ac:dyDescent="0.25">
      <c r="A17" s="1">
        <v>1.375</v>
      </c>
      <c r="G17" s="1">
        <v>0.54548802897250903</v>
      </c>
      <c r="H17" s="1">
        <v>2.4405819742902399</v>
      </c>
      <c r="I17" s="1">
        <v>2.7687675282612698</v>
      </c>
      <c r="J17" s="1">
        <v>1.60974833407653</v>
      </c>
      <c r="K17" s="1">
        <v>4.0912131195109103</v>
      </c>
    </row>
    <row r="18" spans="1:11" x14ac:dyDescent="0.25">
      <c r="A18" s="1">
        <v>1.5</v>
      </c>
      <c r="G18" s="1">
        <v>0.53067544958174495</v>
      </c>
      <c r="H18" s="1">
        <v>2.4713147865577199</v>
      </c>
      <c r="I18" s="1">
        <v>2.7142091134699</v>
      </c>
      <c r="J18" s="1">
        <v>1.6154711991965101</v>
      </c>
      <c r="K18" s="1">
        <v>4.1507757198366502</v>
      </c>
    </row>
    <row r="19" spans="1:11" x14ac:dyDescent="0.25">
      <c r="A19" s="1">
        <v>1.625</v>
      </c>
      <c r="G19" s="1">
        <v>0.52642557114160404</v>
      </c>
      <c r="H19" s="1">
        <v>2.2870414744616201</v>
      </c>
      <c r="I19" s="1">
        <v>2.71396379378904</v>
      </c>
      <c r="J19" s="1">
        <v>1.61991908314259</v>
      </c>
      <c r="K19" s="1">
        <v>4.1778360981790899</v>
      </c>
    </row>
    <row r="20" spans="1:11" x14ac:dyDescent="0.25">
      <c r="A20" s="1">
        <v>1.75</v>
      </c>
      <c r="G20" s="1">
        <v>0.513913843740882</v>
      </c>
      <c r="H20" s="1">
        <v>2.12212984847528</v>
      </c>
      <c r="I20" s="1">
        <v>2.72740340767723</v>
      </c>
      <c r="J20" s="1">
        <v>1.6311236659271899</v>
      </c>
      <c r="K20" s="1">
        <v>4.1152277202871197</v>
      </c>
    </row>
    <row r="21" spans="1:11" x14ac:dyDescent="0.25">
      <c r="A21" s="1">
        <v>1.875</v>
      </c>
      <c r="G21" s="1">
        <v>0.50871471524980605</v>
      </c>
      <c r="H21" s="1">
        <v>2.1171452881693398</v>
      </c>
      <c r="I21" s="1">
        <v>2.70512747021289</v>
      </c>
      <c r="J21" s="1">
        <v>1.6413309205597799</v>
      </c>
      <c r="K21" s="1">
        <v>4.31611708857523</v>
      </c>
    </row>
    <row r="22" spans="1:11" x14ac:dyDescent="0.25">
      <c r="A22" s="1">
        <v>2</v>
      </c>
      <c r="G22" s="1">
        <v>0.50421323714716004</v>
      </c>
      <c r="H22" s="1">
        <v>2.07977560202476</v>
      </c>
      <c r="I22" s="1">
        <v>2.7353231107527098</v>
      </c>
      <c r="J22" s="1">
        <v>1.6554809422438601</v>
      </c>
      <c r="K22" s="1">
        <v>4.3311248093055301</v>
      </c>
    </row>
    <row r="23" spans="1:11" x14ac:dyDescent="0.25">
      <c r="A23" s="1">
        <v>2.125</v>
      </c>
      <c r="G23" s="1">
        <v>0.50026195761191605</v>
      </c>
      <c r="H23" s="1">
        <v>2.0517714789206898</v>
      </c>
      <c r="I23" s="1">
        <v>2.74844523405182</v>
      </c>
      <c r="J23" s="1">
        <v>1.6513377748160001</v>
      </c>
      <c r="K23" s="1">
        <v>4.2573581337348703</v>
      </c>
    </row>
    <row r="24" spans="1:11" x14ac:dyDescent="0.25">
      <c r="A24" s="1">
        <v>2.25</v>
      </c>
      <c r="G24" s="1">
        <v>0.49283465064933402</v>
      </c>
      <c r="H24" s="1">
        <v>1.99855674101276</v>
      </c>
      <c r="I24" s="1">
        <v>2.7547035870755998</v>
      </c>
      <c r="J24" s="1">
        <v>1.6395616522958401</v>
      </c>
      <c r="K24" s="1">
        <v>4.2520936673578502</v>
      </c>
    </row>
    <row r="25" spans="1:11" x14ac:dyDescent="0.25">
      <c r="A25" s="1">
        <v>2.375</v>
      </c>
      <c r="G25" s="1">
        <v>0.485901815716684</v>
      </c>
      <c r="H25" s="1">
        <v>1.85598374133889</v>
      </c>
      <c r="I25" s="1">
        <v>2.7828624627457201</v>
      </c>
      <c r="J25" s="1">
        <v>1.6443803150312</v>
      </c>
      <c r="K25" s="1">
        <v>4.0828726036623202</v>
      </c>
    </row>
    <row r="26" spans="1:11" x14ac:dyDescent="0.25">
      <c r="A26" s="1">
        <v>2.5</v>
      </c>
      <c r="G26" s="1">
        <v>0.48440176223454701</v>
      </c>
      <c r="H26" s="1">
        <v>1.7780158899682701</v>
      </c>
      <c r="I26" s="1">
        <v>2.8044107859947598</v>
      </c>
      <c r="J26" s="1">
        <v>1.64807793002325</v>
      </c>
      <c r="K26" s="1">
        <v>3.7412298741806098</v>
      </c>
    </row>
    <row r="27" spans="1:11" x14ac:dyDescent="0.25">
      <c r="A27" s="1">
        <v>2.625</v>
      </c>
      <c r="G27" s="1">
        <v>0.48781439349766298</v>
      </c>
      <c r="H27" s="1">
        <v>1.6696480457162099</v>
      </c>
      <c r="I27" s="1">
        <v>2.8542646329239498</v>
      </c>
      <c r="J27" s="1">
        <v>1.5892912634819401</v>
      </c>
      <c r="K27" s="1">
        <v>3.6755276709284299</v>
      </c>
    </row>
    <row r="28" spans="1:11" x14ac:dyDescent="0.25">
      <c r="A28" s="1">
        <v>2.75</v>
      </c>
      <c r="G28" s="1">
        <v>0.48924276587285798</v>
      </c>
      <c r="H28" s="1">
        <v>1.66853673331349</v>
      </c>
      <c r="I28" s="1">
        <v>2.8770696762151098</v>
      </c>
      <c r="J28" s="1">
        <v>1.5543701017829901</v>
      </c>
      <c r="K28" s="1">
        <v>3.74148077902837</v>
      </c>
    </row>
    <row r="29" spans="1:11" x14ac:dyDescent="0.25">
      <c r="A29" s="1">
        <v>2.875</v>
      </c>
      <c r="G29" s="1">
        <v>0.491295749751536</v>
      </c>
      <c r="H29" s="1">
        <v>1.61654307838206</v>
      </c>
      <c r="I29" s="1">
        <v>2.9023220182896199</v>
      </c>
      <c r="J29" s="1">
        <v>1.4539736863714801</v>
      </c>
      <c r="K29" s="1">
        <v>3.7829196226335098</v>
      </c>
    </row>
    <row r="30" spans="1:11" x14ac:dyDescent="0.25">
      <c r="A30" s="1">
        <v>3</v>
      </c>
      <c r="G30" s="1">
        <v>0.48165270163323598</v>
      </c>
      <c r="H30" s="1">
        <v>1.6219588357950401</v>
      </c>
      <c r="I30" s="1">
        <v>2.9480952144188399</v>
      </c>
      <c r="J30" s="1">
        <v>1.4398438335230599</v>
      </c>
      <c r="K30" s="1">
        <v>3.6234994802981202</v>
      </c>
    </row>
    <row r="31" spans="1:11" x14ac:dyDescent="0.25">
      <c r="A31" s="1">
        <v>3.125</v>
      </c>
      <c r="G31" s="1">
        <v>0.47977578576965901</v>
      </c>
      <c r="H31" s="1">
        <v>1.6370227061001099</v>
      </c>
      <c r="I31" s="1">
        <v>2.93875183715069</v>
      </c>
      <c r="J31" s="1">
        <v>1.35006546618001</v>
      </c>
      <c r="K31" s="1">
        <v>3.6971439065530398</v>
      </c>
    </row>
    <row r="32" spans="1:11" x14ac:dyDescent="0.25">
      <c r="A32" s="1">
        <v>3.25</v>
      </c>
      <c r="G32" s="1">
        <v>0.47889392247576801</v>
      </c>
      <c r="H32" s="1">
        <v>1.5330982840594101</v>
      </c>
      <c r="I32" s="1">
        <v>2.9702371569400099</v>
      </c>
      <c r="J32" s="1">
        <v>1.34337411684249</v>
      </c>
      <c r="K32" s="1">
        <v>3.779993257518</v>
      </c>
    </row>
    <row r="33" spans="1:11" x14ac:dyDescent="0.25">
      <c r="A33" s="1">
        <v>3.375</v>
      </c>
      <c r="G33" s="1">
        <v>0.47067430121838499</v>
      </c>
      <c r="H33" s="1">
        <v>1.46536640569468</v>
      </c>
      <c r="I33" s="1">
        <v>2.9747544838592601</v>
      </c>
      <c r="J33" s="1">
        <v>1.3100790452509601</v>
      </c>
      <c r="K33" s="1">
        <v>3.7234585852709001</v>
      </c>
    </row>
    <row r="34" spans="1:11" x14ac:dyDescent="0.25">
      <c r="A34" s="1">
        <v>3.5</v>
      </c>
      <c r="G34" s="1">
        <v>0.46443192158902102</v>
      </c>
      <c r="H34" s="1">
        <v>1.44019905523708</v>
      </c>
      <c r="I34" s="1">
        <v>2.97491539349544</v>
      </c>
      <c r="J34" s="1">
        <v>1.2731019106083299</v>
      </c>
      <c r="K34" s="1">
        <v>3.7657284548814598</v>
      </c>
    </row>
    <row r="35" spans="1:11" x14ac:dyDescent="0.25">
      <c r="A35" s="1">
        <v>3.625</v>
      </c>
      <c r="G35" s="1">
        <v>0.462605910702104</v>
      </c>
      <c r="H35" s="1">
        <v>1.4390796892780799</v>
      </c>
      <c r="I35" s="1">
        <v>2.95766570805691</v>
      </c>
      <c r="J35" s="1">
        <v>1.25768098243326</v>
      </c>
      <c r="K35" s="1">
        <v>3.86265709831958</v>
      </c>
    </row>
    <row r="36" spans="1:11" x14ac:dyDescent="0.25">
      <c r="A36" s="1">
        <v>3.75</v>
      </c>
      <c r="G36" s="1">
        <v>0.461011426842102</v>
      </c>
      <c r="H36" s="1">
        <v>1.4070989534463401</v>
      </c>
      <c r="I36" s="1">
        <v>2.95361861074104</v>
      </c>
      <c r="J36" s="1">
        <v>1.2577709616166499</v>
      </c>
      <c r="K36" s="1">
        <v>3.8789509428248801</v>
      </c>
    </row>
    <row r="37" spans="1:11" x14ac:dyDescent="0.25">
      <c r="A37" s="1">
        <v>3.875</v>
      </c>
      <c r="G37" s="1">
        <v>0.45203635164908201</v>
      </c>
      <c r="H37" s="1">
        <v>1.3772767028256001</v>
      </c>
      <c r="I37" s="1">
        <v>2.9563801174951601</v>
      </c>
      <c r="J37" s="1">
        <v>1.26779015657838</v>
      </c>
      <c r="K37" s="1">
        <v>3.8627871248723902</v>
      </c>
    </row>
    <row r="38" spans="1:11" x14ac:dyDescent="0.25">
      <c r="A38" s="1">
        <v>4</v>
      </c>
      <c r="G38" s="1">
        <v>0.43793876017141298</v>
      </c>
      <c r="H38" s="1">
        <v>1.37662128190907</v>
      </c>
      <c r="I38" s="1">
        <v>2.9437077745303202</v>
      </c>
      <c r="J38" s="1">
        <v>1.2742592098967001</v>
      </c>
      <c r="K38" s="1">
        <v>3.8563415572740101</v>
      </c>
    </row>
    <row r="39" spans="1:11" x14ac:dyDescent="0.25">
      <c r="A39" s="1">
        <v>4.125</v>
      </c>
      <c r="G39" s="1">
        <v>0.45562368931084002</v>
      </c>
      <c r="H39" s="1">
        <v>1.37373962790898</v>
      </c>
      <c r="I39" s="1">
        <v>2.934602325178</v>
      </c>
      <c r="J39" s="1">
        <v>1.3538111199518801</v>
      </c>
      <c r="K39" s="1">
        <v>3.9780761194548502</v>
      </c>
    </row>
    <row r="40" spans="1:11" x14ac:dyDescent="0.25">
      <c r="A40" s="1">
        <v>4.25</v>
      </c>
      <c r="G40" s="1">
        <v>0.45422724085612698</v>
      </c>
      <c r="H40" s="1">
        <v>1.3076832570055701</v>
      </c>
      <c r="I40" s="1">
        <v>2.91295463445827</v>
      </c>
      <c r="J40" s="1">
        <v>1.3568799294218801</v>
      </c>
      <c r="K40" s="1">
        <v>4.0205874243028896</v>
      </c>
    </row>
    <row r="41" spans="1:11" x14ac:dyDescent="0.25">
      <c r="A41" s="1">
        <v>4.375</v>
      </c>
      <c r="G41" s="1">
        <v>0.453970988666554</v>
      </c>
      <c r="H41" s="1">
        <v>1.26436511598143</v>
      </c>
      <c r="I41" s="1">
        <v>2.9233146251433002</v>
      </c>
      <c r="J41" s="1">
        <v>1.35247185760149</v>
      </c>
      <c r="K41" s="1">
        <v>4.1261218169880101</v>
      </c>
    </row>
    <row r="42" spans="1:11" x14ac:dyDescent="0.25">
      <c r="A42" s="1">
        <v>4.5</v>
      </c>
      <c r="G42" s="1">
        <v>0.439721119379823</v>
      </c>
      <c r="H42" s="1">
        <v>1.2579011554300501</v>
      </c>
      <c r="I42" s="1">
        <v>2.91624606238021</v>
      </c>
      <c r="J42" s="1">
        <v>1.3742161964058699</v>
      </c>
      <c r="K42" s="1">
        <v>4.0734759842411901</v>
      </c>
    </row>
    <row r="43" spans="1:11" x14ac:dyDescent="0.25">
      <c r="A43" s="1">
        <v>4.625</v>
      </c>
      <c r="G43" s="1">
        <v>0.43549883816644003</v>
      </c>
      <c r="H43" s="1">
        <v>1.2468767514327499</v>
      </c>
      <c r="I43" s="1">
        <v>2.9128296163674299</v>
      </c>
      <c r="J43" s="1">
        <v>1.36998662686372</v>
      </c>
      <c r="K43" s="1">
        <v>4.19661892637449</v>
      </c>
    </row>
    <row r="44" spans="1:11" x14ac:dyDescent="0.25">
      <c r="A44" s="1">
        <v>4.75</v>
      </c>
      <c r="G44" s="1">
        <v>0.43369114712443202</v>
      </c>
      <c r="H44" s="1">
        <v>1.2346971253481001</v>
      </c>
      <c r="I44" s="1">
        <v>2.9131531264072499</v>
      </c>
      <c r="J44" s="1">
        <v>1.3630788832670999</v>
      </c>
      <c r="K44" s="1">
        <v>4.0973860617598303</v>
      </c>
    </row>
    <row r="45" spans="1:11" x14ac:dyDescent="0.25">
      <c r="A45" s="1">
        <v>4.875</v>
      </c>
      <c r="G45" s="1">
        <v>0.41924140205285798</v>
      </c>
      <c r="H45" s="1">
        <v>1.2331667864409099</v>
      </c>
      <c r="I45" s="1">
        <v>2.8714452024791202</v>
      </c>
      <c r="J45" s="1">
        <v>1.38857969562646</v>
      </c>
      <c r="K45" s="1">
        <v>4.2242171233541601</v>
      </c>
    </row>
    <row r="46" spans="1:11" x14ac:dyDescent="0.25">
      <c r="A46" s="1">
        <v>5</v>
      </c>
      <c r="G46" s="1">
        <v>0.41306301977774701</v>
      </c>
      <c r="H46" s="1">
        <v>1.25193781576648</v>
      </c>
      <c r="I46" s="1">
        <v>2.7732349010248698</v>
      </c>
      <c r="J46" s="1">
        <v>1.3952053034218801</v>
      </c>
      <c r="K46" s="1">
        <v>4.1295405158455596</v>
      </c>
    </row>
    <row r="47" spans="1:11" x14ac:dyDescent="0.25">
      <c r="A47" s="1">
        <v>5.125</v>
      </c>
      <c r="G47" s="1">
        <v>0.40888324121234698</v>
      </c>
      <c r="H47" s="1">
        <v>1.2624545347351801</v>
      </c>
      <c r="I47" s="1">
        <v>2.75167517872663</v>
      </c>
      <c r="J47" s="1">
        <v>1.3981818035289899</v>
      </c>
      <c r="K47" s="1">
        <v>4.1172404406909102</v>
      </c>
    </row>
    <row r="48" spans="1:11" x14ac:dyDescent="0.25">
      <c r="A48" s="1">
        <v>5.25</v>
      </c>
      <c r="G48" s="1">
        <v>0.40516380407416902</v>
      </c>
      <c r="H48" s="1">
        <v>1.31451910046066</v>
      </c>
      <c r="I48" s="1">
        <v>2.7352648971967</v>
      </c>
      <c r="J48" s="1">
        <v>1.3971387965237101</v>
      </c>
      <c r="K48" s="1">
        <v>4.1922231464023199</v>
      </c>
    </row>
    <row r="49" spans="1:11" x14ac:dyDescent="0.25">
      <c r="A49" s="1">
        <v>5.375</v>
      </c>
      <c r="G49" s="1">
        <v>0.40314383868839898</v>
      </c>
      <c r="H49" s="1">
        <v>1.3363608561826399</v>
      </c>
      <c r="I49" s="1">
        <v>2.6857184697470098</v>
      </c>
      <c r="J49" s="1">
        <v>1.3656422173726499</v>
      </c>
      <c r="K49" s="1">
        <v>4.3417921643019204</v>
      </c>
    </row>
    <row r="50" spans="1:11" x14ac:dyDescent="0.25">
      <c r="A50" s="1">
        <v>5.5</v>
      </c>
      <c r="G50" s="1">
        <v>0.40501155900258401</v>
      </c>
      <c r="H50" s="1">
        <v>1.34048850663459</v>
      </c>
      <c r="I50" s="1">
        <v>2.6595084428976099</v>
      </c>
      <c r="J50" s="1">
        <v>1.32937263613058</v>
      </c>
      <c r="K50" s="1">
        <v>4.3170017071047502</v>
      </c>
    </row>
    <row r="51" spans="1:11" x14ac:dyDescent="0.25">
      <c r="A51" s="1">
        <v>5.625</v>
      </c>
      <c r="G51" s="1">
        <v>0.40115380488128899</v>
      </c>
      <c r="H51" s="1">
        <v>1.33117632736044</v>
      </c>
      <c r="I51" s="1">
        <v>2.6495117998805502</v>
      </c>
      <c r="J51" s="1">
        <v>1.2995809797590201</v>
      </c>
      <c r="K51" s="1">
        <v>4.04512907352147</v>
      </c>
    </row>
    <row r="52" spans="1:11" x14ac:dyDescent="0.25">
      <c r="A52" s="1">
        <v>5.75</v>
      </c>
      <c r="G52" s="1">
        <v>0.39576118494047902</v>
      </c>
      <c r="H52" s="1">
        <v>1.34206166825804</v>
      </c>
      <c r="I52" s="1">
        <v>2.63714217537099</v>
      </c>
      <c r="J52" s="1">
        <v>1.29883628988287</v>
      </c>
      <c r="K52" s="1">
        <v>3.7995862256559598</v>
      </c>
    </row>
    <row r="53" spans="1:11" x14ac:dyDescent="0.25">
      <c r="A53" s="1">
        <v>5.875</v>
      </c>
      <c r="G53" s="1">
        <v>0.38438830736159402</v>
      </c>
      <c r="H53" s="1">
        <v>1.33342610963351</v>
      </c>
      <c r="I53" s="1">
        <v>2.6041938226927801</v>
      </c>
      <c r="J53" s="1">
        <v>1.30874564103361</v>
      </c>
      <c r="K53" s="1">
        <v>3.7352504828164599</v>
      </c>
    </row>
    <row r="54" spans="1:11" x14ac:dyDescent="0.25">
      <c r="A54" s="1">
        <v>6</v>
      </c>
      <c r="G54" s="1">
        <v>0.363264337416357</v>
      </c>
      <c r="H54" s="1">
        <v>1.3199019153687399</v>
      </c>
      <c r="I54" s="1">
        <v>2.5935471536554702</v>
      </c>
      <c r="J54" s="1">
        <v>1.31098161573863</v>
      </c>
      <c r="K54" s="1">
        <v>3.9485270698798001</v>
      </c>
    </row>
    <row r="55" spans="1:11" x14ac:dyDescent="0.25">
      <c r="A55" s="1">
        <v>6.125</v>
      </c>
      <c r="G55" s="1">
        <v>0.35938587319374499</v>
      </c>
      <c r="H55" s="1">
        <v>1.31230184075164</v>
      </c>
      <c r="I55" s="1">
        <v>2.5890870297019202</v>
      </c>
      <c r="J55" s="1">
        <v>1.3372771203104099</v>
      </c>
      <c r="K55" s="1">
        <v>3.9624079319325598</v>
      </c>
    </row>
    <row r="56" spans="1:11" x14ac:dyDescent="0.25">
      <c r="A56" s="1">
        <v>6.25</v>
      </c>
      <c r="G56" s="1">
        <v>0.35626991086729798</v>
      </c>
      <c r="H56" s="1">
        <v>1.3132789635294799</v>
      </c>
      <c r="I56" s="1">
        <v>2.5910497875590699</v>
      </c>
      <c r="J56" s="1">
        <v>1.34246966181143</v>
      </c>
      <c r="K56" s="1">
        <v>3.8526421545402698</v>
      </c>
    </row>
    <row r="57" spans="1:11" x14ac:dyDescent="0.25">
      <c r="A57" s="1">
        <v>6.375</v>
      </c>
      <c r="G57" s="1">
        <v>0.35647445222711899</v>
      </c>
      <c r="H57" s="1">
        <v>1.3209255543216301</v>
      </c>
      <c r="I57" s="1">
        <v>2.5926761368178299</v>
      </c>
      <c r="J57" s="1">
        <v>1.3225267966805501</v>
      </c>
      <c r="K57" s="1">
        <v>3.8786722437402901</v>
      </c>
    </row>
    <row r="58" spans="1:11" x14ac:dyDescent="0.25">
      <c r="A58" s="1">
        <v>6.5</v>
      </c>
      <c r="G58" s="1">
        <v>0.353286872139911</v>
      </c>
      <c r="H58" s="1">
        <v>1.3234689566042099</v>
      </c>
      <c r="I58" s="1">
        <v>2.5900586458076602</v>
      </c>
      <c r="J58" s="1">
        <v>1.3093234731718899</v>
      </c>
      <c r="K58" s="1">
        <v>4.0583189054341</v>
      </c>
    </row>
    <row r="59" spans="1:11" x14ac:dyDescent="0.25">
      <c r="A59" s="1">
        <v>6.625</v>
      </c>
      <c r="G59" s="1">
        <v>0.35179568903373198</v>
      </c>
      <c r="H59" s="1">
        <v>1.3254550946294801</v>
      </c>
      <c r="I59" s="1">
        <v>2.6019733511315102</v>
      </c>
      <c r="J59" s="1">
        <v>1.29692800072959</v>
      </c>
      <c r="K59" s="1">
        <v>3.9819098145962299</v>
      </c>
    </row>
    <row r="60" spans="1:11" x14ac:dyDescent="0.25">
      <c r="A60" s="1">
        <v>6.75</v>
      </c>
      <c r="G60" s="1">
        <v>0.34902557829141001</v>
      </c>
      <c r="H60" s="1">
        <v>1.3172500506513201</v>
      </c>
      <c r="I60" s="1">
        <v>2.60720145417319</v>
      </c>
      <c r="J60" s="1">
        <v>1.2860730366761599</v>
      </c>
      <c r="K60" s="1">
        <v>3.9964026944016702</v>
      </c>
    </row>
    <row r="61" spans="1:11" x14ac:dyDescent="0.25">
      <c r="A61" s="1">
        <v>6.875</v>
      </c>
      <c r="G61" s="1">
        <v>0.35044903082832801</v>
      </c>
      <c r="H61" s="1">
        <v>1.3015356748379801</v>
      </c>
      <c r="I61" s="1">
        <v>2.5771471722321202</v>
      </c>
      <c r="J61" s="1">
        <v>1.28157382986122</v>
      </c>
      <c r="K61" s="1">
        <v>4.0906733147969598</v>
      </c>
    </row>
    <row r="62" spans="1:11" x14ac:dyDescent="0.25">
      <c r="A62" s="1">
        <v>7</v>
      </c>
      <c r="G62" s="1">
        <v>0.34700443823372001</v>
      </c>
      <c r="H62" s="1">
        <v>1.2376840280726999</v>
      </c>
      <c r="I62" s="1">
        <v>2.5494568249756302</v>
      </c>
      <c r="J62" s="1">
        <v>1.26339636514003</v>
      </c>
      <c r="K62" s="1">
        <v>4.0474848821857297</v>
      </c>
    </row>
    <row r="63" spans="1:11" x14ac:dyDescent="0.25">
      <c r="A63" s="1">
        <v>7.125</v>
      </c>
      <c r="G63" s="1">
        <v>0.34811770861694002</v>
      </c>
      <c r="H63" s="1">
        <v>1.1932841264515499</v>
      </c>
      <c r="I63" s="1">
        <v>2.5450356194374102</v>
      </c>
      <c r="J63" s="1">
        <v>1.2257621378694801</v>
      </c>
      <c r="K63" s="1">
        <v>3.9753790175500301</v>
      </c>
    </row>
    <row r="64" spans="1:11" x14ac:dyDescent="0.25">
      <c r="A64" s="1">
        <v>7.25</v>
      </c>
      <c r="G64" s="1">
        <v>0.34516749505760402</v>
      </c>
      <c r="H64" s="1">
        <v>1.19045046135912</v>
      </c>
      <c r="I64" s="1">
        <v>2.5361797262412402</v>
      </c>
      <c r="J64" s="1">
        <v>1.20268523615641</v>
      </c>
      <c r="K64" s="1">
        <v>3.8721838693091399</v>
      </c>
    </row>
    <row r="65" spans="1:11" x14ac:dyDescent="0.25">
      <c r="A65" s="1">
        <v>7.375</v>
      </c>
      <c r="G65" s="1">
        <v>0.34766449601086702</v>
      </c>
      <c r="H65" s="1">
        <v>1.1624411645633601</v>
      </c>
      <c r="I65" s="1">
        <v>2.5232047715025399</v>
      </c>
      <c r="J65" s="1">
        <v>1.19053170795222</v>
      </c>
      <c r="K65" s="1">
        <v>3.9058396139615499</v>
      </c>
    </row>
    <row r="66" spans="1:11" x14ac:dyDescent="0.25">
      <c r="A66" s="1">
        <v>7.5</v>
      </c>
      <c r="G66" s="1">
        <v>0.36627194951539199</v>
      </c>
      <c r="H66" s="1">
        <v>1.1381732824784301</v>
      </c>
      <c r="I66" s="1">
        <v>2.5116242764580998</v>
      </c>
      <c r="J66" s="1">
        <v>1.15838209979894</v>
      </c>
      <c r="K66" s="1">
        <v>3.8369127894125201</v>
      </c>
    </row>
    <row r="67" spans="1:11" x14ac:dyDescent="0.25">
      <c r="A67" s="1">
        <v>7.625</v>
      </c>
      <c r="G67" s="1">
        <v>0.36390538436368702</v>
      </c>
      <c r="H67" s="1">
        <v>1.1343900679150101</v>
      </c>
      <c r="I67" s="1">
        <v>2.4965212164090298</v>
      </c>
      <c r="J67" s="1">
        <v>1.14095149573752</v>
      </c>
      <c r="K67" s="1">
        <v>3.9502140739320901</v>
      </c>
    </row>
    <row r="68" spans="1:11" x14ac:dyDescent="0.25">
      <c r="A68" s="1">
        <v>7.75</v>
      </c>
      <c r="G68" s="1">
        <v>0.36647958096247801</v>
      </c>
      <c r="H68" s="1">
        <v>1.1330458948075299</v>
      </c>
      <c r="I68" s="1">
        <v>2.4774904224395402</v>
      </c>
      <c r="J68" s="1">
        <v>1.11849912799286</v>
      </c>
      <c r="K68" s="1">
        <v>3.9534059693883399</v>
      </c>
    </row>
    <row r="69" spans="1:11" x14ac:dyDescent="0.25">
      <c r="A69" s="1">
        <v>7.875</v>
      </c>
      <c r="G69" s="1">
        <v>0.36811161578639301</v>
      </c>
      <c r="H69" s="1">
        <v>1.13302553454029</v>
      </c>
      <c r="I69" s="1">
        <v>2.4704659893563599</v>
      </c>
      <c r="J69" s="1">
        <v>1.1041050376405199</v>
      </c>
      <c r="K69" s="1">
        <v>4.0310776552670404</v>
      </c>
    </row>
    <row r="70" spans="1:11" x14ac:dyDescent="0.25">
      <c r="A70" s="1">
        <v>8</v>
      </c>
      <c r="G70" s="1">
        <v>0.36735803866032102</v>
      </c>
      <c r="H70" s="1">
        <v>1.1323585207095599</v>
      </c>
      <c r="I70" s="1">
        <v>2.4422160837872302</v>
      </c>
      <c r="J70" s="1">
        <v>1.0798736583728601</v>
      </c>
      <c r="K70" s="1">
        <v>4.0455544704499902</v>
      </c>
    </row>
    <row r="71" spans="1:11" x14ac:dyDescent="0.25">
      <c r="A71" s="1">
        <v>8.125</v>
      </c>
      <c r="G71" s="1">
        <v>0.36605889032085998</v>
      </c>
      <c r="H71" s="1">
        <v>1.14680031768706</v>
      </c>
      <c r="I71" s="1">
        <v>2.3962378694874298</v>
      </c>
      <c r="J71" s="1">
        <v>1.0708267899022199</v>
      </c>
      <c r="K71" s="1">
        <v>3.9980797765551901</v>
      </c>
    </row>
    <row r="72" spans="1:11" x14ac:dyDescent="0.25">
      <c r="A72" s="1">
        <v>8.25</v>
      </c>
      <c r="G72" s="1">
        <v>0.36414057134932099</v>
      </c>
      <c r="H72" s="1">
        <v>1.1472713638837</v>
      </c>
      <c r="I72" s="1">
        <v>2.3721072409293402</v>
      </c>
      <c r="J72" s="1">
        <v>1.08417660780709</v>
      </c>
      <c r="K72" s="1">
        <v>3.9863228998075702</v>
      </c>
    </row>
    <row r="73" spans="1:11" x14ac:dyDescent="0.25">
      <c r="A73" s="1">
        <v>8.375</v>
      </c>
      <c r="G73" s="1">
        <v>0.36319661111623702</v>
      </c>
      <c r="H73" s="1">
        <v>1.1540618257375801</v>
      </c>
      <c r="I73" s="1">
        <v>2.3495959026923599</v>
      </c>
      <c r="J73" s="1">
        <v>1.0998188173979799</v>
      </c>
      <c r="K73" s="1">
        <v>3.98422739168609</v>
      </c>
    </row>
    <row r="74" spans="1:11" x14ac:dyDescent="0.25">
      <c r="A74" s="1">
        <v>8.5</v>
      </c>
      <c r="G74" s="1">
        <v>0.36829176905809702</v>
      </c>
      <c r="H74" s="1">
        <v>1.1532692802144</v>
      </c>
      <c r="I74" s="1">
        <v>2.3320828924669899</v>
      </c>
      <c r="J74" s="1">
        <v>1.1174506212172799</v>
      </c>
      <c r="K74" s="1">
        <v>4.01496199846423</v>
      </c>
    </row>
    <row r="75" spans="1:11" x14ac:dyDescent="0.25">
      <c r="A75" s="1">
        <v>8.625</v>
      </c>
      <c r="G75" s="1">
        <v>0.36581593638947801</v>
      </c>
      <c r="H75" s="1">
        <v>1.15702984679584</v>
      </c>
      <c r="I75" s="1">
        <v>2.3070988755484798</v>
      </c>
      <c r="J75" s="1">
        <v>1.14098470186483</v>
      </c>
      <c r="K75" s="1">
        <v>4.01799773463246</v>
      </c>
    </row>
    <row r="76" spans="1:11" x14ac:dyDescent="0.25">
      <c r="A76" s="1">
        <v>8.75</v>
      </c>
      <c r="G76" s="1">
        <v>0.36166041187534398</v>
      </c>
      <c r="H76" s="1">
        <v>1.1692436354331199</v>
      </c>
      <c r="I76" s="1">
        <v>2.29501166924498</v>
      </c>
      <c r="J76" s="1">
        <v>1.1467960173993601</v>
      </c>
      <c r="K76" s="1">
        <v>4.0194705310293601</v>
      </c>
    </row>
    <row r="77" spans="1:11" x14ac:dyDescent="0.25">
      <c r="A77" s="1">
        <v>8.875</v>
      </c>
      <c r="G77" s="1">
        <v>0.35636057627305501</v>
      </c>
      <c r="H77" s="1">
        <v>1.1925584577014801</v>
      </c>
      <c r="I77" s="1">
        <v>2.2818569977701602</v>
      </c>
      <c r="J77" s="1">
        <v>1.18245928037731</v>
      </c>
      <c r="K77" s="1">
        <v>4.02067672626678</v>
      </c>
    </row>
    <row r="78" spans="1:11" x14ac:dyDescent="0.25">
      <c r="A78" s="1">
        <v>9</v>
      </c>
      <c r="G78" s="1">
        <v>0.351751745630632</v>
      </c>
      <c r="H78" s="1">
        <v>1.19880799889918</v>
      </c>
      <c r="I78" s="1">
        <v>2.2729284506331799</v>
      </c>
      <c r="J78" s="1">
        <v>1.22376803534578</v>
      </c>
      <c r="K78" s="1">
        <v>4.00721156892262</v>
      </c>
    </row>
    <row r="79" spans="1:11" x14ac:dyDescent="0.25">
      <c r="A79" s="1">
        <v>9.125</v>
      </c>
      <c r="G79" s="1">
        <v>0.34459926687108999</v>
      </c>
      <c r="H79" s="1">
        <v>1.1990724904029599</v>
      </c>
      <c r="I79" s="1">
        <v>2.2676218457714001</v>
      </c>
      <c r="J79" s="1">
        <v>1.24512248134715</v>
      </c>
      <c r="K79" s="1">
        <v>3.9117905844757299</v>
      </c>
    </row>
    <row r="80" spans="1:11" x14ac:dyDescent="0.25">
      <c r="A80" s="1">
        <v>9.25</v>
      </c>
      <c r="G80" s="1">
        <v>0.33283458198754301</v>
      </c>
      <c r="H80" s="1">
        <v>1.20005113250175</v>
      </c>
      <c r="I80" s="1">
        <v>2.27028453187387</v>
      </c>
      <c r="J80" s="1">
        <v>1.25769636310949</v>
      </c>
      <c r="K80" s="1">
        <v>4.1180060311189601</v>
      </c>
    </row>
    <row r="81" spans="1:11" x14ac:dyDescent="0.25">
      <c r="A81" s="1">
        <v>9.375</v>
      </c>
      <c r="G81" s="1">
        <v>0.32959776672208202</v>
      </c>
      <c r="H81" s="1">
        <v>1.1938774884279399</v>
      </c>
      <c r="I81" s="1">
        <v>2.2501522376886101</v>
      </c>
      <c r="J81" s="1">
        <v>1.25121020439246</v>
      </c>
      <c r="K81" s="1">
        <v>4.1204148536017602</v>
      </c>
    </row>
    <row r="82" spans="1:11" x14ac:dyDescent="0.25">
      <c r="A82" s="1">
        <v>9.5</v>
      </c>
      <c r="G82" s="1">
        <v>0.33325407426480103</v>
      </c>
      <c r="H82" s="1">
        <v>1.15652444950052</v>
      </c>
      <c r="I82" s="1">
        <v>2.24525104035542</v>
      </c>
      <c r="J82" s="1">
        <v>1.24532238006021</v>
      </c>
      <c r="K82" s="1">
        <v>4.1114610761503201</v>
      </c>
    </row>
    <row r="83" spans="1:11" x14ac:dyDescent="0.25">
      <c r="A83" s="1">
        <v>9.625</v>
      </c>
      <c r="G83" s="1">
        <v>0.33731236673971499</v>
      </c>
      <c r="H83" s="1">
        <v>1.11249870447926</v>
      </c>
      <c r="I83" s="1">
        <v>2.22590993594984</v>
      </c>
      <c r="J83" s="1">
        <v>1.25182294345964</v>
      </c>
      <c r="K83" s="1">
        <v>4.1015524804484897</v>
      </c>
    </row>
    <row r="84" spans="1:11" x14ac:dyDescent="0.25">
      <c r="A84" s="1">
        <v>9.75</v>
      </c>
      <c r="G84" s="1">
        <v>0.34924168587777799</v>
      </c>
      <c r="H84" s="1">
        <v>1.0278119705841899</v>
      </c>
      <c r="I84" s="1">
        <v>2.22823196155043</v>
      </c>
      <c r="J84" s="1">
        <v>1.24036120937059</v>
      </c>
      <c r="K84" s="1">
        <v>4.0858618115849401</v>
      </c>
    </row>
    <row r="85" spans="1:11" x14ac:dyDescent="0.25">
      <c r="A85" s="1">
        <v>9.875</v>
      </c>
      <c r="G85" s="1">
        <v>0.35290003726855701</v>
      </c>
      <c r="H85" s="1">
        <v>1.01476276417961</v>
      </c>
      <c r="I85" s="1">
        <v>2.2232523462346401</v>
      </c>
      <c r="J85" s="1">
        <v>1.23601445174897</v>
      </c>
      <c r="K85" s="1">
        <v>3.9996832429407601</v>
      </c>
    </row>
    <row r="86" spans="1:11" x14ac:dyDescent="0.25">
      <c r="A86" s="1">
        <v>10</v>
      </c>
      <c r="G86" s="1">
        <v>0.353595951737324</v>
      </c>
      <c r="H86" s="1">
        <v>0.97219257125119396</v>
      </c>
      <c r="I86" s="1">
        <v>2.2312625662271901</v>
      </c>
      <c r="J86" s="1">
        <v>1.2395733159390101</v>
      </c>
      <c r="K86" s="1">
        <v>3.8710377425174101</v>
      </c>
    </row>
    <row r="87" spans="1:11" x14ac:dyDescent="0.25">
      <c r="A87" s="1">
        <v>10.125</v>
      </c>
      <c r="G87" s="1">
        <v>0.35486294277307401</v>
      </c>
      <c r="H87" s="1">
        <v>0.96879047533705298</v>
      </c>
      <c r="I87" s="1">
        <v>2.21557041899736</v>
      </c>
      <c r="J87" s="1">
        <v>1.2366518612330799</v>
      </c>
      <c r="K87" s="1">
        <v>3.8161131461566602</v>
      </c>
    </row>
    <row r="88" spans="1:11" x14ac:dyDescent="0.25">
      <c r="A88" s="1">
        <v>10.25</v>
      </c>
      <c r="G88" s="1">
        <v>0.35213314390663297</v>
      </c>
      <c r="H88" s="1">
        <v>0.95439508491570002</v>
      </c>
      <c r="I88" s="1">
        <v>2.2040033328325501</v>
      </c>
      <c r="J88" s="1">
        <v>1.2409423936995501</v>
      </c>
      <c r="K88" s="1">
        <v>3.7531151472386601</v>
      </c>
    </row>
    <row r="89" spans="1:11" x14ac:dyDescent="0.25">
      <c r="A89" s="1">
        <v>10.375</v>
      </c>
      <c r="G89" s="1">
        <v>0.351309895191738</v>
      </c>
      <c r="H89" s="1">
        <v>0.96043201653564703</v>
      </c>
      <c r="I89" s="1">
        <v>2.1732290002311201</v>
      </c>
      <c r="J89" s="1">
        <v>1.2165966159833099</v>
      </c>
      <c r="K89" s="1">
        <v>3.42870270769818</v>
      </c>
    </row>
    <row r="90" spans="1:11" x14ac:dyDescent="0.25">
      <c r="A90" s="1">
        <v>10.5</v>
      </c>
      <c r="G90" s="1">
        <v>0.35922112067121498</v>
      </c>
      <c r="H90" s="1">
        <v>0.96277142216364997</v>
      </c>
      <c r="I90" s="1">
        <v>2.1589005633959402</v>
      </c>
      <c r="J90" s="1">
        <v>1.1980910046950299</v>
      </c>
      <c r="K90" s="1">
        <v>3.50480304648576</v>
      </c>
    </row>
    <row r="91" spans="1:11" x14ac:dyDescent="0.25">
      <c r="A91" s="1">
        <v>10.625</v>
      </c>
      <c r="G91" s="1">
        <v>0.35330814455772502</v>
      </c>
      <c r="H91" s="1">
        <v>1.0086390608934901</v>
      </c>
      <c r="I91" s="1">
        <v>2.1491531081187398</v>
      </c>
      <c r="J91" s="1">
        <v>1.18358823767187</v>
      </c>
      <c r="K91" s="1">
        <v>3.6149828274140501</v>
      </c>
    </row>
    <row r="92" spans="1:11" x14ac:dyDescent="0.25">
      <c r="A92" s="1">
        <v>10.75</v>
      </c>
      <c r="G92" s="1">
        <v>0.356260241724975</v>
      </c>
      <c r="H92" s="1">
        <v>1.01457697426487</v>
      </c>
      <c r="I92" s="1">
        <v>2.12751367211284</v>
      </c>
      <c r="J92" s="1">
        <v>1.12827996517935</v>
      </c>
      <c r="K92" s="1">
        <v>3.54601298626168</v>
      </c>
    </row>
    <row r="93" spans="1:11" x14ac:dyDescent="0.25">
      <c r="A93" s="1">
        <v>10.875</v>
      </c>
      <c r="G93" s="1">
        <v>0.36204407739347499</v>
      </c>
      <c r="H93" s="1">
        <v>1.04885499482322</v>
      </c>
      <c r="I93" s="1">
        <v>2.13507771001058</v>
      </c>
      <c r="J93" s="1">
        <v>1.0456771744768001</v>
      </c>
      <c r="K93" s="1">
        <v>3.5939103858378201</v>
      </c>
    </row>
    <row r="94" spans="1:11" x14ac:dyDescent="0.25">
      <c r="A94" s="1">
        <v>11</v>
      </c>
      <c r="G94" s="1">
        <v>0.357508659512558</v>
      </c>
      <c r="H94" s="1">
        <v>1.0570854600091999</v>
      </c>
      <c r="I94" s="1">
        <v>2.1509408740619098</v>
      </c>
      <c r="J94" s="1">
        <v>0.97256765616420404</v>
      </c>
      <c r="K94" s="1">
        <v>3.5684637399955101</v>
      </c>
    </row>
    <row r="95" spans="1:11" x14ac:dyDescent="0.25">
      <c r="A95" s="1">
        <v>11.125</v>
      </c>
      <c r="G95" s="1">
        <v>0.35535036466039899</v>
      </c>
      <c r="H95" s="1">
        <v>1.07961860825629</v>
      </c>
      <c r="I95" s="1">
        <v>2.1560220605850202</v>
      </c>
      <c r="J95" s="1">
        <v>0.94363209217531097</v>
      </c>
      <c r="K95" s="1">
        <v>3.7068417767289099</v>
      </c>
    </row>
    <row r="96" spans="1:11" x14ac:dyDescent="0.25">
      <c r="A96" s="1">
        <v>11.25</v>
      </c>
      <c r="G96" s="1">
        <v>0.35524160517002701</v>
      </c>
      <c r="H96" s="1">
        <v>1.08694814976248</v>
      </c>
      <c r="I96" s="1">
        <v>2.14813062780153</v>
      </c>
      <c r="J96" s="1">
        <v>0.900284288311333</v>
      </c>
      <c r="K96" s="1">
        <v>3.6900278773166999</v>
      </c>
    </row>
    <row r="97" spans="1:11" x14ac:dyDescent="0.25">
      <c r="A97" s="1">
        <v>11.375</v>
      </c>
      <c r="G97" s="1">
        <v>0.35304853273375397</v>
      </c>
      <c r="H97" s="1">
        <v>1.1081540629532201</v>
      </c>
      <c r="I97" s="1">
        <v>2.1464401292849402</v>
      </c>
      <c r="J97" s="1">
        <v>0.85780498676386097</v>
      </c>
      <c r="K97" s="1">
        <v>3.91636314704667</v>
      </c>
    </row>
    <row r="98" spans="1:11" x14ac:dyDescent="0.25">
      <c r="A98" s="1">
        <v>11.5</v>
      </c>
      <c r="G98" s="1">
        <v>0.34608712828056098</v>
      </c>
      <c r="H98" s="1">
        <v>1.1141953592903999</v>
      </c>
      <c r="I98" s="1">
        <v>2.1420506322052599</v>
      </c>
      <c r="J98" s="1">
        <v>0.84681919611467704</v>
      </c>
      <c r="K98" s="1">
        <v>4.0487756647783897</v>
      </c>
    </row>
    <row r="99" spans="1:11" x14ac:dyDescent="0.25">
      <c r="A99" s="1">
        <v>11.625</v>
      </c>
      <c r="G99" s="1">
        <v>0.33724091583712301</v>
      </c>
      <c r="H99" s="1">
        <v>1.11735954018346</v>
      </c>
      <c r="I99" s="1">
        <v>2.1438851397499699</v>
      </c>
      <c r="J99" s="1">
        <v>0.82535656174053995</v>
      </c>
      <c r="K99" s="1">
        <v>4.0820294249840297</v>
      </c>
    </row>
    <row r="100" spans="1:11" x14ac:dyDescent="0.25">
      <c r="A100" s="1">
        <v>11.75</v>
      </c>
      <c r="G100" s="1">
        <v>0.32255729956232099</v>
      </c>
      <c r="H100" s="1">
        <v>1.1290653217206501</v>
      </c>
      <c r="I100" s="1">
        <v>2.1408792378823902</v>
      </c>
      <c r="J100" s="1">
        <v>0.81780409948414101</v>
      </c>
      <c r="K100" s="1">
        <v>4.0130034751004704</v>
      </c>
    </row>
    <row r="101" spans="1:11" x14ac:dyDescent="0.25">
      <c r="A101" s="1">
        <v>11.875</v>
      </c>
      <c r="G101" s="1">
        <v>0.31435347280127302</v>
      </c>
      <c r="H101" s="1">
        <v>1.1284613964925001</v>
      </c>
      <c r="I101" s="1">
        <v>2.1349765449218099</v>
      </c>
      <c r="J101" s="1">
        <v>0.77097047125124196</v>
      </c>
      <c r="K101" s="1">
        <v>3.90679891792055</v>
      </c>
    </row>
    <row r="102" spans="1:11" x14ac:dyDescent="0.25">
      <c r="A102" s="1">
        <v>12</v>
      </c>
      <c r="G102" s="1">
        <v>0.308128327865066</v>
      </c>
      <c r="H102" s="1">
        <v>1.1399511560778799</v>
      </c>
      <c r="I102" s="1">
        <v>2.13678249513623</v>
      </c>
      <c r="J102" s="1">
        <v>0.76200380689395497</v>
      </c>
      <c r="K102" s="1">
        <v>3.6651189847482399</v>
      </c>
    </row>
    <row r="103" spans="1:11" x14ac:dyDescent="0.25">
      <c r="A103" s="1">
        <v>12.125</v>
      </c>
      <c r="G103" s="1">
        <v>0.30329700677232801</v>
      </c>
      <c r="H103" s="1">
        <v>1.1456173840407899</v>
      </c>
      <c r="I103" s="1">
        <v>2.1398042333218799</v>
      </c>
      <c r="J103" s="1">
        <v>0.78805746447563796</v>
      </c>
      <c r="K103" s="1">
        <v>3.7234419681327702</v>
      </c>
    </row>
    <row r="104" spans="1:11" x14ac:dyDescent="0.25">
      <c r="A104" s="1">
        <v>12.25</v>
      </c>
      <c r="G104" s="1">
        <v>0.30083298084999099</v>
      </c>
      <c r="H104" s="1">
        <v>1.14357402974207</v>
      </c>
      <c r="I104" s="1">
        <v>2.1742870346496499</v>
      </c>
      <c r="J104" s="1">
        <v>0.84785554658287798</v>
      </c>
      <c r="K104" s="1">
        <v>3.5543680487826301</v>
      </c>
    </row>
    <row r="105" spans="1:11" x14ac:dyDescent="0.25">
      <c r="A105" s="1">
        <v>12.375</v>
      </c>
      <c r="G105" s="1">
        <v>0.28924942704880302</v>
      </c>
      <c r="H105" s="1">
        <v>1.13647681581419</v>
      </c>
      <c r="I105" s="1">
        <v>2.18308880212847</v>
      </c>
      <c r="J105" s="1">
        <v>0.878718315018999</v>
      </c>
      <c r="K105" s="1">
        <v>3.6627497518676799</v>
      </c>
    </row>
    <row r="106" spans="1:11" x14ac:dyDescent="0.25">
      <c r="A106" s="1">
        <v>12.5</v>
      </c>
      <c r="G106" s="1">
        <v>0.27854540502470798</v>
      </c>
      <c r="H106" s="1">
        <v>1.08360970932045</v>
      </c>
      <c r="I106" s="1">
        <v>2.19537617924275</v>
      </c>
      <c r="J106" s="1">
        <v>0.88692700811491099</v>
      </c>
      <c r="K106" s="1">
        <v>3.7659471094023802</v>
      </c>
    </row>
    <row r="107" spans="1:11" x14ac:dyDescent="0.25">
      <c r="A107" s="1">
        <v>12.625</v>
      </c>
      <c r="G107" s="1">
        <v>0.27116382834746899</v>
      </c>
      <c r="H107" s="1">
        <v>1.0452621618028901</v>
      </c>
      <c r="I107" s="1">
        <v>2.19316857940747</v>
      </c>
      <c r="J107" s="1">
        <v>0.88956197183183705</v>
      </c>
      <c r="K107" s="1">
        <v>3.8465461559987899</v>
      </c>
    </row>
    <row r="108" spans="1:11" x14ac:dyDescent="0.25">
      <c r="A108" s="1">
        <v>12.75</v>
      </c>
      <c r="G108" s="1">
        <v>0.26688260698279798</v>
      </c>
      <c r="H108" s="1">
        <v>1.0292042488669</v>
      </c>
      <c r="I108" s="1">
        <v>2.1754548593056802</v>
      </c>
      <c r="J108" s="1">
        <v>0.92278088850864504</v>
      </c>
      <c r="K108" s="1">
        <v>3.9742680254170999</v>
      </c>
    </row>
    <row r="109" spans="1:11" x14ac:dyDescent="0.25">
      <c r="A109" s="1">
        <v>12.875</v>
      </c>
      <c r="G109" s="1">
        <v>0.27800270120384302</v>
      </c>
      <c r="H109" s="1">
        <v>0.98126016583493703</v>
      </c>
      <c r="I109" s="1">
        <v>2.1574789312416098</v>
      </c>
      <c r="J109" s="1">
        <v>0.91559849527246595</v>
      </c>
      <c r="K109" s="1">
        <v>3.8744608571707002</v>
      </c>
    </row>
    <row r="110" spans="1:11" x14ac:dyDescent="0.25">
      <c r="A110" s="1">
        <v>13</v>
      </c>
      <c r="G110" s="1">
        <v>0.27907806199492802</v>
      </c>
      <c r="H110" s="1">
        <v>0.97167536454984804</v>
      </c>
      <c r="I110" s="1">
        <v>2.1135353108230301</v>
      </c>
      <c r="J110" s="1">
        <v>0.90664087481502798</v>
      </c>
      <c r="K110" s="1">
        <v>3.8923466226718801</v>
      </c>
    </row>
    <row r="111" spans="1:11" x14ac:dyDescent="0.25">
      <c r="A111" s="1">
        <v>13.125</v>
      </c>
      <c r="G111" s="1">
        <v>0.291489921991687</v>
      </c>
      <c r="H111" s="1">
        <v>0.96327743783160702</v>
      </c>
      <c r="I111" s="1">
        <v>2.0715658717171501</v>
      </c>
      <c r="J111" s="1">
        <v>0.866213207801519</v>
      </c>
      <c r="K111" s="1">
        <v>3.9783492981512998</v>
      </c>
    </row>
    <row r="112" spans="1:11" x14ac:dyDescent="0.25">
      <c r="A112" s="1">
        <v>13.25</v>
      </c>
      <c r="G112" s="1">
        <v>0.29877117769435901</v>
      </c>
      <c r="H112" s="1">
        <v>0.97771727306053902</v>
      </c>
      <c r="I112" s="1">
        <v>2.0643069960484302</v>
      </c>
      <c r="J112" s="1">
        <v>0.85607161721439895</v>
      </c>
      <c r="K112" s="1">
        <v>3.9737532410206802</v>
      </c>
    </row>
    <row r="113" spans="1:11" x14ac:dyDescent="0.25">
      <c r="A113" s="1">
        <v>13.375</v>
      </c>
      <c r="G113" s="1">
        <v>0.29538261779290798</v>
      </c>
      <c r="H113" s="1">
        <v>0.99185741377488401</v>
      </c>
      <c r="I113" s="1">
        <v>2.0457610392348702</v>
      </c>
      <c r="J113" s="1">
        <v>0.83853747925310196</v>
      </c>
      <c r="K113" s="1">
        <v>3.8822621442528802</v>
      </c>
    </row>
    <row r="114" spans="1:11" x14ac:dyDescent="0.25">
      <c r="A114" s="1">
        <v>13.5</v>
      </c>
      <c r="G114" s="1">
        <v>0.29548591581149503</v>
      </c>
      <c r="H114" s="1">
        <v>1.14695928749064</v>
      </c>
      <c r="I114" s="1">
        <v>2.0143760855697099</v>
      </c>
      <c r="J114" s="1">
        <v>0.83553141639837403</v>
      </c>
      <c r="K114" s="1">
        <v>3.8161082245687901</v>
      </c>
    </row>
    <row r="115" spans="1:11" x14ac:dyDescent="0.25">
      <c r="A115" s="1">
        <v>13.625</v>
      </c>
      <c r="G115" s="1">
        <v>0.296203587958765</v>
      </c>
      <c r="H115" s="1">
        <v>1.1508270958114699</v>
      </c>
      <c r="I115" s="1">
        <v>2.0091789783554201</v>
      </c>
      <c r="J115" s="1">
        <v>0.84245088841157201</v>
      </c>
      <c r="K115" s="1">
        <v>3.7841089728744102</v>
      </c>
    </row>
    <row r="116" spans="1:11" x14ac:dyDescent="0.25">
      <c r="A116" s="1">
        <v>13.75</v>
      </c>
      <c r="G116" s="1">
        <v>0.29120441137875502</v>
      </c>
      <c r="H116" s="1">
        <v>1.1754004724223599</v>
      </c>
      <c r="I116" s="1">
        <v>1.9953459271946301</v>
      </c>
      <c r="J116" s="1">
        <v>0.84404537832997095</v>
      </c>
      <c r="K116" s="1">
        <v>3.6963302738478698</v>
      </c>
    </row>
    <row r="117" spans="1:11" x14ac:dyDescent="0.25">
      <c r="A117" s="1">
        <v>13.875</v>
      </c>
      <c r="G117" s="1">
        <v>0.290134799493803</v>
      </c>
      <c r="H117" s="1">
        <v>1.2134393948390301</v>
      </c>
      <c r="I117" s="1">
        <v>1.9776250062455401</v>
      </c>
      <c r="J117" s="1">
        <v>0.85387087158123498</v>
      </c>
      <c r="K117" s="1">
        <v>3.5943150029998199</v>
      </c>
    </row>
    <row r="118" spans="1:11" x14ac:dyDescent="0.25">
      <c r="A118" s="1">
        <v>14</v>
      </c>
      <c r="G118" s="1">
        <v>0.29177194685646202</v>
      </c>
      <c r="H118" s="1">
        <v>1.2273003154281299</v>
      </c>
      <c r="I118" s="1">
        <v>1.97717272198435</v>
      </c>
      <c r="J118" s="1">
        <v>0.87612364893073402</v>
      </c>
      <c r="K118" s="1">
        <v>3.6558095482077801</v>
      </c>
    </row>
    <row r="119" spans="1:11" x14ac:dyDescent="0.25">
      <c r="A119" s="1">
        <v>14.125</v>
      </c>
      <c r="G119" s="1">
        <v>0.29678453598412402</v>
      </c>
      <c r="H119" s="1">
        <v>1.26595386423067</v>
      </c>
      <c r="I119" s="1">
        <v>1.97735284732209</v>
      </c>
      <c r="J119" s="1">
        <v>0.88956978701959399</v>
      </c>
      <c r="K119" s="1">
        <v>3.6565215080872999</v>
      </c>
    </row>
    <row r="120" spans="1:11" x14ac:dyDescent="0.25">
      <c r="A120" s="1">
        <v>14.25</v>
      </c>
      <c r="G120" s="1">
        <v>0.30746995551920903</v>
      </c>
      <c r="H120" s="1">
        <v>1.31266304923662</v>
      </c>
      <c r="I120" s="1">
        <v>1.97777218898023</v>
      </c>
      <c r="J120" s="1">
        <v>0.89835748049562902</v>
      </c>
      <c r="K120" s="1">
        <v>3.7481162161766401</v>
      </c>
    </row>
    <row r="121" spans="1:11" x14ac:dyDescent="0.25">
      <c r="A121" s="1">
        <v>14.375</v>
      </c>
      <c r="G121" s="1">
        <v>0.30419152425079798</v>
      </c>
      <c r="H121" s="1">
        <v>1.3754660791425499</v>
      </c>
      <c r="I121" s="1">
        <v>1.98021975146267</v>
      </c>
      <c r="J121" s="1">
        <v>0.90532348684395103</v>
      </c>
      <c r="K121" s="1">
        <v>3.8047131535494101</v>
      </c>
    </row>
    <row r="122" spans="1:11" x14ac:dyDescent="0.25">
      <c r="A122" s="1">
        <v>14.5</v>
      </c>
      <c r="G122" s="1">
        <v>0.30030073038802602</v>
      </c>
      <c r="H122" s="1">
        <v>1.3885211735957099</v>
      </c>
      <c r="I122" s="1">
        <v>1.9805851424757901</v>
      </c>
      <c r="J122" s="1">
        <v>0.94719646683881897</v>
      </c>
      <c r="K122" s="1">
        <v>3.9517987566720998</v>
      </c>
    </row>
    <row r="123" spans="1:11" x14ac:dyDescent="0.25">
      <c r="A123" s="1">
        <v>14.625</v>
      </c>
      <c r="G123" s="1">
        <v>0.29196048097473198</v>
      </c>
      <c r="H123" s="1">
        <v>1.4121780744299199</v>
      </c>
      <c r="I123" s="1">
        <v>1.9806833100401</v>
      </c>
      <c r="J123" s="1">
        <v>0.96779479273039903</v>
      </c>
      <c r="K123" s="1">
        <v>3.9075350595541001</v>
      </c>
    </row>
    <row r="124" spans="1:11" x14ac:dyDescent="0.25">
      <c r="A124" s="1">
        <v>14.75</v>
      </c>
      <c r="G124" s="1">
        <v>0.28959304764988197</v>
      </c>
      <c r="H124" s="1">
        <v>1.6193891940336</v>
      </c>
      <c r="I124" s="1">
        <v>1.9971073574500899</v>
      </c>
      <c r="J124" s="1">
        <v>0.97995331960751497</v>
      </c>
      <c r="K124" s="1">
        <v>3.96278396698425</v>
      </c>
    </row>
    <row r="125" spans="1:11" x14ac:dyDescent="0.25">
      <c r="A125" s="1">
        <v>14.875</v>
      </c>
      <c r="G125" s="1">
        <v>0.28742549014902602</v>
      </c>
      <c r="H125" s="1">
        <v>1.5848727618247</v>
      </c>
      <c r="I125" s="1">
        <v>1.9931689635415499</v>
      </c>
      <c r="J125" s="1">
        <v>0.98377640688621404</v>
      </c>
      <c r="K125" s="1">
        <v>4.0560874248699097</v>
      </c>
    </row>
    <row r="126" spans="1:11" x14ac:dyDescent="0.25">
      <c r="A126" s="1">
        <v>15</v>
      </c>
      <c r="G126" s="1">
        <v>0.28696789473232398</v>
      </c>
      <c r="H126" s="1">
        <v>1.62576646276075</v>
      </c>
      <c r="I126" s="1">
        <v>2.05379245136564</v>
      </c>
      <c r="J126" s="1">
        <v>0.98130242228558895</v>
      </c>
      <c r="K126" s="1">
        <v>4.0579161666608297</v>
      </c>
    </row>
    <row r="127" spans="1:11" x14ac:dyDescent="0.25">
      <c r="A127" s="1">
        <v>15.125</v>
      </c>
      <c r="G127" s="1">
        <v>0.28789703921029602</v>
      </c>
      <c r="H127" s="1">
        <v>1.62672047648757</v>
      </c>
      <c r="I127" s="1">
        <v>2.0551953866518802</v>
      </c>
      <c r="J127" s="1">
        <v>0.98082472114783104</v>
      </c>
      <c r="K127" s="1">
        <v>4.2655552491221496</v>
      </c>
    </row>
    <row r="128" spans="1:11" x14ac:dyDescent="0.25">
      <c r="A128" s="1">
        <v>15.25</v>
      </c>
      <c r="G128" s="1">
        <v>0.28235200890888101</v>
      </c>
      <c r="H128" s="1">
        <v>1.62958169871226</v>
      </c>
      <c r="I128" s="1">
        <v>2.0642651984063698</v>
      </c>
      <c r="J128" s="1">
        <v>0.97155089818200102</v>
      </c>
      <c r="K128" s="1">
        <v>4.05538826984212</v>
      </c>
    </row>
    <row r="129" spans="1:11" x14ac:dyDescent="0.25">
      <c r="A129" s="1">
        <v>15.375</v>
      </c>
      <c r="G129" s="1">
        <v>0.28182478279786199</v>
      </c>
      <c r="H129" s="1">
        <v>1.6166462320109301</v>
      </c>
      <c r="I129" s="1">
        <v>2.0605220384902401</v>
      </c>
      <c r="J129" s="1">
        <v>0.96380920595383501</v>
      </c>
      <c r="K129" s="1">
        <v>4.0927956801469998</v>
      </c>
    </row>
    <row r="130" spans="1:11" x14ac:dyDescent="0.25">
      <c r="A130" s="1">
        <v>15.5</v>
      </c>
      <c r="G130" s="1">
        <v>0.274676757562545</v>
      </c>
      <c r="H130" s="1">
        <v>1.6115926107056799</v>
      </c>
      <c r="I130" s="1">
        <v>2.0621293382523098</v>
      </c>
      <c r="J130" s="1">
        <v>0.94500303056463997</v>
      </c>
      <c r="K130" s="1">
        <v>4.2882264582235896</v>
      </c>
    </row>
    <row r="131" spans="1:11" x14ac:dyDescent="0.25">
      <c r="A131" s="1">
        <v>15.625</v>
      </c>
      <c r="G131" s="1">
        <v>0.265700999320303</v>
      </c>
      <c r="H131" s="1">
        <v>1.6101616863947501</v>
      </c>
      <c r="I131" s="1">
        <v>2.05508033167182</v>
      </c>
      <c r="J131" s="1">
        <v>0.94024258136819505</v>
      </c>
      <c r="K131" s="1">
        <v>4.3674619300558604</v>
      </c>
    </row>
    <row r="132" spans="1:11" x14ac:dyDescent="0.25">
      <c r="A132" s="1">
        <v>15.75</v>
      </c>
      <c r="G132" s="1">
        <v>0.26289326888487002</v>
      </c>
      <c r="H132" s="1">
        <v>1.64748432144927</v>
      </c>
      <c r="I132" s="1">
        <v>2.0558548519186002</v>
      </c>
      <c r="J132" s="1">
        <v>0.87767798898591598</v>
      </c>
      <c r="K132" s="1">
        <v>4.3278907965218698</v>
      </c>
    </row>
    <row r="133" spans="1:11" x14ac:dyDescent="0.25">
      <c r="A133" s="1">
        <v>15.875</v>
      </c>
      <c r="G133" s="1">
        <v>0.26102928046346102</v>
      </c>
      <c r="H133" s="1">
        <v>1.6602117856606999</v>
      </c>
      <c r="I133" s="1">
        <v>2.0432055052023999</v>
      </c>
      <c r="J133" s="1">
        <v>0.85366019506313795</v>
      </c>
      <c r="K133" s="1">
        <v>4.3262046916405099</v>
      </c>
    </row>
    <row r="134" spans="1:11" x14ac:dyDescent="0.25">
      <c r="A134" s="1">
        <v>16</v>
      </c>
      <c r="G134" s="1">
        <v>0.25697650350693102</v>
      </c>
      <c r="H134" s="1">
        <v>1.66572264390268</v>
      </c>
      <c r="I134" s="1">
        <v>2.03719281089524</v>
      </c>
      <c r="J134" s="1">
        <v>0.83155249704341605</v>
      </c>
      <c r="K134" s="1">
        <v>4.4542454692226299</v>
      </c>
    </row>
    <row r="135" spans="1:11" x14ac:dyDescent="0.25">
      <c r="A135" s="1">
        <v>16.125</v>
      </c>
      <c r="G135" s="1">
        <v>0.25378350589772702</v>
      </c>
      <c r="H135" s="1">
        <v>1.6569580207088399</v>
      </c>
      <c r="I135" s="1">
        <v>2.0415382701583402</v>
      </c>
      <c r="J135" s="1">
        <v>0.82948948913187204</v>
      </c>
      <c r="K135" s="1">
        <v>4.4319286917712697</v>
      </c>
    </row>
    <row r="136" spans="1:11" x14ac:dyDescent="0.25">
      <c r="A136" s="1">
        <v>16.25</v>
      </c>
      <c r="G136" s="1">
        <v>0.25131348021669497</v>
      </c>
      <c r="H136" s="1">
        <v>1.6109841094801001</v>
      </c>
      <c r="I136" s="1">
        <v>2.0159985113580201</v>
      </c>
      <c r="J136" s="1">
        <v>0.85012786847422706</v>
      </c>
      <c r="K136" s="1">
        <v>4.4277004569307996</v>
      </c>
    </row>
    <row r="137" spans="1:11" x14ac:dyDescent="0.25">
      <c r="A137" s="1">
        <v>16.375</v>
      </c>
      <c r="G137" s="1">
        <v>0.246230846836375</v>
      </c>
      <c r="H137" s="1">
        <v>1.5965942899115999</v>
      </c>
      <c r="I137" s="1">
        <v>2.0044525913406099</v>
      </c>
      <c r="J137" s="1">
        <v>0.87373727198810702</v>
      </c>
      <c r="K137" s="1">
        <v>4.3699488850679602</v>
      </c>
    </row>
    <row r="138" spans="1:11" x14ac:dyDescent="0.25">
      <c r="A138" s="1">
        <v>16.5</v>
      </c>
      <c r="G138" s="1">
        <v>0.24340889347591599</v>
      </c>
      <c r="H138" s="1">
        <v>1.5653282709820799</v>
      </c>
      <c r="I138" s="1">
        <v>1.9897258048208299</v>
      </c>
      <c r="J138" s="1">
        <v>0.91344232752316701</v>
      </c>
      <c r="K138" s="1">
        <v>4.21578676819116</v>
      </c>
    </row>
    <row r="139" spans="1:11" x14ac:dyDescent="0.25">
      <c r="A139" s="1">
        <v>16.625</v>
      </c>
      <c r="G139" s="1">
        <v>0.246728699259564</v>
      </c>
      <c r="H139" s="1">
        <v>1.53760766961591</v>
      </c>
      <c r="I139" s="1">
        <v>1.9841762708620201</v>
      </c>
      <c r="J139" s="1">
        <v>0.94204860117056599</v>
      </c>
      <c r="K139" s="1">
        <v>4.2355044217353202</v>
      </c>
    </row>
    <row r="140" spans="1:11" x14ac:dyDescent="0.25">
      <c r="A140" s="1">
        <v>16.75</v>
      </c>
      <c r="G140" s="1">
        <v>0.24640960687425001</v>
      </c>
      <c r="H140" s="1">
        <v>1.4983010441094</v>
      </c>
      <c r="I140" s="1">
        <v>1.9706039405321401</v>
      </c>
      <c r="J140" s="1">
        <v>0.97921475316149698</v>
      </c>
      <c r="K140" s="1">
        <v>4.1792931582109896</v>
      </c>
    </row>
    <row r="141" spans="1:11" x14ac:dyDescent="0.25">
      <c r="A141" s="1">
        <v>16.875</v>
      </c>
      <c r="G141" s="1">
        <v>0.24993339084242699</v>
      </c>
      <c r="H141" s="1">
        <v>1.4953269199719399</v>
      </c>
      <c r="I141" s="1">
        <v>1.9457153661756199</v>
      </c>
      <c r="J141" s="1">
        <v>0.99106420357813796</v>
      </c>
      <c r="K141" s="1">
        <v>4.0143930159370802</v>
      </c>
    </row>
    <row r="142" spans="1:11" x14ac:dyDescent="0.25">
      <c r="A142" s="1">
        <v>17</v>
      </c>
      <c r="G142" s="1">
        <v>0.24898542047351199</v>
      </c>
      <c r="H142" s="1">
        <v>1.4957785918839701</v>
      </c>
      <c r="I142" s="1">
        <v>1.9317284129474701</v>
      </c>
      <c r="J142" s="1">
        <v>1.0235623384798</v>
      </c>
      <c r="K142" s="1">
        <v>4.0276680560868803</v>
      </c>
    </row>
    <row r="143" spans="1:11" x14ac:dyDescent="0.25">
      <c r="A143" s="1">
        <v>17.125</v>
      </c>
      <c r="G143" s="1">
        <v>0.23150037840778401</v>
      </c>
      <c r="H143" s="1">
        <v>1.49298462812514</v>
      </c>
      <c r="I143" s="1">
        <v>1.94186994583804</v>
      </c>
      <c r="J143" s="1">
        <v>1.0205911539460499</v>
      </c>
      <c r="K143" s="1">
        <v>3.8181250914782998</v>
      </c>
    </row>
    <row r="144" spans="1:11" x14ac:dyDescent="0.25">
      <c r="A144" s="1">
        <v>17.25</v>
      </c>
      <c r="G144" s="1">
        <v>0.23048038084375799</v>
      </c>
      <c r="H144" s="1">
        <v>1.4908417463736301</v>
      </c>
      <c r="I144" s="1">
        <v>1.9369361844013</v>
      </c>
      <c r="J144" s="1">
        <v>1.0408143206151399</v>
      </c>
      <c r="K144" s="1">
        <v>3.77021373302455</v>
      </c>
    </row>
    <row r="145" spans="1:11" x14ac:dyDescent="0.25">
      <c r="A145" s="1">
        <v>17.375</v>
      </c>
      <c r="G145" s="1">
        <v>0.229026951627332</v>
      </c>
      <c r="H145" s="1">
        <v>1.4632724381510001</v>
      </c>
      <c r="I145" s="1">
        <v>1.92783936963442</v>
      </c>
      <c r="J145" s="1">
        <v>1.05757537629861</v>
      </c>
      <c r="K145" s="1">
        <v>3.7301654313297701</v>
      </c>
    </row>
    <row r="146" spans="1:11" x14ac:dyDescent="0.25">
      <c r="A146" s="1">
        <v>17.5</v>
      </c>
      <c r="G146" s="1">
        <v>0.227747042282231</v>
      </c>
      <c r="H146" s="1">
        <v>1.4309113908229001</v>
      </c>
      <c r="I146" s="1">
        <v>1.9331019358174499</v>
      </c>
      <c r="J146" s="1">
        <v>1.06547860762498</v>
      </c>
      <c r="K146" s="1">
        <v>3.7295761191596899</v>
      </c>
    </row>
    <row r="147" spans="1:11" x14ac:dyDescent="0.25">
      <c r="A147" s="1">
        <v>17.625</v>
      </c>
      <c r="G147" s="1">
        <v>0.22510202622100201</v>
      </c>
      <c r="H147" s="1">
        <v>1.4137839823331</v>
      </c>
      <c r="I147" s="1">
        <v>1.9245897463860999</v>
      </c>
      <c r="J147" s="1">
        <v>1.0814596719359</v>
      </c>
      <c r="K147" s="1">
        <v>3.8970449671677598</v>
      </c>
    </row>
    <row r="148" spans="1:11" x14ac:dyDescent="0.25">
      <c r="A148" s="1">
        <v>17.75</v>
      </c>
      <c r="G148" s="1">
        <v>0.22306230689373999</v>
      </c>
      <c r="H148" s="1">
        <v>1.3898003936303001</v>
      </c>
      <c r="I148" s="1">
        <v>1.9314319776617299</v>
      </c>
      <c r="J148" s="1">
        <v>1.0826882739663899</v>
      </c>
      <c r="K148" s="1">
        <v>3.8007208870179898</v>
      </c>
    </row>
    <row r="149" spans="1:11" x14ac:dyDescent="0.25">
      <c r="A149" s="1">
        <v>17.875</v>
      </c>
      <c r="G149" s="1">
        <v>0.22290156599834601</v>
      </c>
      <c r="H149" s="1">
        <v>1.38059136025722</v>
      </c>
      <c r="I149" s="1">
        <v>1.91418566443208</v>
      </c>
      <c r="J149" s="1">
        <v>1.06591483834481</v>
      </c>
      <c r="K149" s="1">
        <v>3.8580297441442402</v>
      </c>
    </row>
    <row r="150" spans="1:11" x14ac:dyDescent="0.25">
      <c r="A150" s="1">
        <v>18</v>
      </c>
      <c r="G150" s="1">
        <v>0.22111186738687999</v>
      </c>
      <c r="H150" s="1">
        <v>1.2780851267995099</v>
      </c>
      <c r="I150" s="1">
        <v>1.8869410663192301</v>
      </c>
      <c r="J150" s="1">
        <v>1.03666058234828</v>
      </c>
      <c r="K150" s="1">
        <v>4.0019785189907902</v>
      </c>
    </row>
    <row r="151" spans="1:11" x14ac:dyDescent="0.25">
      <c r="A151" s="1">
        <v>18.125</v>
      </c>
      <c r="G151" s="1">
        <v>0.21881297470227301</v>
      </c>
      <c r="H151" s="1">
        <v>1.16911020414702</v>
      </c>
      <c r="I151" s="1">
        <v>1.8890543623392</v>
      </c>
      <c r="J151" s="1">
        <v>0.96477270270563498</v>
      </c>
      <c r="K151" s="1">
        <v>4.2555169880246098</v>
      </c>
    </row>
    <row r="152" spans="1:11" x14ac:dyDescent="0.25">
      <c r="A152" s="1">
        <v>18.25</v>
      </c>
      <c r="G152" s="1">
        <v>0.21228748713192799</v>
      </c>
      <c r="H152" s="1">
        <v>1.16615216071982</v>
      </c>
      <c r="I152" s="1">
        <v>1.8899483648801201</v>
      </c>
      <c r="J152" s="1">
        <v>0.94966346976445204</v>
      </c>
      <c r="K152" s="1">
        <v>4.1138455890195997</v>
      </c>
    </row>
    <row r="153" spans="1:11" x14ac:dyDescent="0.25">
      <c r="A153" s="1">
        <v>18.375</v>
      </c>
      <c r="G153" s="1">
        <v>0.21301814930610499</v>
      </c>
      <c r="H153" s="1">
        <v>1.16663321201665</v>
      </c>
      <c r="I153" s="1">
        <v>1.89441777059334</v>
      </c>
      <c r="J153" s="1">
        <v>0.93226749957869204</v>
      </c>
      <c r="K153" s="1">
        <v>3.9355270136325702</v>
      </c>
    </row>
    <row r="154" spans="1:11" x14ac:dyDescent="0.25">
      <c r="A154" s="1">
        <v>18.5</v>
      </c>
      <c r="G154" s="1">
        <v>0.216490595238472</v>
      </c>
      <c r="H154" s="1">
        <v>1.16993289076277</v>
      </c>
      <c r="I154" s="1">
        <v>1.89629703156319</v>
      </c>
      <c r="J154" s="1">
        <v>0.90972148288114396</v>
      </c>
      <c r="K154" s="1">
        <v>4.0218695224233096</v>
      </c>
    </row>
    <row r="155" spans="1:11" x14ac:dyDescent="0.25">
      <c r="A155" s="1">
        <v>18.625</v>
      </c>
      <c r="G155" s="1">
        <v>0.21470765406169001</v>
      </c>
      <c r="H155" s="1">
        <v>1.1744027042744201</v>
      </c>
      <c r="I155" s="1">
        <v>1.8918956361731001</v>
      </c>
      <c r="J155" s="1">
        <v>0.88364807490173702</v>
      </c>
      <c r="K155" s="1">
        <v>4.1164032608150896</v>
      </c>
    </row>
    <row r="156" spans="1:11" x14ac:dyDescent="0.25">
      <c r="A156" s="1">
        <v>18.75</v>
      </c>
      <c r="G156" s="1">
        <v>0.21572954534000899</v>
      </c>
      <c r="H156" s="1">
        <v>1.17868693448105</v>
      </c>
      <c r="I156" s="1">
        <v>1.8854743395820399</v>
      </c>
      <c r="J156" s="1">
        <v>0.85301637061842195</v>
      </c>
      <c r="K156" s="1">
        <v>4.2314824215678097</v>
      </c>
    </row>
    <row r="157" spans="1:11" x14ac:dyDescent="0.25">
      <c r="A157" s="1">
        <v>18.875</v>
      </c>
      <c r="G157" s="1">
        <v>0.214734599156121</v>
      </c>
      <c r="H157" s="1">
        <v>1.17748036894195</v>
      </c>
      <c r="I157" s="1">
        <v>1.8715540695937201</v>
      </c>
      <c r="J157" s="1">
        <v>0.82917523181298403</v>
      </c>
      <c r="K157" s="1">
        <v>4.3443194684974804</v>
      </c>
    </row>
    <row r="158" spans="1:11" x14ac:dyDescent="0.25">
      <c r="A158" s="1">
        <v>19</v>
      </c>
      <c r="G158" s="1">
        <v>0.21566727087679199</v>
      </c>
      <c r="H158" s="1">
        <v>1.18026352244271</v>
      </c>
      <c r="I158" s="1">
        <v>1.86845715748915</v>
      </c>
      <c r="J158" s="1">
        <v>0.82558763000774205</v>
      </c>
      <c r="K158" s="1">
        <v>4.3260905805506198</v>
      </c>
    </row>
    <row r="159" spans="1:11" x14ac:dyDescent="0.25">
      <c r="A159" s="1">
        <v>19.125</v>
      </c>
      <c r="G159" s="1">
        <v>0.21545007692124199</v>
      </c>
      <c r="H159" s="1">
        <v>1.18682783451058</v>
      </c>
      <c r="I159" s="1">
        <v>1.8606878301376499</v>
      </c>
      <c r="J159" s="1">
        <v>0.82272771358263797</v>
      </c>
      <c r="K159" s="1">
        <v>4.3223976874259398</v>
      </c>
    </row>
    <row r="160" spans="1:11" x14ac:dyDescent="0.25">
      <c r="A160" s="1">
        <v>19.25</v>
      </c>
      <c r="G160" s="1">
        <v>0.214842113659409</v>
      </c>
      <c r="H160" s="1">
        <v>1.1914325817700799</v>
      </c>
      <c r="I160" s="1">
        <v>1.8521967146432201</v>
      </c>
      <c r="J160" s="1">
        <v>0.80183131334968405</v>
      </c>
      <c r="K160" s="1">
        <v>4.3271249245451502</v>
      </c>
    </row>
    <row r="161" spans="1:11" x14ac:dyDescent="0.25">
      <c r="A161" s="1">
        <v>19.375</v>
      </c>
      <c r="G161" s="1">
        <v>0.21250326592761901</v>
      </c>
      <c r="H161" s="1">
        <v>1.1913379348939099</v>
      </c>
      <c r="I161" s="1">
        <v>1.8201010317751001</v>
      </c>
      <c r="J161" s="1">
        <v>0.76713475314381496</v>
      </c>
      <c r="K161" s="1">
        <v>4.33761653536809</v>
      </c>
    </row>
    <row r="162" spans="1:11" x14ac:dyDescent="0.25">
      <c r="A162" s="1">
        <v>19.5</v>
      </c>
      <c r="G162" s="1">
        <v>0.210461316642156</v>
      </c>
      <c r="H162" s="1">
        <v>1.1901399580222101</v>
      </c>
      <c r="I162" s="1">
        <v>1.81472399657351</v>
      </c>
      <c r="J162" s="1">
        <v>0.76457317825676296</v>
      </c>
      <c r="K162" s="1">
        <v>4.34431924198043</v>
      </c>
    </row>
    <row r="163" spans="1:11" x14ac:dyDescent="0.25">
      <c r="A163" s="1">
        <v>19.625</v>
      </c>
      <c r="G163" s="1">
        <v>0.20973668159829001</v>
      </c>
      <c r="H163" s="1">
        <v>1.1920619248012301</v>
      </c>
      <c r="I163" s="1">
        <v>1.8057608440097299</v>
      </c>
      <c r="J163" s="1">
        <v>0.74853152509782295</v>
      </c>
      <c r="K163" s="1">
        <v>4.3443413009518599</v>
      </c>
    </row>
    <row r="164" spans="1:11" x14ac:dyDescent="0.25">
      <c r="A164" s="1">
        <v>19.75</v>
      </c>
      <c r="G164" s="1">
        <v>0.20899964680902899</v>
      </c>
      <c r="H164" s="1">
        <v>1.1902666057420901</v>
      </c>
      <c r="I164" s="1">
        <v>1.82045614849739</v>
      </c>
      <c r="J164" s="1">
        <v>0.70330416722246603</v>
      </c>
      <c r="K164" s="1">
        <v>4.27774694083611</v>
      </c>
    </row>
    <row r="165" spans="1:11" x14ac:dyDescent="0.25">
      <c r="A165" s="1">
        <v>19.875</v>
      </c>
      <c r="G165" s="1">
        <v>0.207769861445498</v>
      </c>
      <c r="H165" s="1">
        <v>1.18902312399188</v>
      </c>
      <c r="I165" s="1">
        <v>1.8226284450642101</v>
      </c>
      <c r="J165" s="1">
        <v>0.702133911042785</v>
      </c>
      <c r="K165" s="1">
        <v>4.2936352737027503</v>
      </c>
    </row>
    <row r="166" spans="1:11" x14ac:dyDescent="0.25">
      <c r="A166" s="1">
        <v>20</v>
      </c>
      <c r="G166" s="1">
        <v>0.20660310664693801</v>
      </c>
      <c r="H166" s="1">
        <v>1.1877897341016299</v>
      </c>
      <c r="I166" s="1">
        <v>1.83110294237944</v>
      </c>
      <c r="J166" s="1">
        <v>0.69998215914971895</v>
      </c>
      <c r="K166" s="1">
        <v>4.3753522016045903</v>
      </c>
    </row>
    <row r="167" spans="1:11" x14ac:dyDescent="0.25">
      <c r="A167" s="1">
        <v>20.125</v>
      </c>
      <c r="G167" s="1">
        <v>0.20596158727205099</v>
      </c>
      <c r="H167" s="1">
        <v>1.13893884687372</v>
      </c>
      <c r="I167" s="1">
        <v>1.8398785522378001</v>
      </c>
      <c r="J167" s="1">
        <v>0.70613642968462698</v>
      </c>
      <c r="K167" s="1">
        <v>4.1459303144458097</v>
      </c>
    </row>
    <row r="168" spans="1:11" x14ac:dyDescent="0.25">
      <c r="A168" s="1">
        <v>20.25</v>
      </c>
      <c r="G168" s="1">
        <v>0.2052860773113</v>
      </c>
      <c r="H168" s="1">
        <v>1.1090702614069099</v>
      </c>
      <c r="I168" s="1">
        <v>1.82974699380907</v>
      </c>
      <c r="J168" s="1">
        <v>0.707569364831099</v>
      </c>
      <c r="K168" s="1">
        <v>4.1477579603954897</v>
      </c>
    </row>
    <row r="169" spans="1:11" x14ac:dyDescent="0.25">
      <c r="A169" s="1">
        <v>20.375</v>
      </c>
      <c r="G169" s="1">
        <v>0.20392063964524201</v>
      </c>
      <c r="H169" s="1">
        <v>1.0854813308503199</v>
      </c>
      <c r="I169" s="1">
        <v>1.8349808016112701</v>
      </c>
      <c r="J169" s="1">
        <v>0.70054426594372399</v>
      </c>
      <c r="K169" s="1">
        <v>4.3981018432220704</v>
      </c>
    </row>
    <row r="170" spans="1:11" x14ac:dyDescent="0.25">
      <c r="A170" s="1">
        <v>20.5</v>
      </c>
      <c r="G170" s="1">
        <v>0.20598678842489901</v>
      </c>
      <c r="H170" s="1">
        <v>1.06817425753076</v>
      </c>
      <c r="I170" s="1">
        <v>1.8440113946724499</v>
      </c>
      <c r="J170" s="1">
        <v>0.67748204808371704</v>
      </c>
      <c r="K170" s="1">
        <v>4.3275078846320598</v>
      </c>
    </row>
    <row r="171" spans="1:11" x14ac:dyDescent="0.25">
      <c r="A171" s="1">
        <v>20.625</v>
      </c>
      <c r="G171" s="1">
        <v>0.20805690604525101</v>
      </c>
      <c r="H171" s="1">
        <v>1.0692173717456801</v>
      </c>
      <c r="I171" s="1">
        <v>1.84537858107374</v>
      </c>
      <c r="J171" s="1">
        <v>0.67650680148572695</v>
      </c>
      <c r="K171" s="1">
        <v>4.1704556732352396</v>
      </c>
    </row>
    <row r="172" spans="1:11" x14ac:dyDescent="0.25">
      <c r="A172" s="1">
        <v>20.75</v>
      </c>
      <c r="G172" s="1">
        <v>0.207222106019057</v>
      </c>
      <c r="H172" s="1">
        <v>1.06781481896562</v>
      </c>
      <c r="I172" s="1">
        <v>1.8401352011076999</v>
      </c>
      <c r="J172" s="1">
        <v>0.67588443165900902</v>
      </c>
      <c r="K172" s="1">
        <v>4.1411996357302803</v>
      </c>
    </row>
    <row r="173" spans="1:11" x14ac:dyDescent="0.25">
      <c r="A173" s="1">
        <v>20.875</v>
      </c>
      <c r="G173" s="1">
        <v>0.20714565133871901</v>
      </c>
      <c r="H173" s="1">
        <v>1.0654825357237301</v>
      </c>
      <c r="I173" s="1">
        <v>1.8364121816930301</v>
      </c>
      <c r="J173" s="1">
        <v>0.67832859384118205</v>
      </c>
      <c r="K173" s="1">
        <v>4.1453456173586103</v>
      </c>
    </row>
    <row r="174" spans="1:11" x14ac:dyDescent="0.25">
      <c r="A174" s="1">
        <v>21</v>
      </c>
      <c r="G174" s="1">
        <v>0.20804426437128701</v>
      </c>
      <c r="H174" s="1">
        <v>1.0656967693663999</v>
      </c>
      <c r="I174" s="1">
        <v>1.8307056319942001</v>
      </c>
      <c r="J174" s="1">
        <v>0.66014255629485796</v>
      </c>
      <c r="K174" s="1">
        <v>4.15130592225547</v>
      </c>
    </row>
    <row r="175" spans="1:11" x14ac:dyDescent="0.25">
      <c r="A175" s="1">
        <v>21.125</v>
      </c>
      <c r="G175" s="1">
        <v>0.20771377207168401</v>
      </c>
      <c r="H175" s="1">
        <v>1.0661719435016801</v>
      </c>
      <c r="I175" s="1">
        <v>1.8323465135280399</v>
      </c>
      <c r="J175" s="1">
        <v>0.65921365420265199</v>
      </c>
      <c r="K175" s="1">
        <v>4.1542897594959296</v>
      </c>
    </row>
    <row r="176" spans="1:11" x14ac:dyDescent="0.25">
      <c r="A176" s="1">
        <v>21.25</v>
      </c>
      <c r="G176" s="1">
        <v>0.20766322399530199</v>
      </c>
      <c r="H176" s="1">
        <v>1.0597453110092201</v>
      </c>
      <c r="I176" s="1">
        <v>1.83867186781452</v>
      </c>
      <c r="J176" s="1">
        <v>0.65691310317915497</v>
      </c>
      <c r="K176" s="1">
        <v>4.31887005440477</v>
      </c>
    </row>
    <row r="177" spans="1:11" x14ac:dyDescent="0.25">
      <c r="A177" s="1">
        <v>21.375</v>
      </c>
      <c r="G177" s="1">
        <v>0.21012250269132501</v>
      </c>
      <c r="H177" s="1">
        <v>1.0607869863524</v>
      </c>
      <c r="I177" s="1">
        <v>1.83007217719995</v>
      </c>
      <c r="J177" s="1">
        <v>0.65248179117668104</v>
      </c>
      <c r="K177" s="1">
        <v>4.3763727688434502</v>
      </c>
    </row>
    <row r="178" spans="1:11" x14ac:dyDescent="0.25">
      <c r="A178" s="1">
        <v>21.5</v>
      </c>
      <c r="G178" s="1">
        <v>0.210375272936037</v>
      </c>
      <c r="H178" s="1">
        <v>1.06056419485697</v>
      </c>
      <c r="I178" s="1">
        <v>1.8230799741563</v>
      </c>
      <c r="J178" s="1">
        <v>0.64299186270649</v>
      </c>
      <c r="K178" s="1">
        <v>5.51980433873499</v>
      </c>
    </row>
    <row r="179" spans="1:11" x14ac:dyDescent="0.25">
      <c r="A179" s="1">
        <v>21.625</v>
      </c>
      <c r="G179" s="1">
        <v>0.20981786924650001</v>
      </c>
      <c r="H179" s="1">
        <v>1.06034890746099</v>
      </c>
      <c r="I179" s="1">
        <v>1.82523466490195</v>
      </c>
      <c r="J179" s="1">
        <v>0.639448546548265</v>
      </c>
      <c r="K179" s="1">
        <v>5.4091307491587397</v>
      </c>
    </row>
    <row r="180" spans="1:11" x14ac:dyDescent="0.25">
      <c r="A180" s="1">
        <v>21.75</v>
      </c>
      <c r="G180" s="1">
        <v>0.20896958203305099</v>
      </c>
      <c r="H180" s="1">
        <v>1.05469122467694</v>
      </c>
      <c r="I180" s="1">
        <v>1.8158883447938401</v>
      </c>
      <c r="J180" s="1">
        <v>0.63059714375994003</v>
      </c>
      <c r="K180" s="1">
        <v>4.9998399442202599</v>
      </c>
    </row>
    <row r="181" spans="1:11" x14ac:dyDescent="0.25">
      <c r="A181" s="1">
        <v>21.875</v>
      </c>
      <c r="G181" s="1">
        <v>0.207629868726771</v>
      </c>
      <c r="H181" s="1">
        <v>1.05201673190726</v>
      </c>
      <c r="I181" s="1">
        <v>1.8055450256538801</v>
      </c>
      <c r="J181" s="1">
        <v>0.61810022437329004</v>
      </c>
      <c r="K181" s="1">
        <v>4.5579570214058496</v>
      </c>
    </row>
    <row r="182" spans="1:11" x14ac:dyDescent="0.25">
      <c r="A182" s="1">
        <v>22</v>
      </c>
      <c r="G182" s="1">
        <v>0.20403352119849599</v>
      </c>
      <c r="H182" s="1">
        <v>1.0535158873891399</v>
      </c>
      <c r="I182" s="1">
        <v>1.7976940120477001</v>
      </c>
      <c r="J182" s="1">
        <v>0.60087727412105196</v>
      </c>
      <c r="K182" s="1">
        <v>4.2367018185562699</v>
      </c>
    </row>
    <row r="183" spans="1:11" x14ac:dyDescent="0.25">
      <c r="A183" s="1">
        <v>22.125</v>
      </c>
      <c r="G183" s="1">
        <v>0.20524496948364099</v>
      </c>
      <c r="H183" s="1">
        <v>1.0623665733254799</v>
      </c>
      <c r="I183" s="1">
        <v>1.79154607775956</v>
      </c>
      <c r="J183" s="1">
        <v>0.59180034793541503</v>
      </c>
      <c r="K183" s="1">
        <v>4.0240908553307602</v>
      </c>
    </row>
    <row r="184" spans="1:11" x14ac:dyDescent="0.25">
      <c r="A184" s="1">
        <v>22.25</v>
      </c>
      <c r="G184" s="1">
        <v>0.205556228490474</v>
      </c>
      <c r="H184" s="1">
        <v>1.0897989553369201</v>
      </c>
      <c r="I184" s="1">
        <v>1.7879148379651799</v>
      </c>
      <c r="J184" s="1">
        <v>0.57794367221327603</v>
      </c>
      <c r="K184" s="1">
        <v>3.9529582647932999</v>
      </c>
    </row>
    <row r="185" spans="1:11" x14ac:dyDescent="0.25">
      <c r="A185" s="1">
        <v>22.375</v>
      </c>
      <c r="G185" s="1">
        <v>0.207805882098369</v>
      </c>
      <c r="H185" s="1">
        <v>1.0982076484758201</v>
      </c>
      <c r="I185" s="1">
        <v>1.77869586049482</v>
      </c>
      <c r="J185" s="1">
        <v>0.56218064768981901</v>
      </c>
      <c r="K185" s="1">
        <v>3.8658986506256201</v>
      </c>
    </row>
    <row r="186" spans="1:11" x14ac:dyDescent="0.25">
      <c r="A186" s="1">
        <v>22.5</v>
      </c>
      <c r="G186" s="1">
        <v>0.20635390934800099</v>
      </c>
      <c r="H186" s="1">
        <v>1.0968978364573201</v>
      </c>
      <c r="I186" s="1">
        <v>1.7592403875687599</v>
      </c>
      <c r="J186" s="1">
        <v>0.559581553713003</v>
      </c>
      <c r="K186" s="1">
        <v>3.71378017610495</v>
      </c>
    </row>
    <row r="187" spans="1:11" x14ac:dyDescent="0.25">
      <c r="A187" s="1">
        <v>22.625</v>
      </c>
      <c r="G187" s="1">
        <v>0.20643534950443099</v>
      </c>
      <c r="H187" s="1">
        <v>1.0926951192501699</v>
      </c>
      <c r="I187" s="1">
        <v>1.71203279241369</v>
      </c>
      <c r="J187" s="1">
        <v>0.53284180807788395</v>
      </c>
      <c r="K187" s="1">
        <v>3.52594619025301</v>
      </c>
    </row>
    <row r="188" spans="1:11" x14ac:dyDescent="0.25">
      <c r="A188" s="1">
        <v>22.75</v>
      </c>
      <c r="G188" s="1">
        <v>0.20686554695354001</v>
      </c>
      <c r="H188" s="1">
        <v>1.08041481591772</v>
      </c>
      <c r="I188" s="1">
        <v>1.68952969431411</v>
      </c>
      <c r="J188" s="1">
        <v>0.52852492954022801</v>
      </c>
      <c r="K188" s="1">
        <v>3.6821958479345498</v>
      </c>
    </row>
    <row r="189" spans="1:11" x14ac:dyDescent="0.25">
      <c r="A189" s="1">
        <v>22.875</v>
      </c>
      <c r="G189" s="1">
        <v>0.20531734907794</v>
      </c>
      <c r="H189" s="1">
        <v>1.0695294282993799</v>
      </c>
      <c r="I189" s="1">
        <v>1.6620271924157199</v>
      </c>
      <c r="J189" s="1">
        <v>0.53029583849082795</v>
      </c>
      <c r="K189" s="1">
        <v>3.8145626482762398</v>
      </c>
    </row>
    <row r="190" spans="1:11" x14ac:dyDescent="0.25">
      <c r="A190" s="1">
        <v>23</v>
      </c>
      <c r="G190" s="1">
        <v>0.20436601185172701</v>
      </c>
      <c r="H190" s="1">
        <v>1.04217364145697</v>
      </c>
      <c r="I190" s="1">
        <v>1.6459678090160099</v>
      </c>
      <c r="J190" s="1">
        <v>0.53144849146607798</v>
      </c>
      <c r="K190" s="1">
        <v>3.5356354889459101</v>
      </c>
    </row>
    <row r="191" spans="1:11" x14ac:dyDescent="0.25">
      <c r="A191" s="1">
        <v>23.125</v>
      </c>
      <c r="G191" s="1">
        <v>0.20441525519798101</v>
      </c>
      <c r="H191" s="1">
        <v>1.02984463241015</v>
      </c>
      <c r="I191" s="1">
        <v>1.6277632844205701</v>
      </c>
      <c r="J191" s="1">
        <v>0.50621080690586395</v>
      </c>
      <c r="K191" s="1">
        <v>3.4313407078274198</v>
      </c>
    </row>
    <row r="192" spans="1:11" x14ac:dyDescent="0.25">
      <c r="A192" s="1">
        <v>23.25</v>
      </c>
      <c r="G192" s="1">
        <v>0.204860582530077</v>
      </c>
      <c r="H192" s="1">
        <v>1.0086855722516099</v>
      </c>
      <c r="I192" s="1">
        <v>1.6124411565054999</v>
      </c>
      <c r="J192" s="1">
        <v>0.50642026010346697</v>
      </c>
      <c r="K192" s="1">
        <v>3.4532491704187098</v>
      </c>
    </row>
    <row r="193" spans="1:11" x14ac:dyDescent="0.25">
      <c r="A193" s="1">
        <v>23.375</v>
      </c>
      <c r="G193" s="1">
        <v>0.20548709188611</v>
      </c>
      <c r="H193" s="1">
        <v>0.98748635556486297</v>
      </c>
      <c r="I193" s="1">
        <v>1.6080244287460399</v>
      </c>
      <c r="J193" s="1">
        <v>0.512475400426192</v>
      </c>
      <c r="K193" s="1">
        <v>3.6645108198901402</v>
      </c>
    </row>
    <row r="194" spans="1:11" x14ac:dyDescent="0.25">
      <c r="A194" s="1">
        <v>23.5</v>
      </c>
      <c r="G194" s="1">
        <v>0.207372831802352</v>
      </c>
      <c r="H194" s="1">
        <v>0.94810845841236502</v>
      </c>
      <c r="I194" s="1">
        <v>1.60044514666866</v>
      </c>
      <c r="J194" s="1">
        <v>0.57293395566968097</v>
      </c>
      <c r="K194" s="1">
        <v>3.6808489075176398</v>
      </c>
    </row>
    <row r="195" spans="1:11" x14ac:dyDescent="0.25">
      <c r="A195" s="1">
        <v>23.625</v>
      </c>
      <c r="G195" s="1">
        <v>0.20843911331199</v>
      </c>
      <c r="H195" s="1">
        <v>0.88921614183717801</v>
      </c>
      <c r="I195" s="1">
        <v>1.6137283490284899</v>
      </c>
      <c r="J195" s="1">
        <v>0.58195652354703598</v>
      </c>
      <c r="K195" s="1">
        <v>3.6356568719386799</v>
      </c>
    </row>
    <row r="196" spans="1:11" x14ac:dyDescent="0.25">
      <c r="A196" s="1">
        <v>23.75</v>
      </c>
      <c r="G196" s="1">
        <v>0.20694950208878701</v>
      </c>
      <c r="H196" s="1">
        <v>0.87893975408596803</v>
      </c>
      <c r="I196" s="1">
        <v>1.6068306802435901</v>
      </c>
      <c r="J196" s="1">
        <v>0.61399991565912904</v>
      </c>
      <c r="K196" s="1">
        <v>3.5205160101253301</v>
      </c>
    </row>
    <row r="197" spans="1:11" x14ac:dyDescent="0.25">
      <c r="A197" s="1">
        <v>23.875</v>
      </c>
      <c r="G197" s="1">
        <v>0.205054331763076</v>
      </c>
      <c r="H197" s="1">
        <v>0.88304165443662996</v>
      </c>
      <c r="I197" s="1">
        <v>1.60582510492154</v>
      </c>
      <c r="J197" s="1">
        <v>0.63433415805743998</v>
      </c>
      <c r="K197" s="1">
        <v>3.49740195584108</v>
      </c>
    </row>
    <row r="198" spans="1:11" x14ac:dyDescent="0.25">
      <c r="A198" s="1">
        <v>24</v>
      </c>
      <c r="G198" s="1">
        <v>0.205656338214706</v>
      </c>
      <c r="H198" s="1">
        <v>0.88620118258578195</v>
      </c>
      <c r="I198" s="1">
        <v>1.6035759264757301</v>
      </c>
      <c r="J198" s="1">
        <v>0.66413657333833198</v>
      </c>
      <c r="K198" s="1">
        <v>3.5128652013255799</v>
      </c>
    </row>
    <row r="199" spans="1:11" x14ac:dyDescent="0.25">
      <c r="A199" s="1">
        <v>24.125</v>
      </c>
      <c r="G199" s="1">
        <v>0.20665779913841401</v>
      </c>
      <c r="H199" s="1">
        <v>0.88785203304055005</v>
      </c>
      <c r="I199" s="1">
        <v>1.6091837742135899</v>
      </c>
      <c r="J199" s="1">
        <v>0.66860416420513002</v>
      </c>
      <c r="K199" s="1">
        <v>3.5100683818247602</v>
      </c>
    </row>
    <row r="200" spans="1:11" x14ac:dyDescent="0.25">
      <c r="A200" s="1">
        <v>24.25</v>
      </c>
      <c r="G200" s="1">
        <v>0.20959200973759901</v>
      </c>
      <c r="H200" s="1">
        <v>0.91436377251964696</v>
      </c>
      <c r="I200" s="1">
        <v>1.6064006344305199</v>
      </c>
      <c r="J200" s="1">
        <v>0.68371556943857303</v>
      </c>
      <c r="K200" s="1">
        <v>3.57814390427475</v>
      </c>
    </row>
    <row r="201" spans="1:11" x14ac:dyDescent="0.25">
      <c r="A201" s="1">
        <v>24.375</v>
      </c>
      <c r="G201" s="1">
        <v>0.209924413003651</v>
      </c>
      <c r="H201" s="1">
        <v>0.91311483373759905</v>
      </c>
      <c r="I201" s="1">
        <v>1.5828522942454699</v>
      </c>
      <c r="J201" s="1">
        <v>0.69589813260151201</v>
      </c>
      <c r="K201" s="1">
        <v>3.6778686047556599</v>
      </c>
    </row>
    <row r="202" spans="1:11" x14ac:dyDescent="0.25">
      <c r="A202" s="1">
        <v>24.5</v>
      </c>
      <c r="G202" s="1">
        <v>0.20787591035473499</v>
      </c>
      <c r="H202" s="1">
        <v>0.91362558820724105</v>
      </c>
      <c r="I202" s="1">
        <v>1.5757994327103499</v>
      </c>
      <c r="J202" s="1">
        <v>0.73602917927495304</v>
      </c>
      <c r="K202" s="1">
        <v>3.7953075499648401</v>
      </c>
    </row>
    <row r="203" spans="1:11" x14ac:dyDescent="0.25">
      <c r="A203" s="1">
        <v>24.625</v>
      </c>
      <c r="G203" s="1">
        <v>0.206461562594599</v>
      </c>
      <c r="H203" s="1">
        <v>0.91786036825356598</v>
      </c>
      <c r="I203" s="1">
        <v>1.5639320345665499</v>
      </c>
      <c r="J203" s="1">
        <v>0.75209850680742396</v>
      </c>
      <c r="K203" s="1">
        <v>4.0187491272080704</v>
      </c>
    </row>
    <row r="204" spans="1:11" x14ac:dyDescent="0.25">
      <c r="A204" s="1">
        <v>24.75</v>
      </c>
      <c r="G204" s="1">
        <v>0.20538266216866699</v>
      </c>
      <c r="H204" s="1">
        <v>0.91919964928632303</v>
      </c>
      <c r="I204" s="1">
        <v>1.55792604616188</v>
      </c>
      <c r="J204" s="1">
        <v>0.75529267972200498</v>
      </c>
      <c r="K204" s="1">
        <v>3.77744309903703</v>
      </c>
    </row>
    <row r="205" spans="1:11" x14ac:dyDescent="0.25">
      <c r="A205" s="1">
        <v>24.875</v>
      </c>
      <c r="G205" s="1">
        <v>0.203208976178227</v>
      </c>
      <c r="H205" s="1">
        <v>0.92311930909764905</v>
      </c>
      <c r="I205" s="1">
        <v>1.55363348741824</v>
      </c>
      <c r="J205" s="1">
        <v>0.78777277974725801</v>
      </c>
      <c r="K205" s="1">
        <v>4.1472624746850597</v>
      </c>
    </row>
    <row r="206" spans="1:11" x14ac:dyDescent="0.25">
      <c r="A206" s="1">
        <v>25</v>
      </c>
      <c r="G206" s="1">
        <v>0.202041450675706</v>
      </c>
      <c r="H206" s="1">
        <v>0.91849028421524903</v>
      </c>
      <c r="I206" s="1">
        <v>1.54625534718973</v>
      </c>
      <c r="J206" s="1">
        <v>0.79980009106422201</v>
      </c>
      <c r="K206" s="1">
        <v>4.2282710378462998</v>
      </c>
    </row>
    <row r="207" spans="1:11" x14ac:dyDescent="0.25">
      <c r="A207" s="1">
        <v>25.125</v>
      </c>
      <c r="G207" s="1">
        <v>0.202396093647779</v>
      </c>
      <c r="H207" s="1">
        <v>0.91929059268442903</v>
      </c>
      <c r="I207" s="1">
        <v>1.5763513532245399</v>
      </c>
      <c r="J207" s="1">
        <v>0.81488896861051097</v>
      </c>
      <c r="K207" s="1">
        <v>4.2883146788360698</v>
      </c>
    </row>
    <row r="208" spans="1:11" x14ac:dyDescent="0.25">
      <c r="A208" s="1">
        <v>25.25</v>
      </c>
      <c r="G208" s="1">
        <v>0.20117556150892699</v>
      </c>
      <c r="H208" s="1">
        <v>0.91902877414782003</v>
      </c>
      <c r="I208" s="1">
        <v>1.57336051448256</v>
      </c>
      <c r="J208" s="1">
        <v>0.819187811924733</v>
      </c>
      <c r="K208" s="1">
        <v>4.1820579724264002</v>
      </c>
    </row>
    <row r="209" spans="1:11" x14ac:dyDescent="0.25">
      <c r="A209" s="1">
        <v>25.375</v>
      </c>
      <c r="G209" s="1">
        <v>0.20067811748839101</v>
      </c>
      <c r="H209" s="1">
        <v>0.91819784944947602</v>
      </c>
      <c r="I209" s="1">
        <v>1.5767430046809701</v>
      </c>
      <c r="J209" s="1">
        <v>0.84823128812316795</v>
      </c>
      <c r="K209" s="1">
        <v>4.0961069941914596</v>
      </c>
    </row>
    <row r="210" spans="1:11" x14ac:dyDescent="0.25">
      <c r="A210" s="1">
        <v>25.5</v>
      </c>
      <c r="G210" s="1">
        <v>0.19959501806355101</v>
      </c>
      <c r="H210" s="1">
        <v>0.92013948393519696</v>
      </c>
      <c r="I210" s="1">
        <v>1.56473308703226</v>
      </c>
      <c r="J210" s="1">
        <v>0.86288193367725297</v>
      </c>
      <c r="K210" s="1">
        <v>4.01007619635305</v>
      </c>
    </row>
    <row r="211" spans="1:11" x14ac:dyDescent="0.25">
      <c r="A211" s="1">
        <v>25.625</v>
      </c>
      <c r="G211" s="1">
        <v>0.19851187201315301</v>
      </c>
      <c r="H211" s="1">
        <v>0.92527029853868903</v>
      </c>
      <c r="I211" s="1">
        <v>1.5606464214767899</v>
      </c>
      <c r="J211" s="1">
        <v>0.86228628726796697</v>
      </c>
      <c r="K211" s="1">
        <v>3.89840652415565</v>
      </c>
    </row>
    <row r="212" spans="1:11" x14ac:dyDescent="0.25">
      <c r="A212" s="1">
        <v>25.75</v>
      </c>
      <c r="G212" s="1">
        <v>0.19753238781952701</v>
      </c>
      <c r="H212" s="1">
        <v>0.93843639075894103</v>
      </c>
      <c r="I212" s="1">
        <v>1.5599728571492899</v>
      </c>
      <c r="J212" s="1">
        <v>0.89788077700208702</v>
      </c>
      <c r="K212" s="1">
        <v>4.0254940052904304</v>
      </c>
    </row>
    <row r="213" spans="1:11" x14ac:dyDescent="0.25">
      <c r="A213" s="1">
        <v>25.875</v>
      </c>
      <c r="G213" s="1">
        <v>0.19604116924758799</v>
      </c>
      <c r="H213" s="1">
        <v>0.92534115852072096</v>
      </c>
      <c r="I213" s="1">
        <v>1.5527500467972</v>
      </c>
      <c r="J213" s="1">
        <v>0.91744484860640696</v>
      </c>
      <c r="K213" s="1">
        <v>3.8295707296093302</v>
      </c>
    </row>
    <row r="214" spans="1:11" x14ac:dyDescent="0.25">
      <c r="A214" s="1">
        <v>26</v>
      </c>
      <c r="G214" s="1">
        <v>0.19603186882677001</v>
      </c>
      <c r="H214" s="1">
        <v>0.91081412863254396</v>
      </c>
      <c r="I214" s="1">
        <v>1.54853258898235</v>
      </c>
      <c r="J214" s="1">
        <v>0.92910534963210201</v>
      </c>
      <c r="K214" s="1">
        <v>3.5725703041803198</v>
      </c>
    </row>
    <row r="215" spans="1:11" x14ac:dyDescent="0.25">
      <c r="A215" s="1">
        <v>26.125</v>
      </c>
      <c r="G215" s="1">
        <v>0.19552808263284399</v>
      </c>
      <c r="H215" s="1">
        <v>0.882015538897576</v>
      </c>
      <c r="I215" s="1">
        <v>1.55228564559396</v>
      </c>
      <c r="J215" s="1">
        <v>0.93465250049614101</v>
      </c>
      <c r="K215" s="1">
        <v>3.4955192123469199</v>
      </c>
    </row>
    <row r="216" spans="1:11" x14ac:dyDescent="0.25">
      <c r="A216" s="1">
        <v>26.25</v>
      </c>
      <c r="G216" s="1">
        <v>0.195540677251621</v>
      </c>
      <c r="H216" s="1">
        <v>0.837837243440823</v>
      </c>
      <c r="I216" s="1">
        <v>1.5478350086603001</v>
      </c>
      <c r="J216" s="1">
        <v>0.941468535380377</v>
      </c>
      <c r="K216" s="1">
        <v>3.4868966998100799</v>
      </c>
    </row>
    <row r="217" spans="1:11" x14ac:dyDescent="0.25">
      <c r="A217" s="1">
        <v>26.375</v>
      </c>
      <c r="G217" s="1">
        <v>0.19506242685052599</v>
      </c>
      <c r="H217" s="1">
        <v>0.83327407748939797</v>
      </c>
      <c r="I217" s="1">
        <v>1.52922312692863</v>
      </c>
      <c r="J217" s="1">
        <v>0.94546401826093496</v>
      </c>
      <c r="K217" s="1">
        <v>3.4639806227630898</v>
      </c>
    </row>
    <row r="218" spans="1:11" x14ac:dyDescent="0.25">
      <c r="A218" s="1">
        <v>26.5</v>
      </c>
      <c r="G218" s="1">
        <v>0.19476945268721399</v>
      </c>
      <c r="H218" s="1">
        <v>0.82785102010085498</v>
      </c>
      <c r="I218" s="1">
        <v>1.50651526330042</v>
      </c>
      <c r="J218" s="1">
        <v>0.87664905466345</v>
      </c>
      <c r="K218" s="1">
        <v>3.51441987233135</v>
      </c>
    </row>
    <row r="219" spans="1:11" x14ac:dyDescent="0.25">
      <c r="A219" s="1">
        <v>26.625</v>
      </c>
      <c r="G219" s="1">
        <v>0.19548261207528</v>
      </c>
      <c r="H219" s="1">
        <v>0.77891180983665398</v>
      </c>
      <c r="I219" s="1">
        <v>1.5002798906665</v>
      </c>
      <c r="J219" s="1">
        <v>0.836546951856458</v>
      </c>
      <c r="K219" s="1">
        <v>3.5768487031439502</v>
      </c>
    </row>
    <row r="220" spans="1:11" x14ac:dyDescent="0.25">
      <c r="A220" s="1">
        <v>26.75</v>
      </c>
      <c r="G220" s="1">
        <v>0.19585562119549799</v>
      </c>
      <c r="H220" s="1">
        <v>0.72061157460697101</v>
      </c>
      <c r="I220" s="1">
        <v>1.4964813124799501</v>
      </c>
      <c r="J220" s="1">
        <v>0.80676597166281405</v>
      </c>
      <c r="K220" s="1">
        <v>3.5741585186300302</v>
      </c>
    </row>
    <row r="221" spans="1:11" x14ac:dyDescent="0.25">
      <c r="A221" s="1">
        <v>26.875</v>
      </c>
      <c r="G221" s="1">
        <v>0.19674832424988101</v>
      </c>
      <c r="H221" s="1">
        <v>0.70789336466277697</v>
      </c>
      <c r="I221" s="1">
        <v>1.49433148796894</v>
      </c>
      <c r="J221" s="1">
        <v>0.82386466119205304</v>
      </c>
      <c r="K221" s="1">
        <v>3.6433599788258699</v>
      </c>
    </row>
    <row r="222" spans="1:11" x14ac:dyDescent="0.25">
      <c r="A222" s="1">
        <v>27</v>
      </c>
      <c r="G222" s="1">
        <v>0.19568497929412301</v>
      </c>
      <c r="H222" s="1">
        <v>0.68783651187139105</v>
      </c>
      <c r="I222" s="1">
        <v>1.4960948211523299</v>
      </c>
      <c r="J222" s="1">
        <v>0.81375612581909795</v>
      </c>
      <c r="K222" s="1">
        <v>3.67042671622854</v>
      </c>
    </row>
    <row r="223" spans="1:11" x14ac:dyDescent="0.25">
      <c r="A223" s="1">
        <v>27.125</v>
      </c>
      <c r="G223" s="1">
        <v>0.194767328505565</v>
      </c>
      <c r="H223" s="1">
        <v>0.68357594782828501</v>
      </c>
      <c r="I223" s="1">
        <v>1.4920802191861899</v>
      </c>
      <c r="J223" s="1">
        <v>0.82208707090252597</v>
      </c>
      <c r="K223" s="1">
        <v>3.7267893881176501</v>
      </c>
    </row>
    <row r="224" spans="1:11" x14ac:dyDescent="0.25">
      <c r="A224" s="1">
        <v>27.25</v>
      </c>
      <c r="G224" s="1">
        <v>0.19411472377107</v>
      </c>
      <c r="H224" s="1">
        <v>0.68216896956958994</v>
      </c>
      <c r="I224" s="1">
        <v>1.49200218222804</v>
      </c>
      <c r="J224" s="1">
        <v>0.83737294118271799</v>
      </c>
      <c r="K224" s="1">
        <v>3.8247347912924701</v>
      </c>
    </row>
    <row r="225" spans="1:11" x14ac:dyDescent="0.25">
      <c r="A225" s="1">
        <v>27.375</v>
      </c>
      <c r="G225" s="1">
        <v>0.19358016697993899</v>
      </c>
      <c r="H225" s="1">
        <v>0.68455451097642195</v>
      </c>
      <c r="I225" s="1">
        <v>1.4801105937900401</v>
      </c>
      <c r="J225" s="1">
        <v>0.84314561156785806</v>
      </c>
      <c r="K225" s="1">
        <v>3.8356446736260699</v>
      </c>
    </row>
    <row r="226" spans="1:11" x14ac:dyDescent="0.25">
      <c r="A226" s="1">
        <v>27.5</v>
      </c>
      <c r="G226" s="1">
        <v>0.19650683898054</v>
      </c>
      <c r="H226" s="1">
        <v>0.73599921674692503</v>
      </c>
      <c r="I226" s="1">
        <v>1.48092135858457</v>
      </c>
      <c r="J226" s="1">
        <v>0.845020392614244</v>
      </c>
      <c r="K226" s="1">
        <v>3.91555828144734</v>
      </c>
    </row>
    <row r="227" spans="1:11" x14ac:dyDescent="0.25">
      <c r="A227" s="1">
        <v>27.625</v>
      </c>
      <c r="G227" s="1">
        <v>0.196364363937782</v>
      </c>
      <c r="H227" s="1">
        <v>0.73978186079733199</v>
      </c>
      <c r="I227" s="1">
        <v>1.469860966383</v>
      </c>
      <c r="J227" s="1">
        <v>0.85734803919752101</v>
      </c>
      <c r="K227" s="1">
        <v>4.02807180866954</v>
      </c>
    </row>
    <row r="228" spans="1:11" x14ac:dyDescent="0.25">
      <c r="A228" s="1">
        <v>27.75</v>
      </c>
      <c r="G228" s="1">
        <v>0.192002021635403</v>
      </c>
      <c r="H228" s="1">
        <v>0.74448952302464599</v>
      </c>
      <c r="I228" s="1">
        <v>1.44818487503746</v>
      </c>
      <c r="J228" s="1">
        <v>0.88757366777035596</v>
      </c>
      <c r="K228" s="1">
        <v>4.0119131809178201</v>
      </c>
    </row>
    <row r="229" spans="1:11" x14ac:dyDescent="0.25">
      <c r="A229" s="1">
        <v>27.875</v>
      </c>
      <c r="G229" s="1">
        <v>0.19155112719588899</v>
      </c>
      <c r="H229" s="1">
        <v>0.74916185678462799</v>
      </c>
      <c r="I229" s="1">
        <v>1.4498183243896701</v>
      </c>
      <c r="J229" s="1">
        <v>0.89294428904566203</v>
      </c>
      <c r="K229" s="1">
        <v>4.0334571022804697</v>
      </c>
    </row>
    <row r="230" spans="1:11" x14ac:dyDescent="0.25">
      <c r="A230" s="1">
        <v>28</v>
      </c>
      <c r="G230" s="1">
        <v>0.19291945030036201</v>
      </c>
      <c r="H230" s="1">
        <v>0.762478125435193</v>
      </c>
      <c r="I230" s="1">
        <v>1.4518532706473499</v>
      </c>
      <c r="J230" s="1">
        <v>0.90709300625616596</v>
      </c>
      <c r="K230" s="1">
        <v>4.0732285218053104</v>
      </c>
    </row>
    <row r="231" spans="1:11" x14ac:dyDescent="0.25">
      <c r="A231" s="1">
        <v>28.125</v>
      </c>
      <c r="G231" s="1">
        <v>0.19548927024040999</v>
      </c>
      <c r="H231" s="1">
        <v>0.76522342191164106</v>
      </c>
      <c r="I231" s="1">
        <v>1.4445296437385999</v>
      </c>
      <c r="J231" s="1">
        <v>0.94102341467291595</v>
      </c>
      <c r="K231" s="1">
        <v>3.9070041949197898</v>
      </c>
    </row>
    <row r="232" spans="1:11" x14ac:dyDescent="0.25">
      <c r="A232" s="1">
        <v>28.25</v>
      </c>
      <c r="G232" s="1">
        <v>0.19333009525752501</v>
      </c>
      <c r="H232" s="1">
        <v>0.76178913164112505</v>
      </c>
      <c r="I232" s="1">
        <v>1.4494956427011101</v>
      </c>
      <c r="J232" s="1">
        <v>0.94458920882560304</v>
      </c>
      <c r="K232" s="1">
        <v>3.7368868405344702</v>
      </c>
    </row>
    <row r="233" spans="1:11" x14ac:dyDescent="0.25">
      <c r="A233" s="1">
        <v>28.375</v>
      </c>
      <c r="G233" s="1">
        <v>0.193212375325193</v>
      </c>
      <c r="H233" s="1">
        <v>0.76296969317672603</v>
      </c>
      <c r="I233" s="1">
        <v>1.4652667310739</v>
      </c>
      <c r="J233" s="1">
        <v>0.94357607624601603</v>
      </c>
      <c r="K233" s="1">
        <v>3.6932867001832501</v>
      </c>
    </row>
    <row r="234" spans="1:11" x14ac:dyDescent="0.25">
      <c r="A234" s="1">
        <v>28.5</v>
      </c>
      <c r="G234" s="1">
        <v>0.19214264053701399</v>
      </c>
      <c r="H234" s="1">
        <v>0.76656366016805499</v>
      </c>
      <c r="I234" s="1">
        <v>1.4717889007190501</v>
      </c>
      <c r="J234" s="1">
        <v>0.93452864097281596</v>
      </c>
      <c r="K234" s="1">
        <v>3.6455721030674302</v>
      </c>
    </row>
    <row r="235" spans="1:11" x14ac:dyDescent="0.25">
      <c r="A235" s="1">
        <v>28.625</v>
      </c>
      <c r="G235" s="1">
        <v>0.19238518401539401</v>
      </c>
      <c r="H235" s="1">
        <v>0.76770113676030105</v>
      </c>
      <c r="I235" s="1">
        <v>1.4768473939440501</v>
      </c>
      <c r="J235" s="1">
        <v>0.91604294084185101</v>
      </c>
      <c r="K235" s="1">
        <v>3.5305547074590602</v>
      </c>
    </row>
    <row r="236" spans="1:11" x14ac:dyDescent="0.25">
      <c r="A236" s="1">
        <v>28.75</v>
      </c>
      <c r="G236" s="1">
        <v>0.190966143492146</v>
      </c>
      <c r="H236" s="1">
        <v>0.76931121191891705</v>
      </c>
      <c r="I236" s="1">
        <v>1.50487857412712</v>
      </c>
      <c r="J236" s="1">
        <v>0.89877445693048497</v>
      </c>
      <c r="K236" s="1">
        <v>3.5282125925257701</v>
      </c>
    </row>
    <row r="237" spans="1:11" x14ac:dyDescent="0.25">
      <c r="A237" s="1">
        <v>28.875</v>
      </c>
      <c r="G237" s="1">
        <v>0.19119033269812399</v>
      </c>
      <c r="H237" s="1">
        <v>0.77151743726712696</v>
      </c>
      <c r="I237" s="1">
        <v>1.5308344243421199</v>
      </c>
      <c r="J237" s="1">
        <v>0.87807616819390899</v>
      </c>
      <c r="K237" s="1">
        <v>3.48392508648225</v>
      </c>
    </row>
    <row r="238" spans="1:11" x14ac:dyDescent="0.25">
      <c r="A238" s="1">
        <v>29</v>
      </c>
      <c r="G238" s="1">
        <v>0.19097510205875401</v>
      </c>
      <c r="H238" s="1">
        <v>0.75891041300475304</v>
      </c>
      <c r="I238" s="1">
        <v>1.51718494641478</v>
      </c>
      <c r="J238" s="1">
        <v>0.83856632348127302</v>
      </c>
      <c r="K238" s="1">
        <v>3.4795215079240802</v>
      </c>
    </row>
    <row r="239" spans="1:11" x14ac:dyDescent="0.25">
      <c r="A239" s="1">
        <v>29.125</v>
      </c>
      <c r="G239" s="1">
        <v>0.19076336287847001</v>
      </c>
      <c r="H239" s="1">
        <v>0.75536416875664403</v>
      </c>
      <c r="I239" s="1">
        <v>1.5142774026750101</v>
      </c>
      <c r="J239" s="1">
        <v>0.82578930631578995</v>
      </c>
      <c r="K239" s="1">
        <v>3.4795266933552398</v>
      </c>
    </row>
    <row r="240" spans="1:11" x14ac:dyDescent="0.25">
      <c r="A240" s="1">
        <v>29.25</v>
      </c>
      <c r="G240" s="1">
        <v>0.194100767806932</v>
      </c>
      <c r="H240" s="1">
        <v>0.75511332975741596</v>
      </c>
      <c r="I240" s="1">
        <v>1.50518981314036</v>
      </c>
      <c r="J240" s="1">
        <v>0.81468991042529804</v>
      </c>
      <c r="K240" s="1">
        <v>3.3871266464813599</v>
      </c>
    </row>
    <row r="241" spans="1:11" x14ac:dyDescent="0.25">
      <c r="A241" s="1">
        <v>29.375</v>
      </c>
      <c r="G241" s="1">
        <v>0.19356709376653899</v>
      </c>
      <c r="H241" s="1">
        <v>0.75210324972151898</v>
      </c>
      <c r="I241" s="1">
        <v>1.4982438171109</v>
      </c>
      <c r="J241" s="1">
        <v>0.80509368895768496</v>
      </c>
      <c r="K241" s="1">
        <v>3.4720973797925199</v>
      </c>
    </row>
    <row r="242" spans="1:11" x14ac:dyDescent="0.25">
      <c r="A242" s="1">
        <v>29.5</v>
      </c>
      <c r="G242" s="1">
        <v>0.194945877308462</v>
      </c>
      <c r="H242" s="1">
        <v>0.75795717171610999</v>
      </c>
      <c r="I242" s="1">
        <v>1.49498588754579</v>
      </c>
      <c r="J242" s="1">
        <v>0.79026886466697599</v>
      </c>
      <c r="K242" s="1">
        <v>3.4387761027394701</v>
      </c>
    </row>
    <row r="243" spans="1:11" x14ac:dyDescent="0.25">
      <c r="A243" s="1">
        <v>29.625</v>
      </c>
      <c r="G243" s="1">
        <v>0.19547619218911999</v>
      </c>
      <c r="H243" s="1">
        <v>0.72699965044585901</v>
      </c>
      <c r="I243" s="1">
        <v>1.49214818260703</v>
      </c>
      <c r="J243" s="1">
        <v>0.78095980027672496</v>
      </c>
      <c r="K243" s="1">
        <v>3.3876677268291</v>
      </c>
    </row>
    <row r="244" spans="1:11" x14ac:dyDescent="0.25">
      <c r="A244" s="1">
        <v>29.75</v>
      </c>
      <c r="G244" s="1">
        <v>0.19503098852346601</v>
      </c>
      <c r="H244" s="1">
        <v>0.64154151672487303</v>
      </c>
      <c r="I244" s="1">
        <v>1.48540105931941</v>
      </c>
      <c r="J244" s="1">
        <v>0.77999882905710505</v>
      </c>
      <c r="K244" s="1">
        <v>3.2935127807240101</v>
      </c>
    </row>
    <row r="245" spans="1:11" x14ac:dyDescent="0.25">
      <c r="A245" s="1">
        <v>29.875</v>
      </c>
      <c r="G245" s="1">
        <v>0.19545540077564399</v>
      </c>
      <c r="H245" s="1">
        <v>0.65334111796358596</v>
      </c>
      <c r="I245" s="1">
        <v>1.4735057844241699</v>
      </c>
      <c r="J245" s="1">
        <v>0.77110689026577395</v>
      </c>
      <c r="K245" s="1">
        <v>3.28810785611847</v>
      </c>
    </row>
    <row r="246" spans="1:11" x14ac:dyDescent="0.25">
      <c r="A246" s="1">
        <v>30</v>
      </c>
      <c r="G246" s="1">
        <v>0.19664301486383201</v>
      </c>
      <c r="H246" s="1">
        <v>0.66715745088224998</v>
      </c>
      <c r="I246" s="1">
        <v>1.4979278217937899</v>
      </c>
      <c r="J246" s="1">
        <v>0.76193208459871198</v>
      </c>
      <c r="K246" s="1">
        <v>3.3307082809397599</v>
      </c>
    </row>
    <row r="247" spans="1:11" x14ac:dyDescent="0.25">
      <c r="A247" s="1">
        <v>30.125</v>
      </c>
      <c r="G247" s="1">
        <v>0.198707922395675</v>
      </c>
      <c r="H247" s="1">
        <v>0.65806835515765405</v>
      </c>
      <c r="I247" s="1">
        <v>1.4986023241334101</v>
      </c>
      <c r="J247" s="1">
        <v>0.75746057612783901</v>
      </c>
      <c r="K247" s="1">
        <v>3.3264227970242501</v>
      </c>
    </row>
    <row r="248" spans="1:11" x14ac:dyDescent="0.25">
      <c r="A248" s="1">
        <v>30.25</v>
      </c>
      <c r="G248" s="1">
        <v>0.198591473234949</v>
      </c>
      <c r="H248" s="1">
        <v>0.655130440369182</v>
      </c>
      <c r="I248" s="1">
        <v>1.4793891588174799</v>
      </c>
      <c r="J248" s="1">
        <v>0.74904550430413297</v>
      </c>
      <c r="K248" s="1">
        <v>3.3798338934587702</v>
      </c>
    </row>
    <row r="249" spans="1:11" x14ac:dyDescent="0.25">
      <c r="A249" s="1">
        <v>30.375</v>
      </c>
      <c r="G249" s="1">
        <v>0.19820264825810599</v>
      </c>
      <c r="H249" s="1">
        <v>0.65174558803656901</v>
      </c>
      <c r="I249" s="1">
        <v>1.47148762076281</v>
      </c>
      <c r="J249" s="1">
        <v>0.74774414205462902</v>
      </c>
      <c r="K249" s="1">
        <v>3.4224497025312401</v>
      </c>
    </row>
    <row r="250" spans="1:11" x14ac:dyDescent="0.25">
      <c r="A250" s="1">
        <v>30.5</v>
      </c>
      <c r="G250" s="1">
        <v>0.19793474162932301</v>
      </c>
      <c r="H250" s="1">
        <v>0.65727460811337302</v>
      </c>
      <c r="I250" s="1">
        <v>1.4628621151024801</v>
      </c>
      <c r="J250" s="1">
        <v>0.77781118655635195</v>
      </c>
      <c r="K250" s="1">
        <v>3.5919277198372401</v>
      </c>
    </row>
    <row r="251" spans="1:11" x14ac:dyDescent="0.25">
      <c r="A251" s="1">
        <v>30.625</v>
      </c>
      <c r="G251" s="1">
        <v>0.20063916553182701</v>
      </c>
      <c r="H251" s="1">
        <v>0.65647531540605697</v>
      </c>
      <c r="I251" s="1">
        <v>1.4503823708890999</v>
      </c>
      <c r="J251" s="1">
        <v>0.78822889660298301</v>
      </c>
      <c r="K251" s="1">
        <v>3.3398402555607301</v>
      </c>
    </row>
    <row r="252" spans="1:11" x14ac:dyDescent="0.25">
      <c r="A252" s="1">
        <v>30.75</v>
      </c>
      <c r="G252" s="1">
        <v>0.20146080413391601</v>
      </c>
      <c r="H252" s="1">
        <v>0.65225317903367397</v>
      </c>
      <c r="I252" s="1">
        <v>1.4487590773760901</v>
      </c>
      <c r="J252" s="1">
        <v>0.80854991402823295</v>
      </c>
      <c r="K252" s="1">
        <v>3.4898079977153702</v>
      </c>
    </row>
    <row r="253" spans="1:11" x14ac:dyDescent="0.25">
      <c r="A253" s="1">
        <v>30.875</v>
      </c>
      <c r="G253" s="1">
        <v>0.202489954960272</v>
      </c>
      <c r="H253" s="1">
        <v>0.65087042980556997</v>
      </c>
      <c r="I253" s="1">
        <v>1.44457936606796</v>
      </c>
      <c r="J253" s="1">
        <v>0.814714410058342</v>
      </c>
      <c r="K253" s="1">
        <v>3.6206736992955899</v>
      </c>
    </row>
    <row r="254" spans="1:11" x14ac:dyDescent="0.25">
      <c r="A254" s="1">
        <v>31</v>
      </c>
      <c r="G254" s="1">
        <v>0.201630367214645</v>
      </c>
      <c r="H254" s="1">
        <v>0.65603909129425197</v>
      </c>
      <c r="I254" s="1">
        <v>1.4500401474443501</v>
      </c>
      <c r="J254" s="1">
        <v>0.83697256303864498</v>
      </c>
      <c r="K254" s="1">
        <v>3.80672656617558</v>
      </c>
    </row>
    <row r="255" spans="1:11" x14ac:dyDescent="0.25">
      <c r="A255" s="1">
        <v>31.125</v>
      </c>
      <c r="G255" s="1">
        <v>0.20703924990549999</v>
      </c>
      <c r="H255" s="1">
        <v>0.66276521511930497</v>
      </c>
      <c r="I255" s="1">
        <v>1.4585075798243501</v>
      </c>
      <c r="J255" s="1">
        <v>0.85465627534008703</v>
      </c>
      <c r="K255" s="1">
        <v>3.77146673410626</v>
      </c>
    </row>
    <row r="256" spans="1:11" x14ac:dyDescent="0.25">
      <c r="A256" s="1">
        <v>31.25</v>
      </c>
      <c r="G256" s="1">
        <v>0.209976392370953</v>
      </c>
      <c r="H256" s="1">
        <v>0.67030585165130596</v>
      </c>
      <c r="I256" s="1">
        <v>1.4546807159512101</v>
      </c>
      <c r="J256" s="1">
        <v>0.86036037117474695</v>
      </c>
      <c r="K256" s="1">
        <v>3.3830293160062501</v>
      </c>
    </row>
    <row r="257" spans="1:11" x14ac:dyDescent="0.25">
      <c r="A257" s="1">
        <v>31.375</v>
      </c>
      <c r="G257" s="1">
        <v>0.21050315383624599</v>
      </c>
      <c r="H257" s="1">
        <v>0.66543782337372503</v>
      </c>
      <c r="I257" s="1">
        <v>1.45223674599982</v>
      </c>
      <c r="J257" s="1">
        <v>0.87342474734238795</v>
      </c>
      <c r="K257" s="1">
        <v>3.5411862210012401</v>
      </c>
    </row>
    <row r="258" spans="1:11" x14ac:dyDescent="0.25">
      <c r="A258" s="1">
        <v>31.5</v>
      </c>
      <c r="G258" s="1">
        <v>0.21194351217231999</v>
      </c>
      <c r="H258" s="1">
        <v>0.65568209210833905</v>
      </c>
      <c r="I258" s="1">
        <v>1.44864073738434</v>
      </c>
      <c r="J258" s="1">
        <v>0.87724251229567896</v>
      </c>
      <c r="K258" s="1">
        <v>3.58600911990689</v>
      </c>
    </row>
    <row r="259" spans="1:11" x14ac:dyDescent="0.25">
      <c r="A259" s="1">
        <v>31.625</v>
      </c>
      <c r="G259" s="1">
        <v>0.21601967224982899</v>
      </c>
      <c r="H259" s="1">
        <v>0.64583835032790704</v>
      </c>
      <c r="I259" s="1">
        <v>1.45842929862054</v>
      </c>
      <c r="J259" s="1">
        <v>0.94482331698514999</v>
      </c>
      <c r="K259" s="1">
        <v>3.6647453087762698</v>
      </c>
    </row>
    <row r="260" spans="1:11" x14ac:dyDescent="0.25">
      <c r="A260" s="1">
        <v>31.75</v>
      </c>
      <c r="G260" s="1">
        <v>0.215278786355523</v>
      </c>
      <c r="H260" s="1">
        <v>0.64162440079077399</v>
      </c>
      <c r="I260" s="1">
        <v>1.46609553908487</v>
      </c>
      <c r="J260" s="1">
        <v>0.96637130288407402</v>
      </c>
      <c r="K260" s="1">
        <v>3.6292384410409402</v>
      </c>
    </row>
    <row r="261" spans="1:11" x14ac:dyDescent="0.25">
      <c r="A261" s="1">
        <v>31.875</v>
      </c>
      <c r="G261" s="1">
        <v>0.21854117384086699</v>
      </c>
      <c r="H261" s="1">
        <v>0.62605213940530102</v>
      </c>
      <c r="I261" s="1">
        <v>1.4686609090693099</v>
      </c>
      <c r="J261" s="1">
        <v>0.954571467212457</v>
      </c>
      <c r="K261" s="1">
        <v>3.5000677352205298</v>
      </c>
    </row>
    <row r="262" spans="1:11" x14ac:dyDescent="0.25">
      <c r="A262" s="1">
        <v>32</v>
      </c>
      <c r="G262" s="1">
        <v>0.21757722545650099</v>
      </c>
      <c r="H262" s="1">
        <v>0.615225118613412</v>
      </c>
      <c r="I262" s="1">
        <v>1.5186234619529</v>
      </c>
      <c r="J262" s="1">
        <v>0.95565508302194002</v>
      </c>
      <c r="K262" s="1">
        <v>3.4987587108952898</v>
      </c>
    </row>
    <row r="263" spans="1:11" x14ac:dyDescent="0.25">
      <c r="A263" s="1">
        <v>32.125</v>
      </c>
      <c r="G263" s="1">
        <v>0.209323227230929</v>
      </c>
      <c r="H263" s="1">
        <v>0.602561066162419</v>
      </c>
      <c r="I263" s="1">
        <v>1.5202064243010101</v>
      </c>
      <c r="J263" s="1">
        <v>0.94565312132839396</v>
      </c>
      <c r="K263" s="1">
        <v>3.80532182916216</v>
      </c>
    </row>
    <row r="264" spans="1:11" x14ac:dyDescent="0.25">
      <c r="A264" s="1">
        <v>32.25</v>
      </c>
      <c r="G264" s="1">
        <v>0.207413782556886</v>
      </c>
      <c r="H264" s="1">
        <v>0.55131476350112296</v>
      </c>
      <c r="I264" s="1">
        <v>1.52321670853797</v>
      </c>
      <c r="J264" s="1">
        <v>0.92564030411502896</v>
      </c>
      <c r="K264" s="1">
        <v>3.9025818190593902</v>
      </c>
    </row>
    <row r="265" spans="1:11" x14ac:dyDescent="0.25">
      <c r="A265" s="1">
        <v>32.375</v>
      </c>
      <c r="G265" s="1">
        <v>0.207417175375565</v>
      </c>
      <c r="H265" s="1">
        <v>0.47312716502724</v>
      </c>
      <c r="I265" s="1">
        <v>1.53462245320046</v>
      </c>
      <c r="J265" s="1">
        <v>0.91338706433664596</v>
      </c>
      <c r="K265" s="1">
        <v>3.7638445387567701</v>
      </c>
    </row>
    <row r="266" spans="1:11" x14ac:dyDescent="0.25">
      <c r="A266" s="1">
        <v>32.5</v>
      </c>
      <c r="G266" s="1">
        <v>0.20513706001554899</v>
      </c>
      <c r="H266" s="1">
        <v>0.464097836460996</v>
      </c>
      <c r="I266" s="1">
        <v>1.57170222472368</v>
      </c>
      <c r="J266" s="1">
        <v>0.814554776990702</v>
      </c>
      <c r="K266" s="1">
        <v>3.5389190637039598</v>
      </c>
    </row>
    <row r="267" spans="1:11" x14ac:dyDescent="0.25">
      <c r="A267" s="1">
        <v>32.625</v>
      </c>
      <c r="G267" s="1">
        <v>0.200385067862033</v>
      </c>
      <c r="H267" s="1">
        <v>0.48641755803856701</v>
      </c>
      <c r="I267" s="1">
        <v>1.60394820757809</v>
      </c>
      <c r="J267" s="1">
        <v>0.77492641437268295</v>
      </c>
      <c r="K267" s="1">
        <v>3.5964694182336401</v>
      </c>
    </row>
    <row r="268" spans="1:11" x14ac:dyDescent="0.25">
      <c r="A268" s="1">
        <v>32.75</v>
      </c>
      <c r="G268" s="1">
        <v>0.201111490703337</v>
      </c>
      <c r="H268" s="1">
        <v>0.47814841967924498</v>
      </c>
      <c r="I268" s="1">
        <v>1.6189311179863499</v>
      </c>
      <c r="J268" s="1">
        <v>0.76062045478238205</v>
      </c>
      <c r="K268" s="1">
        <v>3.5644089476652501</v>
      </c>
    </row>
    <row r="269" spans="1:11" x14ac:dyDescent="0.25">
      <c r="A269" s="1">
        <v>32.875</v>
      </c>
      <c r="G269" s="1">
        <v>0.194338118939194</v>
      </c>
      <c r="H269" s="1">
        <v>0.47667718074049298</v>
      </c>
      <c r="I269" s="1">
        <v>1.6249281052751301</v>
      </c>
      <c r="J269" s="1"/>
      <c r="K269" s="1">
        <v>3.3867682218411601</v>
      </c>
    </row>
    <row r="270" spans="1:11" x14ac:dyDescent="0.25">
      <c r="A270" s="1">
        <v>33</v>
      </c>
      <c r="G270" s="1">
        <v>0.19167266548717399</v>
      </c>
      <c r="H270" s="1">
        <v>0.47183783394456902</v>
      </c>
      <c r="I270" s="1">
        <v>1.6226511565025601</v>
      </c>
      <c r="J270" s="1"/>
      <c r="K270" s="1">
        <v>3.4419463058862698</v>
      </c>
    </row>
    <row r="271" spans="1:11" x14ac:dyDescent="0.25">
      <c r="A271" s="1">
        <v>33.125</v>
      </c>
      <c r="G271" s="1">
        <v>0.18022615741974099</v>
      </c>
      <c r="H271" s="1">
        <v>0.47040228876898299</v>
      </c>
      <c r="I271" s="1">
        <v>1.6222575846120699</v>
      </c>
      <c r="J271" s="1"/>
      <c r="K271" s="1">
        <v>3.4252845644344001</v>
      </c>
    </row>
    <row r="272" spans="1:11" x14ac:dyDescent="0.25">
      <c r="A272" s="1">
        <v>33.25</v>
      </c>
      <c r="G272" s="1">
        <v>0.173747113227814</v>
      </c>
      <c r="H272" s="1">
        <v>0.47655995921684802</v>
      </c>
      <c r="I272" s="1">
        <v>1.6286001003361199</v>
      </c>
      <c r="J272" s="1"/>
      <c r="K272" s="1">
        <v>3.6282932724250498</v>
      </c>
    </row>
    <row r="273" spans="1:11" x14ac:dyDescent="0.25">
      <c r="A273" s="1">
        <v>33.375</v>
      </c>
      <c r="G273" s="1">
        <v>0.17048355511911401</v>
      </c>
      <c r="H273" s="1">
        <v>0.48388335235343399</v>
      </c>
      <c r="I273" s="1">
        <v>1.6241534235973401</v>
      </c>
      <c r="J273" s="1"/>
      <c r="K273" s="1">
        <v>3.6363478248183299</v>
      </c>
    </row>
    <row r="274" spans="1:11" x14ac:dyDescent="0.25">
      <c r="A274" s="1">
        <v>33.5</v>
      </c>
      <c r="G274" s="1">
        <v>0.163607029238653</v>
      </c>
      <c r="H274" s="1">
        <v>0.49429341859408299</v>
      </c>
      <c r="I274" s="1">
        <v>1.6261594641136401</v>
      </c>
      <c r="J274" s="1"/>
      <c r="K274" s="1">
        <v>3.6352833449361501</v>
      </c>
    </row>
    <row r="275" spans="1:11" x14ac:dyDescent="0.25">
      <c r="A275" s="1">
        <v>33.625</v>
      </c>
      <c r="G275" s="1">
        <v>0.15846981308559399</v>
      </c>
      <c r="H275" s="1">
        <v>0.50062491723931701</v>
      </c>
      <c r="I275" s="1">
        <v>1.6356903836036201</v>
      </c>
      <c r="J275" s="1"/>
      <c r="K275" s="1">
        <v>3.8039421929130302</v>
      </c>
    </row>
    <row r="276" spans="1:11" x14ac:dyDescent="0.25">
      <c r="A276" s="1">
        <v>33.75</v>
      </c>
      <c r="G276" s="1">
        <v>0.149312966524762</v>
      </c>
      <c r="H276" s="1">
        <v>0.50886315142622596</v>
      </c>
      <c r="I276" s="1">
        <v>1.67450885806676</v>
      </c>
      <c r="J276" s="1"/>
      <c r="K276" s="1">
        <v>3.8131466676258299</v>
      </c>
    </row>
    <row r="277" spans="1:11" x14ac:dyDescent="0.25">
      <c r="A277" s="1">
        <v>33.875</v>
      </c>
      <c r="G277" s="1">
        <v>0.14215944526555499</v>
      </c>
      <c r="H277" s="1">
        <v>0.50769997298634095</v>
      </c>
      <c r="I277" s="1">
        <v>1.6861150423853799</v>
      </c>
      <c r="J277" s="1"/>
      <c r="K277" s="1">
        <v>3.81299415675922</v>
      </c>
    </row>
    <row r="278" spans="1:11" x14ac:dyDescent="0.25">
      <c r="A278" s="1">
        <v>34</v>
      </c>
      <c r="G278" s="1">
        <v>0.1406390815685</v>
      </c>
      <c r="H278" s="1">
        <v>0.50440385161383205</v>
      </c>
      <c r="I278" s="1">
        <v>1.71568150085046</v>
      </c>
      <c r="J278" s="1"/>
      <c r="K278" s="1">
        <v>3.8175098821404299</v>
      </c>
    </row>
    <row r="279" spans="1:11" x14ac:dyDescent="0.25">
      <c r="A279" s="1">
        <v>34.125</v>
      </c>
      <c r="G279" s="1">
        <v>0.14059083279840401</v>
      </c>
      <c r="H279" s="1">
        <v>0.50266499689839805</v>
      </c>
      <c r="I279" s="1"/>
      <c r="J279" s="1"/>
      <c r="K279" s="1">
        <v>3.4076255973468701</v>
      </c>
    </row>
    <row r="280" spans="1:11" x14ac:dyDescent="0.25">
      <c r="A280" s="1">
        <v>34.25</v>
      </c>
      <c r="G280" s="1">
        <v>0.13873189851649501</v>
      </c>
      <c r="H280" s="1">
        <v>0.50385608921077696</v>
      </c>
      <c r="I280" s="1"/>
      <c r="J280" s="1"/>
      <c r="K280" s="1">
        <v>3.3018803087045399</v>
      </c>
    </row>
    <row r="281" spans="1:11" x14ac:dyDescent="0.25">
      <c r="A281" s="1">
        <v>34.375</v>
      </c>
      <c r="G281" s="1">
        <v>0.13762037859385601</v>
      </c>
      <c r="H281" s="1">
        <v>0.50128662899322396</v>
      </c>
      <c r="I281" s="1"/>
      <c r="J281" s="1"/>
      <c r="K281" s="1">
        <v>3.5783563214681</v>
      </c>
    </row>
    <row r="282" spans="1:11" x14ac:dyDescent="0.25">
      <c r="A282" s="1">
        <v>34.5</v>
      </c>
      <c r="G282" s="1">
        <v>0.13744793910547001</v>
      </c>
      <c r="H282" s="1">
        <v>0.508470289554252</v>
      </c>
      <c r="I282" s="1"/>
      <c r="J282" s="1"/>
      <c r="K282" s="1">
        <v>3.5136672184037399</v>
      </c>
    </row>
    <row r="283" spans="1:11" x14ac:dyDescent="0.25">
      <c r="A283" s="1">
        <v>34.625</v>
      </c>
      <c r="G283" s="1">
        <v>0.13713143819156301</v>
      </c>
      <c r="H283" s="1">
        <v>0.49835763063335498</v>
      </c>
      <c r="I283" s="1"/>
      <c r="J283" s="1"/>
      <c r="K283" s="1">
        <v>3.3334795856074901</v>
      </c>
    </row>
    <row r="284" spans="1:11" x14ac:dyDescent="0.25">
      <c r="A284" s="1">
        <v>34.75</v>
      </c>
      <c r="G284" s="1">
        <v>0.13719993614356699</v>
      </c>
      <c r="H284" s="1"/>
      <c r="I284" s="1"/>
      <c r="J284" s="1"/>
      <c r="K284" s="1">
        <v>3.2252755356413099</v>
      </c>
    </row>
    <row r="285" spans="1:11" x14ac:dyDescent="0.25">
      <c r="A285" s="1">
        <v>34.875</v>
      </c>
      <c r="G285" s="1">
        <v>0.13719461034851199</v>
      </c>
      <c r="H285" s="1"/>
      <c r="I285" s="1"/>
      <c r="J285" s="1"/>
      <c r="K285" s="1">
        <v>3.6637427909983802</v>
      </c>
    </row>
    <row r="286" spans="1:11" x14ac:dyDescent="0.25">
      <c r="A286" s="1">
        <v>35</v>
      </c>
      <c r="G286" s="1">
        <v>0.14031095786669601</v>
      </c>
      <c r="H286" s="1"/>
      <c r="I286" s="1"/>
      <c r="J286" s="1"/>
      <c r="K286" s="1">
        <v>3.9169458652576701</v>
      </c>
    </row>
    <row r="287" spans="1:11" x14ac:dyDescent="0.25">
      <c r="A287" s="1">
        <v>35.125</v>
      </c>
      <c r="G287" s="1">
        <v>0.14351121676293699</v>
      </c>
      <c r="H287" s="1"/>
      <c r="I287" s="1"/>
      <c r="J287" s="1"/>
      <c r="K287" s="1">
        <v>3.8400931937414402</v>
      </c>
    </row>
    <row r="288" spans="1:11" x14ac:dyDescent="0.25">
      <c r="A288" s="1">
        <v>35.25</v>
      </c>
      <c r="G288" s="1">
        <v>0.144757544687451</v>
      </c>
      <c r="H288" s="1"/>
      <c r="I288" s="1"/>
      <c r="J288" s="1"/>
      <c r="K288" s="1">
        <v>3.7356319422192099</v>
      </c>
    </row>
    <row r="289" spans="1:11" x14ac:dyDescent="0.25">
      <c r="A289" s="4">
        <v>35.375</v>
      </c>
      <c r="G289" s="4">
        <v>0.15181182107005101</v>
      </c>
      <c r="K289" s="4">
        <v>3.7373261924468801</v>
      </c>
    </row>
    <row r="290" spans="1:11" x14ac:dyDescent="0.25">
      <c r="A290" s="4">
        <v>35.5</v>
      </c>
      <c r="G290" s="4">
        <v>0.15214287086588299</v>
      </c>
      <c r="K290" s="4">
        <v>3.6502345464910602</v>
      </c>
    </row>
    <row r="291" spans="1:11" x14ac:dyDescent="0.25">
      <c r="A291" s="4">
        <v>35.625</v>
      </c>
      <c r="G291" s="4">
        <v>0.15105182272394799</v>
      </c>
      <c r="K291" s="4">
        <v>3.7150667480962398</v>
      </c>
    </row>
    <row r="292" spans="1:11" x14ac:dyDescent="0.25">
      <c r="A292" s="4">
        <v>35.75</v>
      </c>
      <c r="G292" s="4">
        <v>0.15071549626862701</v>
      </c>
      <c r="K292" s="4">
        <v>3.2988123871242401</v>
      </c>
    </row>
    <row r="293" spans="1:11" x14ac:dyDescent="0.25">
      <c r="A293" s="4">
        <v>35.875</v>
      </c>
      <c r="G293" s="4">
        <v>0.152234628064119</v>
      </c>
      <c r="K293" s="4">
        <v>3.1547605810131798</v>
      </c>
    </row>
    <row r="294" spans="1:11" x14ac:dyDescent="0.25">
      <c r="A294" s="4">
        <v>36</v>
      </c>
      <c r="G294" s="4">
        <v>0.155378612435595</v>
      </c>
      <c r="K294" s="4">
        <v>3.1980899193066401</v>
      </c>
    </row>
    <row r="295" spans="1:11" x14ac:dyDescent="0.25">
      <c r="A295" s="4">
        <v>36.125</v>
      </c>
      <c r="G295" s="4">
        <v>0.15782594266646399</v>
      </c>
      <c r="K295" s="4">
        <v>3.2919956052670498</v>
      </c>
    </row>
    <row r="296" spans="1:11" x14ac:dyDescent="0.25">
      <c r="A296" s="4">
        <v>36.25</v>
      </c>
      <c r="G296" s="4">
        <v>0.161171900563225</v>
      </c>
    </row>
    <row r="297" spans="1:11" x14ac:dyDescent="0.25">
      <c r="A297" s="4">
        <v>36.375</v>
      </c>
      <c r="G297" s="4">
        <v>0.17257617557744201</v>
      </c>
    </row>
  </sheetData>
  <mergeCells count="1">
    <mergeCell ref="A1:A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6"/>
  <sheetViews>
    <sheetView workbookViewId="0">
      <selection activeCell="K6" sqref="K6:K295"/>
    </sheetView>
  </sheetViews>
  <sheetFormatPr defaultRowHeight="15" x14ac:dyDescent="0.25"/>
  <cols>
    <col min="1" max="1" width="9.140625" style="4"/>
    <col min="2" max="2" width="19.85546875" style="15" customWidth="1"/>
    <col min="3" max="4" width="21.28515625" style="4" customWidth="1"/>
    <col min="5" max="9" width="23.85546875" style="4" customWidth="1"/>
    <col min="10" max="10" width="21.28515625" customWidth="1"/>
    <col min="11" max="11" width="18.28515625" customWidth="1"/>
  </cols>
  <sheetData>
    <row r="1" spans="1:11" x14ac:dyDescent="0.25">
      <c r="A1" s="113" t="s">
        <v>0</v>
      </c>
      <c r="B1" s="13" t="s">
        <v>11</v>
      </c>
      <c r="C1" s="2" t="s">
        <v>1</v>
      </c>
      <c r="D1" s="2" t="s">
        <v>12</v>
      </c>
      <c r="E1" s="2" t="s">
        <v>2</v>
      </c>
      <c r="F1" s="2" t="s">
        <v>3</v>
      </c>
      <c r="G1" s="2" t="s">
        <v>26</v>
      </c>
      <c r="H1" s="2" t="s">
        <v>25</v>
      </c>
      <c r="I1" s="2" t="s">
        <v>17</v>
      </c>
      <c r="J1" s="2" t="s">
        <v>39</v>
      </c>
      <c r="K1" s="2" t="s">
        <v>38</v>
      </c>
    </row>
    <row r="2" spans="1:11" x14ac:dyDescent="0.25">
      <c r="A2" s="113"/>
      <c r="B2" s="13" t="s">
        <v>16</v>
      </c>
      <c r="C2" s="2" t="s">
        <v>16</v>
      </c>
      <c r="D2" s="2" t="s">
        <v>16</v>
      </c>
      <c r="E2" s="2" t="s">
        <v>16</v>
      </c>
      <c r="F2" s="2" t="s">
        <v>16</v>
      </c>
      <c r="G2" s="2" t="s">
        <v>16</v>
      </c>
      <c r="H2" s="2" t="s">
        <v>16</v>
      </c>
      <c r="I2" s="2" t="s">
        <v>16</v>
      </c>
      <c r="J2" s="2" t="s">
        <v>16</v>
      </c>
      <c r="K2" s="2" t="s">
        <v>16</v>
      </c>
    </row>
    <row r="3" spans="1:11" ht="18" x14ac:dyDescent="0.35">
      <c r="A3" s="113"/>
      <c r="B3" s="13" t="s">
        <v>52</v>
      </c>
      <c r="C3" s="2" t="s">
        <v>52</v>
      </c>
      <c r="D3" s="2" t="s">
        <v>50</v>
      </c>
      <c r="E3" s="2" t="s">
        <v>50</v>
      </c>
      <c r="F3" s="2" t="s">
        <v>54</v>
      </c>
      <c r="G3" s="2" t="s">
        <v>40</v>
      </c>
      <c r="H3" s="2" t="s">
        <v>42</v>
      </c>
      <c r="I3" s="2" t="s">
        <v>44</v>
      </c>
      <c r="J3" s="2" t="s">
        <v>46</v>
      </c>
      <c r="K3" s="2" t="s">
        <v>48</v>
      </c>
    </row>
    <row r="4" spans="1:11" x14ac:dyDescent="0.25">
      <c r="A4" s="114"/>
      <c r="B4" s="13" t="s">
        <v>53</v>
      </c>
      <c r="C4" s="2" t="s">
        <v>53</v>
      </c>
      <c r="D4" s="2" t="s">
        <v>51</v>
      </c>
      <c r="E4" s="2" t="s">
        <v>51</v>
      </c>
      <c r="F4" s="2" t="s">
        <v>55</v>
      </c>
      <c r="G4" s="2" t="s">
        <v>41</v>
      </c>
      <c r="H4" s="2" t="s">
        <v>43</v>
      </c>
      <c r="I4" s="2" t="s">
        <v>45</v>
      </c>
      <c r="J4" s="2" t="s">
        <v>47</v>
      </c>
      <c r="K4" s="2" t="s">
        <v>49</v>
      </c>
    </row>
    <row r="5" spans="1:11" x14ac:dyDescent="0.25">
      <c r="A5" s="3" t="s">
        <v>5</v>
      </c>
      <c r="B5" s="6" t="s">
        <v>20</v>
      </c>
      <c r="C5" s="6" t="s">
        <v>19</v>
      </c>
      <c r="D5" s="6" t="s">
        <v>22</v>
      </c>
      <c r="E5" s="6" t="s">
        <v>21</v>
      </c>
      <c r="F5" s="6" t="s">
        <v>18</v>
      </c>
      <c r="G5" s="6" t="s">
        <v>27</v>
      </c>
      <c r="H5" s="6" t="s">
        <v>23</v>
      </c>
      <c r="I5" s="6" t="s">
        <v>24</v>
      </c>
    </row>
    <row r="6" spans="1:11" x14ac:dyDescent="0.25">
      <c r="A6" s="1">
        <v>0</v>
      </c>
      <c r="B6" s="14">
        <v>3.3136047294840201</v>
      </c>
      <c r="C6" s="1">
        <v>6.1947849857372299</v>
      </c>
      <c r="D6" s="1">
        <v>12.3346504723243</v>
      </c>
      <c r="E6" s="1">
        <v>16.7323554534088</v>
      </c>
      <c r="F6" s="1">
        <v>3.3709169323172401</v>
      </c>
      <c r="G6" s="1">
        <v>1.5412689808350699</v>
      </c>
      <c r="H6" s="1">
        <v>0.100031700124887</v>
      </c>
      <c r="I6" s="1">
        <v>3.8996345885526398</v>
      </c>
    </row>
    <row r="7" spans="1:11" x14ac:dyDescent="0.25">
      <c r="A7" s="1">
        <v>0.125</v>
      </c>
      <c r="B7" s="14">
        <v>3.28655174562883</v>
      </c>
      <c r="C7" s="1">
        <v>6.2127498050892003</v>
      </c>
      <c r="D7" s="1">
        <v>12.120794016031599</v>
      </c>
      <c r="E7" s="1">
        <v>16.415265659785799</v>
      </c>
      <c r="F7" s="1">
        <v>3.3709515876456302</v>
      </c>
      <c r="G7" s="1">
        <v>1.5597014878465301</v>
      </c>
      <c r="H7" s="1">
        <v>0.103434838561409</v>
      </c>
      <c r="I7" s="1">
        <v>3.97010947597748</v>
      </c>
    </row>
    <row r="8" spans="1:11" x14ac:dyDescent="0.25">
      <c r="A8" s="1">
        <v>0.25</v>
      </c>
      <c r="B8" s="14">
        <v>3.27030860347883</v>
      </c>
      <c r="C8" s="1">
        <v>6.2391214021489301</v>
      </c>
      <c r="D8" s="1">
        <v>12.035757231186601</v>
      </c>
      <c r="E8" s="1">
        <v>16.3317771941534</v>
      </c>
      <c r="F8" s="1">
        <v>3.3690174509853801</v>
      </c>
      <c r="G8" s="1">
        <v>1.5578030043958599</v>
      </c>
      <c r="H8" s="1">
        <v>0.10509496087418101</v>
      </c>
      <c r="I8" s="1">
        <v>3.6960447454738099</v>
      </c>
    </row>
    <row r="9" spans="1:11" x14ac:dyDescent="0.25">
      <c r="A9" s="1">
        <v>0.375</v>
      </c>
      <c r="B9" s="14">
        <v>3.13786899023316</v>
      </c>
      <c r="C9" s="1">
        <v>6.1077053029725104</v>
      </c>
      <c r="D9" s="1">
        <v>11.954829519309801</v>
      </c>
      <c r="E9" s="1">
        <v>16.1538348829821</v>
      </c>
      <c r="F9" s="1">
        <v>3.3686889853869002</v>
      </c>
      <c r="G9" s="1">
        <v>1.44230293488308</v>
      </c>
      <c r="H9" s="1">
        <v>0.106365386409843</v>
      </c>
      <c r="I9" s="1">
        <v>3.8258881858449398</v>
      </c>
    </row>
    <row r="10" spans="1:11" x14ac:dyDescent="0.25">
      <c r="A10" s="1">
        <v>0.5</v>
      </c>
      <c r="B10" s="14">
        <v>3.1198527523283999</v>
      </c>
      <c r="C10" s="1">
        <v>6.0917739931136703</v>
      </c>
      <c r="D10" s="1">
        <v>11.8576296919311</v>
      </c>
      <c r="E10" s="1">
        <v>15.8795676768682</v>
      </c>
      <c r="F10" s="1">
        <v>3.3680471739034998</v>
      </c>
      <c r="G10" s="1">
        <v>1.4244381301413001</v>
      </c>
      <c r="H10" s="1">
        <v>0.106855621281815</v>
      </c>
      <c r="I10" s="1">
        <v>4.12613552870849</v>
      </c>
    </row>
    <row r="11" spans="1:11" x14ac:dyDescent="0.25">
      <c r="A11" s="1">
        <v>0.625</v>
      </c>
      <c r="B11" s="14">
        <v>3.2098772368875501</v>
      </c>
      <c r="C11" s="1">
        <v>6.1105829687172104</v>
      </c>
      <c r="D11" s="1">
        <v>11.785396977554599</v>
      </c>
      <c r="E11" s="1">
        <v>15.741069881296101</v>
      </c>
      <c r="F11" s="1">
        <v>3.3735324668493099</v>
      </c>
      <c r="G11" s="1">
        <v>1.4114058323889001</v>
      </c>
      <c r="H11" s="1">
        <v>0.10726692690039299</v>
      </c>
      <c r="I11" s="1">
        <v>4.1535485382570503</v>
      </c>
    </row>
    <row r="12" spans="1:11" x14ac:dyDescent="0.25">
      <c r="A12" s="1">
        <v>0.75</v>
      </c>
      <c r="B12" s="14">
        <v>3.3435674504488402</v>
      </c>
      <c r="C12" s="1">
        <v>6.1685557805401903</v>
      </c>
      <c r="D12" s="1">
        <v>11.7537551806826</v>
      </c>
      <c r="E12" s="1">
        <v>15.7156937675427</v>
      </c>
      <c r="F12" s="1">
        <v>3.3747337983765302</v>
      </c>
      <c r="G12" s="1">
        <v>1.23598676699306</v>
      </c>
      <c r="H12" s="1">
        <v>0.10710235581643</v>
      </c>
      <c r="I12" s="1">
        <v>4.26733100517529</v>
      </c>
    </row>
    <row r="13" spans="1:11" x14ac:dyDescent="0.25">
      <c r="A13" s="1">
        <v>0.875</v>
      </c>
      <c r="B13" s="14">
        <v>3.3983410832856298</v>
      </c>
      <c r="C13" s="1">
        <v>6.2250506375927701</v>
      </c>
      <c r="D13" s="1">
        <v>11.724108981459199</v>
      </c>
      <c r="E13" s="1">
        <v>15.708720210186099</v>
      </c>
      <c r="F13" s="1">
        <v>3.3756510666764199</v>
      </c>
      <c r="G13" s="1">
        <v>1.06464052995039</v>
      </c>
      <c r="H13" s="1">
        <v>0.105818588381927</v>
      </c>
      <c r="I13" s="1">
        <v>4.0263682217203902</v>
      </c>
    </row>
    <row r="14" spans="1:11" x14ac:dyDescent="0.25">
      <c r="A14" s="1">
        <v>1</v>
      </c>
      <c r="B14" s="14">
        <v>3.4868748376724299</v>
      </c>
      <c r="C14" s="1">
        <v>6.3155709163940701</v>
      </c>
      <c r="D14" s="1">
        <v>11.722389939235899</v>
      </c>
      <c r="E14" s="1">
        <v>15.6771031814142</v>
      </c>
      <c r="F14" s="1">
        <v>3.3747211347551702</v>
      </c>
      <c r="G14" s="1">
        <v>0.96355353119088205</v>
      </c>
      <c r="H14" s="1">
        <v>0.105103251307298</v>
      </c>
      <c r="I14" s="1">
        <v>3.8032316373931301</v>
      </c>
    </row>
    <row r="15" spans="1:11" x14ac:dyDescent="0.25">
      <c r="A15" s="1">
        <v>1.125</v>
      </c>
      <c r="B15" s="14">
        <v>3.4504671284922099</v>
      </c>
      <c r="C15" s="1">
        <v>6.2900135005374596</v>
      </c>
      <c r="D15" s="1">
        <v>11.6865381146259</v>
      </c>
      <c r="E15" s="1">
        <v>15.673238607640499</v>
      </c>
      <c r="F15" s="1">
        <v>3.37423918548637</v>
      </c>
      <c r="G15" s="1">
        <v>0.92516240530317795</v>
      </c>
      <c r="H15" s="1">
        <v>0.106222642638652</v>
      </c>
      <c r="I15" s="1">
        <v>3.2579666547224799</v>
      </c>
    </row>
    <row r="16" spans="1:11" x14ac:dyDescent="0.25">
      <c r="A16" s="1">
        <v>1.25</v>
      </c>
      <c r="B16" s="14">
        <v>3.5511358515722802</v>
      </c>
      <c r="C16" s="1">
        <v>6.3783633113714497</v>
      </c>
      <c r="D16" s="1">
        <v>11.654783571271601</v>
      </c>
      <c r="E16" s="1">
        <v>15.689476616178</v>
      </c>
      <c r="F16" s="1">
        <v>3.3729064309194898</v>
      </c>
      <c r="G16" s="1">
        <v>0.84556892657344096</v>
      </c>
      <c r="H16" s="1">
        <v>0.107073220201325</v>
      </c>
      <c r="I16" s="1">
        <v>3.25006952518808</v>
      </c>
    </row>
    <row r="17" spans="1:9" x14ac:dyDescent="0.25">
      <c r="A17" s="1">
        <v>1.375</v>
      </c>
      <c r="B17" s="14">
        <v>3.5469869171559698</v>
      </c>
      <c r="C17" s="1">
        <v>6.3552474837969299</v>
      </c>
      <c r="D17" s="1">
        <v>11.542348918407001</v>
      </c>
      <c r="E17" s="1">
        <v>15.516854741278101</v>
      </c>
      <c r="F17" s="1">
        <v>3.3717782501652001</v>
      </c>
      <c r="G17" s="1">
        <v>0.79553923246550096</v>
      </c>
      <c r="H17" s="1">
        <v>0.106949022547809</v>
      </c>
      <c r="I17" s="1">
        <v>2.9482190191114901</v>
      </c>
    </row>
    <row r="18" spans="1:9" x14ac:dyDescent="0.25">
      <c r="A18" s="1">
        <v>1.5</v>
      </c>
      <c r="B18" s="14">
        <v>3.52652856607626</v>
      </c>
      <c r="C18" s="1">
        <v>6.3433420938509304</v>
      </c>
      <c r="D18" s="1">
        <v>11.563617908466901</v>
      </c>
      <c r="E18" s="1">
        <v>15.5585342667408</v>
      </c>
      <c r="F18" s="1">
        <v>3.3767509116444301</v>
      </c>
      <c r="G18" s="1">
        <v>0.78355899995975198</v>
      </c>
      <c r="H18" s="1">
        <v>0.106929122025928</v>
      </c>
      <c r="I18" s="1">
        <v>2.5968442490001502</v>
      </c>
    </row>
    <row r="19" spans="1:9" x14ac:dyDescent="0.25">
      <c r="A19" s="1">
        <v>1.625</v>
      </c>
      <c r="B19" s="14">
        <v>3.5791529448750699</v>
      </c>
      <c r="C19" s="1">
        <v>6.3606592182098298</v>
      </c>
      <c r="D19" s="1">
        <v>11.5590973163371</v>
      </c>
      <c r="E19" s="1">
        <v>15.534671757988299</v>
      </c>
      <c r="F19" s="1">
        <v>3.3734965703501101</v>
      </c>
      <c r="G19" s="1">
        <v>0.68574601864490303</v>
      </c>
      <c r="H19" s="1">
        <v>0.106596245377114</v>
      </c>
      <c r="I19" s="1">
        <v>2.4130625300986899</v>
      </c>
    </row>
    <row r="20" spans="1:9" x14ac:dyDescent="0.25">
      <c r="A20" s="1">
        <v>1.75</v>
      </c>
      <c r="B20" s="14">
        <v>3.5228536283307199</v>
      </c>
      <c r="C20" s="1">
        <v>6.2658986368633096</v>
      </c>
      <c r="D20" s="1">
        <v>11.5960675411918</v>
      </c>
      <c r="E20" s="1">
        <v>15.516527009958301</v>
      </c>
      <c r="F20" s="1">
        <v>3.3658509407001098</v>
      </c>
      <c r="G20" s="1">
        <v>0.68065058397309897</v>
      </c>
      <c r="H20" s="1">
        <v>0.10689729601976</v>
      </c>
      <c r="I20" s="1">
        <v>2.4576482810233302</v>
      </c>
    </row>
    <row r="21" spans="1:9" x14ac:dyDescent="0.25">
      <c r="A21" s="1">
        <v>1.875</v>
      </c>
      <c r="B21" s="14">
        <v>3.5160372193712002</v>
      </c>
      <c r="C21" s="1">
        <v>6.2294282162599197</v>
      </c>
      <c r="D21" s="1">
        <v>11.648518908866199</v>
      </c>
      <c r="E21" s="1">
        <v>15.502878542851301</v>
      </c>
      <c r="F21" s="1">
        <v>3.35822267153871</v>
      </c>
      <c r="G21" s="1">
        <v>0.67618641312281003</v>
      </c>
      <c r="H21" s="1">
        <v>0.10703361777989601</v>
      </c>
      <c r="I21" s="1">
        <v>2.5344661254640801</v>
      </c>
    </row>
    <row r="22" spans="1:9" x14ac:dyDescent="0.25">
      <c r="A22" s="1">
        <v>2</v>
      </c>
      <c r="B22" s="14">
        <v>3.4780396229970401</v>
      </c>
      <c r="C22" s="1">
        <v>6.2023197361732603</v>
      </c>
      <c r="D22" s="1">
        <v>11.615732705198401</v>
      </c>
      <c r="E22" s="1">
        <v>15.4529789317024</v>
      </c>
      <c r="F22" s="1">
        <v>3.3546112921646598</v>
      </c>
      <c r="G22" s="1">
        <v>0.65753574542246496</v>
      </c>
      <c r="H22" s="1">
        <v>0.107121119179589</v>
      </c>
      <c r="I22" s="1">
        <v>2.6969369689405598</v>
      </c>
    </row>
    <row r="23" spans="1:9" x14ac:dyDescent="0.25">
      <c r="A23" s="1">
        <v>2.125</v>
      </c>
      <c r="B23" s="14">
        <v>3.4265184895590401</v>
      </c>
      <c r="C23" s="1">
        <v>6.1297761980013901</v>
      </c>
      <c r="D23" s="1">
        <v>11.5992797345708</v>
      </c>
      <c r="E23" s="1">
        <v>15.377797003398999</v>
      </c>
      <c r="F23" s="1">
        <v>3.35382964425551</v>
      </c>
      <c r="G23" s="1">
        <v>0.54866640221465801</v>
      </c>
      <c r="H23" s="1">
        <v>0.107279064755849</v>
      </c>
      <c r="I23" s="1">
        <v>2.72623107029932</v>
      </c>
    </row>
    <row r="24" spans="1:9" x14ac:dyDescent="0.25">
      <c r="A24" s="1">
        <v>2.25</v>
      </c>
      <c r="B24" s="14">
        <v>3.4207358621379602</v>
      </c>
      <c r="C24" s="1">
        <v>6.1088343472328601</v>
      </c>
      <c r="D24" s="1">
        <v>11.6473803250757</v>
      </c>
      <c r="E24" s="1">
        <v>15.2615045692932</v>
      </c>
      <c r="F24" s="1">
        <v>3.3605720223649298</v>
      </c>
      <c r="G24" s="1">
        <v>0.50317427854316099</v>
      </c>
      <c r="H24" s="1">
        <v>0.106658270451441</v>
      </c>
      <c r="I24" s="1">
        <v>2.6347581293551401</v>
      </c>
    </row>
    <row r="25" spans="1:9" x14ac:dyDescent="0.25">
      <c r="A25" s="1">
        <v>2.375</v>
      </c>
      <c r="B25" s="14">
        <v>3.3429214888670802</v>
      </c>
      <c r="C25" s="1">
        <v>6.0588735054771297</v>
      </c>
      <c r="D25" s="1">
        <v>11.662761487479999</v>
      </c>
      <c r="E25" s="1">
        <v>15.2044005390603</v>
      </c>
      <c r="F25" s="1">
        <v>3.3718274573845601</v>
      </c>
      <c r="G25" s="1">
        <v>0.64920751082605399</v>
      </c>
      <c r="H25" s="1">
        <v>0.105457481026827</v>
      </c>
      <c r="I25" s="1">
        <v>2.5337074992547999</v>
      </c>
    </row>
    <row r="26" spans="1:9" x14ac:dyDescent="0.25">
      <c r="A26" s="1">
        <v>2.5</v>
      </c>
      <c r="B26" s="14">
        <v>3.3430650059245801</v>
      </c>
      <c r="C26" s="1">
        <v>6.0564525478758098</v>
      </c>
      <c r="D26" s="1">
        <v>11.5981459852791</v>
      </c>
      <c r="E26" s="1">
        <v>15.030733404968</v>
      </c>
      <c r="F26" s="1">
        <v>3.37196599274644</v>
      </c>
      <c r="G26" s="1">
        <v>0.64590846506284605</v>
      </c>
      <c r="H26" s="1">
        <v>0.104867381885972</v>
      </c>
      <c r="I26" s="1">
        <v>2.6268372752421301</v>
      </c>
    </row>
    <row r="27" spans="1:9" x14ac:dyDescent="0.25">
      <c r="A27" s="1">
        <v>2.625</v>
      </c>
      <c r="B27" s="14">
        <v>3.37050084292345</v>
      </c>
      <c r="C27" s="1">
        <v>6.0548270147418197</v>
      </c>
      <c r="D27" s="1">
        <v>11.4330510263422</v>
      </c>
      <c r="E27" s="1">
        <v>14.834846690449901</v>
      </c>
      <c r="F27" s="1">
        <v>3.3735967866055399</v>
      </c>
      <c r="G27" s="1">
        <v>0.62052159751546798</v>
      </c>
      <c r="H27" s="1">
        <v>0.10229657761229299</v>
      </c>
      <c r="I27" s="1">
        <v>2.60795039982052</v>
      </c>
    </row>
    <row r="28" spans="1:9" x14ac:dyDescent="0.25">
      <c r="A28" s="1">
        <v>2.75</v>
      </c>
      <c r="B28" s="14">
        <v>3.3604699555144899</v>
      </c>
      <c r="C28" s="1">
        <v>6.01561604223894</v>
      </c>
      <c r="D28" s="1">
        <v>11.368600288044201</v>
      </c>
      <c r="E28" s="1">
        <v>14.7841912417858</v>
      </c>
      <c r="F28" s="1">
        <v>3.3667306225507998</v>
      </c>
      <c r="G28" s="1">
        <v>0.69182763527952396</v>
      </c>
      <c r="H28" s="1">
        <v>0.10217809140883</v>
      </c>
      <c r="I28" s="1">
        <v>2.4417432951356499</v>
      </c>
    </row>
    <row r="29" spans="1:9" x14ac:dyDescent="0.25">
      <c r="A29" s="1">
        <v>2.875</v>
      </c>
      <c r="B29" s="14">
        <v>3.3648689425760199</v>
      </c>
      <c r="C29" s="1">
        <v>5.98474979175655</v>
      </c>
      <c r="D29" s="1">
        <v>11.4272783596551</v>
      </c>
      <c r="E29" s="1">
        <v>14.757325148415401</v>
      </c>
      <c r="F29" s="1">
        <v>3.3612147415294098</v>
      </c>
      <c r="G29" s="1">
        <v>0.710031291312335</v>
      </c>
      <c r="H29" s="1">
        <v>0.100660637371377</v>
      </c>
      <c r="I29" s="1">
        <v>2.3787331497630602</v>
      </c>
    </row>
    <row r="30" spans="1:9" x14ac:dyDescent="0.25">
      <c r="A30" s="1">
        <v>3</v>
      </c>
      <c r="B30" s="14">
        <v>3.3733920157873598</v>
      </c>
      <c r="C30" s="1">
        <v>5.97008587090468</v>
      </c>
      <c r="D30" s="1">
        <v>11.3782354541736</v>
      </c>
      <c r="E30" s="1">
        <v>14.666217621855001</v>
      </c>
      <c r="F30" s="1">
        <v>3.3738502777001198</v>
      </c>
      <c r="G30" s="1">
        <v>0.73870027101694802</v>
      </c>
      <c r="H30" s="1">
        <v>0.100690946251433</v>
      </c>
      <c r="I30" s="1">
        <v>2.6350690587862502</v>
      </c>
    </row>
    <row r="31" spans="1:9" x14ac:dyDescent="0.25">
      <c r="A31" s="1">
        <v>3.125</v>
      </c>
      <c r="B31" s="14">
        <v>3.41138379370387</v>
      </c>
      <c r="C31" s="1">
        <v>5.9696938126456196</v>
      </c>
      <c r="D31" s="1">
        <v>11.339189739465899</v>
      </c>
      <c r="E31" s="1">
        <v>14.64337854423</v>
      </c>
      <c r="F31" s="1">
        <v>3.3757562595138402</v>
      </c>
      <c r="G31" s="1">
        <v>0.73012103148223195</v>
      </c>
      <c r="H31" s="1">
        <v>9.9690161631776797E-2</v>
      </c>
      <c r="I31" s="1">
        <v>2.8352045788475402</v>
      </c>
    </row>
    <row r="32" spans="1:9" x14ac:dyDescent="0.25">
      <c r="A32" s="1">
        <v>3.25</v>
      </c>
      <c r="B32" s="14">
        <v>3.4554063268439199</v>
      </c>
      <c r="C32" s="1">
        <v>5.9453666935238898</v>
      </c>
      <c r="D32" s="1">
        <v>11.283904946656801</v>
      </c>
      <c r="E32" s="1">
        <v>14.589719545982399</v>
      </c>
      <c r="F32" s="1">
        <v>3.3749646205111898</v>
      </c>
      <c r="G32" s="1">
        <v>0.73134428600752699</v>
      </c>
      <c r="H32" s="1">
        <v>9.6897894418345495E-2</v>
      </c>
      <c r="I32" s="1">
        <v>3.2093693215546302</v>
      </c>
    </row>
    <row r="33" spans="1:9" x14ac:dyDescent="0.25">
      <c r="A33" s="1">
        <v>3.375</v>
      </c>
      <c r="B33" s="14">
        <v>3.5162617862615702</v>
      </c>
      <c r="C33" s="1">
        <v>5.9489173552815897</v>
      </c>
      <c r="D33" s="1">
        <v>11.1352510744042</v>
      </c>
      <c r="E33" s="1">
        <v>14.5169994525251</v>
      </c>
      <c r="F33" s="1">
        <v>3.3778717598511001</v>
      </c>
      <c r="G33" s="1">
        <v>0.735082642466791</v>
      </c>
      <c r="H33" s="1">
        <v>9.4362788001540604E-2</v>
      </c>
      <c r="I33" s="1">
        <v>3.3873416939987502</v>
      </c>
    </row>
    <row r="34" spans="1:9" x14ac:dyDescent="0.25">
      <c r="A34" s="1">
        <v>3.5</v>
      </c>
      <c r="B34" s="14">
        <v>3.5670904483411001</v>
      </c>
      <c r="C34" s="1">
        <v>5.92693528885059</v>
      </c>
      <c r="D34" s="1">
        <v>11.0202840022512</v>
      </c>
      <c r="E34" s="1">
        <v>14.3507315042597</v>
      </c>
      <c r="F34" s="1">
        <v>3.3780212236640001</v>
      </c>
      <c r="G34" s="1">
        <v>0.73340031729403499</v>
      </c>
      <c r="H34" s="1">
        <v>9.3360838311293701E-2</v>
      </c>
      <c r="I34" s="1">
        <v>3.3070949700845098</v>
      </c>
    </row>
    <row r="35" spans="1:9" x14ac:dyDescent="0.25">
      <c r="A35" s="1">
        <v>3.625</v>
      </c>
      <c r="B35" s="14">
        <v>3.5804446491857398</v>
      </c>
      <c r="C35" s="1">
        <v>5.9327069937302799</v>
      </c>
      <c r="D35" s="1">
        <v>10.987116629687</v>
      </c>
      <c r="E35" s="1">
        <v>14.3236824321789</v>
      </c>
      <c r="F35" s="1">
        <v>3.3785568474873702</v>
      </c>
      <c r="G35" s="1">
        <v>0.73008609558773596</v>
      </c>
      <c r="H35" s="1">
        <v>9.5299589492661693E-2</v>
      </c>
      <c r="I35" s="1">
        <v>2.9250099220926802</v>
      </c>
    </row>
    <row r="36" spans="1:9" x14ac:dyDescent="0.25">
      <c r="A36" s="1">
        <v>3.75</v>
      </c>
      <c r="B36" s="14">
        <v>3.5728518656407999</v>
      </c>
      <c r="C36" s="1">
        <v>5.90005916330096</v>
      </c>
      <c r="D36" s="1">
        <v>10.8635755155096</v>
      </c>
      <c r="E36" s="1">
        <v>14.3166523771476</v>
      </c>
      <c r="F36" s="1">
        <v>3.37810678689763</v>
      </c>
      <c r="G36" s="1">
        <v>0.696315177977886</v>
      </c>
      <c r="H36" s="1">
        <v>9.5991753767341398E-2</v>
      </c>
      <c r="I36" s="1">
        <v>2.9592831299210101</v>
      </c>
    </row>
    <row r="37" spans="1:9" x14ac:dyDescent="0.25">
      <c r="A37" s="1">
        <v>3.875</v>
      </c>
      <c r="B37" s="14">
        <v>3.5305071421604701</v>
      </c>
      <c r="C37" s="1">
        <v>5.8104574730234004</v>
      </c>
      <c r="D37" s="1">
        <v>10.670750538498</v>
      </c>
      <c r="E37" s="1">
        <v>14.083503042761601</v>
      </c>
      <c r="F37" s="1">
        <v>3.37837713571815</v>
      </c>
      <c r="G37" s="1">
        <v>0.66021453480365999</v>
      </c>
      <c r="H37" s="1">
        <v>9.5713741781863607E-2</v>
      </c>
      <c r="I37" s="1">
        <v>3.2464845052008902</v>
      </c>
    </row>
    <row r="38" spans="1:9" x14ac:dyDescent="0.25">
      <c r="A38" s="1">
        <v>4</v>
      </c>
      <c r="B38" s="14">
        <v>3.4927505978962299</v>
      </c>
      <c r="C38" s="1">
        <v>5.7188557852932096</v>
      </c>
      <c r="D38" s="1">
        <v>10.295851636211101</v>
      </c>
      <c r="E38" s="1">
        <v>13.6793209580769</v>
      </c>
      <c r="F38" s="1">
        <v>3.3767897320381799</v>
      </c>
      <c r="G38" s="1">
        <v>0.64362725844204305</v>
      </c>
      <c r="H38" s="1">
        <v>9.6345192528863102E-2</v>
      </c>
      <c r="I38" s="1">
        <v>3.5615523749282398</v>
      </c>
    </row>
    <row r="39" spans="1:9" x14ac:dyDescent="0.25">
      <c r="A39" s="1">
        <v>4.125</v>
      </c>
      <c r="B39" s="14">
        <v>3.4587270229812299</v>
      </c>
      <c r="C39" s="1">
        <v>5.6746364842980501</v>
      </c>
      <c r="D39" s="1">
        <v>9.9356699383328309</v>
      </c>
      <c r="E39" s="1">
        <v>13.256665626201499</v>
      </c>
      <c r="F39" s="1">
        <v>3.37060415675526</v>
      </c>
      <c r="G39" s="1">
        <v>0.61097706037722299</v>
      </c>
      <c r="H39" s="1">
        <v>9.8002719814178907E-2</v>
      </c>
      <c r="I39" s="1">
        <v>3.57500440416334</v>
      </c>
    </row>
    <row r="40" spans="1:9" x14ac:dyDescent="0.25">
      <c r="A40" s="1">
        <v>4.25</v>
      </c>
      <c r="B40" s="14">
        <v>3.4296693873059501</v>
      </c>
      <c r="C40" s="1">
        <v>5.5741846157977504</v>
      </c>
      <c r="D40" s="1">
        <v>9.7451700194272792</v>
      </c>
      <c r="E40" s="1">
        <v>12.911426287167499</v>
      </c>
      <c r="F40" s="1">
        <v>3.3203787806129998</v>
      </c>
      <c r="G40" s="1">
        <v>0.59173760870873704</v>
      </c>
      <c r="H40" s="1">
        <v>9.9430748572917199E-2</v>
      </c>
      <c r="I40" s="1">
        <v>3.7398699894910101</v>
      </c>
    </row>
    <row r="41" spans="1:9" x14ac:dyDescent="0.25">
      <c r="A41" s="1">
        <v>4.375</v>
      </c>
      <c r="B41" s="14">
        <v>3.3704285970551702</v>
      </c>
      <c r="C41" s="1">
        <v>5.4815792245775796</v>
      </c>
      <c r="D41" s="1">
        <v>9.6616637867536106</v>
      </c>
      <c r="E41" s="1">
        <v>12.8691714413924</v>
      </c>
      <c r="F41" s="1">
        <v>3.3145719226585699</v>
      </c>
      <c r="G41" s="1">
        <v>0.56366331993084895</v>
      </c>
      <c r="H41" s="1">
        <v>0.100728159168661</v>
      </c>
      <c r="I41" s="1">
        <v>3.68323058712856</v>
      </c>
    </row>
    <row r="42" spans="1:9" x14ac:dyDescent="0.25">
      <c r="A42" s="1">
        <v>4.5</v>
      </c>
      <c r="B42" s="14">
        <v>3.2615085205788001</v>
      </c>
      <c r="C42" s="1">
        <v>5.3114076841285902</v>
      </c>
      <c r="D42" s="1">
        <v>9.5550932042005794</v>
      </c>
      <c r="E42" s="1">
        <v>12.706353758154799</v>
      </c>
      <c r="F42" s="1">
        <v>3.3164230688015301</v>
      </c>
      <c r="G42" s="1">
        <v>0.53698550098961695</v>
      </c>
      <c r="H42" s="1">
        <v>0.105506995378279</v>
      </c>
      <c r="I42" s="1">
        <v>3.3503405961993602</v>
      </c>
    </row>
    <row r="43" spans="1:9" x14ac:dyDescent="0.25">
      <c r="A43" s="1">
        <v>4.625</v>
      </c>
      <c r="B43" s="14">
        <v>3.1543950387011899</v>
      </c>
      <c r="C43" s="1">
        <v>5.0655977810218902</v>
      </c>
      <c r="D43" s="1">
        <v>9.5271886381183997</v>
      </c>
      <c r="E43" s="1">
        <v>12.6731048823807</v>
      </c>
      <c r="F43" s="1">
        <v>3.3245142310636302</v>
      </c>
      <c r="G43" s="1">
        <v>0.490059782669996</v>
      </c>
      <c r="H43" s="1">
        <v>0.107014223085376</v>
      </c>
      <c r="I43" s="1">
        <v>3.0858262150204099</v>
      </c>
    </row>
    <row r="44" spans="1:9" x14ac:dyDescent="0.25">
      <c r="A44" s="1">
        <v>4.75</v>
      </c>
      <c r="B44" s="14">
        <v>2.9534879307723498</v>
      </c>
      <c r="C44" s="1">
        <v>4.8632151563828296</v>
      </c>
      <c r="D44" s="1">
        <v>9.3285522746077003</v>
      </c>
      <c r="E44" s="1">
        <v>12.5744166993113</v>
      </c>
      <c r="F44" s="1">
        <v>3.3322109128791202</v>
      </c>
      <c r="G44" s="1">
        <v>0.46095008862899201</v>
      </c>
      <c r="H44" s="1">
        <v>9.6000468436828704E-2</v>
      </c>
      <c r="I44" s="1">
        <v>3.09689988894764</v>
      </c>
    </row>
    <row r="45" spans="1:9" x14ac:dyDescent="0.25">
      <c r="A45" s="1">
        <v>4.875</v>
      </c>
      <c r="B45" s="14">
        <v>2.7950402242881398</v>
      </c>
      <c r="C45" s="1">
        <v>4.7768962981204997</v>
      </c>
      <c r="D45" s="1">
        <v>9.3259593843272004</v>
      </c>
      <c r="E45" s="1">
        <v>12.5616861496091</v>
      </c>
      <c r="F45" s="1">
        <v>3.3313122558362802</v>
      </c>
      <c r="G45" s="1">
        <v>0.436924753248288</v>
      </c>
      <c r="H45" s="1">
        <v>0.10595146452953801</v>
      </c>
      <c r="I45" s="1">
        <v>3.0438627492042398</v>
      </c>
    </row>
    <row r="46" spans="1:9" x14ac:dyDescent="0.25">
      <c r="A46" s="1">
        <v>5</v>
      </c>
      <c r="B46" s="14">
        <v>2.5177106364477599</v>
      </c>
      <c r="C46" s="1">
        <v>4.6450305080590697</v>
      </c>
      <c r="D46" s="1">
        <v>9.3306880919045803</v>
      </c>
      <c r="E46" s="1">
        <v>12.5565975228846</v>
      </c>
      <c r="F46" s="1">
        <v>3.32500294439691</v>
      </c>
      <c r="G46" s="1">
        <v>0.42700352021445298</v>
      </c>
      <c r="H46" s="1">
        <v>0.107237863795202</v>
      </c>
      <c r="I46" s="1">
        <v>2.9418616393064601</v>
      </c>
    </row>
    <row r="47" spans="1:9" x14ac:dyDescent="0.25">
      <c r="A47" s="1">
        <v>5.125</v>
      </c>
      <c r="B47" s="14">
        <v>2.4556395732101</v>
      </c>
      <c r="C47" s="1">
        <v>4.6067809482745696</v>
      </c>
      <c r="D47" s="1">
        <v>9.2763706320007699</v>
      </c>
      <c r="E47" s="1">
        <v>12.504167697236101</v>
      </c>
      <c r="F47" s="1">
        <v>3.3422313482070898</v>
      </c>
      <c r="G47" s="1">
        <v>0.42138129342947001</v>
      </c>
      <c r="H47" s="1">
        <v>0.107202782052881</v>
      </c>
      <c r="I47" s="1">
        <v>2.8006148965276201</v>
      </c>
    </row>
    <row r="48" spans="1:9" x14ac:dyDescent="0.25">
      <c r="A48" s="1">
        <v>5.25</v>
      </c>
      <c r="B48" s="14">
        <v>2.4409591615326698</v>
      </c>
      <c r="C48" s="1">
        <v>4.63997618597796</v>
      </c>
      <c r="D48" s="1">
        <v>9.2330749908877792</v>
      </c>
      <c r="E48" s="1">
        <v>12.521211353085601</v>
      </c>
      <c r="F48" s="1">
        <v>3.3634958503017098</v>
      </c>
      <c r="G48" s="1">
        <v>0.410326411346225</v>
      </c>
      <c r="H48" s="1">
        <v>0.10691094571974399</v>
      </c>
      <c r="I48" s="1">
        <v>2.24125689188753</v>
      </c>
    </row>
    <row r="49" spans="1:9" x14ac:dyDescent="0.25">
      <c r="A49" s="1">
        <v>5.375</v>
      </c>
      <c r="B49" s="14">
        <v>2.36719939150725</v>
      </c>
      <c r="C49" s="1">
        <v>4.6016520536034902</v>
      </c>
      <c r="D49" s="1">
        <v>9.2033652472957694</v>
      </c>
      <c r="E49" s="1">
        <v>12.485054560839201</v>
      </c>
      <c r="F49" s="1">
        <v>3.36472832062341</v>
      </c>
      <c r="G49" s="1">
        <v>0.41176429716892099</v>
      </c>
      <c r="H49" s="1">
        <v>0.106583729796767</v>
      </c>
      <c r="I49" s="1">
        <v>1.84284669135484</v>
      </c>
    </row>
    <row r="50" spans="1:9" x14ac:dyDescent="0.25">
      <c r="A50" s="1">
        <v>5.5</v>
      </c>
      <c r="B50" s="14">
        <v>2.3689011909345998</v>
      </c>
      <c r="C50" s="1">
        <v>4.6141890909219301</v>
      </c>
      <c r="D50" s="1">
        <v>9.1418262495050993</v>
      </c>
      <c r="E50" s="1">
        <v>12.4344049342081</v>
      </c>
      <c r="F50" s="1">
        <v>3.3720153567151798</v>
      </c>
      <c r="G50" s="1">
        <v>0.42143590693284699</v>
      </c>
      <c r="H50" s="1">
        <v>0.106397957651628</v>
      </c>
      <c r="I50" s="1">
        <v>1.81339133668615</v>
      </c>
    </row>
    <row r="51" spans="1:9" x14ac:dyDescent="0.25">
      <c r="A51" s="1">
        <v>5.625</v>
      </c>
      <c r="B51" s="14">
        <v>2.36983484038472</v>
      </c>
      <c r="C51" s="1">
        <v>4.6155652187237699</v>
      </c>
      <c r="D51" s="1">
        <v>9.0726570579592192</v>
      </c>
      <c r="E51" s="1">
        <v>12.3300283576982</v>
      </c>
      <c r="F51" s="1">
        <v>3.3758118451908001</v>
      </c>
      <c r="G51" s="1">
        <v>0.44613667312801902</v>
      </c>
      <c r="H51" s="1">
        <v>0.105803576762648</v>
      </c>
      <c r="I51" s="1">
        <v>2.0745964686251699</v>
      </c>
    </row>
    <row r="52" spans="1:9" x14ac:dyDescent="0.25">
      <c r="A52" s="1">
        <v>5.75</v>
      </c>
      <c r="B52" s="14">
        <v>2.3409609539808298</v>
      </c>
      <c r="C52" s="1">
        <v>4.6255746444414001</v>
      </c>
      <c r="D52" s="1">
        <v>9.0536640326718807</v>
      </c>
      <c r="E52" s="1">
        <v>12.324604913989401</v>
      </c>
      <c r="F52" s="1">
        <v>3.37702732461445</v>
      </c>
      <c r="G52" s="1">
        <v>0.423615379580847</v>
      </c>
      <c r="H52" s="1">
        <v>0.10598010387667001</v>
      </c>
      <c r="I52" s="1">
        <v>2.2869995862774002</v>
      </c>
    </row>
    <row r="53" spans="1:9" x14ac:dyDescent="0.25">
      <c r="A53" s="1">
        <v>5.875</v>
      </c>
      <c r="B53" s="14">
        <v>1.9594698740754</v>
      </c>
      <c r="C53" s="1">
        <v>4.4408311061522099</v>
      </c>
      <c r="D53" s="1">
        <v>8.9071655327569292</v>
      </c>
      <c r="E53" s="1">
        <v>12.2259437002906</v>
      </c>
      <c r="F53" s="1">
        <v>3.3780224317425498</v>
      </c>
      <c r="G53" s="1">
        <v>0.39820153465610097</v>
      </c>
      <c r="H53" s="1">
        <v>0.10658887957754599</v>
      </c>
      <c r="I53" s="1">
        <v>2.5240093882838002</v>
      </c>
    </row>
    <row r="54" spans="1:9" x14ac:dyDescent="0.25">
      <c r="A54" s="1">
        <v>6</v>
      </c>
      <c r="B54" s="14">
        <v>1.8659407540783299</v>
      </c>
      <c r="C54" s="1">
        <v>4.3955338624900699</v>
      </c>
      <c r="D54" s="1">
        <v>8.7973325234303594</v>
      </c>
      <c r="E54" s="1">
        <v>12.1882694645015</v>
      </c>
      <c r="F54" s="1">
        <v>3.3784597400168401</v>
      </c>
      <c r="G54" s="1">
        <v>0.38755786077292198</v>
      </c>
      <c r="H54" s="1">
        <v>0.107112698069134</v>
      </c>
      <c r="I54" s="1">
        <v>2.59145615392866</v>
      </c>
    </row>
    <row r="55" spans="1:9" x14ac:dyDescent="0.25">
      <c r="A55" s="1">
        <v>6.125</v>
      </c>
      <c r="B55" s="14">
        <v>1.87300355502329</v>
      </c>
      <c r="C55" s="1">
        <v>4.3662059858252098</v>
      </c>
      <c r="D55" s="1">
        <v>8.6342088085060098</v>
      </c>
      <c r="E55" s="1">
        <v>12.103974366029901</v>
      </c>
      <c r="F55" s="1">
        <v>3.3780906468716299</v>
      </c>
      <c r="G55" s="1">
        <v>0.37672685863595701</v>
      </c>
      <c r="H55" s="1">
        <v>0.107266419314986</v>
      </c>
      <c r="I55" s="1">
        <v>2.1518277163011601</v>
      </c>
    </row>
    <row r="56" spans="1:9" x14ac:dyDescent="0.25">
      <c r="A56" s="1">
        <v>6.25</v>
      </c>
      <c r="B56" s="14">
        <v>1.86080619214345</v>
      </c>
      <c r="C56" s="1">
        <v>4.3351128620873904</v>
      </c>
      <c r="D56" s="1">
        <v>8.5661622219435607</v>
      </c>
      <c r="E56" s="1">
        <v>12.057922633212399</v>
      </c>
      <c r="F56" s="1">
        <v>3.3786769621841599</v>
      </c>
      <c r="G56" s="1">
        <v>0.388233850754368</v>
      </c>
      <c r="H56" s="1">
        <v>0.100840760192257</v>
      </c>
      <c r="I56" s="1">
        <v>1.99650977811597</v>
      </c>
    </row>
    <row r="57" spans="1:9" x14ac:dyDescent="0.25">
      <c r="A57" s="1">
        <v>6.375</v>
      </c>
      <c r="B57" s="14">
        <v>1.8607129279833401</v>
      </c>
      <c r="C57" s="1">
        <v>4.30213174487952</v>
      </c>
      <c r="D57" s="1">
        <v>8.5839013182915291</v>
      </c>
      <c r="E57" s="1">
        <v>12.0848911451014</v>
      </c>
      <c r="F57" s="1">
        <v>3.3786817054672298</v>
      </c>
      <c r="G57" s="1">
        <v>0.37641405844085302</v>
      </c>
      <c r="H57" s="1">
        <v>9.7932868178925506E-2</v>
      </c>
      <c r="I57" s="1">
        <v>2.0370511651768899</v>
      </c>
    </row>
    <row r="58" spans="1:9" x14ac:dyDescent="0.25">
      <c r="A58" s="1">
        <v>6.5</v>
      </c>
      <c r="B58" s="14">
        <v>1.84142174903027</v>
      </c>
      <c r="C58" s="1">
        <v>4.2083684649460897</v>
      </c>
      <c r="D58" s="1">
        <v>8.5685535744654295</v>
      </c>
      <c r="E58" s="1">
        <v>12.0867474099345</v>
      </c>
      <c r="F58" s="1">
        <v>3.37863448884301</v>
      </c>
      <c r="G58" s="1">
        <v>0.36790558267747597</v>
      </c>
      <c r="H58" s="1">
        <v>9.6881070628885499E-2</v>
      </c>
      <c r="I58" s="1">
        <v>2.09077217541495</v>
      </c>
    </row>
    <row r="59" spans="1:9" x14ac:dyDescent="0.25">
      <c r="A59" s="1">
        <v>6.625</v>
      </c>
      <c r="B59" s="14">
        <v>1.8376248039945</v>
      </c>
      <c r="C59" s="1">
        <v>4.16053885494079</v>
      </c>
      <c r="D59" s="1">
        <v>8.5386366681588193</v>
      </c>
      <c r="E59" s="1">
        <v>12.091389535111499</v>
      </c>
      <c r="F59" s="1">
        <v>3.3784785202906802</v>
      </c>
      <c r="G59" s="1">
        <v>0.36487106174735301</v>
      </c>
      <c r="H59" s="1">
        <v>9.7377257952242502E-2</v>
      </c>
      <c r="I59" s="1">
        <v>1.9986408241205</v>
      </c>
    </row>
    <row r="60" spans="1:9" x14ac:dyDescent="0.25">
      <c r="A60" s="1">
        <v>6.75</v>
      </c>
      <c r="B60" s="14">
        <v>1.82653961506437</v>
      </c>
      <c r="C60" s="1">
        <v>4.0844940213795304</v>
      </c>
      <c r="D60" s="1">
        <v>8.5373747745381099</v>
      </c>
      <c r="E60" s="1">
        <v>12.085312894651601</v>
      </c>
      <c r="F60" s="1">
        <v>3.3778981831081101</v>
      </c>
      <c r="G60" s="1">
        <v>0.36337505238557799</v>
      </c>
      <c r="H60" s="1">
        <v>9.6899095704058399E-2</v>
      </c>
      <c r="I60" s="1">
        <v>2.0680896027921398</v>
      </c>
    </row>
    <row r="61" spans="1:9" x14ac:dyDescent="0.25">
      <c r="A61" s="1">
        <v>6.875</v>
      </c>
      <c r="B61" s="14">
        <v>1.8220251039761299</v>
      </c>
      <c r="C61" s="1">
        <v>4.0630452343159602</v>
      </c>
      <c r="D61" s="1">
        <v>8.5092376071697409</v>
      </c>
      <c r="E61" s="1">
        <v>12.040846032169901</v>
      </c>
      <c r="F61" s="1">
        <v>3.37752518201598</v>
      </c>
      <c r="G61" s="1">
        <v>0.38159793781658702</v>
      </c>
      <c r="H61" s="1">
        <v>9.5185742932830997E-2</v>
      </c>
      <c r="I61" s="1">
        <v>2.1056441599621198</v>
      </c>
    </row>
    <row r="62" spans="1:9" x14ac:dyDescent="0.25">
      <c r="A62" s="1">
        <v>7</v>
      </c>
      <c r="B62" s="14">
        <v>1.8446205378328699</v>
      </c>
      <c r="C62" s="1">
        <v>4.0601109089830896</v>
      </c>
      <c r="D62" s="1">
        <v>8.4945737932071399</v>
      </c>
      <c r="E62" s="1">
        <v>12.0686184921618</v>
      </c>
      <c r="F62" s="1">
        <v>3.3774754355615699</v>
      </c>
      <c r="G62" s="1">
        <v>0.40914720995626103</v>
      </c>
      <c r="H62" s="1">
        <v>9.1984628282169703E-2</v>
      </c>
      <c r="I62" s="1">
        <v>2.2634961592057099</v>
      </c>
    </row>
    <row r="63" spans="1:9" x14ac:dyDescent="0.25">
      <c r="A63" s="1">
        <v>7.125</v>
      </c>
      <c r="B63" s="14">
        <v>1.8481942381079599</v>
      </c>
      <c r="C63" s="1">
        <v>4.0617408675955398</v>
      </c>
      <c r="D63" s="1">
        <v>8.4701869599986601</v>
      </c>
      <c r="E63" s="1">
        <v>12.0671019033876</v>
      </c>
      <c r="F63" s="1">
        <v>3.3762000758839599</v>
      </c>
      <c r="G63" s="1">
        <v>0.40680488318177699</v>
      </c>
      <c r="H63" s="1">
        <v>8.8945407082459002E-2</v>
      </c>
      <c r="I63" s="1">
        <v>2.4516952768813298</v>
      </c>
    </row>
    <row r="64" spans="1:9" x14ac:dyDescent="0.25">
      <c r="A64" s="1">
        <v>7.25</v>
      </c>
      <c r="B64" s="14">
        <v>1.82944547195327</v>
      </c>
      <c r="C64" s="1">
        <v>4.0522450827725596</v>
      </c>
      <c r="D64" s="1">
        <v>8.4857869418552898</v>
      </c>
      <c r="E64" s="1">
        <v>12.059522251060301</v>
      </c>
      <c r="F64" s="1">
        <v>3.37665065162067</v>
      </c>
      <c r="G64" s="1">
        <v>0.41399148053921198</v>
      </c>
      <c r="H64" s="1">
        <v>8.4817459067569198E-2</v>
      </c>
      <c r="I64" s="1">
        <v>2.48049846946402</v>
      </c>
    </row>
    <row r="65" spans="1:9" x14ac:dyDescent="0.25">
      <c r="A65" s="1">
        <v>7.375</v>
      </c>
      <c r="B65" s="14">
        <v>1.8822901524320499</v>
      </c>
      <c r="C65" s="1">
        <v>4.06123928537572</v>
      </c>
      <c r="D65" s="1">
        <v>8.4770086419064299</v>
      </c>
      <c r="E65" s="1">
        <v>12.059943105142599</v>
      </c>
      <c r="F65" s="1">
        <v>3.3761079012452799</v>
      </c>
      <c r="G65" s="1">
        <v>0.418271265343516</v>
      </c>
      <c r="H65" s="1">
        <v>8.6097456100632297E-2</v>
      </c>
      <c r="I65" s="1">
        <v>2.3391873378693999</v>
      </c>
    </row>
    <row r="66" spans="1:9" x14ac:dyDescent="0.25">
      <c r="A66" s="1">
        <v>7.5</v>
      </c>
      <c r="B66" s="14">
        <v>1.93580090161883</v>
      </c>
      <c r="C66" s="1">
        <v>4.0982498598015198</v>
      </c>
      <c r="D66" s="1">
        <v>8.3268846857697891</v>
      </c>
      <c r="E66" s="1">
        <v>11.843773525751599</v>
      </c>
      <c r="F66" s="1">
        <v>3.3735467927991198</v>
      </c>
      <c r="G66" s="1">
        <v>0.37557571121328998</v>
      </c>
      <c r="H66" s="1">
        <v>8.8437645521637701E-2</v>
      </c>
      <c r="I66" s="1">
        <v>2.3066176594660401</v>
      </c>
    </row>
    <row r="67" spans="1:9" x14ac:dyDescent="0.25">
      <c r="A67" s="1">
        <v>7.625</v>
      </c>
      <c r="B67" s="14">
        <v>2.0526561807519701</v>
      </c>
      <c r="C67" s="1">
        <v>4.24537872390031</v>
      </c>
      <c r="D67" s="1">
        <v>8.2501126403905101</v>
      </c>
      <c r="E67" s="1">
        <v>11.8376573991188</v>
      </c>
      <c r="F67" s="1">
        <v>3.3751529487016998</v>
      </c>
      <c r="G67" s="1">
        <v>0.37150166154272901</v>
      </c>
      <c r="H67" s="1">
        <v>9.1191876294838006E-2</v>
      </c>
      <c r="I67" s="1">
        <v>2.4143886526415899</v>
      </c>
    </row>
    <row r="68" spans="1:9" x14ac:dyDescent="0.25">
      <c r="A68" s="1">
        <v>7.75</v>
      </c>
      <c r="B68" s="14">
        <v>2.0632599288219202</v>
      </c>
      <c r="C68" s="1">
        <v>4.2542776444266499</v>
      </c>
      <c r="D68" s="1">
        <v>8.1409524299606399</v>
      </c>
      <c r="E68" s="1">
        <v>11.7357248412494</v>
      </c>
      <c r="F68" s="1">
        <v>3.37659494004349</v>
      </c>
      <c r="G68" s="1">
        <v>0.34422822340985698</v>
      </c>
      <c r="H68" s="1">
        <v>9.36861214488863E-2</v>
      </c>
      <c r="I68" s="1">
        <v>2.6561106881384</v>
      </c>
    </row>
    <row r="69" spans="1:9" x14ac:dyDescent="0.25">
      <c r="A69" s="1">
        <v>7.875</v>
      </c>
      <c r="B69" s="14">
        <v>2.0460040137965199</v>
      </c>
      <c r="C69" s="1">
        <v>4.2468129143221898</v>
      </c>
      <c r="D69" s="1">
        <v>8.1295616998754792</v>
      </c>
      <c r="E69" s="1">
        <v>11.6962281959074</v>
      </c>
      <c r="F69" s="1">
        <v>3.37842236523066</v>
      </c>
      <c r="G69" s="1">
        <v>0.33105446643870501</v>
      </c>
      <c r="H69" s="1">
        <v>9.9056733349203993E-2</v>
      </c>
      <c r="I69" s="1">
        <v>2.7064153301244001</v>
      </c>
    </row>
    <row r="70" spans="1:9" x14ac:dyDescent="0.25">
      <c r="A70" s="1">
        <v>8</v>
      </c>
      <c r="B70" s="14">
        <v>2.0564852421495798</v>
      </c>
      <c r="C70" s="1">
        <v>4.2923808565393999</v>
      </c>
      <c r="D70" s="1">
        <v>8.1213963133969305</v>
      </c>
      <c r="E70" s="1">
        <v>11.6580855956449</v>
      </c>
      <c r="F70" s="1">
        <v>3.3767945496262399</v>
      </c>
      <c r="G70" s="1">
        <v>0.31317824754263601</v>
      </c>
      <c r="H70" s="1">
        <v>0.104533114302643</v>
      </c>
      <c r="I70" s="1">
        <v>2.4700283628191801</v>
      </c>
    </row>
    <row r="71" spans="1:9" x14ac:dyDescent="0.25">
      <c r="A71" s="1">
        <v>8.125</v>
      </c>
      <c r="B71" s="14">
        <v>2.0586256043711599</v>
      </c>
      <c r="C71" s="1">
        <v>4.3211096650126102</v>
      </c>
      <c r="D71" s="1">
        <v>8.1943510915825897</v>
      </c>
      <c r="E71" s="1">
        <v>11.6566211417885</v>
      </c>
      <c r="F71" s="1">
        <v>3.3754022116850901</v>
      </c>
      <c r="G71" s="1">
        <v>0.30549321670000801</v>
      </c>
      <c r="H71" s="1">
        <v>0.104042415226955</v>
      </c>
      <c r="I71" s="1">
        <v>2.4640574002534201</v>
      </c>
    </row>
    <row r="72" spans="1:9" x14ac:dyDescent="0.25">
      <c r="A72" s="1">
        <v>8.25</v>
      </c>
      <c r="B72" s="14">
        <v>2.0860341036649901</v>
      </c>
      <c r="C72" s="1">
        <v>4.3434595898926398</v>
      </c>
      <c r="D72" s="1">
        <v>8.17104163395733</v>
      </c>
      <c r="E72" s="1">
        <v>11.508768545333</v>
      </c>
      <c r="F72" s="1">
        <v>3.37539578436754</v>
      </c>
      <c r="G72" s="1">
        <v>0.25989094489599401</v>
      </c>
      <c r="H72" s="1">
        <v>0.103661447074366</v>
      </c>
      <c r="I72" s="1">
        <v>2.3924890292594698</v>
      </c>
    </row>
    <row r="73" spans="1:9" x14ac:dyDescent="0.25">
      <c r="A73" s="1">
        <v>8.375</v>
      </c>
      <c r="B73" s="14">
        <v>2.0682008921326802</v>
      </c>
      <c r="C73" s="1">
        <v>4.30830862604072</v>
      </c>
      <c r="D73" s="1">
        <v>8.1526266451324894</v>
      </c>
      <c r="E73" s="1">
        <v>11.4210729740839</v>
      </c>
      <c r="F73" s="1">
        <v>3.3681919699990202</v>
      </c>
      <c r="G73" s="1">
        <v>0.230228932351837</v>
      </c>
      <c r="H73" s="1">
        <v>0.10393653948273</v>
      </c>
      <c r="I73" s="1">
        <v>2.21380192296734</v>
      </c>
    </row>
    <row r="74" spans="1:9" x14ac:dyDescent="0.25">
      <c r="A74" s="1">
        <v>8.5</v>
      </c>
      <c r="B74" s="14">
        <v>2.0745008733002899</v>
      </c>
      <c r="C74" s="1">
        <v>4.3033981640218002</v>
      </c>
      <c r="D74" s="1">
        <v>8.3137468357026396</v>
      </c>
      <c r="E74" s="1">
        <v>11.430482419243001</v>
      </c>
      <c r="F74" s="1">
        <v>3.3698924431658699</v>
      </c>
      <c r="G74" s="1">
        <v>0.211801981144007</v>
      </c>
      <c r="H74" s="1">
        <v>0.10455888897830599</v>
      </c>
      <c r="I74" s="1">
        <v>2.5353766611045798</v>
      </c>
    </row>
    <row r="75" spans="1:9" x14ac:dyDescent="0.25">
      <c r="A75" s="1">
        <v>8.625</v>
      </c>
      <c r="B75" s="14">
        <v>2.0922196177917698</v>
      </c>
      <c r="C75" s="1">
        <v>4.3137000297149397</v>
      </c>
      <c r="D75" s="1">
        <v>8.2895747081929994</v>
      </c>
      <c r="E75" s="1">
        <v>11.365254945259901</v>
      </c>
      <c r="F75" s="1">
        <v>3.37080008155738</v>
      </c>
      <c r="G75" s="1">
        <v>0.225901115003694</v>
      </c>
      <c r="H75" s="1">
        <v>0.107273859366983</v>
      </c>
      <c r="I75" s="1">
        <v>2.8156827272887699</v>
      </c>
    </row>
    <row r="76" spans="1:9" x14ac:dyDescent="0.25">
      <c r="A76" s="1">
        <v>8.75</v>
      </c>
      <c r="B76" s="14">
        <v>2.0935790651885702</v>
      </c>
      <c r="C76" s="1">
        <v>4.3087312655065402</v>
      </c>
      <c r="D76" s="1">
        <v>8.26791678559273</v>
      </c>
      <c r="E76" s="1">
        <v>11.356612564864299</v>
      </c>
      <c r="F76" s="1">
        <v>3.37272410510288</v>
      </c>
      <c r="G76" s="1">
        <v>0.21060260238315201</v>
      </c>
      <c r="H76" s="1">
        <v>0.10525434235162399</v>
      </c>
      <c r="I76" s="1">
        <v>2.7163907540026102</v>
      </c>
    </row>
    <row r="77" spans="1:9" x14ac:dyDescent="0.25">
      <c r="A77" s="1">
        <v>8.875</v>
      </c>
      <c r="B77" s="14">
        <v>2.1020513239269101</v>
      </c>
      <c r="C77" s="1">
        <v>4.3105543334410301</v>
      </c>
      <c r="D77" s="1">
        <v>8.30021873089715</v>
      </c>
      <c r="E77" s="1">
        <v>11.3697769202478</v>
      </c>
      <c r="F77" s="1">
        <v>3.3726976329454201</v>
      </c>
      <c r="G77" s="1">
        <v>0.18070436579686899</v>
      </c>
      <c r="H77" s="1">
        <v>0.10695577979387801</v>
      </c>
      <c r="I77" s="1">
        <v>2.07134176263216</v>
      </c>
    </row>
    <row r="78" spans="1:9" x14ac:dyDescent="0.25">
      <c r="A78" s="1">
        <v>9</v>
      </c>
      <c r="B78" s="14">
        <v>2.0768040805431398</v>
      </c>
      <c r="C78" s="1">
        <v>4.3085199411856099</v>
      </c>
      <c r="D78" s="1">
        <v>8.2793521358531699</v>
      </c>
      <c r="E78" s="1">
        <v>11.370570478953899</v>
      </c>
      <c r="F78" s="1">
        <v>3.3673237007651702</v>
      </c>
      <c r="G78" s="1">
        <v>0.199015804963246</v>
      </c>
      <c r="H78" s="1">
        <v>0.107117978099174</v>
      </c>
      <c r="I78" s="1">
        <v>1.95464022452207</v>
      </c>
    </row>
    <row r="79" spans="1:9" x14ac:dyDescent="0.25">
      <c r="A79" s="1">
        <v>9.125</v>
      </c>
      <c r="B79" s="14">
        <v>2.0861346051280498</v>
      </c>
      <c r="C79" s="1">
        <v>4.3120872538257897</v>
      </c>
      <c r="D79" s="1">
        <v>8.2581268909337098</v>
      </c>
      <c r="E79" s="1">
        <v>11.3462344711065</v>
      </c>
      <c r="F79" s="1">
        <v>3.3708205541358698</v>
      </c>
      <c r="G79" s="1">
        <v>0.156487136153555</v>
      </c>
      <c r="H79" s="1">
        <v>9.8793847973563997E-2</v>
      </c>
      <c r="I79" s="1">
        <v>1.88882899367891</v>
      </c>
    </row>
    <row r="80" spans="1:9" x14ac:dyDescent="0.25">
      <c r="A80" s="1">
        <v>9.25</v>
      </c>
      <c r="B80" s="14">
        <v>2.08041252445358</v>
      </c>
      <c r="C80" s="1">
        <v>4.3009447618053498</v>
      </c>
      <c r="D80" s="1">
        <v>8.3333238995877803</v>
      </c>
      <c r="E80" s="1">
        <v>11.3879625599257</v>
      </c>
      <c r="F80" s="1">
        <v>3.3767460868606101</v>
      </c>
      <c r="G80" s="1">
        <v>0.16359331023120799</v>
      </c>
      <c r="H80" s="1">
        <v>9.45421199075136E-2</v>
      </c>
      <c r="I80" s="1">
        <v>1.9818879039828901</v>
      </c>
    </row>
    <row r="81" spans="1:9" x14ac:dyDescent="0.25">
      <c r="A81" s="1">
        <v>9.375</v>
      </c>
      <c r="B81" s="14">
        <v>2.0880945892123202</v>
      </c>
      <c r="C81" s="1">
        <v>4.3072257652148398</v>
      </c>
      <c r="D81" s="1">
        <v>8.4814664124389498</v>
      </c>
      <c r="E81" s="1">
        <v>11.410078607741699</v>
      </c>
      <c r="F81" s="1">
        <v>3.3775141893401601</v>
      </c>
      <c r="G81" s="1">
        <v>0.13187509981516801</v>
      </c>
      <c r="H81" s="1">
        <v>9.3042836743502E-2</v>
      </c>
      <c r="I81" s="1">
        <v>1.9405558767329101</v>
      </c>
    </row>
    <row r="82" spans="1:9" x14ac:dyDescent="0.25">
      <c r="A82" s="1">
        <v>9.5</v>
      </c>
      <c r="B82" s="14">
        <v>2.0599703553304698</v>
      </c>
      <c r="C82" s="1">
        <v>4.2770037894522703</v>
      </c>
      <c r="D82" s="1">
        <v>8.4543361214964694</v>
      </c>
      <c r="E82" s="1">
        <v>11.383195005577999</v>
      </c>
      <c r="F82" s="1">
        <v>3.3779940830597801</v>
      </c>
      <c r="G82" s="1">
        <v>8.8426681068783805E-2</v>
      </c>
      <c r="H82" s="1">
        <v>8.98794958507632E-2</v>
      </c>
      <c r="I82" s="1">
        <v>1.83848013245361</v>
      </c>
    </row>
    <row r="83" spans="1:9" x14ac:dyDescent="0.25">
      <c r="A83" s="1">
        <v>9.625</v>
      </c>
      <c r="B83" s="14">
        <v>1.9641487726902001</v>
      </c>
      <c r="C83" s="1">
        <v>4.1938246097409797</v>
      </c>
      <c r="D83" s="1">
        <v>8.4565590789491605</v>
      </c>
      <c r="E83" s="1">
        <v>11.365334267065499</v>
      </c>
      <c r="F83" s="1">
        <v>3.37764895477244</v>
      </c>
      <c r="G83" s="1">
        <v>7.5520012827625604E-2</v>
      </c>
      <c r="H83" s="1">
        <v>7.96107779213161E-2</v>
      </c>
      <c r="I83" s="1">
        <v>1.35799999843078</v>
      </c>
    </row>
    <row r="84" spans="1:9" x14ac:dyDescent="0.25">
      <c r="A84" s="1">
        <v>9.75</v>
      </c>
      <c r="B84" s="14">
        <v>1.9878958177884101</v>
      </c>
      <c r="C84" s="1">
        <v>4.1906788714162504</v>
      </c>
      <c r="D84" s="1">
        <v>8.4590606455232802</v>
      </c>
      <c r="E84" s="1">
        <v>11.3402971197235</v>
      </c>
      <c r="F84" s="1">
        <v>3.3786222670952699</v>
      </c>
      <c r="G84" s="1">
        <v>0.11538678532503099</v>
      </c>
      <c r="H84" s="1">
        <v>7.11182605552481E-2</v>
      </c>
      <c r="I84" s="1">
        <v>1.1643548271752999</v>
      </c>
    </row>
    <row r="85" spans="1:9" x14ac:dyDescent="0.25">
      <c r="A85" s="1">
        <v>9.875</v>
      </c>
      <c r="B85" s="14">
        <v>2.0211124450009899</v>
      </c>
      <c r="C85" s="1">
        <v>4.2505960056951597</v>
      </c>
      <c r="D85" s="1">
        <v>8.4761730138777693</v>
      </c>
      <c r="E85" s="1">
        <v>11.4684380305003</v>
      </c>
      <c r="F85" s="1">
        <v>3.3742740691844602</v>
      </c>
      <c r="G85" s="1">
        <v>7.1001461636784502E-2</v>
      </c>
      <c r="H85" s="1">
        <v>7.3597893324327202E-2</v>
      </c>
      <c r="I85" s="1">
        <v>1.23960087060854</v>
      </c>
    </row>
    <row r="86" spans="1:9" x14ac:dyDescent="0.25">
      <c r="A86" s="1">
        <v>10</v>
      </c>
      <c r="B86" s="14">
        <v>2.0051192867030498</v>
      </c>
      <c r="C86" s="1">
        <v>4.2448833851110104</v>
      </c>
      <c r="D86" s="1">
        <v>8.2190754321545008</v>
      </c>
      <c r="E86" s="1">
        <v>11.298112839431401</v>
      </c>
      <c r="F86" s="1">
        <v>3.3729595349171499</v>
      </c>
      <c r="G86" s="1">
        <v>0.125287257042522</v>
      </c>
      <c r="H86" s="1">
        <v>7.1949151525408303E-2</v>
      </c>
      <c r="I86" s="1">
        <v>1.0131911954248101</v>
      </c>
    </row>
    <row r="87" spans="1:9" x14ac:dyDescent="0.25">
      <c r="A87" s="1">
        <v>10.125</v>
      </c>
      <c r="B87" s="14">
        <v>2.0306204188464401</v>
      </c>
      <c r="C87" s="1">
        <v>4.2814935772879501</v>
      </c>
      <c r="D87" s="1">
        <v>8.0259897483484703</v>
      </c>
      <c r="E87" s="1">
        <v>11.197243440736001</v>
      </c>
      <c r="F87" s="1">
        <v>3.3721642229253601</v>
      </c>
      <c r="G87" s="1">
        <v>0.16979326891566501</v>
      </c>
      <c r="H87" s="1">
        <v>6.7934932016997601E-2</v>
      </c>
      <c r="I87" s="1">
        <v>1.3254025545025701</v>
      </c>
    </row>
    <row r="88" spans="1:9" x14ac:dyDescent="0.25">
      <c r="A88" s="1">
        <v>10.25</v>
      </c>
      <c r="B88" s="14">
        <v>2.1088255754829701</v>
      </c>
      <c r="C88" s="1">
        <v>4.3092331828293</v>
      </c>
      <c r="D88" s="1">
        <v>8.0224174453132893</v>
      </c>
      <c r="E88" s="1">
        <v>11.143840203813101</v>
      </c>
      <c r="F88" s="1">
        <v>3.36742342514377</v>
      </c>
      <c r="G88" s="1">
        <v>0.170222593260309</v>
      </c>
      <c r="H88" s="1">
        <v>6.6642584631280602E-2</v>
      </c>
      <c r="I88" s="1">
        <v>1.11519511270525</v>
      </c>
    </row>
    <row r="89" spans="1:9" x14ac:dyDescent="0.25">
      <c r="A89" s="1">
        <v>10.375</v>
      </c>
      <c r="B89" s="14">
        <v>2.1028088926665802</v>
      </c>
      <c r="C89" s="1">
        <v>4.2783949350576203</v>
      </c>
      <c r="D89" s="1">
        <v>7.97177088031812</v>
      </c>
      <c r="E89" s="1">
        <v>11.0476591560221</v>
      </c>
      <c r="F89" s="1">
        <v>3.36867622601704</v>
      </c>
      <c r="G89" s="1">
        <v>0.170882742155468</v>
      </c>
      <c r="H89" s="1">
        <v>7.34633488405044E-2</v>
      </c>
      <c r="I89" s="1">
        <v>1.2271986746955099</v>
      </c>
    </row>
    <row r="90" spans="1:9" x14ac:dyDescent="0.25">
      <c r="A90" s="1">
        <v>10.5</v>
      </c>
      <c r="B90" s="14">
        <v>2.1079147304576602</v>
      </c>
      <c r="C90" s="1">
        <v>4.2737244470024898</v>
      </c>
      <c r="D90" s="1">
        <v>7.9481324527483697</v>
      </c>
      <c r="E90" s="1">
        <v>10.9846877771793</v>
      </c>
      <c r="F90" s="1">
        <v>3.3453866129345502</v>
      </c>
      <c r="G90" s="1">
        <v>0.17305759262173701</v>
      </c>
      <c r="H90" s="1">
        <v>8.2287145924284905E-2</v>
      </c>
      <c r="I90" s="1">
        <v>1.3235224070572</v>
      </c>
    </row>
    <row r="91" spans="1:9" x14ac:dyDescent="0.25">
      <c r="A91" s="1">
        <v>10.625</v>
      </c>
      <c r="B91" s="14">
        <v>2.18173905302094</v>
      </c>
      <c r="C91" s="1">
        <v>4.2961207566720603</v>
      </c>
      <c r="D91" s="1">
        <v>8.0292986793201706</v>
      </c>
      <c r="E91" s="1">
        <v>11.0331725366126</v>
      </c>
      <c r="F91" s="1">
        <v>3.35959609375724</v>
      </c>
      <c r="G91" s="1">
        <v>0.16889687582980401</v>
      </c>
      <c r="H91" s="1">
        <v>8.7787936429790395E-2</v>
      </c>
      <c r="I91" s="1">
        <v>1.4313633899651601</v>
      </c>
    </row>
    <row r="92" spans="1:9" x14ac:dyDescent="0.25">
      <c r="A92" s="1">
        <v>10.75</v>
      </c>
      <c r="B92" s="14">
        <v>2.2443108370126499</v>
      </c>
      <c r="C92" s="1">
        <v>4.3209507972242003</v>
      </c>
      <c r="D92" s="1">
        <v>7.9002676520090001</v>
      </c>
      <c r="E92" s="1">
        <v>11.0061762198597</v>
      </c>
      <c r="F92" s="1">
        <v>3.32890384983479</v>
      </c>
      <c r="G92" s="1">
        <v>0.17199861272065101</v>
      </c>
      <c r="H92" s="1">
        <v>8.9622602595683207E-2</v>
      </c>
      <c r="I92" s="1">
        <v>1.61458490117695</v>
      </c>
    </row>
    <row r="93" spans="1:9" x14ac:dyDescent="0.25">
      <c r="A93" s="1">
        <v>10.875</v>
      </c>
      <c r="B93" s="14">
        <v>2.2818323332555899</v>
      </c>
      <c r="C93" s="1">
        <v>4.3529666453053197</v>
      </c>
      <c r="D93" s="1">
        <v>7.6996039729285499</v>
      </c>
      <c r="E93" s="1">
        <v>10.8799956807181</v>
      </c>
      <c r="F93" s="1">
        <v>3.3225949353927602</v>
      </c>
      <c r="G93" s="1">
        <v>0.163171130490743</v>
      </c>
      <c r="H93" s="1">
        <v>9.1579578481831694E-2</v>
      </c>
      <c r="I93" s="1">
        <v>2.0561867159637099</v>
      </c>
    </row>
    <row r="94" spans="1:9" x14ac:dyDescent="0.25">
      <c r="A94" s="1">
        <v>11</v>
      </c>
      <c r="B94" s="14">
        <v>2.2892716747080599</v>
      </c>
      <c r="C94" s="1">
        <v>4.38562223849961</v>
      </c>
      <c r="D94" s="1">
        <v>7.6533735596384496</v>
      </c>
      <c r="E94" s="1">
        <v>10.898161276064499</v>
      </c>
      <c r="F94" s="1">
        <v>3.3441820293362801</v>
      </c>
      <c r="G94" s="1">
        <v>0.164937919578376</v>
      </c>
      <c r="H94" s="1">
        <v>9.7392663426939696E-2</v>
      </c>
      <c r="I94" s="1">
        <v>2.00370638374112</v>
      </c>
    </row>
    <row r="95" spans="1:9" x14ac:dyDescent="0.25">
      <c r="A95" s="1">
        <v>11.125</v>
      </c>
      <c r="B95" s="14">
        <v>2.2984473044288598</v>
      </c>
      <c r="C95" s="1">
        <v>4.3934370839423202</v>
      </c>
      <c r="D95" s="1">
        <v>7.4773026732001497</v>
      </c>
      <c r="E95" s="1">
        <v>10.717774509909299</v>
      </c>
      <c r="F95" s="1">
        <v>3.3730025770563099</v>
      </c>
      <c r="G95" s="1">
        <v>0.165170516534453</v>
      </c>
      <c r="H95" s="1">
        <v>0.10114405757875</v>
      </c>
      <c r="I95" s="1">
        <v>1.4749950842228501</v>
      </c>
    </row>
    <row r="96" spans="1:9" x14ac:dyDescent="0.25">
      <c r="A96" s="1">
        <v>11.25</v>
      </c>
      <c r="B96" s="14">
        <v>2.3140141719685801</v>
      </c>
      <c r="C96" s="1">
        <v>4.4056001350404603</v>
      </c>
      <c r="D96" s="1">
        <v>7.4628086611258304</v>
      </c>
      <c r="E96" s="1">
        <v>10.689901696642099</v>
      </c>
      <c r="F96" s="1">
        <v>3.3682158822694901</v>
      </c>
      <c r="G96" s="1">
        <v>0.17467299976877301</v>
      </c>
      <c r="H96" s="1">
        <v>0.103226071744524</v>
      </c>
      <c r="I96" s="1">
        <v>1.36766871034693</v>
      </c>
    </row>
    <row r="97" spans="1:9" x14ac:dyDescent="0.25">
      <c r="A97" s="1">
        <v>11.375</v>
      </c>
      <c r="B97" s="14">
        <v>2.3054942817039699</v>
      </c>
      <c r="C97" s="1">
        <v>4.3786771571426897</v>
      </c>
      <c r="D97" s="1">
        <v>7.3313155063592799</v>
      </c>
      <c r="E97" s="1">
        <v>10.5592732336974</v>
      </c>
      <c r="F97" s="1">
        <v>3.35767754577261</v>
      </c>
      <c r="G97" s="1">
        <v>0.18093682897618299</v>
      </c>
      <c r="H97" s="1">
        <v>0.10472235943135701</v>
      </c>
      <c r="I97" s="1">
        <v>1.3023886054491101</v>
      </c>
    </row>
    <row r="98" spans="1:9" x14ac:dyDescent="0.25">
      <c r="A98" s="1">
        <v>11.5</v>
      </c>
      <c r="B98" s="14">
        <v>2.31331232000898</v>
      </c>
      <c r="C98" s="1">
        <v>4.4187655685469602</v>
      </c>
      <c r="D98" s="1">
        <v>7.3107595922592701</v>
      </c>
      <c r="E98" s="1">
        <v>10.579272554526799</v>
      </c>
      <c r="F98" s="1">
        <v>3.3589057906457298</v>
      </c>
      <c r="G98" s="1">
        <v>0.17636543786987499</v>
      </c>
      <c r="H98" s="1">
        <v>0.10580191230030001</v>
      </c>
      <c r="I98" s="1">
        <v>1.4124885496283399</v>
      </c>
    </row>
    <row r="99" spans="1:9" x14ac:dyDescent="0.25">
      <c r="A99" s="1">
        <v>11.625</v>
      </c>
      <c r="B99" s="14">
        <v>2.3729672155560499</v>
      </c>
      <c r="C99" s="1">
        <v>4.5188233201533796</v>
      </c>
      <c r="D99" s="1">
        <v>7.2742773402618601</v>
      </c>
      <c r="E99" s="1">
        <v>10.5179174394451</v>
      </c>
      <c r="F99" s="1">
        <v>3.3688618225016</v>
      </c>
      <c r="G99" s="1">
        <v>0.17624825975159999</v>
      </c>
      <c r="H99" s="1">
        <v>0.106061445960767</v>
      </c>
      <c r="I99" s="1">
        <v>1.4237604801711099</v>
      </c>
    </row>
    <row r="100" spans="1:9" x14ac:dyDescent="0.25">
      <c r="A100" s="1">
        <v>11.75</v>
      </c>
      <c r="B100" s="14">
        <v>2.34766449701839</v>
      </c>
      <c r="C100" s="1">
        <v>4.48785874508562</v>
      </c>
      <c r="D100" s="1">
        <v>7.2522982893094099</v>
      </c>
      <c r="E100" s="1">
        <v>10.486456232373</v>
      </c>
      <c r="F100" s="1">
        <v>3.3695076722448598</v>
      </c>
      <c r="G100" s="1">
        <v>0.17977201389689501</v>
      </c>
      <c r="H100" s="1">
        <v>0.106544303244849</v>
      </c>
      <c r="I100" s="1">
        <v>1.42269192155331</v>
      </c>
    </row>
    <row r="101" spans="1:9" x14ac:dyDescent="0.25">
      <c r="A101" s="1">
        <v>11.875</v>
      </c>
      <c r="B101" s="14">
        <v>2.3335649324896299</v>
      </c>
      <c r="C101" s="1">
        <v>4.4659120037636599</v>
      </c>
      <c r="D101" s="1">
        <v>7.1819374035616503</v>
      </c>
      <c r="E101" s="1">
        <v>10.4306565759418</v>
      </c>
      <c r="F101" s="1">
        <v>3.3716449215882398</v>
      </c>
      <c r="G101" s="1">
        <v>0.183919610456245</v>
      </c>
      <c r="H101" s="1">
        <v>0.105695310987658</v>
      </c>
      <c r="I101" s="1">
        <v>1.3234049069585501</v>
      </c>
    </row>
    <row r="102" spans="1:9" x14ac:dyDescent="0.25">
      <c r="A102" s="1">
        <v>12</v>
      </c>
      <c r="B102" s="14">
        <v>2.3439567514571</v>
      </c>
      <c r="C102" s="1">
        <v>4.4568117326336996</v>
      </c>
      <c r="D102" s="1">
        <v>7.1710665106714604</v>
      </c>
      <c r="E102" s="1">
        <v>10.427743186826</v>
      </c>
      <c r="F102" s="1">
        <v>3.3722287852062398</v>
      </c>
      <c r="G102" s="1">
        <v>0.18953302979718001</v>
      </c>
      <c r="H102" s="1">
        <v>0.105379321544616</v>
      </c>
      <c r="I102" s="1">
        <v>1.0725228016000501</v>
      </c>
    </row>
    <row r="103" spans="1:9" x14ac:dyDescent="0.25">
      <c r="A103" s="1">
        <v>12.125</v>
      </c>
      <c r="B103" s="14">
        <v>2.37197771540849</v>
      </c>
      <c r="C103" s="1">
        <v>4.5135345821266402</v>
      </c>
      <c r="D103" s="1">
        <v>7.12773080799158</v>
      </c>
      <c r="E103" s="1">
        <v>10.413770081668</v>
      </c>
      <c r="F103" s="1">
        <v>3.3681680279163002</v>
      </c>
      <c r="G103" s="1">
        <v>0.18962538182872599</v>
      </c>
      <c r="H103" s="1">
        <v>0.104907411175995</v>
      </c>
      <c r="I103" s="1">
        <v>0.95465257704819595</v>
      </c>
    </row>
    <row r="104" spans="1:9" x14ac:dyDescent="0.25">
      <c r="A104" s="1">
        <v>12.25</v>
      </c>
      <c r="B104" s="14">
        <v>2.3731871208323798</v>
      </c>
      <c r="C104" s="1">
        <v>4.4943545496670998</v>
      </c>
      <c r="D104" s="1">
        <v>7.1100597831431704</v>
      </c>
      <c r="E104" s="1">
        <v>10.3863868848011</v>
      </c>
      <c r="F104" s="1">
        <v>3.3721642229253601</v>
      </c>
      <c r="G104" s="1">
        <v>0.18864035741866</v>
      </c>
      <c r="H104" s="1">
        <v>0.105302707655497</v>
      </c>
      <c r="I104" s="1">
        <v>0.61875898690863895</v>
      </c>
    </row>
    <row r="105" spans="1:9" x14ac:dyDescent="0.25">
      <c r="A105" s="1">
        <v>12.375</v>
      </c>
      <c r="B105" s="14">
        <v>2.37494707548076</v>
      </c>
      <c r="C105" s="1">
        <v>4.4942996666514503</v>
      </c>
      <c r="D105" s="1">
        <v>7.0867565526361602</v>
      </c>
      <c r="E105" s="1">
        <v>10.360232235606601</v>
      </c>
      <c r="F105" s="1">
        <v>3.3786515023037098</v>
      </c>
      <c r="G105" s="1">
        <v>0.188499462204298</v>
      </c>
      <c r="H105" s="1">
        <v>9.8891035616320302E-2</v>
      </c>
      <c r="I105" s="1">
        <v>0.62654852819530404</v>
      </c>
    </row>
    <row r="106" spans="1:9" x14ac:dyDescent="0.25">
      <c r="A106" s="1">
        <v>12.5</v>
      </c>
      <c r="B106" s="14">
        <v>2.3091044008172199</v>
      </c>
      <c r="C106" s="1">
        <v>4.3785967842471996</v>
      </c>
      <c r="D106" s="1">
        <v>7.02135633051968</v>
      </c>
      <c r="E106" s="1">
        <v>10.3050930551388</v>
      </c>
      <c r="F106" s="1">
        <v>3.3776650292689698</v>
      </c>
      <c r="G106" s="1">
        <v>0.17400666412892099</v>
      </c>
      <c r="H106" s="1">
        <v>9.5074123925790302E-2</v>
      </c>
      <c r="I106" s="1">
        <v>0.92301857069041604</v>
      </c>
    </row>
    <row r="107" spans="1:9" x14ac:dyDescent="0.25">
      <c r="A107" s="1">
        <v>12.625</v>
      </c>
      <c r="B107" s="14">
        <v>2.33226152102963</v>
      </c>
      <c r="C107" s="1">
        <v>4.37045761476669</v>
      </c>
      <c r="D107" s="1">
        <v>6.7702138379174901</v>
      </c>
      <c r="E107" s="1">
        <v>10.1771017895272</v>
      </c>
      <c r="F107" s="1">
        <v>3.3774136692008399</v>
      </c>
      <c r="G107" s="1">
        <v>0.17970231003694601</v>
      </c>
      <c r="H107" s="1">
        <v>9.2747614235923106E-2</v>
      </c>
      <c r="I107" s="1">
        <v>1.0603323182815401</v>
      </c>
    </row>
    <row r="108" spans="1:9" x14ac:dyDescent="0.25">
      <c r="A108" s="1">
        <v>12.75</v>
      </c>
      <c r="B108" s="14">
        <v>2.33497757822885</v>
      </c>
      <c r="C108" s="1">
        <v>4.3547263112115697</v>
      </c>
      <c r="D108" s="1">
        <v>6.6730869699721902</v>
      </c>
      <c r="E108" s="1">
        <v>10.0901488780941</v>
      </c>
      <c r="F108" s="1">
        <v>3.3742324946545099</v>
      </c>
      <c r="G108" s="1">
        <v>0.18597913356597701</v>
      </c>
      <c r="H108" s="1">
        <v>9.0375131941436801E-2</v>
      </c>
      <c r="I108" s="1">
        <v>0.93741416306304803</v>
      </c>
    </row>
    <row r="109" spans="1:9" x14ac:dyDescent="0.25">
      <c r="A109" s="1">
        <v>12.875</v>
      </c>
      <c r="B109" s="14">
        <v>2.3114774343929398</v>
      </c>
      <c r="C109" s="1">
        <v>4.3101315356532801</v>
      </c>
      <c r="D109" s="1">
        <v>6.6314416500415501</v>
      </c>
      <c r="E109" s="1">
        <v>10.0468749246991</v>
      </c>
      <c r="F109" s="1">
        <v>3.37641376599831</v>
      </c>
      <c r="G109" s="1">
        <v>0.17852468917995801</v>
      </c>
      <c r="H109" s="1">
        <v>9.1630284137945897E-2</v>
      </c>
      <c r="I109" s="1">
        <v>0.55498467575710397</v>
      </c>
    </row>
    <row r="110" spans="1:9" x14ac:dyDescent="0.25">
      <c r="A110" s="1">
        <v>13</v>
      </c>
      <c r="B110" s="14">
        <v>2.3098592601077401</v>
      </c>
      <c r="C110" s="1">
        <v>4.3085199411856099</v>
      </c>
      <c r="D110" s="1">
        <v>6.5402520167183598</v>
      </c>
      <c r="E110" s="1">
        <v>9.9162650563716497</v>
      </c>
      <c r="F110" s="1">
        <v>3.3757397675177199</v>
      </c>
      <c r="G110" s="1">
        <v>0.18003380860707799</v>
      </c>
      <c r="H110" s="1">
        <v>9.8180907067345793E-2</v>
      </c>
      <c r="I110" s="1">
        <v>0.32927383648513198</v>
      </c>
    </row>
    <row r="111" spans="1:9" x14ac:dyDescent="0.25">
      <c r="A111" s="1">
        <v>13.125</v>
      </c>
      <c r="B111" s="14">
        <v>2.3092661263027598</v>
      </c>
      <c r="C111" s="1">
        <v>4.31444049237885</v>
      </c>
      <c r="D111" s="1">
        <v>6.4300876752704399</v>
      </c>
      <c r="E111" s="1">
        <v>9.7172562248039007</v>
      </c>
      <c r="F111" s="1">
        <v>3.37358252600453</v>
      </c>
      <c r="G111" s="1">
        <v>0.179551997679604</v>
      </c>
      <c r="H111" s="1">
        <v>0.105323524339337</v>
      </c>
      <c r="I111" s="1">
        <v>0.22982197401148399</v>
      </c>
    </row>
    <row r="112" spans="1:9" x14ac:dyDescent="0.25">
      <c r="A112" s="1">
        <v>13.25</v>
      </c>
      <c r="B112" s="14">
        <v>2.3368258019760701</v>
      </c>
      <c r="C112" s="1">
        <v>4.3024483187387803</v>
      </c>
      <c r="D112" s="1">
        <v>6.2502471506067101</v>
      </c>
      <c r="E112" s="1">
        <v>9.5506242989277208</v>
      </c>
      <c r="F112" s="1">
        <v>3.3753890972027398</v>
      </c>
      <c r="G112" s="1">
        <v>0.18061382165243201</v>
      </c>
      <c r="H112" s="1">
        <v>0.105587914555757</v>
      </c>
      <c r="I112" s="1">
        <v>0.56122513756257297</v>
      </c>
    </row>
    <row r="113" spans="1:9" x14ac:dyDescent="0.25">
      <c r="A113" s="1">
        <v>13.375</v>
      </c>
      <c r="B113" s="14">
        <v>2.38718277559104</v>
      </c>
      <c r="C113" s="1">
        <v>4.3362816137985396</v>
      </c>
      <c r="D113" s="1">
        <v>6.1770279692024301</v>
      </c>
      <c r="E113" s="1">
        <v>9.4759075455850308</v>
      </c>
      <c r="F113" s="1">
        <v>3.37439176758267</v>
      </c>
      <c r="G113" s="1">
        <v>0.18669450387028</v>
      </c>
      <c r="H113" s="1">
        <v>0.106587776885347</v>
      </c>
      <c r="I113" s="1">
        <v>0.83088158145183</v>
      </c>
    </row>
    <row r="114" spans="1:9" x14ac:dyDescent="0.25">
      <c r="A114" s="1">
        <v>13.5</v>
      </c>
      <c r="B114" s="14">
        <v>2.3822719861996702</v>
      </c>
      <c r="C114" s="1">
        <v>4.3364675625281404</v>
      </c>
      <c r="D114" s="1">
        <v>6.1829963938519397</v>
      </c>
      <c r="E114" s="1">
        <v>9.5716360641528109</v>
      </c>
      <c r="F114" s="1">
        <v>3.37222320685194</v>
      </c>
      <c r="G114" s="1">
        <v>0.189407167779713</v>
      </c>
      <c r="H114" s="1">
        <v>0.106986150469064</v>
      </c>
      <c r="I114" s="1">
        <v>0.756049349411408</v>
      </c>
    </row>
    <row r="115" spans="1:9" x14ac:dyDescent="0.25">
      <c r="A115" s="1">
        <v>13.625</v>
      </c>
      <c r="B115" s="14">
        <v>2.3730221904928199</v>
      </c>
      <c r="C115" s="1">
        <v>4.31211370295431</v>
      </c>
      <c r="D115" s="1">
        <v>6.16949597592295</v>
      </c>
      <c r="E115" s="1">
        <v>9.5853780596298908</v>
      </c>
      <c r="F115" s="1">
        <v>3.3771758188966099</v>
      </c>
      <c r="G115" s="1">
        <v>0.185970433219005</v>
      </c>
      <c r="H115" s="1">
        <v>0.10717840252813</v>
      </c>
      <c r="I115" s="1">
        <v>0.59748153065579601</v>
      </c>
    </row>
    <row r="116" spans="1:9" x14ac:dyDescent="0.25">
      <c r="A116" s="1">
        <v>13.75</v>
      </c>
      <c r="B116" s="14">
        <v>2.3547098403375402</v>
      </c>
      <c r="C116" s="1">
        <v>4.2905646507446003</v>
      </c>
      <c r="D116" s="1">
        <v>6.2332437404079499</v>
      </c>
      <c r="E116" s="1">
        <v>9.6705991142760297</v>
      </c>
      <c r="F116" s="1">
        <v>3.3777172345333399</v>
      </c>
      <c r="G116" s="1">
        <v>0.18498844112270801</v>
      </c>
      <c r="H116" s="1">
        <v>0.106752805141552</v>
      </c>
      <c r="I116" s="1">
        <v>0.427006140349112</v>
      </c>
    </row>
    <row r="117" spans="1:9" x14ac:dyDescent="0.25">
      <c r="A117" s="1">
        <v>13.875</v>
      </c>
      <c r="B117" s="14">
        <v>2.3194721886209</v>
      </c>
      <c r="C117" s="1">
        <v>4.2842262543519096</v>
      </c>
      <c r="D117" s="1">
        <v>6.2061842835711198</v>
      </c>
      <c r="E117" s="1">
        <v>9.6421558776915006</v>
      </c>
      <c r="F117" s="1">
        <v>3.3778145814717999</v>
      </c>
      <c r="G117" s="1">
        <v>0.185215990129068</v>
      </c>
      <c r="H117" s="1">
        <v>0.104774845631084</v>
      </c>
      <c r="I117" s="1">
        <v>0.54417767293339703</v>
      </c>
    </row>
    <row r="118" spans="1:9" x14ac:dyDescent="0.25">
      <c r="A118" s="1">
        <v>14</v>
      </c>
      <c r="B118" s="14">
        <v>2.2845063560478298</v>
      </c>
      <c r="C118" s="1">
        <v>4.2869867860231299</v>
      </c>
      <c r="D118" s="1">
        <v>6.2042929190054501</v>
      </c>
      <c r="E118" s="1">
        <v>9.6570091784393597</v>
      </c>
      <c r="F118" s="1">
        <v>3.3785817253871402</v>
      </c>
      <c r="G118" s="1">
        <v>0.18331957777265201</v>
      </c>
      <c r="H118" s="1">
        <v>0.105431299204936</v>
      </c>
      <c r="I118" s="1">
        <v>0.51300348245263705</v>
      </c>
    </row>
    <row r="119" spans="1:9" x14ac:dyDescent="0.25">
      <c r="A119" s="1">
        <v>14.125</v>
      </c>
      <c r="B119" s="14">
        <v>2.2394536086641499</v>
      </c>
      <c r="C119" s="1">
        <v>4.2685082622641701</v>
      </c>
      <c r="D119" s="1">
        <v>6.1781793576757398</v>
      </c>
      <c r="E119" s="1">
        <v>9.6561309370400998</v>
      </c>
      <c r="F119" s="1">
        <v>3.3780212236640001</v>
      </c>
      <c r="G119" s="1">
        <v>0.17684616295604599</v>
      </c>
      <c r="H119" s="1">
        <v>0.10384571312662599</v>
      </c>
      <c r="I119" s="1">
        <v>0.56128458770964496</v>
      </c>
    </row>
    <row r="120" spans="1:9" x14ac:dyDescent="0.25">
      <c r="A120" s="1">
        <v>14.25</v>
      </c>
      <c r="B120" s="14">
        <v>2.20931503809545</v>
      </c>
      <c r="C120" s="1">
        <v>4.2629836761083899</v>
      </c>
      <c r="D120" s="1">
        <v>6.1747256754329403</v>
      </c>
      <c r="E120" s="1">
        <v>9.6405368933480098</v>
      </c>
      <c r="F120" s="1">
        <v>3.3756454813333798</v>
      </c>
      <c r="G120" s="1">
        <v>0.16694346349123501</v>
      </c>
      <c r="H120" s="1">
        <v>0.103862229610727</v>
      </c>
      <c r="I120" s="1">
        <v>0.55831946950489997</v>
      </c>
    </row>
    <row r="121" spans="1:9" x14ac:dyDescent="0.25">
      <c r="A121" s="1">
        <v>14.375</v>
      </c>
      <c r="B121" s="14">
        <v>2.1056388035426998</v>
      </c>
      <c r="C121" s="1">
        <v>4.2457176937567001</v>
      </c>
      <c r="D121" s="1">
        <v>6.1902280501595097</v>
      </c>
      <c r="E121" s="1">
        <v>9.62085986845244</v>
      </c>
      <c r="F121" s="1">
        <v>3.3735896586399798</v>
      </c>
      <c r="G121" s="1">
        <v>0.16612109892758301</v>
      </c>
      <c r="H121" s="1">
        <v>0.104673813185458</v>
      </c>
      <c r="I121" s="1">
        <v>0.56332934909755406</v>
      </c>
    </row>
    <row r="122" spans="1:9" x14ac:dyDescent="0.25">
      <c r="A122" s="1">
        <v>14.5</v>
      </c>
      <c r="B122" s="14">
        <v>2.0705993585971498</v>
      </c>
      <c r="C122" s="1">
        <v>4.2375633056322899</v>
      </c>
      <c r="D122" s="1">
        <v>6.1488236287158999</v>
      </c>
      <c r="E122" s="1">
        <v>9.5543683968470692</v>
      </c>
      <c r="F122" s="1">
        <v>3.3739403227321798</v>
      </c>
      <c r="G122" s="1">
        <v>0.164633901625694</v>
      </c>
      <c r="H122" s="1">
        <v>0.105329206333494</v>
      </c>
      <c r="I122" s="1">
        <v>0.62394453224221003</v>
      </c>
    </row>
    <row r="123" spans="1:9" x14ac:dyDescent="0.25">
      <c r="A123" s="1">
        <v>14.625</v>
      </c>
      <c r="B123" s="14">
        <v>1.9976909754935801</v>
      </c>
      <c r="C123" s="1">
        <v>4.18269488929052</v>
      </c>
      <c r="D123" s="1">
        <v>6.1386139127761501</v>
      </c>
      <c r="E123" s="1">
        <v>9.5381321288133503</v>
      </c>
      <c r="F123" s="1">
        <v>3.3753014490864701</v>
      </c>
      <c r="G123" s="1">
        <v>0.17363341857126199</v>
      </c>
      <c r="H123" s="1">
        <v>0.107183946123137</v>
      </c>
      <c r="I123" s="1">
        <v>0.58924294099949703</v>
      </c>
    </row>
    <row r="124" spans="1:9" x14ac:dyDescent="0.25">
      <c r="A124" s="1">
        <v>14.75</v>
      </c>
      <c r="B124" s="14">
        <v>1.90719658459015</v>
      </c>
      <c r="C124" s="1">
        <v>4.1062695618387304</v>
      </c>
      <c r="D124" s="1">
        <v>6.13944683119069</v>
      </c>
      <c r="E124" s="1">
        <v>9.5114638978329307</v>
      </c>
      <c r="F124" s="1">
        <v>3.3736110285238099</v>
      </c>
      <c r="G124" s="1">
        <v>0.17661596824207301</v>
      </c>
      <c r="H124" s="1">
        <v>0.106744167714299</v>
      </c>
      <c r="I124" s="1">
        <v>0.64571694104742905</v>
      </c>
    </row>
    <row r="125" spans="1:9" x14ac:dyDescent="0.25">
      <c r="A125" s="1">
        <v>14.875</v>
      </c>
      <c r="B125" s="14">
        <v>1.8728162327162801</v>
      </c>
      <c r="C125" s="1">
        <v>4.0686430925438897</v>
      </c>
      <c r="D125" s="1">
        <v>6.3431469596146703</v>
      </c>
      <c r="E125" s="1">
        <v>9.7075406994517905</v>
      </c>
      <c r="F125" s="1">
        <v>3.37292154539709</v>
      </c>
      <c r="G125" s="1">
        <v>0.17375742235452399</v>
      </c>
      <c r="H125" s="1">
        <v>9.9994320669815395E-2</v>
      </c>
      <c r="I125" s="1">
        <v>0.41920407318409802</v>
      </c>
    </row>
    <row r="126" spans="1:9" x14ac:dyDescent="0.25">
      <c r="A126" s="1">
        <v>15</v>
      </c>
      <c r="B126" s="14">
        <v>1.8218409714428001</v>
      </c>
      <c r="C126" s="1">
        <v>4.0564769764408597</v>
      </c>
      <c r="D126" s="1">
        <v>6.3133280935595604</v>
      </c>
      <c r="E126" s="1">
        <v>9.7126350901881207</v>
      </c>
      <c r="F126" s="1">
        <v>3.3705398898649501</v>
      </c>
      <c r="G126" s="1">
        <v>0.17519291940665399</v>
      </c>
      <c r="H126" s="1">
        <v>9.5692693435120005E-2</v>
      </c>
      <c r="I126" s="1">
        <v>0.81440651301898104</v>
      </c>
    </row>
    <row r="127" spans="1:9" x14ac:dyDescent="0.25">
      <c r="A127" s="1">
        <v>15.125</v>
      </c>
      <c r="B127" s="14">
        <v>1.8162308085837799</v>
      </c>
      <c r="C127" s="1">
        <v>3.9930307780071899</v>
      </c>
      <c r="D127" s="1">
        <v>6.2303961363304801</v>
      </c>
      <c r="E127" s="1">
        <v>9.7095101988274202</v>
      </c>
      <c r="F127" s="1">
        <v>3.3683258711844002</v>
      </c>
      <c r="G127" s="1">
        <v>0.172863267835138</v>
      </c>
      <c r="H127" s="1">
        <v>8.9561456254947006E-2</v>
      </c>
      <c r="I127" s="1">
        <v>1.27811967296415</v>
      </c>
    </row>
    <row r="128" spans="1:9" x14ac:dyDescent="0.25">
      <c r="A128" s="1">
        <v>15.25</v>
      </c>
      <c r="B128" s="14">
        <v>1.8646796369170799</v>
      </c>
      <c r="C128" s="1">
        <v>3.9913013262859498</v>
      </c>
      <c r="D128" s="1">
        <v>6.1577952075188502</v>
      </c>
      <c r="E128" s="1">
        <v>9.7014986765031406</v>
      </c>
      <c r="F128" s="1">
        <v>3.3643533899356801</v>
      </c>
      <c r="G128" s="1">
        <v>0.17265935956349199</v>
      </c>
      <c r="H128" s="1">
        <v>8.7330502632752799E-2</v>
      </c>
      <c r="I128" s="1">
        <v>1.1169585360482099</v>
      </c>
    </row>
    <row r="129" spans="1:9" x14ac:dyDescent="0.25">
      <c r="A129" s="1">
        <v>15.375</v>
      </c>
      <c r="B129" s="14">
        <v>1.87520532796754</v>
      </c>
      <c r="C129" s="1">
        <v>3.9628842332948699</v>
      </c>
      <c r="D129" s="1">
        <v>5.9898530845833404</v>
      </c>
      <c r="E129" s="1">
        <v>9.6703284765423199</v>
      </c>
      <c r="F129" s="1">
        <v>3.3672738449198198</v>
      </c>
      <c r="G129" s="1">
        <v>0.166602140229544</v>
      </c>
      <c r="H129" s="1">
        <v>7.8752161976445897E-2</v>
      </c>
      <c r="I129" s="1">
        <v>1.1631834558362799</v>
      </c>
    </row>
    <row r="130" spans="1:9" x14ac:dyDescent="0.25">
      <c r="A130" s="1">
        <v>15.5</v>
      </c>
      <c r="B130" s="14">
        <v>1.89584975293586</v>
      </c>
      <c r="C130" s="1">
        <v>3.9612888303346199</v>
      </c>
      <c r="D130" s="1">
        <v>5.7573690591711104</v>
      </c>
      <c r="E130" s="1">
        <v>9.4602636432404505</v>
      </c>
      <c r="F130" s="1">
        <v>3.37180287412937</v>
      </c>
      <c r="G130" s="1">
        <v>0.16564324353018101</v>
      </c>
      <c r="H130" s="1">
        <v>7.1575069288924195E-2</v>
      </c>
      <c r="I130" s="1">
        <v>1.1215419666898201</v>
      </c>
    </row>
    <row r="131" spans="1:9" x14ac:dyDescent="0.25">
      <c r="A131" s="1">
        <v>15.625</v>
      </c>
      <c r="B131" s="14">
        <v>1.88868563110724</v>
      </c>
      <c r="C131" s="1">
        <v>3.94458312240622</v>
      </c>
      <c r="D131" s="1">
        <v>5.6687287987454997</v>
      </c>
      <c r="E131" s="1">
        <v>9.3713182746269901</v>
      </c>
      <c r="F131" s="1">
        <v>3.3737172468818799</v>
      </c>
      <c r="G131" s="1">
        <v>0.166088759163248</v>
      </c>
      <c r="H131" s="1">
        <v>7.06438300582099E-2</v>
      </c>
      <c r="I131" s="1">
        <v>1.2264967193893499</v>
      </c>
    </row>
    <row r="132" spans="1:9" x14ac:dyDescent="0.25">
      <c r="A132" s="1">
        <v>15.75</v>
      </c>
      <c r="B132" s="14">
        <v>1.78211048101991</v>
      </c>
      <c r="C132" s="1">
        <v>3.9418699407989002</v>
      </c>
      <c r="D132" s="1">
        <v>5.5051094355687296</v>
      </c>
      <c r="E132" s="1">
        <v>9.0894971384519998</v>
      </c>
      <c r="F132" s="1">
        <v>3.37316826705504</v>
      </c>
      <c r="G132" s="1">
        <v>0.16337548472464899</v>
      </c>
      <c r="H132" s="1">
        <v>6.7450006147788802E-2</v>
      </c>
      <c r="I132" s="1">
        <v>1.60308481515017</v>
      </c>
    </row>
    <row r="133" spans="1:9" x14ac:dyDescent="0.25">
      <c r="A133" s="1">
        <v>15.875</v>
      </c>
      <c r="B133" s="14">
        <v>1.76774963000888</v>
      </c>
      <c r="C133" s="1">
        <v>3.95407974037313</v>
      </c>
      <c r="D133" s="1">
        <v>5.1743405726149598</v>
      </c>
      <c r="E133" s="1">
        <v>8.7793307942741095</v>
      </c>
      <c r="F133" s="1">
        <v>3.36463838633472</v>
      </c>
      <c r="G133" s="1">
        <v>0.16306133508316201</v>
      </c>
      <c r="H133" s="1">
        <v>6.9146385149449402E-2</v>
      </c>
      <c r="I133" s="1">
        <v>1.4270858269678099</v>
      </c>
    </row>
    <row r="134" spans="1:9" x14ac:dyDescent="0.25">
      <c r="A134" s="1">
        <v>16</v>
      </c>
      <c r="B134" s="14">
        <v>1.6808801500786701</v>
      </c>
      <c r="C134" s="1">
        <v>3.9354966705973902</v>
      </c>
      <c r="D134" s="1">
        <v>5.1507303242752904</v>
      </c>
      <c r="E134" s="1">
        <v>8.6470189852695594</v>
      </c>
      <c r="F134" s="1">
        <v>3.3721192750715101</v>
      </c>
      <c r="G134" s="1">
        <v>0.15524837118946699</v>
      </c>
      <c r="H134" s="1">
        <v>7.6771410070938295E-2</v>
      </c>
      <c r="I134" s="1">
        <v>1.2149148329002699</v>
      </c>
    </row>
    <row r="135" spans="1:9" x14ac:dyDescent="0.25">
      <c r="A135" s="1">
        <v>16.125</v>
      </c>
      <c r="B135" s="14">
        <v>1.6661330175111999</v>
      </c>
      <c r="C135" s="1">
        <v>3.94077044353523</v>
      </c>
      <c r="D135" s="1">
        <v>5.1343804403133699</v>
      </c>
      <c r="E135" s="1">
        <v>8.5909017749401304</v>
      </c>
      <c r="F135" s="1">
        <v>3.3684147382942098</v>
      </c>
      <c r="G135" s="1">
        <v>0.15377258439691199</v>
      </c>
      <c r="H135" s="1">
        <v>7.9927667739839295E-2</v>
      </c>
      <c r="I135" s="1">
        <v>1.13152461733751</v>
      </c>
    </row>
    <row r="136" spans="1:9" x14ac:dyDescent="0.25">
      <c r="A136" s="1">
        <v>16.25</v>
      </c>
      <c r="B136" s="14">
        <v>1.66547832581122</v>
      </c>
      <c r="C136" s="1">
        <v>3.9586147757813501</v>
      </c>
      <c r="D136" s="1">
        <v>5.1771399014284798</v>
      </c>
      <c r="E136" s="1">
        <v>8.5722524185987599</v>
      </c>
      <c r="F136" s="1">
        <v>3.3678056213903802</v>
      </c>
      <c r="G136" s="1">
        <v>0.14008377640234199</v>
      </c>
      <c r="H136" s="1">
        <v>8.7263734925009995E-2</v>
      </c>
      <c r="I136" s="1">
        <v>1.05701393693895</v>
      </c>
    </row>
    <row r="137" spans="1:9" x14ac:dyDescent="0.25">
      <c r="A137" s="1">
        <v>16.375</v>
      </c>
      <c r="B137" s="14">
        <v>1.60287780435175</v>
      </c>
      <c r="C137" s="1">
        <v>3.9363752174017002</v>
      </c>
      <c r="D137" s="1">
        <v>5.2453312415090902</v>
      </c>
      <c r="E137" s="1">
        <v>8.59875915513088</v>
      </c>
      <c r="F137" s="1">
        <v>3.3543808118124701</v>
      </c>
      <c r="G137" s="1">
        <v>0.13220950215601901</v>
      </c>
      <c r="H137" s="1">
        <v>8.9606179443475306E-2</v>
      </c>
      <c r="I137" s="1">
        <v>0.88239740142015399</v>
      </c>
    </row>
    <row r="138" spans="1:9" x14ac:dyDescent="0.25">
      <c r="A138" s="1">
        <v>16.5</v>
      </c>
      <c r="B138" s="14">
        <v>1.5570259671300599</v>
      </c>
      <c r="C138" s="1">
        <v>3.9279627718169698</v>
      </c>
      <c r="D138" s="1">
        <v>5.2623321313634399</v>
      </c>
      <c r="E138" s="1">
        <v>8.5761118973344104</v>
      </c>
      <c r="F138" s="1">
        <v>3.3489179041640398</v>
      </c>
      <c r="G138" s="1">
        <v>0.13231994099845101</v>
      </c>
      <c r="H138" s="1">
        <v>9.3200101051655299E-2</v>
      </c>
      <c r="I138" s="1">
        <v>0.86137457894710001</v>
      </c>
    </row>
    <row r="139" spans="1:9" x14ac:dyDescent="0.25">
      <c r="A139" s="1">
        <v>16.625</v>
      </c>
      <c r="B139" s="14">
        <v>1.2839253713219501</v>
      </c>
      <c r="C139" s="1">
        <v>3.82131335262974</v>
      </c>
      <c r="D139" s="1">
        <v>5.27644191463484</v>
      </c>
      <c r="E139" s="1">
        <v>8.5688767422871894</v>
      </c>
      <c r="F139" s="1">
        <v>3.3540042703416701</v>
      </c>
      <c r="G139" s="1">
        <v>0.130247686527556</v>
      </c>
      <c r="H139" s="1">
        <v>9.7430949816060902E-2</v>
      </c>
      <c r="I139" s="1">
        <v>0.86264832467441799</v>
      </c>
    </row>
    <row r="140" spans="1:9" x14ac:dyDescent="0.25">
      <c r="A140" s="1">
        <v>16.75</v>
      </c>
      <c r="B140" s="14">
        <v>1.2780976049496</v>
      </c>
      <c r="C140" s="1">
        <v>3.7823264681791602</v>
      </c>
      <c r="D140" s="1">
        <v>5.27460772021022</v>
      </c>
      <c r="E140" s="1">
        <v>8.5644781309845097</v>
      </c>
      <c r="F140" s="1">
        <v>3.3530963626505401</v>
      </c>
      <c r="G140" s="1">
        <v>0.12778247785743299</v>
      </c>
      <c r="H140" s="1">
        <v>0.100885273624043</v>
      </c>
      <c r="I140" s="1">
        <v>0.88868160830088705</v>
      </c>
    </row>
    <row r="141" spans="1:9" x14ac:dyDescent="0.25">
      <c r="A141" s="1">
        <v>16.875</v>
      </c>
      <c r="B141" s="14">
        <v>1.2598402905570101</v>
      </c>
      <c r="C141" s="1">
        <v>3.79668754495209</v>
      </c>
      <c r="D141" s="1">
        <v>5.2094657335433201</v>
      </c>
      <c r="E141" s="1">
        <v>8.4928348451819904</v>
      </c>
      <c r="F141" s="1">
        <v>3.35771076543113</v>
      </c>
      <c r="G141" s="1">
        <v>0.124400006644487</v>
      </c>
      <c r="H141" s="1">
        <v>0.102084974548766</v>
      </c>
      <c r="I141" s="1">
        <v>0.77633561909265802</v>
      </c>
    </row>
    <row r="142" spans="1:9" x14ac:dyDescent="0.25">
      <c r="A142" s="1">
        <v>17</v>
      </c>
      <c r="B142" s="14">
        <v>1.25846949751798</v>
      </c>
      <c r="C142" s="1">
        <v>3.8217891824527599</v>
      </c>
      <c r="D142" s="1">
        <v>5.1481223234628404</v>
      </c>
      <c r="E142" s="1">
        <v>8.3957629537769094</v>
      </c>
      <c r="F142" s="1">
        <v>3.3613146317253402</v>
      </c>
      <c r="G142" s="1">
        <v>0.13961940773079801</v>
      </c>
      <c r="H142" s="1">
        <v>0.10339532065712601</v>
      </c>
      <c r="I142" s="1">
        <v>0.85243044811292301</v>
      </c>
    </row>
    <row r="143" spans="1:9" x14ac:dyDescent="0.25">
      <c r="A143" s="1">
        <v>17.125</v>
      </c>
      <c r="B143" s="14">
        <v>1.23740972653679</v>
      </c>
      <c r="C143" s="1">
        <v>3.8006165948267499</v>
      </c>
      <c r="D143" s="1">
        <v>5.0173043915800601</v>
      </c>
      <c r="E143" s="1">
        <v>8.1841560534159008</v>
      </c>
      <c r="F143" s="1">
        <v>3.3676432217910302</v>
      </c>
      <c r="G143" s="1">
        <v>0.13838186407464501</v>
      </c>
      <c r="H143" s="1">
        <v>0.10618407310369</v>
      </c>
      <c r="I143" s="1">
        <v>1.03074701378157</v>
      </c>
    </row>
    <row r="144" spans="1:9" x14ac:dyDescent="0.25">
      <c r="A144" s="1">
        <v>17.25</v>
      </c>
      <c r="B144" s="14">
        <v>1.3634926580784801</v>
      </c>
      <c r="C144" s="1">
        <v>3.7659439218874602</v>
      </c>
      <c r="D144" s="1">
        <v>4.9535079237673303</v>
      </c>
      <c r="E144" s="1">
        <v>8.0927888401686996</v>
      </c>
      <c r="F144" s="1">
        <v>3.3626503597760098</v>
      </c>
      <c r="G144" s="1">
        <v>0.14147295537816701</v>
      </c>
      <c r="H144" s="1">
        <v>0.106421433356771</v>
      </c>
      <c r="I144" s="1">
        <v>0.995196110108448</v>
      </c>
    </row>
    <row r="145" spans="1:9" x14ac:dyDescent="0.25">
      <c r="A145" s="1">
        <v>17.375</v>
      </c>
      <c r="B145" s="14">
        <v>1.3708656302959601</v>
      </c>
      <c r="C145" s="1">
        <v>3.7340371512650101</v>
      </c>
      <c r="D145" s="1">
        <v>4.9245414794209896</v>
      </c>
      <c r="E145" s="1">
        <v>8.0589209386346408</v>
      </c>
      <c r="F145" s="1">
        <v>3.3659379988013498</v>
      </c>
      <c r="G145" s="1">
        <v>0.14249564057192601</v>
      </c>
      <c r="H145" s="1">
        <v>0.105967527575136</v>
      </c>
      <c r="I145" s="1">
        <v>0.68148098964896098</v>
      </c>
    </row>
    <row r="146" spans="1:9" x14ac:dyDescent="0.25">
      <c r="A146" s="1">
        <v>17.5</v>
      </c>
      <c r="B146" s="14">
        <v>1.32207270090467</v>
      </c>
      <c r="C146" s="1">
        <v>3.60756724687629</v>
      </c>
      <c r="D146" s="1">
        <v>4.8970048899448999</v>
      </c>
      <c r="E146" s="1">
        <v>7.9977363859053199</v>
      </c>
      <c r="F146" s="1">
        <v>3.36216567335453</v>
      </c>
      <c r="G146" s="1">
        <v>0.14240397522039699</v>
      </c>
      <c r="H146" s="1">
        <v>0.106459965904295</v>
      </c>
      <c r="I146" s="1">
        <v>0.56197544428650303</v>
      </c>
    </row>
    <row r="147" spans="1:9" x14ac:dyDescent="0.25">
      <c r="A147" s="1">
        <v>17.625</v>
      </c>
      <c r="B147" s="14">
        <v>1.5054738106746901</v>
      </c>
      <c r="C147" s="1">
        <v>3.6268420089428002</v>
      </c>
      <c r="D147" s="1">
        <v>4.8077074607057799</v>
      </c>
      <c r="E147" s="1">
        <v>7.8926612350927599</v>
      </c>
      <c r="F147" s="1">
        <v>3.3603938053553102</v>
      </c>
      <c r="G147" s="1">
        <v>0.143385446965207</v>
      </c>
      <c r="H147" s="1">
        <v>0.106943129236256</v>
      </c>
      <c r="I147" s="1">
        <v>0.41600600909098001</v>
      </c>
    </row>
    <row r="148" spans="1:9" x14ac:dyDescent="0.25">
      <c r="A148" s="1">
        <v>17.75</v>
      </c>
      <c r="B148" s="14">
        <v>1.50778808803648</v>
      </c>
      <c r="C148" s="1">
        <v>3.6327165890989499</v>
      </c>
      <c r="D148" s="1">
        <v>4.81870331790347</v>
      </c>
      <c r="E148" s="1">
        <v>7.8724236416819897</v>
      </c>
      <c r="F148" s="1">
        <v>3.3563653110645402</v>
      </c>
      <c r="G148" s="1">
        <v>0.14004195367503999</v>
      </c>
      <c r="H148" s="1">
        <v>0.106991110427671</v>
      </c>
      <c r="I148" s="1">
        <v>0.47956785383019801</v>
      </c>
    </row>
    <row r="149" spans="1:9" x14ac:dyDescent="0.25">
      <c r="A149" s="1">
        <v>17.875</v>
      </c>
      <c r="B149" s="14">
        <v>1.53219904311426</v>
      </c>
      <c r="C149" s="1">
        <v>3.6364550206106001</v>
      </c>
      <c r="D149" s="1">
        <v>4.8109444879123702</v>
      </c>
      <c r="E149" s="1">
        <v>7.8414081501384203</v>
      </c>
      <c r="F149" s="1">
        <v>3.3521144995337901</v>
      </c>
      <c r="G149" s="1">
        <v>0.143185761688922</v>
      </c>
      <c r="H149" s="1">
        <v>0.107241740108647</v>
      </c>
      <c r="I149" s="1">
        <v>0.50682090075456798</v>
      </c>
    </row>
    <row r="150" spans="1:9" x14ac:dyDescent="0.25">
      <c r="A150" s="1">
        <v>18</v>
      </c>
      <c r="B150" s="14">
        <v>1.5420542894921401</v>
      </c>
      <c r="C150" s="1">
        <v>3.6360673362864899</v>
      </c>
      <c r="D150" s="1">
        <v>4.8970048899448999</v>
      </c>
      <c r="E150" s="1">
        <v>7.8757654310111498</v>
      </c>
      <c r="F150" s="1">
        <v>3.3591643159397102</v>
      </c>
      <c r="G150" s="1">
        <v>0.14943822332571399</v>
      </c>
      <c r="H150" s="1">
        <v>0.107024037561102</v>
      </c>
      <c r="I150" s="1">
        <v>0.26675815532003599</v>
      </c>
    </row>
    <row r="151" spans="1:9" x14ac:dyDescent="0.25">
      <c r="A151" s="1">
        <v>18.125</v>
      </c>
      <c r="B151" s="14">
        <v>1.5603073510789001</v>
      </c>
      <c r="C151" s="1">
        <v>3.63540608218561</v>
      </c>
      <c r="D151" s="1">
        <v>4.8977825367962904</v>
      </c>
      <c r="E151" s="1">
        <v>7.8517896439137598</v>
      </c>
      <c r="F151" s="1">
        <v>3.3519793875871602</v>
      </c>
      <c r="G151" s="1">
        <v>0.152464214360197</v>
      </c>
      <c r="H151" s="1">
        <v>0.105339532230382</v>
      </c>
      <c r="I151" s="1">
        <v>0.70102768586087205</v>
      </c>
    </row>
    <row r="152" spans="1:9" x14ac:dyDescent="0.25">
      <c r="A152" s="1">
        <v>18.25</v>
      </c>
      <c r="B152" s="14">
        <v>1.62995465645</v>
      </c>
      <c r="C152" s="1">
        <v>3.6341067356719501</v>
      </c>
      <c r="D152" s="1">
        <v>4.8652042480162896</v>
      </c>
      <c r="E152" s="1">
        <v>7.7793845375195803</v>
      </c>
      <c r="F152" s="1">
        <v>3.3499178523308801</v>
      </c>
      <c r="G152" s="1">
        <v>0.15424923973125501</v>
      </c>
      <c r="H152" s="1">
        <v>0.106742072501741</v>
      </c>
      <c r="I152" s="1">
        <v>0.70268450818909101</v>
      </c>
    </row>
    <row r="153" spans="1:9" x14ac:dyDescent="0.25">
      <c r="A153" s="1">
        <v>18.375</v>
      </c>
      <c r="B153" s="14">
        <v>1.6440429094490701</v>
      </c>
      <c r="C153" s="1">
        <v>3.6330356217934598</v>
      </c>
      <c r="D153" s="1">
        <v>4.8488076483742697</v>
      </c>
      <c r="E153" s="1">
        <v>7.7637570364135504</v>
      </c>
      <c r="F153" s="1">
        <v>3.3583163688633402</v>
      </c>
      <c r="G153" s="1">
        <v>0.151708885562576</v>
      </c>
      <c r="H153" s="1">
        <v>0.107229505580225</v>
      </c>
      <c r="I153" s="1">
        <v>0.74604853328000598</v>
      </c>
    </row>
    <row r="154" spans="1:9" x14ac:dyDescent="0.25">
      <c r="A154" s="1">
        <v>18.5</v>
      </c>
      <c r="B154" s="14">
        <v>1.65141662511743</v>
      </c>
      <c r="C154" s="1">
        <v>3.6167510928287498</v>
      </c>
      <c r="D154" s="1">
        <v>4.8521521236959497</v>
      </c>
      <c r="E154" s="1">
        <v>7.7422340487249102</v>
      </c>
      <c r="F154" s="1">
        <v>3.36216567335453</v>
      </c>
      <c r="G154" s="1">
        <v>0.16191849882852899</v>
      </c>
      <c r="H154" s="1">
        <v>0.106514077092554</v>
      </c>
      <c r="I154" s="1">
        <v>0.76886882841538695</v>
      </c>
    </row>
    <row r="155" spans="1:9" x14ac:dyDescent="0.25">
      <c r="A155" s="1">
        <v>18.625</v>
      </c>
      <c r="B155" s="14">
        <v>1.63163647821902</v>
      </c>
      <c r="C155" s="1">
        <v>3.5965726271636198</v>
      </c>
      <c r="D155" s="1">
        <v>4.85901824049499</v>
      </c>
      <c r="E155" s="1">
        <v>7.7646366423326496</v>
      </c>
      <c r="F155" s="1">
        <v>3.3519493230326098</v>
      </c>
      <c r="G155" s="1">
        <v>0.16889077190481899</v>
      </c>
      <c r="H155" s="1">
        <v>0.102960494183278</v>
      </c>
      <c r="I155" s="1">
        <v>0.75441873089057998</v>
      </c>
    </row>
    <row r="156" spans="1:9" x14ac:dyDescent="0.25">
      <c r="A156" s="1">
        <v>18.75</v>
      </c>
      <c r="B156" s="14">
        <v>1.58635243880174</v>
      </c>
      <c r="C156" s="1">
        <v>3.5383661001265798</v>
      </c>
      <c r="D156" s="1">
        <v>4.9322701485037701</v>
      </c>
      <c r="E156" s="1">
        <v>7.8746513262024003</v>
      </c>
      <c r="F156" s="1">
        <v>3.3504585698974099</v>
      </c>
      <c r="G156" s="1">
        <v>0.17177403064882801</v>
      </c>
      <c r="H156" s="1">
        <v>9.9902407320059103E-2</v>
      </c>
      <c r="I156" s="1">
        <v>0.74481708144472103</v>
      </c>
    </row>
    <row r="157" spans="1:9" x14ac:dyDescent="0.25">
      <c r="A157" s="1">
        <v>18.875</v>
      </c>
      <c r="B157" s="14">
        <v>1.4847272939643801</v>
      </c>
      <c r="C157" s="1">
        <v>3.4918923563495099</v>
      </c>
      <c r="D157" s="1">
        <v>4.9359206534361801</v>
      </c>
      <c r="E157" s="1">
        <v>7.8889223381260498</v>
      </c>
      <c r="F157" s="1">
        <v>3.3528004973027099</v>
      </c>
      <c r="G157" s="1">
        <v>0.168922100354327</v>
      </c>
      <c r="H157" s="1">
        <v>9.7836375195657299E-2</v>
      </c>
      <c r="I157" s="1">
        <v>0.69687194852602496</v>
      </c>
    </row>
    <row r="158" spans="1:9" x14ac:dyDescent="0.25">
      <c r="A158" s="1">
        <v>19</v>
      </c>
      <c r="B158" s="14">
        <v>1.40333153198269</v>
      </c>
      <c r="C158" s="1">
        <v>3.44569084255019</v>
      </c>
      <c r="D158" s="1">
        <v>5.0019094379735201</v>
      </c>
      <c r="E158" s="1">
        <v>8.0225209786847191</v>
      </c>
      <c r="F158" s="1">
        <v>3.35303730599817</v>
      </c>
      <c r="G158" s="1">
        <v>0.166465998896562</v>
      </c>
      <c r="H158" s="1">
        <v>9.1966047967083797E-2</v>
      </c>
      <c r="I158" s="1">
        <v>0.66358500763563399</v>
      </c>
    </row>
    <row r="159" spans="1:9" x14ac:dyDescent="0.25">
      <c r="A159" s="1">
        <v>19.125</v>
      </c>
      <c r="B159" s="14">
        <v>1.4038503450375599</v>
      </c>
      <c r="C159" s="1">
        <v>3.4423792299368299</v>
      </c>
      <c r="D159" s="1">
        <v>4.9869027190673902</v>
      </c>
      <c r="E159" s="1">
        <v>8.0133457769952905</v>
      </c>
      <c r="F159" s="1">
        <v>3.3491535623294602</v>
      </c>
      <c r="G159" s="1">
        <v>0.15452530223682201</v>
      </c>
      <c r="H159" s="1">
        <v>9.0481756457947399E-2</v>
      </c>
      <c r="I159" s="1">
        <v>0.60001619680054596</v>
      </c>
    </row>
    <row r="160" spans="1:9" x14ac:dyDescent="0.25">
      <c r="A160" s="1">
        <v>19.25</v>
      </c>
      <c r="B160" s="14">
        <v>1.4033714334272001</v>
      </c>
      <c r="C160" s="1">
        <v>3.44048497353312</v>
      </c>
      <c r="D160" s="1">
        <v>5.0762390292589696</v>
      </c>
      <c r="E160" s="1">
        <v>8.0152706145009898</v>
      </c>
      <c r="F160" s="1">
        <v>3.34250082960699</v>
      </c>
      <c r="G160" s="1">
        <v>0.15138274678529401</v>
      </c>
      <c r="H160" s="1">
        <v>8.4189535874570107E-2</v>
      </c>
      <c r="I160" s="1">
        <v>0.58059040367076797</v>
      </c>
    </row>
    <row r="161" spans="1:9" x14ac:dyDescent="0.25">
      <c r="A161" s="1">
        <v>19.375</v>
      </c>
      <c r="B161" s="14">
        <v>1.44083830263581</v>
      </c>
      <c r="C161" s="1">
        <v>3.4616322689155399</v>
      </c>
      <c r="D161" s="1">
        <v>5.2014824023925401</v>
      </c>
      <c r="E161" s="1">
        <v>8.1201961707571897</v>
      </c>
      <c r="F161" s="1">
        <v>3.36203126599978</v>
      </c>
      <c r="G161" s="1">
        <v>0.15368800739446201</v>
      </c>
      <c r="H161" s="1">
        <v>8.2013787564689702E-2</v>
      </c>
      <c r="I161" s="1">
        <v>0.604500941297477</v>
      </c>
    </row>
    <row r="162" spans="1:9" x14ac:dyDescent="0.25">
      <c r="A162" s="1">
        <v>19.5</v>
      </c>
      <c r="B162" s="14">
        <v>1.41845395627427</v>
      </c>
      <c r="C162" s="1">
        <v>3.4450806091969102</v>
      </c>
      <c r="D162" s="1">
        <v>5.1975849893996404</v>
      </c>
      <c r="E162" s="1">
        <v>8.1201961707571897</v>
      </c>
      <c r="F162" s="1">
        <v>3.35053545987186</v>
      </c>
      <c r="G162" s="1">
        <v>0.15192912838703501</v>
      </c>
      <c r="H162" s="1">
        <v>7.8488004925521895E-2</v>
      </c>
      <c r="I162" s="1">
        <v>0.66387751739839596</v>
      </c>
    </row>
    <row r="163" spans="1:9" x14ac:dyDescent="0.25">
      <c r="A163" s="1">
        <v>19.625</v>
      </c>
      <c r="B163" s="14">
        <v>1.4803825505524799</v>
      </c>
      <c r="C163" s="1">
        <v>3.4723452448800498</v>
      </c>
      <c r="D163" s="1">
        <v>5.1923318187003096</v>
      </c>
      <c r="E163" s="1">
        <v>8.1497022032241304</v>
      </c>
      <c r="F163" s="1">
        <v>3.3447255649206</v>
      </c>
      <c r="G163" s="1">
        <v>0.148174575451127</v>
      </c>
      <c r="H163" s="1">
        <v>7.9694663167239305E-2</v>
      </c>
      <c r="I163" s="1">
        <v>0.66289971061474795</v>
      </c>
    </row>
    <row r="164" spans="1:9" x14ac:dyDescent="0.25">
      <c r="A164" s="1">
        <v>19.75</v>
      </c>
      <c r="B164" s="14">
        <v>1.46693820229352</v>
      </c>
      <c r="C164" s="1">
        <v>3.45192907950962</v>
      </c>
      <c r="D164" s="1">
        <v>5.2609594275207998</v>
      </c>
      <c r="E164" s="1">
        <v>8.1924150759922103</v>
      </c>
      <c r="F164" s="1">
        <v>3.3463227614559901</v>
      </c>
      <c r="G164" s="1">
        <v>0.144891891353396</v>
      </c>
      <c r="H164" s="1">
        <v>8.3103120421784193E-2</v>
      </c>
      <c r="I164" s="1">
        <v>0.68855284907035597</v>
      </c>
    </row>
    <row r="165" spans="1:9" x14ac:dyDescent="0.25">
      <c r="A165" s="1">
        <v>19.875</v>
      </c>
      <c r="B165" s="14">
        <v>1.4771486593696399</v>
      </c>
      <c r="C165" s="1">
        <v>3.44394755769168</v>
      </c>
      <c r="D165" s="1">
        <v>5.2668182379442401</v>
      </c>
      <c r="E165" s="1">
        <v>8.2251230761936007</v>
      </c>
      <c r="F165" s="1">
        <v>3.3424495879831602</v>
      </c>
      <c r="G165" s="1">
        <v>0.13980351595957999</v>
      </c>
      <c r="H165" s="1">
        <v>8.8955058012831101E-2</v>
      </c>
      <c r="I165" s="1">
        <v>0.70613185004121004</v>
      </c>
    </row>
    <row r="166" spans="1:9" x14ac:dyDescent="0.25">
      <c r="A166" s="1">
        <v>20</v>
      </c>
      <c r="B166" s="14">
        <v>1.4990365786136399</v>
      </c>
      <c r="C166" s="1">
        <v>3.4489396352399599</v>
      </c>
      <c r="D166" s="1">
        <v>5.2538261040742196</v>
      </c>
      <c r="E166" s="1">
        <v>8.1691018810764398</v>
      </c>
      <c r="F166" s="1">
        <v>3.35675342580971</v>
      </c>
      <c r="G166" s="1">
        <v>0.13655084101819501</v>
      </c>
      <c r="H166" s="1">
        <v>9.6381339639512495E-2</v>
      </c>
      <c r="I166" s="1">
        <v>0.72265789466914399</v>
      </c>
    </row>
    <row r="167" spans="1:9" x14ac:dyDescent="0.25">
      <c r="A167" s="1">
        <v>20.125</v>
      </c>
      <c r="B167" s="14">
        <v>1.5545883531226601</v>
      </c>
      <c r="C167" s="1">
        <v>3.4530861669147002</v>
      </c>
      <c r="D167" s="1">
        <v>5.2410424293428299</v>
      </c>
      <c r="E167" s="1">
        <v>8.1262155582082602</v>
      </c>
      <c r="F167" s="1">
        <v>3.3558619836777899</v>
      </c>
      <c r="G167" s="1">
        <v>0.13169093900545201</v>
      </c>
      <c r="H167" s="1">
        <v>9.6965113991721696E-2</v>
      </c>
      <c r="I167" s="1">
        <v>0.69322974773571</v>
      </c>
    </row>
    <row r="168" spans="1:9" x14ac:dyDescent="0.25">
      <c r="A168" s="1">
        <v>20.25</v>
      </c>
      <c r="B168" s="14">
        <v>1.63789792611084</v>
      </c>
      <c r="C168" s="1">
        <v>3.5372965451646201</v>
      </c>
      <c r="D168" s="1">
        <v>5.1547793662543002</v>
      </c>
      <c r="E168" s="1">
        <v>7.9872893865515104</v>
      </c>
      <c r="F168" s="1">
        <v>3.3615012449334398</v>
      </c>
      <c r="G168" s="1">
        <v>0.12353985690740101</v>
      </c>
      <c r="H168" s="1">
        <v>0.10108174525614901</v>
      </c>
      <c r="I168" s="1">
        <v>0.705160995507078</v>
      </c>
    </row>
    <row r="169" spans="1:9" x14ac:dyDescent="0.25">
      <c r="A169" s="1">
        <v>20.375</v>
      </c>
      <c r="B169" s="14">
        <v>1.65206816642485</v>
      </c>
      <c r="C169" s="1">
        <v>3.5628840235551098</v>
      </c>
      <c r="D169" s="1">
        <v>5.1606324473023202</v>
      </c>
      <c r="E169" s="1">
        <v>7.9675030369843496</v>
      </c>
      <c r="F169" s="1">
        <v>3.3552402331064601</v>
      </c>
      <c r="G169" s="1">
        <v>0.123656256256302</v>
      </c>
      <c r="H169" s="1">
        <v>0.102544868781414</v>
      </c>
      <c r="I169" s="1">
        <v>0.68011768785373705</v>
      </c>
    </row>
    <row r="170" spans="1:9" x14ac:dyDescent="0.25">
      <c r="A170" s="1">
        <v>20.5</v>
      </c>
      <c r="B170" s="14">
        <v>1.6507652580799499</v>
      </c>
      <c r="C170" s="1">
        <v>3.5546433752535198</v>
      </c>
      <c r="D170" s="1">
        <v>5.12433972932575</v>
      </c>
      <c r="E170" s="1">
        <v>7.8931636235389702</v>
      </c>
      <c r="F170" s="1">
        <v>3.3557916936531602</v>
      </c>
      <c r="G170" s="1">
        <v>0.11941601075212201</v>
      </c>
      <c r="H170" s="1">
        <v>0.10421014425214201</v>
      </c>
      <c r="I170" s="1">
        <v>0.676511732624551</v>
      </c>
    </row>
    <row r="171" spans="1:9" x14ac:dyDescent="0.25">
      <c r="A171" s="1">
        <v>20.625</v>
      </c>
      <c r="B171" s="14">
        <v>1.6420508652144801</v>
      </c>
      <c r="C171" s="1">
        <v>3.5467313454871898</v>
      </c>
      <c r="D171" s="1">
        <v>5.0952930040109896</v>
      </c>
      <c r="E171" s="1">
        <v>7.8476244202365502</v>
      </c>
      <c r="F171" s="1">
        <v>3.3571522876728501</v>
      </c>
      <c r="G171" s="1">
        <v>0.12041565049343</v>
      </c>
      <c r="H171" s="1">
        <v>0.104745455012851</v>
      </c>
      <c r="I171" s="1">
        <v>0.60539734593935501</v>
      </c>
    </row>
    <row r="172" spans="1:9" x14ac:dyDescent="0.25">
      <c r="A172" s="1">
        <v>20.75</v>
      </c>
      <c r="B172" s="14">
        <v>1.62995465645</v>
      </c>
      <c r="C172" s="1">
        <v>3.53687326711511</v>
      </c>
      <c r="D172" s="1">
        <v>4.94644964048691</v>
      </c>
      <c r="E172" s="1">
        <v>7.6847443149015602</v>
      </c>
      <c r="F172" s="1">
        <v>3.3573437039815701</v>
      </c>
      <c r="G172" s="1">
        <v>0.122225716536228</v>
      </c>
      <c r="H172" s="1">
        <v>0.106679154094869</v>
      </c>
      <c r="I172" s="1">
        <v>0.60532284519064095</v>
      </c>
    </row>
    <row r="173" spans="1:9" x14ac:dyDescent="0.25">
      <c r="A173" s="1">
        <v>20.875</v>
      </c>
      <c r="B173" s="14">
        <v>1.6505916000686001</v>
      </c>
      <c r="C173" s="1">
        <v>3.5538157024812098</v>
      </c>
      <c r="D173" s="1">
        <v>4.8156326849306303</v>
      </c>
      <c r="E173" s="1">
        <v>7.3831891262489702</v>
      </c>
      <c r="F173" s="1">
        <v>3.35921678926801</v>
      </c>
      <c r="G173" s="1">
        <v>0.122596527383973</v>
      </c>
      <c r="H173" s="1">
        <v>0.10724930986129599</v>
      </c>
      <c r="I173" s="1">
        <v>0.42033100122789702</v>
      </c>
    </row>
    <row r="174" spans="1:9" x14ac:dyDescent="0.25">
      <c r="A174" s="1">
        <v>21</v>
      </c>
      <c r="B174" s="14">
        <v>1.6480744633073501</v>
      </c>
      <c r="C174" s="1">
        <v>3.5226843682208302</v>
      </c>
      <c r="D174" s="1">
        <v>4.7631587701666298</v>
      </c>
      <c r="E174" s="1">
        <v>7.3209458621943604</v>
      </c>
      <c r="F174" s="1">
        <v>3.3603044095409098</v>
      </c>
      <c r="G174" s="1">
        <v>0.126418212886765</v>
      </c>
      <c r="H174" s="1">
        <v>0.107268775609309</v>
      </c>
      <c r="I174" s="1">
        <v>0.54671188282875205</v>
      </c>
    </row>
    <row r="175" spans="1:9" x14ac:dyDescent="0.25">
      <c r="A175" s="1">
        <v>21.125</v>
      </c>
      <c r="B175" s="14">
        <v>1.6315502160840301</v>
      </c>
      <c r="C175" s="1">
        <v>3.4953980976565502</v>
      </c>
      <c r="D175" s="1">
        <v>4.7161626192286503</v>
      </c>
      <c r="E175" s="1">
        <v>7.2306869500315099</v>
      </c>
      <c r="F175" s="1">
        <v>3.3638688559036001</v>
      </c>
      <c r="G175" s="1">
        <v>0.127065554975242</v>
      </c>
      <c r="H175" s="1">
        <v>0.107051999151972</v>
      </c>
      <c r="I175" s="1">
        <v>0.61170428596800197</v>
      </c>
    </row>
    <row r="176" spans="1:9" x14ac:dyDescent="0.25">
      <c r="A176" s="1">
        <v>21.25</v>
      </c>
      <c r="B176" s="14">
        <v>1.6178655691680499</v>
      </c>
      <c r="C176" s="1">
        <v>3.4739249575507598</v>
      </c>
      <c r="D176" s="1">
        <v>4.7026698355879102</v>
      </c>
      <c r="E176" s="1">
        <v>7.2366658908725903</v>
      </c>
      <c r="F176" s="1">
        <v>3.36116470181021</v>
      </c>
      <c r="G176" s="1">
        <v>0.139022850333616</v>
      </c>
      <c r="H176" s="1">
        <v>0.10698574762966299</v>
      </c>
      <c r="I176" s="1">
        <v>0.78754912771783203</v>
      </c>
    </row>
    <row r="177" spans="1:9" x14ac:dyDescent="0.25">
      <c r="A177" s="1">
        <v>21.375</v>
      </c>
      <c r="B177" s="14">
        <v>1.6433931596542899</v>
      </c>
      <c r="C177" s="1">
        <v>3.4662733705462099</v>
      </c>
      <c r="D177" s="1">
        <v>4.5327170838152702</v>
      </c>
      <c r="E177" s="1">
        <v>7.1511204690451304</v>
      </c>
      <c r="F177" s="1">
        <v>3.3627465293753001</v>
      </c>
      <c r="G177" s="1">
        <v>0.14099699274557301</v>
      </c>
      <c r="H177" s="1">
        <v>0.104912664569755</v>
      </c>
      <c r="I177" s="1">
        <v>0.66805715948697297</v>
      </c>
    </row>
    <row r="178" spans="1:9" x14ac:dyDescent="0.25">
      <c r="A178" s="1">
        <v>21.5</v>
      </c>
      <c r="B178" s="14">
        <v>1.6878199836286101</v>
      </c>
      <c r="C178" s="1">
        <v>3.4868923990576199</v>
      </c>
      <c r="D178" s="1">
        <v>4.5017900617334696</v>
      </c>
      <c r="E178" s="1">
        <v>7.0819451467503596</v>
      </c>
      <c r="F178" s="1">
        <v>3.3628783436434802</v>
      </c>
      <c r="G178" s="1">
        <v>0.143021379344489</v>
      </c>
      <c r="H178" s="1">
        <v>0.10089354432719599</v>
      </c>
      <c r="I178" s="1">
        <v>0.65089604161390802</v>
      </c>
    </row>
    <row r="179" spans="1:9" x14ac:dyDescent="0.25">
      <c r="A179" s="1">
        <v>21.625</v>
      </c>
      <c r="B179" s="14">
        <v>1.75512307011416</v>
      </c>
      <c r="C179" s="1">
        <v>3.5698159021615101</v>
      </c>
      <c r="D179" s="1">
        <v>4.4407353992034002</v>
      </c>
      <c r="E179" s="1">
        <v>7.0024006986079801</v>
      </c>
      <c r="F179" s="1">
        <v>3.3562399343823399</v>
      </c>
      <c r="G179" s="1">
        <v>0.14433493341506901</v>
      </c>
      <c r="H179" s="1">
        <v>9.5015909833551696E-2</v>
      </c>
      <c r="I179" s="1">
        <v>0.96073885425556405</v>
      </c>
    </row>
    <row r="180" spans="1:9" x14ac:dyDescent="0.25">
      <c r="A180" s="1">
        <v>21.75</v>
      </c>
      <c r="B180" s="14">
        <v>1.72682125517077</v>
      </c>
      <c r="C180" s="1">
        <v>3.5250162161824501</v>
      </c>
      <c r="D180" s="1">
        <v>4.4099644681191297</v>
      </c>
      <c r="E180" s="1">
        <v>6.9487723288901098</v>
      </c>
      <c r="F180" s="1">
        <v>3.3614391392924601</v>
      </c>
      <c r="G180" s="1">
        <v>0.14347798331387901</v>
      </c>
      <c r="H180" s="1">
        <v>9.0635569615442099E-2</v>
      </c>
      <c r="I180" s="1">
        <v>1.19198310827513</v>
      </c>
    </row>
    <row r="181" spans="1:9" x14ac:dyDescent="0.25">
      <c r="A181" s="1">
        <v>21.875</v>
      </c>
      <c r="B181" s="14">
        <v>1.6898875479398701</v>
      </c>
      <c r="C181" s="1">
        <v>3.47431995508961</v>
      </c>
      <c r="D181" s="1">
        <v>4.3876067753363204</v>
      </c>
      <c r="E181" s="1">
        <v>6.9240532293043699</v>
      </c>
      <c r="F181" s="1">
        <v>3.3664120498336998</v>
      </c>
      <c r="G181" s="1">
        <v>0.14175043363748599</v>
      </c>
      <c r="H181" s="1">
        <v>8.6685505389415204E-2</v>
      </c>
      <c r="I181" s="1">
        <v>1.2300065427462299</v>
      </c>
    </row>
    <row r="182" spans="1:9" x14ac:dyDescent="0.25">
      <c r="A182" s="1">
        <v>22</v>
      </c>
      <c r="B182" s="14">
        <v>1.6590267870162201</v>
      </c>
      <c r="C182" s="1">
        <v>3.4439040092659798</v>
      </c>
      <c r="D182" s="1">
        <v>4.3754690357884201</v>
      </c>
      <c r="E182" s="1">
        <v>6.8892921493498402</v>
      </c>
      <c r="F182" s="1">
        <v>3.3549980832699902</v>
      </c>
      <c r="G182" s="1">
        <v>0.14452792330665901</v>
      </c>
      <c r="H182" s="1">
        <v>8.4289826170274904E-2</v>
      </c>
      <c r="I182" s="1">
        <v>0.96584120487979896</v>
      </c>
    </row>
    <row r="183" spans="1:9" x14ac:dyDescent="0.25">
      <c r="A183" s="1">
        <v>22.125</v>
      </c>
      <c r="B183" s="14">
        <v>1.62181804724127</v>
      </c>
      <c r="C183" s="1">
        <v>3.4466499627376801</v>
      </c>
      <c r="D183" s="1">
        <v>4.3581389922696703</v>
      </c>
      <c r="E183" s="1">
        <v>6.8174980186211904</v>
      </c>
      <c r="F183" s="1">
        <v>3.3505969077569802</v>
      </c>
      <c r="G183" s="1">
        <v>0.14880804904264</v>
      </c>
      <c r="H183" s="1">
        <v>7.9420977290792297E-2</v>
      </c>
      <c r="I183" s="1">
        <v>0.572896821238287</v>
      </c>
    </row>
    <row r="184" spans="1:9" x14ac:dyDescent="0.25">
      <c r="A184" s="1">
        <v>22.25</v>
      </c>
      <c r="B184" s="14">
        <v>1.5720749111154999</v>
      </c>
      <c r="C184" s="1">
        <v>3.4216984172477898</v>
      </c>
      <c r="D184" s="1">
        <v>4.3361350590246701</v>
      </c>
      <c r="E184" s="1">
        <v>6.7946569002649397</v>
      </c>
      <c r="F184" s="1">
        <v>3.3470204721057399</v>
      </c>
      <c r="G184" s="1">
        <v>0.14715876065333799</v>
      </c>
      <c r="H184" s="1">
        <v>7.2966524545213102E-2</v>
      </c>
      <c r="I184" s="1">
        <v>0.39459628146811299</v>
      </c>
    </row>
    <row r="185" spans="1:9" x14ac:dyDescent="0.25">
      <c r="A185" s="1">
        <v>22.375</v>
      </c>
      <c r="B185" s="14">
        <v>1.54720391049136</v>
      </c>
      <c r="C185" s="1">
        <v>3.4046369794081901</v>
      </c>
      <c r="D185" s="1">
        <v>4.3355840587902499</v>
      </c>
      <c r="E185" s="1">
        <v>6.7793213188939996</v>
      </c>
      <c r="F185" s="1">
        <v>3.3483649644217599</v>
      </c>
      <c r="G185" s="1">
        <v>0.14092598484213301</v>
      </c>
      <c r="H185" s="1">
        <v>7.2298619845393305E-2</v>
      </c>
      <c r="I185" s="1">
        <v>0.50324803348621705</v>
      </c>
    </row>
    <row r="186" spans="1:9" x14ac:dyDescent="0.25">
      <c r="A186" s="1">
        <v>22.5</v>
      </c>
      <c r="B186" s="14">
        <v>1.53182387536389</v>
      </c>
      <c r="C186" s="1">
        <v>3.3585456354683898</v>
      </c>
      <c r="D186" s="1">
        <v>4.3285829519778396</v>
      </c>
      <c r="E186" s="1">
        <v>6.7581456250219896</v>
      </c>
      <c r="F186" s="1">
        <v>3.3464367764377601</v>
      </c>
      <c r="G186" s="1">
        <v>0.12286372168689901</v>
      </c>
      <c r="H186" s="1">
        <v>7.5225360532048105E-2</v>
      </c>
      <c r="I186" s="1">
        <v>0.531471662571814</v>
      </c>
    </row>
    <row r="187" spans="1:9" x14ac:dyDescent="0.25">
      <c r="A187" s="1">
        <v>22.625</v>
      </c>
      <c r="B187" s="14">
        <v>1.4913798374754701</v>
      </c>
      <c r="C187" s="1">
        <v>3.3067737766568901</v>
      </c>
      <c r="D187" s="1">
        <v>4.34393342218989</v>
      </c>
      <c r="E187" s="1">
        <v>6.7073891834140396</v>
      </c>
      <c r="F187" s="1">
        <v>3.3395324947157499</v>
      </c>
      <c r="G187" s="1">
        <v>0.14990668210034</v>
      </c>
      <c r="H187" s="1">
        <v>8.2556776182790198E-2</v>
      </c>
      <c r="I187" s="1">
        <v>0.62751741157005203</v>
      </c>
    </row>
    <row r="188" spans="1:9" x14ac:dyDescent="0.25">
      <c r="A188" s="1">
        <v>22.75</v>
      </c>
      <c r="B188" s="14">
        <v>1.41284410829561</v>
      </c>
      <c r="C188" s="1">
        <v>3.2272908416426298</v>
      </c>
      <c r="D188" s="1">
        <v>4.34393342218989</v>
      </c>
      <c r="E188" s="1">
        <v>6.6933821265648898</v>
      </c>
      <c r="F188" s="1">
        <v>3.3369768636244799</v>
      </c>
      <c r="G188" s="1">
        <v>0.15052435636918801</v>
      </c>
      <c r="H188" s="1">
        <v>8.8687249721084799E-2</v>
      </c>
      <c r="I188" s="1">
        <v>0.49949591666515503</v>
      </c>
    </row>
    <row r="189" spans="1:9" x14ac:dyDescent="0.25">
      <c r="A189" s="1">
        <v>22.875</v>
      </c>
      <c r="B189" s="14">
        <v>1.37039195239123</v>
      </c>
      <c r="C189" s="1">
        <v>3.1268904641880901</v>
      </c>
      <c r="D189" s="1">
        <v>4.3139784195904403</v>
      </c>
      <c r="E189" s="1">
        <v>6.5978575907258303</v>
      </c>
      <c r="F189" s="1">
        <v>3.34243250077107</v>
      </c>
      <c r="G189" s="1">
        <v>0.15852175398765</v>
      </c>
      <c r="H189" s="1">
        <v>9.25681319797E-2</v>
      </c>
      <c r="I189" s="1">
        <v>0.39051957374579399</v>
      </c>
    </row>
    <row r="190" spans="1:9" x14ac:dyDescent="0.25">
      <c r="A190" s="1">
        <v>23</v>
      </c>
      <c r="B190" s="14">
        <v>1.3280223596117799</v>
      </c>
      <c r="C190" s="1">
        <v>3.0737451545365002</v>
      </c>
      <c r="D190" s="1">
        <v>4.3264606675504096</v>
      </c>
      <c r="E190" s="1">
        <v>6.5933005194616898</v>
      </c>
      <c r="F190" s="1">
        <v>3.3212381888511899</v>
      </c>
      <c r="G190" s="1">
        <v>0.157814325813148</v>
      </c>
      <c r="H190" s="1">
        <v>9.7939083844468894E-2</v>
      </c>
      <c r="I190" s="1">
        <v>0.46412547394131298</v>
      </c>
    </row>
    <row r="191" spans="1:9" x14ac:dyDescent="0.25">
      <c r="A191" s="1">
        <v>23.125</v>
      </c>
      <c r="B191" s="14">
        <v>1.22310625420046</v>
      </c>
      <c r="C191" s="1">
        <v>3.0311100705686802</v>
      </c>
      <c r="D191" s="1">
        <v>4.3064549294646</v>
      </c>
      <c r="E191" s="1">
        <v>6.5830097752847001</v>
      </c>
      <c r="F191" s="1">
        <v>3.3236455322938601</v>
      </c>
      <c r="G191" s="1">
        <v>0.15611324225669601</v>
      </c>
      <c r="H191" s="1">
        <v>9.8440701148891904E-2</v>
      </c>
      <c r="I191" s="1">
        <v>0.36861180873594301</v>
      </c>
    </row>
    <row r="192" spans="1:9" x14ac:dyDescent="0.25">
      <c r="A192" s="1">
        <v>23.25</v>
      </c>
      <c r="B192" s="14">
        <v>1.0846027940445799</v>
      </c>
      <c r="C192" s="1">
        <v>2.9250761640735199</v>
      </c>
      <c r="D192" s="1">
        <v>4.2911245060072503</v>
      </c>
      <c r="E192" s="1">
        <v>6.5609583682977002</v>
      </c>
      <c r="F192" s="1">
        <v>3.30687155400503</v>
      </c>
      <c r="G192" s="1">
        <v>0.15146711494311299</v>
      </c>
      <c r="H192" s="1">
        <v>9.8924482386345797E-2</v>
      </c>
      <c r="I192" s="1">
        <v>0.61892585482574802</v>
      </c>
    </row>
    <row r="193" spans="1:9" x14ac:dyDescent="0.25">
      <c r="A193" s="1">
        <v>23.375</v>
      </c>
      <c r="B193" s="14">
        <v>1.0163313278488699</v>
      </c>
      <c r="C193" s="1">
        <v>2.8466008921561299</v>
      </c>
      <c r="D193" s="1">
        <v>4.3022272068526499</v>
      </c>
      <c r="E193" s="1">
        <v>6.5717393398870998</v>
      </c>
      <c r="F193" s="1">
        <v>3.3079667238553299</v>
      </c>
      <c r="G193" s="1">
        <v>0.14690203430583901</v>
      </c>
      <c r="H193" s="1">
        <v>0.10404538258901699</v>
      </c>
      <c r="I193" s="1">
        <v>0.52601525815514105</v>
      </c>
    </row>
    <row r="194" spans="1:9" x14ac:dyDescent="0.25">
      <c r="A194" s="1">
        <v>23.5</v>
      </c>
      <c r="B194" s="14">
        <v>0.98935115399332696</v>
      </c>
      <c r="C194" s="1">
        <v>2.7955625540834799</v>
      </c>
      <c r="D194" s="1">
        <v>4.2998797863527596</v>
      </c>
      <c r="E194" s="1">
        <v>6.5855692472306702</v>
      </c>
      <c r="F194" s="1">
        <v>3.3029773400806</v>
      </c>
      <c r="G194" s="1">
        <v>0.13846463193799999</v>
      </c>
      <c r="H194" s="1">
        <v>0.103785867614275</v>
      </c>
      <c r="I194" s="1">
        <v>0.383428204329955</v>
      </c>
    </row>
    <row r="195" spans="1:9" x14ac:dyDescent="0.25">
      <c r="A195" s="1">
        <v>23.625</v>
      </c>
      <c r="B195" s="14">
        <v>0.988144113962375</v>
      </c>
      <c r="C195" s="1">
        <v>2.7821809444268202</v>
      </c>
      <c r="D195" s="1">
        <v>4.3073164810782796</v>
      </c>
      <c r="E195" s="1">
        <v>6.5990923352840802</v>
      </c>
      <c r="F195" s="1">
        <v>3.2959322909672899</v>
      </c>
      <c r="G195" s="1">
        <v>0.12691210760825</v>
      </c>
      <c r="H195" s="1">
        <v>0.103472485166655</v>
      </c>
      <c r="I195" s="1">
        <v>0.45557306543595799</v>
      </c>
    </row>
    <row r="196" spans="1:9" x14ac:dyDescent="0.25">
      <c r="A196" s="1">
        <v>23.75</v>
      </c>
      <c r="B196" s="14">
        <v>1.0122290488943599</v>
      </c>
      <c r="C196" s="1">
        <v>2.7754355600032499</v>
      </c>
      <c r="D196" s="1">
        <v>6.3459319760463604</v>
      </c>
      <c r="E196" s="1">
        <v>9.3828112247323201</v>
      </c>
      <c r="F196" s="1">
        <v>3.2734115794238101</v>
      </c>
      <c r="G196" s="1">
        <v>0.12493946786259599</v>
      </c>
      <c r="H196" s="1">
        <v>0.10362168284998199</v>
      </c>
      <c r="I196" s="1">
        <v>0.57816975831916995</v>
      </c>
    </row>
    <row r="197" spans="1:9" x14ac:dyDescent="0.25">
      <c r="A197" s="1">
        <v>23.875</v>
      </c>
      <c r="B197" s="14">
        <v>1.02043697800578</v>
      </c>
      <c r="C197" s="1">
        <v>2.7860542822491299</v>
      </c>
      <c r="D197" s="1">
        <v>6.8073851733767601</v>
      </c>
      <c r="E197" s="1">
        <v>10.040978514575301</v>
      </c>
      <c r="F197" s="1">
        <v>3.2707198671654201</v>
      </c>
      <c r="G197" s="1">
        <v>0.118739872464869</v>
      </c>
      <c r="H197" s="1">
        <v>0.104935771419262</v>
      </c>
      <c r="I197" s="1">
        <v>0.44648243036577301</v>
      </c>
    </row>
    <row r="198" spans="1:9" x14ac:dyDescent="0.25">
      <c r="A198" s="1">
        <v>24</v>
      </c>
      <c r="B198" s="14">
        <v>1.0338491459661201</v>
      </c>
      <c r="C198" s="1">
        <v>2.8085135064589899</v>
      </c>
      <c r="D198" s="1">
        <v>7.2650919355130599</v>
      </c>
      <c r="E198" s="1">
        <v>10.6775947259941</v>
      </c>
      <c r="F198" s="1">
        <v>3.3242510999917498</v>
      </c>
      <c r="G198" s="1">
        <v>0.115516574843399</v>
      </c>
      <c r="H198" s="1">
        <v>0.104281982584512</v>
      </c>
      <c r="I198" s="1">
        <v>0.44753706526251602</v>
      </c>
    </row>
    <row r="199" spans="1:9" x14ac:dyDescent="0.25">
      <c r="A199" s="1">
        <v>24.125</v>
      </c>
      <c r="B199" s="14">
        <v>1.05808935638524</v>
      </c>
      <c r="C199" s="1">
        <v>2.8225870737455301</v>
      </c>
      <c r="D199" s="1">
        <v>7.3210918456488603</v>
      </c>
      <c r="E199" s="1">
        <v>10.792855843606199</v>
      </c>
      <c r="F199" s="1">
        <v>3.3293681729045801</v>
      </c>
      <c r="G199" s="1">
        <v>0.11318850032649801</v>
      </c>
      <c r="H199" s="1">
        <v>0.100393577861632</v>
      </c>
      <c r="I199" s="1">
        <v>0.53206596122112604</v>
      </c>
    </row>
    <row r="200" spans="1:9" x14ac:dyDescent="0.25">
      <c r="A200" s="1">
        <v>24.25</v>
      </c>
      <c r="B200" s="14">
        <v>1.0508574435805</v>
      </c>
      <c r="C200" s="1">
        <v>2.8352815858525302</v>
      </c>
      <c r="D200" s="1">
        <v>7.9625704514890696</v>
      </c>
      <c r="E200" s="1">
        <v>11.8289845948795</v>
      </c>
      <c r="F200" s="1">
        <v>3.33325551601606</v>
      </c>
      <c r="G200" s="1">
        <v>9.8327656493091095E-2</v>
      </c>
      <c r="H200" s="1">
        <v>9.73527525491555E-2</v>
      </c>
      <c r="I200" s="1">
        <v>0.51047692850946302</v>
      </c>
    </row>
    <row r="201" spans="1:9" x14ac:dyDescent="0.25">
      <c r="A201" s="1">
        <v>24.375</v>
      </c>
      <c r="B201" s="14">
        <v>0.97530823497026697</v>
      </c>
      <c r="C201" s="1">
        <v>2.8129333732076698</v>
      </c>
      <c r="D201" s="1">
        <v>8.4496140778129192</v>
      </c>
      <c r="E201" s="1">
        <v>12.2667334980514</v>
      </c>
      <c r="F201" s="1">
        <v>3.3287857640432099</v>
      </c>
      <c r="G201" s="1">
        <v>9.2875060327991699E-2</v>
      </c>
      <c r="H201" s="1">
        <v>9.50033357872304E-2</v>
      </c>
      <c r="I201" s="1">
        <v>0.48772512956326503</v>
      </c>
    </row>
    <row r="202" spans="1:9" x14ac:dyDescent="0.25">
      <c r="A202" s="1">
        <v>24.5</v>
      </c>
      <c r="B202" s="14">
        <v>0.87714578252903497</v>
      </c>
      <c r="C202" s="1">
        <v>2.7806034522246699</v>
      </c>
      <c r="D202" s="1">
        <v>8.6313751558279801</v>
      </c>
      <c r="E202" s="1">
        <v>12.762679979210599</v>
      </c>
      <c r="F202" s="1">
        <v>3.3279854043043402</v>
      </c>
      <c r="G202" s="1">
        <v>8.2983361017197596E-2</v>
      </c>
      <c r="H202" s="1">
        <v>8.5699838737613901E-2</v>
      </c>
      <c r="I202" s="1">
        <v>0.50420767596216398</v>
      </c>
    </row>
    <row r="203" spans="1:9" x14ac:dyDescent="0.25">
      <c r="A203" s="1">
        <v>24.625</v>
      </c>
      <c r="B203" s="14">
        <v>0.80356137199275202</v>
      </c>
      <c r="C203" s="1">
        <v>2.7485258448152399</v>
      </c>
      <c r="D203" s="1">
        <v>8.7842163298230105</v>
      </c>
      <c r="E203" s="1">
        <v>12.8998800473006</v>
      </c>
      <c r="F203" s="1">
        <v>3.3161762854616801</v>
      </c>
      <c r="G203" s="1">
        <v>8.5710292327078205E-2</v>
      </c>
      <c r="H203" s="1">
        <v>7.8156576741777298E-2</v>
      </c>
      <c r="I203" s="1">
        <v>0.67832960861485203</v>
      </c>
    </row>
    <row r="204" spans="1:9" x14ac:dyDescent="0.25">
      <c r="A204" s="1">
        <v>24.75</v>
      </c>
      <c r="B204" s="14">
        <v>0.79706656879550497</v>
      </c>
      <c r="C204" s="1">
        <v>2.7410999046036202</v>
      </c>
      <c r="D204" s="1">
        <v>8.9478267860415599</v>
      </c>
      <c r="E204" s="1">
        <v>13.2516596375152</v>
      </c>
      <c r="F204" s="1">
        <v>3.3298900042489299</v>
      </c>
      <c r="G204" s="1">
        <v>8.4932471481960106E-2</v>
      </c>
      <c r="H204" s="1">
        <v>7.7547382620687402E-2</v>
      </c>
      <c r="I204" s="1">
        <v>0.76867827812739697</v>
      </c>
    </row>
    <row r="205" spans="1:9" x14ac:dyDescent="0.25">
      <c r="A205" s="1">
        <v>24.875</v>
      </c>
      <c r="B205" s="14">
        <v>0.78708709917050101</v>
      </c>
      <c r="C205" s="1">
        <v>2.7339971528070199</v>
      </c>
      <c r="D205" s="1">
        <v>9.0983876469399299</v>
      </c>
      <c r="E205" s="1">
        <v>13.663719488694101</v>
      </c>
      <c r="F205" s="1">
        <v>3.3271602790894201</v>
      </c>
      <c r="G205" s="1">
        <v>8.6591483195062505E-2</v>
      </c>
      <c r="H205" s="1">
        <v>7.63650736550128E-2</v>
      </c>
      <c r="I205" s="1">
        <v>0.77001147537553605</v>
      </c>
    </row>
    <row r="206" spans="1:9" x14ac:dyDescent="0.25">
      <c r="A206" s="1">
        <v>25</v>
      </c>
      <c r="B206" s="14">
        <v>0.80556166346395397</v>
      </c>
      <c r="C206" s="1">
        <v>2.73651411089191</v>
      </c>
      <c r="D206" s="1">
        <v>9.3998985557977495</v>
      </c>
      <c r="E206" s="1">
        <v>14.305311402173601</v>
      </c>
      <c r="F206" s="1">
        <v>3.31470283818543</v>
      </c>
      <c r="G206" s="1">
        <v>8.8428350040303694E-2</v>
      </c>
      <c r="H206" s="1">
        <v>7.4705423166759502E-2</v>
      </c>
      <c r="I206" s="1">
        <v>0.76612475242186795</v>
      </c>
    </row>
    <row r="207" spans="1:9" x14ac:dyDescent="0.25">
      <c r="A207" s="1">
        <v>25.125</v>
      </c>
      <c r="B207" s="14">
        <v>0.76006293702160899</v>
      </c>
      <c r="C207" s="1">
        <v>2.6517338554129002</v>
      </c>
      <c r="D207" s="1">
        <v>9.7869455597368908</v>
      </c>
      <c r="E207" s="1">
        <v>14.5460624977918</v>
      </c>
      <c r="F207" s="1">
        <v>3.3140365592432901</v>
      </c>
      <c r="G207" s="1">
        <v>0.103828452336015</v>
      </c>
      <c r="H207" s="1">
        <v>7.2926598477159404E-2</v>
      </c>
      <c r="I207" s="1">
        <v>0.75944221402923695</v>
      </c>
    </row>
    <row r="208" spans="1:9" x14ac:dyDescent="0.25">
      <c r="A208" s="1">
        <v>25.25</v>
      </c>
      <c r="B208" s="14">
        <v>0.75288805687865501</v>
      </c>
      <c r="C208" s="1">
        <v>2.6344122764682898</v>
      </c>
      <c r="D208" s="1">
        <v>9.8438274606042793</v>
      </c>
      <c r="E208" s="1">
        <v>14.623450458751099</v>
      </c>
      <c r="F208" s="1">
        <v>3.3142302683387102</v>
      </c>
      <c r="G208" s="1">
        <v>0.10044752037374501</v>
      </c>
      <c r="H208" s="1">
        <v>7.6779268122076805E-2</v>
      </c>
      <c r="I208" s="1">
        <v>0.76838927225919995</v>
      </c>
    </row>
    <row r="209" spans="1:9" x14ac:dyDescent="0.25">
      <c r="A209" s="1">
        <v>25.375</v>
      </c>
      <c r="B209" s="14">
        <v>0.764793329732118</v>
      </c>
      <c r="C209" s="1">
        <v>2.6211181567694801</v>
      </c>
      <c r="D209" s="1">
        <v>10.012488629103199</v>
      </c>
      <c r="E209" s="1">
        <v>14.6761054404744</v>
      </c>
      <c r="F209" s="1">
        <v>3.3168762868168602</v>
      </c>
      <c r="G209" s="1">
        <v>9.8931419307817903E-2</v>
      </c>
      <c r="H209" s="1">
        <v>8.3493502121780097E-2</v>
      </c>
      <c r="I209" s="1">
        <v>0.76882058814990595</v>
      </c>
    </row>
    <row r="210" spans="1:9" x14ac:dyDescent="0.25">
      <c r="A210" s="1">
        <v>25.5</v>
      </c>
      <c r="B210" s="14">
        <v>0.77431226438582401</v>
      </c>
      <c r="C210" s="1">
        <v>2.6288741851337698</v>
      </c>
      <c r="D210" s="1">
        <v>10.2150750438977</v>
      </c>
      <c r="E210" s="1">
        <v>14.828075103527199</v>
      </c>
      <c r="F210" s="1">
        <v>3.3136268851528499</v>
      </c>
      <c r="G210" s="1">
        <v>9.5021654567986696E-2</v>
      </c>
      <c r="H210" s="1">
        <v>9.7647612901109904E-2</v>
      </c>
      <c r="I210" s="1">
        <v>0.76925718806497201</v>
      </c>
    </row>
    <row r="211" spans="1:9" x14ac:dyDescent="0.25">
      <c r="A211" s="1">
        <v>25.625</v>
      </c>
      <c r="B211" s="14">
        <v>0.76556956860782999</v>
      </c>
      <c r="C211" s="1">
        <v>2.6245729044293298</v>
      </c>
      <c r="D211" s="1">
        <v>10.2574761265198</v>
      </c>
      <c r="E211" s="1">
        <v>14.9418466933628</v>
      </c>
      <c r="F211" s="1">
        <v>3.30918839073995</v>
      </c>
      <c r="G211" s="1">
        <v>8.9634407884307196E-2</v>
      </c>
      <c r="H211" s="1">
        <v>9.7979841579752397E-2</v>
      </c>
      <c r="I211" s="1">
        <v>0.76936986743652003</v>
      </c>
    </row>
    <row r="212" spans="1:9" x14ac:dyDescent="0.25">
      <c r="A212" s="1">
        <v>25.75</v>
      </c>
      <c r="B212" s="14">
        <v>0.66078033362334399</v>
      </c>
      <c r="C212" s="1">
        <v>2.58958944319378</v>
      </c>
      <c r="D212" s="1">
        <v>10.241597308542</v>
      </c>
      <c r="E212" s="1">
        <v>14.954240779730901</v>
      </c>
      <c r="F212" s="1">
        <v>3.3119346928901701</v>
      </c>
      <c r="G212" s="1">
        <v>9.2777634820011404E-2</v>
      </c>
      <c r="H212" s="1">
        <v>9.9602167871581701E-2</v>
      </c>
      <c r="I212" s="1">
        <v>0.76959981184425197</v>
      </c>
    </row>
    <row r="213" spans="1:9" x14ac:dyDescent="0.25">
      <c r="A213" s="1">
        <v>25.875</v>
      </c>
      <c r="B213" s="14">
        <v>0.592514672813369</v>
      </c>
      <c r="C213" s="1">
        <v>2.5343876997695798</v>
      </c>
      <c r="D213" s="1">
        <v>10.4023248527738</v>
      </c>
      <c r="E213" s="1">
        <v>14.9825353772644</v>
      </c>
      <c r="F213" s="1">
        <v>3.2949138078694702</v>
      </c>
      <c r="G213" s="1">
        <v>8.5116293557558495E-2</v>
      </c>
      <c r="H213" s="1">
        <v>0.100361765669594</v>
      </c>
      <c r="I213" s="1">
        <v>0.76186658002736896</v>
      </c>
    </row>
    <row r="214" spans="1:9" x14ac:dyDescent="0.25">
      <c r="A214" s="1">
        <v>26</v>
      </c>
      <c r="B214" s="14">
        <v>0.57816695179542199</v>
      </c>
      <c r="C214" s="1">
        <v>2.5136012217858998</v>
      </c>
      <c r="D214" s="1">
        <v>10.534063651951699</v>
      </c>
      <c r="E214" s="1">
        <v>14.9874848383431</v>
      </c>
      <c r="F214" s="1">
        <v>3.29548282848936</v>
      </c>
      <c r="G214" s="1">
        <v>5.6289619713282203E-2</v>
      </c>
      <c r="H214" s="1">
        <v>0.102553253613284</v>
      </c>
      <c r="I214" s="1">
        <v>0.75636760434901995</v>
      </c>
    </row>
    <row r="215" spans="1:9" x14ac:dyDescent="0.25">
      <c r="A215" s="1">
        <v>26.125</v>
      </c>
      <c r="B215" s="14">
        <v>0.57933797495574102</v>
      </c>
      <c r="C215" s="1">
        <v>2.487543720518</v>
      </c>
      <c r="D215" s="1">
        <v>10.468160787206299</v>
      </c>
      <c r="E215" s="1">
        <v>14.8276584860282</v>
      </c>
      <c r="F215" s="1">
        <v>3.2995885010249202</v>
      </c>
      <c r="G215" s="1">
        <v>5.3233323058433597E-2</v>
      </c>
      <c r="H215" s="1">
        <v>0.104132849289769</v>
      </c>
      <c r="I215" s="1">
        <v>0.74873209900900495</v>
      </c>
    </row>
    <row r="216" spans="1:9" x14ac:dyDescent="0.25">
      <c r="A216" s="1">
        <v>26.25</v>
      </c>
      <c r="B216" s="14">
        <v>0.53233210625721405</v>
      </c>
      <c r="C216" s="1">
        <v>2.4381363015404198</v>
      </c>
      <c r="D216" s="1">
        <v>10.3711659004388</v>
      </c>
      <c r="E216" s="1">
        <v>14.471335416798301</v>
      </c>
      <c r="F216" s="1">
        <v>3.3354450459249301</v>
      </c>
      <c r="G216" s="1">
        <v>5.5149942888740602E-2</v>
      </c>
      <c r="H216" s="1">
        <v>0.10475452265869201</v>
      </c>
      <c r="I216" s="1">
        <v>0.61617767817613101</v>
      </c>
    </row>
    <row r="217" spans="1:9" x14ac:dyDescent="0.25">
      <c r="A217" s="1">
        <v>26.375</v>
      </c>
      <c r="B217" s="14">
        <v>0.56233134659279604</v>
      </c>
      <c r="C217" s="1">
        <v>2.42297457535703</v>
      </c>
      <c r="D217" s="1">
        <v>10.3819933865697</v>
      </c>
      <c r="E217" s="1">
        <v>14.393878433106501</v>
      </c>
      <c r="F217" s="1">
        <v>3.3281028467116802</v>
      </c>
      <c r="G217" s="1">
        <v>6.3204354881651506E-2</v>
      </c>
      <c r="H217" s="1">
        <v>0.10513777856409801</v>
      </c>
      <c r="I217" s="1">
        <v>0.50705510192280601</v>
      </c>
    </row>
    <row r="218" spans="1:9" x14ac:dyDescent="0.25">
      <c r="A218" s="1">
        <v>26.5</v>
      </c>
      <c r="B218" s="14">
        <v>0.54156514589363602</v>
      </c>
      <c r="C218" s="1">
        <v>2.3948569759293101</v>
      </c>
      <c r="D218" s="1">
        <v>10.3384129682308</v>
      </c>
      <c r="E218" s="1">
        <v>14.2753480769147</v>
      </c>
      <c r="F218" s="1">
        <v>3.3266666249514798</v>
      </c>
      <c r="G218" s="1">
        <v>5.2769715942549901E-2</v>
      </c>
      <c r="H218" s="1">
        <v>0.106124698519993</v>
      </c>
      <c r="I218" s="1">
        <v>0.49336790165612099</v>
      </c>
    </row>
    <row r="219" spans="1:9" x14ac:dyDescent="0.25">
      <c r="A219" s="1">
        <v>26.625</v>
      </c>
      <c r="B219" s="14">
        <v>0.53653226071225701</v>
      </c>
      <c r="C219" s="1">
        <v>2.3839903597885099</v>
      </c>
      <c r="D219" s="1">
        <v>10.2730439429023</v>
      </c>
      <c r="E219" s="1">
        <v>14.140575358034299</v>
      </c>
      <c r="F219" s="1">
        <v>3.33349887613049</v>
      </c>
      <c r="G219" s="1">
        <v>3.3270301597049898E-2</v>
      </c>
      <c r="H219" s="1">
        <v>0.10674240022839999</v>
      </c>
      <c r="I219" s="1">
        <v>0.46362950155459398</v>
      </c>
    </row>
    <row r="220" spans="1:9" x14ac:dyDescent="0.25">
      <c r="A220" s="1">
        <v>26.75</v>
      </c>
      <c r="B220" s="14">
        <v>0.495856737969537</v>
      </c>
      <c r="C220" s="1">
        <v>2.3580497661034201</v>
      </c>
      <c r="D220" s="1">
        <v>10.224908788902701</v>
      </c>
      <c r="E220" s="1">
        <v>14.0202825077863</v>
      </c>
      <c r="F220" s="1">
        <v>3.3363777589635899</v>
      </c>
      <c r="G220" s="1">
        <v>2.6632539348870998E-2</v>
      </c>
      <c r="H220" s="1">
        <v>0.107177415939422</v>
      </c>
      <c r="I220" s="1">
        <v>0.207097752567031</v>
      </c>
    </row>
    <row r="221" spans="1:9" x14ac:dyDescent="0.25">
      <c r="A221" s="1">
        <v>26.875</v>
      </c>
      <c r="B221" s="14">
        <v>0.457097520686643</v>
      </c>
      <c r="C221" s="1">
        <v>2.3211554949947999</v>
      </c>
      <c r="D221" s="1">
        <v>10.247444521813099</v>
      </c>
      <c r="E221" s="1">
        <v>13.9428916570024</v>
      </c>
      <c r="F221" s="1">
        <v>3.34273955995703</v>
      </c>
      <c r="G221" s="1">
        <v>2.1800278978759101E-2</v>
      </c>
      <c r="H221" s="1">
        <v>0.107272047059305</v>
      </c>
      <c r="I221" s="1">
        <v>0.51662701772728203</v>
      </c>
    </row>
    <row r="222" spans="1:9" x14ac:dyDescent="0.25">
      <c r="A222" s="1">
        <v>27</v>
      </c>
      <c r="B222" s="14">
        <v>0.44460688230137102</v>
      </c>
      <c r="C222" s="1">
        <v>2.2859758489283699</v>
      </c>
      <c r="D222" s="1">
        <v>10.284609338389201</v>
      </c>
      <c r="E222" s="1">
        <v>13.8710921800712</v>
      </c>
      <c r="F222" s="1">
        <v>3.33755448357413</v>
      </c>
      <c r="G222" s="1">
        <v>1.8116023053062601E-2</v>
      </c>
      <c r="H222" s="1">
        <v>0.107017049017438</v>
      </c>
      <c r="I222" s="1">
        <v>0.55877761494987999</v>
      </c>
    </row>
    <row r="223" spans="1:9" x14ac:dyDescent="0.25">
      <c r="A223" s="1">
        <v>27.125</v>
      </c>
      <c r="B223" s="14">
        <v>0.42170285695940501</v>
      </c>
      <c r="C223" s="1">
        <v>2.2562302513805799</v>
      </c>
      <c r="D223" s="1">
        <v>10.2784060156216</v>
      </c>
      <c r="E223" s="1">
        <v>13.7448949273774</v>
      </c>
      <c r="F223" s="1">
        <v>3.3374644471538399</v>
      </c>
      <c r="G223" s="1">
        <v>1.40020540245454E-2</v>
      </c>
      <c r="H223" s="1">
        <v>0.104389919842984</v>
      </c>
      <c r="I223" s="1">
        <v>0.63876454121066994</v>
      </c>
    </row>
    <row r="224" spans="1:9" x14ac:dyDescent="0.25">
      <c r="A224" s="1">
        <v>27.25</v>
      </c>
      <c r="B224" s="14">
        <v>0.41005526524017299</v>
      </c>
      <c r="C224" s="1">
        <v>2.2278949561391901</v>
      </c>
      <c r="D224" s="1">
        <v>10.344989159109501</v>
      </c>
      <c r="E224" s="1">
        <v>13.6990646923583</v>
      </c>
      <c r="F224" s="1">
        <v>3.33798553847017</v>
      </c>
      <c r="G224" s="1">
        <v>1.09039053631727E-2</v>
      </c>
      <c r="H224" s="1">
        <v>9.6440970845899393E-2</v>
      </c>
      <c r="I224" s="1">
        <v>0.615578864475816</v>
      </c>
    </row>
    <row r="225" spans="1:9" x14ac:dyDescent="0.25">
      <c r="A225" s="1">
        <v>27.375</v>
      </c>
      <c r="B225" s="14">
        <v>0.389729107675655</v>
      </c>
      <c r="C225" s="1">
        <v>2.1914881664335799</v>
      </c>
      <c r="D225" s="1">
        <v>10.3945265263942</v>
      </c>
      <c r="E225" s="1">
        <v>13.607115197378301</v>
      </c>
      <c r="F225" s="1">
        <v>3.3300056653280099</v>
      </c>
      <c r="G225" s="1">
        <v>8.6079635471273397E-3</v>
      </c>
      <c r="H225" s="1">
        <v>9.0446531993064197E-2</v>
      </c>
      <c r="I225" s="1">
        <v>0.65577798298163303</v>
      </c>
    </row>
    <row r="226" spans="1:9" x14ac:dyDescent="0.25">
      <c r="A226" s="1">
        <v>27.5</v>
      </c>
      <c r="B226" s="14">
        <v>0.42730697393847</v>
      </c>
      <c r="C226" s="1">
        <v>2.1910265047652602</v>
      </c>
      <c r="D226" s="1">
        <v>10.355620899905199</v>
      </c>
      <c r="E226" s="1">
        <v>13.404941899378001</v>
      </c>
      <c r="F226" s="1">
        <v>3.3036393264902801</v>
      </c>
      <c r="G226" s="1">
        <v>6.9459392355393501E-3</v>
      </c>
      <c r="H226" s="1">
        <v>7.87228198202784E-2</v>
      </c>
      <c r="I226" s="1">
        <v>0.58087382315109304</v>
      </c>
    </row>
    <row r="227" spans="1:9" x14ac:dyDescent="0.25">
      <c r="A227" s="1">
        <v>27.625</v>
      </c>
      <c r="B227" s="14">
        <v>0.43702484043227302</v>
      </c>
      <c r="C227" s="1">
        <v>2.1895341968061</v>
      </c>
      <c r="D227" s="1">
        <v>10.319213813041999</v>
      </c>
      <c r="E227" s="1">
        <v>13.3536461605503</v>
      </c>
      <c r="F227" s="1">
        <v>3.3032286945947802</v>
      </c>
      <c r="G227" s="1">
        <v>8.3187393113905092E-3</v>
      </c>
      <c r="H227" s="1">
        <v>7.6712466671459506E-2</v>
      </c>
      <c r="I227" s="1">
        <v>0.65168597257371996</v>
      </c>
    </row>
    <row r="228" spans="1:9" x14ac:dyDescent="0.25">
      <c r="A228" s="1">
        <v>27.75</v>
      </c>
      <c r="B228" s="14">
        <v>0.31764824499147898</v>
      </c>
      <c r="C228" s="1">
        <v>2.1471393692162399</v>
      </c>
      <c r="D228" s="1">
        <v>10.275557083428099</v>
      </c>
      <c r="E228" s="1">
        <v>13.261488181654601</v>
      </c>
      <c r="F228" s="1">
        <v>3.3067818718165198</v>
      </c>
      <c r="G228" s="1">
        <v>1.07214574257831E-2</v>
      </c>
      <c r="H228" s="1">
        <v>7.0926599041271701E-2</v>
      </c>
      <c r="I228" s="1">
        <v>0.57871182216814598</v>
      </c>
    </row>
    <row r="229" spans="1:9" x14ac:dyDescent="0.25">
      <c r="A229" s="1">
        <v>27.875</v>
      </c>
      <c r="B229" s="14">
        <v>0.30614151599113598</v>
      </c>
      <c r="C229" s="1">
        <v>2.1465020798771199</v>
      </c>
      <c r="D229" s="1">
        <v>10.262160745750901</v>
      </c>
      <c r="E229" s="1">
        <v>13.235542084388999</v>
      </c>
      <c r="F229" s="1">
        <v>3.3043218448139902</v>
      </c>
      <c r="G229" s="1">
        <v>8.3393149694309006E-3</v>
      </c>
      <c r="H229" s="1">
        <v>6.3983593006593495E-2</v>
      </c>
      <c r="I229" s="1">
        <v>0.48284450169117599</v>
      </c>
    </row>
    <row r="230" spans="1:9" x14ac:dyDescent="0.25">
      <c r="A230" s="1">
        <v>28</v>
      </c>
      <c r="B230" s="14">
        <v>0.28545721613489</v>
      </c>
      <c r="C230" s="1">
        <v>2.1427114936990899</v>
      </c>
      <c r="D230" s="1">
        <v>10.1768286433147</v>
      </c>
      <c r="E230" s="1">
        <v>13.0218276759677</v>
      </c>
      <c r="F230" s="1">
        <v>3.30601786974001</v>
      </c>
      <c r="G230" s="1">
        <v>1.18274220944864E-2</v>
      </c>
      <c r="H230" s="1">
        <v>6.1420465937524503E-2</v>
      </c>
      <c r="I230" s="1">
        <v>0.72109018614180898</v>
      </c>
    </row>
    <row r="231" spans="1:9" x14ac:dyDescent="0.25">
      <c r="A231" s="1">
        <v>28.125</v>
      </c>
      <c r="B231" s="14">
        <v>0.14863292597119901</v>
      </c>
      <c r="C231" s="1">
        <v>2.1228634929560601</v>
      </c>
      <c r="D231" s="1">
        <v>10.1483186445186</v>
      </c>
      <c r="E231" s="1">
        <v>12.9704955052171</v>
      </c>
      <c r="F231" s="1">
        <v>3.2871190461597299</v>
      </c>
      <c r="G231" s="1">
        <v>1.7088545482678401E-2</v>
      </c>
      <c r="H231" s="1">
        <v>6.1690861978247802E-2</v>
      </c>
      <c r="I231" s="1">
        <v>0.76616282908309497</v>
      </c>
    </row>
    <row r="232" spans="1:9" x14ac:dyDescent="0.25">
      <c r="A232" s="1">
        <v>28.25</v>
      </c>
      <c r="B232" s="14">
        <v>0.25417203842154101</v>
      </c>
      <c r="C232" s="1">
        <v>2.1489608633328099</v>
      </c>
      <c r="D232" s="1">
        <v>10.107018954577001</v>
      </c>
      <c r="E232" s="1">
        <v>12.8538900388501</v>
      </c>
      <c r="F232" s="1">
        <v>3.2828418061725499</v>
      </c>
      <c r="G232" s="1">
        <v>1.8986633760953602E-2</v>
      </c>
      <c r="H232" s="1">
        <v>7.2655986932862696E-2</v>
      </c>
      <c r="I232" s="1">
        <v>0.76348148168882302</v>
      </c>
    </row>
    <row r="233" spans="1:9" x14ac:dyDescent="0.25">
      <c r="A233" s="1">
        <v>28.375</v>
      </c>
      <c r="B233" s="14">
        <v>0.30403481063406701</v>
      </c>
      <c r="C233" s="1">
        <v>2.1606282697929702</v>
      </c>
      <c r="D233" s="1">
        <v>10.3350421319787</v>
      </c>
      <c r="E233" s="1">
        <v>12.885371896111799</v>
      </c>
      <c r="F233" s="1">
        <v>3.2852980636861</v>
      </c>
      <c r="G233" s="1">
        <v>2.4332507837679901E-2</v>
      </c>
      <c r="H233" s="1">
        <v>7.6040112296444196E-2</v>
      </c>
      <c r="I233" s="1">
        <v>0.73568475262835498</v>
      </c>
    </row>
    <row r="234" spans="1:9" x14ac:dyDescent="0.25">
      <c r="A234" s="1">
        <v>28.5</v>
      </c>
      <c r="B234" s="14">
        <v>0.31117636062487702</v>
      </c>
      <c r="C234" s="1">
        <v>2.1648831597102101</v>
      </c>
      <c r="D234" s="1">
        <v>10.2743842322635</v>
      </c>
      <c r="E234" s="1">
        <v>12.7429858425222</v>
      </c>
      <c r="F234" s="1">
        <v>3.2842340130907401</v>
      </c>
      <c r="G234" s="1">
        <v>2.38010561875029E-2</v>
      </c>
      <c r="H234" s="1">
        <v>7.9261830572928793E-2</v>
      </c>
      <c r="I234" s="1">
        <v>0.69222206111488804</v>
      </c>
    </row>
    <row r="235" spans="1:9" x14ac:dyDescent="0.25">
      <c r="A235" s="1">
        <v>28.625</v>
      </c>
      <c r="B235" s="14">
        <v>0.28507548640149299</v>
      </c>
      <c r="C235" s="1">
        <v>2.1589523132992001</v>
      </c>
      <c r="D235" s="1">
        <v>9.9924146342637297</v>
      </c>
      <c r="E235" s="1">
        <v>12.2259437002906</v>
      </c>
      <c r="F235" s="1">
        <v>3.2579150085076698</v>
      </c>
      <c r="G235" s="1">
        <v>2.2786670244475799E-2</v>
      </c>
      <c r="H235" s="1">
        <v>8.3975858281954696E-2</v>
      </c>
      <c r="I235" s="1">
        <v>0.58924294099949703</v>
      </c>
    </row>
    <row r="236" spans="1:9" x14ac:dyDescent="0.25">
      <c r="A236" s="1">
        <v>28.75</v>
      </c>
      <c r="B236" s="14">
        <v>0.36704831322840697</v>
      </c>
      <c r="C236" s="1">
        <v>2.2051071787398602</v>
      </c>
      <c r="D236" s="1">
        <v>9.9206020234565404</v>
      </c>
      <c r="E236" s="1">
        <v>12.023458242638799</v>
      </c>
      <c r="F236" s="1">
        <v>3.2529097104924798</v>
      </c>
      <c r="G236" s="1">
        <v>2.38460959268137E-2</v>
      </c>
      <c r="H236" s="1">
        <v>8.6165337554333102E-2</v>
      </c>
      <c r="I236" s="1">
        <v>0.40820428879541398</v>
      </c>
    </row>
    <row r="237" spans="1:9" x14ac:dyDescent="0.25">
      <c r="A237" s="1">
        <v>28.875</v>
      </c>
      <c r="B237" s="14">
        <v>0.41873655989317898</v>
      </c>
      <c r="C237" s="1">
        <v>2.2338787767152599</v>
      </c>
      <c r="D237" s="1">
        <v>9.9063646059233204</v>
      </c>
      <c r="E237" s="1">
        <v>12.057164994384999</v>
      </c>
      <c r="F237" s="1">
        <v>3.2242423681618901</v>
      </c>
      <c r="G237" s="1">
        <v>2.0346095319076399E-2</v>
      </c>
      <c r="H237" s="1">
        <v>9.0988056084131796E-2</v>
      </c>
      <c r="I237" s="1">
        <v>0.53436607690334503</v>
      </c>
    </row>
    <row r="238" spans="1:9" x14ac:dyDescent="0.25">
      <c r="A238" s="1">
        <v>29</v>
      </c>
      <c r="B238" s="14">
        <v>0.42469577433602701</v>
      </c>
      <c r="C238" s="1">
        <v>2.2332861398845201</v>
      </c>
      <c r="D238" s="1">
        <v>9.9311310463035696</v>
      </c>
      <c r="E238" s="1">
        <v>12.0557341637639</v>
      </c>
      <c r="F238" s="1">
        <v>3.2137986258522</v>
      </c>
      <c r="G238" s="1">
        <v>1.84560901481674E-2</v>
      </c>
      <c r="H238" s="1">
        <v>9.7078064723140206E-2</v>
      </c>
      <c r="I238" s="1">
        <v>0.53516784687213503</v>
      </c>
    </row>
    <row r="239" spans="1:9" x14ac:dyDescent="0.25">
      <c r="A239" s="1">
        <v>29.125</v>
      </c>
      <c r="B239" s="14">
        <v>0.47733272005056099</v>
      </c>
      <c r="C239" s="1">
        <v>2.2429226112556901</v>
      </c>
      <c r="D239" s="1">
        <v>9.9621332496600701</v>
      </c>
      <c r="E239" s="1">
        <v>12.0363076959936</v>
      </c>
      <c r="F239" s="1">
        <v>3.2033596707952801</v>
      </c>
      <c r="G239" s="1">
        <v>1.5507846382743599E-2</v>
      </c>
      <c r="H239" s="1">
        <v>9.8885018892434104E-2</v>
      </c>
      <c r="I239" s="1">
        <v>0.59348023034283603</v>
      </c>
    </row>
    <row r="240" spans="1:9" x14ac:dyDescent="0.25">
      <c r="A240" s="1">
        <v>29.25</v>
      </c>
      <c r="B240" s="14">
        <v>0.498215398738446</v>
      </c>
      <c r="C240" s="1">
        <v>2.2569057252250602</v>
      </c>
      <c r="D240" s="1">
        <v>9.93323809053277</v>
      </c>
      <c r="E240" s="1">
        <v>12.0172484585596</v>
      </c>
      <c r="F240" s="1">
        <v>3.1900896849745002</v>
      </c>
      <c r="G240" s="1">
        <v>1.99081128110935E-2</v>
      </c>
      <c r="H240" s="1">
        <v>0.100616659805493</v>
      </c>
      <c r="I240" s="1">
        <v>0.65655272151718003</v>
      </c>
    </row>
    <row r="241" spans="1:9" x14ac:dyDescent="0.25">
      <c r="A241" s="1">
        <v>29.375</v>
      </c>
      <c r="B241" s="14">
        <v>0.49777936637930997</v>
      </c>
      <c r="C241" s="1">
        <v>2.2504865809147598</v>
      </c>
      <c r="D241" s="1">
        <v>9.9010306501515508</v>
      </c>
      <c r="E241" s="1">
        <v>12.030511153109</v>
      </c>
      <c r="F241" s="1">
        <v>3.2059725290697099</v>
      </c>
      <c r="G241" s="1">
        <v>1.4852473035321299E-2</v>
      </c>
      <c r="H241" s="1">
        <v>0.103387803840769</v>
      </c>
      <c r="I241" s="1">
        <v>0.55025174175376401</v>
      </c>
    </row>
    <row r="242" spans="1:9" x14ac:dyDescent="0.25">
      <c r="A242" s="1">
        <v>29.5</v>
      </c>
      <c r="B242" s="14">
        <v>0.48067639146612101</v>
      </c>
      <c r="C242" s="1">
        <v>2.24390819702456</v>
      </c>
      <c r="D242" s="1">
        <v>9.9538459471510503</v>
      </c>
      <c r="E242" s="1">
        <v>12.0789021410594</v>
      </c>
      <c r="F242" s="1">
        <v>3.2153802002988199</v>
      </c>
      <c r="G242" s="1">
        <v>2.82743157591103E-2</v>
      </c>
      <c r="H242" s="1">
        <v>0.10434926625655599</v>
      </c>
      <c r="I242" s="1">
        <v>0.67114822458851198</v>
      </c>
    </row>
    <row r="243" spans="1:9" x14ac:dyDescent="0.25">
      <c r="A243" s="1">
        <v>29.625</v>
      </c>
      <c r="B243" s="14">
        <v>0.42299600689004502</v>
      </c>
      <c r="C243" s="1">
        <v>2.1997790692743902</v>
      </c>
      <c r="D243" s="1">
        <v>10.0772205164604</v>
      </c>
      <c r="E243" s="1">
        <v>12.1367230224674</v>
      </c>
      <c r="F243" s="1">
        <v>3.22221780618858</v>
      </c>
      <c r="G243" s="1">
        <v>2.7882469902305401E-2</v>
      </c>
      <c r="H243" s="1">
        <v>0.104665251880873</v>
      </c>
      <c r="I243" s="1">
        <v>0.699755833362948</v>
      </c>
    </row>
    <row r="244" spans="1:9" x14ac:dyDescent="0.25">
      <c r="A244" s="1">
        <v>29.75</v>
      </c>
      <c r="B244" s="14">
        <v>0.36934421387717598</v>
      </c>
      <c r="C244" s="1">
        <v>2.1636930540647001</v>
      </c>
      <c r="D244" s="1">
        <v>10.0915327418177</v>
      </c>
      <c r="E244" s="1">
        <v>12.1583507734973</v>
      </c>
      <c r="F244" s="1">
        <v>3.1962832917188502</v>
      </c>
      <c r="G244" s="1">
        <v>2.1877622535700001E-2</v>
      </c>
      <c r="H244" s="1">
        <v>0.105740406471088</v>
      </c>
      <c r="I244" s="1">
        <v>0.74882319579438295</v>
      </c>
    </row>
    <row r="245" spans="1:9" x14ac:dyDescent="0.25">
      <c r="A245" s="1">
        <v>29.875</v>
      </c>
      <c r="B245" s="14">
        <v>0.40627929665323498</v>
      </c>
      <c r="C245" s="1">
        <v>2.1597444800319701</v>
      </c>
      <c r="D245" s="1">
        <v>10.085772621320199</v>
      </c>
      <c r="E245" s="1">
        <v>12.1883545707751</v>
      </c>
      <c r="F245" s="1">
        <v>3.1643079665894098</v>
      </c>
      <c r="G245" s="1">
        <v>1.69189368145801E-2</v>
      </c>
      <c r="H245" s="1">
        <v>0.10581467483972599</v>
      </c>
      <c r="I245" s="1">
        <v>0.76140789202409098</v>
      </c>
    </row>
    <row r="246" spans="1:9" x14ac:dyDescent="0.25">
      <c r="A246" s="1">
        <v>30</v>
      </c>
      <c r="B246" s="14">
        <v>0.39484079382439102</v>
      </c>
      <c r="C246" s="1">
        <v>2.1401213750098398</v>
      </c>
      <c r="D246" s="1">
        <v>10.132274808599499</v>
      </c>
      <c r="E246" s="1">
        <v>12.2203105613328</v>
      </c>
      <c r="F246" s="1">
        <v>3.1696159909365398</v>
      </c>
      <c r="G246" s="1">
        <v>1.02618042655964E-2</v>
      </c>
      <c r="H246" s="1">
        <v>0.100688160999778</v>
      </c>
      <c r="I246" s="1">
        <v>0.75590954904888497</v>
      </c>
    </row>
  </sheetData>
  <mergeCells count="1">
    <mergeCell ref="A1:A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9"/>
  <sheetViews>
    <sheetView workbookViewId="0">
      <selection activeCell="K6" sqref="K6:K29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2.85546875" style="4" customWidth="1"/>
    <col min="6" max="6" width="24.28515625" style="4" customWidth="1"/>
    <col min="7" max="7" width="23.5703125" style="4" customWidth="1"/>
    <col min="8" max="8" width="25.28515625" customWidth="1"/>
    <col min="9" max="9" width="23.85546875" style="4" customWidth="1"/>
    <col min="10" max="10" width="21.28515625" style="4" customWidth="1"/>
    <col min="11" max="11" width="24" customWidth="1"/>
  </cols>
  <sheetData>
    <row r="1" spans="1:11" x14ac:dyDescent="0.25">
      <c r="A1" s="113" t="s">
        <v>0</v>
      </c>
      <c r="B1" s="2" t="s">
        <v>11</v>
      </c>
      <c r="C1" s="2" t="s">
        <v>3</v>
      </c>
      <c r="D1" s="2" t="s">
        <v>37</v>
      </c>
      <c r="E1" s="2" t="s">
        <v>25</v>
      </c>
      <c r="F1" s="2" t="s">
        <v>57</v>
      </c>
      <c r="G1" s="2" t="s">
        <v>39</v>
      </c>
      <c r="H1" s="2" t="s">
        <v>56</v>
      </c>
      <c r="I1" s="2" t="s">
        <v>2</v>
      </c>
      <c r="J1" s="2" t="s">
        <v>1</v>
      </c>
      <c r="K1" s="2" t="s">
        <v>3</v>
      </c>
    </row>
    <row r="2" spans="1:11" x14ac:dyDescent="0.25">
      <c r="A2" s="113"/>
      <c r="B2" s="2" t="s">
        <v>28</v>
      </c>
      <c r="C2" s="2" t="s">
        <v>28</v>
      </c>
      <c r="D2" s="2" t="s">
        <v>28</v>
      </c>
      <c r="E2" s="2" t="s">
        <v>28</v>
      </c>
      <c r="F2" s="2" t="s">
        <v>28</v>
      </c>
      <c r="G2" s="2" t="s">
        <v>28</v>
      </c>
      <c r="H2" s="2" t="s">
        <v>28</v>
      </c>
      <c r="I2" s="2" t="s">
        <v>28</v>
      </c>
      <c r="J2" s="2" t="s">
        <v>28</v>
      </c>
      <c r="K2" s="2" t="s">
        <v>28</v>
      </c>
    </row>
    <row r="3" spans="1:11" ht="18" x14ac:dyDescent="0.35">
      <c r="A3" s="113"/>
      <c r="B3" s="2" t="s">
        <v>6</v>
      </c>
      <c r="C3" s="2" t="s">
        <v>6</v>
      </c>
      <c r="D3" s="2" t="s">
        <v>58</v>
      </c>
      <c r="E3" s="2" t="s">
        <v>60</v>
      </c>
      <c r="F3" s="2" t="s">
        <v>62</v>
      </c>
      <c r="G3" s="2" t="s">
        <v>64</v>
      </c>
      <c r="H3" s="2" t="s">
        <v>66</v>
      </c>
      <c r="I3" s="2" t="s">
        <v>68</v>
      </c>
      <c r="J3" s="2" t="s">
        <v>70</v>
      </c>
      <c r="K3" s="2" t="s">
        <v>72</v>
      </c>
    </row>
    <row r="4" spans="1:11" x14ac:dyDescent="0.25">
      <c r="A4" s="114"/>
      <c r="B4" s="2" t="s">
        <v>7</v>
      </c>
      <c r="C4" s="2" t="s">
        <v>7</v>
      </c>
      <c r="D4" s="2" t="s">
        <v>59</v>
      </c>
      <c r="E4" s="2" t="s">
        <v>61</v>
      </c>
      <c r="F4" s="2" t="s">
        <v>63</v>
      </c>
      <c r="G4" s="2" t="s">
        <v>65</v>
      </c>
      <c r="H4" s="2" t="s">
        <v>67</v>
      </c>
      <c r="I4" s="2" t="s">
        <v>69</v>
      </c>
      <c r="J4" s="2" t="s">
        <v>71</v>
      </c>
      <c r="K4" s="2" t="s">
        <v>73</v>
      </c>
    </row>
    <row r="5" spans="1:11" x14ac:dyDescent="0.25">
      <c r="A5" s="3" t="s">
        <v>5</v>
      </c>
      <c r="B5" s="6" t="s">
        <v>20</v>
      </c>
      <c r="C5" s="6" t="s">
        <v>18</v>
      </c>
      <c r="D5" s="6"/>
      <c r="E5" s="5" t="s">
        <v>29</v>
      </c>
      <c r="F5" s="6"/>
      <c r="G5" s="6"/>
      <c r="I5" s="5" t="s">
        <v>30</v>
      </c>
      <c r="J5" s="5" t="s">
        <v>31</v>
      </c>
    </row>
    <row r="6" spans="1:11" x14ac:dyDescent="0.25">
      <c r="A6" s="1">
        <v>0</v>
      </c>
      <c r="B6" s="1"/>
      <c r="C6" s="1"/>
      <c r="D6" s="1"/>
      <c r="E6" s="11">
        <v>7.5396715094257702</v>
      </c>
      <c r="F6" s="11"/>
      <c r="G6" s="11"/>
      <c r="H6" s="16"/>
      <c r="I6" s="11">
        <v>8.0138236385348591</v>
      </c>
      <c r="J6" s="11">
        <v>7.0597898224922497</v>
      </c>
    </row>
    <row r="7" spans="1:11" x14ac:dyDescent="0.25">
      <c r="A7" s="1">
        <v>0.125</v>
      </c>
      <c r="B7" s="1"/>
      <c r="C7" s="1"/>
      <c r="D7" s="1"/>
      <c r="E7" s="11">
        <v>7.9825860014425603</v>
      </c>
      <c r="F7" s="11"/>
      <c r="G7" s="11"/>
      <c r="H7" s="16"/>
      <c r="I7" s="11">
        <v>8.1001445615264291</v>
      </c>
      <c r="J7" s="11">
        <v>7.2372176254692597</v>
      </c>
    </row>
    <row r="8" spans="1:11" x14ac:dyDescent="0.25">
      <c r="A8" s="1">
        <v>0.25</v>
      </c>
      <c r="B8" s="1"/>
      <c r="C8" s="1"/>
      <c r="D8" s="1"/>
      <c r="E8" s="11">
        <v>8.1135717446037106</v>
      </c>
      <c r="F8" s="11"/>
      <c r="G8" s="11"/>
      <c r="H8" s="16"/>
      <c r="I8" s="11">
        <v>8.22028324410139</v>
      </c>
      <c r="J8" s="11">
        <v>7.2842831993891899</v>
      </c>
    </row>
    <row r="9" spans="1:11" x14ac:dyDescent="0.25">
      <c r="A9" s="1">
        <v>0.375</v>
      </c>
      <c r="B9" s="1"/>
      <c r="C9" s="1"/>
      <c r="D9" s="1"/>
      <c r="E9" s="11">
        <v>8.2479870778406799</v>
      </c>
      <c r="F9" s="11"/>
      <c r="G9" s="11"/>
      <c r="H9" s="16"/>
      <c r="I9" s="11">
        <v>8.6784541009854603</v>
      </c>
      <c r="J9" s="11">
        <v>7.4386877586795102</v>
      </c>
    </row>
    <row r="10" spans="1:11" x14ac:dyDescent="0.25">
      <c r="A10" s="1">
        <v>0.5</v>
      </c>
      <c r="B10" s="1"/>
      <c r="C10" s="1"/>
      <c r="D10" s="1"/>
      <c r="E10" s="11">
        <v>8.3643811590302004</v>
      </c>
      <c r="F10" s="11"/>
      <c r="G10" s="11"/>
      <c r="H10" s="16"/>
      <c r="I10" s="11">
        <v>8.7645255579116998</v>
      </c>
      <c r="J10" s="11">
        <v>7.1634430244648799</v>
      </c>
    </row>
    <row r="11" spans="1:11" x14ac:dyDescent="0.25">
      <c r="A11" s="1">
        <v>0.625</v>
      </c>
      <c r="B11" s="1"/>
      <c r="C11" s="1"/>
      <c r="D11" s="1"/>
      <c r="E11" s="11">
        <v>8.3164085650830692</v>
      </c>
      <c r="F11" s="11"/>
      <c r="G11" s="11"/>
      <c r="H11" s="16"/>
      <c r="I11" s="11">
        <v>8.7569420726657796</v>
      </c>
      <c r="J11" s="11">
        <v>7.1469822397689597</v>
      </c>
    </row>
    <row r="12" spans="1:11" x14ac:dyDescent="0.25">
      <c r="A12" s="1">
        <v>0.75</v>
      </c>
      <c r="B12" s="1"/>
      <c r="C12" s="1"/>
      <c r="D12" s="1"/>
      <c r="E12" s="11">
        <v>8.4793152586671603</v>
      </c>
      <c r="F12" s="11"/>
      <c r="G12" s="11"/>
      <c r="H12" s="16"/>
      <c r="I12" s="11">
        <v>8.8123939811973298</v>
      </c>
      <c r="J12" s="11">
        <v>7.13475989437483</v>
      </c>
    </row>
    <row r="13" spans="1:11" x14ac:dyDescent="0.25">
      <c r="A13" s="1">
        <v>0.875</v>
      </c>
      <c r="B13" s="1"/>
      <c r="C13" s="1"/>
      <c r="D13" s="1"/>
      <c r="E13" s="11">
        <v>8.5927660496008507</v>
      </c>
      <c r="F13" s="11"/>
      <c r="G13" s="11"/>
      <c r="H13" s="16"/>
      <c r="I13" s="11">
        <v>8.7445220432397992</v>
      </c>
      <c r="J13" s="11">
        <v>7.0863000411824499</v>
      </c>
    </row>
    <row r="14" spans="1:11" x14ac:dyDescent="0.25">
      <c r="A14" s="1">
        <v>1</v>
      </c>
      <c r="B14" s="1"/>
      <c r="C14" s="1"/>
      <c r="D14" s="1"/>
      <c r="E14" s="11">
        <v>8.7619214783775305</v>
      </c>
      <c r="F14" s="11"/>
      <c r="G14" s="11"/>
      <c r="H14" s="16"/>
      <c r="I14" s="11">
        <v>8.4941687925244498</v>
      </c>
      <c r="J14" s="11">
        <v>7.04363945167003</v>
      </c>
    </row>
    <row r="15" spans="1:11" x14ac:dyDescent="0.25">
      <c r="A15" s="1">
        <v>1.125</v>
      </c>
      <c r="B15" s="1"/>
      <c r="C15" s="1"/>
      <c r="D15" s="1"/>
      <c r="E15" s="11">
        <v>8.2839477691799495</v>
      </c>
      <c r="F15" s="11"/>
      <c r="G15" s="11"/>
      <c r="H15" s="16"/>
      <c r="I15" s="11">
        <v>8.1565182073762408</v>
      </c>
      <c r="J15" s="11">
        <v>6.9343472632456304</v>
      </c>
    </row>
    <row r="16" spans="1:11" x14ac:dyDescent="0.25">
      <c r="A16" s="1">
        <v>1.25</v>
      </c>
      <c r="B16" s="1"/>
      <c r="C16" s="1"/>
      <c r="D16" s="1"/>
      <c r="E16" s="11">
        <v>6.9677841208667601</v>
      </c>
      <c r="F16" s="11"/>
      <c r="G16" s="11"/>
      <c r="H16" s="16"/>
      <c r="I16" s="11">
        <v>8.0935131197024592</v>
      </c>
      <c r="J16" s="11">
        <v>6.7104624930692003</v>
      </c>
    </row>
    <row r="17" spans="1:10" x14ac:dyDescent="0.25">
      <c r="A17" s="1">
        <v>1.375</v>
      </c>
      <c r="B17" s="1"/>
      <c r="C17" s="1"/>
      <c r="D17" s="1"/>
      <c r="E17" s="11">
        <v>6.3611531365095599</v>
      </c>
      <c r="F17" s="11"/>
      <c r="G17" s="11"/>
      <c r="H17" s="16"/>
      <c r="I17" s="11">
        <v>8.1063147494107</v>
      </c>
      <c r="J17" s="11">
        <v>6.5909754468947801</v>
      </c>
    </row>
    <row r="18" spans="1:10" x14ac:dyDescent="0.25">
      <c r="A18" s="1">
        <v>1.5</v>
      </c>
      <c r="B18" s="1"/>
      <c r="C18" s="1"/>
      <c r="D18" s="1"/>
      <c r="E18" s="11">
        <v>6.2049184894305602</v>
      </c>
      <c r="F18" s="11"/>
      <c r="G18" s="11"/>
      <c r="H18" s="16"/>
      <c r="I18" s="11">
        <v>8.0475658554612597</v>
      </c>
      <c r="J18" s="11">
        <v>6.5693466119730797</v>
      </c>
    </row>
    <row r="19" spans="1:10" x14ac:dyDescent="0.25">
      <c r="A19" s="1">
        <v>1.625</v>
      </c>
      <c r="B19" s="1"/>
      <c r="C19" s="1"/>
      <c r="D19" s="1"/>
      <c r="E19" s="11">
        <v>5.8336820198119996</v>
      </c>
      <c r="F19" s="11"/>
      <c r="G19" s="11"/>
      <c r="H19" s="16"/>
      <c r="I19" s="11">
        <v>8.0356502716762108</v>
      </c>
      <c r="J19" s="11">
        <v>6.5482947186581404</v>
      </c>
    </row>
    <row r="20" spans="1:10" x14ac:dyDescent="0.25">
      <c r="A20" s="1">
        <v>1.75</v>
      </c>
      <c r="B20" s="1"/>
      <c r="C20" s="1"/>
      <c r="D20" s="1"/>
      <c r="E20" s="11">
        <v>5.4278084400118303</v>
      </c>
      <c r="F20" s="11"/>
      <c r="G20" s="11"/>
      <c r="H20" s="16"/>
      <c r="I20" s="11">
        <v>8.1594449516106895</v>
      </c>
      <c r="J20" s="11">
        <v>6.7192072727965702</v>
      </c>
    </row>
    <row r="21" spans="1:10" x14ac:dyDescent="0.25">
      <c r="A21" s="1">
        <v>1.875</v>
      </c>
      <c r="B21" s="1"/>
      <c r="C21" s="1"/>
      <c r="D21" s="1"/>
      <c r="E21" s="11">
        <v>5.3497236062558597</v>
      </c>
      <c r="F21" s="11"/>
      <c r="G21" s="11"/>
      <c r="H21" s="16"/>
      <c r="I21" s="11">
        <v>8.3630352447234504</v>
      </c>
      <c r="J21" s="11">
        <v>6.7177267717118196</v>
      </c>
    </row>
    <row r="22" spans="1:10" x14ac:dyDescent="0.25">
      <c r="A22" s="1">
        <v>2</v>
      </c>
      <c r="B22" s="1"/>
      <c r="C22" s="1"/>
      <c r="D22" s="1"/>
      <c r="E22" s="11">
        <v>5.1274134797775996</v>
      </c>
      <c r="F22" s="11"/>
      <c r="G22" s="11"/>
      <c r="H22" s="16"/>
      <c r="I22" s="11">
        <v>8.3633937219949299</v>
      </c>
      <c r="J22" s="11">
        <v>6.64332159759185</v>
      </c>
    </row>
    <row r="23" spans="1:10" x14ac:dyDescent="0.25">
      <c r="A23" s="1">
        <v>2.125</v>
      </c>
      <c r="B23" s="1"/>
      <c r="C23" s="1"/>
      <c r="D23" s="1"/>
      <c r="E23" s="11">
        <v>5.0677927507476097</v>
      </c>
      <c r="F23" s="11"/>
      <c r="G23" s="11"/>
      <c r="H23" s="16"/>
      <c r="I23" s="11">
        <v>8.3111792823509401</v>
      </c>
      <c r="J23" s="11">
        <v>6.5390409827513096</v>
      </c>
    </row>
    <row r="24" spans="1:10" x14ac:dyDescent="0.25">
      <c r="A24" s="1">
        <v>2.25</v>
      </c>
      <c r="B24" s="1"/>
      <c r="C24" s="1"/>
      <c r="D24" s="1"/>
      <c r="E24" s="11">
        <v>5.1953202240916099</v>
      </c>
      <c r="F24" s="11"/>
      <c r="G24" s="11"/>
      <c r="H24" s="16"/>
      <c r="I24" s="11">
        <v>8.3472709932310707</v>
      </c>
      <c r="J24" s="11">
        <v>6.5517340753708</v>
      </c>
    </row>
    <row r="25" spans="1:10" x14ac:dyDescent="0.25">
      <c r="A25" s="1">
        <v>2.375</v>
      </c>
      <c r="B25" s="1"/>
      <c r="C25" s="1"/>
      <c r="D25" s="1"/>
      <c r="E25" s="11">
        <v>5.5314726805111603</v>
      </c>
      <c r="F25" s="11"/>
      <c r="G25" s="11"/>
      <c r="H25" s="16"/>
      <c r="I25" s="11">
        <v>8.3450040005875508</v>
      </c>
      <c r="J25" s="11">
        <v>6.5191093113356198</v>
      </c>
    </row>
    <row r="26" spans="1:10" x14ac:dyDescent="0.25">
      <c r="A26" s="1">
        <v>2.5</v>
      </c>
      <c r="B26" s="1"/>
      <c r="C26" s="1"/>
      <c r="D26" s="1"/>
      <c r="E26" s="11">
        <v>5.95846486418528</v>
      </c>
      <c r="F26" s="11"/>
      <c r="G26" s="11"/>
      <c r="H26" s="16"/>
      <c r="I26" s="11">
        <v>8.3445267536159804</v>
      </c>
      <c r="J26" s="11">
        <v>6.46624422077904</v>
      </c>
    </row>
    <row r="27" spans="1:10" x14ac:dyDescent="0.25">
      <c r="A27" s="1">
        <v>2.625</v>
      </c>
      <c r="B27" s="1"/>
      <c r="C27" s="1"/>
      <c r="D27" s="1"/>
      <c r="E27" s="11">
        <v>6.3840884006104597</v>
      </c>
      <c r="F27" s="11"/>
      <c r="G27" s="11"/>
      <c r="H27" s="16"/>
      <c r="I27" s="11">
        <v>8.3547917581469999</v>
      </c>
      <c r="J27" s="11">
        <v>6.2709718282584399</v>
      </c>
    </row>
    <row r="28" spans="1:10" x14ac:dyDescent="0.25">
      <c r="A28" s="1">
        <v>2.75</v>
      </c>
      <c r="B28" s="1"/>
      <c r="C28" s="1"/>
      <c r="D28" s="1"/>
      <c r="E28" s="11">
        <v>6.9086847438130299</v>
      </c>
      <c r="F28" s="11"/>
      <c r="G28" s="11"/>
      <c r="H28" s="16"/>
      <c r="I28" s="11">
        <v>8.4509095035921202</v>
      </c>
      <c r="J28" s="11">
        <v>6.0225027376699298</v>
      </c>
    </row>
    <row r="29" spans="1:10" x14ac:dyDescent="0.25">
      <c r="A29" s="1">
        <v>2.875</v>
      </c>
      <c r="B29" s="1"/>
      <c r="C29" s="1"/>
      <c r="D29" s="1"/>
      <c r="E29" s="11">
        <v>6.8500733463190597</v>
      </c>
      <c r="F29" s="11"/>
      <c r="G29" s="11"/>
      <c r="H29" s="16"/>
      <c r="I29" s="11">
        <v>8.5119857347821704</v>
      </c>
      <c r="J29" s="11">
        <v>5.8972740145302804</v>
      </c>
    </row>
    <row r="30" spans="1:10" x14ac:dyDescent="0.25">
      <c r="A30" s="1">
        <v>3</v>
      </c>
      <c r="B30" s="1"/>
      <c r="C30" s="1"/>
      <c r="D30" s="1"/>
      <c r="E30" s="11">
        <v>6.8827297272269199</v>
      </c>
      <c r="F30" s="11"/>
      <c r="G30" s="11"/>
      <c r="H30" s="16"/>
      <c r="I30" s="11">
        <v>8.7554508778373297</v>
      </c>
      <c r="J30" s="11">
        <v>5.5806514007550199</v>
      </c>
    </row>
    <row r="31" spans="1:10" x14ac:dyDescent="0.25">
      <c r="A31" s="1">
        <v>3.125</v>
      </c>
      <c r="B31" s="1"/>
      <c r="C31" s="1"/>
      <c r="D31" s="1"/>
      <c r="E31" s="11">
        <v>6.8890514520282098</v>
      </c>
      <c r="F31" s="11"/>
      <c r="G31" s="11"/>
      <c r="H31" s="16"/>
      <c r="I31" s="11">
        <v>8.9926363686205004</v>
      </c>
      <c r="J31" s="11">
        <v>5.5169200729413097</v>
      </c>
    </row>
    <row r="32" spans="1:10" x14ac:dyDescent="0.25">
      <c r="A32" s="1">
        <v>3.25</v>
      </c>
      <c r="B32" s="1"/>
      <c r="C32" s="1"/>
      <c r="D32" s="1"/>
      <c r="E32" s="11">
        <v>6.9448631630360103</v>
      </c>
      <c r="F32" s="11"/>
      <c r="G32" s="11"/>
      <c r="H32" s="16"/>
      <c r="I32" s="11">
        <v>8.9786596650452992</v>
      </c>
      <c r="J32" s="11">
        <v>5.4793997820302804</v>
      </c>
    </row>
    <row r="33" spans="1:10" x14ac:dyDescent="0.25">
      <c r="A33" s="1">
        <v>3.375</v>
      </c>
      <c r="B33" s="1"/>
      <c r="C33" s="1"/>
      <c r="D33" s="1"/>
      <c r="E33" s="11">
        <v>7.0307944430166103</v>
      </c>
      <c r="F33" s="11"/>
      <c r="G33" s="11"/>
      <c r="H33" s="16"/>
      <c r="I33" s="11">
        <v>8.9201619313938991</v>
      </c>
      <c r="J33" s="11">
        <v>5.38762646567774</v>
      </c>
    </row>
    <row r="34" spans="1:10" x14ac:dyDescent="0.25">
      <c r="A34" s="1">
        <v>3.5</v>
      </c>
      <c r="B34" s="1"/>
      <c r="C34" s="1"/>
      <c r="D34" s="1"/>
      <c r="E34" s="11">
        <v>7.2232498948433799</v>
      </c>
      <c r="F34" s="11"/>
      <c r="G34" s="11"/>
      <c r="H34" s="16"/>
      <c r="I34" s="11">
        <v>8.8749331824506807</v>
      </c>
      <c r="J34" s="11">
        <v>5.3330605688128596</v>
      </c>
    </row>
    <row r="35" spans="1:10" x14ac:dyDescent="0.25">
      <c r="A35" s="1">
        <v>3.625</v>
      </c>
      <c r="B35" s="1"/>
      <c r="C35" s="1"/>
      <c r="D35" s="1"/>
      <c r="E35" s="11">
        <v>7.5475521690257903</v>
      </c>
      <c r="F35" s="11"/>
      <c r="G35" s="11"/>
      <c r="H35" s="16"/>
      <c r="I35" s="11">
        <v>8.8325304467490202</v>
      </c>
      <c r="J35" s="11">
        <v>5.32874091491722</v>
      </c>
    </row>
    <row r="36" spans="1:10" x14ac:dyDescent="0.25">
      <c r="A36" s="1">
        <v>3.75</v>
      </c>
      <c r="B36" s="1"/>
      <c r="C36" s="1"/>
      <c r="D36" s="1"/>
      <c r="E36" s="11">
        <v>7.6053139034355199</v>
      </c>
      <c r="F36" s="11"/>
      <c r="G36" s="11"/>
      <c r="H36" s="16"/>
      <c r="I36" s="11">
        <v>8.7670131656456594</v>
      </c>
      <c r="J36" s="11">
        <v>5.3244231309032903</v>
      </c>
    </row>
    <row r="37" spans="1:10" x14ac:dyDescent="0.25">
      <c r="A37" s="1">
        <v>3.875</v>
      </c>
      <c r="B37" s="1"/>
      <c r="C37" s="1"/>
      <c r="D37" s="1"/>
      <c r="E37" s="11">
        <v>6.5328638408573996</v>
      </c>
      <c r="F37" s="11"/>
      <c r="G37" s="11"/>
      <c r="H37" s="16"/>
      <c r="I37" s="11">
        <v>8.8724191910084205</v>
      </c>
      <c r="J37" s="11">
        <v>5.3405369871234596</v>
      </c>
    </row>
    <row r="38" spans="1:10" x14ac:dyDescent="0.25">
      <c r="A38" s="1">
        <v>4</v>
      </c>
      <c r="B38" s="1"/>
      <c r="C38" s="1"/>
      <c r="D38" s="1"/>
      <c r="E38" s="11">
        <v>5.8053837059976097</v>
      </c>
      <c r="F38" s="11"/>
      <c r="G38" s="11"/>
      <c r="H38" s="16"/>
      <c r="I38" s="11">
        <v>9.0342965963042392</v>
      </c>
      <c r="J38" s="11">
        <v>5.3501241921976401</v>
      </c>
    </row>
    <row r="39" spans="1:10" x14ac:dyDescent="0.25">
      <c r="A39" s="1">
        <v>4.125</v>
      </c>
      <c r="B39" s="1"/>
      <c r="C39" s="1"/>
      <c r="D39" s="1"/>
      <c r="E39" s="11">
        <v>5.3777827783898697</v>
      </c>
      <c r="F39" s="11"/>
      <c r="G39" s="11"/>
      <c r="H39" s="16"/>
      <c r="I39" s="11">
        <v>9.0158028562110797</v>
      </c>
      <c r="J39" s="11">
        <v>5.4984983057274199</v>
      </c>
    </row>
    <row r="40" spans="1:10" x14ac:dyDescent="0.25">
      <c r="A40" s="1">
        <v>4.25</v>
      </c>
      <c r="B40" s="1"/>
      <c r="C40" s="1"/>
      <c r="D40" s="1"/>
      <c r="E40" s="11">
        <v>5.1791344887520401</v>
      </c>
      <c r="F40" s="11"/>
      <c r="G40" s="11"/>
      <c r="H40" s="16"/>
      <c r="I40" s="11">
        <v>9.2377004377843299</v>
      </c>
      <c r="J40" s="11">
        <v>5.5389525875318801</v>
      </c>
    </row>
    <row r="41" spans="1:10" x14ac:dyDescent="0.25">
      <c r="A41" s="1">
        <v>4.375</v>
      </c>
      <c r="B41" s="1"/>
      <c r="C41" s="1"/>
      <c r="D41" s="1"/>
      <c r="E41" s="11">
        <v>5.0047886770586896</v>
      </c>
      <c r="F41" s="11"/>
      <c r="G41" s="11"/>
      <c r="H41" s="16"/>
      <c r="I41" s="11">
        <v>9.3200162426608202</v>
      </c>
      <c r="J41" s="11">
        <v>5.5587642992297104</v>
      </c>
    </row>
    <row r="42" spans="1:10" x14ac:dyDescent="0.25">
      <c r="A42" s="1">
        <v>4.5</v>
      </c>
      <c r="B42" s="1"/>
      <c r="C42" s="1"/>
      <c r="D42" s="1"/>
      <c r="E42" s="11">
        <v>4.7633616952071396</v>
      </c>
      <c r="F42" s="11"/>
      <c r="G42" s="11"/>
      <c r="H42" s="16"/>
      <c r="I42" s="11">
        <v>9.4976447793378398</v>
      </c>
      <c r="J42" s="11">
        <v>5.6323934049664697</v>
      </c>
    </row>
    <row r="43" spans="1:10" x14ac:dyDescent="0.25">
      <c r="A43" s="1">
        <v>4.625</v>
      </c>
      <c r="B43" s="1"/>
      <c r="C43" s="1"/>
      <c r="D43" s="1"/>
      <c r="E43" s="11">
        <v>4.6284372091849804</v>
      </c>
      <c r="F43" s="11"/>
      <c r="G43" s="11"/>
      <c r="H43" s="16"/>
      <c r="I43" s="11">
        <v>9.40680859351823</v>
      </c>
      <c r="J43" s="11">
        <v>5.7605798851284602</v>
      </c>
    </row>
    <row r="44" spans="1:10" x14ac:dyDescent="0.25">
      <c r="A44" s="1">
        <v>4.75</v>
      </c>
      <c r="B44" s="1"/>
      <c r="C44" s="1"/>
      <c r="D44" s="1"/>
      <c r="E44" s="11">
        <v>4.5194226039099696</v>
      </c>
      <c r="F44" s="11"/>
      <c r="G44" s="11"/>
      <c r="H44" s="16"/>
      <c r="I44" s="11">
        <v>9.4097182626468499</v>
      </c>
      <c r="J44" s="11">
        <v>5.8485415912959002</v>
      </c>
    </row>
    <row r="45" spans="1:10" x14ac:dyDescent="0.25">
      <c r="A45" s="1">
        <v>4.875</v>
      </c>
      <c r="B45" s="1"/>
      <c r="C45" s="1"/>
      <c r="D45" s="1"/>
      <c r="E45" s="11">
        <v>4.4457807203300002</v>
      </c>
      <c r="F45" s="11"/>
      <c r="G45" s="11"/>
      <c r="H45" s="16"/>
      <c r="I45" s="11">
        <v>9.6074273685770599</v>
      </c>
      <c r="J45" s="11">
        <v>5.8086276665285004</v>
      </c>
    </row>
    <row r="46" spans="1:10" x14ac:dyDescent="0.25">
      <c r="A46" s="1">
        <v>5</v>
      </c>
      <c r="B46" s="1"/>
      <c r="C46" s="1"/>
      <c r="D46" s="1"/>
      <c r="E46" s="11">
        <v>4.4029291458048103</v>
      </c>
      <c r="F46" s="11"/>
      <c r="G46" s="11"/>
      <c r="H46" s="16"/>
      <c r="I46" s="11">
        <v>9.8656356231746294</v>
      </c>
      <c r="J46" s="11">
        <v>5.7971137354955999</v>
      </c>
    </row>
    <row r="47" spans="1:10" x14ac:dyDescent="0.25">
      <c r="A47" s="1">
        <v>5.125</v>
      </c>
      <c r="B47" s="1"/>
      <c r="C47" s="1"/>
      <c r="D47" s="1"/>
      <c r="E47" s="11">
        <v>4.8396516818397899</v>
      </c>
      <c r="F47" s="11"/>
      <c r="G47" s="11"/>
      <c r="H47" s="16"/>
      <c r="I47" s="11">
        <v>9.7844090010498608</v>
      </c>
      <c r="J47" s="11">
        <v>5.7843907071784404</v>
      </c>
    </row>
    <row r="48" spans="1:10" x14ac:dyDescent="0.25">
      <c r="A48" s="1">
        <v>5.25</v>
      </c>
      <c r="B48" s="1"/>
      <c r="C48" s="1"/>
      <c r="D48" s="1"/>
      <c r="E48" s="11">
        <v>5.2535862132604398</v>
      </c>
      <c r="F48" s="11"/>
      <c r="G48" s="11"/>
      <c r="H48" s="16"/>
      <c r="I48" s="11">
        <v>9.6914172466067008</v>
      </c>
      <c r="J48" s="11">
        <v>5.7444947217573397</v>
      </c>
    </row>
    <row r="49" spans="1:10" x14ac:dyDescent="0.25">
      <c r="A49" s="1">
        <v>5.375</v>
      </c>
      <c r="B49" s="1"/>
      <c r="C49" s="1"/>
      <c r="D49" s="1"/>
      <c r="E49" s="11">
        <v>5.5166168345745898</v>
      </c>
      <c r="F49" s="11"/>
      <c r="G49" s="11"/>
      <c r="H49" s="16"/>
      <c r="I49" s="11">
        <v>9.6591511931482703</v>
      </c>
      <c r="J49" s="11">
        <v>5.7785241571865997</v>
      </c>
    </row>
    <row r="50" spans="1:10" x14ac:dyDescent="0.25">
      <c r="A50" s="1">
        <v>5.5</v>
      </c>
      <c r="B50" s="1"/>
      <c r="C50" s="1"/>
      <c r="D50" s="1"/>
      <c r="E50" s="11">
        <v>5.67138660313383</v>
      </c>
      <c r="F50" s="11"/>
      <c r="G50" s="11"/>
      <c r="H50" s="16"/>
      <c r="I50" s="11">
        <v>9.8288649500159408</v>
      </c>
      <c r="J50" s="11">
        <v>5.7461994244774104</v>
      </c>
    </row>
    <row r="51" spans="1:10" x14ac:dyDescent="0.25">
      <c r="A51" s="1">
        <v>5.625</v>
      </c>
      <c r="B51" s="1"/>
      <c r="C51" s="1"/>
      <c r="D51" s="1"/>
      <c r="E51" s="11">
        <v>5.9787428019565798</v>
      </c>
      <c r="F51" s="11"/>
      <c r="G51" s="11"/>
      <c r="H51" s="16"/>
      <c r="I51" s="11">
        <v>9.8775054494796795</v>
      </c>
      <c r="J51" s="11">
        <v>5.7365837388777496</v>
      </c>
    </row>
    <row r="52" spans="1:10" x14ac:dyDescent="0.25">
      <c r="A52" s="1">
        <v>5.75</v>
      </c>
      <c r="B52" s="1"/>
      <c r="C52" s="1"/>
      <c r="D52" s="1"/>
      <c r="E52" s="11">
        <v>5.8906704421041596</v>
      </c>
      <c r="F52" s="11"/>
      <c r="G52" s="11"/>
      <c r="H52" s="16"/>
      <c r="I52" s="11">
        <v>9.8657735840966101</v>
      </c>
      <c r="J52" s="11">
        <v>5.6960341070976996</v>
      </c>
    </row>
    <row r="53" spans="1:10" x14ac:dyDescent="0.25">
      <c r="A53" s="1">
        <v>5.875</v>
      </c>
      <c r="B53" s="1"/>
      <c r="C53" s="1"/>
      <c r="D53" s="1"/>
      <c r="E53" s="11">
        <v>6.1350244526603896</v>
      </c>
      <c r="F53" s="11"/>
      <c r="G53" s="11"/>
      <c r="H53" s="16"/>
      <c r="I53" s="11">
        <v>9.8408329928779192</v>
      </c>
      <c r="J53" s="11">
        <v>5.6516713326197801</v>
      </c>
    </row>
    <row r="54" spans="1:10" x14ac:dyDescent="0.25">
      <c r="A54" s="1">
        <v>6</v>
      </c>
      <c r="B54" s="1"/>
      <c r="C54" s="1"/>
      <c r="D54" s="1"/>
      <c r="E54" s="11">
        <v>6.0545883711662096</v>
      </c>
      <c r="F54" s="11"/>
      <c r="G54" s="11"/>
      <c r="H54" s="16"/>
      <c r="I54" s="11">
        <v>9.8276276579807398</v>
      </c>
      <c r="J54" s="11">
        <v>5.6360051624549703</v>
      </c>
    </row>
    <row r="55" spans="1:10" x14ac:dyDescent="0.25">
      <c r="A55" s="1">
        <v>6.125</v>
      </c>
      <c r="B55" s="1"/>
      <c r="C55" s="1"/>
      <c r="D55" s="1"/>
      <c r="E55" s="11">
        <v>6.1452139962657597</v>
      </c>
      <c r="F55" s="11"/>
      <c r="G55" s="11"/>
      <c r="H55" s="16"/>
      <c r="I55" s="11">
        <v>9.5520614255917398</v>
      </c>
      <c r="J55" s="11">
        <v>5.6052278260203598</v>
      </c>
    </row>
    <row r="56" spans="1:10" x14ac:dyDescent="0.25">
      <c r="A56" s="1">
        <v>6.25</v>
      </c>
      <c r="B56" s="1"/>
      <c r="C56" s="1"/>
      <c r="D56" s="1"/>
      <c r="E56" s="11">
        <v>6.0886403499297597</v>
      </c>
      <c r="F56" s="11"/>
      <c r="G56" s="11"/>
      <c r="H56" s="16"/>
      <c r="I56" s="11">
        <v>9.5536700302359101</v>
      </c>
      <c r="J56" s="11">
        <v>5.5309675585498299</v>
      </c>
    </row>
    <row r="57" spans="1:10" x14ac:dyDescent="0.25">
      <c r="A57" s="1">
        <v>6.375</v>
      </c>
      <c r="B57" s="1"/>
      <c r="C57" s="1"/>
      <c r="D57" s="1"/>
      <c r="E57" s="11">
        <v>5.9380876622527099</v>
      </c>
      <c r="F57" s="11"/>
      <c r="G57" s="11"/>
      <c r="H57" s="16"/>
      <c r="I57" s="11">
        <v>9.4831178919215908</v>
      </c>
      <c r="J57" s="11">
        <v>5.5314440011834796</v>
      </c>
    </row>
    <row r="58" spans="1:10" x14ac:dyDescent="0.25">
      <c r="A58" s="1">
        <v>6.5</v>
      </c>
      <c r="B58" s="1"/>
      <c r="C58" s="1"/>
      <c r="D58" s="1"/>
      <c r="E58" s="11">
        <v>5.7073032636446603</v>
      </c>
      <c r="F58" s="11"/>
      <c r="G58" s="11"/>
      <c r="H58" s="16"/>
      <c r="I58" s="11">
        <v>9.4040319326738597</v>
      </c>
      <c r="J58" s="11">
        <v>5.5187046172313998</v>
      </c>
    </row>
    <row r="59" spans="1:10" x14ac:dyDescent="0.25">
      <c r="A59" s="1">
        <v>6.625</v>
      </c>
      <c r="B59" s="1"/>
      <c r="C59" s="1"/>
      <c r="D59" s="1"/>
      <c r="E59" s="11">
        <v>5.3812810264325703</v>
      </c>
      <c r="F59" s="11"/>
      <c r="G59" s="11"/>
      <c r="H59" s="16"/>
      <c r="I59" s="11">
        <v>9.37881044925963</v>
      </c>
      <c r="J59" s="11">
        <v>5.4995669480917897</v>
      </c>
    </row>
    <row r="60" spans="1:10" x14ac:dyDescent="0.25">
      <c r="A60" s="1">
        <v>6.75</v>
      </c>
      <c r="B60" s="1"/>
      <c r="C60" s="1"/>
      <c r="D60" s="1"/>
      <c r="E60" s="11">
        <v>4.9529589626912296</v>
      </c>
      <c r="F60" s="11"/>
      <c r="G60" s="11"/>
      <c r="H60" s="16"/>
      <c r="I60" s="11">
        <v>9.3435212336925595</v>
      </c>
      <c r="J60" s="11">
        <v>5.4741867447470298</v>
      </c>
    </row>
    <row r="61" spans="1:10" x14ac:dyDescent="0.25">
      <c r="A61" s="1">
        <v>6.875</v>
      </c>
      <c r="B61" s="1"/>
      <c r="C61" s="1"/>
      <c r="D61" s="1"/>
      <c r="E61" s="11">
        <v>4.6989238875152504</v>
      </c>
      <c r="F61" s="11"/>
      <c r="G61" s="11"/>
      <c r="H61" s="16"/>
      <c r="I61" s="11">
        <v>9.3810528147086298</v>
      </c>
      <c r="J61" s="11">
        <v>5.4948180348547</v>
      </c>
    </row>
    <row r="62" spans="1:10" x14ac:dyDescent="0.25">
      <c r="A62" s="1">
        <v>7</v>
      </c>
      <c r="B62" s="1"/>
      <c r="C62" s="1"/>
      <c r="D62" s="1"/>
      <c r="E62" s="11">
        <v>4.3697822310885899</v>
      </c>
      <c r="F62" s="11"/>
      <c r="G62" s="11"/>
      <c r="H62" s="16"/>
      <c r="I62" s="11">
        <v>9.5297000074968601</v>
      </c>
      <c r="J62" s="11">
        <v>5.4858013039894296</v>
      </c>
    </row>
    <row r="63" spans="1:10" x14ac:dyDescent="0.25">
      <c r="A63" s="1">
        <v>7.125</v>
      </c>
      <c r="B63" s="1"/>
      <c r="C63" s="1"/>
      <c r="D63" s="1"/>
      <c r="E63" s="11">
        <v>3.95987202435838</v>
      </c>
      <c r="F63" s="11"/>
      <c r="G63" s="11"/>
      <c r="H63" s="16"/>
      <c r="I63" s="11">
        <v>9.4908453959467405</v>
      </c>
      <c r="J63" s="11">
        <v>5.5463474716070102</v>
      </c>
    </row>
    <row r="64" spans="1:10" x14ac:dyDescent="0.25">
      <c r="A64" s="1">
        <v>7.25</v>
      </c>
      <c r="B64" s="1"/>
      <c r="C64" s="1"/>
      <c r="D64" s="1"/>
      <c r="E64" s="11">
        <v>3.7840695351881499</v>
      </c>
      <c r="F64" s="11"/>
      <c r="G64" s="11"/>
      <c r="H64" s="16"/>
      <c r="I64" s="11">
        <v>9.4328917024455805</v>
      </c>
      <c r="J64" s="11">
        <v>5.6972457747126297</v>
      </c>
    </row>
    <row r="65" spans="1:10" x14ac:dyDescent="0.25">
      <c r="A65" s="1">
        <v>7.375</v>
      </c>
      <c r="B65" s="1"/>
      <c r="C65" s="1"/>
      <c r="D65" s="1"/>
      <c r="E65" s="11">
        <v>3.4063420925059802</v>
      </c>
      <c r="F65" s="11"/>
      <c r="G65" s="11"/>
      <c r="H65" s="16"/>
      <c r="I65" s="11">
        <v>9.4053540557840005</v>
      </c>
      <c r="J65" s="11">
        <v>6.0393058707499101</v>
      </c>
    </row>
    <row r="66" spans="1:10" x14ac:dyDescent="0.25">
      <c r="A66" s="1">
        <v>7.5</v>
      </c>
      <c r="B66" s="1"/>
      <c r="C66" s="1"/>
      <c r="D66" s="1"/>
      <c r="E66" s="11">
        <v>3.4120442138834601</v>
      </c>
      <c r="F66" s="11"/>
      <c r="G66" s="11"/>
      <c r="H66" s="16"/>
      <c r="I66" s="11">
        <v>9.3343232537416601</v>
      </c>
      <c r="J66" s="11">
        <v>6.1745346473466096</v>
      </c>
    </row>
    <row r="67" spans="1:10" x14ac:dyDescent="0.25">
      <c r="A67" s="1">
        <v>7.625</v>
      </c>
      <c r="B67" s="1"/>
      <c r="C67" s="1"/>
      <c r="D67" s="1"/>
      <c r="E67" s="11">
        <v>3.6931557408775699</v>
      </c>
      <c r="F67" s="11"/>
      <c r="G67" s="11"/>
      <c r="H67" s="16"/>
      <c r="I67" s="11">
        <v>9.1299649575571404</v>
      </c>
      <c r="J67" s="11">
        <v>6.1745346473466096</v>
      </c>
    </row>
    <row r="68" spans="1:10" x14ac:dyDescent="0.25">
      <c r="A68" s="1">
        <v>7.75</v>
      </c>
      <c r="B68" s="1"/>
      <c r="C68" s="1"/>
      <c r="D68" s="1"/>
      <c r="E68" s="11">
        <v>4.1866127973245604</v>
      </c>
      <c r="F68" s="11"/>
      <c r="G68" s="11"/>
      <c r="H68" s="16"/>
      <c r="I68" s="11">
        <v>9.1086010045560908</v>
      </c>
      <c r="J68" s="11">
        <v>6.3437396325622304</v>
      </c>
    </row>
    <row r="69" spans="1:10" x14ac:dyDescent="0.25">
      <c r="A69" s="1">
        <v>7.875</v>
      </c>
      <c r="B69" s="1"/>
      <c r="C69" s="1"/>
      <c r="D69" s="1"/>
      <c r="E69" s="11">
        <v>4.3342304453601903</v>
      </c>
      <c r="F69" s="11"/>
      <c r="G69" s="11"/>
      <c r="H69" s="16"/>
      <c r="I69" s="11">
        <v>9.0432363994139404</v>
      </c>
      <c r="J69" s="11">
        <v>6.3367487932176498</v>
      </c>
    </row>
    <row r="70" spans="1:10" x14ac:dyDescent="0.25">
      <c r="A70" s="1">
        <v>8</v>
      </c>
      <c r="B70" s="1"/>
      <c r="C70" s="1"/>
      <c r="D70" s="1"/>
      <c r="E70" s="11">
        <v>4.5719793402022599</v>
      </c>
      <c r="F70" s="11"/>
      <c r="G70" s="11"/>
      <c r="H70" s="16"/>
      <c r="I70" s="11">
        <v>8.9052737399955699</v>
      </c>
      <c r="J70" s="11">
        <v>6.31955218356683</v>
      </c>
    </row>
    <row r="71" spans="1:10" x14ac:dyDescent="0.25">
      <c r="A71" s="1">
        <v>8.125</v>
      </c>
      <c r="B71" s="1"/>
      <c r="C71" s="1"/>
      <c r="D71" s="1"/>
      <c r="E71" s="11">
        <v>4.5256050233368796</v>
      </c>
      <c r="F71" s="11"/>
      <c r="G71" s="11"/>
      <c r="H71" s="16"/>
      <c r="I71" s="11">
        <v>8.5580679153209296</v>
      </c>
      <c r="J71" s="11">
        <v>6.1001151050240203</v>
      </c>
    </row>
    <row r="72" spans="1:10" x14ac:dyDescent="0.25">
      <c r="A72" s="1">
        <v>8.25</v>
      </c>
      <c r="B72" s="1"/>
      <c r="C72" s="1"/>
      <c r="D72" s="1"/>
      <c r="E72" s="11">
        <v>4.5913919323794996</v>
      </c>
      <c r="F72" s="11"/>
      <c r="G72" s="11"/>
      <c r="H72" s="16"/>
      <c r="I72" s="11">
        <v>8.1046845038029591</v>
      </c>
      <c r="J72" s="11">
        <v>6.01548908325677</v>
      </c>
    </row>
    <row r="73" spans="1:10" x14ac:dyDescent="0.25">
      <c r="A73" s="1">
        <v>8.375</v>
      </c>
      <c r="B73" s="1"/>
      <c r="C73" s="1"/>
      <c r="D73" s="1"/>
      <c r="E73" s="11">
        <v>4.6812117601016796</v>
      </c>
      <c r="F73" s="11"/>
      <c r="G73" s="11"/>
      <c r="H73" s="16"/>
      <c r="I73" s="11">
        <v>7.72573165197573</v>
      </c>
      <c r="J73" s="11">
        <v>5.9545841968298197</v>
      </c>
    </row>
    <row r="74" spans="1:10" x14ac:dyDescent="0.25">
      <c r="A74" s="1">
        <v>8.5</v>
      </c>
      <c r="B74" s="1"/>
      <c r="C74" s="1"/>
      <c r="D74" s="1"/>
      <c r="E74" s="11">
        <v>4.8029668297054799</v>
      </c>
      <c r="F74" s="11"/>
      <c r="G74" s="11"/>
      <c r="H74" s="16"/>
      <c r="I74" s="11">
        <v>7.5447482916252699</v>
      </c>
      <c r="J74" s="11">
        <v>5.8881257618762204</v>
      </c>
    </row>
    <row r="75" spans="1:10" x14ac:dyDescent="0.25">
      <c r="A75" s="1">
        <v>8.625</v>
      </c>
      <c r="B75" s="1"/>
      <c r="C75" s="1"/>
      <c r="D75" s="1"/>
      <c r="E75" s="11">
        <v>4.8579532225197202</v>
      </c>
      <c r="F75" s="11"/>
      <c r="G75" s="11"/>
      <c r="H75" s="16"/>
      <c r="I75" s="11">
        <v>7.4849636873711196</v>
      </c>
      <c r="J75" s="11">
        <v>5.7311106506157303</v>
      </c>
    </row>
    <row r="76" spans="1:10" x14ac:dyDescent="0.25">
      <c r="A76" s="1">
        <v>8.75</v>
      </c>
      <c r="B76" s="1"/>
      <c r="C76" s="1"/>
      <c r="D76" s="1"/>
      <c r="E76" s="11">
        <v>4.9816973476281099</v>
      </c>
      <c r="F76" s="11"/>
      <c r="G76" s="11"/>
      <c r="H76" s="16"/>
      <c r="I76" s="11">
        <v>7.4353234571039302</v>
      </c>
      <c r="J76" s="11">
        <v>5.6421481744078097</v>
      </c>
    </row>
    <row r="77" spans="1:10" x14ac:dyDescent="0.25">
      <c r="A77" s="1">
        <v>8.875</v>
      </c>
      <c r="B77" s="1"/>
      <c r="C77" s="1"/>
      <c r="D77" s="1"/>
      <c r="E77" s="11">
        <v>4.9764396840253298</v>
      </c>
      <c r="F77" s="11"/>
      <c r="G77" s="11"/>
      <c r="H77" s="16"/>
      <c r="I77" s="11">
        <v>7.4107098920252703</v>
      </c>
      <c r="J77" s="11">
        <v>5.6067884747910401</v>
      </c>
    </row>
    <row r="78" spans="1:10" x14ac:dyDescent="0.25">
      <c r="A78" s="1">
        <v>9</v>
      </c>
      <c r="B78" s="1"/>
      <c r="C78" s="1"/>
      <c r="D78" s="1"/>
      <c r="E78" s="11">
        <v>5.1151421705990199</v>
      </c>
      <c r="F78" s="11"/>
      <c r="G78" s="11"/>
      <c r="H78" s="16"/>
      <c r="I78" s="11">
        <v>7.5970687082742803</v>
      </c>
      <c r="J78" s="11">
        <v>5.6186809967387203</v>
      </c>
    </row>
    <row r="79" spans="1:10" x14ac:dyDescent="0.25">
      <c r="A79" s="1">
        <v>9.125</v>
      </c>
      <c r="B79" s="1"/>
      <c r="C79" s="1"/>
      <c r="D79" s="1"/>
      <c r="E79" s="11">
        <v>4.9841650820879497</v>
      </c>
      <c r="F79" s="11"/>
      <c r="G79" s="11"/>
      <c r="H79" s="16"/>
      <c r="I79" s="11">
        <v>7.6454603406997004</v>
      </c>
      <c r="J79" s="11">
        <v>5.4047840637422997</v>
      </c>
    </row>
    <row r="80" spans="1:10" x14ac:dyDescent="0.25">
      <c r="A80" s="1">
        <v>9.25</v>
      </c>
      <c r="B80" s="1"/>
      <c r="C80" s="1"/>
      <c r="D80" s="1"/>
      <c r="E80" s="11">
        <v>4.6516071031477804</v>
      </c>
      <c r="F80" s="11"/>
      <c r="G80" s="11"/>
      <c r="H80" s="16"/>
      <c r="I80" s="11">
        <v>7.6169712396531004</v>
      </c>
      <c r="J80" s="11">
        <v>5.4514710074633204</v>
      </c>
    </row>
    <row r="81" spans="1:10" x14ac:dyDescent="0.25">
      <c r="A81" s="1">
        <v>9.375</v>
      </c>
      <c r="B81" s="1"/>
      <c r="C81" s="1"/>
      <c r="D81" s="1"/>
      <c r="E81" s="11">
        <v>4.1494237692163196</v>
      </c>
      <c r="F81" s="11"/>
      <c r="G81" s="11"/>
      <c r="H81" s="16"/>
      <c r="I81" s="11">
        <v>7.5654214912651101</v>
      </c>
      <c r="J81" s="11">
        <v>5.3913845333119497</v>
      </c>
    </row>
    <row r="82" spans="1:10" x14ac:dyDescent="0.25">
      <c r="A82" s="1">
        <v>9.5</v>
      </c>
      <c r="B82" s="1"/>
      <c r="C82" s="1"/>
      <c r="D82" s="1"/>
      <c r="E82" s="11">
        <v>3.9543791439966598</v>
      </c>
      <c r="F82" s="11"/>
      <c r="G82" s="11"/>
      <c r="H82" s="16"/>
      <c r="I82" s="11">
        <v>7.4932625995889897</v>
      </c>
      <c r="J82" s="11">
        <v>5.3883310161085696</v>
      </c>
    </row>
    <row r="83" spans="1:10" x14ac:dyDescent="0.25">
      <c r="A83" s="1">
        <v>9.625</v>
      </c>
      <c r="B83" s="1"/>
      <c r="C83" s="1"/>
      <c r="D83" s="1"/>
      <c r="E83" s="11">
        <v>3.7628394873876698</v>
      </c>
      <c r="F83" s="11"/>
      <c r="G83" s="11"/>
      <c r="H83" s="16"/>
      <c r="I83" s="11">
        <v>7.2661893739599996</v>
      </c>
      <c r="J83" s="11">
        <v>5.3637024395641104</v>
      </c>
    </row>
    <row r="84" spans="1:10" x14ac:dyDescent="0.25">
      <c r="A84" s="1">
        <v>9.75</v>
      </c>
      <c r="B84" s="1"/>
      <c r="C84" s="1"/>
      <c r="D84" s="1"/>
      <c r="E84" s="11">
        <v>3.5844541351471602</v>
      </c>
      <c r="F84" s="11"/>
      <c r="G84" s="11"/>
      <c r="H84" s="16"/>
      <c r="I84" s="11">
        <v>7.0194982869171101</v>
      </c>
      <c r="J84" s="11">
        <v>5.3436926545571799</v>
      </c>
    </row>
    <row r="85" spans="1:10" x14ac:dyDescent="0.25">
      <c r="A85" s="1">
        <v>9.875</v>
      </c>
      <c r="B85" s="1"/>
      <c r="C85" s="1"/>
      <c r="D85" s="1"/>
      <c r="E85" s="11">
        <v>3.42113074043937</v>
      </c>
      <c r="F85" s="11"/>
      <c r="G85" s="11"/>
      <c r="H85" s="16"/>
      <c r="I85" s="11">
        <v>6.9126978507788497</v>
      </c>
      <c r="J85" s="11">
        <v>5.3048412834524497</v>
      </c>
    </row>
    <row r="86" spans="1:10" x14ac:dyDescent="0.25">
      <c r="A86" s="1">
        <v>10</v>
      </c>
      <c r="B86" s="1"/>
      <c r="C86" s="1"/>
      <c r="D86" s="1"/>
      <c r="E86" s="11">
        <v>3.28490022446376</v>
      </c>
      <c r="F86" s="11"/>
      <c r="G86" s="11"/>
      <c r="H86" s="16"/>
      <c r="I86" s="11">
        <v>6.7938681342492</v>
      </c>
      <c r="J86" s="11">
        <v>5.2304772832801998</v>
      </c>
    </row>
    <row r="87" spans="1:10" x14ac:dyDescent="0.25">
      <c r="A87" s="1">
        <v>10.125</v>
      </c>
      <c r="B87" s="1"/>
      <c r="C87" s="1"/>
      <c r="D87" s="1"/>
      <c r="E87" s="11">
        <v>3.2859025061498301</v>
      </c>
      <c r="F87" s="11"/>
      <c r="G87" s="11"/>
      <c r="H87" s="16"/>
      <c r="I87" s="11">
        <v>6.6205028343214298</v>
      </c>
      <c r="J87" s="11">
        <v>5.0717607779005602</v>
      </c>
    </row>
    <row r="88" spans="1:10" x14ac:dyDescent="0.25">
      <c r="A88" s="1">
        <v>10.25</v>
      </c>
      <c r="B88" s="1"/>
      <c r="C88" s="1"/>
      <c r="D88" s="1"/>
      <c r="E88" s="11">
        <v>3.7048412141782201</v>
      </c>
      <c r="F88" s="11"/>
      <c r="G88" s="11"/>
      <c r="H88" s="16"/>
      <c r="I88" s="11">
        <v>6.5287248655441896</v>
      </c>
      <c r="J88" s="11">
        <v>5.0416507176443899</v>
      </c>
    </row>
    <row r="89" spans="1:10" x14ac:dyDescent="0.25">
      <c r="A89" s="1">
        <v>10.375</v>
      </c>
      <c r="B89" s="1"/>
      <c r="C89" s="1"/>
      <c r="D89" s="1"/>
      <c r="E89" s="11">
        <v>3.9442820387025201</v>
      </c>
      <c r="F89" s="11"/>
      <c r="G89" s="11"/>
      <c r="H89" s="16"/>
      <c r="I89" s="11">
        <v>6.5200801407701299</v>
      </c>
      <c r="J89" s="11">
        <v>5.0305379424619696</v>
      </c>
    </row>
    <row r="90" spans="1:10" x14ac:dyDescent="0.25">
      <c r="A90" s="1">
        <v>10.5</v>
      </c>
      <c r="B90" s="1"/>
      <c r="C90" s="1"/>
      <c r="D90" s="1"/>
      <c r="E90" s="11">
        <v>4.3527361668504101</v>
      </c>
      <c r="F90" s="11"/>
      <c r="G90" s="11"/>
      <c r="H90" s="16"/>
      <c r="I90" s="11">
        <v>6.4967421789231201</v>
      </c>
      <c r="J90" s="11">
        <v>5.00258235841165</v>
      </c>
    </row>
    <row r="91" spans="1:10" x14ac:dyDescent="0.25">
      <c r="A91" s="1">
        <v>10.625</v>
      </c>
      <c r="B91" s="1"/>
      <c r="C91" s="1"/>
      <c r="D91" s="1"/>
      <c r="E91" s="11">
        <v>4.4212367319797004</v>
      </c>
      <c r="F91" s="11"/>
      <c r="G91" s="11"/>
      <c r="H91" s="16"/>
      <c r="I91" s="11">
        <v>6.4864655121217503</v>
      </c>
      <c r="J91" s="11">
        <v>4.9123276421725102</v>
      </c>
    </row>
    <row r="92" spans="1:10" x14ac:dyDescent="0.25">
      <c r="A92" s="1">
        <v>10.75</v>
      </c>
      <c r="B92" s="1"/>
      <c r="C92" s="1"/>
      <c r="D92" s="1"/>
      <c r="E92" s="11">
        <v>4.8064796974956403</v>
      </c>
      <c r="F92" s="11"/>
      <c r="G92" s="11"/>
      <c r="H92" s="16"/>
      <c r="I92" s="11">
        <v>6.4263181033862997</v>
      </c>
      <c r="J92" s="11">
        <v>4.8712849316471596</v>
      </c>
    </row>
    <row r="93" spans="1:10" x14ac:dyDescent="0.25">
      <c r="A93" s="1">
        <v>10.875</v>
      </c>
      <c r="B93" s="1"/>
      <c r="C93" s="1"/>
      <c r="D93" s="1"/>
      <c r="E93" s="11">
        <v>4.8264755242624</v>
      </c>
      <c r="F93" s="11"/>
      <c r="G93" s="11"/>
      <c r="H93" s="16"/>
      <c r="I93" s="11">
        <v>6.4256381010690902</v>
      </c>
      <c r="J93" s="11">
        <v>4.7743996602026098</v>
      </c>
    </row>
    <row r="94" spans="1:10" x14ac:dyDescent="0.25">
      <c r="A94" s="1">
        <v>11</v>
      </c>
      <c r="B94" s="1"/>
      <c r="C94" s="1"/>
      <c r="D94" s="1"/>
      <c r="E94" s="11">
        <v>4.8450039378095999</v>
      </c>
      <c r="F94" s="11"/>
      <c r="G94" s="11"/>
      <c r="H94" s="16"/>
      <c r="I94" s="11">
        <v>6.5148776412655502</v>
      </c>
      <c r="J94" s="11">
        <v>4.7333328526369796</v>
      </c>
    </row>
    <row r="95" spans="1:10" x14ac:dyDescent="0.25">
      <c r="A95" s="1">
        <v>11.125</v>
      </c>
      <c r="B95" s="1"/>
      <c r="C95" s="1"/>
      <c r="D95" s="1"/>
      <c r="E95" s="11">
        <v>4.8986409352548197</v>
      </c>
      <c r="F95" s="11"/>
      <c r="G95" s="11"/>
      <c r="H95" s="16"/>
      <c r="I95" s="11">
        <v>6.5054621902861003</v>
      </c>
      <c r="J95" s="11">
        <v>4.6870433114631798</v>
      </c>
    </row>
    <row r="96" spans="1:10" x14ac:dyDescent="0.25">
      <c r="A96" s="1">
        <v>11.25</v>
      </c>
      <c r="B96" s="1"/>
      <c r="C96" s="1"/>
      <c r="D96" s="1"/>
      <c r="E96" s="11">
        <v>4.9017588741228497</v>
      </c>
      <c r="F96" s="11"/>
      <c r="G96" s="11"/>
      <c r="H96" s="16"/>
      <c r="I96" s="11">
        <v>6.4894983003775497</v>
      </c>
      <c r="J96" s="11">
        <v>4.6238076355893201</v>
      </c>
    </row>
    <row r="97" spans="1:10" x14ac:dyDescent="0.25">
      <c r="A97" s="1">
        <v>11.375</v>
      </c>
      <c r="B97" s="1"/>
      <c r="C97" s="1"/>
      <c r="D97" s="1"/>
      <c r="E97" s="11">
        <v>5.09429074347051</v>
      </c>
      <c r="F97" s="11"/>
      <c r="G97" s="11"/>
      <c r="H97" s="16"/>
      <c r="I97" s="11">
        <v>6.5206692407013502</v>
      </c>
      <c r="J97" s="11">
        <v>4.5987444017524801</v>
      </c>
    </row>
    <row r="98" spans="1:10" x14ac:dyDescent="0.25">
      <c r="A98" s="1">
        <v>11.5</v>
      </c>
      <c r="B98" s="1"/>
      <c r="C98" s="1"/>
      <c r="D98" s="1"/>
      <c r="E98" s="11">
        <v>5.1411014306771596</v>
      </c>
      <c r="F98" s="11"/>
      <c r="G98" s="11"/>
      <c r="H98" s="16"/>
      <c r="I98" s="11">
        <v>6.4021602966928599</v>
      </c>
      <c r="J98" s="11">
        <v>4.5105947724270301</v>
      </c>
    </row>
    <row r="99" spans="1:10" x14ac:dyDescent="0.25">
      <c r="A99" s="1">
        <v>11.625</v>
      </c>
      <c r="B99" s="1"/>
      <c r="C99" s="1"/>
      <c r="D99" s="1"/>
      <c r="E99" s="11">
        <v>5.0190187068029397</v>
      </c>
      <c r="F99" s="11"/>
      <c r="G99" s="11"/>
      <c r="H99" s="16"/>
      <c r="I99" s="11">
        <v>6.3024500650695199</v>
      </c>
      <c r="J99" s="11">
        <v>4.4582216695196903</v>
      </c>
    </row>
    <row r="100" spans="1:10" x14ac:dyDescent="0.25">
      <c r="A100" s="1">
        <v>11.75</v>
      </c>
      <c r="B100" s="1"/>
      <c r="C100" s="1"/>
      <c r="D100" s="1"/>
      <c r="E100" s="11">
        <v>4.7747237777350797</v>
      </c>
      <c r="F100" s="11"/>
      <c r="G100" s="11"/>
      <c r="H100" s="16"/>
      <c r="I100" s="11">
        <v>6.2568753320016102</v>
      </c>
      <c r="J100" s="11">
        <v>4.4517721826901502</v>
      </c>
    </row>
    <row r="101" spans="1:10" x14ac:dyDescent="0.25">
      <c r="A101" s="1">
        <v>11.875</v>
      </c>
      <c r="B101" s="1"/>
      <c r="C101" s="1"/>
      <c r="D101" s="1"/>
      <c r="E101" s="11">
        <v>4.1264566068246804</v>
      </c>
      <c r="F101" s="11"/>
      <c r="G101" s="11"/>
      <c r="H101" s="16"/>
      <c r="I101" s="11">
        <v>6.2128640817107197</v>
      </c>
      <c r="J101" s="11">
        <v>4.4251515793121996</v>
      </c>
    </row>
    <row r="102" spans="1:10" x14ac:dyDescent="0.25">
      <c r="A102" s="1">
        <v>12</v>
      </c>
      <c r="B102" s="1"/>
      <c r="C102" s="1"/>
      <c r="D102" s="1"/>
      <c r="E102" s="11">
        <v>3.7551580807558098</v>
      </c>
      <c r="F102" s="11"/>
      <c r="G102" s="11"/>
      <c r="H102" s="16"/>
      <c r="I102" s="11">
        <v>6.1752081028936399</v>
      </c>
      <c r="J102" s="11">
        <v>4.4102572743297799</v>
      </c>
    </row>
    <row r="103" spans="1:10" x14ac:dyDescent="0.25">
      <c r="A103" s="1">
        <v>12.125</v>
      </c>
      <c r="B103" s="1"/>
      <c r="C103" s="1"/>
      <c r="D103" s="1"/>
      <c r="E103" s="11">
        <v>3.41551607282981</v>
      </c>
      <c r="F103" s="11"/>
      <c r="G103" s="11"/>
      <c r="H103" s="16"/>
      <c r="I103" s="11">
        <v>6.3785516146017596</v>
      </c>
      <c r="J103" s="11">
        <v>4.6650119631501799</v>
      </c>
    </row>
    <row r="104" spans="1:10" x14ac:dyDescent="0.25">
      <c r="A104" s="1">
        <v>12.25</v>
      </c>
      <c r="B104" s="1"/>
      <c r="C104" s="1"/>
      <c r="D104" s="1"/>
      <c r="E104" s="11">
        <v>3.2209925675284099</v>
      </c>
      <c r="F104" s="11"/>
      <c r="G104" s="11"/>
      <c r="H104" s="16"/>
      <c r="I104" s="11">
        <v>6.3400816631342698</v>
      </c>
      <c r="J104" s="11">
        <v>4.6604139727624103</v>
      </c>
    </row>
    <row r="105" spans="1:10" x14ac:dyDescent="0.25">
      <c r="A105" s="1">
        <v>12.375</v>
      </c>
      <c r="B105" s="1"/>
      <c r="C105" s="1"/>
      <c r="D105" s="1"/>
      <c r="E105" s="11">
        <v>3.11195397180252</v>
      </c>
      <c r="F105" s="11"/>
      <c r="G105" s="11"/>
      <c r="H105" s="16"/>
      <c r="I105" s="11">
        <v>6.24782683678034</v>
      </c>
      <c r="J105" s="11">
        <v>4.7062610166991004</v>
      </c>
    </row>
    <row r="106" spans="1:10" x14ac:dyDescent="0.25">
      <c r="A106" s="1">
        <v>12.5</v>
      </c>
      <c r="B106" s="1"/>
      <c r="C106" s="1"/>
      <c r="D106" s="1"/>
      <c r="E106" s="11">
        <v>3.09283250316598</v>
      </c>
      <c r="F106" s="11"/>
      <c r="G106" s="11"/>
      <c r="H106" s="16"/>
      <c r="I106" s="11">
        <v>6.25249279854979</v>
      </c>
      <c r="J106" s="11">
        <v>4.7700868563810896</v>
      </c>
    </row>
    <row r="107" spans="1:10" x14ac:dyDescent="0.25">
      <c r="A107" s="1">
        <v>12.625</v>
      </c>
      <c r="B107" s="1"/>
      <c r="C107" s="1"/>
      <c r="D107" s="1"/>
      <c r="E107" s="11">
        <v>3.05862488041425</v>
      </c>
      <c r="F107" s="11"/>
      <c r="G107" s="11"/>
      <c r="H107" s="16"/>
      <c r="I107" s="11">
        <v>6.25306426243381</v>
      </c>
      <c r="J107" s="11">
        <v>4.8954215080981296</v>
      </c>
    </row>
    <row r="108" spans="1:10" x14ac:dyDescent="0.25">
      <c r="A108" s="1">
        <v>12.75</v>
      </c>
      <c r="B108" s="1"/>
      <c r="C108" s="1"/>
      <c r="D108" s="1"/>
      <c r="E108" s="11">
        <v>3.15117411605575</v>
      </c>
      <c r="F108" s="11"/>
      <c r="G108" s="11"/>
      <c r="H108" s="16"/>
      <c r="I108" s="11">
        <v>6.2658376966044802</v>
      </c>
      <c r="J108" s="11">
        <v>4.9045989231479004</v>
      </c>
    </row>
    <row r="109" spans="1:10" x14ac:dyDescent="0.25">
      <c r="A109" s="1">
        <v>12.875</v>
      </c>
      <c r="B109" s="1"/>
      <c r="C109" s="1"/>
      <c r="D109" s="1"/>
      <c r="E109" s="11">
        <v>3.4200606972343399</v>
      </c>
      <c r="F109" s="11"/>
      <c r="G109" s="11"/>
      <c r="H109" s="16"/>
      <c r="I109" s="11">
        <v>6.2731861865378002</v>
      </c>
      <c r="J109" s="11">
        <v>4.9531941687807901</v>
      </c>
    </row>
    <row r="110" spans="1:10" x14ac:dyDescent="0.25">
      <c r="A110" s="1">
        <v>13</v>
      </c>
      <c r="B110" s="1"/>
      <c r="C110" s="1"/>
      <c r="D110" s="1"/>
      <c r="E110" s="11">
        <v>3.5651907867494201</v>
      </c>
      <c r="F110" s="11"/>
      <c r="G110" s="11"/>
      <c r="H110" s="16"/>
      <c r="I110" s="11">
        <v>6.3105962433470699</v>
      </c>
      <c r="J110" s="11">
        <v>5.0137781798971899</v>
      </c>
    </row>
    <row r="111" spans="1:10" x14ac:dyDescent="0.25">
      <c r="A111" s="1">
        <v>13.125</v>
      </c>
      <c r="B111" s="1"/>
      <c r="C111" s="1"/>
      <c r="D111" s="1"/>
      <c r="E111" s="11">
        <v>3.6471524993454398</v>
      </c>
      <c r="F111" s="11"/>
      <c r="G111" s="11"/>
      <c r="H111" s="16"/>
      <c r="I111" s="11">
        <v>6.3239340706928502</v>
      </c>
      <c r="J111" s="11">
        <v>5.0142307006599802</v>
      </c>
    </row>
    <row r="112" spans="1:10" x14ac:dyDescent="0.25">
      <c r="A112" s="1">
        <v>13.25</v>
      </c>
      <c r="B112" s="1"/>
      <c r="C112" s="1"/>
      <c r="D112" s="1"/>
      <c r="E112" s="11">
        <v>4.0013768969001902</v>
      </c>
      <c r="F112" s="11"/>
      <c r="G112" s="11"/>
      <c r="H112" s="16"/>
      <c r="I112" s="11">
        <v>6.3814509675588802</v>
      </c>
      <c r="J112" s="11">
        <v>5.0021302393567701</v>
      </c>
    </row>
    <row r="113" spans="1:10" x14ac:dyDescent="0.25">
      <c r="A113" s="1">
        <v>13.375</v>
      </c>
      <c r="B113" s="1"/>
      <c r="C113" s="1"/>
      <c r="D113" s="1"/>
      <c r="E113" s="11">
        <v>4.1071615128333203</v>
      </c>
      <c r="F113" s="11"/>
      <c r="G113" s="11"/>
      <c r="H113" s="16"/>
      <c r="I113" s="11">
        <v>6.4246667177152998</v>
      </c>
      <c r="J113" s="11">
        <v>5.0284981527859296</v>
      </c>
    </row>
    <row r="114" spans="1:10" x14ac:dyDescent="0.25">
      <c r="A114" s="1">
        <v>13.5</v>
      </c>
      <c r="B114" s="1"/>
      <c r="C114" s="1"/>
      <c r="D114" s="1"/>
      <c r="E114" s="11">
        <v>4.2190036246152802</v>
      </c>
      <c r="F114" s="11"/>
      <c r="G114" s="11"/>
      <c r="H114" s="16"/>
      <c r="I114" s="11">
        <v>6.4653624489056103</v>
      </c>
      <c r="J114" s="11">
        <v>5.1050415233782998</v>
      </c>
    </row>
    <row r="115" spans="1:10" x14ac:dyDescent="0.25">
      <c r="A115" s="1">
        <v>13.625</v>
      </c>
      <c r="B115" s="1"/>
      <c r="C115" s="1"/>
      <c r="D115" s="1"/>
      <c r="E115" s="11">
        <v>4.3914123014285398</v>
      </c>
      <c r="F115" s="11"/>
      <c r="G115" s="11"/>
      <c r="H115" s="16"/>
      <c r="I115" s="11">
        <v>6.5360991672035702</v>
      </c>
      <c r="J115" s="11">
        <v>5.1547084206940301</v>
      </c>
    </row>
    <row r="116" spans="1:10" x14ac:dyDescent="0.25">
      <c r="A116" s="1">
        <v>13.75</v>
      </c>
      <c r="B116" s="1"/>
      <c r="C116" s="1"/>
      <c r="D116" s="1"/>
      <c r="E116" s="11">
        <v>4.4712062505080201</v>
      </c>
      <c r="F116" s="11"/>
      <c r="G116" s="11"/>
      <c r="H116" s="16"/>
      <c r="I116" s="11">
        <v>6.5363942948559703</v>
      </c>
      <c r="J116" s="11">
        <v>5.3008830213643803</v>
      </c>
    </row>
    <row r="117" spans="1:10" x14ac:dyDescent="0.25">
      <c r="A117" s="1">
        <v>13.875</v>
      </c>
      <c r="B117" s="1"/>
      <c r="C117" s="1"/>
      <c r="D117" s="1"/>
      <c r="E117" s="11">
        <v>4.6538817404700898</v>
      </c>
      <c r="F117" s="11"/>
      <c r="G117" s="11"/>
      <c r="H117" s="16"/>
      <c r="I117" s="11">
        <v>6.5238120016836199</v>
      </c>
      <c r="J117" s="11">
        <v>5.3244231309032903</v>
      </c>
    </row>
    <row r="118" spans="1:10" x14ac:dyDescent="0.25">
      <c r="A118" s="1">
        <v>14</v>
      </c>
      <c r="B118" s="1"/>
      <c r="C118" s="1"/>
      <c r="D118" s="1"/>
      <c r="E118" s="11">
        <v>4.7794727392028404</v>
      </c>
      <c r="F118" s="11"/>
      <c r="G118" s="11"/>
      <c r="H118" s="16"/>
      <c r="I118" s="11">
        <v>6.49732972906562</v>
      </c>
      <c r="J118" s="11">
        <v>5.4574997978577304</v>
      </c>
    </row>
    <row r="119" spans="1:10" x14ac:dyDescent="0.25">
      <c r="A119" s="1">
        <v>14.125</v>
      </c>
      <c r="B119" s="1"/>
      <c r="C119" s="1"/>
      <c r="D119" s="1"/>
      <c r="E119" s="11">
        <v>4.8337613772659598</v>
      </c>
      <c r="F119" s="11"/>
      <c r="G119" s="11"/>
      <c r="H119" s="16"/>
      <c r="I119" s="11">
        <v>6.5332470730088801</v>
      </c>
      <c r="J119" s="11">
        <v>5.6742506658250198</v>
      </c>
    </row>
    <row r="120" spans="1:10" x14ac:dyDescent="0.25">
      <c r="A120" s="1">
        <v>14.25</v>
      </c>
      <c r="B120" s="1"/>
      <c r="C120" s="1"/>
      <c r="D120" s="1"/>
      <c r="E120" s="11">
        <v>4.8699765883492603</v>
      </c>
      <c r="F120" s="11"/>
      <c r="G120" s="11"/>
      <c r="H120" s="16"/>
      <c r="I120" s="11">
        <v>6.4764939045772199</v>
      </c>
      <c r="J120" s="11">
        <v>5.7275851414191896</v>
      </c>
    </row>
    <row r="121" spans="1:10" x14ac:dyDescent="0.25">
      <c r="A121" s="1">
        <v>14.375</v>
      </c>
      <c r="B121" s="1"/>
      <c r="C121" s="1"/>
      <c r="D121" s="1"/>
      <c r="E121" s="11">
        <v>4.93917791387722</v>
      </c>
      <c r="F121" s="11"/>
      <c r="G121" s="11"/>
      <c r="H121" s="16"/>
      <c r="I121" s="11">
        <v>6.69369085467806</v>
      </c>
      <c r="J121" s="11">
        <v>5.7308674631266801</v>
      </c>
    </row>
    <row r="122" spans="1:10" x14ac:dyDescent="0.25">
      <c r="A122" s="1">
        <v>14.5</v>
      </c>
      <c r="B122" s="1"/>
      <c r="C122" s="1"/>
      <c r="D122" s="1"/>
      <c r="E122" s="11">
        <v>4.9038232523342202</v>
      </c>
      <c r="F122" s="11"/>
      <c r="G122" s="11"/>
      <c r="H122" s="16"/>
      <c r="I122" s="11">
        <v>6.69559331218269</v>
      </c>
      <c r="J122" s="11">
        <v>5.8888672202323598</v>
      </c>
    </row>
    <row r="123" spans="1:10" x14ac:dyDescent="0.25">
      <c r="A123" s="1">
        <v>14.625</v>
      </c>
      <c r="B123" s="1"/>
      <c r="C123" s="1"/>
      <c r="D123" s="1"/>
      <c r="E123" s="11">
        <v>4.7897469297233002</v>
      </c>
      <c r="F123" s="11"/>
      <c r="G123" s="11"/>
      <c r="H123" s="16"/>
      <c r="I123" s="11">
        <v>6.7372488842814402</v>
      </c>
      <c r="J123" s="11">
        <v>5.8813320489311902</v>
      </c>
    </row>
    <row r="124" spans="1:10" x14ac:dyDescent="0.25">
      <c r="A124" s="1">
        <v>14.75</v>
      </c>
      <c r="B124" s="1"/>
      <c r="C124" s="1"/>
      <c r="D124" s="1"/>
      <c r="E124" s="11">
        <v>4.1034840818203904</v>
      </c>
      <c r="F124" s="11"/>
      <c r="G124" s="11"/>
      <c r="H124" s="16"/>
      <c r="I124" s="11">
        <v>6.6626074209803399</v>
      </c>
      <c r="J124" s="11">
        <v>5.8623345839237899</v>
      </c>
    </row>
    <row r="125" spans="1:10" x14ac:dyDescent="0.25">
      <c r="A125" s="1">
        <v>14.875</v>
      </c>
      <c r="B125" s="1"/>
      <c r="C125" s="1"/>
      <c r="D125" s="1"/>
      <c r="E125" s="11">
        <v>3.4665986434613099</v>
      </c>
      <c r="F125" s="11"/>
      <c r="G125" s="11"/>
      <c r="H125" s="16"/>
      <c r="I125" s="11">
        <v>6.7395631756552001</v>
      </c>
      <c r="J125" s="11">
        <v>5.8199098083913396</v>
      </c>
    </row>
    <row r="126" spans="1:10" x14ac:dyDescent="0.25">
      <c r="A126" s="1">
        <v>15</v>
      </c>
      <c r="B126" s="1"/>
      <c r="C126" s="1"/>
      <c r="D126" s="1"/>
      <c r="E126" s="11">
        <v>3.2682864282864599</v>
      </c>
      <c r="F126" s="11"/>
      <c r="G126" s="11"/>
      <c r="H126" s="16"/>
      <c r="I126" s="11">
        <v>6.7449990446859998</v>
      </c>
      <c r="J126" s="11">
        <v>5.8047064595558702</v>
      </c>
    </row>
    <row r="127" spans="1:10" x14ac:dyDescent="0.25">
      <c r="A127" s="1">
        <v>15.125</v>
      </c>
      <c r="B127" s="1"/>
      <c r="C127" s="1"/>
      <c r="D127" s="1"/>
      <c r="E127" s="11">
        <v>3.0993908042918599</v>
      </c>
      <c r="F127" s="11"/>
      <c r="G127" s="11"/>
      <c r="H127" s="16"/>
      <c r="I127" s="11">
        <v>6.70451034942477</v>
      </c>
      <c r="J127" s="11">
        <v>5.71835195694708</v>
      </c>
    </row>
    <row r="128" spans="1:10" x14ac:dyDescent="0.25">
      <c r="A128" s="1">
        <v>15.25</v>
      </c>
      <c r="B128" s="1"/>
      <c r="C128" s="1"/>
      <c r="D128" s="1"/>
      <c r="E128" s="11">
        <v>2.83731382841149</v>
      </c>
      <c r="F128" s="11"/>
      <c r="G128" s="11"/>
      <c r="H128" s="16"/>
      <c r="I128" s="11">
        <v>6.7845585868566998</v>
      </c>
      <c r="J128" s="11">
        <v>5.6168781996456296</v>
      </c>
    </row>
    <row r="129" spans="1:10" x14ac:dyDescent="0.25">
      <c r="A129" s="1">
        <v>15.375</v>
      </c>
      <c r="B129" s="1"/>
      <c r="C129" s="1"/>
      <c r="D129" s="1"/>
      <c r="E129" s="11">
        <v>2.7993731264415098</v>
      </c>
      <c r="F129" s="11"/>
      <c r="G129" s="11"/>
      <c r="H129" s="16"/>
      <c r="I129" s="11">
        <v>6.8328300778628002</v>
      </c>
      <c r="J129" s="11">
        <v>5.5031301917011</v>
      </c>
    </row>
    <row r="130" spans="1:10" x14ac:dyDescent="0.25">
      <c r="A130" s="1">
        <v>15.5</v>
      </c>
      <c r="B130" s="1"/>
      <c r="C130" s="1"/>
      <c r="D130" s="1"/>
      <c r="E130" s="11">
        <v>2.7131196810799501</v>
      </c>
      <c r="F130" s="11"/>
      <c r="G130" s="11"/>
      <c r="H130" s="16"/>
      <c r="I130" s="11">
        <v>6.76788599097143</v>
      </c>
      <c r="J130" s="11">
        <v>5.5138275450362801</v>
      </c>
    </row>
    <row r="131" spans="1:10" x14ac:dyDescent="0.25">
      <c r="A131" s="1">
        <v>15.625</v>
      </c>
      <c r="B131" s="1"/>
      <c r="C131" s="1"/>
      <c r="D131" s="1"/>
      <c r="E131" s="11">
        <v>2.6144428034860501</v>
      </c>
      <c r="F131" s="11"/>
      <c r="G131" s="11"/>
      <c r="H131" s="16"/>
      <c r="I131" s="11">
        <v>6.7593091081810197</v>
      </c>
      <c r="J131" s="11">
        <v>5.5094283788054597</v>
      </c>
    </row>
    <row r="132" spans="1:10" x14ac:dyDescent="0.25">
      <c r="A132" s="1">
        <v>15.75</v>
      </c>
      <c r="B132" s="1"/>
      <c r="C132" s="1"/>
      <c r="D132" s="1"/>
      <c r="E132" s="11">
        <v>2.5438464151589799</v>
      </c>
      <c r="F132" s="11"/>
      <c r="G132" s="11"/>
      <c r="H132" s="16"/>
      <c r="I132" s="11">
        <v>6.7620326656685199</v>
      </c>
      <c r="J132" s="11">
        <v>5.4957676800271997</v>
      </c>
    </row>
    <row r="133" spans="1:10" x14ac:dyDescent="0.25">
      <c r="A133" s="1">
        <v>15.875</v>
      </c>
      <c r="B133" s="1"/>
      <c r="C133" s="1"/>
      <c r="D133" s="1"/>
      <c r="E133" s="11">
        <v>2.7863913716289002</v>
      </c>
      <c r="F133" s="11"/>
      <c r="G133" s="11"/>
      <c r="H133" s="16"/>
      <c r="I133" s="11">
        <v>6.8708375986924999</v>
      </c>
      <c r="J133" s="11">
        <v>5.5202515826900802</v>
      </c>
    </row>
    <row r="134" spans="1:10" x14ac:dyDescent="0.25">
      <c r="A134" s="1">
        <v>16</v>
      </c>
      <c r="B134" s="1"/>
      <c r="C134" s="1"/>
      <c r="D134" s="1"/>
      <c r="E134" s="11">
        <v>2.9469952066824301</v>
      </c>
      <c r="F134" s="11"/>
      <c r="G134" s="11"/>
      <c r="H134" s="16"/>
      <c r="I134" s="11">
        <v>6.8726757489280903</v>
      </c>
      <c r="J134" s="11">
        <v>5.4682661468960498</v>
      </c>
    </row>
    <row r="135" spans="1:10" x14ac:dyDescent="0.25">
      <c r="A135" s="1">
        <v>16.125</v>
      </c>
      <c r="B135" s="1"/>
      <c r="C135" s="1"/>
      <c r="D135" s="1"/>
      <c r="E135" s="11">
        <v>3.3154052952603998</v>
      </c>
      <c r="F135" s="11"/>
      <c r="G135" s="11"/>
      <c r="H135" s="16"/>
      <c r="I135" s="11">
        <v>6.8773750575313297</v>
      </c>
      <c r="J135" s="11">
        <v>5.4332888053677397</v>
      </c>
    </row>
    <row r="136" spans="1:10" x14ac:dyDescent="0.25">
      <c r="A136" s="1">
        <v>16.25</v>
      </c>
      <c r="B136" s="1"/>
      <c r="C136" s="1"/>
      <c r="D136" s="1"/>
      <c r="E136" s="11">
        <v>3.42588254564276</v>
      </c>
      <c r="F136" s="11"/>
      <c r="G136" s="11"/>
      <c r="H136" s="16"/>
      <c r="I136" s="11">
        <v>7.08366168006431</v>
      </c>
      <c r="J136" s="11">
        <v>5.33948524539902</v>
      </c>
    </row>
    <row r="137" spans="1:10" x14ac:dyDescent="0.25">
      <c r="A137" s="1">
        <v>16.375</v>
      </c>
      <c r="B137" s="1"/>
      <c r="C137" s="1"/>
      <c r="D137" s="1"/>
      <c r="E137" s="11">
        <v>3.5720876826924401</v>
      </c>
      <c r="F137" s="11"/>
      <c r="G137" s="11"/>
      <c r="H137" s="16"/>
      <c r="I137" s="11">
        <v>7.1375468149290802</v>
      </c>
      <c r="J137" s="11">
        <v>5.2674163218694501</v>
      </c>
    </row>
    <row r="138" spans="1:10" x14ac:dyDescent="0.25">
      <c r="A138" s="1">
        <v>16.5</v>
      </c>
      <c r="B138" s="1"/>
      <c r="C138" s="1"/>
      <c r="D138" s="1"/>
      <c r="E138" s="11">
        <v>3.64408194258271</v>
      </c>
      <c r="F138" s="11"/>
      <c r="G138" s="11"/>
      <c r="H138" s="16"/>
      <c r="I138" s="11">
        <v>7.1812849615125298</v>
      </c>
      <c r="J138" s="11">
        <v>5.2311708392258298</v>
      </c>
    </row>
    <row r="139" spans="1:10" x14ac:dyDescent="0.25">
      <c r="A139" s="1">
        <v>16.625</v>
      </c>
      <c r="B139" s="1"/>
      <c r="C139" s="1"/>
      <c r="D139" s="1"/>
      <c r="E139" s="11">
        <v>3.6386169204202998</v>
      </c>
      <c r="F139" s="11"/>
      <c r="G139" s="11"/>
      <c r="H139" s="16"/>
      <c r="I139" s="11">
        <v>7.1829754637936603</v>
      </c>
      <c r="J139" s="11">
        <v>5.1368278776549596</v>
      </c>
    </row>
    <row r="140" spans="1:10" x14ac:dyDescent="0.25">
      <c r="A140" s="1">
        <v>16.75</v>
      </c>
      <c r="B140" s="1"/>
      <c r="C140" s="1"/>
      <c r="D140" s="1"/>
      <c r="E140" s="11">
        <v>3.77235118904097</v>
      </c>
      <c r="F140" s="11"/>
      <c r="G140" s="11"/>
      <c r="H140" s="16"/>
      <c r="I140" s="11">
        <v>7.3912384848052204</v>
      </c>
      <c r="J140" s="11">
        <v>5.1240099409557303</v>
      </c>
    </row>
    <row r="141" spans="1:10" x14ac:dyDescent="0.25">
      <c r="A141" s="1">
        <v>16.875</v>
      </c>
      <c r="B141" s="1"/>
      <c r="C141" s="1"/>
      <c r="D141" s="1"/>
      <c r="E141" s="11">
        <v>3.90363106385422</v>
      </c>
      <c r="F141" s="11"/>
      <c r="G141" s="11"/>
      <c r="H141" s="16"/>
      <c r="I141" s="11">
        <v>7.2744026572136002</v>
      </c>
      <c r="J141" s="11">
        <v>5.0451684044731104</v>
      </c>
    </row>
    <row r="142" spans="1:10" x14ac:dyDescent="0.25">
      <c r="A142" s="1">
        <v>17</v>
      </c>
      <c r="B142" s="1"/>
      <c r="C142" s="1"/>
      <c r="D142" s="1"/>
      <c r="E142" s="11">
        <v>4.0437633986051296</v>
      </c>
      <c r="F142" s="11"/>
      <c r="G142" s="11"/>
      <c r="H142" s="16"/>
      <c r="I142" s="11">
        <v>7.0773921495680501</v>
      </c>
      <c r="J142" s="11">
        <v>5.0128729811309602</v>
      </c>
    </row>
    <row r="143" spans="1:10" x14ac:dyDescent="0.25">
      <c r="A143" s="1">
        <v>17.125</v>
      </c>
      <c r="B143" s="1"/>
      <c r="C143" s="1"/>
      <c r="D143" s="1"/>
      <c r="E143" s="11">
        <v>4.25270561256331</v>
      </c>
      <c r="F143" s="11"/>
      <c r="G143" s="11"/>
      <c r="H143" s="16"/>
      <c r="I143" s="11">
        <v>7.0726928436200804</v>
      </c>
      <c r="J143" s="11">
        <v>5.0002090621434796</v>
      </c>
    </row>
    <row r="144" spans="1:10" x14ac:dyDescent="0.25">
      <c r="A144" s="1">
        <v>17.25</v>
      </c>
      <c r="B144" s="1"/>
      <c r="C144" s="1"/>
      <c r="D144" s="1"/>
      <c r="E144" s="11">
        <v>4.3740426961072698</v>
      </c>
      <c r="F144" s="11"/>
      <c r="G144" s="11"/>
      <c r="H144" s="16"/>
      <c r="I144" s="11">
        <v>7.0499613782998196</v>
      </c>
      <c r="J144" s="11">
        <v>4.9792120652002003</v>
      </c>
    </row>
    <row r="145" spans="1:10" x14ac:dyDescent="0.25">
      <c r="A145" s="1">
        <v>17.375</v>
      </c>
      <c r="B145" s="1"/>
      <c r="C145" s="1"/>
      <c r="D145" s="1"/>
      <c r="E145" s="11">
        <v>4.4437237352703196</v>
      </c>
      <c r="F145" s="11"/>
      <c r="G145" s="11"/>
      <c r="H145" s="16"/>
      <c r="I145" s="11">
        <v>7.0674742794180503</v>
      </c>
      <c r="J145" s="11">
        <v>4.9810165531659996</v>
      </c>
    </row>
    <row r="146" spans="1:10" x14ac:dyDescent="0.25">
      <c r="A146" s="1">
        <v>17.5</v>
      </c>
      <c r="B146" s="1"/>
      <c r="C146" s="1"/>
      <c r="D146" s="1"/>
      <c r="E146" s="11">
        <v>4.52014707263604</v>
      </c>
      <c r="F146" s="11"/>
      <c r="G146" s="11"/>
      <c r="H146" s="16"/>
      <c r="I146" s="11">
        <v>7.0837662174778302</v>
      </c>
      <c r="J146" s="11">
        <v>5.0418776428873802</v>
      </c>
    </row>
    <row r="147" spans="1:10" x14ac:dyDescent="0.25">
      <c r="A147" s="1">
        <v>17.625</v>
      </c>
      <c r="B147" s="1"/>
      <c r="C147" s="1"/>
      <c r="D147" s="1"/>
      <c r="E147" s="11">
        <v>4.4965923967443997</v>
      </c>
      <c r="F147" s="11"/>
      <c r="G147" s="11"/>
      <c r="H147" s="16"/>
      <c r="I147" s="11">
        <v>7.0644487795195303</v>
      </c>
      <c r="J147" s="11">
        <v>5.5271560490519596</v>
      </c>
    </row>
    <row r="148" spans="1:10" x14ac:dyDescent="0.25">
      <c r="A148" s="1">
        <v>17.75</v>
      </c>
      <c r="B148" s="1"/>
      <c r="C148" s="1"/>
      <c r="D148" s="1"/>
      <c r="E148" s="11">
        <v>4.2662044950611797</v>
      </c>
      <c r="F148" s="11"/>
      <c r="G148" s="11"/>
      <c r="H148" s="16"/>
      <c r="I148" s="11">
        <v>7.04423531267968</v>
      </c>
      <c r="J148" s="11">
        <v>5.4805848853573904</v>
      </c>
    </row>
    <row r="149" spans="1:10" x14ac:dyDescent="0.25">
      <c r="A149" s="1">
        <v>17.875</v>
      </c>
      <c r="B149" s="1"/>
      <c r="C149" s="1"/>
      <c r="D149" s="1"/>
      <c r="E149" s="11">
        <v>3.8220589686300102</v>
      </c>
      <c r="F149" s="11"/>
      <c r="G149" s="11"/>
      <c r="H149" s="16"/>
      <c r="I149" s="11">
        <v>7.0185641889927997</v>
      </c>
      <c r="J149" s="11">
        <v>5.4257423908384101</v>
      </c>
    </row>
    <row r="150" spans="1:10" x14ac:dyDescent="0.25">
      <c r="A150" s="1">
        <v>18</v>
      </c>
      <c r="B150" s="1"/>
      <c r="C150" s="1"/>
      <c r="D150" s="1"/>
      <c r="E150" s="11">
        <v>3.4783839179353002</v>
      </c>
      <c r="F150" s="11"/>
      <c r="G150" s="11"/>
      <c r="H150" s="16"/>
      <c r="I150" s="11">
        <v>7.01016139781294</v>
      </c>
      <c r="J150" s="11">
        <v>5.3899750490594798</v>
      </c>
    </row>
    <row r="151" spans="1:10" x14ac:dyDescent="0.25">
      <c r="A151" s="1">
        <v>18.125</v>
      </c>
      <c r="B151" s="1"/>
      <c r="C151" s="1"/>
      <c r="D151" s="1"/>
      <c r="E151" s="11">
        <v>3.0464502031236602</v>
      </c>
      <c r="F151" s="11"/>
      <c r="G151" s="11"/>
      <c r="H151" s="16"/>
      <c r="I151" s="11">
        <v>7.0067402724064101</v>
      </c>
      <c r="J151" s="11">
        <v>5.4384803115129996</v>
      </c>
    </row>
    <row r="152" spans="1:10" x14ac:dyDescent="0.25">
      <c r="A152" s="1">
        <v>18.25</v>
      </c>
      <c r="B152" s="1"/>
      <c r="C152" s="1"/>
      <c r="D152" s="1"/>
      <c r="E152" s="11">
        <v>2.92305185645907</v>
      </c>
      <c r="F152" s="11"/>
      <c r="G152" s="11"/>
      <c r="H152" s="16"/>
      <c r="I152" s="11">
        <v>7.0835571438440601</v>
      </c>
      <c r="J152" s="11">
        <v>5.3939689951215497</v>
      </c>
    </row>
    <row r="153" spans="1:10" x14ac:dyDescent="0.25">
      <c r="A153" s="1">
        <v>18.375</v>
      </c>
      <c r="B153" s="1"/>
      <c r="C153" s="1"/>
      <c r="D153" s="1"/>
      <c r="E153" s="11">
        <v>2.7458561532973702</v>
      </c>
      <c r="F153" s="11"/>
      <c r="G153" s="11"/>
      <c r="H153" s="16"/>
      <c r="I153" s="11">
        <v>7.1826584508206102</v>
      </c>
      <c r="J153" s="11">
        <v>5.2978571131461401</v>
      </c>
    </row>
    <row r="154" spans="1:10" x14ac:dyDescent="0.25">
      <c r="A154" s="1">
        <v>18.5</v>
      </c>
      <c r="B154" s="1"/>
      <c r="C154" s="1"/>
      <c r="D154" s="1"/>
      <c r="E154" s="11">
        <v>2.7148656536175202</v>
      </c>
      <c r="F154" s="11"/>
      <c r="G154" s="11"/>
      <c r="H154" s="16"/>
      <c r="I154" s="11">
        <v>7.1941826219796097</v>
      </c>
      <c r="J154" s="11">
        <v>5.29820622253518</v>
      </c>
    </row>
    <row r="155" spans="1:10" x14ac:dyDescent="0.25">
      <c r="A155" s="1">
        <v>18.625</v>
      </c>
      <c r="B155" s="1"/>
      <c r="C155" s="1"/>
      <c r="D155" s="1"/>
      <c r="E155" s="11">
        <v>2.6295792179260502</v>
      </c>
      <c r="F155" s="11"/>
      <c r="G155" s="11"/>
      <c r="H155" s="16"/>
      <c r="I155" s="11">
        <v>7.1101453786733204</v>
      </c>
      <c r="J155" s="11">
        <v>5.3378495352083899</v>
      </c>
    </row>
    <row r="156" spans="1:10" x14ac:dyDescent="0.25">
      <c r="A156" s="1">
        <v>18.75</v>
      </c>
      <c r="B156" s="1"/>
      <c r="C156" s="1"/>
      <c r="D156" s="1"/>
      <c r="E156" s="11">
        <v>2.52402892474929</v>
      </c>
      <c r="F156" s="11"/>
      <c r="G156" s="11"/>
      <c r="H156" s="16"/>
      <c r="I156" s="11">
        <v>7.0414257052179199</v>
      </c>
      <c r="J156" s="11">
        <v>5.3419393701592197</v>
      </c>
    </row>
    <row r="157" spans="1:10" x14ac:dyDescent="0.25">
      <c r="A157" s="1">
        <v>18.875</v>
      </c>
      <c r="B157" s="1"/>
      <c r="C157" s="1"/>
      <c r="D157" s="1"/>
      <c r="E157" s="11">
        <v>2.8089271715610402</v>
      </c>
      <c r="F157" s="11"/>
      <c r="G157" s="11"/>
      <c r="H157" s="16"/>
      <c r="I157" s="11">
        <v>6.8179966179394897</v>
      </c>
      <c r="J157" s="11">
        <v>5.2755402978282202</v>
      </c>
    </row>
    <row r="158" spans="1:10" x14ac:dyDescent="0.25">
      <c r="A158" s="1">
        <v>19</v>
      </c>
      <c r="B158" s="1"/>
      <c r="C158" s="1"/>
      <c r="D158" s="1"/>
      <c r="E158" s="11">
        <v>3.1228529297502101</v>
      </c>
      <c r="F158" s="11"/>
      <c r="G158" s="11"/>
      <c r="H158" s="16"/>
      <c r="I158" s="11">
        <v>6.3404665267773499</v>
      </c>
      <c r="J158" s="11">
        <v>5.30006823366445</v>
      </c>
    </row>
    <row r="159" spans="1:10" x14ac:dyDescent="0.25">
      <c r="A159" s="1">
        <v>19.125</v>
      </c>
      <c r="B159" s="1"/>
      <c r="C159" s="1"/>
      <c r="D159" s="1"/>
      <c r="E159" s="11">
        <v>3.1664482644561902</v>
      </c>
      <c r="F159" s="11"/>
      <c r="G159" s="11"/>
      <c r="H159" s="16"/>
      <c r="I159" s="11">
        <v>6.2901013745276302</v>
      </c>
      <c r="J159" s="11">
        <v>5.2574444738075101</v>
      </c>
    </row>
    <row r="160" spans="1:10" x14ac:dyDescent="0.25">
      <c r="A160" s="1">
        <v>19.25</v>
      </c>
      <c r="B160" s="1"/>
      <c r="C160" s="1"/>
      <c r="D160" s="1"/>
      <c r="E160" s="11">
        <v>3.3253210903001098</v>
      </c>
      <c r="F160" s="11"/>
      <c r="G160" s="11"/>
      <c r="H160" s="16"/>
      <c r="I160" s="11">
        <v>6.1177144668547401</v>
      </c>
      <c r="J160" s="11">
        <v>5.2452829728047297</v>
      </c>
    </row>
    <row r="161" spans="1:10" x14ac:dyDescent="0.25">
      <c r="A161" s="1">
        <v>19.375</v>
      </c>
      <c r="B161" s="1"/>
      <c r="C161" s="1"/>
      <c r="D161" s="1"/>
      <c r="E161" s="11">
        <v>3.4034441169716199</v>
      </c>
      <c r="F161" s="11"/>
      <c r="G161" s="11"/>
      <c r="H161" s="16"/>
      <c r="I161" s="11">
        <v>6.08597859209085</v>
      </c>
      <c r="J161" s="11">
        <v>5.2548951243901199</v>
      </c>
    </row>
    <row r="162" spans="1:10" x14ac:dyDescent="0.25">
      <c r="A162" s="1">
        <v>19.5</v>
      </c>
      <c r="B162" s="1"/>
      <c r="C162" s="1"/>
      <c r="D162" s="1"/>
      <c r="E162" s="11">
        <v>3.4608199392954502</v>
      </c>
      <c r="F162" s="11"/>
      <c r="G162" s="11"/>
      <c r="H162" s="16"/>
      <c r="I162" s="11">
        <v>5.9998771176324501</v>
      </c>
      <c r="J162" s="11">
        <v>5.2092322820635601</v>
      </c>
    </row>
    <row r="163" spans="1:10" x14ac:dyDescent="0.25">
      <c r="A163" s="1">
        <v>19.625</v>
      </c>
      <c r="B163" s="1"/>
      <c r="C163" s="1"/>
      <c r="D163" s="1"/>
      <c r="E163" s="11">
        <v>3.4908492491458598</v>
      </c>
      <c r="F163" s="11"/>
      <c r="G163" s="11"/>
      <c r="H163" s="16"/>
      <c r="I163" s="11">
        <v>6.0206268345831004</v>
      </c>
      <c r="J163" s="11">
        <v>5.1828538568879701</v>
      </c>
    </row>
    <row r="164" spans="1:10" x14ac:dyDescent="0.25">
      <c r="A164" s="1">
        <v>19.75</v>
      </c>
      <c r="B164" s="1"/>
      <c r="C164" s="1"/>
      <c r="D164" s="1"/>
      <c r="E164" s="11">
        <v>3.9224631759946198</v>
      </c>
      <c r="F164" s="11"/>
      <c r="G164" s="11"/>
      <c r="H164" s="16"/>
      <c r="I164" s="11">
        <v>5.9616579276967903</v>
      </c>
      <c r="J164" s="11">
        <v>5.1788283327888402</v>
      </c>
    </row>
    <row r="165" spans="1:10" x14ac:dyDescent="0.25">
      <c r="A165" s="1">
        <v>19.875</v>
      </c>
      <c r="B165" s="1"/>
      <c r="C165" s="1"/>
      <c r="D165" s="1"/>
      <c r="E165" s="11">
        <v>3.9316828533946802</v>
      </c>
      <c r="F165" s="11"/>
      <c r="G165" s="11"/>
      <c r="H165" s="16"/>
      <c r="I165" s="11">
        <v>5.8926653662336896</v>
      </c>
      <c r="J165" s="11">
        <v>5.1455350223352498</v>
      </c>
    </row>
    <row r="166" spans="1:10" x14ac:dyDescent="0.25">
      <c r="A166" s="1">
        <v>20</v>
      </c>
      <c r="B166" s="1"/>
      <c r="C166" s="1"/>
      <c r="D166" s="1"/>
      <c r="E166" s="11">
        <v>4.0812079002077404</v>
      </c>
      <c r="F166" s="11"/>
      <c r="G166" s="11"/>
      <c r="H166" s="16"/>
      <c r="I166" s="11">
        <v>5.8930308308960404</v>
      </c>
      <c r="J166" s="11">
        <v>5.1742296632258196</v>
      </c>
    </row>
    <row r="167" spans="1:10" x14ac:dyDescent="0.25">
      <c r="A167" s="1">
        <v>20.125</v>
      </c>
      <c r="B167" s="1"/>
      <c r="C167" s="1"/>
      <c r="D167" s="1"/>
      <c r="E167" s="11">
        <v>4.0889593116319398</v>
      </c>
      <c r="F167" s="11"/>
      <c r="G167" s="11"/>
      <c r="H167" s="16"/>
      <c r="I167" s="11">
        <v>5.86811928478122</v>
      </c>
      <c r="J167" s="11">
        <v>5.1549378729574897</v>
      </c>
    </row>
    <row r="168" spans="1:10" x14ac:dyDescent="0.25">
      <c r="A168" s="1">
        <v>20.25</v>
      </c>
      <c r="B168" s="1"/>
      <c r="C168" s="1"/>
      <c r="D168" s="1"/>
      <c r="E168" s="11">
        <v>4.1286185103998099</v>
      </c>
      <c r="F168" s="11"/>
      <c r="G168" s="11"/>
      <c r="H168" s="16"/>
      <c r="I168" s="11">
        <v>5.8039380614629996</v>
      </c>
      <c r="J168" s="11">
        <v>5.1438158505362503</v>
      </c>
    </row>
    <row r="169" spans="1:10" x14ac:dyDescent="0.25">
      <c r="A169" s="1">
        <v>20.375</v>
      </c>
      <c r="B169" s="1"/>
      <c r="C169" s="1"/>
      <c r="D169" s="1"/>
      <c r="E169" s="11">
        <v>4.2373936642970502</v>
      </c>
      <c r="F169" s="11"/>
      <c r="G169" s="11"/>
      <c r="H169" s="16"/>
      <c r="I169" s="11">
        <v>5.7508326265179202</v>
      </c>
      <c r="J169" s="11">
        <v>5.1574620806783598</v>
      </c>
    </row>
    <row r="170" spans="1:10" x14ac:dyDescent="0.25">
      <c r="A170" s="1">
        <v>20.5</v>
      </c>
      <c r="B170" s="1"/>
      <c r="C170" s="1"/>
      <c r="D170" s="1"/>
      <c r="E170" s="11">
        <v>4.2269853500307697</v>
      </c>
      <c r="F170" s="11"/>
      <c r="G170" s="11"/>
      <c r="H170" s="16"/>
      <c r="I170" s="11">
        <v>5.7275843505255697</v>
      </c>
      <c r="J170" s="11">
        <v>5.1339653171238799</v>
      </c>
    </row>
    <row r="171" spans="1:10" x14ac:dyDescent="0.25">
      <c r="A171" s="1">
        <v>20.625</v>
      </c>
      <c r="B171" s="1"/>
      <c r="C171" s="1"/>
      <c r="D171" s="1"/>
      <c r="E171" s="11">
        <v>4.2655165289312897</v>
      </c>
      <c r="F171" s="11"/>
      <c r="G171" s="11"/>
      <c r="H171" s="16"/>
      <c r="I171" s="11">
        <v>5.7186250418486999</v>
      </c>
      <c r="J171" s="11">
        <v>5.0978519322495099</v>
      </c>
    </row>
    <row r="172" spans="1:10" x14ac:dyDescent="0.25">
      <c r="A172" s="1">
        <v>20.75</v>
      </c>
      <c r="B172" s="1"/>
      <c r="C172" s="1"/>
      <c r="D172" s="1"/>
      <c r="E172" s="11">
        <v>4.0807019935726103</v>
      </c>
      <c r="F172" s="11"/>
      <c r="G172" s="11"/>
      <c r="H172" s="16"/>
      <c r="I172" s="11">
        <v>5.7379889378816102</v>
      </c>
      <c r="J172" s="11">
        <v>5.0241931354649596</v>
      </c>
    </row>
    <row r="173" spans="1:10" x14ac:dyDescent="0.25">
      <c r="A173" s="1">
        <v>20.875</v>
      </c>
      <c r="B173" s="1"/>
      <c r="C173" s="1"/>
      <c r="D173" s="1"/>
      <c r="E173" s="11">
        <v>3.5247663830289202</v>
      </c>
      <c r="F173" s="11"/>
      <c r="G173" s="11"/>
      <c r="H173" s="16"/>
      <c r="I173" s="11">
        <v>5.7255228734036097</v>
      </c>
      <c r="J173" s="11">
        <v>4.9728986655542204</v>
      </c>
    </row>
    <row r="174" spans="1:10" x14ac:dyDescent="0.25">
      <c r="A174" s="1">
        <v>21</v>
      </c>
      <c r="B174" s="1"/>
      <c r="C174" s="1"/>
      <c r="D174" s="1"/>
      <c r="E174" s="11">
        <v>3.23759874223202</v>
      </c>
      <c r="F174" s="11"/>
      <c r="G174" s="11"/>
      <c r="H174" s="16"/>
      <c r="I174" s="11">
        <v>5.8361049672710896</v>
      </c>
      <c r="J174" s="11">
        <v>4.8706153394928799</v>
      </c>
    </row>
    <row r="175" spans="1:10" x14ac:dyDescent="0.25">
      <c r="A175" s="1">
        <v>21.125</v>
      </c>
      <c r="B175" s="1"/>
      <c r="C175" s="1"/>
      <c r="D175" s="1"/>
      <c r="E175" s="11">
        <v>3.0306819487242702</v>
      </c>
      <c r="F175" s="11"/>
      <c r="G175" s="11"/>
      <c r="H175" s="16"/>
      <c r="I175" s="11">
        <v>6.0169178400900698</v>
      </c>
      <c r="J175" s="11">
        <v>4.8262881184997601</v>
      </c>
    </row>
    <row r="176" spans="1:10" x14ac:dyDescent="0.25">
      <c r="A176" s="1">
        <v>21.25</v>
      </c>
      <c r="B176" s="1"/>
      <c r="C176" s="1"/>
      <c r="D176" s="1"/>
      <c r="E176" s="11">
        <v>2.7153646372279501</v>
      </c>
      <c r="F176" s="11"/>
      <c r="G176" s="11"/>
      <c r="H176" s="16"/>
      <c r="I176" s="11">
        <v>6.0049672755160497</v>
      </c>
      <c r="J176" s="11">
        <v>4.8015321004306504</v>
      </c>
    </row>
    <row r="177" spans="1:10" x14ac:dyDescent="0.25">
      <c r="A177" s="1">
        <v>21.375</v>
      </c>
      <c r="B177" s="1"/>
      <c r="C177" s="1"/>
      <c r="D177" s="1"/>
      <c r="E177" s="11">
        <v>2.5736621744693799</v>
      </c>
      <c r="F177" s="11"/>
      <c r="G177" s="11"/>
      <c r="H177" s="16"/>
      <c r="I177" s="11">
        <v>5.9966394680374</v>
      </c>
      <c r="J177" s="11">
        <v>4.8899412234493296</v>
      </c>
    </row>
    <row r="178" spans="1:10" x14ac:dyDescent="0.25">
      <c r="A178" s="1">
        <v>21.5</v>
      </c>
      <c r="B178" s="1"/>
      <c r="C178" s="1"/>
      <c r="D178" s="1"/>
      <c r="E178" s="11">
        <v>2.47879573284296</v>
      </c>
      <c r="F178" s="11"/>
      <c r="G178" s="11"/>
      <c r="H178" s="16"/>
      <c r="I178" s="11">
        <v>6.1462726515649004</v>
      </c>
      <c r="J178" s="11">
        <v>5.1424408324073001</v>
      </c>
    </row>
    <row r="179" spans="1:10" x14ac:dyDescent="0.25">
      <c r="A179" s="1">
        <v>21.625</v>
      </c>
      <c r="B179" s="1"/>
      <c r="C179" s="1"/>
      <c r="D179" s="1"/>
      <c r="E179" s="11">
        <v>2.2776136531869899</v>
      </c>
      <c r="F179" s="11"/>
      <c r="G179" s="11"/>
      <c r="H179" s="16"/>
      <c r="I179" s="11">
        <v>6.2568753320016102</v>
      </c>
      <c r="J179" s="11">
        <v>5.0921494679347301</v>
      </c>
    </row>
    <row r="180" spans="1:10" x14ac:dyDescent="0.25">
      <c r="A180" s="1">
        <v>21.75</v>
      </c>
      <c r="B180" s="1"/>
      <c r="C180" s="1"/>
      <c r="D180" s="1"/>
      <c r="E180" s="11">
        <v>2.1895497028825002</v>
      </c>
      <c r="F180" s="11"/>
      <c r="G180" s="11"/>
      <c r="H180" s="16"/>
      <c r="I180" s="11">
        <v>6.2381220630957896</v>
      </c>
      <c r="J180" s="11">
        <v>5.0994491450570498</v>
      </c>
    </row>
    <row r="181" spans="1:10" x14ac:dyDescent="0.25">
      <c r="A181" s="1">
        <v>21.875</v>
      </c>
      <c r="B181" s="1"/>
      <c r="C181" s="1"/>
      <c r="D181" s="1"/>
      <c r="E181" s="11">
        <v>2.1979598075598101</v>
      </c>
      <c r="F181" s="11"/>
      <c r="G181" s="11"/>
      <c r="H181" s="16"/>
      <c r="I181" s="11">
        <v>6.2409752558466201</v>
      </c>
      <c r="J181" s="11">
        <v>5.0602743823361704</v>
      </c>
    </row>
    <row r="182" spans="1:10" x14ac:dyDescent="0.25">
      <c r="A182" s="1">
        <v>22</v>
      </c>
      <c r="B182" s="1"/>
      <c r="C182" s="1"/>
      <c r="D182" s="1"/>
      <c r="E182" s="11">
        <v>2.40918535728989</v>
      </c>
      <c r="F182" s="11"/>
      <c r="G182" s="11"/>
      <c r="H182" s="16"/>
      <c r="I182" s="11">
        <v>6.1468372955085302</v>
      </c>
      <c r="J182" s="11">
        <v>5.0978519322495099</v>
      </c>
    </row>
    <row r="183" spans="1:10" x14ac:dyDescent="0.25">
      <c r="A183" s="1">
        <v>22.125</v>
      </c>
      <c r="B183" s="1"/>
      <c r="C183" s="1"/>
      <c r="D183" s="1"/>
      <c r="E183" s="11">
        <v>2.5731834732930099</v>
      </c>
      <c r="F183" s="11"/>
      <c r="G183" s="11"/>
      <c r="H183" s="16"/>
      <c r="I183" s="11">
        <v>6.1575715358777598</v>
      </c>
      <c r="J183" s="11">
        <v>5.0880457250031697</v>
      </c>
    </row>
    <row r="184" spans="1:10" x14ac:dyDescent="0.25">
      <c r="A184" s="1">
        <v>22.25</v>
      </c>
      <c r="B184" s="1"/>
      <c r="C184" s="1"/>
      <c r="D184" s="1"/>
      <c r="E184" s="11">
        <v>2.9201433915421502</v>
      </c>
      <c r="F184" s="11"/>
      <c r="G184" s="11"/>
      <c r="H184" s="16"/>
      <c r="I184" s="11">
        <v>6.2407850915165399</v>
      </c>
      <c r="J184" s="11">
        <v>5.0921494679347301</v>
      </c>
    </row>
    <row r="185" spans="1:10" x14ac:dyDescent="0.25">
      <c r="A185" s="1">
        <v>22.375</v>
      </c>
      <c r="B185" s="1"/>
      <c r="C185" s="1"/>
      <c r="D185" s="1"/>
      <c r="E185" s="11">
        <v>2.99928379288143</v>
      </c>
      <c r="F185" s="11"/>
      <c r="G185" s="11"/>
      <c r="H185" s="16"/>
      <c r="I185" s="11">
        <v>6.3236459644066096</v>
      </c>
      <c r="J185" s="11">
        <v>5.0349588915774097</v>
      </c>
    </row>
    <row r="186" spans="1:10" x14ac:dyDescent="0.25">
      <c r="A186" s="1">
        <v>22.5</v>
      </c>
      <c r="B186" s="1"/>
      <c r="C186" s="1"/>
      <c r="D186" s="1"/>
      <c r="E186" s="11">
        <v>3.12440360405866</v>
      </c>
      <c r="F186" s="11"/>
      <c r="G186" s="11"/>
      <c r="H186" s="16"/>
      <c r="I186" s="11">
        <v>6.4525882763135698</v>
      </c>
      <c r="J186" s="11">
        <v>5.03042460418314</v>
      </c>
    </row>
    <row r="187" spans="1:10" x14ac:dyDescent="0.25">
      <c r="A187" s="1">
        <v>22.625</v>
      </c>
      <c r="B187" s="1"/>
      <c r="C187" s="1"/>
      <c r="D187" s="1"/>
      <c r="E187" s="11">
        <v>3.33853688553884</v>
      </c>
      <c r="F187" s="11"/>
      <c r="G187" s="11"/>
      <c r="H187" s="16"/>
      <c r="I187" s="11">
        <v>6.42777554083409</v>
      </c>
      <c r="J187" s="11">
        <v>5.0677789529088697</v>
      </c>
    </row>
    <row r="188" spans="1:10" x14ac:dyDescent="0.25">
      <c r="A188" s="1">
        <v>22.75</v>
      </c>
      <c r="B188" s="1"/>
      <c r="C188" s="1"/>
      <c r="D188" s="1"/>
      <c r="E188" s="11">
        <v>3.3472951074370898</v>
      </c>
      <c r="F188" s="11"/>
      <c r="G188" s="11"/>
      <c r="H188" s="16"/>
      <c r="I188" s="11">
        <v>6.3973172633741902</v>
      </c>
      <c r="J188" s="11">
        <v>5.0370000705334999</v>
      </c>
    </row>
    <row r="189" spans="1:10" x14ac:dyDescent="0.25">
      <c r="A189" s="1">
        <v>22.875</v>
      </c>
      <c r="B189" s="1"/>
      <c r="C189" s="1"/>
      <c r="D189" s="1"/>
      <c r="E189" s="11">
        <v>3.41919147515013</v>
      </c>
      <c r="F189" s="11"/>
      <c r="G189" s="11"/>
      <c r="H189" s="16"/>
      <c r="I189" s="11">
        <v>6.3018752715150104</v>
      </c>
      <c r="J189" s="11">
        <v>5.0038256794938096</v>
      </c>
    </row>
    <row r="190" spans="1:10" x14ac:dyDescent="0.25">
      <c r="A190" s="1">
        <v>23</v>
      </c>
      <c r="B190" s="1"/>
      <c r="C190" s="1"/>
      <c r="D190" s="1"/>
      <c r="E190" s="11">
        <v>3.5263785992175798</v>
      </c>
      <c r="F190" s="11"/>
      <c r="G190" s="11"/>
      <c r="H190" s="16"/>
      <c r="I190" s="11">
        <v>6.31836618016853</v>
      </c>
      <c r="J190" s="11">
        <v>5.0110629300307101</v>
      </c>
    </row>
    <row r="191" spans="1:10" x14ac:dyDescent="0.25">
      <c r="A191" s="1">
        <v>23.125</v>
      </c>
      <c r="B191" s="1"/>
      <c r="C191" s="1"/>
      <c r="D191" s="1"/>
      <c r="E191" s="11">
        <v>3.5793085994248601</v>
      </c>
      <c r="F191" s="11"/>
      <c r="G191" s="11"/>
      <c r="H191" s="16"/>
      <c r="I191" s="11">
        <v>6.2213069990974104</v>
      </c>
      <c r="J191" s="11">
        <v>4.9743639840926397</v>
      </c>
    </row>
    <row r="192" spans="1:10" x14ac:dyDescent="0.25">
      <c r="A192" s="1">
        <v>23.25</v>
      </c>
      <c r="B192" s="1"/>
      <c r="C192" s="1"/>
      <c r="D192" s="1"/>
      <c r="E192" s="11">
        <v>3.8240810364206199</v>
      </c>
      <c r="F192" s="11"/>
      <c r="G192" s="11"/>
      <c r="H192" s="16"/>
      <c r="I192" s="11">
        <v>6.1730369640875198</v>
      </c>
      <c r="J192" s="11">
        <v>4.9329654786937596</v>
      </c>
    </row>
    <row r="193" spans="1:10" x14ac:dyDescent="0.25">
      <c r="A193" s="1">
        <v>23.375</v>
      </c>
      <c r="B193" s="1"/>
      <c r="C193" s="1"/>
      <c r="D193" s="1"/>
      <c r="E193" s="11">
        <v>3.8260672497986001</v>
      </c>
      <c r="F193" s="11"/>
      <c r="G193" s="11"/>
      <c r="H193" s="16"/>
      <c r="I193" s="11">
        <v>6.1585137558180101</v>
      </c>
      <c r="J193" s="11">
        <v>4.8458672036517001</v>
      </c>
    </row>
    <row r="194" spans="1:10" x14ac:dyDescent="0.25">
      <c r="A194" s="1">
        <v>23.5</v>
      </c>
      <c r="B194" s="1"/>
      <c r="C194" s="1"/>
      <c r="D194" s="1"/>
      <c r="E194" s="11">
        <v>3.8989914453057199</v>
      </c>
      <c r="F194" s="11"/>
      <c r="G194" s="11"/>
      <c r="H194" s="16"/>
      <c r="I194" s="11">
        <v>6.0294418929512403</v>
      </c>
      <c r="J194" s="11">
        <v>4.8199549263707597</v>
      </c>
    </row>
    <row r="195" spans="1:10" x14ac:dyDescent="0.25">
      <c r="A195" s="1">
        <v>23.625</v>
      </c>
      <c r="B195" s="1"/>
      <c r="C195" s="1"/>
      <c r="D195" s="1"/>
      <c r="E195" s="11">
        <v>3.8876743837315799</v>
      </c>
      <c r="F195" s="11"/>
      <c r="G195" s="11"/>
      <c r="H195" s="16"/>
      <c r="I195" s="11">
        <v>5.9975643736558899</v>
      </c>
      <c r="J195" s="11">
        <v>4.72242994555892</v>
      </c>
    </row>
    <row r="196" spans="1:10" x14ac:dyDescent="0.25">
      <c r="A196" s="1">
        <v>23.75</v>
      </c>
      <c r="B196" s="1"/>
      <c r="C196" s="1"/>
      <c r="D196" s="1"/>
      <c r="E196" s="11">
        <v>3.80148642253919</v>
      </c>
      <c r="F196" s="11"/>
      <c r="G196" s="11"/>
      <c r="H196" s="16"/>
      <c r="I196" s="11">
        <v>5.8939447000032796</v>
      </c>
      <c r="J196" s="11">
        <v>4.6979108911802498</v>
      </c>
    </row>
    <row r="197" spans="1:10" x14ac:dyDescent="0.25">
      <c r="A197" s="1">
        <v>23.875</v>
      </c>
      <c r="B197" s="1"/>
      <c r="C197" s="1"/>
      <c r="D197" s="1"/>
      <c r="E197" s="11">
        <v>3.2755040075539998</v>
      </c>
      <c r="F197" s="11"/>
      <c r="G197" s="11"/>
      <c r="H197" s="16"/>
      <c r="I197" s="11">
        <v>5.8557359917412599</v>
      </c>
      <c r="J197" s="11">
        <v>4.6561461393414501</v>
      </c>
    </row>
    <row r="198" spans="1:10" x14ac:dyDescent="0.25">
      <c r="A198" s="1">
        <v>24</v>
      </c>
      <c r="B198" s="1"/>
      <c r="C198" s="1"/>
      <c r="D198" s="1"/>
      <c r="E198" s="11">
        <v>2.9394001277922999</v>
      </c>
      <c r="F198" s="11"/>
      <c r="G198" s="11"/>
      <c r="H198" s="16"/>
      <c r="I198" s="11">
        <v>5.6926065332309896</v>
      </c>
      <c r="J198" s="11">
        <v>4.6149745519039804</v>
      </c>
    </row>
    <row r="199" spans="1:10" x14ac:dyDescent="0.25">
      <c r="A199" s="1">
        <v>24.125</v>
      </c>
      <c r="B199" s="1"/>
      <c r="C199" s="1"/>
      <c r="D199" s="1"/>
      <c r="E199" s="11">
        <v>2.4261560974218499</v>
      </c>
      <c r="F199" s="11"/>
      <c r="G199" s="11"/>
      <c r="H199" s="16"/>
      <c r="I199" s="11">
        <v>5.6543042331954698</v>
      </c>
      <c r="J199" s="11">
        <v>4.5926504844457501</v>
      </c>
    </row>
    <row r="200" spans="1:10" x14ac:dyDescent="0.25">
      <c r="A200" s="1">
        <v>24.25</v>
      </c>
      <c r="B200" s="1"/>
      <c r="C200" s="1"/>
      <c r="D200" s="1"/>
      <c r="E200" s="11">
        <v>2.4048365537692198</v>
      </c>
      <c r="F200" s="11"/>
      <c r="G200" s="11"/>
      <c r="H200" s="16"/>
      <c r="I200" s="11">
        <v>5.5351562207666296</v>
      </c>
      <c r="J200" s="11">
        <v>4.5542046145347799</v>
      </c>
    </row>
    <row r="201" spans="1:10" x14ac:dyDescent="0.25">
      <c r="A201" s="1">
        <v>24.375</v>
      </c>
      <c r="B201" s="1"/>
      <c r="C201" s="1"/>
      <c r="D201" s="1"/>
      <c r="E201" s="11">
        <v>2.3191525524580698</v>
      </c>
      <c r="F201" s="11"/>
      <c r="G201" s="11"/>
      <c r="H201" s="16"/>
      <c r="I201" s="11">
        <v>5.3828832918389597</v>
      </c>
      <c r="J201" s="11">
        <v>4.4522020588143398</v>
      </c>
    </row>
    <row r="202" spans="1:10" x14ac:dyDescent="0.25">
      <c r="A202" s="1">
        <v>24.5</v>
      </c>
      <c r="B202" s="1"/>
      <c r="C202" s="1"/>
      <c r="D202" s="1"/>
      <c r="E202" s="11">
        <v>2.2228762033832798</v>
      </c>
      <c r="F202" s="11"/>
      <c r="G202" s="11"/>
      <c r="H202" s="16"/>
      <c r="I202" s="11">
        <v>5.3760847180731597</v>
      </c>
      <c r="J202" s="11">
        <v>4.4044759836790996</v>
      </c>
    </row>
    <row r="203" spans="1:10" x14ac:dyDescent="0.25">
      <c r="A203" s="1">
        <v>24.625</v>
      </c>
      <c r="B203" s="1"/>
      <c r="C203" s="1"/>
      <c r="D203" s="1"/>
      <c r="E203" s="11">
        <v>2.1515225523408201</v>
      </c>
      <c r="F203" s="11"/>
      <c r="G203" s="11"/>
      <c r="H203" s="16"/>
      <c r="I203" s="11">
        <v>5.3752244485203402</v>
      </c>
      <c r="J203" s="11">
        <v>4.3673923794323199</v>
      </c>
    </row>
    <row r="204" spans="1:10" x14ac:dyDescent="0.25">
      <c r="A204" s="1">
        <v>24.75</v>
      </c>
      <c r="B204" s="1"/>
      <c r="C204" s="1"/>
      <c r="D204" s="1"/>
      <c r="E204" s="11">
        <v>2.0990014986871901</v>
      </c>
      <c r="F204" s="11"/>
      <c r="G204" s="11"/>
      <c r="H204" s="16"/>
      <c r="I204" s="11">
        <v>5.3422586662148204</v>
      </c>
      <c r="J204" s="11">
        <v>4.3278690313783503</v>
      </c>
    </row>
    <row r="205" spans="1:10" x14ac:dyDescent="0.25">
      <c r="A205" s="1">
        <v>24.875</v>
      </c>
      <c r="B205" s="1"/>
      <c r="C205" s="1"/>
      <c r="D205" s="1"/>
      <c r="E205" s="11">
        <v>2.1486581920330199</v>
      </c>
      <c r="F205" s="11"/>
      <c r="G205" s="11"/>
      <c r="H205" s="16"/>
      <c r="I205" s="11">
        <v>5.35074542829555</v>
      </c>
      <c r="J205" s="11">
        <v>4.2877297289132104</v>
      </c>
    </row>
    <row r="206" spans="1:10" x14ac:dyDescent="0.25">
      <c r="A206" s="1">
        <v>25</v>
      </c>
      <c r="B206" s="1"/>
      <c r="C206" s="1"/>
      <c r="D206" s="1"/>
      <c r="E206" s="11">
        <v>2.27678846277345</v>
      </c>
      <c r="F206" s="11"/>
      <c r="G206" s="11"/>
      <c r="H206" s="16"/>
      <c r="I206" s="11">
        <v>5.3657680922010904</v>
      </c>
      <c r="J206" s="11">
        <v>4.2341980924376301</v>
      </c>
    </row>
    <row r="207" spans="1:10" x14ac:dyDescent="0.25">
      <c r="A207" s="1">
        <v>25.125</v>
      </c>
      <c r="B207" s="1"/>
      <c r="C207" s="1"/>
      <c r="D207" s="1"/>
      <c r="E207" s="11">
        <v>2.4890734815778801</v>
      </c>
      <c r="F207" s="11"/>
      <c r="G207" s="11"/>
      <c r="H207" s="16"/>
      <c r="I207" s="11">
        <v>5.3470582271804501</v>
      </c>
      <c r="J207" s="11">
        <v>4.2068838122669501</v>
      </c>
    </row>
    <row r="208" spans="1:10" x14ac:dyDescent="0.25">
      <c r="A208" s="1">
        <v>25.25</v>
      </c>
      <c r="B208" s="1"/>
      <c r="C208" s="1"/>
      <c r="D208" s="1"/>
      <c r="E208" s="11">
        <v>2.73454738043162</v>
      </c>
      <c r="F208" s="11"/>
      <c r="G208" s="11"/>
      <c r="H208" s="16"/>
      <c r="I208" s="11">
        <v>5.3606144645107099</v>
      </c>
      <c r="J208" s="11">
        <v>4.2133117174152197</v>
      </c>
    </row>
    <row r="209" spans="1:10" x14ac:dyDescent="0.25">
      <c r="A209" s="1">
        <v>25.375</v>
      </c>
      <c r="B209" s="1"/>
      <c r="C209" s="1"/>
      <c r="D209" s="1"/>
      <c r="E209" s="11">
        <v>2.8429723765840702</v>
      </c>
      <c r="F209" s="11"/>
      <c r="G209" s="11"/>
      <c r="H209" s="16"/>
      <c r="I209" s="11">
        <v>5.39330681077222</v>
      </c>
      <c r="J209" s="11">
        <v>4.13009585967818</v>
      </c>
    </row>
    <row r="210" spans="1:10" x14ac:dyDescent="0.25">
      <c r="A210" s="1">
        <v>25.5</v>
      </c>
      <c r="B210" s="1"/>
      <c r="C210" s="1"/>
      <c r="D210" s="1"/>
      <c r="E210" s="11">
        <v>2.9886470057893302</v>
      </c>
      <c r="F210" s="11"/>
      <c r="G210" s="11"/>
      <c r="H210" s="16"/>
      <c r="I210" s="11">
        <v>5.4194648550223201</v>
      </c>
      <c r="J210" s="11">
        <v>4.0922301030150496</v>
      </c>
    </row>
    <row r="211" spans="1:10" x14ac:dyDescent="0.25">
      <c r="A211" s="1">
        <v>25.625</v>
      </c>
      <c r="B211" s="1"/>
      <c r="C211" s="1"/>
      <c r="D211" s="1"/>
      <c r="E211" s="11">
        <v>3.1677970806169</v>
      </c>
      <c r="F211" s="11"/>
      <c r="G211" s="11"/>
      <c r="H211" s="16"/>
      <c r="I211" s="11">
        <v>5.4012407122353299</v>
      </c>
      <c r="J211" s="11">
        <v>4.0787614070949303</v>
      </c>
    </row>
    <row r="212" spans="1:10" x14ac:dyDescent="0.25">
      <c r="A212" s="1">
        <v>25.75</v>
      </c>
      <c r="B212" s="1"/>
      <c r="C212" s="1"/>
      <c r="D212" s="1"/>
      <c r="E212" s="11">
        <v>3.2124778668597398</v>
      </c>
      <c r="F212" s="11"/>
      <c r="G212" s="11"/>
      <c r="H212" s="16"/>
      <c r="I212" s="11">
        <v>5.52219464802348</v>
      </c>
      <c r="J212" s="11">
        <v>4.0688507785981898</v>
      </c>
    </row>
    <row r="213" spans="1:10" x14ac:dyDescent="0.25">
      <c r="A213" s="1">
        <v>25.875</v>
      </c>
      <c r="B213" s="1"/>
      <c r="C213" s="1"/>
      <c r="D213" s="1"/>
      <c r="E213" s="11">
        <v>3.2564575786646599</v>
      </c>
      <c r="F213" s="11"/>
      <c r="G213" s="11"/>
      <c r="H213" s="16"/>
      <c r="I213" s="11">
        <v>5.5240325774867403</v>
      </c>
      <c r="J213" s="11">
        <v>3.9931293006149899</v>
      </c>
    </row>
    <row r="214" spans="1:10" x14ac:dyDescent="0.25">
      <c r="A214" s="1">
        <v>26</v>
      </c>
      <c r="B214" s="1"/>
      <c r="C214" s="1"/>
      <c r="D214" s="1"/>
      <c r="E214" s="11">
        <v>3.22621224585611</v>
      </c>
      <c r="F214" s="11"/>
      <c r="G214" s="11"/>
      <c r="H214" s="16"/>
      <c r="I214" s="11">
        <v>5.7674772559193803</v>
      </c>
      <c r="J214" s="11">
        <v>3.9886688825434899</v>
      </c>
    </row>
    <row r="215" spans="1:10" x14ac:dyDescent="0.25">
      <c r="A215" s="1">
        <v>26.125</v>
      </c>
      <c r="B215" s="1"/>
      <c r="C215" s="1"/>
      <c r="D215" s="1"/>
      <c r="E215" s="11">
        <v>3.2868080028349298</v>
      </c>
      <c r="F215" s="11"/>
      <c r="G215" s="11"/>
      <c r="H215" s="16"/>
      <c r="I215" s="11">
        <v>5.7159390114342301</v>
      </c>
      <c r="J215" s="11">
        <v>3.96245146964573</v>
      </c>
    </row>
    <row r="216" spans="1:10" x14ac:dyDescent="0.25">
      <c r="A216" s="1">
        <v>26.25</v>
      </c>
      <c r="B216" s="1"/>
      <c r="C216" s="1"/>
      <c r="D216" s="1"/>
      <c r="E216" s="11">
        <v>3.41117670269323</v>
      </c>
      <c r="F216" s="11"/>
      <c r="G216" s="11"/>
      <c r="H216" s="16"/>
      <c r="I216" s="11">
        <v>5.6838621062185801</v>
      </c>
      <c r="J216" s="11">
        <v>3.9253258288780799</v>
      </c>
    </row>
    <row r="217" spans="1:10" x14ac:dyDescent="0.25">
      <c r="A217" s="1">
        <v>26.375</v>
      </c>
      <c r="B217" s="1"/>
      <c r="C217" s="1"/>
      <c r="D217" s="1"/>
      <c r="E217" s="11"/>
      <c r="F217" s="11"/>
      <c r="G217" s="11"/>
      <c r="H217" s="16"/>
      <c r="I217" s="11">
        <v>5.5983183465916699</v>
      </c>
      <c r="J217" s="11">
        <v>3.8493762273210002</v>
      </c>
    </row>
    <row r="218" spans="1:10" x14ac:dyDescent="0.25">
      <c r="A218" s="1">
        <v>26.5</v>
      </c>
      <c r="B218" s="1"/>
      <c r="C218" s="1"/>
      <c r="D218" s="1"/>
      <c r="E218" s="11"/>
      <c r="F218" s="11"/>
      <c r="G218" s="11"/>
      <c r="H218" s="16"/>
      <c r="I218" s="11">
        <v>5.6423143878602504</v>
      </c>
      <c r="J218" s="11">
        <v>3.8345765845052902</v>
      </c>
    </row>
    <row r="219" spans="1:10" x14ac:dyDescent="0.25">
      <c r="A219" s="1">
        <v>26.625</v>
      </c>
      <c r="B219" s="1"/>
      <c r="C219" s="1"/>
      <c r="D219" s="1"/>
      <c r="E219" s="11"/>
      <c r="F219" s="11"/>
      <c r="G219" s="11"/>
      <c r="H219" s="16"/>
      <c r="I219" s="11">
        <v>5.6520826026351196</v>
      </c>
      <c r="J219" s="11">
        <v>3.7638313151146501</v>
      </c>
    </row>
    <row r="220" spans="1:10" x14ac:dyDescent="0.25">
      <c r="A220" s="1">
        <v>26.75</v>
      </c>
      <c r="B220" s="1"/>
      <c r="C220" s="1"/>
      <c r="D220" s="1"/>
      <c r="E220" s="11"/>
      <c r="F220" s="11"/>
      <c r="G220" s="11"/>
      <c r="H220" s="16"/>
      <c r="I220" s="11">
        <v>5.6295437437314302</v>
      </c>
      <c r="J220" s="11">
        <v>3.8016304572817399</v>
      </c>
    </row>
    <row r="221" spans="1:10" x14ac:dyDescent="0.25">
      <c r="A221" s="1">
        <v>26.875</v>
      </c>
      <c r="B221" s="1"/>
      <c r="C221" s="1"/>
      <c r="D221" s="1"/>
      <c r="E221" s="11"/>
      <c r="F221" s="11"/>
      <c r="G221" s="11"/>
      <c r="H221" s="16"/>
      <c r="I221" s="11">
        <v>5.6667559674482799</v>
      </c>
      <c r="J221" s="11">
        <v>3.7753985636290599</v>
      </c>
    </row>
    <row r="222" spans="1:10" x14ac:dyDescent="0.25">
      <c r="A222" s="1">
        <v>27</v>
      </c>
      <c r="B222" s="1"/>
      <c r="C222" s="1"/>
      <c r="D222" s="1"/>
      <c r="E222" s="11"/>
      <c r="F222" s="11"/>
      <c r="G222" s="11"/>
      <c r="H222" s="16"/>
      <c r="I222" s="11">
        <v>5.7202369914737199</v>
      </c>
      <c r="J222" s="11">
        <v>3.7016084238226399</v>
      </c>
    </row>
    <row r="223" spans="1:10" x14ac:dyDescent="0.25">
      <c r="A223" s="1">
        <v>27.125</v>
      </c>
      <c r="B223" s="1"/>
      <c r="C223" s="1"/>
      <c r="D223" s="1"/>
      <c r="E223" s="11"/>
      <c r="F223" s="11"/>
      <c r="G223" s="11"/>
      <c r="H223" s="16"/>
      <c r="I223" s="11">
        <v>5.7025217529223999</v>
      </c>
      <c r="J223" s="11">
        <v>3.65381633888083</v>
      </c>
    </row>
    <row r="224" spans="1:10" x14ac:dyDescent="0.25">
      <c r="A224" s="1">
        <v>27.25</v>
      </c>
      <c r="B224" s="1"/>
      <c r="C224" s="1"/>
      <c r="D224" s="1"/>
      <c r="E224" s="11"/>
      <c r="F224" s="11"/>
      <c r="G224" s="11"/>
      <c r="H224" s="16"/>
      <c r="I224" s="11">
        <v>5.6866272207074999</v>
      </c>
      <c r="J224" s="11">
        <v>3.55771194401497</v>
      </c>
    </row>
    <row r="225" spans="1:10" x14ac:dyDescent="0.25">
      <c r="A225" s="1">
        <v>27.375</v>
      </c>
      <c r="B225" s="1"/>
      <c r="C225" s="1"/>
      <c r="D225" s="1"/>
      <c r="E225" s="11"/>
      <c r="F225" s="11"/>
      <c r="G225" s="11"/>
      <c r="H225" s="16"/>
      <c r="I225" s="11">
        <v>5.8091852822279799</v>
      </c>
      <c r="J225" s="11">
        <v>3.4412145465103698</v>
      </c>
    </row>
    <row r="226" spans="1:10" x14ac:dyDescent="0.25">
      <c r="A226" s="1">
        <v>27.5</v>
      </c>
      <c r="B226" s="1"/>
      <c r="C226" s="1"/>
      <c r="D226" s="1"/>
      <c r="E226" s="11"/>
      <c r="F226" s="11"/>
      <c r="G226" s="11"/>
      <c r="H226" s="16"/>
      <c r="I226" s="11">
        <v>5.8011348566175203</v>
      </c>
      <c r="J226" s="11">
        <v>3.43272735965206</v>
      </c>
    </row>
    <row r="227" spans="1:10" x14ac:dyDescent="0.25">
      <c r="A227" s="1">
        <v>27.625</v>
      </c>
      <c r="B227" s="1"/>
      <c r="C227" s="1"/>
      <c r="D227" s="1"/>
      <c r="E227" s="11"/>
      <c r="F227" s="11"/>
      <c r="G227" s="11"/>
      <c r="H227" s="16"/>
      <c r="I227" s="11">
        <v>5.9512554149194603</v>
      </c>
      <c r="J227" s="11">
        <v>3.4228276858078801</v>
      </c>
    </row>
    <row r="228" spans="1:10" x14ac:dyDescent="0.25">
      <c r="A228" s="1">
        <v>27.75</v>
      </c>
      <c r="B228" s="1"/>
      <c r="C228" s="1"/>
      <c r="D228" s="1"/>
      <c r="E228" s="11"/>
      <c r="F228" s="11"/>
      <c r="G228" s="11"/>
      <c r="H228" s="16"/>
      <c r="I228" s="11">
        <v>5.9354455033539297</v>
      </c>
      <c r="J228" s="11">
        <v>3.39818881536298</v>
      </c>
    </row>
    <row r="229" spans="1:10" x14ac:dyDescent="0.25">
      <c r="A229" s="1">
        <v>27.875</v>
      </c>
      <c r="B229" s="1"/>
      <c r="C229" s="1"/>
      <c r="D229" s="1"/>
      <c r="E229" s="11"/>
      <c r="F229" s="11"/>
      <c r="G229" s="11"/>
      <c r="H229" s="16"/>
      <c r="I229" s="11">
        <v>5.9356290959821703</v>
      </c>
      <c r="J229" s="11">
        <v>3.50330897102593</v>
      </c>
    </row>
    <row r="230" spans="1:10" x14ac:dyDescent="0.25">
      <c r="A230" s="1">
        <v>28</v>
      </c>
      <c r="B230" s="1"/>
      <c r="C230" s="1"/>
      <c r="D230" s="1"/>
      <c r="E230" s="11"/>
      <c r="F230" s="11"/>
      <c r="G230" s="11"/>
      <c r="H230" s="16"/>
      <c r="I230" s="11">
        <v>6.0011725357356998</v>
      </c>
      <c r="J230" s="11">
        <v>3.7154871639067402</v>
      </c>
    </row>
    <row r="231" spans="1:10" x14ac:dyDescent="0.25">
      <c r="A231" s="1">
        <v>28.125</v>
      </c>
      <c r="B231" s="1"/>
      <c r="C231" s="1"/>
      <c r="D231" s="1"/>
      <c r="E231" s="11"/>
      <c r="F231" s="11"/>
      <c r="G231" s="11"/>
      <c r="H231" s="16"/>
      <c r="I231" s="11">
        <v>5.9946974787329603</v>
      </c>
      <c r="J231" s="11">
        <v>3.7743745845488199</v>
      </c>
    </row>
    <row r="232" spans="1:10" x14ac:dyDescent="0.25">
      <c r="A232" s="1">
        <v>28.25</v>
      </c>
      <c r="B232" s="1"/>
      <c r="C232" s="1"/>
      <c r="D232" s="1"/>
      <c r="E232" s="11"/>
      <c r="F232" s="11"/>
      <c r="G232" s="11"/>
      <c r="H232" s="16"/>
      <c r="I232" s="11">
        <v>6.0025607057524697</v>
      </c>
      <c r="J232" s="11">
        <v>3.8017330036266399</v>
      </c>
    </row>
    <row r="233" spans="1:10" x14ac:dyDescent="0.25">
      <c r="A233" s="1">
        <v>28.375</v>
      </c>
      <c r="B233" s="1"/>
      <c r="C233" s="1"/>
      <c r="D233" s="1"/>
      <c r="E233" s="11"/>
      <c r="F233" s="11"/>
      <c r="G233" s="11"/>
      <c r="H233" s="16"/>
      <c r="I233" s="11">
        <v>6.0387306506682403</v>
      </c>
      <c r="J233" s="11">
        <v>3.8701583033264702</v>
      </c>
    </row>
    <row r="234" spans="1:10" x14ac:dyDescent="0.25">
      <c r="A234" s="1">
        <v>28.5</v>
      </c>
      <c r="B234" s="1"/>
      <c r="C234" s="1"/>
      <c r="D234" s="1"/>
      <c r="E234" s="11"/>
      <c r="F234" s="11"/>
      <c r="G234" s="11"/>
      <c r="H234" s="16"/>
      <c r="I234" s="11">
        <v>6.0725328192471997</v>
      </c>
      <c r="J234" s="11">
        <v>3.9178904929177101</v>
      </c>
    </row>
    <row r="235" spans="1:10" x14ac:dyDescent="0.25">
      <c r="A235" s="1">
        <v>28.625</v>
      </c>
      <c r="B235" s="1"/>
      <c r="C235" s="1"/>
      <c r="D235" s="1"/>
      <c r="E235" s="11"/>
      <c r="F235" s="11"/>
      <c r="G235" s="11"/>
      <c r="H235" s="16"/>
      <c r="I235" s="11">
        <v>6.22216120370003</v>
      </c>
      <c r="J235" s="11">
        <v>3.8873589464849299</v>
      </c>
    </row>
    <row r="236" spans="1:10" x14ac:dyDescent="0.25">
      <c r="A236" s="1">
        <v>28.75</v>
      </c>
      <c r="B236" s="1"/>
      <c r="C236" s="1"/>
      <c r="D236" s="1"/>
      <c r="E236" s="11"/>
      <c r="F236" s="11"/>
      <c r="G236" s="11"/>
      <c r="H236" s="16"/>
      <c r="I236" s="11">
        <v>6.1891918484477602</v>
      </c>
      <c r="J236" s="11">
        <v>3.9147934294562301</v>
      </c>
    </row>
    <row r="237" spans="1:10" x14ac:dyDescent="0.25">
      <c r="A237" s="1">
        <v>28.875</v>
      </c>
      <c r="B237" s="1"/>
      <c r="C237" s="1"/>
      <c r="D237" s="1"/>
      <c r="E237" s="11"/>
      <c r="F237" s="11"/>
      <c r="G237" s="11"/>
      <c r="H237" s="16"/>
      <c r="I237" s="11">
        <v>6.20575570436917</v>
      </c>
      <c r="J237" s="11">
        <v>3.91778724455131</v>
      </c>
    </row>
    <row r="238" spans="1:10" x14ac:dyDescent="0.25">
      <c r="A238" s="1">
        <v>29</v>
      </c>
      <c r="B238" s="1"/>
      <c r="C238" s="1"/>
      <c r="D238" s="1"/>
      <c r="E238" s="11"/>
      <c r="F238" s="11"/>
      <c r="G238" s="11"/>
      <c r="H238" s="16"/>
      <c r="I238" s="11">
        <v>6.2462086746343104</v>
      </c>
      <c r="J238" s="11">
        <v>3.9207815193343998</v>
      </c>
    </row>
    <row r="239" spans="1:10" x14ac:dyDescent="0.25">
      <c r="A239" s="1">
        <v>29.125</v>
      </c>
      <c r="B239" s="1"/>
      <c r="C239" s="1"/>
      <c r="D239" s="1"/>
      <c r="E239" s="11"/>
      <c r="F239" s="11"/>
      <c r="G239" s="11"/>
      <c r="H239" s="16"/>
      <c r="I239" s="11">
        <v>6.2968957930180203</v>
      </c>
      <c r="J239" s="11">
        <v>3.9348315740086499</v>
      </c>
    </row>
    <row r="240" spans="1:10" x14ac:dyDescent="0.25">
      <c r="A240" s="1">
        <v>29.25</v>
      </c>
      <c r="B240" s="1"/>
      <c r="C240" s="1"/>
      <c r="D240" s="1"/>
      <c r="E240" s="11"/>
      <c r="F240" s="11"/>
      <c r="G240" s="11"/>
      <c r="H240" s="16"/>
      <c r="I240" s="11">
        <v>6.3406589649234002</v>
      </c>
      <c r="J240" s="11">
        <v>4.1750014245585803</v>
      </c>
    </row>
    <row r="241" spans="1:10" x14ac:dyDescent="0.25">
      <c r="A241" s="1">
        <v>29.375</v>
      </c>
      <c r="B241" s="1"/>
      <c r="C241" s="1"/>
      <c r="D241" s="1"/>
      <c r="E241" s="11"/>
      <c r="F241" s="11"/>
      <c r="G241" s="11"/>
      <c r="H241" s="16"/>
      <c r="I241" s="11">
        <v>6.3716938389865199</v>
      </c>
      <c r="J241" s="11">
        <v>4.24222411600456</v>
      </c>
    </row>
    <row r="242" spans="1:10" x14ac:dyDescent="0.25">
      <c r="A242" s="1">
        <v>29.5</v>
      </c>
      <c r="B242" s="1"/>
      <c r="C242" s="1"/>
      <c r="D242" s="1"/>
      <c r="E242" s="11"/>
      <c r="F242" s="11"/>
      <c r="G242" s="11"/>
      <c r="H242" s="16"/>
      <c r="I242" s="11">
        <v>6.6494471150123404</v>
      </c>
      <c r="J242" s="11">
        <v>4.2228013575669996</v>
      </c>
    </row>
    <row r="243" spans="1:10" x14ac:dyDescent="0.25">
      <c r="A243" s="1">
        <v>29.625</v>
      </c>
      <c r="B243" s="1"/>
      <c r="C243" s="1"/>
      <c r="D243" s="1"/>
      <c r="E243" s="11"/>
      <c r="F243" s="11"/>
      <c r="G243" s="11"/>
      <c r="H243" s="16"/>
      <c r="I243" s="11">
        <v>6.71976007158732</v>
      </c>
      <c r="J243" s="11">
        <v>4.1949846673261604</v>
      </c>
    </row>
    <row r="244" spans="1:10" x14ac:dyDescent="0.25">
      <c r="A244" s="1">
        <v>29.75</v>
      </c>
      <c r="B244" s="1"/>
      <c r="C244" s="1"/>
      <c r="D244" s="1"/>
      <c r="E244" s="11"/>
      <c r="F244" s="11"/>
      <c r="G244" s="11"/>
      <c r="H244" s="16"/>
      <c r="I244" s="11">
        <v>6.7787954845327096</v>
      </c>
      <c r="J244" s="11">
        <v>4.2645332494340096</v>
      </c>
    </row>
    <row r="245" spans="1:10" x14ac:dyDescent="0.25">
      <c r="A245" s="1">
        <v>29.875</v>
      </c>
      <c r="B245" s="1"/>
      <c r="C245" s="1"/>
      <c r="D245" s="1"/>
      <c r="E245" s="11"/>
      <c r="F245" s="11"/>
      <c r="G245" s="11"/>
      <c r="H245" s="16"/>
      <c r="I245" s="11">
        <v>6.78132262335492</v>
      </c>
      <c r="J245" s="11">
        <v>4.3123501010685503</v>
      </c>
    </row>
    <row r="246" spans="1:10" x14ac:dyDescent="0.25">
      <c r="A246" s="1">
        <v>30</v>
      </c>
      <c r="B246" s="1"/>
      <c r="C246" s="1"/>
      <c r="D246" s="1"/>
      <c r="E246" s="11"/>
      <c r="F246" s="11"/>
      <c r="G246" s="11"/>
      <c r="H246" s="16"/>
      <c r="I246" s="11">
        <v>7.00238798782856</v>
      </c>
      <c r="J246" s="11">
        <v>4.4618780265415801</v>
      </c>
    </row>
    <row r="247" spans="1:10" x14ac:dyDescent="0.25">
      <c r="A247" s="1">
        <v>30.125</v>
      </c>
      <c r="B247" s="1"/>
      <c r="C247" s="1"/>
      <c r="D247" s="1"/>
      <c r="E247" s="1"/>
      <c r="F247" s="1"/>
      <c r="G247" s="1"/>
      <c r="I247" s="1"/>
      <c r="J247" s="1"/>
    </row>
    <row r="248" spans="1:10" x14ac:dyDescent="0.25">
      <c r="A248" s="1">
        <v>30.25</v>
      </c>
      <c r="B248" s="1"/>
      <c r="C248" s="1"/>
      <c r="D248" s="1"/>
      <c r="E248" s="1"/>
      <c r="F248" s="1"/>
      <c r="G248" s="1"/>
      <c r="I248" s="1"/>
      <c r="J248" s="1"/>
    </row>
    <row r="249" spans="1:10" x14ac:dyDescent="0.25">
      <c r="A249" s="1">
        <v>30.375</v>
      </c>
      <c r="B249" s="1"/>
      <c r="C249" s="1"/>
      <c r="D249" s="1"/>
      <c r="E249" s="1"/>
      <c r="F249" s="1"/>
      <c r="G249" s="1"/>
      <c r="I249" s="1"/>
      <c r="J249" s="1"/>
    </row>
    <row r="250" spans="1:10" x14ac:dyDescent="0.25">
      <c r="A250" s="1">
        <v>30.5</v>
      </c>
      <c r="B250" s="1"/>
      <c r="C250" s="1"/>
      <c r="D250" s="1"/>
      <c r="E250" s="1"/>
      <c r="F250" s="1"/>
      <c r="G250" s="1"/>
      <c r="I250" s="1"/>
      <c r="J250" s="1"/>
    </row>
    <row r="251" spans="1:10" x14ac:dyDescent="0.25">
      <c r="A251" s="1">
        <v>30.625</v>
      </c>
      <c r="B251" s="1"/>
      <c r="C251" s="1"/>
      <c r="D251" s="1"/>
      <c r="E251" s="1"/>
      <c r="F251" s="1"/>
      <c r="G251" s="1"/>
      <c r="I251" s="1"/>
      <c r="J251" s="1"/>
    </row>
    <row r="252" spans="1:10" x14ac:dyDescent="0.25">
      <c r="A252" s="1">
        <v>30.75</v>
      </c>
      <c r="B252" s="1"/>
      <c r="C252" s="1"/>
      <c r="D252" s="1"/>
      <c r="E252" s="1"/>
      <c r="F252" s="1"/>
      <c r="G252" s="1"/>
      <c r="I252" s="1"/>
      <c r="J252" s="1"/>
    </row>
    <row r="253" spans="1:10" x14ac:dyDescent="0.25">
      <c r="A253" s="1">
        <v>30.875</v>
      </c>
      <c r="B253" s="1"/>
      <c r="C253" s="1"/>
      <c r="D253" s="1"/>
      <c r="E253" s="1"/>
      <c r="F253" s="1"/>
      <c r="G253" s="1"/>
      <c r="I253" s="1"/>
      <c r="J253" s="1"/>
    </row>
    <row r="254" spans="1:10" x14ac:dyDescent="0.25">
      <c r="A254" s="1">
        <v>31</v>
      </c>
      <c r="B254" s="1"/>
      <c r="C254" s="1"/>
      <c r="D254" s="1"/>
      <c r="E254" s="1"/>
      <c r="F254" s="1"/>
      <c r="G254" s="1"/>
      <c r="I254" s="1"/>
      <c r="J254" s="1"/>
    </row>
    <row r="255" spans="1:10" x14ac:dyDescent="0.25">
      <c r="A255" s="1">
        <v>31.125</v>
      </c>
      <c r="B255" s="1"/>
      <c r="C255" s="1"/>
      <c r="D255" s="1"/>
      <c r="E255" s="1"/>
      <c r="F255" s="1"/>
      <c r="G255" s="1"/>
      <c r="I255" s="1"/>
      <c r="J255" s="1"/>
    </row>
    <row r="256" spans="1:10" x14ac:dyDescent="0.25">
      <c r="A256" s="1">
        <v>31.25</v>
      </c>
      <c r="B256" s="1"/>
      <c r="C256" s="1"/>
      <c r="D256" s="1"/>
      <c r="E256" s="1"/>
      <c r="F256" s="1"/>
      <c r="G256" s="1"/>
      <c r="I256" s="1"/>
      <c r="J256" s="1"/>
    </row>
    <row r="257" spans="1:10" x14ac:dyDescent="0.25">
      <c r="A257" s="1">
        <v>31.375</v>
      </c>
      <c r="B257" s="1"/>
      <c r="C257" s="1"/>
      <c r="D257" s="1"/>
      <c r="E257" s="1"/>
      <c r="F257" s="1"/>
      <c r="G257" s="1"/>
      <c r="I257" s="1"/>
      <c r="J257" s="1"/>
    </row>
    <row r="258" spans="1:10" x14ac:dyDescent="0.25">
      <c r="A258" s="1">
        <v>31.5</v>
      </c>
      <c r="B258" s="1"/>
      <c r="C258" s="1"/>
      <c r="D258" s="1"/>
      <c r="E258" s="1"/>
      <c r="F258" s="1"/>
      <c r="G258" s="1"/>
      <c r="I258" s="1"/>
      <c r="J258" s="1"/>
    </row>
    <row r="259" spans="1:10" x14ac:dyDescent="0.25">
      <c r="A259" s="1">
        <v>31.625</v>
      </c>
      <c r="B259" s="1"/>
      <c r="C259" s="1"/>
      <c r="D259" s="1"/>
      <c r="E259" s="1"/>
      <c r="F259" s="1"/>
      <c r="G259" s="1"/>
      <c r="I259" s="1"/>
      <c r="J259" s="1"/>
    </row>
    <row r="260" spans="1:10" x14ac:dyDescent="0.25">
      <c r="A260" s="1">
        <v>31.75</v>
      </c>
      <c r="B260" s="1"/>
      <c r="C260" s="1"/>
      <c r="D260" s="1"/>
      <c r="E260" s="1"/>
      <c r="F260" s="1"/>
      <c r="G260" s="1"/>
      <c r="I260" s="1"/>
      <c r="J260" s="1"/>
    </row>
    <row r="261" spans="1:10" x14ac:dyDescent="0.25">
      <c r="A261" s="1">
        <v>31.875</v>
      </c>
      <c r="B261" s="1"/>
      <c r="C261" s="1"/>
      <c r="D261" s="1"/>
      <c r="E261" s="1"/>
      <c r="F261" s="1"/>
      <c r="G261" s="1"/>
      <c r="I261" s="1"/>
      <c r="J261" s="1"/>
    </row>
    <row r="262" spans="1:10" x14ac:dyDescent="0.25">
      <c r="A262" s="1">
        <v>32</v>
      </c>
      <c r="B262" s="1"/>
      <c r="C262" s="1"/>
      <c r="D262" s="1"/>
      <c r="E262" s="1"/>
      <c r="F262" s="1"/>
      <c r="G262" s="1"/>
      <c r="I262" s="1"/>
      <c r="J262" s="1"/>
    </row>
    <row r="263" spans="1:10" x14ac:dyDescent="0.25">
      <c r="A263" s="1">
        <v>32.125</v>
      </c>
      <c r="B263" s="1"/>
      <c r="C263" s="1"/>
      <c r="D263" s="1"/>
      <c r="E263" s="1"/>
      <c r="F263" s="1"/>
      <c r="G263" s="1"/>
      <c r="I263" s="1"/>
      <c r="J263" s="1"/>
    </row>
    <row r="264" spans="1:10" x14ac:dyDescent="0.25">
      <c r="A264" s="1">
        <v>32.25</v>
      </c>
      <c r="B264" s="1"/>
      <c r="C264" s="1"/>
      <c r="D264" s="1"/>
      <c r="E264" s="1"/>
      <c r="F264" s="1"/>
      <c r="G264" s="1"/>
      <c r="I264" s="1"/>
      <c r="J264" s="1"/>
    </row>
    <row r="265" spans="1:10" x14ac:dyDescent="0.25">
      <c r="A265" s="1">
        <v>32.375</v>
      </c>
      <c r="B265" s="1"/>
      <c r="C265" s="1"/>
      <c r="D265" s="1"/>
      <c r="E265" s="1"/>
      <c r="F265" s="1"/>
      <c r="G265" s="1"/>
      <c r="I265" s="1"/>
      <c r="J265" s="1"/>
    </row>
    <row r="266" spans="1:10" x14ac:dyDescent="0.25">
      <c r="A266" s="1">
        <v>32.5</v>
      </c>
      <c r="B266" s="1"/>
      <c r="C266" s="1"/>
      <c r="D266" s="1"/>
      <c r="E266" s="1"/>
      <c r="F266" s="1"/>
      <c r="G266" s="1"/>
      <c r="I266" s="1"/>
      <c r="J266" s="1"/>
    </row>
    <row r="267" spans="1:10" x14ac:dyDescent="0.25">
      <c r="A267" s="1">
        <v>32.625</v>
      </c>
      <c r="B267" s="1"/>
      <c r="C267" s="1"/>
      <c r="D267" s="1"/>
      <c r="E267" s="1"/>
      <c r="F267" s="1"/>
      <c r="G267" s="1"/>
      <c r="I267" s="1"/>
      <c r="J267" s="1"/>
    </row>
    <row r="268" spans="1:10" x14ac:dyDescent="0.25">
      <c r="A268" s="1">
        <v>32.75</v>
      </c>
      <c r="B268" s="1"/>
      <c r="C268" s="1"/>
      <c r="D268" s="1"/>
      <c r="E268" s="1"/>
      <c r="F268" s="1"/>
      <c r="G268" s="1"/>
      <c r="I268" s="1"/>
      <c r="J268" s="1"/>
    </row>
    <row r="269" spans="1:10" x14ac:dyDescent="0.25">
      <c r="A269" s="1">
        <v>32.875</v>
      </c>
      <c r="B269" s="1"/>
      <c r="C269" s="1"/>
      <c r="D269" s="1"/>
      <c r="E269" s="1"/>
      <c r="F269" s="1"/>
      <c r="G269" s="1"/>
      <c r="I269" s="1"/>
      <c r="J269" s="1"/>
    </row>
    <row r="270" spans="1:10" x14ac:dyDescent="0.25">
      <c r="A270" s="1">
        <v>33</v>
      </c>
      <c r="B270" s="1"/>
      <c r="C270" s="1"/>
      <c r="D270" s="1"/>
      <c r="E270" s="1"/>
      <c r="F270" s="1"/>
      <c r="G270" s="1"/>
      <c r="I270" s="1"/>
      <c r="J270" s="1"/>
    </row>
    <row r="271" spans="1:10" x14ac:dyDescent="0.25">
      <c r="A271" s="1">
        <v>33.125</v>
      </c>
      <c r="B271" s="1"/>
      <c r="C271" s="1"/>
      <c r="D271" s="1"/>
      <c r="E271" s="1"/>
      <c r="F271" s="1"/>
      <c r="G271" s="1"/>
      <c r="I271" s="1"/>
      <c r="J271" s="1"/>
    </row>
    <row r="272" spans="1:10" x14ac:dyDescent="0.25">
      <c r="A272" s="1">
        <v>33.25</v>
      </c>
      <c r="B272" s="1"/>
      <c r="C272" s="1"/>
      <c r="D272" s="1"/>
      <c r="E272" s="1"/>
      <c r="F272" s="1"/>
      <c r="G272" s="1"/>
      <c r="I272" s="1"/>
      <c r="J272" s="1"/>
    </row>
    <row r="273" spans="1:10" x14ac:dyDescent="0.25">
      <c r="A273" s="1">
        <v>33.375</v>
      </c>
      <c r="B273" s="1"/>
      <c r="C273" s="1"/>
      <c r="D273" s="1"/>
      <c r="E273" s="1"/>
      <c r="F273" s="1"/>
      <c r="G273" s="1"/>
      <c r="I273" s="1"/>
      <c r="J273" s="1"/>
    </row>
    <row r="274" spans="1:10" x14ac:dyDescent="0.25">
      <c r="A274" s="1">
        <v>33.5</v>
      </c>
      <c r="B274" s="1"/>
      <c r="C274" s="1"/>
      <c r="D274" s="1"/>
      <c r="E274" s="1"/>
      <c r="F274" s="1"/>
      <c r="G274" s="1"/>
      <c r="I274" s="1"/>
      <c r="J274" s="1"/>
    </row>
    <row r="275" spans="1:10" x14ac:dyDescent="0.25">
      <c r="A275" s="1">
        <v>33.625</v>
      </c>
      <c r="B275" s="1"/>
      <c r="C275" s="1"/>
      <c r="D275" s="1"/>
      <c r="E275" s="1"/>
      <c r="F275" s="1"/>
      <c r="G275" s="1"/>
      <c r="I275" s="1"/>
      <c r="J275" s="1"/>
    </row>
    <row r="276" spans="1:10" x14ac:dyDescent="0.25">
      <c r="A276" s="1">
        <v>33.75</v>
      </c>
      <c r="B276" s="1"/>
      <c r="C276" s="1"/>
      <c r="D276" s="1"/>
      <c r="E276" s="1"/>
      <c r="F276" s="1"/>
      <c r="G276" s="1"/>
      <c r="I276" s="1"/>
      <c r="J276" s="1"/>
    </row>
    <row r="277" spans="1:10" x14ac:dyDescent="0.25">
      <c r="A277" s="1">
        <v>33.875</v>
      </c>
      <c r="B277" s="1"/>
      <c r="C277" s="1"/>
      <c r="D277" s="1"/>
      <c r="E277" s="1"/>
      <c r="F277" s="1"/>
      <c r="G277" s="1"/>
      <c r="I277" s="1"/>
      <c r="J277" s="1"/>
    </row>
    <row r="278" spans="1:10" x14ac:dyDescent="0.25">
      <c r="A278" s="1">
        <v>34</v>
      </c>
      <c r="B278" s="1"/>
      <c r="C278" s="1"/>
      <c r="D278" s="1"/>
      <c r="E278" s="1"/>
      <c r="F278" s="1"/>
      <c r="G278" s="1"/>
      <c r="I278" s="1"/>
      <c r="J278" s="1"/>
    </row>
    <row r="279" spans="1:10" x14ac:dyDescent="0.25">
      <c r="A279" s="1">
        <v>34.125</v>
      </c>
      <c r="B279" s="1"/>
      <c r="C279" s="1"/>
      <c r="D279" s="1"/>
      <c r="E279" s="1"/>
      <c r="F279" s="1"/>
      <c r="G279" s="1"/>
      <c r="I279" s="1"/>
      <c r="J279" s="1"/>
    </row>
    <row r="280" spans="1:10" x14ac:dyDescent="0.25">
      <c r="A280" s="1">
        <v>34.25</v>
      </c>
      <c r="B280" s="1"/>
      <c r="C280" s="1"/>
      <c r="D280" s="1"/>
      <c r="E280" s="1"/>
      <c r="F280" s="1"/>
      <c r="G280" s="1"/>
      <c r="I280" s="1"/>
      <c r="J280" s="1"/>
    </row>
    <row r="281" spans="1:10" x14ac:dyDescent="0.25">
      <c r="A281" s="1">
        <v>34.375</v>
      </c>
      <c r="B281" s="1"/>
      <c r="C281" s="1"/>
      <c r="D281" s="1"/>
      <c r="E281" s="1"/>
      <c r="F281" s="1"/>
      <c r="G281" s="1"/>
      <c r="I281" s="1"/>
      <c r="J281" s="1"/>
    </row>
    <row r="282" spans="1:10" x14ac:dyDescent="0.25">
      <c r="A282" s="1">
        <v>34.5</v>
      </c>
      <c r="B282" s="1"/>
      <c r="C282" s="1"/>
      <c r="D282" s="1"/>
      <c r="E282" s="1"/>
      <c r="F282" s="1"/>
      <c r="G282" s="1"/>
      <c r="I282" s="1"/>
      <c r="J282" s="1"/>
    </row>
    <row r="283" spans="1:10" x14ac:dyDescent="0.25">
      <c r="A283" s="1">
        <v>34.625</v>
      </c>
      <c r="B283" s="1"/>
      <c r="C283" s="1"/>
      <c r="D283" s="1"/>
      <c r="E283" s="1"/>
      <c r="F283" s="1"/>
      <c r="G283" s="1"/>
      <c r="I283" s="1"/>
      <c r="J283" s="1"/>
    </row>
    <row r="284" spans="1:10" x14ac:dyDescent="0.25">
      <c r="A284" s="1">
        <v>34.75</v>
      </c>
      <c r="B284" s="1"/>
      <c r="C284" s="1"/>
      <c r="D284" s="1"/>
      <c r="E284" s="1"/>
      <c r="F284" s="1"/>
      <c r="G284" s="1"/>
      <c r="I284" s="1"/>
      <c r="J284" s="1"/>
    </row>
    <row r="285" spans="1:10" x14ac:dyDescent="0.25">
      <c r="A285" s="1">
        <v>34.875</v>
      </c>
      <c r="B285" s="1"/>
      <c r="C285" s="1"/>
      <c r="D285" s="1"/>
      <c r="E285" s="1"/>
      <c r="F285" s="1"/>
      <c r="G285" s="1"/>
      <c r="I285" s="1"/>
      <c r="J285" s="1"/>
    </row>
    <row r="286" spans="1:10" x14ac:dyDescent="0.25">
      <c r="A286" s="1">
        <v>35</v>
      </c>
      <c r="B286" s="1"/>
      <c r="C286" s="1"/>
      <c r="D286" s="1"/>
      <c r="E286" s="1"/>
      <c r="F286" s="1"/>
      <c r="G286" s="1"/>
      <c r="I286" s="1"/>
      <c r="J286" s="1"/>
    </row>
    <row r="287" spans="1:10" x14ac:dyDescent="0.25">
      <c r="A287" s="1">
        <v>35.125</v>
      </c>
      <c r="B287" s="1"/>
      <c r="C287" s="1"/>
      <c r="D287" s="1"/>
      <c r="E287" s="1"/>
      <c r="F287" s="1"/>
      <c r="G287" s="1"/>
      <c r="I287" s="1"/>
      <c r="J287" s="1"/>
    </row>
    <row r="288" spans="1:10" x14ac:dyDescent="0.25">
      <c r="A288" s="1">
        <v>35.25</v>
      </c>
      <c r="B288" s="1"/>
      <c r="C288" s="1"/>
      <c r="D288" s="1"/>
      <c r="E288" s="1"/>
      <c r="F288" s="1"/>
      <c r="G288" s="1"/>
      <c r="I288" s="1"/>
      <c r="J288" s="1"/>
    </row>
    <row r="289" spans="1:1" x14ac:dyDescent="0.25">
      <c r="A289" s="4">
        <v>35.375</v>
      </c>
    </row>
    <row r="290" spans="1:1" x14ac:dyDescent="0.25">
      <c r="A290" s="4">
        <v>35.5</v>
      </c>
    </row>
    <row r="291" spans="1:1" x14ac:dyDescent="0.25">
      <c r="A291" s="4">
        <v>35.625</v>
      </c>
    </row>
    <row r="292" spans="1:1" x14ac:dyDescent="0.25">
      <c r="A292" s="4">
        <v>35.75</v>
      </c>
    </row>
    <row r="293" spans="1:1" x14ac:dyDescent="0.25">
      <c r="A293" s="4">
        <v>35.875</v>
      </c>
    </row>
    <row r="294" spans="1:1" x14ac:dyDescent="0.25">
      <c r="A294" s="4">
        <v>36</v>
      </c>
    </row>
    <row r="295" spans="1:1" x14ac:dyDescent="0.25">
      <c r="A295" s="4">
        <v>36.125</v>
      </c>
    </row>
    <row r="296" spans="1:1" x14ac:dyDescent="0.25">
      <c r="A296" s="4">
        <v>36.25</v>
      </c>
    </row>
    <row r="297" spans="1:1" x14ac:dyDescent="0.25">
      <c r="A297" s="4">
        <v>36.375</v>
      </c>
    </row>
    <row r="298" spans="1:1" x14ac:dyDescent="0.25">
      <c r="A298" s="4">
        <v>36.5</v>
      </c>
    </row>
    <row r="299" spans="1:1" x14ac:dyDescent="0.25">
      <c r="A299" s="4">
        <v>36.625</v>
      </c>
    </row>
    <row r="300" spans="1:1" x14ac:dyDescent="0.25">
      <c r="A300" s="4">
        <v>36.75</v>
      </c>
    </row>
    <row r="301" spans="1:1" x14ac:dyDescent="0.25">
      <c r="A301" s="4">
        <v>36.875</v>
      </c>
    </row>
    <row r="302" spans="1:1" x14ac:dyDescent="0.25">
      <c r="A302" s="4">
        <v>37</v>
      </c>
    </row>
    <row r="303" spans="1:1" x14ac:dyDescent="0.25">
      <c r="A303" s="4">
        <v>37.125</v>
      </c>
    </row>
    <row r="304" spans="1:1"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8"/>
  <sheetViews>
    <sheetView workbookViewId="0">
      <selection activeCell="K6" sqref="K6:K29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3.5703125" style="4" customWidth="1"/>
    <col min="7" max="7" width="25.28515625" customWidth="1"/>
    <col min="8" max="8" width="23.85546875" style="12" customWidth="1"/>
    <col min="9" max="9" width="21.28515625" style="15" customWidth="1"/>
    <col min="10" max="11" width="21.28515625" style="4" customWidth="1"/>
    <col min="12" max="12" width="24" customWidth="1"/>
  </cols>
  <sheetData>
    <row r="1" spans="1:12" x14ac:dyDescent="0.25">
      <c r="A1" s="113" t="s">
        <v>0</v>
      </c>
      <c r="B1" s="2" t="s">
        <v>11</v>
      </c>
      <c r="C1" s="2" t="s">
        <v>3</v>
      </c>
      <c r="D1" s="2" t="s">
        <v>15</v>
      </c>
      <c r="E1" s="2" t="s">
        <v>57</v>
      </c>
      <c r="F1" s="2" t="s">
        <v>39</v>
      </c>
      <c r="G1" s="2" t="s">
        <v>56</v>
      </c>
      <c r="H1" s="9" t="s">
        <v>2</v>
      </c>
      <c r="I1" s="13" t="s">
        <v>1</v>
      </c>
      <c r="J1" s="2" t="s">
        <v>74</v>
      </c>
      <c r="K1" s="2" t="s">
        <v>75</v>
      </c>
      <c r="L1" s="2" t="s">
        <v>3</v>
      </c>
    </row>
    <row r="2" spans="1:12" x14ac:dyDescent="0.25">
      <c r="A2" s="113"/>
      <c r="B2" s="2" t="s">
        <v>28</v>
      </c>
      <c r="C2" s="2" t="s">
        <v>28</v>
      </c>
      <c r="D2" s="2" t="s">
        <v>102</v>
      </c>
      <c r="E2" s="2" t="s">
        <v>102</v>
      </c>
      <c r="F2" s="2" t="s">
        <v>102</v>
      </c>
      <c r="G2" s="2" t="s">
        <v>102</v>
      </c>
      <c r="H2" s="9" t="s">
        <v>102</v>
      </c>
      <c r="I2" s="13" t="s">
        <v>102</v>
      </c>
      <c r="J2" s="2" t="s">
        <v>102</v>
      </c>
      <c r="K2" s="2" t="s">
        <v>102</v>
      </c>
      <c r="L2" s="2" t="s">
        <v>102</v>
      </c>
    </row>
    <row r="3" spans="1:12" ht="18" x14ac:dyDescent="0.35">
      <c r="A3" s="113"/>
      <c r="B3" s="2" t="s">
        <v>6</v>
      </c>
      <c r="C3" s="2" t="s">
        <v>6</v>
      </c>
      <c r="D3" s="2" t="s">
        <v>86</v>
      </c>
      <c r="E3" s="2" t="s">
        <v>84</v>
      </c>
      <c r="F3" s="2" t="s">
        <v>88</v>
      </c>
      <c r="G3" s="2" t="s">
        <v>90</v>
      </c>
      <c r="H3" s="9" t="s">
        <v>92</v>
      </c>
      <c r="I3" s="13" t="s">
        <v>94</v>
      </c>
      <c r="J3" s="2" t="s">
        <v>96</v>
      </c>
      <c r="K3" s="2" t="s">
        <v>98</v>
      </c>
      <c r="L3" s="2" t="s">
        <v>100</v>
      </c>
    </row>
    <row r="4" spans="1:12" x14ac:dyDescent="0.25">
      <c r="A4" s="114"/>
      <c r="B4" s="2" t="s">
        <v>7</v>
      </c>
      <c r="C4" s="2" t="s">
        <v>7</v>
      </c>
      <c r="D4" s="2" t="s">
        <v>87</v>
      </c>
      <c r="E4" s="2" t="s">
        <v>85</v>
      </c>
      <c r="F4" s="2" t="s">
        <v>89</v>
      </c>
      <c r="G4" s="2" t="s">
        <v>91</v>
      </c>
      <c r="H4" s="9" t="s">
        <v>93</v>
      </c>
      <c r="I4" s="13" t="s">
        <v>95</v>
      </c>
      <c r="J4" s="2" t="s">
        <v>97</v>
      </c>
      <c r="K4" s="2" t="s">
        <v>99</v>
      </c>
      <c r="L4" s="2" t="s">
        <v>101</v>
      </c>
    </row>
    <row r="5" spans="1:12" x14ac:dyDescent="0.25">
      <c r="A5" s="3" t="s">
        <v>5</v>
      </c>
      <c r="B5" s="6" t="s">
        <v>20</v>
      </c>
      <c r="C5" s="6" t="s">
        <v>18</v>
      </c>
      <c r="D5" s="5" t="s">
        <v>76</v>
      </c>
      <c r="E5" s="6"/>
      <c r="F5" s="5" t="s">
        <v>77</v>
      </c>
      <c r="G5" s="9" t="s">
        <v>78</v>
      </c>
      <c r="H5" s="5" t="s">
        <v>79</v>
      </c>
      <c r="I5" s="6" t="s">
        <v>80</v>
      </c>
      <c r="J5" s="5" t="s">
        <v>81</v>
      </c>
      <c r="K5" s="5" t="s">
        <v>82</v>
      </c>
      <c r="L5" s="9" t="s">
        <v>83</v>
      </c>
    </row>
    <row r="6" spans="1:12" x14ac:dyDescent="0.25">
      <c r="A6" s="1">
        <v>0</v>
      </c>
      <c r="B6" s="1"/>
      <c r="C6" s="1"/>
      <c r="D6" s="1">
        <v>4.8814401264039402</v>
      </c>
      <c r="E6" s="1"/>
      <c r="F6" s="1">
        <v>1.8984205361853299</v>
      </c>
      <c r="G6" s="1">
        <v>1.86727705156935</v>
      </c>
      <c r="H6" s="11">
        <v>2.44399536618169</v>
      </c>
      <c r="I6" s="14">
        <v>9.8485672540723606</v>
      </c>
      <c r="J6" s="1">
        <v>8.4604291109807193</v>
      </c>
      <c r="K6" s="1">
        <v>5.6935760536965496</v>
      </c>
      <c r="L6" s="1">
        <v>2.6765216627165098</v>
      </c>
    </row>
    <row r="7" spans="1:12" x14ac:dyDescent="0.25">
      <c r="A7" s="1">
        <v>0.125</v>
      </c>
      <c r="B7" s="1"/>
      <c r="C7" s="1"/>
      <c r="D7" s="1">
        <v>4.6016655239723301</v>
      </c>
      <c r="E7" s="1"/>
      <c r="F7" s="1">
        <v>1.8920041288309499</v>
      </c>
      <c r="G7" s="1">
        <v>2.1017592888715502</v>
      </c>
      <c r="H7" s="11">
        <v>2.4587066579335999</v>
      </c>
      <c r="I7" s="14">
        <v>9.77252301164771</v>
      </c>
      <c r="J7" s="1">
        <v>8.2113896916914193</v>
      </c>
      <c r="K7" s="1">
        <v>5.6431757935132403</v>
      </c>
      <c r="L7" s="1">
        <v>2.6766981721437499</v>
      </c>
    </row>
    <row r="8" spans="1:12" x14ac:dyDescent="0.25">
      <c r="A8" s="1">
        <v>0.25</v>
      </c>
      <c r="B8" s="1"/>
      <c r="C8" s="1"/>
      <c r="D8" s="1">
        <v>4.3653095939834499</v>
      </c>
      <c r="E8" s="1"/>
      <c r="F8" s="1">
        <v>1.8436776124941801</v>
      </c>
      <c r="G8" s="1">
        <v>2.00381105666203</v>
      </c>
      <c r="H8" s="11">
        <v>2.4760631924074898</v>
      </c>
      <c r="I8" s="14">
        <v>9.6585354715234306</v>
      </c>
      <c r="J8" s="1">
        <v>8.1494089315447198</v>
      </c>
      <c r="K8" s="1">
        <v>5.5508447629772801</v>
      </c>
      <c r="L8" s="1">
        <v>2.6745656101245698</v>
      </c>
    </row>
    <row r="9" spans="1:12" x14ac:dyDescent="0.25">
      <c r="A9" s="1">
        <v>0.375</v>
      </c>
      <c r="B9" s="1"/>
      <c r="C9" s="1"/>
      <c r="D9" s="1">
        <v>3.9841418256797998</v>
      </c>
      <c r="E9" s="1"/>
      <c r="F9" s="1">
        <v>1.85429858636564</v>
      </c>
      <c r="G9" s="1">
        <v>1.77641777527262</v>
      </c>
      <c r="H9" s="11">
        <v>2.4530000542702202</v>
      </c>
      <c r="I9" s="14">
        <v>9.6045394886397197</v>
      </c>
      <c r="J9" s="1">
        <v>8.1086177473702392</v>
      </c>
      <c r="K9" s="1">
        <v>5.44576166698186</v>
      </c>
      <c r="L9" s="1">
        <v>2.6760000914409199</v>
      </c>
    </row>
    <row r="10" spans="1:12" x14ac:dyDescent="0.25">
      <c r="A10" s="1">
        <v>0.5</v>
      </c>
      <c r="B10" s="1"/>
      <c r="C10" s="1"/>
      <c r="D10" s="1">
        <v>3.86197424829962</v>
      </c>
      <c r="E10" s="1"/>
      <c r="F10" s="1">
        <v>1.8237738696374699</v>
      </c>
      <c r="G10" s="1">
        <v>1.7411391651114501</v>
      </c>
      <c r="H10" s="11">
        <v>2.4760369617750699</v>
      </c>
      <c r="I10" s="14">
        <v>9.6788404715476908</v>
      </c>
      <c r="J10" s="1">
        <v>7.9011988524810297</v>
      </c>
      <c r="K10" s="1">
        <v>5.3642970713353604</v>
      </c>
      <c r="L10" s="1">
        <v>2.6810339405609902</v>
      </c>
    </row>
    <row r="11" spans="1:12" x14ac:dyDescent="0.25">
      <c r="A11" s="1">
        <v>0.625</v>
      </c>
      <c r="B11" s="1"/>
      <c r="C11" s="1"/>
      <c r="D11" s="1">
        <v>3.7262847907932599</v>
      </c>
      <c r="E11" s="1"/>
      <c r="F11" s="1">
        <v>1.82232640457402</v>
      </c>
      <c r="G11" s="1">
        <v>2.0222434438337298</v>
      </c>
      <c r="H11" s="11">
        <v>2.4961604237992199</v>
      </c>
      <c r="I11" s="14">
        <v>9.6208440471190997</v>
      </c>
      <c r="J11" s="1">
        <v>7.8718400811441596</v>
      </c>
      <c r="K11" s="1">
        <v>5.3170125639819199</v>
      </c>
      <c r="L11" s="1">
        <v>2.6770976015650798</v>
      </c>
    </row>
    <row r="12" spans="1:12" x14ac:dyDescent="0.25">
      <c r="A12" s="1">
        <v>0.75</v>
      </c>
      <c r="B12" s="1"/>
      <c r="C12" s="1"/>
      <c r="D12" s="1">
        <v>3.6401992287275</v>
      </c>
      <c r="E12" s="1"/>
      <c r="F12" s="1">
        <v>1.84249159557036</v>
      </c>
      <c r="G12" s="1">
        <v>2.2498804927377098</v>
      </c>
      <c r="H12" s="11">
        <v>2.4991806654811901</v>
      </c>
      <c r="I12" s="14">
        <v>9.66159058213373</v>
      </c>
      <c r="J12" s="1">
        <v>7.4026896855982098</v>
      </c>
      <c r="K12" s="1">
        <v>5.2600458281818598</v>
      </c>
      <c r="L12" s="1">
        <v>2.6694613277257702</v>
      </c>
    </row>
    <row r="13" spans="1:12" x14ac:dyDescent="0.25">
      <c r="A13" s="1">
        <v>0.875</v>
      </c>
      <c r="B13" s="1"/>
      <c r="C13" s="1"/>
      <c r="D13" s="1">
        <v>3.5789085877600502</v>
      </c>
      <c r="E13" s="1"/>
      <c r="F13" s="1">
        <v>1.84657328050234</v>
      </c>
      <c r="G13" s="1">
        <v>2.2229896798170001</v>
      </c>
      <c r="H13" s="11">
        <v>2.5235805855571298</v>
      </c>
      <c r="I13" s="14">
        <v>9.6500008981657999</v>
      </c>
      <c r="J13" s="1">
        <v>6.94423858553386</v>
      </c>
      <c r="K13" s="1">
        <v>5.2600458281818598</v>
      </c>
      <c r="L13" s="1">
        <v>2.65813989834521</v>
      </c>
    </row>
    <row r="14" spans="1:12" x14ac:dyDescent="0.25">
      <c r="A14" s="1">
        <v>1</v>
      </c>
      <c r="B14" s="1"/>
      <c r="C14" s="1"/>
      <c r="D14" s="1">
        <v>3.7911217990894102</v>
      </c>
      <c r="E14" s="1"/>
      <c r="F14" s="1">
        <v>1.8140306031834701</v>
      </c>
      <c r="G14" s="1">
        <v>2.5479849427036401</v>
      </c>
      <c r="H14" s="11">
        <v>2.5400163091000501</v>
      </c>
      <c r="I14" s="14">
        <v>9.68331410359073</v>
      </c>
      <c r="J14" s="1">
        <v>6.7971055547379899</v>
      </c>
      <c r="K14" s="1">
        <v>5.3320653423713598</v>
      </c>
      <c r="L14" s="1">
        <v>2.6475602873328099</v>
      </c>
    </row>
    <row r="15" spans="1:12" x14ac:dyDescent="0.25">
      <c r="A15" s="1">
        <v>1.125</v>
      </c>
      <c r="B15" s="1"/>
      <c r="C15" s="1"/>
      <c r="D15" s="1">
        <v>4.0422874321465097</v>
      </c>
      <c r="E15" s="1"/>
      <c r="F15" s="1">
        <v>1.80701278199208</v>
      </c>
      <c r="G15" s="1">
        <v>2.6487425386395298</v>
      </c>
      <c r="H15" s="11">
        <v>2.5341401369432002</v>
      </c>
      <c r="I15" s="14">
        <v>9.6781342570145004</v>
      </c>
      <c r="J15" s="1">
        <v>6.6801267787050298</v>
      </c>
      <c r="K15" s="1">
        <v>5.31320722144544</v>
      </c>
      <c r="L15" s="1">
        <v>2.6474585037377798</v>
      </c>
    </row>
    <row r="16" spans="1:12" x14ac:dyDescent="0.25">
      <c r="A16" s="1">
        <v>1.25</v>
      </c>
      <c r="B16" s="1"/>
      <c r="C16" s="1"/>
      <c r="D16" s="1">
        <v>4.0469154480849996</v>
      </c>
      <c r="E16" s="1"/>
      <c r="F16" s="1">
        <v>1.77282374533808</v>
      </c>
      <c r="G16" s="1">
        <v>2.6473509879469299</v>
      </c>
      <c r="H16" s="11">
        <v>2.5632487715023702</v>
      </c>
      <c r="I16" s="14">
        <v>9.6109336392463405</v>
      </c>
      <c r="J16" s="1">
        <v>6.5137614148707303</v>
      </c>
      <c r="K16" s="1">
        <v>5.2714785046327197</v>
      </c>
      <c r="L16" s="1">
        <v>2.6468796167542799</v>
      </c>
    </row>
    <row r="17" spans="1:12" x14ac:dyDescent="0.25">
      <c r="A17" s="1">
        <v>1.375</v>
      </c>
      <c r="B17" s="1"/>
      <c r="C17" s="1"/>
      <c r="D17" s="1">
        <v>4.1718264239745801</v>
      </c>
      <c r="E17" s="1"/>
      <c r="F17" s="1">
        <v>1.72364195368508</v>
      </c>
      <c r="G17" s="1">
        <v>2.5585384471894699</v>
      </c>
      <c r="H17" s="11">
        <v>2.57331208181746</v>
      </c>
      <c r="I17" s="14">
        <v>9.6603370889540194</v>
      </c>
      <c r="J17" s="1">
        <v>6.3638833257104803</v>
      </c>
      <c r="K17" s="1">
        <v>5.36926467280749</v>
      </c>
      <c r="L17" s="1">
        <v>2.6433672327616198</v>
      </c>
    </row>
    <row r="18" spans="1:12" x14ac:dyDescent="0.25">
      <c r="A18" s="1">
        <v>1.5</v>
      </c>
      <c r="B18" s="1"/>
      <c r="C18" s="1"/>
      <c r="D18" s="1">
        <v>4.2169456942977197</v>
      </c>
      <c r="E18" s="1"/>
      <c r="F18" s="1">
        <v>1.73016080789631</v>
      </c>
      <c r="G18" s="1">
        <v>2.4522826671237499</v>
      </c>
      <c r="H18" s="11">
        <v>2.5896381077127399</v>
      </c>
      <c r="I18" s="14">
        <v>9.6220931851221305</v>
      </c>
      <c r="J18" s="1">
        <v>6.27026086055118</v>
      </c>
      <c r="K18" s="1">
        <v>5.2187576869366197</v>
      </c>
      <c r="L18" s="1">
        <v>2.6437910283428399</v>
      </c>
    </row>
    <row r="19" spans="1:12" x14ac:dyDescent="0.25">
      <c r="A19" s="1">
        <v>1.625</v>
      </c>
      <c r="B19" s="1"/>
      <c r="C19" s="1"/>
      <c r="D19" s="1">
        <v>4.5322325619052704</v>
      </c>
      <c r="E19" s="1"/>
      <c r="F19" s="1">
        <v>1.7269256355962399</v>
      </c>
      <c r="G19" s="1">
        <v>1.8681304013364</v>
      </c>
      <c r="H19" s="11">
        <v>2.5934057546628599</v>
      </c>
      <c r="I19" s="14">
        <v>9.6644899398764608</v>
      </c>
      <c r="J19" s="1">
        <v>6.1812209984882402</v>
      </c>
      <c r="K19" s="1">
        <v>5.1531705424577599</v>
      </c>
      <c r="L19" s="1">
        <v>2.6427282921334601</v>
      </c>
    </row>
    <row r="20" spans="1:12" x14ac:dyDescent="0.25">
      <c r="A20" s="1">
        <v>1.75</v>
      </c>
      <c r="B20" s="1"/>
      <c r="C20" s="1"/>
      <c r="D20" s="1">
        <v>4.49931861056473</v>
      </c>
      <c r="E20" s="1"/>
      <c r="F20" s="1">
        <v>1.7014247634109301</v>
      </c>
      <c r="G20" s="1">
        <v>1.69666187242106</v>
      </c>
      <c r="H20" s="11">
        <v>2.5694111405145699</v>
      </c>
      <c r="I20" s="14">
        <v>9.8761563955128597</v>
      </c>
      <c r="J20" s="1">
        <v>6.0896222433204903</v>
      </c>
      <c r="K20" s="1">
        <v>5.2051856129024801</v>
      </c>
      <c r="L20" s="1">
        <v>2.6647001676020601</v>
      </c>
    </row>
    <row r="21" spans="1:12" x14ac:dyDescent="0.25">
      <c r="A21" s="1">
        <v>1.875</v>
      </c>
      <c r="B21" s="1"/>
      <c r="C21" s="1"/>
      <c r="D21" s="1">
        <v>4.5175275377012598</v>
      </c>
      <c r="E21" s="1"/>
      <c r="F21" s="1">
        <v>1.69215018504504</v>
      </c>
      <c r="G21" s="1">
        <v>1.75570047013292</v>
      </c>
      <c r="H21" s="11">
        <v>2.5649625427216498</v>
      </c>
      <c r="I21" s="14">
        <v>9.9359464726205804</v>
      </c>
      <c r="J21" s="1">
        <v>5.9858622614360497</v>
      </c>
      <c r="K21" s="1">
        <v>5.1959821119910501</v>
      </c>
      <c r="L21" s="1">
        <v>2.6653513742866899</v>
      </c>
    </row>
    <row r="22" spans="1:12" x14ac:dyDescent="0.25">
      <c r="A22" s="1">
        <v>2</v>
      </c>
      <c r="B22" s="1"/>
      <c r="C22" s="1"/>
      <c r="D22" s="1">
        <v>4.5155256988549803</v>
      </c>
      <c r="E22" s="1"/>
      <c r="F22" s="1">
        <v>1.80783418075913</v>
      </c>
      <c r="G22" s="1">
        <v>2.0238402607034698</v>
      </c>
      <c r="H22" s="11">
        <v>2.5550169852161102</v>
      </c>
      <c r="I22" s="14">
        <v>9.8866991536543907</v>
      </c>
      <c r="J22" s="1">
        <v>5.9938014210152897</v>
      </c>
      <c r="K22" s="1">
        <v>5.18171429732174</v>
      </c>
      <c r="L22" s="1">
        <v>2.67385243312417</v>
      </c>
    </row>
    <row r="23" spans="1:12" x14ac:dyDescent="0.25">
      <c r="A23" s="1">
        <v>2.125</v>
      </c>
      <c r="B23" s="1"/>
      <c r="C23" s="1"/>
      <c r="D23" s="1">
        <v>4.5921709372120203</v>
      </c>
      <c r="E23" s="1"/>
      <c r="F23" s="1">
        <v>1.8512735084759899</v>
      </c>
      <c r="G23" s="1">
        <v>1.81801919552695</v>
      </c>
      <c r="H23" s="11">
        <v>2.57688608923316</v>
      </c>
      <c r="I23" s="14">
        <v>9.8976514773310296</v>
      </c>
      <c r="J23" s="1">
        <v>5.9096328487563596</v>
      </c>
      <c r="K23" s="1">
        <v>4.91686482475943</v>
      </c>
      <c r="L23" s="1">
        <v>2.6774710779182702</v>
      </c>
    </row>
    <row r="24" spans="1:12" x14ac:dyDescent="0.25">
      <c r="A24" s="1">
        <v>2.25</v>
      </c>
      <c r="B24" s="1"/>
      <c r="C24" s="1"/>
      <c r="D24" s="1">
        <v>4.51775000476011</v>
      </c>
      <c r="E24" s="1"/>
      <c r="F24" s="1">
        <v>1.88383547776967</v>
      </c>
      <c r="G24" s="1">
        <v>1.7611289634563601</v>
      </c>
      <c r="H24" s="11">
        <v>2.5892827969455801</v>
      </c>
      <c r="I24" s="14">
        <v>9.8808674211752798</v>
      </c>
      <c r="J24" s="1">
        <v>5.9646389106192803</v>
      </c>
      <c r="K24" s="1">
        <v>4.8958195428841096</v>
      </c>
      <c r="L24" s="1">
        <v>2.67625367922397</v>
      </c>
    </row>
    <row r="25" spans="1:12" x14ac:dyDescent="0.25">
      <c r="A25" s="1">
        <v>2.375</v>
      </c>
      <c r="B25" s="1"/>
      <c r="C25" s="1"/>
      <c r="D25" s="1">
        <v>4.4448754912238702</v>
      </c>
      <c r="E25" s="1"/>
      <c r="F25" s="1">
        <v>1.8996468249271501</v>
      </c>
      <c r="G25" s="1">
        <v>1.8910408878593801</v>
      </c>
      <c r="H25" s="11">
        <v>2.6079871928022</v>
      </c>
      <c r="I25" s="14">
        <v>9.8793501657317098</v>
      </c>
      <c r="J25" s="1">
        <v>5.9200266291157604</v>
      </c>
      <c r="K25" s="1">
        <v>4.8930713285324696</v>
      </c>
      <c r="L25" s="1">
        <v>2.6766981721437499</v>
      </c>
    </row>
    <row r="26" spans="1:12" x14ac:dyDescent="0.25">
      <c r="A26" s="1">
        <v>2.5</v>
      </c>
      <c r="B26" s="1"/>
      <c r="C26" s="1"/>
      <c r="D26" s="1">
        <v>4.3281546856647504</v>
      </c>
      <c r="E26" s="1"/>
      <c r="F26" s="1">
        <v>1.8996304351667901</v>
      </c>
      <c r="G26" s="1">
        <v>1.8276223910837801</v>
      </c>
      <c r="H26" s="11">
        <v>2.6093874839744902</v>
      </c>
      <c r="I26" s="14">
        <v>9.8672983471823397</v>
      </c>
      <c r="J26" s="1">
        <v>5.82697893890158</v>
      </c>
      <c r="K26" s="1">
        <v>4.9417193158066404</v>
      </c>
      <c r="L26" s="1">
        <v>2.67458511458186</v>
      </c>
    </row>
    <row r="27" spans="1:12" x14ac:dyDescent="0.25">
      <c r="A27" s="1">
        <v>2.625</v>
      </c>
      <c r="B27" s="1"/>
      <c r="C27" s="1"/>
      <c r="D27" s="1">
        <v>3.8525239554031701</v>
      </c>
      <c r="E27" s="1"/>
      <c r="F27" s="1">
        <v>1.8979492634147299</v>
      </c>
      <c r="G27" s="1">
        <v>1.5945132673483799</v>
      </c>
      <c r="H27" s="11">
        <v>2.5756166020523801</v>
      </c>
      <c r="I27" s="14">
        <v>9.9140595274765602</v>
      </c>
      <c r="J27" s="1">
        <v>5.6894907605669296</v>
      </c>
      <c r="K27" s="1">
        <v>5.1545491274658097</v>
      </c>
      <c r="L27" s="1">
        <v>2.67448742879589</v>
      </c>
    </row>
    <row r="28" spans="1:12" x14ac:dyDescent="0.25">
      <c r="A28" s="1">
        <v>2.75</v>
      </c>
      <c r="B28" s="1"/>
      <c r="C28" s="1"/>
      <c r="D28" s="1">
        <v>3.3708303751209399</v>
      </c>
      <c r="E28" s="1"/>
      <c r="F28" s="1">
        <v>1.8999629094522801</v>
      </c>
      <c r="G28" s="1">
        <v>1.5792814256788099</v>
      </c>
      <c r="H28" s="11">
        <v>2.5725062152386098</v>
      </c>
      <c r="I28" s="14">
        <v>10.0117076334153</v>
      </c>
      <c r="J28" s="1">
        <v>5.5144845610544602</v>
      </c>
      <c r="K28" s="1">
        <v>5.2915872319751198</v>
      </c>
      <c r="L28" s="1">
        <v>2.6765039164617299</v>
      </c>
    </row>
    <row r="29" spans="1:12" x14ac:dyDescent="0.25">
      <c r="A29" s="1">
        <v>2.875</v>
      </c>
      <c r="B29" s="1"/>
      <c r="C29" s="1"/>
      <c r="D29" s="1">
        <v>3.1509125098917599</v>
      </c>
      <c r="E29" s="1"/>
      <c r="F29" s="1">
        <v>1.89636268206381</v>
      </c>
      <c r="G29" s="1">
        <v>1.7475252387308</v>
      </c>
      <c r="H29" s="11">
        <v>2.5846714922545102</v>
      </c>
      <c r="I29" s="14">
        <v>10.0967511062622</v>
      </c>
      <c r="J29" s="1">
        <v>5.3637944579901298</v>
      </c>
      <c r="K29" s="1">
        <v>5.3394618759798202</v>
      </c>
      <c r="L29" s="1">
        <v>2.6740127696881801</v>
      </c>
    </row>
    <row r="30" spans="1:12" x14ac:dyDescent="0.25">
      <c r="A30" s="1">
        <v>3</v>
      </c>
      <c r="B30" s="1"/>
      <c r="C30" s="1"/>
      <c r="D30" s="1">
        <v>2.8660261769453799</v>
      </c>
      <c r="E30" s="1"/>
      <c r="F30" s="1">
        <v>1.87914011337979</v>
      </c>
      <c r="G30" s="1">
        <v>1.64989927343187</v>
      </c>
      <c r="H30" s="11">
        <v>2.5936788960579999</v>
      </c>
      <c r="I30" s="14">
        <v>9.9078137841627907</v>
      </c>
      <c r="J30" s="1">
        <v>5.2137296717743302</v>
      </c>
      <c r="K30" s="1">
        <v>5.2847066446100897</v>
      </c>
      <c r="L30" s="1">
        <v>2.6752004146277399</v>
      </c>
    </row>
    <row r="31" spans="1:12" x14ac:dyDescent="0.25">
      <c r="A31" s="1">
        <v>3.125</v>
      </c>
      <c r="B31" s="1"/>
      <c r="C31" s="1"/>
      <c r="D31" s="1">
        <v>2.7577190474789899</v>
      </c>
      <c r="E31" s="1"/>
      <c r="F31" s="1">
        <v>1.86510653417687</v>
      </c>
      <c r="G31" s="1">
        <v>1.6557054887763301</v>
      </c>
      <c r="H31" s="11">
        <v>2.5948665711916501</v>
      </c>
      <c r="I31" s="14">
        <v>9.9061327001937407</v>
      </c>
      <c r="J31" s="1">
        <v>5.0238187101136003</v>
      </c>
      <c r="K31" s="1">
        <v>5.2762434809399599</v>
      </c>
      <c r="L31" s="1">
        <v>2.6771319007087899</v>
      </c>
    </row>
    <row r="32" spans="1:12" x14ac:dyDescent="0.25">
      <c r="A32" s="1">
        <v>3.25</v>
      </c>
      <c r="B32" s="1"/>
      <c r="C32" s="1"/>
      <c r="D32" s="1">
        <v>2.7525165079637501</v>
      </c>
      <c r="E32" s="1"/>
      <c r="F32" s="1">
        <v>1.82555750374254</v>
      </c>
      <c r="G32" s="1">
        <v>2.1533723592372902</v>
      </c>
      <c r="H32" s="11">
        <v>2.5445617957883599</v>
      </c>
      <c r="I32" s="14">
        <v>9.9521680779312103</v>
      </c>
      <c r="J32" s="1">
        <v>4.8952796435257397</v>
      </c>
      <c r="K32" s="1">
        <v>5.2852212680757704</v>
      </c>
      <c r="L32" s="1">
        <v>2.67808011906035</v>
      </c>
    </row>
    <row r="33" spans="1:12" x14ac:dyDescent="0.25">
      <c r="A33" s="1">
        <v>3.375</v>
      </c>
      <c r="B33" s="1"/>
      <c r="C33" s="1"/>
      <c r="D33" s="1">
        <v>2.7057706360706502</v>
      </c>
      <c r="E33" s="1"/>
      <c r="F33" s="1">
        <v>1.83631763168474</v>
      </c>
      <c r="G33" s="1">
        <v>2.2469016958862702</v>
      </c>
      <c r="H33" s="11">
        <v>2.5106157782077898</v>
      </c>
      <c r="I33" s="14">
        <v>10.032566290905301</v>
      </c>
      <c r="J33" s="1">
        <v>4.7778911336500398</v>
      </c>
      <c r="K33" s="1">
        <v>5.2135204458648197</v>
      </c>
      <c r="L33" s="1">
        <v>2.6749333289902402</v>
      </c>
    </row>
    <row r="34" spans="1:12" x14ac:dyDescent="0.25">
      <c r="A34" s="1">
        <v>3.5</v>
      </c>
      <c r="B34" s="1"/>
      <c r="C34" s="1"/>
      <c r="D34" s="1">
        <v>2.7624951689647799</v>
      </c>
      <c r="E34" s="1"/>
      <c r="F34" s="1">
        <v>1.8467154896904401</v>
      </c>
      <c r="G34" s="1">
        <v>2.1996814350201102</v>
      </c>
      <c r="H34" s="11">
        <v>2.4727457080581599</v>
      </c>
      <c r="I34" s="14">
        <v>10.1363630412145</v>
      </c>
      <c r="J34" s="1">
        <v>4.7268228643938803</v>
      </c>
      <c r="K34" s="1">
        <v>5.12171855038671</v>
      </c>
      <c r="L34" s="1">
        <v>2.6745656101245698</v>
      </c>
    </row>
    <row r="35" spans="1:12" x14ac:dyDescent="0.25">
      <c r="A35" s="1">
        <v>3.625</v>
      </c>
      <c r="B35" s="1"/>
      <c r="C35" s="1"/>
      <c r="D35" s="1">
        <v>3.1352597782712999</v>
      </c>
      <c r="E35" s="1"/>
      <c r="F35" s="1">
        <v>1.85658135641808</v>
      </c>
      <c r="G35" s="1">
        <v>1.9485153385843901</v>
      </c>
      <c r="H35" s="11">
        <v>2.3372104059983898</v>
      </c>
      <c r="I35" s="14">
        <v>10.1944745259841</v>
      </c>
      <c r="J35" s="1">
        <v>4.6018160870062204</v>
      </c>
      <c r="K35" s="1">
        <v>4.9913738925378999</v>
      </c>
      <c r="L35" s="1">
        <v>2.6795757654363399</v>
      </c>
    </row>
    <row r="36" spans="1:12" x14ac:dyDescent="0.25">
      <c r="A36" s="1">
        <v>3.75</v>
      </c>
      <c r="B36" s="1"/>
      <c r="C36" s="1"/>
      <c r="D36" s="1">
        <v>3.3389194562825302</v>
      </c>
      <c r="E36" s="1"/>
      <c r="F36" s="1">
        <v>1.8461451910209601</v>
      </c>
      <c r="G36" s="1">
        <v>1.38140909258943</v>
      </c>
      <c r="H36" s="11">
        <v>2.3156885236347402</v>
      </c>
      <c r="I36" s="14">
        <v>10.307756049888599</v>
      </c>
      <c r="J36" s="1">
        <v>4.5135558044474102</v>
      </c>
      <c r="K36" s="1">
        <v>4.9272326503558102</v>
      </c>
      <c r="L36" s="1">
        <v>2.67680325349487</v>
      </c>
    </row>
    <row r="37" spans="1:12" x14ac:dyDescent="0.25">
      <c r="A37" s="1">
        <v>3.875</v>
      </c>
      <c r="B37" s="1"/>
      <c r="C37" s="1"/>
      <c r="D37" s="1">
        <v>3.3163824076132902</v>
      </c>
      <c r="E37" s="1"/>
      <c r="F37" s="1">
        <v>1.86510653417687</v>
      </c>
      <c r="G37" s="1">
        <v>1.1067697494356099</v>
      </c>
      <c r="H37" s="11">
        <v>2.2877812683460301</v>
      </c>
      <c r="I37" s="14">
        <v>10.270865286552301</v>
      </c>
      <c r="J37" s="1">
        <v>4.4271288137470499</v>
      </c>
      <c r="K37" s="1">
        <v>4.8092746256866796</v>
      </c>
      <c r="L37" s="1">
        <v>2.6767682944809001</v>
      </c>
    </row>
    <row r="38" spans="1:12" x14ac:dyDescent="0.25">
      <c r="A38" s="1">
        <v>4</v>
      </c>
      <c r="B38" s="1"/>
      <c r="C38" s="1"/>
      <c r="D38" s="1">
        <v>3.4765922956691702</v>
      </c>
      <c r="E38" s="1"/>
      <c r="F38" s="1">
        <v>1.8944521757930901</v>
      </c>
      <c r="G38" s="1">
        <v>1.09690490411903</v>
      </c>
      <c r="H38" s="11">
        <v>2.1718117727089901</v>
      </c>
      <c r="I38" s="14">
        <v>10.2901233614731</v>
      </c>
      <c r="J38" s="1">
        <v>4.4730341570978496</v>
      </c>
      <c r="K38" s="1">
        <v>4.6677360989722203</v>
      </c>
      <c r="L38" s="1">
        <v>2.6758720454667602</v>
      </c>
    </row>
    <row r="39" spans="1:12" x14ac:dyDescent="0.25">
      <c r="A39" s="1">
        <v>4.125</v>
      </c>
      <c r="B39" s="1"/>
      <c r="C39" s="1"/>
      <c r="D39" s="1">
        <v>3.6049863061352698</v>
      </c>
      <c r="E39" s="1"/>
      <c r="F39" s="1">
        <v>1.89532418493641</v>
      </c>
      <c r="G39" s="1">
        <v>1.35897478360206</v>
      </c>
      <c r="H39" s="11">
        <v>2.1955311012135201</v>
      </c>
      <c r="I39" s="14">
        <v>10.3933946848293</v>
      </c>
      <c r="J39" s="1">
        <v>4.44870235540008</v>
      </c>
      <c r="K39" s="1">
        <v>4.55867524435339</v>
      </c>
      <c r="L39" s="1">
        <v>2.67242606188359</v>
      </c>
    </row>
    <row r="40" spans="1:12" x14ac:dyDescent="0.25">
      <c r="A40" s="1">
        <v>4.25</v>
      </c>
      <c r="B40" s="1"/>
      <c r="C40" s="1"/>
      <c r="D40" s="1">
        <v>3.7674472306808</v>
      </c>
      <c r="E40" s="1"/>
      <c r="F40" s="1">
        <v>1.89775676389401</v>
      </c>
      <c r="G40" s="1">
        <v>1.3829620227572601</v>
      </c>
      <c r="H40" s="11">
        <v>2.2701608945165099</v>
      </c>
      <c r="I40" s="14">
        <v>10.4115161500323</v>
      </c>
      <c r="J40" s="1">
        <v>4.4589052921709298</v>
      </c>
      <c r="K40" s="1">
        <v>4.4809005744349797</v>
      </c>
      <c r="L40" s="1">
        <v>2.6733856081681</v>
      </c>
    </row>
    <row r="41" spans="1:12" x14ac:dyDescent="0.25">
      <c r="A41" s="1">
        <v>4.375</v>
      </c>
      <c r="B41" s="1"/>
      <c r="C41" s="1"/>
      <c r="D41" s="1">
        <v>3.7742520453118802</v>
      </c>
      <c r="E41" s="1"/>
      <c r="F41" s="1">
        <v>1.8991273603874399</v>
      </c>
      <c r="G41" s="1">
        <v>1.3166800911917</v>
      </c>
      <c r="H41" s="11">
        <v>2.3005323841592702</v>
      </c>
      <c r="I41" s="14">
        <v>10.4289957817857</v>
      </c>
      <c r="J41" s="1">
        <v>4.5023735129192604</v>
      </c>
      <c r="K41" s="1">
        <v>4.4044331796777403</v>
      </c>
      <c r="L41" s="1">
        <v>2.6748564152937502</v>
      </c>
    </row>
    <row r="42" spans="1:12" x14ac:dyDescent="0.25">
      <c r="A42" s="1">
        <v>4.5</v>
      </c>
      <c r="B42" s="1"/>
      <c r="C42" s="1"/>
      <c r="D42" s="1">
        <v>3.7296529438697199</v>
      </c>
      <c r="E42" s="1"/>
      <c r="F42" s="1">
        <v>1.89963789143506</v>
      </c>
      <c r="G42" s="1">
        <v>1.1974391601560499</v>
      </c>
      <c r="H42" s="11">
        <v>2.3364416272429902</v>
      </c>
      <c r="I42" s="14">
        <v>10.5743365589476</v>
      </c>
      <c r="J42" s="1">
        <v>4.4590653614370099</v>
      </c>
      <c r="K42" s="1">
        <v>4.2766617098310702</v>
      </c>
      <c r="L42" s="1">
        <v>2.6751244395714102</v>
      </c>
    </row>
    <row r="43" spans="1:12" x14ac:dyDescent="0.25">
      <c r="A43" s="1">
        <v>4.625</v>
      </c>
      <c r="B43" s="1"/>
      <c r="C43" s="1"/>
      <c r="D43" s="1">
        <v>3.6191812456527801</v>
      </c>
      <c r="E43" s="1"/>
      <c r="F43" s="1">
        <v>1.89582381378762</v>
      </c>
      <c r="G43" s="1">
        <v>0.61349745751448304</v>
      </c>
      <c r="H43" s="11">
        <v>2.4702279946655601</v>
      </c>
      <c r="I43" s="14">
        <v>10.6284250256476</v>
      </c>
      <c r="J43" s="1">
        <v>4.4332496648778701</v>
      </c>
      <c r="K43" s="1">
        <v>4.3107323265240201</v>
      </c>
      <c r="L43" s="1">
        <v>2.6716948681020898</v>
      </c>
    </row>
    <row r="44" spans="1:12" x14ac:dyDescent="0.25">
      <c r="A44" s="1">
        <v>4.75</v>
      </c>
      <c r="B44" s="1"/>
      <c r="C44" s="1"/>
      <c r="D44" s="1">
        <v>3.5970005000205099</v>
      </c>
      <c r="E44" s="1"/>
      <c r="F44" s="1">
        <v>1.8787420976423901</v>
      </c>
      <c r="G44" s="1">
        <v>0.87007656604371597</v>
      </c>
      <c r="H44" s="11">
        <v>2.5201645368606398</v>
      </c>
      <c r="I44" s="14">
        <v>10.6185571965938</v>
      </c>
      <c r="J44" s="1">
        <v>4.4008875810257297</v>
      </c>
      <c r="K44" s="1">
        <v>4.3528882645879996</v>
      </c>
      <c r="L44" s="1">
        <v>2.6714543430695401</v>
      </c>
    </row>
    <row r="45" spans="1:12" x14ac:dyDescent="0.25">
      <c r="A45" s="1">
        <v>4.875</v>
      </c>
      <c r="B45" s="1"/>
      <c r="C45" s="1"/>
      <c r="D45" s="1">
        <v>3.62538411231936</v>
      </c>
      <c r="E45" s="1"/>
      <c r="F45" s="1">
        <v>1.8709524358924701</v>
      </c>
      <c r="G45" s="1">
        <v>1.0009489806262599</v>
      </c>
      <c r="H45" s="11">
        <v>2.5400613465766702</v>
      </c>
      <c r="I45" s="14">
        <v>10.6499753052861</v>
      </c>
      <c r="J45" s="1">
        <v>4.4651172803246997</v>
      </c>
      <c r="K45" s="1">
        <v>4.4115498695358104</v>
      </c>
      <c r="L45" s="1">
        <v>2.67127820502904</v>
      </c>
    </row>
    <row r="46" spans="1:12" x14ac:dyDescent="0.25">
      <c r="A46" s="1">
        <v>5</v>
      </c>
      <c r="B46" s="1"/>
      <c r="C46" s="1"/>
      <c r="D46" s="1">
        <v>3.6539643429100601</v>
      </c>
      <c r="E46" s="1"/>
      <c r="F46" s="1">
        <v>1.84425260911918</v>
      </c>
      <c r="G46" s="1">
        <v>0.828604321743448</v>
      </c>
      <c r="H46" s="11">
        <v>2.5680737562159401</v>
      </c>
      <c r="I46" s="14">
        <v>10.634043082235101</v>
      </c>
      <c r="J46" s="1">
        <v>4.5261446292045902</v>
      </c>
      <c r="K46" s="1">
        <v>4.5240538077685297</v>
      </c>
      <c r="L46" s="1">
        <v>2.6719550526307199</v>
      </c>
    </row>
    <row r="47" spans="1:12" x14ac:dyDescent="0.25">
      <c r="A47" s="1">
        <v>5.125</v>
      </c>
      <c r="B47" s="1"/>
      <c r="C47" s="1"/>
      <c r="D47" s="1">
        <v>3.6148083631472399</v>
      </c>
      <c r="E47" s="1"/>
      <c r="F47" s="1">
        <v>1.80106111539558</v>
      </c>
      <c r="G47" s="1">
        <v>1.0355342652447199</v>
      </c>
      <c r="H47" s="11">
        <v>2.6273547280424001</v>
      </c>
      <c r="I47" s="14">
        <v>10.5895111307362</v>
      </c>
      <c r="J47" s="1">
        <v>4.5856407777534098</v>
      </c>
      <c r="K47" s="1">
        <v>4.5261153453393002</v>
      </c>
      <c r="L47" s="1">
        <v>2.6692036905857801</v>
      </c>
    </row>
    <row r="48" spans="1:12" x14ac:dyDescent="0.25">
      <c r="A48" s="1">
        <v>5.25</v>
      </c>
      <c r="B48" s="1"/>
      <c r="C48" s="1"/>
      <c r="D48" s="1">
        <v>3.4234437847657802</v>
      </c>
      <c r="E48" s="1"/>
      <c r="F48" s="1">
        <v>1.8001378397666501</v>
      </c>
      <c r="G48" s="1">
        <v>1.0809183773180799</v>
      </c>
      <c r="H48" s="11">
        <v>2.6440320917812699</v>
      </c>
      <c r="I48" s="14">
        <v>10.6068284621168</v>
      </c>
      <c r="J48" s="1">
        <v>4.7295804334483398</v>
      </c>
      <c r="K48" s="1">
        <v>4.4707484381551996</v>
      </c>
      <c r="L48" s="1">
        <v>2.6689915067423899</v>
      </c>
    </row>
    <row r="49" spans="1:12" x14ac:dyDescent="0.25">
      <c r="A49" s="1">
        <v>5.375</v>
      </c>
      <c r="B49" s="1"/>
      <c r="C49" s="1"/>
      <c r="D49" s="1">
        <v>3.1750859950870201</v>
      </c>
      <c r="E49" s="1"/>
      <c r="F49" s="1">
        <v>1.7844782201524501</v>
      </c>
      <c r="G49" s="1">
        <v>0.80405700335665098</v>
      </c>
      <c r="H49" s="11">
        <v>2.66017439672423</v>
      </c>
      <c r="I49" s="14">
        <v>10.899424621671599</v>
      </c>
      <c r="J49" s="1">
        <v>4.7697334445037596</v>
      </c>
      <c r="K49" s="1">
        <v>4.4188394953197703</v>
      </c>
      <c r="L49" s="1">
        <v>2.65628088415456</v>
      </c>
    </row>
    <row r="50" spans="1:12" x14ac:dyDescent="0.25">
      <c r="A50" s="1">
        <v>5.5</v>
      </c>
      <c r="B50" s="1"/>
      <c r="C50" s="1"/>
      <c r="D50" s="1">
        <v>3.0334718090038302</v>
      </c>
      <c r="E50" s="1"/>
      <c r="F50" s="1">
        <v>1.76592791554086</v>
      </c>
      <c r="G50" s="1">
        <v>1.05334909158402</v>
      </c>
      <c r="H50" s="11">
        <v>2.6778329388006998</v>
      </c>
      <c r="I50" s="14">
        <v>11.023626477915901</v>
      </c>
      <c r="J50" s="1">
        <v>4.7813374821617298</v>
      </c>
      <c r="K50" s="1">
        <v>4.5222452052464703</v>
      </c>
      <c r="L50" s="1">
        <v>2.65483712759415</v>
      </c>
    </row>
    <row r="51" spans="1:12" x14ac:dyDescent="0.25">
      <c r="A51" s="1">
        <v>5.625</v>
      </c>
      <c r="B51" s="1"/>
      <c r="C51" s="1"/>
      <c r="D51" s="1">
        <v>2.80960460829513</v>
      </c>
      <c r="E51" s="1"/>
      <c r="F51" s="1">
        <v>1.72848548529609</v>
      </c>
      <c r="G51" s="1">
        <v>1.1701070224444601</v>
      </c>
      <c r="H51" s="11">
        <v>2.6921935942969499</v>
      </c>
      <c r="I51" s="14">
        <v>11.1676674447596</v>
      </c>
      <c r="J51" s="1">
        <v>4.8609229383849497</v>
      </c>
      <c r="K51" s="1">
        <v>4.45823523571124</v>
      </c>
      <c r="L51" s="1">
        <v>2.6495059994165202</v>
      </c>
    </row>
    <row r="52" spans="1:12" x14ac:dyDescent="0.25">
      <c r="A52" s="1">
        <v>5.75</v>
      </c>
      <c r="B52" s="1"/>
      <c r="C52" s="1"/>
      <c r="D52" s="1">
        <v>2.5747358690931601</v>
      </c>
      <c r="E52" s="1"/>
      <c r="F52" s="1">
        <v>1.70936657170443</v>
      </c>
      <c r="G52" s="1">
        <v>0.90928257277019098</v>
      </c>
      <c r="H52" s="11">
        <v>2.7020840081127901</v>
      </c>
      <c r="I52" s="14">
        <v>11.2398277812913</v>
      </c>
      <c r="J52" s="1">
        <v>4.89024999301731</v>
      </c>
      <c r="K52" s="1">
        <v>4.5509856498544696</v>
      </c>
      <c r="L52" s="1">
        <v>2.6492734160925302</v>
      </c>
    </row>
    <row r="53" spans="1:12" x14ac:dyDescent="0.25">
      <c r="A53" s="1">
        <v>5.875</v>
      </c>
      <c r="B53" s="1"/>
      <c r="C53" s="1"/>
      <c r="D53" s="1">
        <v>2.3306171434879799</v>
      </c>
      <c r="E53" s="1"/>
      <c r="F53" s="1">
        <v>1.68503933279693</v>
      </c>
      <c r="G53" s="1">
        <v>0.81962513501404299</v>
      </c>
      <c r="H53" s="11">
        <v>2.7174528471086901</v>
      </c>
      <c r="I53" s="14">
        <v>11.276379133309</v>
      </c>
      <c r="J53" s="1">
        <v>4.8217448854884601</v>
      </c>
      <c r="K53" s="1">
        <v>4.6652035133813197</v>
      </c>
      <c r="L53" s="1">
        <v>2.64294170188237</v>
      </c>
    </row>
    <row r="54" spans="1:12" x14ac:dyDescent="0.25">
      <c r="A54" s="1">
        <v>6</v>
      </c>
      <c r="B54" s="1"/>
      <c r="C54" s="1"/>
      <c r="D54" s="1">
        <v>2.3029558601665401</v>
      </c>
      <c r="E54" s="1"/>
      <c r="F54" s="1">
        <v>1.7203152382537099</v>
      </c>
      <c r="G54" s="1">
        <v>0.98642110733333099</v>
      </c>
      <c r="H54" s="11">
        <v>2.7296652559869599</v>
      </c>
      <c r="I54" s="14">
        <v>11.5077257637987</v>
      </c>
      <c r="J54" s="1">
        <v>4.7236347196813204</v>
      </c>
      <c r="K54" s="1">
        <v>4.6938876222114096</v>
      </c>
      <c r="L54" s="1">
        <v>2.64251445209405</v>
      </c>
    </row>
    <row r="55" spans="1:12" x14ac:dyDescent="0.25">
      <c r="A55" s="1">
        <v>6.125</v>
      </c>
      <c r="B55" s="1"/>
      <c r="C55" s="1"/>
      <c r="D55" s="1">
        <v>2.2001654934360002</v>
      </c>
      <c r="E55" s="1"/>
      <c r="F55" s="1">
        <v>1.7950648249921499</v>
      </c>
      <c r="G55" s="1">
        <v>0.83411393178319104</v>
      </c>
      <c r="H55" s="11">
        <v>2.7385464357433098</v>
      </c>
      <c r="I55" s="14">
        <v>11.5689161138112</v>
      </c>
      <c r="J55" s="1">
        <v>4.66404935026197</v>
      </c>
      <c r="K55" s="1">
        <v>4.7025976131406999</v>
      </c>
      <c r="L55" s="1">
        <v>2.6378513461885</v>
      </c>
    </row>
    <row r="56" spans="1:12" x14ac:dyDescent="0.25">
      <c r="A56" s="1">
        <v>6.25</v>
      </c>
      <c r="B56" s="1"/>
      <c r="C56" s="1"/>
      <c r="D56" s="1">
        <v>2.1806639013148401</v>
      </c>
      <c r="E56" s="1"/>
      <c r="F56" s="1">
        <v>1.80593951656147</v>
      </c>
      <c r="G56" s="1">
        <v>0.87523109361308804</v>
      </c>
      <c r="H56" s="11">
        <v>2.7517485515011799</v>
      </c>
      <c r="I56" s="14">
        <v>11.546897574753199</v>
      </c>
      <c r="J56" s="1">
        <v>4.7160352903234397</v>
      </c>
      <c r="K56" s="1">
        <v>4.8751897236523298</v>
      </c>
      <c r="L56" s="1">
        <v>2.63132881538094</v>
      </c>
    </row>
    <row r="57" spans="1:12" x14ac:dyDescent="0.25">
      <c r="A57" s="1">
        <v>6.375</v>
      </c>
      <c r="B57" s="1"/>
      <c r="C57" s="1"/>
      <c r="D57" s="1">
        <v>2.1639177837609802</v>
      </c>
      <c r="E57" s="1"/>
      <c r="F57" s="1">
        <v>1.8470935267363999</v>
      </c>
      <c r="G57" s="1">
        <v>1.05650570691657</v>
      </c>
      <c r="H57" s="11">
        <v>2.7489811839505101</v>
      </c>
      <c r="I57" s="14">
        <v>11.6458202000686</v>
      </c>
      <c r="J57" s="1">
        <v>4.8395698810239596</v>
      </c>
      <c r="K57" s="1">
        <v>5.3734306664283702</v>
      </c>
      <c r="L57" s="1">
        <v>2.62134573763803</v>
      </c>
    </row>
    <row r="58" spans="1:12" x14ac:dyDescent="0.25">
      <c r="A58" s="1">
        <v>6.5</v>
      </c>
      <c r="B58" s="1"/>
      <c r="C58" s="1"/>
      <c r="D58" s="1">
        <v>2.2549195710352201</v>
      </c>
      <c r="E58" s="1"/>
      <c r="F58" s="1">
        <v>1.85621146392114</v>
      </c>
      <c r="G58" s="1">
        <v>0.85952188750998404</v>
      </c>
      <c r="H58" s="11">
        <v>2.7601796492611901</v>
      </c>
      <c r="I58" s="14">
        <v>11.640278659862901</v>
      </c>
      <c r="J58" s="1">
        <v>4.9085159768994897</v>
      </c>
      <c r="K58" s="1">
        <v>5.3209608980000498</v>
      </c>
      <c r="L58" s="1">
        <v>2.6213040222932</v>
      </c>
    </row>
    <row r="59" spans="1:12" x14ac:dyDescent="0.25">
      <c r="A59" s="1">
        <v>6.625</v>
      </c>
      <c r="B59" s="1"/>
      <c r="C59" s="1"/>
      <c r="D59" s="1">
        <v>2.3775975980835198</v>
      </c>
      <c r="E59" s="1"/>
      <c r="F59" s="1">
        <v>1.8675935395779499</v>
      </c>
      <c r="G59" s="1">
        <v>1.11905047080742</v>
      </c>
      <c r="H59" s="11">
        <v>2.7615878097347202</v>
      </c>
      <c r="I59" s="14">
        <v>11.634093502330099</v>
      </c>
      <c r="J59" s="1">
        <v>5.05637805026557</v>
      </c>
      <c r="K59" s="1">
        <v>5.2605121223312796</v>
      </c>
      <c r="L59" s="1">
        <v>2.6257494913039099</v>
      </c>
    </row>
    <row r="60" spans="1:12" x14ac:dyDescent="0.25">
      <c r="A60" s="1">
        <v>6.75</v>
      </c>
      <c r="B60" s="1"/>
      <c r="C60" s="1"/>
      <c r="D60" s="1">
        <v>2.5536099443395401</v>
      </c>
      <c r="E60" s="1"/>
      <c r="F60" s="1">
        <v>1.89221591932647</v>
      </c>
      <c r="G60" s="1">
        <v>0.74008870709552599</v>
      </c>
      <c r="H60" s="11">
        <v>2.75772448683322</v>
      </c>
      <c r="I60" s="14">
        <v>11.732766353273901</v>
      </c>
      <c r="J60" s="1">
        <v>5.1751009435822404</v>
      </c>
      <c r="K60" s="1">
        <v>5.1896066109063801</v>
      </c>
      <c r="L60" s="1">
        <v>2.6232947042257901</v>
      </c>
    </row>
    <row r="61" spans="1:12" x14ac:dyDescent="0.25">
      <c r="A61" s="1">
        <v>6.875</v>
      </c>
      <c r="B61" s="1"/>
      <c r="C61" s="1"/>
      <c r="D61" s="1">
        <v>2.6793926197727602</v>
      </c>
      <c r="E61" s="1"/>
      <c r="F61" s="1">
        <v>1.8908992539468701</v>
      </c>
      <c r="G61" s="1">
        <v>0.692706586787603</v>
      </c>
      <c r="H61" s="11">
        <v>2.7637191766009099</v>
      </c>
      <c r="I61" s="14">
        <v>11.7247701588336</v>
      </c>
      <c r="J61" s="1">
        <v>5.22548919270558</v>
      </c>
      <c r="K61" s="1">
        <v>5.20824056769482</v>
      </c>
      <c r="L61" s="1">
        <v>2.6195850108777901</v>
      </c>
    </row>
    <row r="62" spans="1:12" x14ac:dyDescent="0.25">
      <c r="A62" s="1">
        <v>7</v>
      </c>
      <c r="B62" s="1"/>
      <c r="C62" s="1"/>
      <c r="D62" s="1">
        <v>2.6934062033769299</v>
      </c>
      <c r="E62" s="1"/>
      <c r="F62" s="1">
        <v>1.88995685144443</v>
      </c>
      <c r="G62" s="1">
        <v>0.562908893724408</v>
      </c>
      <c r="H62" s="11">
        <v>2.7710092250971101</v>
      </c>
      <c r="I62" s="14">
        <v>11.6609793776536</v>
      </c>
      <c r="J62" s="1">
        <v>5.2456051266755699</v>
      </c>
      <c r="K62" s="1">
        <v>5.2370946692595801</v>
      </c>
      <c r="L62" s="1">
        <v>2.6112244299232001</v>
      </c>
    </row>
    <row r="63" spans="1:12" x14ac:dyDescent="0.25">
      <c r="A63" s="1">
        <v>7.125</v>
      </c>
      <c r="B63" s="1"/>
      <c r="C63" s="1"/>
      <c r="D63" s="1">
        <v>2.7684386376039098</v>
      </c>
      <c r="E63" s="1"/>
      <c r="F63" s="1">
        <v>1.8735955601096499</v>
      </c>
      <c r="G63" s="1">
        <v>0.89039467126766303</v>
      </c>
      <c r="H63" s="11">
        <v>2.7760996464327898</v>
      </c>
      <c r="I63" s="14">
        <v>11.6494235183869</v>
      </c>
      <c r="J63" s="1">
        <v>5.2146882265629504</v>
      </c>
      <c r="K63" s="1">
        <v>5.2714317696082897</v>
      </c>
      <c r="L63" s="1">
        <v>2.6150194056954601</v>
      </c>
    </row>
    <row r="64" spans="1:12" x14ac:dyDescent="0.25">
      <c r="A64" s="1">
        <v>7.25</v>
      </c>
      <c r="B64" s="1"/>
      <c r="C64" s="1"/>
      <c r="D64" s="1">
        <v>2.8066684782671998</v>
      </c>
      <c r="E64" s="1"/>
      <c r="F64" s="1">
        <v>1.89862843945652</v>
      </c>
      <c r="G64" s="1">
        <v>1.4115444806806701</v>
      </c>
      <c r="H64" s="11">
        <v>2.79259681137078</v>
      </c>
      <c r="I64" s="14">
        <v>11.586006712432599</v>
      </c>
      <c r="J64" s="1">
        <v>5.2173514875982301</v>
      </c>
      <c r="K64" s="1">
        <v>5.2506331901760896</v>
      </c>
      <c r="L64" s="1">
        <v>2.6069980014104002</v>
      </c>
    </row>
    <row r="65" spans="1:12" x14ac:dyDescent="0.25">
      <c r="A65" s="1">
        <v>7.375</v>
      </c>
      <c r="B65" s="1"/>
      <c r="C65" s="1"/>
      <c r="D65" s="1">
        <v>2.9917502553187298</v>
      </c>
      <c r="E65" s="1"/>
      <c r="F65" s="1">
        <v>1.89940325022252</v>
      </c>
      <c r="G65" s="1">
        <v>1.1155643378410101</v>
      </c>
      <c r="H65" s="11">
        <v>2.7993418546684299</v>
      </c>
      <c r="I65" s="14">
        <v>11.520891486576501</v>
      </c>
      <c r="J65" s="1">
        <v>5.2782979342620404</v>
      </c>
      <c r="K65" s="1">
        <v>5.2484913817586403</v>
      </c>
      <c r="L65" s="1">
        <v>2.6022291867414702</v>
      </c>
    </row>
    <row r="66" spans="1:12" x14ac:dyDescent="0.25">
      <c r="A66" s="1">
        <v>7.5</v>
      </c>
      <c r="B66" s="1"/>
      <c r="C66" s="1"/>
      <c r="D66" s="1">
        <v>3.12802071451515</v>
      </c>
      <c r="E66" s="1"/>
      <c r="F66" s="1">
        <v>1.89983825642922</v>
      </c>
      <c r="G66" s="1">
        <v>0.89314417868250595</v>
      </c>
      <c r="H66" s="11">
        <v>2.7999565006787099</v>
      </c>
      <c r="I66" s="14">
        <v>11.333840495692201</v>
      </c>
      <c r="J66" s="1">
        <v>5.3677797064203698</v>
      </c>
      <c r="K66" s="1">
        <v>5.2665299515367403</v>
      </c>
      <c r="L66" s="1">
        <v>2.5883082411642002</v>
      </c>
    </row>
    <row r="67" spans="1:12" x14ac:dyDescent="0.25">
      <c r="A67" s="1">
        <v>7.625</v>
      </c>
      <c r="B67" s="1"/>
      <c r="C67" s="1"/>
      <c r="D67" s="1">
        <v>3.1148660009221101</v>
      </c>
      <c r="E67" s="1"/>
      <c r="F67" s="1">
        <v>1.8967781441170299</v>
      </c>
      <c r="G67" s="1">
        <v>1.1912500168115401</v>
      </c>
      <c r="H67" s="11">
        <v>2.8057078418188901</v>
      </c>
      <c r="I67" s="14">
        <v>11.2901134432286</v>
      </c>
      <c r="J67" s="1">
        <v>5.4126329287758699</v>
      </c>
      <c r="K67" s="1">
        <v>5.2865783009738703</v>
      </c>
      <c r="L67" s="1">
        <v>2.5653379211763001</v>
      </c>
    </row>
    <row r="68" spans="1:12" x14ac:dyDescent="0.25">
      <c r="A68" s="1">
        <v>7.75</v>
      </c>
      <c r="B68" s="1"/>
      <c r="C68" s="1"/>
      <c r="D68" s="1">
        <v>3.1604657485938898</v>
      </c>
      <c r="E68" s="1"/>
      <c r="F68" s="1">
        <v>1.89672816434036</v>
      </c>
      <c r="G68" s="1">
        <v>1.29532844441048</v>
      </c>
      <c r="H68" s="11">
        <v>2.8095066019216102</v>
      </c>
      <c r="I68" s="14">
        <v>11.241169691300501</v>
      </c>
      <c r="J68" s="1">
        <v>5.5295018973122803</v>
      </c>
      <c r="K68" s="1">
        <v>5.16917804735834</v>
      </c>
      <c r="L68" s="1">
        <v>2.5492570400316801</v>
      </c>
    </row>
    <row r="69" spans="1:12" x14ac:dyDescent="0.25">
      <c r="A69" s="1">
        <v>7.875</v>
      </c>
      <c r="B69" s="1"/>
      <c r="C69" s="1"/>
      <c r="D69" s="1">
        <v>3.2750424453556599</v>
      </c>
      <c r="E69" s="1"/>
      <c r="F69" s="1">
        <v>1.89265846827263</v>
      </c>
      <c r="G69" s="1">
        <v>1.5792814256788099</v>
      </c>
      <c r="H69" s="11">
        <v>2.81963009871698</v>
      </c>
      <c r="I69" s="14">
        <v>11.164999562627401</v>
      </c>
      <c r="J69" s="1">
        <v>5.5787565377541801</v>
      </c>
      <c r="K69" s="1">
        <v>5.1847594775075097</v>
      </c>
      <c r="L69" s="1">
        <v>2.5172143552275799</v>
      </c>
    </row>
    <row r="70" spans="1:12" x14ac:dyDescent="0.25">
      <c r="A70" s="1">
        <v>8</v>
      </c>
      <c r="B70" s="1"/>
      <c r="C70" s="1"/>
      <c r="D70" s="1">
        <v>3.4253545282181301</v>
      </c>
      <c r="E70" s="1"/>
      <c r="F70" s="1">
        <v>1.8985613303692801</v>
      </c>
      <c r="G70" s="1">
        <v>1.7728323944525399</v>
      </c>
      <c r="H70" s="11">
        <v>2.8226792988843998</v>
      </c>
      <c r="I70" s="14">
        <v>11.0496751949283</v>
      </c>
      <c r="J70" s="1">
        <v>5.5604437466711696</v>
      </c>
      <c r="K70" s="1">
        <v>5.2136131094791001</v>
      </c>
      <c r="L70" s="1">
        <v>2.4978395590131202</v>
      </c>
    </row>
    <row r="71" spans="1:12" x14ac:dyDescent="0.25">
      <c r="A71" s="1">
        <v>8.125</v>
      </c>
      <c r="B71" s="1"/>
      <c r="C71" s="1"/>
      <c r="D71" s="1">
        <v>3.3967900988787898</v>
      </c>
      <c r="E71" s="1"/>
      <c r="F71" s="1">
        <v>1.89336993042859</v>
      </c>
      <c r="G71" s="1">
        <v>2.0618845634430101</v>
      </c>
      <c r="H71" s="11">
        <v>2.8279218114985598</v>
      </c>
      <c r="I71" s="14">
        <v>11.0354999917834</v>
      </c>
      <c r="J71" s="1">
        <v>5.5267995529632801</v>
      </c>
      <c r="K71" s="1">
        <v>5.1960745526295504</v>
      </c>
      <c r="L71" s="1">
        <v>2.5264186951260501</v>
      </c>
    </row>
    <row r="72" spans="1:12" x14ac:dyDescent="0.25">
      <c r="A72" s="1">
        <v>8.25</v>
      </c>
      <c r="B72" s="1"/>
      <c r="C72" s="1"/>
      <c r="D72" s="1">
        <v>3.3574880467696899</v>
      </c>
      <c r="E72" s="1"/>
      <c r="F72" s="1">
        <v>1.8791452407504401</v>
      </c>
      <c r="G72" s="1">
        <v>1.96735834432251</v>
      </c>
      <c r="H72" s="11">
        <v>2.8350974356656899</v>
      </c>
      <c r="I72" s="14">
        <v>10.983517249481199</v>
      </c>
      <c r="J72" s="1">
        <v>5.5557238519129104</v>
      </c>
      <c r="K72" s="1">
        <v>5.2584606506212896</v>
      </c>
      <c r="L72" s="1">
        <v>2.5251698445695601</v>
      </c>
    </row>
    <row r="73" spans="1:12" x14ac:dyDescent="0.25">
      <c r="A73" s="1">
        <v>8.375</v>
      </c>
      <c r="B73" s="1"/>
      <c r="C73" s="1"/>
      <c r="D73" s="1">
        <v>3.2366270791932101</v>
      </c>
      <c r="E73" s="1"/>
      <c r="F73" s="1">
        <v>1.8678676190154999</v>
      </c>
      <c r="G73" s="1">
        <v>2.1579548265941</v>
      </c>
      <c r="H73" s="11">
        <v>2.8380548352489399</v>
      </c>
      <c r="I73" s="14">
        <v>10.947382002200399</v>
      </c>
      <c r="J73" s="1">
        <v>5.6994034013202501</v>
      </c>
      <c r="K73" s="1">
        <v>5.2811986127581303</v>
      </c>
      <c r="L73" s="1">
        <v>2.49967874567721</v>
      </c>
    </row>
    <row r="74" spans="1:12" x14ac:dyDescent="0.25">
      <c r="A74" s="1">
        <v>8.5</v>
      </c>
      <c r="B74" s="1"/>
      <c r="C74" s="1"/>
      <c r="D74" s="1">
        <v>3.0554610199554899</v>
      </c>
      <c r="E74" s="1"/>
      <c r="F74" s="1">
        <v>1.83335851055954</v>
      </c>
      <c r="G74" s="1">
        <v>2.3258685583691698</v>
      </c>
      <c r="H74" s="11">
        <v>2.8328080196265502</v>
      </c>
      <c r="I74" s="14">
        <v>10.9271298595717</v>
      </c>
      <c r="J74" s="1">
        <v>5.8397683536024099</v>
      </c>
      <c r="K74" s="1">
        <v>5.4385921564624802</v>
      </c>
      <c r="L74" s="1">
        <v>2.4999749298859602</v>
      </c>
    </row>
    <row r="75" spans="1:12" x14ac:dyDescent="0.25">
      <c r="A75" s="1">
        <v>8.625</v>
      </c>
      <c r="B75" s="1"/>
      <c r="C75" s="1"/>
      <c r="D75" s="1">
        <v>2.7304956021033902</v>
      </c>
      <c r="E75" s="1"/>
      <c r="F75" s="1">
        <v>1.8026958600898699</v>
      </c>
      <c r="G75" s="1">
        <v>2.2461566094596499</v>
      </c>
      <c r="H75" s="11">
        <v>2.8370839784834399</v>
      </c>
      <c r="I75" s="14">
        <v>10.853648508477701</v>
      </c>
      <c r="J75" s="1">
        <v>6.0410914030700296</v>
      </c>
      <c r="K75" s="1">
        <v>5.5443000688190596</v>
      </c>
      <c r="L75" s="1">
        <v>2.4722105306736699</v>
      </c>
    </row>
    <row r="76" spans="1:12" x14ac:dyDescent="0.25">
      <c r="A76" s="1">
        <v>8.75</v>
      </c>
      <c r="B76" s="1"/>
      <c r="C76" s="1"/>
      <c r="D76" s="1">
        <v>2.6445490371332898</v>
      </c>
      <c r="E76" s="1"/>
      <c r="F76" s="1">
        <v>1.7875796603274801</v>
      </c>
      <c r="G76" s="1">
        <v>2.1503138262532402</v>
      </c>
      <c r="H76" s="11">
        <v>2.8344605175706601</v>
      </c>
      <c r="I76" s="14">
        <v>10.7932823599527</v>
      </c>
      <c r="J76" s="1">
        <v>6.1900441498816203</v>
      </c>
      <c r="K76" s="1">
        <v>5.70455799870847</v>
      </c>
      <c r="L76" s="1">
        <v>2.4697493694428698</v>
      </c>
    </row>
    <row r="77" spans="1:12" x14ac:dyDescent="0.25">
      <c r="A77" s="1">
        <v>8.875</v>
      </c>
      <c r="B77" s="1"/>
      <c r="C77" s="1"/>
      <c r="D77" s="1">
        <v>2.5606816973036102</v>
      </c>
      <c r="E77" s="1"/>
      <c r="F77" s="1">
        <v>1.8064431860402499</v>
      </c>
      <c r="G77" s="1">
        <v>2.2979883227040099</v>
      </c>
      <c r="H77" s="11">
        <v>2.8345161096041802</v>
      </c>
      <c r="I77" s="14">
        <v>10.752029074258299</v>
      </c>
      <c r="J77" s="1">
        <v>6.3577066419930599</v>
      </c>
      <c r="K77" s="1">
        <v>5.7204656248908003</v>
      </c>
      <c r="L77" s="1">
        <v>2.4663536986080801</v>
      </c>
    </row>
    <row r="78" spans="1:12" x14ac:dyDescent="0.25">
      <c r="A78" s="1">
        <v>9</v>
      </c>
      <c r="B78" s="1"/>
      <c r="C78" s="1"/>
      <c r="D78" s="1">
        <v>2.4634923351714502</v>
      </c>
      <c r="E78" s="1"/>
      <c r="F78" s="1">
        <v>1.8792025697297901</v>
      </c>
      <c r="G78" s="1">
        <v>2.2349639740154701</v>
      </c>
      <c r="H78" s="11">
        <v>2.83802833845164</v>
      </c>
      <c r="I78" s="14">
        <v>10.6646480390486</v>
      </c>
      <c r="J78" s="1">
        <v>6.5465978136490603</v>
      </c>
      <c r="K78" s="1">
        <v>5.7986542145503499</v>
      </c>
      <c r="L78" s="1">
        <v>2.4646819017142199</v>
      </c>
    </row>
    <row r="79" spans="1:12" x14ac:dyDescent="0.25">
      <c r="A79" s="1">
        <v>9.125</v>
      </c>
      <c r="B79" s="1"/>
      <c r="C79" s="1"/>
      <c r="D79" s="1">
        <v>2.3249380900013401</v>
      </c>
      <c r="E79" s="1"/>
      <c r="F79" s="1">
        <v>1.89512419562583</v>
      </c>
      <c r="G79" s="1">
        <v>2.3163498328249501</v>
      </c>
      <c r="H79" s="11">
        <v>2.84421708983015</v>
      </c>
      <c r="I79" s="14">
        <v>10.6521921135057</v>
      </c>
      <c r="J79" s="1">
        <v>6.5638464626865201</v>
      </c>
      <c r="K79" s="1">
        <v>5.7604565061581203</v>
      </c>
      <c r="L79" s="1">
        <v>2.47356112020013</v>
      </c>
    </row>
    <row r="80" spans="1:12" x14ac:dyDescent="0.25">
      <c r="A80" s="1">
        <v>9.25</v>
      </c>
      <c r="B80" s="1"/>
      <c r="C80" s="1"/>
      <c r="D80" s="1">
        <v>2.3245598642137</v>
      </c>
      <c r="E80" s="1"/>
      <c r="F80" s="1">
        <v>1.8999765194038001</v>
      </c>
      <c r="G80" s="1">
        <v>2.3919800764241099</v>
      </c>
      <c r="H80" s="11">
        <v>2.84822616282531</v>
      </c>
      <c r="I80" s="14">
        <v>10.6200027906507</v>
      </c>
      <c r="J80" s="1">
        <v>6.5035296169238004</v>
      </c>
      <c r="K80" s="1">
        <v>5.6737797306045898</v>
      </c>
      <c r="L80" s="1">
        <v>2.4771723109403698</v>
      </c>
    </row>
    <row r="81" spans="1:12" x14ac:dyDescent="0.25">
      <c r="A81" s="1">
        <v>9.375</v>
      </c>
      <c r="B81" s="1"/>
      <c r="C81" s="1"/>
      <c r="D81" s="1">
        <v>2.2087546379487399</v>
      </c>
      <c r="E81" s="1"/>
      <c r="F81" s="1">
        <v>1.8995670108042799</v>
      </c>
      <c r="G81" s="1">
        <v>2.4293854029612998</v>
      </c>
      <c r="H81" s="11">
        <v>2.8487787498012098</v>
      </c>
      <c r="I81" s="14">
        <v>10.6089523983924</v>
      </c>
      <c r="J81" s="1">
        <v>6.4510213585683802</v>
      </c>
      <c r="K81" s="1">
        <v>5.5523484896843298</v>
      </c>
      <c r="L81" s="1">
        <v>2.5179055238739299</v>
      </c>
    </row>
    <row r="82" spans="1:12" x14ac:dyDescent="0.25">
      <c r="A82" s="1">
        <v>9.5</v>
      </c>
      <c r="B82" s="1"/>
      <c r="C82" s="1"/>
      <c r="D82" s="1">
        <v>2.2603414207194299</v>
      </c>
      <c r="E82" s="1"/>
      <c r="F82" s="1">
        <v>1.8977097086658401</v>
      </c>
      <c r="G82" s="1">
        <v>2.3463050581525602</v>
      </c>
      <c r="H82" s="11">
        <v>2.8564885366454198</v>
      </c>
      <c r="I82" s="14">
        <v>10.5980817499028</v>
      </c>
      <c r="J82" s="1">
        <v>6.4108977599676198</v>
      </c>
      <c r="K82" s="1">
        <v>5.5810246434785</v>
      </c>
      <c r="L82" s="1">
        <v>2.5464886665776798</v>
      </c>
    </row>
    <row r="83" spans="1:12" x14ac:dyDescent="0.25">
      <c r="A83" s="1">
        <v>9.625</v>
      </c>
      <c r="B83" s="1"/>
      <c r="C83" s="1"/>
      <c r="D83" s="1">
        <v>2.27530377730608</v>
      </c>
      <c r="E83" s="1"/>
      <c r="F83" s="1">
        <v>1.89099528329568</v>
      </c>
      <c r="G83" s="1">
        <v>2.0532119437592402</v>
      </c>
      <c r="H83" s="11">
        <v>2.86130167485141</v>
      </c>
      <c r="I83" s="14">
        <v>10.547932923126201</v>
      </c>
      <c r="J83" s="1">
        <v>6.4521456254277503</v>
      </c>
      <c r="K83" s="1">
        <v>5.5453177363170996</v>
      </c>
      <c r="L83" s="1">
        <v>2.5300917154296401</v>
      </c>
    </row>
    <row r="84" spans="1:12" x14ac:dyDescent="0.25">
      <c r="A84" s="1">
        <v>9.75</v>
      </c>
      <c r="B84" s="1"/>
      <c r="C84" s="1"/>
      <c r="D84" s="1">
        <v>2.3193957485060999</v>
      </c>
      <c r="E84" s="1"/>
      <c r="F84" s="1">
        <v>1.8801661729143799</v>
      </c>
      <c r="G84" s="1">
        <v>1.87579523955356</v>
      </c>
      <c r="H84" s="11">
        <v>2.8626711407959902</v>
      </c>
      <c r="I84" s="14">
        <v>10.5412565682748</v>
      </c>
      <c r="J84" s="1">
        <v>6.4278617244592304</v>
      </c>
      <c r="K84" s="1">
        <v>5.5078518950965298</v>
      </c>
      <c r="L84" s="1">
        <v>2.5272685510639401</v>
      </c>
    </row>
    <row r="85" spans="1:12" x14ac:dyDescent="0.25">
      <c r="A85" s="1">
        <v>9.875</v>
      </c>
      <c r="B85" s="1"/>
      <c r="C85" s="1"/>
      <c r="D85" s="1">
        <v>2.24214437332357</v>
      </c>
      <c r="E85" s="1"/>
      <c r="F85" s="1">
        <v>1.88334778998719</v>
      </c>
      <c r="G85" s="1">
        <v>1.9600027254758701</v>
      </c>
      <c r="H85" s="11">
        <v>2.8688716138505499</v>
      </c>
      <c r="I85" s="14">
        <v>10.626382711040399</v>
      </c>
      <c r="J85" s="1">
        <v>6.4203085720533002</v>
      </c>
      <c r="K85" s="1">
        <v>5.4828669465867703</v>
      </c>
      <c r="L85" s="1">
        <v>2.5358596918860998</v>
      </c>
    </row>
    <row r="86" spans="1:12" x14ac:dyDescent="0.25">
      <c r="A86" s="1">
        <v>10</v>
      </c>
      <c r="B86" s="1"/>
      <c r="C86" s="1"/>
      <c r="D86" s="1">
        <v>2.2372457842841298</v>
      </c>
      <c r="E86" s="1"/>
      <c r="F86" s="1">
        <v>1.8986614140203499</v>
      </c>
      <c r="G86" s="1">
        <v>2.1487835525944199</v>
      </c>
      <c r="H86" s="11">
        <v>2.8724516330936698</v>
      </c>
      <c r="I86" s="14">
        <v>10.624255695054501</v>
      </c>
      <c r="J86" s="1">
        <v>6.4370012651313298</v>
      </c>
      <c r="K86" s="1">
        <v>5.54110254844817</v>
      </c>
      <c r="L86" s="1">
        <v>2.53385109385844</v>
      </c>
    </row>
    <row r="87" spans="1:12" x14ac:dyDescent="0.25">
      <c r="A87" s="1">
        <v>10.125</v>
      </c>
      <c r="B87" s="1"/>
      <c r="C87" s="1"/>
      <c r="D87" s="1">
        <v>2.2895955384199702</v>
      </c>
      <c r="E87" s="1"/>
      <c r="F87" s="1">
        <v>1.8942602805700099</v>
      </c>
      <c r="G87" s="1">
        <v>1.9311779019973501</v>
      </c>
      <c r="H87" s="11">
        <v>2.8727915801772301</v>
      </c>
      <c r="I87" s="14">
        <v>10.6089523983924</v>
      </c>
      <c r="J87" s="1">
        <v>6.2575265380041101</v>
      </c>
      <c r="K87" s="1">
        <v>5.48704926454106</v>
      </c>
      <c r="L87" s="1">
        <v>2.5463252878570999</v>
      </c>
    </row>
    <row r="88" spans="1:12" x14ac:dyDescent="0.25">
      <c r="A88" s="1">
        <v>10.25</v>
      </c>
      <c r="B88" s="1"/>
      <c r="C88" s="1"/>
      <c r="D88" s="1">
        <v>2.3166284485828501</v>
      </c>
      <c r="E88" s="1"/>
      <c r="F88" s="1">
        <v>1.8976140434931399</v>
      </c>
      <c r="G88" s="1">
        <v>1.8074868179119501</v>
      </c>
      <c r="H88" s="11">
        <v>2.8731161043826301</v>
      </c>
      <c r="I88" s="14">
        <v>10.6804497603508</v>
      </c>
      <c r="J88" s="1">
        <v>5.9947452196208904</v>
      </c>
      <c r="K88" s="1">
        <v>5.5706593442894103</v>
      </c>
      <c r="L88" s="1">
        <v>2.5465431156886198</v>
      </c>
    </row>
    <row r="89" spans="1:12" x14ac:dyDescent="0.25">
      <c r="A89" s="1">
        <v>10.375</v>
      </c>
      <c r="B89" s="1"/>
      <c r="C89" s="1"/>
      <c r="D89" s="1">
        <v>2.5115088269233001</v>
      </c>
      <c r="E89" s="1"/>
      <c r="F89" s="1">
        <v>1.8977644663406099</v>
      </c>
      <c r="G89" s="1">
        <v>1.8048443989681799</v>
      </c>
      <c r="H89" s="11">
        <v>2.87364188398444</v>
      </c>
      <c r="I89" s="14">
        <v>10.644605385765299</v>
      </c>
      <c r="J89" s="1">
        <v>5.9678128639211501</v>
      </c>
      <c r="K89" s="1">
        <v>5.3787835346138699</v>
      </c>
      <c r="L89" s="1">
        <v>2.5573509006349502</v>
      </c>
    </row>
    <row r="90" spans="1:12" x14ac:dyDescent="0.25">
      <c r="A90" s="1">
        <v>10.5</v>
      </c>
      <c r="B90" s="1"/>
      <c r="C90" s="1"/>
      <c r="D90" s="1">
        <v>2.4722156815059</v>
      </c>
      <c r="E90" s="1"/>
      <c r="F90" s="1">
        <v>1.86044894305443</v>
      </c>
      <c r="G90" s="1">
        <v>1.94439912137111</v>
      </c>
      <c r="H90" s="11">
        <v>2.87933066089056</v>
      </c>
      <c r="I90" s="14">
        <v>10.676176984343</v>
      </c>
      <c r="J90" s="1">
        <v>5.9078435902837203</v>
      </c>
      <c r="K90" s="1">
        <v>5.46524992190961</v>
      </c>
      <c r="L90" s="1">
        <v>2.55179292725825</v>
      </c>
    </row>
    <row r="91" spans="1:12" x14ac:dyDescent="0.25">
      <c r="A91" s="1">
        <v>10.625</v>
      </c>
      <c r="B91" s="1"/>
      <c r="C91" s="1"/>
      <c r="D91" s="1">
        <v>2.5131177277491901</v>
      </c>
      <c r="E91" s="1"/>
      <c r="F91" s="1">
        <v>1.75413747879209</v>
      </c>
      <c r="G91" s="1">
        <v>1.79777940809892</v>
      </c>
      <c r="H91" s="11">
        <v>2.88033629227081</v>
      </c>
      <c r="I91" s="14">
        <v>10.657650698259699</v>
      </c>
      <c r="J91" s="1">
        <v>5.8909822771260902</v>
      </c>
      <c r="K91" s="1">
        <v>5.6210141569974201</v>
      </c>
      <c r="L91" s="1">
        <v>2.5545811869769</v>
      </c>
    </row>
    <row r="92" spans="1:12" x14ac:dyDescent="0.25">
      <c r="A92" s="1">
        <v>10.75</v>
      </c>
      <c r="B92" s="1"/>
      <c r="C92" s="1"/>
      <c r="D92" s="1">
        <v>2.6925552002498101</v>
      </c>
      <c r="E92" s="1"/>
      <c r="F92" s="1">
        <v>1.72561226921365</v>
      </c>
      <c r="G92" s="1">
        <v>1.52393169759234</v>
      </c>
      <c r="H92" s="11">
        <v>2.88046102290207</v>
      </c>
      <c r="I92" s="14">
        <v>10.6564564016399</v>
      </c>
      <c r="J92" s="1">
        <v>5.8418505231191897</v>
      </c>
      <c r="K92" s="1">
        <v>5.4946508882696703</v>
      </c>
      <c r="L92" s="1">
        <v>2.6452756245771898</v>
      </c>
    </row>
    <row r="93" spans="1:12" x14ac:dyDescent="0.25">
      <c r="A93" s="1">
        <v>10.875</v>
      </c>
      <c r="B93" s="1"/>
      <c r="C93" s="1"/>
      <c r="D93" s="1">
        <v>2.6315782600762399</v>
      </c>
      <c r="E93" s="1"/>
      <c r="F93" s="1">
        <v>1.7555115478493899</v>
      </c>
      <c r="G93" s="1">
        <v>1.3361880343604799</v>
      </c>
      <c r="H93" s="11">
        <v>2.8811153512136398</v>
      </c>
      <c r="I93" s="14">
        <v>10.597742176637601</v>
      </c>
      <c r="J93" s="1">
        <v>5.7957109640071804</v>
      </c>
      <c r="K93" s="1">
        <v>5.4157439568109202</v>
      </c>
      <c r="L93" s="1">
        <v>2.6109763908193302</v>
      </c>
    </row>
    <row r="94" spans="1:12" x14ac:dyDescent="0.25">
      <c r="A94" s="1">
        <v>11</v>
      </c>
      <c r="B94" s="1"/>
      <c r="C94" s="1"/>
      <c r="D94" s="1">
        <v>2.2318669294618698</v>
      </c>
      <c r="E94" s="1"/>
      <c r="F94" s="1">
        <v>1.7486069969098901</v>
      </c>
      <c r="G94" s="1">
        <v>1.2813403156765999</v>
      </c>
      <c r="H94" s="11">
        <v>2.8812227872484102</v>
      </c>
      <c r="I94" s="14">
        <v>10.758995247800399</v>
      </c>
      <c r="J94" s="1">
        <v>5.6498551006418403</v>
      </c>
      <c r="K94" s="1">
        <v>5.4361083222388302</v>
      </c>
      <c r="L94" s="1">
        <v>2.4936085189407602</v>
      </c>
    </row>
    <row r="95" spans="1:12" x14ac:dyDescent="0.25">
      <c r="A95" s="1">
        <v>11.125</v>
      </c>
      <c r="B95" s="1"/>
      <c r="C95" s="1"/>
      <c r="D95" s="1">
        <v>2.16881176965027</v>
      </c>
      <c r="E95" s="1"/>
      <c r="F95" s="1">
        <v>1.7391546273313601</v>
      </c>
      <c r="G95" s="1">
        <v>1.33702146844551</v>
      </c>
      <c r="H95" s="11">
        <v>2.8813663839149699</v>
      </c>
      <c r="I95" s="14">
        <v>10.733987177666499</v>
      </c>
      <c r="J95" s="1">
        <v>5.5738762633387902</v>
      </c>
      <c r="K95" s="1">
        <v>5.4327660856016697</v>
      </c>
      <c r="L95" s="1">
        <v>2.2724158606370799</v>
      </c>
    </row>
    <row r="96" spans="1:12" x14ac:dyDescent="0.25">
      <c r="A96" s="1">
        <v>11.25</v>
      </c>
      <c r="B96" s="1"/>
      <c r="C96" s="1"/>
      <c r="D96" s="1">
        <v>2.0364030435674301</v>
      </c>
      <c r="E96" s="1"/>
      <c r="F96" s="1">
        <v>1.68037910037296</v>
      </c>
      <c r="G96" s="1">
        <v>1.38969985780772</v>
      </c>
      <c r="H96" s="11">
        <v>2.8773838592298202</v>
      </c>
      <c r="I96" s="14">
        <v>10.6768604499335</v>
      </c>
      <c r="J96" s="1">
        <v>5.5200293788693902</v>
      </c>
      <c r="K96" s="1">
        <v>5.3820066677814404</v>
      </c>
      <c r="L96" s="1">
        <v>2.1835585626162199</v>
      </c>
    </row>
    <row r="97" spans="1:12" x14ac:dyDescent="0.25">
      <c r="A97" s="1">
        <v>11.375</v>
      </c>
      <c r="B97" s="1"/>
      <c r="C97" s="1"/>
      <c r="D97" s="1">
        <v>1.8829093789468301</v>
      </c>
      <c r="E97" s="1"/>
      <c r="F97" s="1">
        <v>1.7132764665999001</v>
      </c>
      <c r="G97" s="1">
        <v>1.4755910590711601</v>
      </c>
      <c r="H97" s="11">
        <v>2.8707884769658598</v>
      </c>
      <c r="I97" s="14">
        <v>10.627318819362101</v>
      </c>
      <c r="J97" s="1">
        <v>5.47879953331819</v>
      </c>
      <c r="K97" s="1">
        <v>5.4660650188153701</v>
      </c>
      <c r="L97" s="1">
        <v>2.0930525297095</v>
      </c>
    </row>
    <row r="98" spans="1:12" x14ac:dyDescent="0.25">
      <c r="A98" s="1">
        <v>11.5</v>
      </c>
      <c r="B98" s="1"/>
      <c r="C98" s="1"/>
      <c r="D98" s="1">
        <v>1.80894629579948</v>
      </c>
      <c r="E98" s="1"/>
      <c r="F98" s="1">
        <v>1.7317039422129601</v>
      </c>
      <c r="G98" s="1">
        <v>1.37535888969106</v>
      </c>
      <c r="H98" s="11">
        <v>2.8701908213123901</v>
      </c>
      <c r="I98" s="14">
        <v>10.6696852857837</v>
      </c>
      <c r="J98" s="1">
        <v>5.4765564485680596</v>
      </c>
      <c r="K98" s="1">
        <v>5.5011039247228997</v>
      </c>
      <c r="L98" s="1">
        <v>1.72823345513944</v>
      </c>
    </row>
    <row r="99" spans="1:12" x14ac:dyDescent="0.25">
      <c r="A99" s="1">
        <v>11.625</v>
      </c>
      <c r="B99" s="1"/>
      <c r="C99" s="1"/>
      <c r="D99" s="1">
        <v>1.71686692663791</v>
      </c>
      <c r="E99" s="1"/>
      <c r="F99" s="1">
        <v>1.7639067440243099</v>
      </c>
      <c r="G99" s="1">
        <v>0.97745678252329704</v>
      </c>
      <c r="H99" s="11">
        <v>2.8700261754141398</v>
      </c>
      <c r="I99" s="14">
        <v>10.668489797020801</v>
      </c>
      <c r="J99" s="1">
        <v>5.4825518398953497</v>
      </c>
      <c r="K99" s="1">
        <v>5.4085559355727701</v>
      </c>
      <c r="L99" s="1">
        <v>1.64650332533064</v>
      </c>
    </row>
    <row r="100" spans="1:12" x14ac:dyDescent="0.25">
      <c r="A100" s="1">
        <v>11.75</v>
      </c>
      <c r="B100" s="1"/>
      <c r="C100" s="1"/>
      <c r="D100" s="1">
        <v>1.71364786733269</v>
      </c>
      <c r="E100" s="1"/>
      <c r="F100" s="1">
        <v>1.79558601675825</v>
      </c>
      <c r="G100" s="1">
        <v>1.01862069115831</v>
      </c>
      <c r="H100" s="11">
        <v>2.86575031657609</v>
      </c>
      <c r="I100" s="14">
        <v>10.691566058529199</v>
      </c>
      <c r="J100" s="1">
        <v>5.4978376731210696</v>
      </c>
      <c r="K100" s="1">
        <v>5.3498862323546303</v>
      </c>
      <c r="L100" s="1">
        <v>1.66864219773898</v>
      </c>
    </row>
    <row r="101" spans="1:12" x14ac:dyDescent="0.25">
      <c r="A101" s="1">
        <v>11.875</v>
      </c>
      <c r="B101" s="1"/>
      <c r="C101" s="1"/>
      <c r="D101" s="1">
        <v>1.6922283168363501</v>
      </c>
      <c r="E101" s="1"/>
      <c r="F101" s="1">
        <v>1.7811354944519899</v>
      </c>
      <c r="G101" s="1">
        <v>1.0485678618441601</v>
      </c>
      <c r="H101" s="11">
        <v>2.8620504755332798</v>
      </c>
      <c r="I101" s="14">
        <v>10.6746391038326</v>
      </c>
      <c r="J101" s="1">
        <v>5.4808593666924299</v>
      </c>
      <c r="K101" s="1">
        <v>5.3739989391040499</v>
      </c>
      <c r="L101" s="1">
        <v>2.0749798849754502</v>
      </c>
    </row>
    <row r="102" spans="1:12" x14ac:dyDescent="0.25">
      <c r="A102" s="1">
        <v>12</v>
      </c>
      <c r="B102" s="1"/>
      <c r="C102" s="1"/>
      <c r="D102" s="1">
        <v>1.68049729637423</v>
      </c>
      <c r="E102" s="1"/>
      <c r="F102" s="1">
        <v>1.7900214436641599</v>
      </c>
      <c r="G102" s="1">
        <v>1.21902397469253</v>
      </c>
      <c r="H102" s="11">
        <v>2.8587422114504299</v>
      </c>
      <c r="I102" s="14">
        <v>10.6960153921226</v>
      </c>
      <c r="J102" s="1">
        <v>5.4387811423596304</v>
      </c>
      <c r="K102" s="1">
        <v>5.2219111776982796</v>
      </c>
      <c r="L102" s="1">
        <v>2.39641571567374</v>
      </c>
    </row>
    <row r="103" spans="1:12" x14ac:dyDescent="0.25">
      <c r="A103" s="1">
        <v>12.125</v>
      </c>
      <c r="B103" s="1"/>
      <c r="C103" s="1"/>
      <c r="D103" s="1">
        <v>1.69781536499068</v>
      </c>
      <c r="E103" s="1"/>
      <c r="F103" s="1">
        <v>1.74756404605771</v>
      </c>
      <c r="G103" s="1">
        <v>1.35096457008514</v>
      </c>
      <c r="H103" s="11">
        <v>2.8564240500379698</v>
      </c>
      <c r="I103" s="14">
        <v>10.6453723889034</v>
      </c>
      <c r="J103" s="1">
        <v>5.6067574019390696</v>
      </c>
      <c r="K103" s="1">
        <v>5.1705596759784704</v>
      </c>
      <c r="L103" s="1">
        <v>2.5741276709214</v>
      </c>
    </row>
    <row r="104" spans="1:12" x14ac:dyDescent="0.25">
      <c r="A104" s="1">
        <v>12.25</v>
      </c>
      <c r="B104" s="1"/>
      <c r="C104" s="1"/>
      <c r="D104" s="1">
        <v>1.7194855227804</v>
      </c>
      <c r="E104" s="1"/>
      <c r="F104" s="1">
        <v>1.72188418082871</v>
      </c>
      <c r="G104" s="1">
        <v>1.36684892410158</v>
      </c>
      <c r="H104" s="11">
        <v>2.8510651375028599</v>
      </c>
      <c r="I104" s="14">
        <v>10.639152705316899</v>
      </c>
      <c r="J104" s="1">
        <v>5.7002741943244999</v>
      </c>
      <c r="K104" s="1">
        <v>5.1183339455623402</v>
      </c>
      <c r="L104" s="1">
        <v>2.6809068083844401</v>
      </c>
    </row>
    <row r="105" spans="1:12" x14ac:dyDescent="0.25">
      <c r="A105" s="1">
        <v>12.375</v>
      </c>
      <c r="B105" s="1"/>
      <c r="C105" s="1"/>
      <c r="D105" s="1">
        <v>1.77008092349204</v>
      </c>
      <c r="E105" s="1"/>
      <c r="F105" s="1">
        <v>1.6852906573472299</v>
      </c>
      <c r="G105" s="1">
        <v>1.5698716086064901</v>
      </c>
      <c r="H105" s="11">
        <v>2.8500379859751099</v>
      </c>
      <c r="I105" s="14">
        <v>10.6513394368636</v>
      </c>
      <c r="J105" s="1">
        <v>5.6850304424777898</v>
      </c>
      <c r="K105" s="1">
        <v>5.07016070685901</v>
      </c>
      <c r="L105" s="1">
        <v>2.79190251587465</v>
      </c>
    </row>
    <row r="106" spans="1:12" x14ac:dyDescent="0.25">
      <c r="A106" s="1">
        <v>12.5</v>
      </c>
      <c r="B106" s="1"/>
      <c r="C106" s="1"/>
      <c r="D106" s="1">
        <v>1.86000555286376</v>
      </c>
      <c r="E106" s="1"/>
      <c r="F106" s="1">
        <v>1.6782311986698699</v>
      </c>
      <c r="G106" s="1">
        <v>1.6316531778114001</v>
      </c>
      <c r="H106" s="11">
        <v>2.8462470193845402</v>
      </c>
      <c r="I106" s="14">
        <v>10.653471241571699</v>
      </c>
      <c r="J106" s="1">
        <v>5.6518112843515196</v>
      </c>
      <c r="K106" s="1">
        <v>4.9634819705864697</v>
      </c>
      <c r="L106" s="1">
        <v>2.9771764151309399</v>
      </c>
    </row>
    <row r="107" spans="1:12" x14ac:dyDescent="0.25">
      <c r="A107" s="1">
        <v>12.625</v>
      </c>
      <c r="B107" s="1"/>
      <c r="C107" s="1"/>
      <c r="D107" s="1">
        <v>1.89055331018863</v>
      </c>
      <c r="E107" s="1"/>
      <c r="F107" s="1">
        <v>1.5920662341378899</v>
      </c>
      <c r="G107" s="1">
        <v>1.7124267536768101</v>
      </c>
      <c r="H107" s="11">
        <v>2.8450874943677502</v>
      </c>
      <c r="I107" s="14">
        <v>10.6867761422273</v>
      </c>
      <c r="J107" s="1">
        <v>5.6080292267962903</v>
      </c>
      <c r="K107" s="1">
        <v>4.8570440537403901</v>
      </c>
      <c r="L107" s="1">
        <v>2.9587262886205301</v>
      </c>
    </row>
    <row r="108" spans="1:12" x14ac:dyDescent="0.25">
      <c r="A108" s="1">
        <v>12.75</v>
      </c>
      <c r="B108" s="1"/>
      <c r="C108" s="1"/>
      <c r="D108" s="1">
        <v>1.89476167630319</v>
      </c>
      <c r="E108" s="1"/>
      <c r="F108" s="1">
        <v>1.62255270992953</v>
      </c>
      <c r="G108" s="1">
        <v>1.7306536653956199</v>
      </c>
      <c r="H108" s="11">
        <v>2.84372652740173</v>
      </c>
      <c r="I108" s="14">
        <v>10.739053404581</v>
      </c>
      <c r="J108" s="1">
        <v>5.59509651894626</v>
      </c>
      <c r="K108" s="1">
        <v>4.7604318982010501</v>
      </c>
      <c r="L108" s="1">
        <v>2.9043997358121398</v>
      </c>
    </row>
    <row r="109" spans="1:12" x14ac:dyDescent="0.25">
      <c r="A109" s="1">
        <v>12.875</v>
      </c>
      <c r="B109" s="1"/>
      <c r="C109" s="1"/>
      <c r="D109" s="1">
        <v>1.85457705615211</v>
      </c>
      <c r="E109" s="1"/>
      <c r="F109" s="1">
        <v>1.65189261295634</v>
      </c>
      <c r="G109" s="1">
        <v>1.78729024539243</v>
      </c>
      <c r="H109" s="11">
        <v>2.8406011029685101</v>
      </c>
      <c r="I109" s="14">
        <v>10.8280991732244</v>
      </c>
      <c r="J109" s="1">
        <v>5.5680687171409398</v>
      </c>
      <c r="K109" s="1">
        <v>4.7803823372268504</v>
      </c>
      <c r="L109" s="1">
        <v>2.8794628835093601</v>
      </c>
    </row>
    <row r="110" spans="1:12" x14ac:dyDescent="0.25">
      <c r="A110" s="1">
        <v>13</v>
      </c>
      <c r="B110" s="1"/>
      <c r="C110" s="1"/>
      <c r="D110" s="1">
        <v>1.950647326166</v>
      </c>
      <c r="E110" s="1"/>
      <c r="F110" s="1">
        <v>1.5700860236110099</v>
      </c>
      <c r="G110" s="1">
        <v>1.8466683152140799</v>
      </c>
      <c r="H110" s="11">
        <v>2.8342010465029199</v>
      </c>
      <c r="I110" s="14">
        <v>10.8431624447819</v>
      </c>
      <c r="J110" s="1">
        <v>5.5638647525282803</v>
      </c>
      <c r="K110" s="1">
        <v>4.7912960249463898</v>
      </c>
      <c r="L110" s="1">
        <v>2.8523117318548699</v>
      </c>
    </row>
    <row r="111" spans="1:12" x14ac:dyDescent="0.25">
      <c r="A111" s="1">
        <v>13.125</v>
      </c>
      <c r="B111" s="1"/>
      <c r="C111" s="1"/>
      <c r="D111" s="1">
        <v>1.98462110823029</v>
      </c>
      <c r="E111" s="1"/>
      <c r="F111" s="1">
        <v>1.61080857550093</v>
      </c>
      <c r="G111" s="1">
        <v>1.7744960583123199</v>
      </c>
      <c r="H111" s="11">
        <v>2.8333752684132198</v>
      </c>
      <c r="I111" s="14">
        <v>10.825330845784601</v>
      </c>
      <c r="J111" s="1">
        <v>5.5333534653822802</v>
      </c>
      <c r="K111" s="1">
        <v>4.75860516307654</v>
      </c>
      <c r="L111" s="1">
        <v>2.8278187433362301</v>
      </c>
    </row>
    <row r="112" spans="1:12" x14ac:dyDescent="0.25">
      <c r="A112" s="1">
        <v>13.25</v>
      </c>
      <c r="B112" s="1"/>
      <c r="C112" s="1"/>
      <c r="D112" s="1">
        <v>2.04655920997951</v>
      </c>
      <c r="E112" s="1"/>
      <c r="F112" s="1">
        <v>1.6172832870256499</v>
      </c>
      <c r="G112" s="1">
        <v>1.7349902299143201</v>
      </c>
      <c r="H112" s="11">
        <v>2.8343938854361799</v>
      </c>
      <c r="I112" s="14">
        <v>10.8688303029449</v>
      </c>
      <c r="J112" s="1">
        <v>5.5079100128014504</v>
      </c>
      <c r="K112" s="1">
        <v>4.6863075249649304</v>
      </c>
      <c r="L112" s="1">
        <v>2.7105565601148802</v>
      </c>
    </row>
    <row r="113" spans="1:12" x14ac:dyDescent="0.25">
      <c r="A113" s="1">
        <v>13.375</v>
      </c>
      <c r="B113" s="1"/>
      <c r="C113" s="1"/>
      <c r="D113" s="1">
        <v>1.9861858671699799</v>
      </c>
      <c r="E113" s="1"/>
      <c r="F113" s="1">
        <v>1.65318361725762</v>
      </c>
      <c r="G113" s="1">
        <v>1.7183709348562599</v>
      </c>
      <c r="H113" s="11">
        <v>2.8264154891804898</v>
      </c>
      <c r="I113" s="14">
        <v>10.8797728708023</v>
      </c>
      <c r="J113" s="1">
        <v>5.53546525893029</v>
      </c>
      <c r="K113" s="1">
        <v>4.72511197614969</v>
      </c>
      <c r="L113" s="1">
        <v>2.6510293530550801</v>
      </c>
    </row>
    <row r="114" spans="1:12" x14ac:dyDescent="0.25">
      <c r="A114" s="1">
        <v>13.5</v>
      </c>
      <c r="B114" s="1"/>
      <c r="C114" s="1"/>
      <c r="D114" s="1">
        <v>1.69531955637506</v>
      </c>
      <c r="E114" s="1"/>
      <c r="F114" s="1">
        <v>1.58284012734742</v>
      </c>
      <c r="G114" s="1">
        <v>1.59415941825172</v>
      </c>
      <c r="H114" s="11">
        <v>2.8168716237921698</v>
      </c>
      <c r="I114" s="14">
        <v>10.9325387563583</v>
      </c>
      <c r="J114" s="1">
        <v>5.5220264741851004</v>
      </c>
      <c r="K114" s="1">
        <v>4.6502840015263098</v>
      </c>
      <c r="L114" s="1">
        <v>2.6685469772392301</v>
      </c>
    </row>
    <row r="115" spans="1:12" x14ac:dyDescent="0.25">
      <c r="A115" s="1">
        <v>13.625</v>
      </c>
      <c r="B115" s="1"/>
      <c r="C115" s="1"/>
      <c r="D115" s="1">
        <v>1.5887426156559299</v>
      </c>
      <c r="E115" s="1"/>
      <c r="F115" s="1">
        <v>1.6921781270664999</v>
      </c>
      <c r="G115" s="1">
        <v>1.47927744976757</v>
      </c>
      <c r="H115" s="11">
        <v>2.8105738524621402</v>
      </c>
      <c r="I115" s="14">
        <v>10.911701233235</v>
      </c>
      <c r="J115" s="1">
        <v>5.4082958806602504</v>
      </c>
      <c r="K115" s="1">
        <v>4.5621425913509599</v>
      </c>
      <c r="L115" s="1">
        <v>2.6260706604075401</v>
      </c>
    </row>
    <row r="116" spans="1:12" x14ac:dyDescent="0.25">
      <c r="A116" s="1">
        <v>13.75</v>
      </c>
      <c r="B116" s="1"/>
      <c r="C116" s="1"/>
      <c r="D116" s="1">
        <v>1.47272945838217</v>
      </c>
      <c r="E116" s="1"/>
      <c r="F116" s="1">
        <v>1.6876752235374699</v>
      </c>
      <c r="G116" s="1">
        <v>0.73607396682936999</v>
      </c>
      <c r="H116" s="11">
        <v>2.8072601551308498</v>
      </c>
      <c r="I116" s="14">
        <v>10.823687469344</v>
      </c>
      <c r="J116" s="1">
        <v>5.5088330655993403</v>
      </c>
      <c r="K116" s="1">
        <v>4.4902719103625301</v>
      </c>
      <c r="L116" s="1">
        <v>2.4777429865225802</v>
      </c>
    </row>
    <row r="117" spans="1:12" x14ac:dyDescent="0.25">
      <c r="A117" s="1">
        <v>13.875</v>
      </c>
      <c r="B117" s="1"/>
      <c r="C117" s="1"/>
      <c r="D117" s="1">
        <v>1.44681380904912</v>
      </c>
      <c r="E117" s="1"/>
      <c r="F117" s="1">
        <v>1.6925524543828601</v>
      </c>
      <c r="G117" s="1">
        <v>1.3386837603933299</v>
      </c>
      <c r="H117" s="11">
        <v>2.80544530171119</v>
      </c>
      <c r="I117" s="14">
        <v>10.8189317818481</v>
      </c>
      <c r="J117" s="1">
        <v>5.4873368487381198</v>
      </c>
      <c r="K117" s="1">
        <v>4.4490313920589202</v>
      </c>
      <c r="L117" s="1">
        <v>2.5046044958808298</v>
      </c>
    </row>
    <row r="118" spans="1:12" x14ac:dyDescent="0.25">
      <c r="A118" s="1">
        <v>14</v>
      </c>
      <c r="B118" s="1"/>
      <c r="C118" s="1"/>
      <c r="D118" s="1">
        <v>1.4034163666049899</v>
      </c>
      <c r="E118" s="1"/>
      <c r="F118" s="1">
        <v>1.6925524543828601</v>
      </c>
      <c r="G118" s="1">
        <v>1.51908883066037</v>
      </c>
      <c r="H118" s="11">
        <v>2.7990052857669401</v>
      </c>
      <c r="I118" s="14">
        <v>10.8255039208503</v>
      </c>
      <c r="J118" s="1">
        <v>5.4797190402571401</v>
      </c>
      <c r="K118" s="1">
        <v>4.4111772717525399</v>
      </c>
      <c r="L118" s="1">
        <v>2.7678009876310399</v>
      </c>
    </row>
    <row r="119" spans="1:12" x14ac:dyDescent="0.25">
      <c r="A119" s="1">
        <v>14.125</v>
      </c>
      <c r="B119" s="1"/>
      <c r="C119" s="1"/>
      <c r="D119" s="1">
        <v>1.3547136873596599</v>
      </c>
      <c r="E119" s="1"/>
      <c r="F119" s="1">
        <v>1.72645147869084</v>
      </c>
      <c r="G119" s="1">
        <v>1.67038033831255</v>
      </c>
      <c r="H119" s="11">
        <v>2.7944897211948998</v>
      </c>
      <c r="I119" s="14">
        <v>10.769839489323299</v>
      </c>
      <c r="J119" s="1">
        <v>5.42770452701801</v>
      </c>
      <c r="K119" s="1">
        <v>4.4299957935482803</v>
      </c>
      <c r="L119" s="1">
        <v>2.8523117318548699</v>
      </c>
    </row>
    <row r="120" spans="1:12" x14ac:dyDescent="0.25">
      <c r="A120" s="1">
        <v>14.25</v>
      </c>
      <c r="B120" s="1"/>
      <c r="C120" s="1"/>
      <c r="D120" s="1">
        <v>1.4139223006124599</v>
      </c>
      <c r="E120" s="1"/>
      <c r="F120" s="1">
        <v>1.76760580559933</v>
      </c>
      <c r="G120" s="1">
        <v>1.8012518013941801</v>
      </c>
      <c r="H120" s="11">
        <v>2.7995435268014801</v>
      </c>
      <c r="I120" s="14">
        <v>10.536948534342599</v>
      </c>
      <c r="J120" s="1">
        <v>5.2706746381099201</v>
      </c>
      <c r="K120" s="1">
        <v>4.5477348674172804</v>
      </c>
      <c r="L120" s="1">
        <v>3.3977329912237</v>
      </c>
    </row>
    <row r="121" spans="1:12" x14ac:dyDescent="0.25">
      <c r="A121" s="1">
        <v>14.375</v>
      </c>
      <c r="B121" s="1"/>
      <c r="C121" s="1"/>
      <c r="D121" s="1">
        <v>2.2385920579857199</v>
      </c>
      <c r="E121" s="1"/>
      <c r="F121" s="1">
        <v>1.7756859609223901</v>
      </c>
      <c r="G121" s="1">
        <v>1.8373419972493099</v>
      </c>
      <c r="H121" s="11">
        <v>2.79621806574798</v>
      </c>
      <c r="I121" s="14">
        <v>10.467978044691</v>
      </c>
      <c r="J121" s="1">
        <v>5.1294389950113297</v>
      </c>
      <c r="K121" s="1">
        <v>4.4619868471667496</v>
      </c>
      <c r="L121" s="1">
        <v>3.4379129067633198</v>
      </c>
    </row>
    <row r="122" spans="1:12" x14ac:dyDescent="0.25">
      <c r="A122" s="1">
        <v>14.5</v>
      </c>
      <c r="B122" s="1"/>
      <c r="C122" s="1"/>
      <c r="D122" s="1">
        <v>2.3969073469890199</v>
      </c>
      <c r="E122" s="1"/>
      <c r="F122" s="1">
        <v>1.7617642873924999</v>
      </c>
      <c r="G122" s="1">
        <v>1.93226529817213</v>
      </c>
      <c r="H122" s="11">
        <v>2.7906947028437199</v>
      </c>
      <c r="I122" s="14">
        <v>10.4192073057926</v>
      </c>
      <c r="J122" s="1">
        <v>5.0165567071701496</v>
      </c>
      <c r="K122" s="1">
        <v>4.4507379665662397</v>
      </c>
      <c r="L122" s="1">
        <v>3.3938381404526101</v>
      </c>
    </row>
    <row r="123" spans="1:12" x14ac:dyDescent="0.25">
      <c r="A123" s="1">
        <v>14.625</v>
      </c>
      <c r="B123" s="1"/>
      <c r="C123" s="1"/>
      <c r="D123" s="1">
        <v>2.4937322147777499</v>
      </c>
      <c r="E123" s="1"/>
      <c r="F123" s="1">
        <v>1.73597176856061</v>
      </c>
      <c r="G123" s="1">
        <v>1.95097731039564</v>
      </c>
      <c r="H123" s="11">
        <v>2.7851127772681599</v>
      </c>
      <c r="I123" s="14">
        <v>10.308501571691499</v>
      </c>
      <c r="J123" s="1">
        <v>4.9336936908528504</v>
      </c>
      <c r="K123" s="1">
        <v>4.4100597187461004</v>
      </c>
      <c r="L123" s="1">
        <v>3.4979707998372098</v>
      </c>
    </row>
    <row r="124" spans="1:12" x14ac:dyDescent="0.25">
      <c r="A124" s="1">
        <v>14.75</v>
      </c>
      <c r="B124" s="1"/>
      <c r="C124" s="1"/>
      <c r="D124" s="1">
        <v>2.48734137845896</v>
      </c>
      <c r="E124" s="1"/>
      <c r="F124" s="1">
        <v>1.6964120966463001</v>
      </c>
      <c r="G124" s="1">
        <v>1.92857654815744</v>
      </c>
      <c r="H124" s="11">
        <v>2.78187859678025</v>
      </c>
      <c r="I124" s="14">
        <v>10.235736330597801</v>
      </c>
      <c r="J124" s="1">
        <v>4.8356574906243202</v>
      </c>
      <c r="K124" s="1">
        <v>4.3971584606163701</v>
      </c>
      <c r="L124" s="1">
        <v>3.4456759993256898</v>
      </c>
    </row>
    <row r="125" spans="1:12" x14ac:dyDescent="0.25">
      <c r="A125" s="1">
        <v>14.875</v>
      </c>
      <c r="B125" s="1"/>
      <c r="C125" s="1"/>
      <c r="D125" s="1">
        <v>2.5380263555919802</v>
      </c>
      <c r="E125" s="1"/>
      <c r="F125" s="1">
        <v>1.6901793245331</v>
      </c>
      <c r="G125" s="1">
        <v>1.9566351370139801</v>
      </c>
      <c r="H125" s="11">
        <v>2.7787874624186402</v>
      </c>
      <c r="I125" s="14">
        <v>10.148452595629401</v>
      </c>
      <c r="J125" s="1">
        <v>4.7704685811413903</v>
      </c>
      <c r="K125" s="1">
        <v>4.4137028085013297</v>
      </c>
      <c r="L125" s="1">
        <v>3.18144265783179</v>
      </c>
    </row>
    <row r="126" spans="1:12" x14ac:dyDescent="0.25">
      <c r="A126" s="1">
        <v>15</v>
      </c>
      <c r="B126" s="1"/>
      <c r="C126" s="1"/>
      <c r="D126" s="1">
        <v>2.5500799639613798</v>
      </c>
      <c r="E126" s="1"/>
      <c r="F126" s="1">
        <v>1.7288438242453601</v>
      </c>
      <c r="G126" s="1">
        <v>2.0146905429709401</v>
      </c>
      <c r="H126" s="11">
        <v>2.7770276217523699</v>
      </c>
      <c r="I126" s="14">
        <v>10.092520668410099</v>
      </c>
      <c r="J126" s="1">
        <v>4.8794547739092096</v>
      </c>
      <c r="K126" s="1">
        <v>4.3516978848553798</v>
      </c>
      <c r="L126" s="1">
        <v>3.1282416541392499</v>
      </c>
    </row>
    <row r="127" spans="1:12" x14ac:dyDescent="0.25">
      <c r="A127" s="1">
        <v>15.125</v>
      </c>
      <c r="B127" s="1"/>
      <c r="C127" s="1"/>
      <c r="D127" s="1">
        <v>2.5913256708855301</v>
      </c>
      <c r="E127" s="1"/>
      <c r="F127" s="1">
        <v>1.72417136986423</v>
      </c>
      <c r="G127" s="1">
        <v>2.04597197215781</v>
      </c>
      <c r="H127" s="11">
        <v>2.7742411245611498</v>
      </c>
      <c r="I127" s="14">
        <v>10.058733077446799</v>
      </c>
      <c r="J127" s="1">
        <v>4.8173711295162596</v>
      </c>
      <c r="K127" s="1">
        <v>4.2810079375341203</v>
      </c>
      <c r="L127" s="1">
        <v>2.1928651926803102</v>
      </c>
    </row>
    <row r="128" spans="1:12" x14ac:dyDescent="0.25">
      <c r="A128" s="1">
        <v>15.25</v>
      </c>
      <c r="B128" s="1"/>
      <c r="C128" s="1"/>
      <c r="D128" s="1">
        <v>2.59256307188963</v>
      </c>
      <c r="E128" s="1"/>
      <c r="F128" s="1">
        <v>1.74302328680362</v>
      </c>
      <c r="G128" s="1">
        <v>2.0382842203565801</v>
      </c>
      <c r="H128" s="11">
        <v>2.7808887015512598</v>
      </c>
      <c r="I128" s="14">
        <v>10.014131142237799</v>
      </c>
      <c r="J128" s="1">
        <v>4.7892401868193799</v>
      </c>
      <c r="K128" s="1">
        <v>4.23677807860616</v>
      </c>
      <c r="L128" s="1">
        <v>0.99872783823588396</v>
      </c>
    </row>
    <row r="129" spans="1:12" x14ac:dyDescent="0.25">
      <c r="A129" s="1">
        <v>15.375</v>
      </c>
      <c r="B129" s="1"/>
      <c r="C129" s="1"/>
      <c r="D129" s="1">
        <v>2.6117348879328799</v>
      </c>
      <c r="E129" s="1"/>
      <c r="F129" s="1">
        <v>1.7669353546789399</v>
      </c>
      <c r="G129" s="1">
        <v>2.0616169287966701</v>
      </c>
      <c r="H129" s="11">
        <v>2.7813840627590398</v>
      </c>
      <c r="I129" s="14">
        <v>9.9844377814476992</v>
      </c>
      <c r="J129" s="1">
        <v>4.8228555687959798</v>
      </c>
      <c r="K129" s="1">
        <v>4.08619512451516</v>
      </c>
      <c r="L129" s="1">
        <v>1.46224835469698</v>
      </c>
    </row>
    <row r="130" spans="1:12" x14ac:dyDescent="0.25">
      <c r="A130" s="1">
        <v>15.5</v>
      </c>
      <c r="B130" s="1"/>
      <c r="C130" s="1"/>
      <c r="D130" s="1">
        <v>2.5442505731477998</v>
      </c>
      <c r="E130" s="1"/>
      <c r="F130" s="1">
        <v>1.77939934872967</v>
      </c>
      <c r="G130" s="1">
        <v>2.0527750002837499</v>
      </c>
      <c r="H130" s="11">
        <v>2.7841958733291401</v>
      </c>
      <c r="I130" s="14">
        <v>9.9627001400021609</v>
      </c>
      <c r="J130" s="1">
        <v>4.8236971101927502</v>
      </c>
      <c r="K130" s="1">
        <v>4.0652043791066603</v>
      </c>
      <c r="L130" s="1">
        <v>1.63156582407494</v>
      </c>
    </row>
    <row r="131" spans="1:12" x14ac:dyDescent="0.25">
      <c r="A131" s="1">
        <v>15.625</v>
      </c>
      <c r="B131" s="1"/>
      <c r="C131" s="1"/>
      <c r="D131" s="1">
        <v>2.5316794962653102</v>
      </c>
      <c r="E131" s="1"/>
      <c r="F131" s="1">
        <v>1.78683333477511</v>
      </c>
      <c r="G131" s="1">
        <v>2.0461802504333799</v>
      </c>
      <c r="H131" s="11">
        <v>2.79065288078306</v>
      </c>
      <c r="I131" s="14">
        <v>10.036208281921301</v>
      </c>
      <c r="J131" s="1">
        <v>4.8647474018049097</v>
      </c>
      <c r="K131" s="1">
        <v>4.0891594196213497</v>
      </c>
      <c r="L131" s="1">
        <v>1.6636062740739199</v>
      </c>
    </row>
    <row r="132" spans="1:12" x14ac:dyDescent="0.25">
      <c r="A132" s="1">
        <v>15.75</v>
      </c>
      <c r="B132" s="1"/>
      <c r="C132" s="1"/>
      <c r="D132" s="1">
        <v>2.46824748248202</v>
      </c>
      <c r="E132" s="1"/>
      <c r="F132" s="1">
        <v>1.75413747879209</v>
      </c>
      <c r="G132" s="1">
        <v>2.0427001500640101</v>
      </c>
      <c r="H132" s="11">
        <v>2.7980468222187298</v>
      </c>
      <c r="I132" s="14">
        <v>10.0160703380553</v>
      </c>
      <c r="J132" s="1">
        <v>5.13994055823684</v>
      </c>
      <c r="K132" s="1">
        <v>4.0563456076738698</v>
      </c>
      <c r="L132" s="1">
        <v>1.6703114529857199</v>
      </c>
    </row>
    <row r="133" spans="1:12" x14ac:dyDescent="0.25">
      <c r="A133" s="1">
        <v>15.875</v>
      </c>
      <c r="B133" s="1"/>
      <c r="C133" s="1"/>
      <c r="D133" s="1">
        <v>2.3435299419959401</v>
      </c>
      <c r="E133" s="1"/>
      <c r="F133" s="1">
        <v>1.7121786738793401</v>
      </c>
      <c r="G133" s="1">
        <v>2.05227184382206</v>
      </c>
      <c r="H133" s="11">
        <v>2.7967128614339498</v>
      </c>
      <c r="I133" s="14">
        <v>10.1599002417426</v>
      </c>
      <c r="J133" s="1">
        <v>5.1896649170060103</v>
      </c>
      <c r="K133" s="1">
        <v>3.9526105331351098</v>
      </c>
      <c r="L133" s="1">
        <v>1.3004243204842301</v>
      </c>
    </row>
    <row r="134" spans="1:12" x14ac:dyDescent="0.25">
      <c r="A134" s="1">
        <v>16</v>
      </c>
      <c r="B134" s="1"/>
      <c r="C134" s="1"/>
      <c r="D134" s="1">
        <v>2.1882320118259302</v>
      </c>
      <c r="E134" s="1"/>
      <c r="F134" s="1">
        <v>1.6618019344320201</v>
      </c>
      <c r="G134" s="1">
        <v>2.0450622622728298</v>
      </c>
      <c r="H134" s="11">
        <v>2.7976045118084398</v>
      </c>
      <c r="I134" s="14">
        <v>10.136852893715499</v>
      </c>
      <c r="J134" s="1">
        <v>5.2093291429447603</v>
      </c>
      <c r="K134" s="1">
        <v>3.8911587086491499</v>
      </c>
      <c r="L134" s="1">
        <v>1.67694162282612</v>
      </c>
    </row>
    <row r="135" spans="1:12" x14ac:dyDescent="0.25">
      <c r="A135" s="1">
        <v>16.125</v>
      </c>
      <c r="B135" s="1"/>
      <c r="C135" s="1"/>
      <c r="D135" s="1">
        <v>2.05056360946881</v>
      </c>
      <c r="E135" s="1"/>
      <c r="F135" s="1">
        <v>1.6674308368786099</v>
      </c>
      <c r="G135" s="1">
        <v>2.0472123730884801</v>
      </c>
      <c r="H135" s="11">
        <v>2.7950748122006002</v>
      </c>
      <c r="I135" s="14">
        <v>10.1256724104255</v>
      </c>
      <c r="J135" s="1">
        <v>5.2675631618928698</v>
      </c>
      <c r="K135" s="1">
        <v>3.8268859918249198</v>
      </c>
      <c r="L135" s="1">
        <v>1.69719589204266</v>
      </c>
    </row>
    <row r="136" spans="1:12" x14ac:dyDescent="0.25">
      <c r="A136" s="1">
        <v>16.25</v>
      </c>
      <c r="B136" s="1"/>
      <c r="C136" s="1"/>
      <c r="D136" s="1">
        <v>1.8737877251578801</v>
      </c>
      <c r="E136" s="1"/>
      <c r="F136" s="1">
        <v>1.7109571860302399</v>
      </c>
      <c r="G136" s="1">
        <v>2.0624063605621998</v>
      </c>
      <c r="H136" s="11">
        <v>2.7934211020838902</v>
      </c>
      <c r="I136" s="14">
        <v>10.029491793623601</v>
      </c>
      <c r="J136" s="1">
        <v>5.2403305540485503</v>
      </c>
      <c r="K136" s="1">
        <v>3.8574190803222801</v>
      </c>
      <c r="L136" s="1">
        <v>1.71291691236118</v>
      </c>
    </row>
    <row r="137" spans="1:12" x14ac:dyDescent="0.25">
      <c r="A137" s="1">
        <v>16.375</v>
      </c>
      <c r="B137" s="1"/>
      <c r="C137" s="1"/>
      <c r="D137" s="1">
        <v>1.76812766264304</v>
      </c>
      <c r="E137" s="1"/>
      <c r="F137" s="1">
        <v>1.7423216783736999</v>
      </c>
      <c r="G137" s="1">
        <v>2.0655285186703001</v>
      </c>
      <c r="H137" s="11">
        <v>2.7900760882612698</v>
      </c>
      <c r="I137" s="14">
        <v>10.0037943158418</v>
      </c>
      <c r="J137" s="1">
        <v>5.3364619196929297</v>
      </c>
      <c r="K137" s="1">
        <v>3.8703207146275198</v>
      </c>
      <c r="L137" s="1">
        <v>1.82631297982496</v>
      </c>
    </row>
    <row r="138" spans="1:12" x14ac:dyDescent="0.25">
      <c r="A138" s="1">
        <v>16.5</v>
      </c>
      <c r="B138" s="1"/>
      <c r="C138" s="1"/>
      <c r="D138" s="1">
        <v>1.7231158472469601</v>
      </c>
      <c r="E138" s="1"/>
      <c r="F138" s="1">
        <v>1.73063277824271</v>
      </c>
      <c r="G138" s="1">
        <v>2.0634891064477299</v>
      </c>
      <c r="H138" s="11">
        <v>2.7883146243732702</v>
      </c>
      <c r="I138" s="14">
        <v>9.9375515495335396</v>
      </c>
      <c r="J138" s="1">
        <v>5.3088332945382604</v>
      </c>
      <c r="K138" s="1">
        <v>3.8931190274204601</v>
      </c>
      <c r="L138" s="1">
        <v>1.74095007567249</v>
      </c>
    </row>
    <row r="139" spans="1:12" x14ac:dyDescent="0.25">
      <c r="A139" s="1">
        <v>16.625</v>
      </c>
      <c r="B139" s="1"/>
      <c r="C139" s="1"/>
      <c r="D139" s="1">
        <v>1.7243271577133199</v>
      </c>
      <c r="E139" s="1"/>
      <c r="F139" s="1">
        <v>1.7138857142511501</v>
      </c>
      <c r="G139" s="1">
        <v>2.0636923907760298</v>
      </c>
      <c r="H139" s="11">
        <v>2.7822237820246398</v>
      </c>
      <c r="I139" s="14">
        <v>9.8343996950315002</v>
      </c>
      <c r="J139" s="1">
        <v>5.39588158372952</v>
      </c>
      <c r="K139" s="1">
        <v>3.9503235024112899</v>
      </c>
      <c r="L139" s="1">
        <v>1.9666070730518399</v>
      </c>
    </row>
    <row r="140" spans="1:12" x14ac:dyDescent="0.25">
      <c r="A140" s="1">
        <v>16.75</v>
      </c>
      <c r="B140" s="1"/>
      <c r="C140" s="1"/>
      <c r="D140" s="1">
        <v>1.72039260755192</v>
      </c>
      <c r="E140" s="1"/>
      <c r="F140" s="1">
        <v>1.7056845281472099</v>
      </c>
      <c r="G140" s="1">
        <v>2.0251809555208702</v>
      </c>
      <c r="H140" s="11">
        <v>2.7781129221819501</v>
      </c>
      <c r="I140" s="14">
        <v>9.80810092357755</v>
      </c>
      <c r="J140" s="1">
        <v>5.3783691455032097</v>
      </c>
      <c r="K140" s="1">
        <v>3.97089479514021</v>
      </c>
      <c r="L140" s="1">
        <v>1.93974483716372</v>
      </c>
    </row>
    <row r="141" spans="1:12" x14ac:dyDescent="0.25">
      <c r="A141" s="1">
        <v>16.875</v>
      </c>
      <c r="B141" s="1"/>
      <c r="C141" s="1"/>
      <c r="D141" s="1">
        <v>1.7781155925066801</v>
      </c>
      <c r="E141" s="1"/>
      <c r="F141" s="1">
        <v>1.6998848136221001</v>
      </c>
      <c r="G141" s="1">
        <v>2.0466638234230201</v>
      </c>
      <c r="H141" s="11">
        <v>2.7742214493675501</v>
      </c>
      <c r="I141" s="14">
        <v>9.8220770424100898</v>
      </c>
      <c r="J141" s="1">
        <v>5.3256432122012596</v>
      </c>
      <c r="K141" s="1">
        <v>3.9890709144841701</v>
      </c>
      <c r="L141" s="1">
        <v>1.9344326268429599</v>
      </c>
    </row>
    <row r="142" spans="1:12" x14ac:dyDescent="0.25">
      <c r="A142" s="1">
        <v>17</v>
      </c>
      <c r="B142" s="1"/>
      <c r="C142" s="1"/>
      <c r="D142" s="1">
        <v>1.8613911255709501</v>
      </c>
      <c r="E142" s="1"/>
      <c r="F142" s="1">
        <v>1.72693058918776</v>
      </c>
      <c r="G142" s="1">
        <v>2.0226553333119899</v>
      </c>
      <c r="H142" s="11">
        <v>2.7725742393703299</v>
      </c>
      <c r="I142" s="14">
        <v>9.8069900114489208</v>
      </c>
      <c r="J142" s="1">
        <v>5.3923903741482198</v>
      </c>
      <c r="K142" s="1">
        <v>4.0016700055992498</v>
      </c>
      <c r="L142" s="1">
        <v>2.1302864566425099</v>
      </c>
    </row>
    <row r="143" spans="1:12" x14ac:dyDescent="0.25">
      <c r="A143" s="1">
        <v>17.125</v>
      </c>
      <c r="B143" s="1"/>
      <c r="C143" s="1"/>
      <c r="D143" s="1">
        <v>1.93371262635324</v>
      </c>
      <c r="E143" s="1"/>
      <c r="F143" s="1">
        <v>1.72465198480016</v>
      </c>
      <c r="G143" s="1">
        <v>2.0187467068050999</v>
      </c>
      <c r="H143" s="11">
        <v>2.7651805319165002</v>
      </c>
      <c r="I143" s="14">
        <v>9.8250969033225903</v>
      </c>
      <c r="J143" s="1">
        <v>5.36647523599928</v>
      </c>
      <c r="K143" s="1">
        <v>4.0454155675441701</v>
      </c>
      <c r="L143" s="1">
        <v>2.02824425649059</v>
      </c>
    </row>
    <row r="144" spans="1:12" x14ac:dyDescent="0.25">
      <c r="A144" s="1">
        <v>17.25</v>
      </c>
      <c r="B144" s="1"/>
      <c r="C144" s="1"/>
      <c r="D144" s="1">
        <v>2.0845495089406199</v>
      </c>
      <c r="E144" s="1"/>
      <c r="F144" s="1">
        <v>1.72393094465807</v>
      </c>
      <c r="G144" s="1">
        <v>2.0185569341186</v>
      </c>
      <c r="H144" s="11">
        <v>2.7568184795708102</v>
      </c>
      <c r="I144" s="14">
        <v>9.8369454466606605</v>
      </c>
      <c r="J144" s="1">
        <v>5.3257152999006099</v>
      </c>
      <c r="K144" s="1">
        <v>3.96871835095771</v>
      </c>
      <c r="L144" s="1">
        <v>2.1104457663276901</v>
      </c>
    </row>
    <row r="145" spans="1:12" x14ac:dyDescent="0.25">
      <c r="A145" s="1">
        <v>17.375</v>
      </c>
      <c r="B145" s="1"/>
      <c r="C145" s="1"/>
      <c r="D145" s="1">
        <v>2.1545117469499</v>
      </c>
      <c r="E145" s="1"/>
      <c r="F145" s="1">
        <v>1.6647474557370201</v>
      </c>
      <c r="G145" s="1">
        <v>2.0206261329957802</v>
      </c>
      <c r="H145" s="11">
        <v>2.7558403989787599</v>
      </c>
      <c r="I145" s="14">
        <v>9.8822252928076093</v>
      </c>
      <c r="J145" s="1">
        <v>5.2932450084590901</v>
      </c>
      <c r="K145" s="1">
        <v>3.9022744210047802</v>
      </c>
      <c r="L145" s="1">
        <v>2.15513384059116</v>
      </c>
    </row>
    <row r="146" spans="1:12" x14ac:dyDescent="0.25">
      <c r="A146" s="1">
        <v>17.5</v>
      </c>
      <c r="B146" s="1"/>
      <c r="C146" s="1"/>
      <c r="D146" s="1">
        <v>2.26293270470237</v>
      </c>
      <c r="E146" s="1"/>
      <c r="F146" s="1">
        <v>1.68340426327436</v>
      </c>
      <c r="G146" s="1">
        <v>2.0510600497470701</v>
      </c>
      <c r="H146" s="11">
        <v>2.7559906382171899</v>
      </c>
      <c r="I146" s="14">
        <v>10.0015344458304</v>
      </c>
      <c r="J146" s="1">
        <v>5.3265441738361599</v>
      </c>
      <c r="K146" s="1">
        <v>3.9030828033064302</v>
      </c>
      <c r="L146" s="1">
        <v>2.02506735686999</v>
      </c>
    </row>
    <row r="147" spans="1:12" x14ac:dyDescent="0.25">
      <c r="A147" s="1">
        <v>17.625</v>
      </c>
      <c r="B147" s="1"/>
      <c r="C147" s="1"/>
      <c r="D147" s="1">
        <v>2.3775975980835198</v>
      </c>
      <c r="E147" s="1"/>
      <c r="F147" s="1">
        <v>1.7088765469132201</v>
      </c>
      <c r="G147" s="1">
        <v>2.05711815222522</v>
      </c>
      <c r="H147" s="11">
        <v>2.7484724178996198</v>
      </c>
      <c r="I147" s="14">
        <v>10.096669763049199</v>
      </c>
      <c r="J147" s="1">
        <v>5.4940409149618104</v>
      </c>
      <c r="K147" s="1">
        <v>3.8650729949159701</v>
      </c>
      <c r="L147" s="1">
        <v>2.20239521261019</v>
      </c>
    </row>
    <row r="148" spans="1:12" x14ac:dyDescent="0.25">
      <c r="A148" s="1">
        <v>17.75</v>
      </c>
      <c r="B148" s="1"/>
      <c r="C148" s="1"/>
      <c r="D148" s="1">
        <v>2.4246705571922602</v>
      </c>
      <c r="E148" s="1"/>
      <c r="F148" s="1">
        <v>1.75448132095036</v>
      </c>
      <c r="G148" s="1">
        <v>2.0577528046908098</v>
      </c>
      <c r="H148" s="11">
        <v>2.7468177036029502</v>
      </c>
      <c r="I148" s="14">
        <v>10.079595128809901</v>
      </c>
      <c r="J148" s="1">
        <v>5.5046617896552004</v>
      </c>
      <c r="K148" s="1">
        <v>3.9224351273828302</v>
      </c>
      <c r="L148" s="1">
        <v>1.9087934502944901</v>
      </c>
    </row>
    <row r="149" spans="1:12" x14ac:dyDescent="0.25">
      <c r="A149" s="1">
        <v>17.875</v>
      </c>
      <c r="B149" s="1"/>
      <c r="C149" s="1"/>
      <c r="D149" s="1">
        <v>2.4067381682692699</v>
      </c>
      <c r="E149" s="1"/>
      <c r="F149" s="1">
        <v>1.7816765323316299</v>
      </c>
      <c r="G149" s="1">
        <v>2.0527750002837499</v>
      </c>
      <c r="H149" s="11">
        <v>2.73307557594649</v>
      </c>
      <c r="I149" s="14">
        <v>10.0986226454059</v>
      </c>
      <c r="J149" s="1">
        <v>5.5233212028761303</v>
      </c>
      <c r="K149" s="1">
        <v>3.8748821686530501</v>
      </c>
      <c r="L149" s="1">
        <v>1.9301475103762999</v>
      </c>
    </row>
    <row r="150" spans="1:12" x14ac:dyDescent="0.25">
      <c r="A150" s="1">
        <v>18</v>
      </c>
      <c r="B150" s="1"/>
      <c r="C150" s="1"/>
      <c r="D150" s="1">
        <v>2.34251514126918</v>
      </c>
      <c r="E150" s="1"/>
      <c r="F150" s="1">
        <v>1.7900214436641599</v>
      </c>
      <c r="G150" s="1">
        <v>2.04011073991665</v>
      </c>
      <c r="H150" s="11">
        <v>2.7305638343843599</v>
      </c>
      <c r="I150" s="14">
        <v>10.359896947437299</v>
      </c>
      <c r="J150" s="1">
        <v>5.5603693789045803</v>
      </c>
      <c r="K150" s="1">
        <v>3.8327914645947501</v>
      </c>
      <c r="L150" s="1">
        <v>2.0218722457227098</v>
      </c>
    </row>
    <row r="151" spans="1:12" x14ac:dyDescent="0.25">
      <c r="A151" s="1">
        <v>18.125</v>
      </c>
      <c r="B151" s="1"/>
      <c r="C151" s="1"/>
      <c r="D151" s="1">
        <v>2.35535227133688</v>
      </c>
      <c r="E151" s="1"/>
      <c r="F151" s="1">
        <v>1.7776559187466501</v>
      </c>
      <c r="G151" s="1">
        <v>2.0349861525298101</v>
      </c>
      <c r="H151" s="11">
        <v>2.72362084270469</v>
      </c>
      <c r="I151" s="14">
        <v>10.3211843893781</v>
      </c>
      <c r="J151" s="1">
        <v>5.60088734786454</v>
      </c>
      <c r="K151" s="1">
        <v>3.83927414785239</v>
      </c>
      <c r="L151" s="1">
        <v>2.1590418549597801</v>
      </c>
    </row>
    <row r="152" spans="1:12" x14ac:dyDescent="0.25">
      <c r="A152" s="1">
        <v>18.25</v>
      </c>
      <c r="B152" s="1"/>
      <c r="C152" s="1"/>
      <c r="D152" s="1">
        <v>2.28822546784862</v>
      </c>
      <c r="E152" s="1"/>
      <c r="F152" s="1">
        <v>1.82284580277838</v>
      </c>
      <c r="G152" s="1">
        <v>2.0372773124507999</v>
      </c>
      <c r="H152" s="11">
        <v>2.71304933341312</v>
      </c>
      <c r="I152" s="14">
        <v>10.2894616903094</v>
      </c>
      <c r="J152" s="1">
        <v>5.6515102955052301</v>
      </c>
      <c r="K152" s="1">
        <v>3.8885073705790898</v>
      </c>
      <c r="L152" s="1">
        <v>2.2373799675554902</v>
      </c>
    </row>
    <row r="153" spans="1:12" x14ac:dyDescent="0.25">
      <c r="A153" s="1">
        <v>18.375</v>
      </c>
      <c r="B153" s="1"/>
      <c r="C153" s="1"/>
      <c r="D153" s="1">
        <v>2.2503680943814999</v>
      </c>
      <c r="E153" s="1"/>
      <c r="F153" s="1">
        <v>1.83665467307583</v>
      </c>
      <c r="G153" s="1">
        <v>2.0515092575996001</v>
      </c>
      <c r="H153" s="11">
        <v>2.7130889995200902</v>
      </c>
      <c r="I153" s="14">
        <v>10.0704988050816</v>
      </c>
      <c r="J153" s="1">
        <v>5.66171294816741</v>
      </c>
      <c r="K153" s="1">
        <v>3.9809694940696501</v>
      </c>
      <c r="L153" s="1">
        <v>2.1636216966055701</v>
      </c>
    </row>
    <row r="154" spans="1:12" x14ac:dyDescent="0.25">
      <c r="A154" s="1">
        <v>18.5</v>
      </c>
      <c r="B154" s="1"/>
      <c r="C154" s="1"/>
      <c r="D154" s="1">
        <v>2.10759766109339</v>
      </c>
      <c r="E154" s="1"/>
      <c r="F154" s="1">
        <v>1.80944701975318</v>
      </c>
      <c r="G154" s="1">
        <v>1.97340180236746</v>
      </c>
      <c r="H154" s="11">
        <v>2.7142381837320699</v>
      </c>
      <c r="I154" s="14">
        <v>9.9854853665245908</v>
      </c>
      <c r="J154" s="1">
        <v>5.6931970411456998</v>
      </c>
      <c r="K154" s="1">
        <v>4.0986931457598699</v>
      </c>
      <c r="L154" s="1">
        <v>2.09144272086608</v>
      </c>
    </row>
    <row r="155" spans="1:12" x14ac:dyDescent="0.25">
      <c r="A155" s="1">
        <v>18.625</v>
      </c>
      <c r="B155" s="1"/>
      <c r="C155" s="1"/>
      <c r="D155" s="1">
        <v>1.9726920372034</v>
      </c>
      <c r="E155" s="1"/>
      <c r="F155" s="1">
        <v>1.7801598139302699</v>
      </c>
      <c r="G155" s="1">
        <v>1.9621220752574</v>
      </c>
      <c r="H155" s="11">
        <v>2.7111932798175</v>
      </c>
      <c r="I155" s="14">
        <v>9.9789592213484699</v>
      </c>
      <c r="J155" s="1">
        <v>5.7286101929929796</v>
      </c>
      <c r="K155" s="1">
        <v>4.1225646683553299</v>
      </c>
      <c r="L155" s="1">
        <v>1.7641758214746399</v>
      </c>
    </row>
    <row r="156" spans="1:12" x14ac:dyDescent="0.25">
      <c r="A156" s="1">
        <v>18.75</v>
      </c>
      <c r="B156" s="1"/>
      <c r="C156" s="1"/>
      <c r="D156" s="1">
        <v>1.9256137076851201</v>
      </c>
      <c r="E156" s="1"/>
      <c r="F156" s="1">
        <v>1.77182986831633</v>
      </c>
      <c r="G156" s="1">
        <v>1.85202970099747</v>
      </c>
      <c r="H156" s="11">
        <v>2.7090176429743802</v>
      </c>
      <c r="I156" s="14">
        <v>9.9611719665914507</v>
      </c>
      <c r="J156" s="1">
        <v>5.7601031173842401</v>
      </c>
      <c r="K156" s="1">
        <v>4.0815733137369303</v>
      </c>
      <c r="L156" s="1">
        <v>1.41615072514564</v>
      </c>
    </row>
    <row r="157" spans="1:12" x14ac:dyDescent="0.25">
      <c r="A157" s="1">
        <v>18.875</v>
      </c>
      <c r="B157" s="1"/>
      <c r="C157" s="1"/>
      <c r="D157" s="1">
        <v>1.8449193209788</v>
      </c>
      <c r="E157" s="1"/>
      <c r="F157" s="1">
        <v>1.7405641771484801</v>
      </c>
      <c r="G157" s="1">
        <v>1.85478702218001</v>
      </c>
      <c r="H157" s="11">
        <v>2.7173008562463399</v>
      </c>
      <c r="I157" s="14">
        <v>9.9402807163481093</v>
      </c>
      <c r="J157" s="1">
        <v>5.7858268190130602</v>
      </c>
      <c r="K157" s="1">
        <v>4.07273328543861</v>
      </c>
      <c r="L157" s="1">
        <v>1.6923974752611399</v>
      </c>
    </row>
    <row r="158" spans="1:12" x14ac:dyDescent="0.25">
      <c r="A158" s="1">
        <v>19</v>
      </c>
      <c r="B158" s="1"/>
      <c r="C158" s="1"/>
      <c r="D158" s="1">
        <v>1.66596194648492</v>
      </c>
      <c r="E158" s="1"/>
      <c r="F158" s="1">
        <v>1.7245318605403701</v>
      </c>
      <c r="G158" s="1">
        <v>1.86598922518371</v>
      </c>
      <c r="H158" s="11">
        <v>2.7183685992289499</v>
      </c>
      <c r="I158" s="14">
        <v>9.8665803999975008</v>
      </c>
      <c r="J158" s="1">
        <v>5.8100616418571001</v>
      </c>
      <c r="K158" s="1">
        <v>4.1707535683066297</v>
      </c>
      <c r="L158" s="1">
        <v>1.84772804657066</v>
      </c>
    </row>
    <row r="159" spans="1:12" x14ac:dyDescent="0.25">
      <c r="A159" s="1">
        <v>19.125</v>
      </c>
      <c r="B159" s="1"/>
      <c r="C159" s="1"/>
      <c r="D159" s="1">
        <v>1.5577333499437001</v>
      </c>
      <c r="E159" s="1"/>
      <c r="F159" s="1">
        <v>1.76210317909568</v>
      </c>
      <c r="G159" s="1">
        <v>1.7042325367145399</v>
      </c>
      <c r="H159" s="11">
        <v>2.7201343009490202</v>
      </c>
      <c r="I159" s="14">
        <v>9.8129430941392606</v>
      </c>
      <c r="J159" s="1">
        <v>5.76892280556351</v>
      </c>
      <c r="K159" s="1">
        <v>4.1888552750969898</v>
      </c>
      <c r="L159" s="1">
        <v>1.8520426366974001</v>
      </c>
    </row>
    <row r="160" spans="1:12" x14ac:dyDescent="0.25">
      <c r="A160" s="1">
        <v>19.25</v>
      </c>
      <c r="B160" s="1"/>
      <c r="C160" s="1"/>
      <c r="D160" s="1">
        <v>1.54748719391792</v>
      </c>
      <c r="E160" s="1"/>
      <c r="F160" s="1">
        <v>1.7545958869694001</v>
      </c>
      <c r="G160" s="1">
        <v>1.74673525707069</v>
      </c>
      <c r="H160" s="11">
        <v>2.7330373574340698</v>
      </c>
      <c r="I160" s="14">
        <v>9.71641009072043</v>
      </c>
      <c r="J160" s="1">
        <v>5.7707185815842701</v>
      </c>
      <c r="K160" s="1">
        <v>4.1072489636477103</v>
      </c>
      <c r="L160" s="1">
        <v>1.93282943327533</v>
      </c>
    </row>
    <row r="161" spans="1:12" x14ac:dyDescent="0.25">
      <c r="A161" s="1">
        <v>19.375</v>
      </c>
      <c r="B161" s="1"/>
      <c r="C161" s="1"/>
      <c r="D161" s="1">
        <v>1.5820701522735301</v>
      </c>
      <c r="E161" s="1"/>
      <c r="F161" s="1">
        <v>1.75022564090095</v>
      </c>
      <c r="G161" s="1">
        <v>1.7565485826946201</v>
      </c>
      <c r="H161" s="11">
        <v>2.7721140907013999</v>
      </c>
      <c r="I161" s="14">
        <v>9.6805669714599105</v>
      </c>
      <c r="J161" s="1">
        <v>5.7744641423540504</v>
      </c>
      <c r="K161" s="1">
        <v>4.0877758831089404</v>
      </c>
      <c r="L161" s="1">
        <v>2.0460571037816599</v>
      </c>
    </row>
    <row r="162" spans="1:12" x14ac:dyDescent="0.25">
      <c r="A162" s="1">
        <v>19.5</v>
      </c>
      <c r="B162" s="1"/>
      <c r="C162" s="1"/>
      <c r="D162" s="1">
        <v>1.67534558910411</v>
      </c>
      <c r="E162" s="1"/>
      <c r="F162" s="1">
        <v>1.7623289804576301</v>
      </c>
      <c r="G162" s="1">
        <v>1.7878603188193301</v>
      </c>
      <c r="H162" s="11">
        <v>2.7794072961774301</v>
      </c>
      <c r="I162" s="14">
        <v>9.6306066685353606</v>
      </c>
      <c r="J162" s="1">
        <v>5.7547627200202598</v>
      </c>
      <c r="K162" s="1">
        <v>4.1005539341318196</v>
      </c>
      <c r="L162" s="1">
        <v>2.0721565807455402</v>
      </c>
    </row>
    <row r="163" spans="1:12" x14ac:dyDescent="0.25">
      <c r="A163" s="1">
        <v>19.625</v>
      </c>
      <c r="B163" s="1"/>
      <c r="C163" s="1"/>
      <c r="D163" s="1">
        <v>1.71043301749661</v>
      </c>
      <c r="E163" s="1"/>
      <c r="F163" s="1">
        <v>1.7716085121651901</v>
      </c>
      <c r="G163" s="1">
        <v>1.7878603188193301</v>
      </c>
      <c r="H163" s="11">
        <v>2.7831709328239498</v>
      </c>
      <c r="I163" s="14">
        <v>9.6013437668245594</v>
      </c>
      <c r="J163" s="1">
        <v>5.7064862818011397</v>
      </c>
      <c r="K163" s="1">
        <v>4.0704461380951704</v>
      </c>
      <c r="L163" s="1">
        <v>2.1862465023376401</v>
      </c>
    </row>
    <row r="164" spans="1:12" x14ac:dyDescent="0.25">
      <c r="A164" s="1">
        <v>19.75</v>
      </c>
      <c r="B164" s="1"/>
      <c r="C164" s="1"/>
      <c r="D164" s="1">
        <v>1.7622770218146799</v>
      </c>
      <c r="E164" s="1"/>
      <c r="F164" s="1">
        <v>1.7575661083796901</v>
      </c>
      <c r="G164" s="1">
        <v>1.78928114736651</v>
      </c>
      <c r="H164" s="11">
        <v>2.7799196244086501</v>
      </c>
      <c r="I164" s="14">
        <v>9.5034167096667996</v>
      </c>
      <c r="J164" s="1">
        <v>5.67106163800457</v>
      </c>
      <c r="K164" s="1">
        <v>4.0551259607973504</v>
      </c>
      <c r="L164" s="1">
        <v>2.29993295416865</v>
      </c>
    </row>
    <row r="165" spans="1:12" x14ac:dyDescent="0.25">
      <c r="A165" s="1">
        <v>19.875</v>
      </c>
      <c r="B165" s="1"/>
      <c r="C165" s="1"/>
      <c r="D165" s="1">
        <v>1.76812766264304</v>
      </c>
      <c r="E165" s="1"/>
      <c r="F165" s="1">
        <v>1.7462868062997701</v>
      </c>
      <c r="G165" s="1">
        <v>1.75467037105646</v>
      </c>
      <c r="H165" s="11">
        <v>2.7780546207453498</v>
      </c>
      <c r="I165" s="14">
        <v>9.4581560017475006</v>
      </c>
      <c r="J165" s="1">
        <v>5.6866555187693102</v>
      </c>
      <c r="K165" s="1">
        <v>4.0498563141372896</v>
      </c>
      <c r="L165" s="1">
        <v>2.2729725105654901</v>
      </c>
    </row>
    <row r="166" spans="1:12" x14ac:dyDescent="0.25">
      <c r="A166" s="1">
        <v>20</v>
      </c>
      <c r="B166" s="1"/>
      <c r="C166" s="1"/>
      <c r="D166" s="1">
        <v>1.7787347058730201</v>
      </c>
      <c r="E166" s="1"/>
      <c r="F166" s="1">
        <v>1.73027535433945</v>
      </c>
      <c r="G166" s="1">
        <v>1.5979213698079999</v>
      </c>
      <c r="H166" s="11">
        <v>2.7732361082097001</v>
      </c>
      <c r="I166" s="14">
        <v>9.4286459200347004</v>
      </c>
      <c r="J166" s="1">
        <v>5.6834057750240099</v>
      </c>
      <c r="K166" s="1">
        <v>4.0185562272524997</v>
      </c>
      <c r="L166" s="1">
        <v>2.2148730491044999</v>
      </c>
    </row>
    <row r="167" spans="1:12" x14ac:dyDescent="0.25">
      <c r="A167" s="1">
        <v>20.125</v>
      </c>
      <c r="B167" s="1"/>
      <c r="C167" s="1"/>
      <c r="D167" s="1">
        <v>1.7831761971568101</v>
      </c>
      <c r="E167" s="1"/>
      <c r="F167" s="1">
        <v>1.7771096167584799</v>
      </c>
      <c r="G167" s="1">
        <v>1.45476700326667</v>
      </c>
      <c r="H167" s="11">
        <v>2.7707894229777401</v>
      </c>
      <c r="I167" s="14">
        <v>9.4070239002711702</v>
      </c>
      <c r="J167" s="1">
        <v>5.7362906372263698</v>
      </c>
      <c r="K167" s="1">
        <v>4.0544965338463204</v>
      </c>
      <c r="L167" s="1">
        <v>2.1869162322046898</v>
      </c>
    </row>
    <row r="168" spans="1:12" x14ac:dyDescent="0.25">
      <c r="A168" s="1">
        <v>20.25</v>
      </c>
      <c r="B168" s="1"/>
      <c r="C168" s="1"/>
      <c r="D168" s="1">
        <v>1.85362027390781</v>
      </c>
      <c r="E168" s="1"/>
      <c r="F168" s="1">
        <v>1.7932868565142801</v>
      </c>
      <c r="G168" s="1">
        <v>1.3660674630308101</v>
      </c>
      <c r="H168" s="11">
        <v>2.7676529124884102</v>
      </c>
      <c r="I168" s="14">
        <v>9.3731415566032208</v>
      </c>
      <c r="J168" s="1">
        <v>5.7279261541224598</v>
      </c>
      <c r="K168" s="1">
        <v>4.0901477777633</v>
      </c>
      <c r="L168" s="1">
        <v>2.2385823885253502</v>
      </c>
    </row>
    <row r="169" spans="1:12" x14ac:dyDescent="0.25">
      <c r="A169" s="1">
        <v>20.375</v>
      </c>
      <c r="B169" s="1"/>
      <c r="C169" s="1"/>
      <c r="D169" s="1">
        <v>1.93119272276377</v>
      </c>
      <c r="E169" s="1"/>
      <c r="F169" s="1">
        <v>1.7901272426161601</v>
      </c>
      <c r="G169" s="1">
        <v>1.3086943462535701</v>
      </c>
      <c r="H169" s="11">
        <v>2.7611099823058902</v>
      </c>
      <c r="I169" s="14">
        <v>9.3823094981092403</v>
      </c>
      <c r="J169" s="1">
        <v>5.7096320636257598</v>
      </c>
      <c r="K169" s="1">
        <v>4.0974660979495496</v>
      </c>
      <c r="L169" s="1">
        <v>2.2710210881539901</v>
      </c>
    </row>
    <row r="170" spans="1:12" x14ac:dyDescent="0.25">
      <c r="A170" s="1">
        <v>20.5</v>
      </c>
      <c r="B170" s="1"/>
      <c r="C170" s="1"/>
      <c r="D170" s="1">
        <v>1.9383204160285801</v>
      </c>
      <c r="E170" s="1"/>
      <c r="F170" s="1">
        <v>4.7720388168819596</v>
      </c>
      <c r="G170" s="1">
        <v>1.4057694144970601</v>
      </c>
      <c r="H170" s="11">
        <v>2.7581496645959902</v>
      </c>
      <c r="I170" s="14">
        <v>9.3395900506168594</v>
      </c>
      <c r="J170" s="1">
        <v>5.7081537537910298</v>
      </c>
      <c r="K170" s="1">
        <v>4.0958830909039596</v>
      </c>
      <c r="L170" s="1">
        <v>2.3100011537634</v>
      </c>
    </row>
    <row r="171" spans="1:12" x14ac:dyDescent="0.25">
      <c r="A171" s="1">
        <v>20.625</v>
      </c>
      <c r="B171" s="1"/>
      <c r="C171" s="1"/>
      <c r="D171" s="1">
        <v>1.8770034687066901</v>
      </c>
      <c r="E171" s="1"/>
      <c r="F171" s="1">
        <v>5.23382803661036</v>
      </c>
      <c r="G171" s="1">
        <v>1.5345105950315301</v>
      </c>
      <c r="H171" s="11">
        <v>2.75864380881089</v>
      </c>
      <c r="I171" s="14">
        <v>9.3222439759390507</v>
      </c>
      <c r="J171" s="1">
        <v>5.6914570945847904</v>
      </c>
      <c r="K171" s="1">
        <v>4.0314045315237603</v>
      </c>
      <c r="L171" s="1">
        <v>2.37482392306462</v>
      </c>
    </row>
    <row r="172" spans="1:12" x14ac:dyDescent="0.25">
      <c r="A172" s="1">
        <v>20.75</v>
      </c>
      <c r="B172" s="1"/>
      <c r="C172" s="1"/>
      <c r="D172" s="1">
        <v>1.66477921432104</v>
      </c>
      <c r="E172" s="1"/>
      <c r="F172" s="1">
        <v>5.7014577841318399</v>
      </c>
      <c r="G172" s="1">
        <v>1.7457710234175201</v>
      </c>
      <c r="H172" s="11">
        <v>2.7592092239145001</v>
      </c>
      <c r="I172" s="14">
        <v>9.3154801964697995</v>
      </c>
      <c r="J172" s="1">
        <v>5.6364008264542704</v>
      </c>
      <c r="K172" s="1">
        <v>4.0341103733108303</v>
      </c>
      <c r="L172" s="1">
        <v>2.3892208361713401</v>
      </c>
    </row>
    <row r="173" spans="1:12" x14ac:dyDescent="0.25">
      <c r="A173" s="1">
        <v>20.875</v>
      </c>
      <c r="B173" s="1"/>
      <c r="C173" s="1"/>
      <c r="D173" s="1">
        <v>1.38665595899285</v>
      </c>
      <c r="E173" s="1"/>
      <c r="F173" s="1">
        <v>6.2433875385932396</v>
      </c>
      <c r="G173" s="1">
        <v>1.6193744143223401</v>
      </c>
      <c r="H173" s="11">
        <v>2.7607725534224699</v>
      </c>
      <c r="I173" s="14">
        <v>9.29491024667775</v>
      </c>
      <c r="J173" s="1">
        <v>5.5132283577187202</v>
      </c>
      <c r="K173" s="1">
        <v>4.0179300772370796</v>
      </c>
      <c r="L173" s="1">
        <v>2.3304003246484601</v>
      </c>
    </row>
    <row r="174" spans="1:12" x14ac:dyDescent="0.25">
      <c r="A174" s="1">
        <v>21</v>
      </c>
      <c r="B174" s="1"/>
      <c r="C174" s="1"/>
      <c r="D174" s="1">
        <v>1.3712353103639601</v>
      </c>
      <c r="E174" s="1"/>
      <c r="F174" s="1">
        <v>6.7531615602857302</v>
      </c>
      <c r="G174" s="1">
        <v>1.7861472052641401</v>
      </c>
      <c r="H174" s="11">
        <v>2.75415799483903</v>
      </c>
      <c r="I174" s="14">
        <v>9.2554709707615999</v>
      </c>
      <c r="J174" s="1">
        <v>5.3830884075601197</v>
      </c>
      <c r="K174" s="1">
        <v>4.0153869465340204</v>
      </c>
      <c r="L174" s="1">
        <v>2.3667437483924401</v>
      </c>
    </row>
    <row r="175" spans="1:12" x14ac:dyDescent="0.25">
      <c r="A175" s="1">
        <v>21.125</v>
      </c>
      <c r="B175" s="1"/>
      <c r="C175" s="1"/>
      <c r="D175" s="1">
        <v>1.2221883671518201</v>
      </c>
      <c r="E175" s="1"/>
      <c r="F175" s="1">
        <v>7.3277871530843397</v>
      </c>
      <c r="G175" s="1">
        <v>1.7309890572164801</v>
      </c>
      <c r="H175" s="11">
        <v>2.7340570660845098</v>
      </c>
      <c r="I175" s="14">
        <v>9.1815889971754405</v>
      </c>
      <c r="J175" s="1">
        <v>5.2580222074839797</v>
      </c>
      <c r="K175" s="1">
        <v>4.0762048098687904</v>
      </c>
      <c r="L175" s="1">
        <v>2.3806095522639898</v>
      </c>
    </row>
    <row r="176" spans="1:12" x14ac:dyDescent="0.25">
      <c r="A176" s="1">
        <v>21.25</v>
      </c>
      <c r="B176" s="1"/>
      <c r="C176" s="1"/>
      <c r="D176" s="1">
        <v>1.1700094595105699</v>
      </c>
      <c r="E176" s="1"/>
      <c r="F176" s="1">
        <v>7.5309261684725604</v>
      </c>
      <c r="G176" s="1">
        <v>1.7235383557088499</v>
      </c>
      <c r="H176" s="11">
        <v>2.7408821615688601</v>
      </c>
      <c r="I176" s="14">
        <v>9.1772362150769204</v>
      </c>
      <c r="J176" s="1">
        <v>5.2535596380769798</v>
      </c>
      <c r="K176" s="1">
        <v>4.0983764601634398</v>
      </c>
      <c r="L176" s="1">
        <v>2.3720050993700599</v>
      </c>
    </row>
    <row r="177" spans="1:12" x14ac:dyDescent="0.25">
      <c r="A177" s="1">
        <v>21.375</v>
      </c>
      <c r="B177" s="1"/>
      <c r="C177" s="1"/>
      <c r="D177" s="1">
        <v>1.15603779088432</v>
      </c>
      <c r="E177" s="1"/>
      <c r="F177" s="1">
        <v>8.1631634368484907</v>
      </c>
      <c r="G177" s="1">
        <v>1.7812448870603801</v>
      </c>
      <c r="H177" s="11">
        <v>2.74028586174538</v>
      </c>
      <c r="I177" s="14">
        <v>9.0742496952126697</v>
      </c>
      <c r="J177" s="1">
        <v>5.2334934123301897</v>
      </c>
      <c r="K177" s="1">
        <v>4.15174129135276</v>
      </c>
      <c r="L177" s="1">
        <v>2.3566740181172499</v>
      </c>
    </row>
    <row r="178" spans="1:12" x14ac:dyDescent="0.25">
      <c r="A178" s="1">
        <v>21.5</v>
      </c>
      <c r="B178" s="1"/>
      <c r="C178" s="1"/>
      <c r="D178" s="1">
        <v>1.12146079427264</v>
      </c>
      <c r="E178" s="1"/>
      <c r="F178" s="1">
        <v>8.0923740343567001</v>
      </c>
      <c r="G178" s="1">
        <v>1.73132417887165</v>
      </c>
      <c r="H178" s="11">
        <v>2.7398717479185701</v>
      </c>
      <c r="I178" s="14">
        <v>9.0077008751008201</v>
      </c>
      <c r="J178" s="1">
        <v>5.2206197280917799</v>
      </c>
      <c r="K178" s="1">
        <v>4.2427562471286802</v>
      </c>
      <c r="L178" s="1">
        <v>2.3627482089609102</v>
      </c>
    </row>
    <row r="179" spans="1:12" x14ac:dyDescent="0.25">
      <c r="A179" s="1">
        <v>21.625</v>
      </c>
      <c r="B179" s="1"/>
      <c r="C179" s="1"/>
      <c r="D179" s="1">
        <v>1.2357788064263</v>
      </c>
      <c r="E179" s="1"/>
      <c r="F179" s="1">
        <v>8.0050574819259097</v>
      </c>
      <c r="G179" s="1">
        <v>1.6620442523094401</v>
      </c>
      <c r="H179" s="11">
        <v>2.7376875020212998</v>
      </c>
      <c r="I179" s="14">
        <v>8.9594144745940003</v>
      </c>
      <c r="J179" s="1">
        <v>5.22886769014863</v>
      </c>
      <c r="K179" s="1">
        <v>4.2076070418750904</v>
      </c>
      <c r="L179" s="1">
        <v>2.3442273268509699</v>
      </c>
    </row>
    <row r="180" spans="1:12" x14ac:dyDescent="0.25">
      <c r="A180" s="1">
        <v>21.75</v>
      </c>
      <c r="B180" s="1"/>
      <c r="C180" s="1"/>
      <c r="D180" s="1">
        <v>1.4037687137355801</v>
      </c>
      <c r="E180" s="1"/>
      <c r="F180" s="1">
        <v>7.3348425689033503</v>
      </c>
      <c r="G180" s="1">
        <v>1.7085298745500399</v>
      </c>
      <c r="H180" s="11">
        <v>2.7565082467528499</v>
      </c>
      <c r="I180" s="14">
        <v>8.9664046065613405</v>
      </c>
      <c r="J180" s="1">
        <v>5.2134102415904504</v>
      </c>
      <c r="K180" s="1">
        <v>4.2247967795572903</v>
      </c>
      <c r="L180" s="1">
        <v>2.40444662880487</v>
      </c>
    </row>
    <row r="181" spans="1:12" x14ac:dyDescent="0.25">
      <c r="A181" s="1">
        <v>21.875</v>
      </c>
      <c r="B181" s="1"/>
      <c r="C181" s="1"/>
      <c r="D181" s="1">
        <v>1.48493080339942</v>
      </c>
      <c r="E181" s="1"/>
      <c r="F181" s="1">
        <v>8.1133674474965698</v>
      </c>
      <c r="G181" s="1">
        <v>1.6039646658389799</v>
      </c>
      <c r="H181" s="11">
        <v>2.75351743883621</v>
      </c>
      <c r="I181" s="14">
        <v>8.9218918428585496</v>
      </c>
      <c r="J181" s="1">
        <v>5.18870958860402</v>
      </c>
      <c r="K181" s="1">
        <v>4.2279817300293399</v>
      </c>
      <c r="L181" s="1">
        <v>2.43059619808245</v>
      </c>
    </row>
    <row r="182" spans="1:12" x14ac:dyDescent="0.25">
      <c r="A182" s="1">
        <v>22</v>
      </c>
      <c r="B182" s="1"/>
      <c r="C182" s="1"/>
      <c r="D182" s="1">
        <v>1.65043555172117</v>
      </c>
      <c r="E182" s="1"/>
      <c r="F182" s="1">
        <v>7.9805189067507296</v>
      </c>
      <c r="G182" s="1">
        <v>1.5908403438463601</v>
      </c>
      <c r="H182" s="11">
        <v>2.7467011612261598</v>
      </c>
      <c r="I182" s="14">
        <v>8.9002156353899604</v>
      </c>
      <c r="J182" s="1">
        <v>5.1564077800139696</v>
      </c>
      <c r="K182" s="1">
        <v>4.20559692975531</v>
      </c>
      <c r="L182" s="1">
        <v>2.4229875077979899</v>
      </c>
    </row>
    <row r="183" spans="1:12" x14ac:dyDescent="0.25">
      <c r="A183" s="1">
        <v>22.125</v>
      </c>
      <c r="B183" s="1"/>
      <c r="C183" s="1"/>
      <c r="D183" s="1">
        <v>1.7474553854018899</v>
      </c>
      <c r="E183" s="1"/>
      <c r="F183" s="1">
        <v>7.9353753625316896</v>
      </c>
      <c r="G183" s="1">
        <v>1.4369971137178399</v>
      </c>
      <c r="H183" s="11">
        <v>2.7413168118164402</v>
      </c>
      <c r="I183" s="14">
        <v>8.6924096797593595</v>
      </c>
      <c r="J183" s="1">
        <v>5.1270527360159797</v>
      </c>
      <c r="K183" s="1">
        <v>4.1949531220933496</v>
      </c>
      <c r="L183" s="1">
        <v>2.48720737161584</v>
      </c>
    </row>
    <row r="184" spans="1:12" x14ac:dyDescent="0.25">
      <c r="A184" s="1">
        <v>22.25</v>
      </c>
      <c r="B184" s="1"/>
      <c r="C184" s="1"/>
      <c r="D184" s="1">
        <v>1.77275629065704</v>
      </c>
      <c r="E184" s="1"/>
      <c r="F184" s="1">
        <v>8.3374564958710096</v>
      </c>
      <c r="G184" s="1">
        <v>1.3645006666285899</v>
      </c>
      <c r="H184" s="11">
        <v>2.7415849037883802</v>
      </c>
      <c r="I184" s="14">
        <v>8.6651031947125894</v>
      </c>
      <c r="J184" s="1">
        <v>5.23523770268097</v>
      </c>
      <c r="K184" s="1">
        <v>3.9124824625247001</v>
      </c>
      <c r="L184" s="1">
        <v>2.4597890148305401</v>
      </c>
    </row>
    <row r="185" spans="1:12" x14ac:dyDescent="0.25">
      <c r="A185" s="1">
        <v>22.375</v>
      </c>
      <c r="B185" s="1"/>
      <c r="C185" s="1"/>
      <c r="D185" s="1">
        <v>1.78483086541108</v>
      </c>
      <c r="E185" s="1"/>
      <c r="F185" s="1">
        <v>8.34527280875378</v>
      </c>
      <c r="G185" s="1">
        <v>1.59415941825172</v>
      </c>
      <c r="H185" s="11">
        <v>2.7389399885787298</v>
      </c>
      <c r="I185" s="14">
        <v>8.6658905784044897</v>
      </c>
      <c r="J185" s="1">
        <v>5.2066332843226801</v>
      </c>
      <c r="K185" s="1">
        <v>3.8829389357829398</v>
      </c>
      <c r="L185" s="1">
        <v>2.4863015051318902</v>
      </c>
    </row>
    <row r="186" spans="1:12" x14ac:dyDescent="0.25">
      <c r="A186" s="1">
        <v>22.5</v>
      </c>
      <c r="B186" s="1"/>
      <c r="C186" s="1"/>
      <c r="D186" s="1">
        <v>1.8177347742458601</v>
      </c>
      <c r="E186" s="1"/>
      <c r="F186" s="1">
        <v>7.9748647386265699</v>
      </c>
      <c r="G186" s="1">
        <v>1.7412366763841001</v>
      </c>
      <c r="H186" s="11">
        <v>2.7308490274601001</v>
      </c>
      <c r="I186" s="14">
        <v>8.6695420102053902</v>
      </c>
      <c r="J186" s="1">
        <v>5.1873653077585402</v>
      </c>
      <c r="K186" s="1">
        <v>3.8877006028201802</v>
      </c>
      <c r="L186" s="1">
        <v>2.5253980947141099</v>
      </c>
    </row>
    <row r="187" spans="1:12" x14ac:dyDescent="0.25">
      <c r="A187" s="1">
        <v>22.625</v>
      </c>
      <c r="B187" s="1"/>
      <c r="C187" s="1"/>
      <c r="D187" s="1">
        <v>1.84470748024762</v>
      </c>
      <c r="E187" s="1"/>
      <c r="F187" s="1">
        <v>7.7457808908593</v>
      </c>
      <c r="G187" s="1">
        <v>1.7858608121653099</v>
      </c>
      <c r="H187" s="11">
        <v>2.7307119301264402</v>
      </c>
      <c r="I187" s="14">
        <v>8.6827262560201603</v>
      </c>
      <c r="J187" s="1">
        <v>5.16451412519082</v>
      </c>
      <c r="K187" s="1">
        <v>3.8795232573268001</v>
      </c>
      <c r="L187" s="1">
        <v>2.5620482514717602</v>
      </c>
    </row>
    <row r="188" spans="1:12" x14ac:dyDescent="0.25">
      <c r="A188" s="1">
        <v>22.75</v>
      </c>
      <c r="B188" s="1"/>
      <c r="C188" s="1"/>
      <c r="D188" s="1">
        <v>1.84322502308749</v>
      </c>
      <c r="E188" s="1"/>
      <c r="F188" s="1">
        <v>7.4967708053030302</v>
      </c>
      <c r="G188" s="1">
        <v>1.8007047380589001</v>
      </c>
      <c r="H188" s="11">
        <v>2.7296688009040899</v>
      </c>
      <c r="I188" s="14">
        <v>8.6105556141126591</v>
      </c>
      <c r="J188" s="1">
        <v>5.1389564730302704</v>
      </c>
      <c r="K188" s="1">
        <v>3.8243728638686298</v>
      </c>
      <c r="L188" s="1">
        <v>2.6071020717876299</v>
      </c>
    </row>
    <row r="189" spans="1:12" x14ac:dyDescent="0.25">
      <c r="A189" s="1">
        <v>22.875</v>
      </c>
      <c r="B189" s="1"/>
      <c r="C189" s="1"/>
      <c r="D189" s="1">
        <v>1.86171096452169</v>
      </c>
      <c r="E189" s="1"/>
      <c r="F189" s="1">
        <v>7.4788426754054997</v>
      </c>
      <c r="G189" s="1">
        <v>1.8383124415902401</v>
      </c>
      <c r="H189" s="11">
        <v>2.7417778344130501</v>
      </c>
      <c r="I189" s="14">
        <v>8.5665641907536401</v>
      </c>
      <c r="J189" s="1">
        <v>5.1592616024674403</v>
      </c>
      <c r="K189" s="1">
        <v>3.8149376778874799</v>
      </c>
      <c r="L189" s="1">
        <v>2.6078088983194498</v>
      </c>
    </row>
    <row r="190" spans="1:12" x14ac:dyDescent="0.25">
      <c r="A190" s="1">
        <v>23</v>
      </c>
      <c r="B190" s="1"/>
      <c r="C190" s="1"/>
      <c r="D190" s="1">
        <v>1.88721304018036</v>
      </c>
      <c r="E190" s="1"/>
      <c r="F190" s="1">
        <v>7.1617373888462996</v>
      </c>
      <c r="G190" s="1">
        <v>1.87012784152135</v>
      </c>
      <c r="H190" s="11">
        <v>2.7396134122659901</v>
      </c>
      <c r="I190" s="14">
        <v>8.5390112370086708</v>
      </c>
      <c r="J190" s="1">
        <v>5.1687117934111697</v>
      </c>
      <c r="K190" s="1">
        <v>3.7674205546250001</v>
      </c>
      <c r="L190" s="1">
        <v>2.5989631087979799</v>
      </c>
    </row>
    <row r="191" spans="1:12" x14ac:dyDescent="0.25">
      <c r="A191" s="1">
        <v>23.125</v>
      </c>
      <c r="B191" s="1"/>
      <c r="C191" s="1"/>
      <c r="D191" s="1">
        <v>1.86384432391526</v>
      </c>
      <c r="E191" s="1"/>
      <c r="F191" s="1">
        <v>7.14615582418232</v>
      </c>
      <c r="G191" s="1">
        <v>1.85547213525123</v>
      </c>
      <c r="H191" s="11">
        <v>2.7416009836140498</v>
      </c>
      <c r="I191" s="14">
        <v>8.5235307025056102</v>
      </c>
      <c r="J191" s="1">
        <v>5.2160020093326001</v>
      </c>
      <c r="K191" s="1">
        <v>3.7466419772372701</v>
      </c>
      <c r="L191" s="1">
        <v>2.63973086970298</v>
      </c>
    </row>
    <row r="192" spans="1:12" x14ac:dyDescent="0.25">
      <c r="A192" s="1">
        <v>23.25</v>
      </c>
      <c r="B192" s="1"/>
      <c r="C192" s="1"/>
      <c r="D192" s="1">
        <v>1.7366759028981</v>
      </c>
      <c r="E192" s="1"/>
      <c r="F192" s="1">
        <v>6.9408245040713901</v>
      </c>
      <c r="G192" s="1">
        <v>1.8673030561777499</v>
      </c>
      <c r="H192" s="11">
        <v>2.7492525879149801</v>
      </c>
      <c r="I192" s="14">
        <v>8.5072263759333993</v>
      </c>
      <c r="J192" s="1">
        <v>5.2190209294954402</v>
      </c>
      <c r="K192" s="1">
        <v>3.7860635927231101</v>
      </c>
      <c r="L192" s="1">
        <v>2.6363534919187601</v>
      </c>
    </row>
    <row r="193" spans="1:12" x14ac:dyDescent="0.25">
      <c r="A193" s="1">
        <v>23.375</v>
      </c>
      <c r="B193" s="1"/>
      <c r="C193" s="1"/>
      <c r="D193" s="1">
        <v>1.4560806994349</v>
      </c>
      <c r="E193" s="1"/>
      <c r="F193" s="1">
        <v>8.0258681924601802</v>
      </c>
      <c r="G193" s="1">
        <v>1.85017635084086</v>
      </c>
      <c r="H193" s="11">
        <v>2.7495631953636201</v>
      </c>
      <c r="I193" s="14">
        <v>8.5021496589242407</v>
      </c>
      <c r="J193" s="1">
        <v>5.2067397027439704</v>
      </c>
      <c r="K193" s="1">
        <v>3.7724452199323899</v>
      </c>
      <c r="L193" s="1">
        <v>2.66780744014453</v>
      </c>
    </row>
    <row r="194" spans="1:12" x14ac:dyDescent="0.25">
      <c r="A194" s="1">
        <v>23.5</v>
      </c>
      <c r="B194" s="1"/>
      <c r="C194" s="1"/>
      <c r="D194" s="1">
        <v>1.30950287867473</v>
      </c>
      <c r="E194" s="1"/>
      <c r="F194" s="1">
        <v>9.2751298172016501</v>
      </c>
      <c r="G194" s="1">
        <v>1.8581958129865399</v>
      </c>
      <c r="H194" s="11">
        <v>2.7480712232526501</v>
      </c>
      <c r="I194" s="14">
        <v>8.5116705758903706</v>
      </c>
      <c r="J194" s="1">
        <v>5.272857066347</v>
      </c>
      <c r="K194" s="1">
        <v>3.7082989327034999</v>
      </c>
      <c r="L194" s="1">
        <v>2.67189070660719</v>
      </c>
    </row>
    <row r="195" spans="1:12" x14ac:dyDescent="0.25">
      <c r="A195" s="1">
        <v>23.625</v>
      </c>
      <c r="B195" s="1"/>
      <c r="C195" s="1"/>
      <c r="D195" s="1">
        <v>1.31533666776642</v>
      </c>
      <c r="E195" s="1"/>
      <c r="F195" s="1">
        <v>8.9056324417227302</v>
      </c>
      <c r="G195" s="1">
        <v>1.7744960583123199</v>
      </c>
      <c r="H195" s="11">
        <v>2.7411397804350499</v>
      </c>
      <c r="I195" s="14">
        <v>8.5173872069400396</v>
      </c>
      <c r="J195" s="1">
        <v>5.2869327874582197</v>
      </c>
      <c r="K195" s="1">
        <v>3.7220952038311901</v>
      </c>
      <c r="L195" s="1">
        <v>2.6752473411806799</v>
      </c>
    </row>
    <row r="196" spans="1:12" x14ac:dyDescent="0.25">
      <c r="A196" s="1">
        <v>23.75</v>
      </c>
      <c r="B196" s="1"/>
      <c r="C196" s="1"/>
      <c r="D196" s="1">
        <v>1.32926475380167</v>
      </c>
      <c r="E196" s="1"/>
      <c r="F196" s="1">
        <v>8.7784733153771395</v>
      </c>
      <c r="G196" s="1">
        <v>1.64441740167637</v>
      </c>
      <c r="H196" s="11">
        <v>2.7338336859811898</v>
      </c>
      <c r="I196" s="14">
        <v>8.52218868576559</v>
      </c>
      <c r="J196" s="1">
        <v>5.3256432122012596</v>
      </c>
      <c r="K196" s="1">
        <v>3.73039326623846</v>
      </c>
      <c r="L196" s="1">
        <v>2.6766995081978</v>
      </c>
    </row>
    <row r="197" spans="1:12" x14ac:dyDescent="0.25">
      <c r="A197" s="1">
        <v>23.875</v>
      </c>
      <c r="B197" s="1"/>
      <c r="C197" s="1"/>
      <c r="D197" s="1">
        <v>1.31000956294378</v>
      </c>
      <c r="E197" s="1"/>
      <c r="F197" s="1">
        <v>8.4929472099196897</v>
      </c>
      <c r="G197" s="1">
        <v>1.67038033831255</v>
      </c>
      <c r="H197" s="11">
        <v>2.7262167256649801</v>
      </c>
      <c r="I197" s="14">
        <v>8.5921978966764492</v>
      </c>
      <c r="J197" s="1">
        <v>5.2836353108940104</v>
      </c>
      <c r="K197" s="1">
        <v>3.74276448402482</v>
      </c>
      <c r="L197" s="1">
        <v>2.6752473411806799</v>
      </c>
    </row>
    <row r="198" spans="1:12" x14ac:dyDescent="0.25">
      <c r="A198" s="1">
        <v>24</v>
      </c>
      <c r="B198" s="1"/>
      <c r="C198" s="1"/>
      <c r="D198" s="1">
        <v>1.3110232483367099</v>
      </c>
      <c r="E198" s="1"/>
      <c r="F198" s="1">
        <v>8.7418429839481302</v>
      </c>
      <c r="G198" s="1">
        <v>1.6329475244709899</v>
      </c>
      <c r="H198" s="11">
        <v>2.6962962000973199</v>
      </c>
      <c r="I198" s="14">
        <v>8.7239596566061408</v>
      </c>
      <c r="J198" s="1">
        <v>5.1688529009568498</v>
      </c>
      <c r="K198" s="1">
        <v>3.7329485031261598</v>
      </c>
      <c r="L198" s="1">
        <v>2.6794754307702</v>
      </c>
    </row>
    <row r="199" spans="1:12" x14ac:dyDescent="0.25">
      <c r="A199" s="1">
        <v>24.125</v>
      </c>
      <c r="B199" s="1"/>
      <c r="C199" s="1"/>
      <c r="D199" s="1">
        <v>1.2634652750664801</v>
      </c>
      <c r="E199" s="1"/>
      <c r="F199" s="1">
        <v>8.5287077413473096</v>
      </c>
      <c r="G199" s="1">
        <v>1.62336068476936</v>
      </c>
      <c r="H199" s="11">
        <v>2.6544867114376198</v>
      </c>
      <c r="I199" s="14">
        <v>8.6853076546191499</v>
      </c>
      <c r="J199" s="1">
        <v>5.1217916741204199</v>
      </c>
      <c r="K199" s="1">
        <v>3.7094600771735702</v>
      </c>
      <c r="L199" s="1">
        <v>2.6779655415291299</v>
      </c>
    </row>
    <row r="200" spans="1:12" x14ac:dyDescent="0.25">
      <c r="A200" s="1">
        <v>24.25</v>
      </c>
      <c r="B200" s="1"/>
      <c r="C200" s="1"/>
      <c r="D200" s="1">
        <v>1.2242174519614</v>
      </c>
      <c r="E200" s="1"/>
      <c r="F200" s="1">
        <v>8.5028682315898099</v>
      </c>
      <c r="G200" s="1">
        <v>1.55668437683669</v>
      </c>
      <c r="H200" s="11">
        <v>2.6410619806906199</v>
      </c>
      <c r="I200" s="14">
        <v>8.6908310694000406</v>
      </c>
      <c r="J200" s="1">
        <v>5.1048416089521496</v>
      </c>
      <c r="K200" s="1">
        <v>3.6795176038271999</v>
      </c>
      <c r="L200" s="1">
        <v>2.6836010158773398</v>
      </c>
    </row>
    <row r="201" spans="1:12" x14ac:dyDescent="0.25">
      <c r="A201" s="1">
        <v>24.375</v>
      </c>
      <c r="B201" s="1"/>
      <c r="C201" s="1"/>
      <c r="D201" s="1">
        <v>1.22024222676742</v>
      </c>
      <c r="E201" s="1"/>
      <c r="F201" s="1">
        <v>8.7662489467834508</v>
      </c>
      <c r="G201" s="1">
        <v>1.5556533659689</v>
      </c>
      <c r="H201" s="11">
        <v>2.6305171576184998</v>
      </c>
      <c r="I201" s="14">
        <v>8.7115154169895401</v>
      </c>
      <c r="J201" s="1">
        <v>5.0276254300478804</v>
      </c>
      <c r="K201" s="1">
        <v>3.67672039876427</v>
      </c>
      <c r="L201" s="1">
        <v>2.6636591128214602</v>
      </c>
    </row>
    <row r="202" spans="1:12" x14ac:dyDescent="0.25">
      <c r="A202" s="1">
        <v>24.5</v>
      </c>
      <c r="B202" s="1"/>
      <c r="C202" s="1"/>
      <c r="D202" s="1">
        <v>1.34568314820026</v>
      </c>
      <c r="E202" s="1"/>
      <c r="F202" s="1">
        <v>8.5486284804038206</v>
      </c>
      <c r="G202" s="1">
        <v>1.5100321028436501</v>
      </c>
      <c r="H202" s="11">
        <v>2.58670338084517</v>
      </c>
      <c r="I202" s="14">
        <v>8.6782102229781408</v>
      </c>
      <c r="J202" s="1">
        <v>5.1328793431545998</v>
      </c>
      <c r="K202" s="1">
        <v>3.6844806347958201</v>
      </c>
      <c r="L202" s="1">
        <v>2.6599392197528302</v>
      </c>
    </row>
    <row r="203" spans="1:12" x14ac:dyDescent="0.25">
      <c r="A203" s="1">
        <v>24.625</v>
      </c>
      <c r="B203" s="1"/>
      <c r="C203" s="1"/>
      <c r="D203" s="1">
        <v>1.3855197546748099</v>
      </c>
      <c r="E203" s="1"/>
      <c r="F203" s="1">
        <v>8.2402566525342493</v>
      </c>
      <c r="G203" s="1">
        <v>0.97087677683139595</v>
      </c>
      <c r="H203" s="11">
        <v>2.5523346560638398</v>
      </c>
      <c r="I203" s="14">
        <v>8.6637432460770807</v>
      </c>
      <c r="J203" s="1">
        <v>5.1456366075805402</v>
      </c>
      <c r="K203" s="1">
        <v>3.6663988196507402</v>
      </c>
      <c r="L203" s="1">
        <v>2.6548677551854301</v>
      </c>
    </row>
    <row r="204" spans="1:12" x14ac:dyDescent="0.25">
      <c r="A204" s="1">
        <v>24.75</v>
      </c>
      <c r="B204" s="1"/>
      <c r="C204" s="1"/>
      <c r="D204" s="1">
        <v>1.42741323331504</v>
      </c>
      <c r="E204" s="1"/>
      <c r="F204" s="1">
        <v>8.4790738461864592</v>
      </c>
      <c r="G204" s="1">
        <v>0.972827620366575</v>
      </c>
      <c r="H204" s="11">
        <v>2.5500876777481398</v>
      </c>
      <c r="I204" s="14">
        <v>8.6369378773021097</v>
      </c>
      <c r="J204" s="1">
        <v>5.1496123734752599</v>
      </c>
      <c r="K204" s="1">
        <v>3.6778764284029801</v>
      </c>
      <c r="L204" s="1">
        <v>2.67701148983457</v>
      </c>
    </row>
    <row r="205" spans="1:12" x14ac:dyDescent="0.25">
      <c r="A205" s="1">
        <v>24.875</v>
      </c>
      <c r="B205" s="1"/>
      <c r="C205" s="1"/>
      <c r="D205" s="1">
        <v>1.46411847986583</v>
      </c>
      <c r="E205" s="1"/>
      <c r="F205" s="1">
        <v>9.0699070745395005</v>
      </c>
      <c r="G205" s="1">
        <v>1.5196488822813601</v>
      </c>
      <c r="H205" s="11">
        <v>2.5512081799065598</v>
      </c>
      <c r="I205" s="14">
        <v>8.6230968696277195</v>
      </c>
      <c r="J205" s="1">
        <v>5.1397296932338303</v>
      </c>
      <c r="K205" s="1">
        <v>3.6631601431511598</v>
      </c>
      <c r="L205" s="1">
        <v>2.67060863995748</v>
      </c>
    </row>
    <row r="206" spans="1:12" x14ac:dyDescent="0.25">
      <c r="A206" s="1">
        <v>25</v>
      </c>
      <c r="B206" s="1"/>
      <c r="C206" s="1"/>
      <c r="D206" s="1">
        <v>1.5245267970913801</v>
      </c>
      <c r="E206" s="1"/>
      <c r="F206" s="1">
        <v>9.09508359895786</v>
      </c>
      <c r="G206" s="1">
        <v>1.6644437383223101</v>
      </c>
      <c r="H206" s="11">
        <v>2.5461336719770502</v>
      </c>
      <c r="I206" s="14">
        <v>8.5508311372394896</v>
      </c>
      <c r="J206" s="1">
        <v>5.10148417977266</v>
      </c>
      <c r="K206" s="1">
        <v>3.6620808544480199</v>
      </c>
      <c r="L206" s="1">
        <v>2.6796253411431099</v>
      </c>
    </row>
    <row r="207" spans="1:12" x14ac:dyDescent="0.25">
      <c r="A207" s="1">
        <v>25.125</v>
      </c>
      <c r="B207" s="1"/>
      <c r="C207" s="1"/>
      <c r="D207" s="1">
        <v>1.6508273986034701</v>
      </c>
      <c r="E207" s="1"/>
      <c r="F207" s="1">
        <v>8.8336601014061102</v>
      </c>
      <c r="G207" s="1">
        <v>1.6039646658389799</v>
      </c>
      <c r="H207" s="11">
        <v>2.5489731399089299</v>
      </c>
      <c r="I207" s="14">
        <v>8.5088486728506894</v>
      </c>
      <c r="J207" s="1">
        <v>5.0685510959552396</v>
      </c>
      <c r="K207" s="1">
        <v>3.6471369606759598</v>
      </c>
      <c r="L207" s="1">
        <v>2.6815278799208802</v>
      </c>
    </row>
    <row r="208" spans="1:12" x14ac:dyDescent="0.25">
      <c r="A208" s="1">
        <v>25.25</v>
      </c>
      <c r="B208" s="1"/>
      <c r="C208" s="1"/>
      <c r="D208" s="1">
        <v>1.6727738348080901</v>
      </c>
      <c r="E208" s="1"/>
      <c r="F208" s="1">
        <v>8.41589055629135</v>
      </c>
      <c r="G208" s="1">
        <v>1.69475234051972</v>
      </c>
      <c r="H208" s="11">
        <v>2.5485992533900999</v>
      </c>
      <c r="I208" s="14">
        <v>8.4255189089154907</v>
      </c>
      <c r="J208" s="1">
        <v>5.01887285062642</v>
      </c>
      <c r="K208" s="1">
        <v>3.6260379099359601</v>
      </c>
      <c r="L208" s="1">
        <v>2.6751782279129399</v>
      </c>
    </row>
    <row r="209" spans="1:12" x14ac:dyDescent="0.25">
      <c r="A209" s="1">
        <v>25.375</v>
      </c>
      <c r="B209" s="1"/>
      <c r="C209" s="1"/>
      <c r="D209" s="1">
        <v>1.6722795780512101</v>
      </c>
      <c r="E209" s="1"/>
      <c r="F209" s="1">
        <v>7.7145340139608898</v>
      </c>
      <c r="G209" s="1">
        <v>1.7131309620081701</v>
      </c>
      <c r="H209" s="11">
        <v>2.5760093651328599</v>
      </c>
      <c r="I209" s="14">
        <v>8.3858420401347402</v>
      </c>
      <c r="J209" s="1">
        <v>4.9276813862119102</v>
      </c>
      <c r="K209" s="1">
        <v>3.6213000526532699</v>
      </c>
      <c r="L209" s="1">
        <v>2.6706657883570499</v>
      </c>
    </row>
    <row r="210" spans="1:12" x14ac:dyDescent="0.25">
      <c r="A210" s="1">
        <v>25.5</v>
      </c>
      <c r="B210" s="1"/>
      <c r="C210" s="1"/>
      <c r="D210" s="1">
        <v>1.67792008808111</v>
      </c>
      <c r="E210" s="1"/>
      <c r="F210" s="1">
        <v>6.76145910792407</v>
      </c>
      <c r="G210" s="1">
        <v>1.6823748413081201</v>
      </c>
      <c r="H210" s="11">
        <v>2.5839881726763498</v>
      </c>
      <c r="I210" s="14">
        <v>8.4010525598555006</v>
      </c>
      <c r="J210" s="1">
        <v>4.8945657336925299</v>
      </c>
      <c r="K210" s="1">
        <v>3.6195611046108298</v>
      </c>
      <c r="L210" s="1">
        <v>2.6770320538452901</v>
      </c>
    </row>
    <row r="211" spans="1:12" x14ac:dyDescent="0.25">
      <c r="A211" s="1">
        <v>25.625</v>
      </c>
      <c r="B211" s="1"/>
      <c r="C211" s="1"/>
      <c r="D211" s="1">
        <v>1.7003137027067201</v>
      </c>
      <c r="E211" s="1"/>
      <c r="F211" s="1">
        <v>6.6903419892941498</v>
      </c>
      <c r="G211" s="1">
        <v>1.46875448226507</v>
      </c>
      <c r="H211" s="11">
        <v>2.5833608622922499</v>
      </c>
      <c r="I211" s="14">
        <v>8.3827049936605196</v>
      </c>
      <c r="J211" s="1">
        <v>4.7914182894135804</v>
      </c>
      <c r="K211" s="1">
        <v>3.6205230090421399</v>
      </c>
      <c r="L211" s="1">
        <v>2.6806115212774801</v>
      </c>
    </row>
    <row r="212" spans="1:12" x14ac:dyDescent="0.25">
      <c r="A212" s="1">
        <v>25.75</v>
      </c>
      <c r="B212" s="1"/>
      <c r="C212" s="1"/>
      <c r="D212" s="1">
        <v>1.7051176754991</v>
      </c>
      <c r="E212" s="1"/>
      <c r="F212" s="1">
        <v>6.2465260418009496</v>
      </c>
      <c r="G212" s="1">
        <v>1.5157138897539999</v>
      </c>
      <c r="H212" s="11">
        <v>2.5777358208743801</v>
      </c>
      <c r="I212" s="14">
        <v>9.8501602018185892</v>
      </c>
      <c r="J212" s="1">
        <v>4.6949050370424903</v>
      </c>
      <c r="K212" s="1">
        <v>3.59891133848254</v>
      </c>
      <c r="L212" s="1">
        <v>2.67684592456891</v>
      </c>
    </row>
    <row r="213" spans="1:12" x14ac:dyDescent="0.25">
      <c r="A213" s="1">
        <v>25.875</v>
      </c>
      <c r="B213" s="1"/>
      <c r="C213" s="1"/>
      <c r="D213" s="1">
        <v>1.69891431545543</v>
      </c>
      <c r="E213" s="1"/>
      <c r="F213" s="1">
        <v>6.0079944895149398</v>
      </c>
      <c r="G213" s="1">
        <v>1.7155854128271899</v>
      </c>
      <c r="H213" s="11">
        <v>2.5820988910181901</v>
      </c>
      <c r="I213" s="14">
        <v>10.360895462018</v>
      </c>
      <c r="J213" s="1">
        <v>4.5900397596747498</v>
      </c>
      <c r="K213" s="1">
        <v>3.6128314699813502</v>
      </c>
      <c r="L213" s="1">
        <v>2.6750159029202099</v>
      </c>
    </row>
    <row r="214" spans="1:12" x14ac:dyDescent="0.25">
      <c r="A214" s="1">
        <v>26</v>
      </c>
      <c r="B214" s="1"/>
      <c r="C214" s="1"/>
      <c r="D214" s="1">
        <v>1.5944768671289899</v>
      </c>
      <c r="E214" s="1"/>
      <c r="F214" s="1">
        <v>6.2183185711685098</v>
      </c>
      <c r="G214" s="1">
        <v>1.82188057274225</v>
      </c>
      <c r="H214" s="11">
        <v>2.57062723968922</v>
      </c>
      <c r="I214" s="14">
        <v>11.5893172001949</v>
      </c>
      <c r="J214" s="1">
        <v>4.5408917655741403</v>
      </c>
      <c r="K214" s="1">
        <v>3.5909479664305302</v>
      </c>
      <c r="L214" s="1">
        <v>2.6776156421080701</v>
      </c>
    </row>
    <row r="215" spans="1:12" x14ac:dyDescent="0.25">
      <c r="A215" s="1">
        <v>26.125</v>
      </c>
      <c r="B215" s="1"/>
      <c r="C215" s="1"/>
      <c r="D215" s="1">
        <v>1.53569872202702</v>
      </c>
      <c r="E215" s="1"/>
      <c r="F215" s="1">
        <v>6.3650101333946703</v>
      </c>
      <c r="G215" s="1">
        <v>1.8200841471814899</v>
      </c>
      <c r="H215" s="11">
        <v>2.5728007560206199</v>
      </c>
      <c r="I215" s="14">
        <v>11.5972291111021</v>
      </c>
      <c r="J215" s="1">
        <v>4.5449719308632801</v>
      </c>
      <c r="K215" s="1">
        <v>3.5417032135925002</v>
      </c>
      <c r="L215" s="1">
        <v>2.6735380548954102</v>
      </c>
    </row>
    <row r="216" spans="1:12" x14ac:dyDescent="0.25">
      <c r="A216" s="1">
        <v>26.25</v>
      </c>
      <c r="B216" s="1"/>
      <c r="C216" s="1"/>
      <c r="D216" s="1">
        <v>1.50252701850156</v>
      </c>
      <c r="E216" s="1"/>
      <c r="F216" s="1">
        <v>6.5659709458866704</v>
      </c>
      <c r="G216" s="1">
        <v>1.9332600775711499</v>
      </c>
      <c r="H216" s="11">
        <v>2.57692863273199</v>
      </c>
      <c r="I216" s="14">
        <v>12.1220380893247</v>
      </c>
      <c r="J216" s="1">
        <v>4.5404708916225696</v>
      </c>
      <c r="K216" s="1">
        <v>3.5436066012886802</v>
      </c>
      <c r="L216" s="1">
        <v>2.66783907507704</v>
      </c>
    </row>
    <row r="217" spans="1:12" x14ac:dyDescent="0.25">
      <c r="A217" s="1">
        <v>26.375</v>
      </c>
      <c r="B217" s="1"/>
      <c r="C217" s="1"/>
      <c r="D217" s="1">
        <v>1.27274509939219</v>
      </c>
      <c r="E217" s="1"/>
      <c r="F217" s="1">
        <v>6.3443619259572097</v>
      </c>
      <c r="G217" s="1">
        <v>1.9167554262820401</v>
      </c>
      <c r="H217" s="11">
        <v>2.5751026876485601</v>
      </c>
      <c r="I217" s="14">
        <v>13.438569068719699</v>
      </c>
      <c r="J217" s="1">
        <v>4.5559286654338296</v>
      </c>
      <c r="K217" s="1">
        <v>3.5045042941905602</v>
      </c>
      <c r="L217" s="1">
        <v>2.68144944579248</v>
      </c>
    </row>
    <row r="218" spans="1:12" x14ac:dyDescent="0.25">
      <c r="A218" s="1">
        <v>26.5</v>
      </c>
      <c r="B218" s="1"/>
      <c r="C218" s="1"/>
      <c r="D218" s="1">
        <v>1.2285254040617299</v>
      </c>
      <c r="E218" s="1"/>
      <c r="F218" s="1">
        <v>6.4080450074066402</v>
      </c>
      <c r="G218" s="1">
        <v>1.8981588979199999</v>
      </c>
      <c r="H218" s="11">
        <v>2.5691699629263698</v>
      </c>
      <c r="I218" s="14">
        <v>13.7626406914579</v>
      </c>
      <c r="J218" s="1">
        <v>4.6193039088447501</v>
      </c>
      <c r="K218" s="1">
        <v>3.57467977650693</v>
      </c>
      <c r="L218" s="1">
        <v>2.6777917667525699</v>
      </c>
    </row>
    <row r="219" spans="1:12" x14ac:dyDescent="0.25">
      <c r="A219" s="1">
        <v>26.625</v>
      </c>
      <c r="B219" s="1"/>
      <c r="C219" s="1"/>
      <c r="D219" s="1">
        <v>1.20079599414074</v>
      </c>
      <c r="E219" s="1"/>
      <c r="F219" s="1">
        <v>6.2011238225771503</v>
      </c>
      <c r="G219" s="1">
        <v>1.9052139519055999</v>
      </c>
      <c r="H219" s="11">
        <v>2.5597087680494002</v>
      </c>
      <c r="I219" s="14">
        <v>14.0161683186878</v>
      </c>
      <c r="J219" s="1">
        <v>4.5956808694766602</v>
      </c>
      <c r="K219" s="1">
        <v>3.57559893517293</v>
      </c>
      <c r="L219" s="1">
        <v>2.6782499664811201</v>
      </c>
    </row>
    <row r="220" spans="1:12" x14ac:dyDescent="0.25">
      <c r="A220" s="1">
        <v>26.75</v>
      </c>
      <c r="B220" s="1"/>
      <c r="C220" s="1"/>
      <c r="D220" s="1">
        <v>1.1145805641703701</v>
      </c>
      <c r="E220" s="1"/>
      <c r="F220" s="1">
        <v>5.87447517713158</v>
      </c>
      <c r="G220" s="1">
        <v>1.9757786212145201</v>
      </c>
      <c r="H220" s="11">
        <v>2.5580359028200799</v>
      </c>
      <c r="I220" s="14">
        <v>14.240334656250401</v>
      </c>
      <c r="J220" s="1">
        <v>4.6190420972174699</v>
      </c>
      <c r="K220" s="1">
        <v>3.61841441329444</v>
      </c>
      <c r="L220" s="1">
        <v>2.6826839536084401</v>
      </c>
    </row>
    <row r="221" spans="1:12" x14ac:dyDescent="0.25">
      <c r="A221" s="1">
        <v>26.875</v>
      </c>
      <c r="B221" s="1"/>
      <c r="C221" s="1"/>
      <c r="D221" s="1">
        <v>1.2053795647493299</v>
      </c>
      <c r="E221" s="1"/>
      <c r="F221" s="1">
        <v>6.39686829493776</v>
      </c>
      <c r="G221" s="1">
        <v>1.99252589633129</v>
      </c>
      <c r="H221" s="11">
        <v>2.5545854466657199</v>
      </c>
      <c r="I221" s="14">
        <v>14.5559438215071</v>
      </c>
      <c r="J221" s="1">
        <v>4.6345053017172502</v>
      </c>
      <c r="K221" s="1">
        <v>3.6442409531431799</v>
      </c>
      <c r="L221" s="1">
        <v>2.6751551285172801</v>
      </c>
    </row>
    <row r="222" spans="1:12" x14ac:dyDescent="0.25">
      <c r="A222" s="1">
        <v>27</v>
      </c>
      <c r="B222" s="1"/>
      <c r="C222" s="1"/>
      <c r="D222" s="1">
        <v>1.36759175460531</v>
      </c>
      <c r="E222" s="1"/>
      <c r="F222" s="1">
        <v>6.0003547540388604</v>
      </c>
      <c r="G222" s="1">
        <v>2.00790497104876</v>
      </c>
      <c r="H222" s="11">
        <v>2.5406830808143601</v>
      </c>
      <c r="I222" s="14">
        <v>14.700969262274301</v>
      </c>
      <c r="J222" s="1">
        <v>4.6131211099934104</v>
      </c>
      <c r="K222" s="1">
        <v>3.63507808207524</v>
      </c>
      <c r="L222" s="1">
        <v>2.6833813232204302</v>
      </c>
    </row>
    <row r="223" spans="1:12" x14ac:dyDescent="0.25">
      <c r="A223" s="1">
        <v>27.125</v>
      </c>
      <c r="B223" s="1"/>
      <c r="C223" s="1"/>
      <c r="D223" s="1">
        <v>1.3633484476529001</v>
      </c>
      <c r="E223" s="1"/>
      <c r="F223" s="1">
        <v>6.5952757931370796</v>
      </c>
      <c r="G223" s="1">
        <v>2.0086324122853001</v>
      </c>
      <c r="H223" s="11">
        <v>2.5243138444992801</v>
      </c>
      <c r="I223" s="14">
        <v>14.724815393732101</v>
      </c>
      <c r="J223" s="1">
        <v>4.6278179859573303</v>
      </c>
      <c r="K223" s="1">
        <v>3.6474711632114998</v>
      </c>
      <c r="L223" s="1">
        <v>2.6848462504152599</v>
      </c>
    </row>
    <row r="224" spans="1:12" x14ac:dyDescent="0.25">
      <c r="A224" s="1">
        <v>27.25</v>
      </c>
      <c r="B224" s="1"/>
      <c r="C224" s="1"/>
      <c r="D224" s="1">
        <v>1.3954154293426</v>
      </c>
      <c r="E224" s="1"/>
      <c r="F224" s="1">
        <v>5.6396299136736703</v>
      </c>
      <c r="G224" s="1">
        <v>2.0234740647243199</v>
      </c>
      <c r="H224" s="11">
        <v>2.5219666435024202</v>
      </c>
      <c r="I224" s="14">
        <v>14.8591461673734</v>
      </c>
      <c r="J224" s="1">
        <v>4.6140040588314202</v>
      </c>
      <c r="K224" s="1">
        <v>3.61246188564792</v>
      </c>
      <c r="L224" s="1">
        <v>2.6848418890481098</v>
      </c>
    </row>
    <row r="225" spans="1:12" x14ac:dyDescent="0.25">
      <c r="A225" s="1">
        <v>27.375</v>
      </c>
      <c r="B225" s="1"/>
      <c r="C225" s="1"/>
      <c r="D225" s="1">
        <v>1.3982257021755999</v>
      </c>
      <c r="E225" s="1"/>
      <c r="F225" s="1">
        <v>5.2128247359247997</v>
      </c>
      <c r="G225" s="1">
        <v>2.0343430715131801</v>
      </c>
      <c r="H225" s="11">
        <v>2.5254966141602302</v>
      </c>
      <c r="I225" s="14">
        <v>14.769845559437799</v>
      </c>
      <c r="J225" s="1">
        <v>4.6744958433510302</v>
      </c>
      <c r="K225" s="1">
        <v>3.6468769876753302</v>
      </c>
      <c r="L225" s="1">
        <v>2.6788799390046698</v>
      </c>
    </row>
    <row r="226" spans="1:12" x14ac:dyDescent="0.25">
      <c r="A226" s="1">
        <v>27.5</v>
      </c>
      <c r="B226" s="1"/>
      <c r="C226" s="1"/>
      <c r="D226" s="1">
        <v>1.4159585228988201</v>
      </c>
      <c r="E226" s="1"/>
      <c r="F226" s="1">
        <v>5.6925989939631298</v>
      </c>
      <c r="G226" s="1">
        <v>2.0110934863355601</v>
      </c>
      <c r="H226" s="11">
        <v>2.52593576628411</v>
      </c>
      <c r="I226" s="14">
        <v>14.6619980328975</v>
      </c>
      <c r="J226" s="1">
        <v>4.7797981451917497</v>
      </c>
      <c r="K226" s="1">
        <v>3.6804502300182498</v>
      </c>
      <c r="L226" s="1">
        <v>2.5395764326314501</v>
      </c>
    </row>
    <row r="227" spans="1:12" x14ac:dyDescent="0.25">
      <c r="A227" s="1">
        <v>27.625</v>
      </c>
      <c r="B227" s="1"/>
      <c r="C227" s="1"/>
      <c r="D227" s="1">
        <v>1.43213632569324</v>
      </c>
      <c r="E227" s="1"/>
      <c r="F227" s="1">
        <v>6.4705669994399004</v>
      </c>
      <c r="G227" s="1">
        <v>2.0130059495695001</v>
      </c>
      <c r="H227" s="11">
        <v>2.52170944177541</v>
      </c>
      <c r="I227" s="14">
        <v>14.362600421302499</v>
      </c>
      <c r="J227" s="1">
        <v>4.7829775920095701</v>
      </c>
      <c r="K227" s="1">
        <v>3.7554211770893202</v>
      </c>
      <c r="L227" s="1">
        <v>2.4582755956745999</v>
      </c>
    </row>
    <row r="228" spans="1:12" x14ac:dyDescent="0.25">
      <c r="A228" s="1">
        <v>27.75</v>
      </c>
      <c r="B228" s="1"/>
      <c r="C228" s="1"/>
      <c r="D228" s="1">
        <v>1.43731628777211</v>
      </c>
      <c r="E228" s="1"/>
      <c r="F228" s="1">
        <v>6.98153354633238</v>
      </c>
      <c r="G228" s="1">
        <v>2.0395065390262399</v>
      </c>
      <c r="H228" s="11">
        <v>2.5019184876053</v>
      </c>
      <c r="I228" s="14">
        <v>14.023644125841299</v>
      </c>
      <c r="J228" s="1">
        <v>4.7997010620944502</v>
      </c>
      <c r="K228" s="1">
        <v>3.7511620879591798</v>
      </c>
      <c r="L228" s="1">
        <v>2.22438318903014</v>
      </c>
    </row>
    <row r="229" spans="1:12" x14ac:dyDescent="0.25">
      <c r="A229" s="1">
        <v>27.875</v>
      </c>
      <c r="B229" s="1"/>
      <c r="C229" s="1"/>
      <c r="D229" s="1">
        <v>1.4610445101149201</v>
      </c>
      <c r="E229" s="1"/>
      <c r="F229" s="1">
        <v>8.0277622299415192</v>
      </c>
      <c r="G229" s="1">
        <v>2.0656255078208998</v>
      </c>
      <c r="H229" s="11">
        <v>2.4871484890174602</v>
      </c>
      <c r="I229" s="14">
        <v>13.711540247040601</v>
      </c>
      <c r="J229" s="1">
        <v>4.8119916711120903</v>
      </c>
      <c r="K229" s="1">
        <v>3.7858742394812799</v>
      </c>
      <c r="L229" s="1">
        <v>2.1854051918574302</v>
      </c>
    </row>
    <row r="230" spans="1:12" x14ac:dyDescent="0.25">
      <c r="A230" s="1">
        <v>28</v>
      </c>
      <c r="B230" s="1"/>
      <c r="C230" s="1"/>
      <c r="D230" s="1">
        <v>1.4950871978104801</v>
      </c>
      <c r="E230" s="1"/>
      <c r="F230" s="1">
        <v>8.2209280815503796</v>
      </c>
      <c r="G230" s="1">
        <v>2.0641463573276999</v>
      </c>
      <c r="H230" s="11">
        <v>2.4782207481773599</v>
      </c>
      <c r="I230" s="14">
        <v>13.497387607930699</v>
      </c>
      <c r="J230" s="1">
        <v>4.7959106215293703</v>
      </c>
      <c r="K230" s="1">
        <v>3.8079075152067698</v>
      </c>
      <c r="L230" s="1">
        <v>2.1902465689772099</v>
      </c>
    </row>
    <row r="231" spans="1:12" x14ac:dyDescent="0.25">
      <c r="A231" s="1">
        <v>28.125</v>
      </c>
      <c r="B231" s="1"/>
      <c r="C231" s="1"/>
      <c r="D231" s="1">
        <v>1.5236910607517</v>
      </c>
      <c r="E231" s="1"/>
      <c r="F231" s="1">
        <v>8.3101465933334797</v>
      </c>
      <c r="G231" s="1">
        <v>2.0648924554146899</v>
      </c>
      <c r="H231" s="11">
        <v>2.4583626812764998</v>
      </c>
      <c r="I231" s="14">
        <v>13.391248193449901</v>
      </c>
      <c r="J231" s="1">
        <v>4.8210045432956896</v>
      </c>
      <c r="K231" s="1">
        <v>3.8783339334812799</v>
      </c>
      <c r="L231" s="1">
        <v>2.1544353479452698</v>
      </c>
    </row>
    <row r="232" spans="1:12" x14ac:dyDescent="0.25">
      <c r="A232" s="1">
        <v>28.25</v>
      </c>
      <c r="B232" s="1"/>
      <c r="C232" s="1"/>
      <c r="D232" s="1">
        <v>1.4911474139499901</v>
      </c>
      <c r="E232" s="1"/>
      <c r="F232" s="1">
        <v>8.1727679193189697</v>
      </c>
      <c r="G232" s="1">
        <v>2.0591672615855301</v>
      </c>
      <c r="H232" s="11">
        <v>2.4506431675227298</v>
      </c>
      <c r="I232" s="14">
        <v>13.335594338618099</v>
      </c>
      <c r="J232" s="1">
        <v>4.8802689470262202</v>
      </c>
      <c r="K232" s="1">
        <v>3.8787559667907998</v>
      </c>
      <c r="L232" s="1">
        <v>2.1290327423309301</v>
      </c>
    </row>
    <row r="233" spans="1:12" x14ac:dyDescent="0.25">
      <c r="A233" s="1">
        <v>28.375</v>
      </c>
      <c r="B233" s="1"/>
      <c r="C233" s="1"/>
      <c r="D233" s="1">
        <v>1.4341890360513101</v>
      </c>
      <c r="E233" s="1"/>
      <c r="F233" s="1">
        <v>8.1920043984765201</v>
      </c>
      <c r="G233" s="1">
        <v>2.0636416606108399</v>
      </c>
      <c r="H233" s="11">
        <v>2.4449465531330201</v>
      </c>
      <c r="I233" s="14">
        <v>13.541556072428101</v>
      </c>
      <c r="J233" s="1">
        <v>4.8224180310154798</v>
      </c>
      <c r="K233" s="1">
        <v>3.8592935212779498</v>
      </c>
      <c r="L233" s="1">
        <v>2.1563651397623498</v>
      </c>
    </row>
    <row r="234" spans="1:12" x14ac:dyDescent="0.25">
      <c r="A234" s="1">
        <v>28.5</v>
      </c>
      <c r="B234" s="1"/>
      <c r="C234" s="1"/>
      <c r="D234" s="1"/>
      <c r="E234" s="1"/>
      <c r="F234" s="1">
        <v>8.0353419760354701</v>
      </c>
      <c r="G234" s="1">
        <v>2.0517007898009099</v>
      </c>
      <c r="H234" s="11">
        <v>2.4429551175060502</v>
      </c>
      <c r="I234" s="14">
        <v>13.5316698562497</v>
      </c>
      <c r="J234" s="1">
        <v>4.7892401868193799</v>
      </c>
      <c r="K234" s="1">
        <v>3.8477105253095698</v>
      </c>
      <c r="L234" s="1">
        <v>2.1865446384889702</v>
      </c>
    </row>
    <row r="235" spans="1:12" x14ac:dyDescent="0.25">
      <c r="A235" s="1">
        <v>28.625</v>
      </c>
      <c r="B235" s="1"/>
      <c r="C235" s="1"/>
      <c r="D235" s="1"/>
      <c r="E235" s="1"/>
      <c r="F235" s="1">
        <v>7.84384076472689</v>
      </c>
      <c r="G235" s="1">
        <v>2.0716931587802399</v>
      </c>
      <c r="H235" s="11">
        <v>2.4423839414533099</v>
      </c>
      <c r="I235" s="14">
        <v>13.5608165896234</v>
      </c>
      <c r="J235" s="1">
        <v>4.76011645547639</v>
      </c>
      <c r="K235" s="1">
        <v>3.8329820765291598</v>
      </c>
      <c r="L235" s="1">
        <v>2.2762020100021698</v>
      </c>
    </row>
    <row r="236" spans="1:12" x14ac:dyDescent="0.25">
      <c r="A236" s="1">
        <v>28.75</v>
      </c>
      <c r="B236" s="1"/>
      <c r="C236" s="1"/>
      <c r="D236" s="1"/>
      <c r="E236" s="1"/>
      <c r="F236" s="1">
        <v>8.2228592761896504</v>
      </c>
      <c r="G236" s="1">
        <v>2.0579817150703499</v>
      </c>
      <c r="H236" s="11">
        <v>2.4358998707491599</v>
      </c>
      <c r="I236" s="14">
        <v>13.689926006119601</v>
      </c>
      <c r="J236" s="1">
        <v>4.6828771347112497</v>
      </c>
      <c r="K236" s="1">
        <v>3.8295142800471802</v>
      </c>
      <c r="L236" s="1">
        <v>2.3095256453207802</v>
      </c>
    </row>
    <row r="237" spans="1:12" x14ac:dyDescent="0.25">
      <c r="A237" s="1">
        <v>28.875</v>
      </c>
      <c r="B237" s="1"/>
      <c r="C237" s="1"/>
      <c r="D237" s="1"/>
      <c r="E237" s="1"/>
      <c r="F237" s="1">
        <v>8.1766122785231197</v>
      </c>
      <c r="G237" s="1">
        <v>2.0792550464983601</v>
      </c>
      <c r="H237" s="11">
        <v>2.4367929549798801</v>
      </c>
      <c r="I237" s="14">
        <v>14.162640216633401</v>
      </c>
      <c r="J237" s="1">
        <v>4.6469129075523004</v>
      </c>
      <c r="K237" s="1">
        <v>3.73945337800488</v>
      </c>
      <c r="L237" s="1">
        <v>2.3361505438371299</v>
      </c>
    </row>
    <row r="238" spans="1:12" x14ac:dyDescent="0.25">
      <c r="A238" s="1">
        <v>29</v>
      </c>
      <c r="B238" s="1"/>
      <c r="C238" s="1"/>
      <c r="D238" s="1"/>
      <c r="E238" s="1"/>
      <c r="F238" s="1">
        <v>8.3296461808650299</v>
      </c>
      <c r="G238" s="1">
        <v>2.0785214729631698</v>
      </c>
      <c r="H238" s="11">
        <v>2.4698937768333198</v>
      </c>
      <c r="I238" s="14">
        <v>14.356187376278699</v>
      </c>
      <c r="J238" s="1">
        <v>4.6072376540484496</v>
      </c>
      <c r="K238" s="1">
        <v>3.68881212071997</v>
      </c>
      <c r="L238" s="1">
        <v>2.3557700771313699</v>
      </c>
    </row>
    <row r="239" spans="1:12" x14ac:dyDescent="0.25">
      <c r="A239" s="1">
        <v>29.125</v>
      </c>
      <c r="B239" s="1"/>
      <c r="C239" s="1"/>
      <c r="D239" s="1"/>
      <c r="E239" s="1"/>
      <c r="F239" s="1">
        <v>7.8512812905581999</v>
      </c>
      <c r="G239" s="1">
        <v>2.0768013335904998</v>
      </c>
      <c r="H239" s="11">
        <v>2.4579119338786599</v>
      </c>
      <c r="I239" s="14">
        <v>14.599899140276699</v>
      </c>
      <c r="J239" s="1">
        <v>4.5952241605006998</v>
      </c>
      <c r="K239" s="1">
        <v>3.66472344457318</v>
      </c>
      <c r="L239" s="1">
        <v>2.3854390802144301</v>
      </c>
    </row>
    <row r="240" spans="1:12" x14ac:dyDescent="0.25">
      <c r="A240" s="1">
        <v>29.25</v>
      </c>
      <c r="B240" s="1"/>
      <c r="C240" s="1"/>
      <c r="D240" s="1"/>
      <c r="E240" s="1"/>
      <c r="F240" s="1">
        <v>8.1401500109203493</v>
      </c>
      <c r="G240" s="1">
        <v>2.0687431781921402</v>
      </c>
      <c r="H240" s="11">
        <v>2.4555393418040601</v>
      </c>
      <c r="I240" s="14">
        <v>14.557425993599001</v>
      </c>
      <c r="J240" s="1">
        <v>4.5749316286899999</v>
      </c>
      <c r="K240" s="1">
        <v>3.6459115571393199</v>
      </c>
      <c r="L240" s="1">
        <v>2.3849744334124798</v>
      </c>
    </row>
    <row r="241" spans="1:12" x14ac:dyDescent="0.25">
      <c r="A241" s="1">
        <v>29.375</v>
      </c>
      <c r="B241" s="1"/>
      <c r="C241" s="1"/>
      <c r="D241" s="1"/>
      <c r="E241" s="1"/>
      <c r="F241" s="1">
        <v>8.0126199888732703</v>
      </c>
      <c r="G241" s="1">
        <v>2.06815803679851</v>
      </c>
      <c r="H241" s="11">
        <v>2.4566564715794099</v>
      </c>
      <c r="I241" s="14">
        <v>14.563241783202701</v>
      </c>
      <c r="J241" s="1">
        <v>4.5631665935870904</v>
      </c>
      <c r="K241" s="1">
        <v>3.6346332127185899</v>
      </c>
      <c r="L241" s="1">
        <v>2.3912682157042902</v>
      </c>
    </row>
    <row r="242" spans="1:12" x14ac:dyDescent="0.25">
      <c r="A242" s="1">
        <v>29.5</v>
      </c>
      <c r="B242" s="1"/>
      <c r="C242" s="1"/>
      <c r="D242" s="1"/>
      <c r="E242" s="1"/>
      <c r="F242" s="1">
        <v>8.0050574819259097</v>
      </c>
      <c r="G242" s="1">
        <v>2.0382842203565801</v>
      </c>
      <c r="H242" s="11">
        <v>2.4375044875637299</v>
      </c>
      <c r="I242" s="14">
        <v>14.3084591006434</v>
      </c>
      <c r="J242" s="1">
        <v>4.5604393710726496</v>
      </c>
      <c r="K242" s="1">
        <v>3.6363386401359299</v>
      </c>
      <c r="L242" s="1">
        <v>2.3681561570873702</v>
      </c>
    </row>
    <row r="243" spans="1:12" x14ac:dyDescent="0.25">
      <c r="A243" s="1">
        <v>29.625</v>
      </c>
      <c r="B243" s="1"/>
      <c r="C243" s="1"/>
      <c r="D243" s="1"/>
      <c r="E243" s="1"/>
      <c r="F243" s="1">
        <v>7.1271464607290902</v>
      </c>
      <c r="G243" s="1">
        <v>2.0751582110865701</v>
      </c>
      <c r="H243" s="11">
        <v>2.4353345984531001</v>
      </c>
      <c r="I243" s="14">
        <v>14.2119029224274</v>
      </c>
      <c r="J243" s="1">
        <v>4.5353903517207801</v>
      </c>
      <c r="K243" s="1">
        <v>3.6397136916301398</v>
      </c>
      <c r="L243" s="1">
        <v>2.3846424525339698</v>
      </c>
    </row>
    <row r="244" spans="1:12" x14ac:dyDescent="0.25">
      <c r="A244" s="1">
        <v>29.75</v>
      </c>
      <c r="B244" s="1"/>
      <c r="C244" s="1"/>
      <c r="D244" s="1"/>
      <c r="E244" s="1"/>
      <c r="F244" s="1">
        <v>7.6359406481126397</v>
      </c>
      <c r="G244" s="1">
        <v>2.0760810137371402</v>
      </c>
      <c r="H244" s="11">
        <v>2.4315640336709601</v>
      </c>
      <c r="I244" s="14">
        <v>14.092534954935401</v>
      </c>
      <c r="J244" s="1">
        <v>4.5478877733019596</v>
      </c>
      <c r="K244" s="1">
        <v>3.59057949888272</v>
      </c>
      <c r="L244" s="1">
        <v>2.3838454221288701</v>
      </c>
    </row>
    <row r="245" spans="1:12" x14ac:dyDescent="0.25">
      <c r="A245" s="1">
        <v>29.875</v>
      </c>
      <c r="B245" s="1"/>
      <c r="C245" s="1"/>
      <c r="D245" s="1"/>
      <c r="E245" s="1"/>
      <c r="F245" s="1">
        <v>7.4448707567624499</v>
      </c>
      <c r="G245" s="1">
        <v>2.0836952259712298</v>
      </c>
      <c r="H245" s="11">
        <v>2.4278178645252901</v>
      </c>
      <c r="I245" s="14">
        <v>14.162640216633401</v>
      </c>
      <c r="J245" s="1">
        <v>4.5601472199458</v>
      </c>
      <c r="K245" s="1">
        <v>3.5962559254215298</v>
      </c>
      <c r="L245" s="1">
        <v>2.3645300456855698</v>
      </c>
    </row>
    <row r="246" spans="1:12" x14ac:dyDescent="0.25">
      <c r="A246" s="1">
        <v>30</v>
      </c>
      <c r="B246" s="1"/>
      <c r="C246" s="1"/>
      <c r="D246" s="1"/>
      <c r="E246" s="1"/>
      <c r="F246" s="1">
        <v>7.3843765779930699</v>
      </c>
      <c r="G246" s="1">
        <v>2.0802750665982201</v>
      </c>
      <c r="H246" s="11">
        <v>2.4307535972618801</v>
      </c>
      <c r="I246" s="14">
        <v>14.127933311237101</v>
      </c>
      <c r="J246" s="1">
        <v>4.5689491919018996</v>
      </c>
      <c r="K246" s="1">
        <v>3.58870063296582</v>
      </c>
      <c r="L246" s="1">
        <v>2.3607617228450302</v>
      </c>
    </row>
    <row r="247" spans="1:12" x14ac:dyDescent="0.25">
      <c r="A247" s="1"/>
      <c r="B247" s="1"/>
      <c r="C247" s="1"/>
      <c r="D247" s="1"/>
      <c r="E247" s="1"/>
      <c r="F247" s="1"/>
      <c r="G247" s="4"/>
      <c r="H247" s="11"/>
      <c r="I247" s="14"/>
      <c r="J247" s="8"/>
      <c r="K247" s="8"/>
      <c r="L247" s="4"/>
    </row>
    <row r="248" spans="1:12" x14ac:dyDescent="0.25">
      <c r="A248" s="1"/>
      <c r="B248" s="1"/>
      <c r="C248" s="1"/>
      <c r="D248" s="1"/>
      <c r="E248" s="1"/>
      <c r="F248" s="1"/>
      <c r="G248" s="4"/>
      <c r="H248" s="11"/>
      <c r="I248" s="14"/>
      <c r="J248" s="8"/>
      <c r="K248" s="8"/>
      <c r="L248" s="4"/>
    </row>
    <row r="249" spans="1:12" x14ac:dyDescent="0.25">
      <c r="A249" s="1"/>
      <c r="B249" s="1"/>
      <c r="C249" s="1"/>
      <c r="D249" s="1"/>
      <c r="E249" s="1"/>
      <c r="F249" s="1"/>
      <c r="G249" s="4"/>
      <c r="H249" s="11"/>
      <c r="I249" s="14"/>
      <c r="J249" s="8"/>
      <c r="K249" s="8"/>
      <c r="L249" s="4"/>
    </row>
    <row r="250" spans="1:12" x14ac:dyDescent="0.25">
      <c r="A250" s="1"/>
      <c r="B250" s="1"/>
      <c r="C250" s="1"/>
      <c r="D250" s="1"/>
      <c r="E250" s="1"/>
      <c r="F250" s="1"/>
      <c r="G250" s="4"/>
      <c r="H250" s="11"/>
      <c r="I250" s="14"/>
      <c r="J250" s="8"/>
      <c r="K250" s="8"/>
      <c r="L250" s="4"/>
    </row>
    <row r="251" spans="1:12" x14ac:dyDescent="0.25">
      <c r="A251" s="1"/>
      <c r="B251" s="1"/>
      <c r="C251" s="1"/>
      <c r="D251" s="1"/>
      <c r="E251" s="1"/>
      <c r="F251" s="1"/>
      <c r="G251" s="4"/>
      <c r="H251" s="11"/>
      <c r="I251" s="14"/>
      <c r="J251" s="8"/>
      <c r="K251" s="8"/>
      <c r="L251" s="4"/>
    </row>
    <row r="252" spans="1:12" x14ac:dyDescent="0.25">
      <c r="A252" s="1"/>
      <c r="B252" s="1"/>
      <c r="C252" s="1"/>
      <c r="D252" s="1"/>
      <c r="E252" s="1"/>
      <c r="F252" s="1"/>
      <c r="G252" s="4"/>
      <c r="H252" s="11"/>
      <c r="I252" s="14"/>
      <c r="J252" s="8"/>
      <c r="K252" s="8"/>
      <c r="L252" s="4"/>
    </row>
    <row r="253" spans="1:12" x14ac:dyDescent="0.25">
      <c r="A253" s="1"/>
      <c r="B253" s="1"/>
      <c r="C253" s="1"/>
      <c r="D253" s="1"/>
      <c r="E253" s="1"/>
      <c r="F253" s="1"/>
      <c r="G253" s="4"/>
      <c r="H253" s="11"/>
      <c r="I253" s="14"/>
      <c r="J253" s="8"/>
      <c r="K253" s="8"/>
      <c r="L253" s="4"/>
    </row>
    <row r="254" spans="1:12" x14ac:dyDescent="0.25">
      <c r="A254" s="1"/>
      <c r="B254" s="1"/>
      <c r="C254" s="1"/>
      <c r="D254" s="1"/>
      <c r="E254" s="1"/>
      <c r="F254" s="1"/>
      <c r="G254" s="4"/>
      <c r="H254" s="11"/>
      <c r="I254" s="14"/>
      <c r="J254" s="8"/>
      <c r="K254" s="8"/>
      <c r="L254" s="4"/>
    </row>
    <row r="255" spans="1:12" x14ac:dyDescent="0.25">
      <c r="A255" s="1"/>
      <c r="B255" s="1"/>
      <c r="C255" s="1"/>
      <c r="D255" s="1"/>
      <c r="E255" s="1"/>
      <c r="F255" s="1"/>
      <c r="G255" s="4"/>
      <c r="H255" s="11"/>
      <c r="I255" s="14"/>
      <c r="J255" s="8"/>
      <c r="K255" s="8"/>
      <c r="L255" s="4"/>
    </row>
    <row r="256" spans="1:12" x14ac:dyDescent="0.25">
      <c r="A256" s="1"/>
      <c r="B256" s="1"/>
      <c r="C256" s="1"/>
      <c r="D256" s="1"/>
      <c r="E256" s="1"/>
      <c r="F256" s="1"/>
      <c r="G256" s="4"/>
      <c r="H256" s="11"/>
      <c r="I256" s="14"/>
      <c r="J256" s="8"/>
      <c r="K256" s="8"/>
      <c r="L256" s="4"/>
    </row>
    <row r="257" spans="1:12" x14ac:dyDescent="0.25">
      <c r="A257" s="1"/>
      <c r="B257" s="1"/>
      <c r="C257" s="1"/>
      <c r="D257" s="1"/>
      <c r="E257" s="1"/>
      <c r="F257" s="1"/>
      <c r="G257" s="4"/>
      <c r="H257" s="11"/>
      <c r="I257" s="14"/>
      <c r="J257" s="8"/>
      <c r="K257" s="8"/>
      <c r="L257" s="4"/>
    </row>
    <row r="258" spans="1:12" x14ac:dyDescent="0.25">
      <c r="A258" s="1"/>
      <c r="B258" s="1"/>
      <c r="C258" s="1"/>
      <c r="D258" s="1"/>
      <c r="E258" s="1"/>
      <c r="F258" s="1"/>
      <c r="G258" s="4"/>
      <c r="H258" s="11"/>
      <c r="I258" s="14"/>
      <c r="J258" s="8"/>
      <c r="K258" s="8"/>
      <c r="L258" s="4"/>
    </row>
    <row r="259" spans="1:12" x14ac:dyDescent="0.25">
      <c r="A259" s="1"/>
      <c r="B259" s="1"/>
      <c r="C259" s="1"/>
      <c r="D259" s="1"/>
      <c r="E259" s="1"/>
      <c r="F259" s="1"/>
      <c r="G259" s="4"/>
      <c r="H259" s="11"/>
      <c r="I259" s="14"/>
      <c r="J259" s="8"/>
      <c r="K259" s="8"/>
      <c r="L259" s="4"/>
    </row>
    <row r="260" spans="1:12" x14ac:dyDescent="0.25">
      <c r="A260" s="1"/>
      <c r="B260" s="1"/>
      <c r="C260" s="1"/>
      <c r="D260" s="1"/>
      <c r="E260" s="1"/>
      <c r="F260" s="1"/>
      <c r="G260" s="4"/>
      <c r="H260" s="11"/>
      <c r="I260" s="14"/>
      <c r="J260" s="8"/>
      <c r="K260" s="8"/>
      <c r="L260" s="4"/>
    </row>
    <row r="261" spans="1:12" x14ac:dyDescent="0.25">
      <c r="A261" s="1"/>
      <c r="B261" s="1"/>
      <c r="C261" s="1"/>
      <c r="D261" s="1"/>
      <c r="E261" s="1"/>
      <c r="F261" s="1"/>
      <c r="G261" s="4"/>
      <c r="H261" s="11"/>
      <c r="I261" s="14"/>
      <c r="J261" s="8"/>
      <c r="K261" s="8"/>
      <c r="L261" s="4"/>
    </row>
    <row r="262" spans="1:12" x14ac:dyDescent="0.25">
      <c r="A262" s="1"/>
      <c r="B262" s="1"/>
      <c r="C262" s="1"/>
      <c r="D262" s="1"/>
      <c r="E262" s="1"/>
      <c r="F262" s="1"/>
      <c r="G262" s="4"/>
      <c r="H262" s="11"/>
      <c r="I262" s="14"/>
      <c r="J262" s="8"/>
      <c r="K262" s="8"/>
      <c r="L262" s="4"/>
    </row>
    <row r="263" spans="1:12" x14ac:dyDescent="0.25">
      <c r="A263" s="1"/>
      <c r="B263" s="1"/>
      <c r="C263" s="1"/>
      <c r="D263" s="1"/>
      <c r="E263" s="1"/>
      <c r="F263" s="1"/>
      <c r="G263" s="4"/>
      <c r="H263" s="11"/>
      <c r="I263" s="14"/>
      <c r="J263" s="8"/>
      <c r="K263" s="8"/>
      <c r="L263" s="4"/>
    </row>
    <row r="264" spans="1:12" x14ac:dyDescent="0.25">
      <c r="A264" s="1"/>
      <c r="B264" s="1"/>
      <c r="C264" s="1"/>
      <c r="D264" s="1"/>
      <c r="E264" s="1"/>
      <c r="F264" s="1"/>
      <c r="G264" s="4"/>
      <c r="H264" s="11"/>
      <c r="I264" s="14"/>
      <c r="J264" s="8"/>
      <c r="K264" s="8"/>
      <c r="L264" s="4"/>
    </row>
    <row r="265" spans="1:12" x14ac:dyDescent="0.25">
      <c r="A265" s="1"/>
      <c r="B265" s="1"/>
      <c r="C265" s="1"/>
      <c r="D265" s="1"/>
      <c r="E265" s="1"/>
      <c r="F265" s="1"/>
      <c r="G265" s="4"/>
      <c r="H265" s="11"/>
      <c r="I265" s="14"/>
      <c r="J265" s="8"/>
      <c r="K265" s="8"/>
      <c r="L265" s="4"/>
    </row>
    <row r="266" spans="1:12" x14ac:dyDescent="0.25">
      <c r="A266" s="1"/>
      <c r="B266" s="1"/>
      <c r="C266" s="1"/>
      <c r="D266" s="1"/>
      <c r="E266" s="1"/>
      <c r="F266" s="1"/>
      <c r="G266" s="4"/>
      <c r="H266" s="11"/>
      <c r="I266" s="14"/>
      <c r="J266" s="8"/>
      <c r="K266" s="8"/>
      <c r="L266" s="4"/>
    </row>
    <row r="267" spans="1:12" x14ac:dyDescent="0.25">
      <c r="A267" s="1"/>
      <c r="B267" s="1"/>
      <c r="C267" s="1"/>
      <c r="D267" s="1"/>
      <c r="E267" s="1"/>
      <c r="F267" s="1"/>
      <c r="G267" s="4"/>
      <c r="H267" s="11"/>
      <c r="I267" s="14"/>
      <c r="J267" s="8"/>
      <c r="K267" s="8"/>
      <c r="L267" s="4"/>
    </row>
    <row r="268" spans="1:12" x14ac:dyDescent="0.25">
      <c r="A268" s="1"/>
      <c r="B268" s="1"/>
      <c r="C268" s="1"/>
      <c r="D268" s="1"/>
      <c r="E268" s="1"/>
      <c r="F268" s="1"/>
      <c r="G268" s="4"/>
      <c r="H268" s="11"/>
      <c r="I268" s="14"/>
      <c r="J268" s="8"/>
      <c r="K268" s="8"/>
      <c r="L268" s="4"/>
    </row>
    <row r="269" spans="1:12" x14ac:dyDescent="0.25">
      <c r="A269" s="1"/>
      <c r="B269" s="1"/>
      <c r="C269" s="1"/>
      <c r="D269" s="1"/>
      <c r="E269" s="1"/>
      <c r="F269" s="1"/>
      <c r="G269" s="4"/>
      <c r="H269" s="11"/>
      <c r="I269" s="14"/>
      <c r="J269" s="8"/>
      <c r="K269" s="8"/>
    </row>
    <row r="270" spans="1:12" x14ac:dyDescent="0.25">
      <c r="A270" s="1"/>
      <c r="B270" s="1"/>
      <c r="C270" s="1"/>
      <c r="D270" s="1"/>
      <c r="E270" s="1"/>
      <c r="F270" s="1"/>
      <c r="G270" s="4"/>
      <c r="H270" s="11"/>
      <c r="I270" s="14"/>
      <c r="J270" s="8"/>
      <c r="K270" s="8"/>
    </row>
    <row r="271" spans="1:12" x14ac:dyDescent="0.25">
      <c r="A271" s="1"/>
      <c r="B271" s="1"/>
      <c r="C271" s="1"/>
      <c r="D271" s="1"/>
      <c r="E271" s="1"/>
      <c r="F271" s="1"/>
      <c r="G271" s="4"/>
      <c r="H271" s="11"/>
      <c r="I271" s="14"/>
      <c r="J271" s="8"/>
      <c r="K271" s="8"/>
    </row>
    <row r="272" spans="1:12" x14ac:dyDescent="0.25">
      <c r="A272" s="1"/>
      <c r="B272" s="1"/>
      <c r="C272" s="1"/>
      <c r="D272" s="1"/>
      <c r="E272" s="1"/>
      <c r="F272" s="1"/>
      <c r="G272" s="4"/>
      <c r="H272" s="11"/>
      <c r="I272" s="14"/>
      <c r="J272" s="8"/>
      <c r="K272" s="8"/>
    </row>
    <row r="273" spans="1:11" x14ac:dyDescent="0.25">
      <c r="A273" s="1"/>
      <c r="B273" s="1"/>
      <c r="C273" s="1"/>
      <c r="D273" s="1"/>
      <c r="E273" s="1"/>
      <c r="F273" s="1"/>
      <c r="G273" s="4"/>
      <c r="H273" s="11"/>
      <c r="I273" s="14"/>
      <c r="J273" s="8"/>
      <c r="K273" s="8"/>
    </row>
    <row r="274" spans="1:11" x14ac:dyDescent="0.25">
      <c r="A274" s="1"/>
      <c r="B274" s="1"/>
      <c r="C274" s="1"/>
      <c r="D274" s="1"/>
      <c r="E274" s="1"/>
      <c r="F274" s="1"/>
      <c r="G274" s="4"/>
      <c r="H274" s="11"/>
      <c r="I274" s="14"/>
      <c r="J274" s="8"/>
      <c r="K274" s="8"/>
    </row>
    <row r="275" spans="1:11" x14ac:dyDescent="0.25">
      <c r="A275" s="1"/>
      <c r="B275" s="1"/>
      <c r="C275" s="1"/>
      <c r="D275" s="1"/>
      <c r="E275" s="1"/>
      <c r="F275" s="1"/>
      <c r="G275" s="4"/>
      <c r="H275" s="11"/>
      <c r="I275" s="14"/>
      <c r="J275" s="8"/>
      <c r="K275" s="8"/>
    </row>
    <row r="276" spans="1:11" x14ac:dyDescent="0.25">
      <c r="A276" s="1"/>
      <c r="B276" s="1"/>
      <c r="C276" s="1"/>
      <c r="D276" s="1"/>
      <c r="E276" s="1"/>
      <c r="F276" s="1"/>
      <c r="G276" s="4"/>
      <c r="H276" s="11"/>
      <c r="I276" s="14"/>
      <c r="J276" s="8"/>
      <c r="K276" s="8"/>
    </row>
    <row r="277" spans="1:11" x14ac:dyDescent="0.25">
      <c r="A277" s="1"/>
      <c r="B277" s="1"/>
      <c r="C277" s="1"/>
      <c r="D277" s="1"/>
      <c r="E277" s="1"/>
      <c r="F277" s="1"/>
      <c r="G277" s="4"/>
      <c r="H277" s="11"/>
      <c r="I277" s="14"/>
      <c r="J277" s="8"/>
      <c r="K277" s="8"/>
    </row>
    <row r="278" spans="1:11" x14ac:dyDescent="0.25">
      <c r="A278" s="1"/>
      <c r="B278" s="1"/>
      <c r="C278" s="1"/>
      <c r="D278" s="1"/>
      <c r="E278" s="1"/>
      <c r="F278" s="1"/>
      <c r="G278" s="4"/>
      <c r="H278" s="11"/>
      <c r="I278" s="14"/>
      <c r="J278" s="8"/>
      <c r="K278" s="8"/>
    </row>
    <row r="279" spans="1:11" x14ac:dyDescent="0.25">
      <c r="A279" s="1"/>
      <c r="B279" s="1"/>
      <c r="C279" s="1"/>
      <c r="D279" s="1"/>
      <c r="E279" s="1"/>
      <c r="F279" s="1"/>
      <c r="G279" s="4"/>
      <c r="H279" s="11"/>
      <c r="I279" s="14"/>
      <c r="J279" s="8"/>
      <c r="K279" s="8"/>
    </row>
    <row r="280" spans="1:11" x14ac:dyDescent="0.25">
      <c r="A280" s="1"/>
      <c r="B280" s="1"/>
      <c r="C280" s="1"/>
      <c r="D280" s="1"/>
      <c r="E280" s="1"/>
      <c r="F280" s="1"/>
      <c r="G280" s="4"/>
      <c r="H280" s="11"/>
      <c r="I280" s="14"/>
      <c r="J280" s="8"/>
      <c r="K280" s="8"/>
    </row>
    <row r="281" spans="1:11" x14ac:dyDescent="0.25">
      <c r="A281" s="1"/>
      <c r="B281" s="1"/>
      <c r="C281" s="1"/>
      <c r="D281" s="1"/>
      <c r="E281" s="1"/>
      <c r="F281" s="1"/>
      <c r="H281" s="11"/>
      <c r="I281" s="14"/>
      <c r="J281" s="8"/>
      <c r="K281" s="8"/>
    </row>
    <row r="282" spans="1:11" x14ac:dyDescent="0.25">
      <c r="A282" s="1"/>
      <c r="B282" s="1"/>
      <c r="C282" s="1"/>
      <c r="D282" s="1"/>
      <c r="E282" s="1"/>
      <c r="F282" s="1"/>
      <c r="H282" s="11"/>
      <c r="I282" s="14"/>
      <c r="J282" s="8"/>
      <c r="K282" s="8"/>
    </row>
    <row r="283" spans="1:11" x14ac:dyDescent="0.25">
      <c r="A283" s="1"/>
      <c r="B283" s="1"/>
      <c r="C283" s="1"/>
      <c r="D283" s="1"/>
      <c r="E283" s="1"/>
      <c r="F283" s="1"/>
      <c r="H283" s="11"/>
      <c r="I283" s="14"/>
      <c r="J283" s="8"/>
      <c r="K283" s="8"/>
    </row>
    <row r="284" spans="1:11" x14ac:dyDescent="0.25">
      <c r="A284" s="1"/>
      <c r="B284" s="1"/>
      <c r="C284" s="1"/>
      <c r="D284" s="1"/>
      <c r="E284" s="1"/>
      <c r="F284" s="1"/>
      <c r="H284" s="11"/>
      <c r="I284" s="14"/>
      <c r="J284" s="8"/>
      <c r="K284" s="8"/>
    </row>
    <row r="285" spans="1:11" x14ac:dyDescent="0.25">
      <c r="A285" s="1"/>
      <c r="B285" s="1"/>
      <c r="C285" s="1"/>
      <c r="D285" s="1"/>
      <c r="E285" s="1"/>
      <c r="F285" s="1"/>
      <c r="H285" s="11"/>
      <c r="I285" s="14"/>
      <c r="J285" s="8"/>
      <c r="K285" s="8"/>
    </row>
    <row r="286" spans="1:11" x14ac:dyDescent="0.25">
      <c r="A286" s="1"/>
      <c r="B286" s="1"/>
      <c r="C286" s="1"/>
      <c r="D286" s="1"/>
      <c r="E286" s="1"/>
      <c r="F286" s="1"/>
      <c r="H286" s="11"/>
      <c r="I286" s="14"/>
      <c r="J286" s="8"/>
      <c r="K286" s="8"/>
    </row>
    <row r="287" spans="1:11" x14ac:dyDescent="0.25">
      <c r="A287" s="1"/>
      <c r="B287" s="1"/>
      <c r="C287" s="1"/>
      <c r="D287" s="1"/>
      <c r="E287" s="1"/>
      <c r="F287" s="1"/>
      <c r="H287" s="11"/>
      <c r="I287" s="14"/>
      <c r="J287" s="8"/>
      <c r="K287" s="8"/>
    </row>
    <row r="288" spans="1:11" x14ac:dyDescent="0.25">
      <c r="A288" s="1"/>
      <c r="B288" s="1"/>
      <c r="C288" s="1"/>
      <c r="D288" s="1"/>
      <c r="E288" s="1"/>
      <c r="F288" s="1"/>
      <c r="H288" s="11"/>
      <c r="I288" s="14"/>
      <c r="J288" s="8"/>
      <c r="K288" s="8"/>
    </row>
  </sheetData>
  <mergeCells count="1">
    <mergeCell ref="A1:A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6"/>
  <sheetViews>
    <sheetView workbookViewId="0">
      <selection activeCell="K6" sqref="K6:K29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3.5703125" style="4" customWidth="1"/>
    <col min="7" max="7" width="25.28515625" customWidth="1"/>
    <col min="8" max="8" width="23.85546875" style="4" customWidth="1"/>
    <col min="9" max="11" width="21.28515625" style="4" customWidth="1"/>
    <col min="12" max="12" width="24" style="4" customWidth="1"/>
  </cols>
  <sheetData>
    <row r="1" spans="1:12" x14ac:dyDescent="0.25">
      <c r="A1" s="113" t="s">
        <v>0</v>
      </c>
      <c r="B1" s="2" t="s">
        <v>11</v>
      </c>
      <c r="C1" s="2" t="s">
        <v>3</v>
      </c>
      <c r="D1" s="2" t="s">
        <v>15</v>
      </c>
      <c r="E1" s="2" t="s">
        <v>57</v>
      </c>
      <c r="F1" s="2" t="s">
        <v>39</v>
      </c>
      <c r="G1" s="2" t="s">
        <v>56</v>
      </c>
      <c r="H1" s="2" t="s">
        <v>2</v>
      </c>
      <c r="I1" s="2" t="s">
        <v>1</v>
      </c>
      <c r="J1" s="2" t="s">
        <v>74</v>
      </c>
      <c r="K1" s="2" t="s">
        <v>75</v>
      </c>
      <c r="L1" s="2" t="s">
        <v>3</v>
      </c>
    </row>
    <row r="2" spans="1:12" x14ac:dyDescent="0.25">
      <c r="A2" s="113"/>
      <c r="B2" s="2" t="s">
        <v>28</v>
      </c>
      <c r="C2" s="2" t="s">
        <v>28</v>
      </c>
      <c r="D2" s="2" t="s">
        <v>103</v>
      </c>
      <c r="E2" s="2" t="s">
        <v>28</v>
      </c>
      <c r="F2" s="2" t="s">
        <v>28</v>
      </c>
      <c r="G2" s="2" t="s">
        <v>28</v>
      </c>
      <c r="H2" s="2" t="s">
        <v>28</v>
      </c>
      <c r="I2" s="2" t="s">
        <v>28</v>
      </c>
      <c r="J2" s="2" t="s">
        <v>28</v>
      </c>
      <c r="K2" s="2" t="s">
        <v>28</v>
      </c>
      <c r="L2" s="2" t="s">
        <v>28</v>
      </c>
    </row>
    <row r="3" spans="1:12" ht="18" x14ac:dyDescent="0.35">
      <c r="A3" s="113"/>
      <c r="B3" s="2" t="s">
        <v>6</v>
      </c>
      <c r="C3" s="2" t="s">
        <v>6</v>
      </c>
      <c r="D3" s="2" t="s">
        <v>112</v>
      </c>
      <c r="E3" s="2" t="s">
        <v>114</v>
      </c>
      <c r="F3" s="2" t="s">
        <v>116</v>
      </c>
      <c r="G3" s="2" t="s">
        <v>118</v>
      </c>
      <c r="H3" s="2" t="s">
        <v>120</v>
      </c>
      <c r="I3" s="2" t="s">
        <v>122</v>
      </c>
      <c r="J3" s="2" t="s">
        <v>120</v>
      </c>
      <c r="K3" s="2" t="s">
        <v>122</v>
      </c>
      <c r="L3" s="2" t="s">
        <v>124</v>
      </c>
    </row>
    <row r="4" spans="1:12" x14ac:dyDescent="0.25">
      <c r="A4" s="114"/>
      <c r="B4" s="2" t="s">
        <v>7</v>
      </c>
      <c r="C4" s="2" t="s">
        <v>7</v>
      </c>
      <c r="D4" s="2" t="s">
        <v>113</v>
      </c>
      <c r="E4" s="2" t="s">
        <v>115</v>
      </c>
      <c r="F4" s="2" t="s">
        <v>117</v>
      </c>
      <c r="G4" s="2" t="s">
        <v>119</v>
      </c>
      <c r="H4" s="2" t="s">
        <v>121</v>
      </c>
      <c r="I4" s="2" t="s">
        <v>123</v>
      </c>
      <c r="J4" s="2" t="s">
        <v>121</v>
      </c>
      <c r="K4" s="2" t="s">
        <v>123</v>
      </c>
      <c r="L4" s="2" t="s">
        <v>125</v>
      </c>
    </row>
    <row r="5" spans="1:12" x14ac:dyDescent="0.25">
      <c r="A5" s="3" t="s">
        <v>5</v>
      </c>
      <c r="B5" s="6" t="s">
        <v>20</v>
      </c>
      <c r="C5" s="6" t="s">
        <v>18</v>
      </c>
      <c r="D5" s="5" t="s">
        <v>104</v>
      </c>
      <c r="E5" s="5"/>
      <c r="F5" s="5" t="s">
        <v>105</v>
      </c>
      <c r="G5" s="9" t="s">
        <v>106</v>
      </c>
      <c r="H5" s="5" t="s">
        <v>107</v>
      </c>
      <c r="I5" s="5" t="s">
        <v>109</v>
      </c>
      <c r="J5" s="5" t="s">
        <v>108</v>
      </c>
      <c r="K5" s="5" t="s">
        <v>110</v>
      </c>
      <c r="L5" s="9" t="s">
        <v>111</v>
      </c>
    </row>
    <row r="6" spans="1:12" x14ac:dyDescent="0.25">
      <c r="A6" s="1">
        <v>0</v>
      </c>
      <c r="B6" s="1"/>
      <c r="C6" s="1"/>
      <c r="D6" s="1">
        <v>2.6772966823252902</v>
      </c>
      <c r="E6" s="1"/>
      <c r="F6" s="1">
        <v>0.87984312357132399</v>
      </c>
      <c r="G6" s="1">
        <v>1.58339726136028</v>
      </c>
      <c r="H6" s="1">
        <v>2.2327607791646402</v>
      </c>
      <c r="I6" s="1">
        <v>1.67022190709945</v>
      </c>
      <c r="J6" s="1">
        <v>1.1781407301307201</v>
      </c>
      <c r="K6" s="1">
        <v>1.46602150858105</v>
      </c>
      <c r="L6" s="1">
        <v>1.3909932792639601</v>
      </c>
    </row>
    <row r="7" spans="1:12" x14ac:dyDescent="0.25">
      <c r="A7" s="1">
        <v>0.125</v>
      </c>
      <c r="B7" s="1"/>
      <c r="C7" s="1"/>
      <c r="D7" s="1">
        <v>2.6420448730455202</v>
      </c>
      <c r="E7" s="1"/>
      <c r="F7" s="1">
        <v>0.86220908138014996</v>
      </c>
      <c r="G7" s="1">
        <v>1.5517958272918</v>
      </c>
      <c r="H7" s="1">
        <v>2.2222298757403598</v>
      </c>
      <c r="I7" s="1">
        <v>1.6730260460317501</v>
      </c>
      <c r="J7" s="1">
        <v>1.1760283902745501</v>
      </c>
      <c r="K7" s="1">
        <v>1.4683135784221999</v>
      </c>
      <c r="L7" s="1">
        <v>1.3953387295219699</v>
      </c>
    </row>
    <row r="8" spans="1:12" x14ac:dyDescent="0.25">
      <c r="A8" s="1">
        <v>0.25</v>
      </c>
      <c r="B8" s="1"/>
      <c r="C8" s="1"/>
      <c r="D8" s="1">
        <v>2.6119021609294499</v>
      </c>
      <c r="E8" s="1"/>
      <c r="F8" s="1">
        <v>0.86549756796062705</v>
      </c>
      <c r="G8" s="1">
        <v>1.57307165489843</v>
      </c>
      <c r="H8" s="1">
        <v>2.25365654512823</v>
      </c>
      <c r="I8" s="1">
        <v>1.6724092137303801</v>
      </c>
      <c r="J8" s="1">
        <v>1.1610833910174401</v>
      </c>
      <c r="K8" s="1">
        <v>1.47069764322515</v>
      </c>
      <c r="L8" s="1">
        <v>1.3855817916706099</v>
      </c>
    </row>
    <row r="9" spans="1:12" x14ac:dyDescent="0.25">
      <c r="A9" s="1">
        <v>0.375</v>
      </c>
      <c r="B9" s="1"/>
      <c r="C9" s="1"/>
      <c r="D9" s="1">
        <v>2.6083419130837502</v>
      </c>
      <c r="E9" s="1"/>
      <c r="F9" s="1">
        <v>0.88827642567085396</v>
      </c>
      <c r="G9" s="1">
        <v>1.6040525226767099</v>
      </c>
      <c r="H9" s="1">
        <v>2.2441719686703498</v>
      </c>
      <c r="I9" s="1">
        <v>1.6724045945146799</v>
      </c>
      <c r="J9" s="1">
        <v>1.1320499808354101</v>
      </c>
      <c r="K9" s="1">
        <v>1.47443480854377</v>
      </c>
      <c r="L9" s="1">
        <v>1.38338059176464</v>
      </c>
    </row>
    <row r="10" spans="1:12" x14ac:dyDescent="0.25">
      <c r="A10" s="1">
        <v>0.5</v>
      </c>
      <c r="B10" s="1"/>
      <c r="C10" s="1"/>
      <c r="D10" s="1">
        <v>2.7993794755268699</v>
      </c>
      <c r="E10" s="1"/>
      <c r="F10" s="1">
        <v>0.88069609531168103</v>
      </c>
      <c r="G10" s="1">
        <v>1.6341136319271601</v>
      </c>
      <c r="H10" s="1">
        <v>2.2380392375703799</v>
      </c>
      <c r="I10" s="1">
        <v>1.67259800285361</v>
      </c>
      <c r="J10" s="1">
        <v>1.0980391737467601</v>
      </c>
      <c r="K10" s="1">
        <v>1.4738741864953699</v>
      </c>
      <c r="L10" s="1">
        <v>1.39032561907607</v>
      </c>
    </row>
    <row r="11" spans="1:12" x14ac:dyDescent="0.25">
      <c r="A11" s="1">
        <v>0.625</v>
      </c>
      <c r="B11" s="1"/>
      <c r="C11" s="1"/>
      <c r="D11" s="1">
        <v>2.8605452356267902</v>
      </c>
      <c r="E11" s="1"/>
      <c r="F11" s="1">
        <v>0.89863492446722104</v>
      </c>
      <c r="G11" s="1">
        <v>1.7620447345308401</v>
      </c>
      <c r="H11" s="1">
        <v>2.28975890931151</v>
      </c>
      <c r="I11" s="1">
        <v>1.6726188910163</v>
      </c>
      <c r="J11" s="1">
        <v>1.0254262807113099</v>
      </c>
      <c r="K11" s="1">
        <v>1.4759137697528999</v>
      </c>
      <c r="L11" s="1">
        <v>1.39526150162123</v>
      </c>
    </row>
    <row r="12" spans="1:12" x14ac:dyDescent="0.25">
      <c r="A12" s="1">
        <v>0.75</v>
      </c>
      <c r="B12" s="1"/>
      <c r="C12" s="1"/>
      <c r="D12" s="1">
        <v>2.9164097236434099</v>
      </c>
      <c r="E12" s="1"/>
      <c r="F12" s="1">
        <v>0.89915514523330697</v>
      </c>
      <c r="G12" s="1">
        <v>1.5455379585696201</v>
      </c>
      <c r="H12" s="1">
        <v>2.2793123866916498</v>
      </c>
      <c r="I12" s="1">
        <v>1.6734289581211399</v>
      </c>
      <c r="J12" s="1">
        <v>1.0318906379677</v>
      </c>
      <c r="K12" s="1">
        <v>1.48694174890094</v>
      </c>
      <c r="L12" s="1">
        <v>1.4090567967701799</v>
      </c>
    </row>
    <row r="13" spans="1:12" x14ac:dyDescent="0.25">
      <c r="A13" s="1">
        <v>0.875</v>
      </c>
      <c r="B13" s="1"/>
      <c r="C13" s="1"/>
      <c r="D13" s="1">
        <v>2.9194733380348601</v>
      </c>
      <c r="E13" s="1"/>
      <c r="F13" s="1">
        <v>0.89716915894003202</v>
      </c>
      <c r="G13" s="1">
        <v>1.4888705369551201</v>
      </c>
      <c r="H13" s="1">
        <v>2.2769780917548501</v>
      </c>
      <c r="I13" s="1">
        <v>1.6730470099325701</v>
      </c>
      <c r="J13" s="1">
        <v>1.05202153900644</v>
      </c>
      <c r="K13" s="1">
        <v>1.48851432136948</v>
      </c>
      <c r="L13" s="1">
        <v>1.41256010053931</v>
      </c>
    </row>
    <row r="14" spans="1:12" x14ac:dyDescent="0.25">
      <c r="A14" s="1">
        <v>1</v>
      </c>
      <c r="B14" s="1"/>
      <c r="C14" s="1"/>
      <c r="D14" s="1">
        <v>2.9658588694960701</v>
      </c>
      <c r="E14" s="1"/>
      <c r="F14" s="1">
        <v>0.89942508347896299</v>
      </c>
      <c r="G14" s="1">
        <v>1.5808939846991401</v>
      </c>
      <c r="H14" s="1">
        <v>2.3888153896482098</v>
      </c>
      <c r="I14" s="1">
        <v>1.67387023531517</v>
      </c>
      <c r="J14" s="1">
        <v>1.02248498297868</v>
      </c>
      <c r="K14" s="1">
        <v>1.4895065985768401</v>
      </c>
      <c r="L14" s="1">
        <v>1.4378141617848399</v>
      </c>
    </row>
    <row r="15" spans="1:12" x14ac:dyDescent="0.25">
      <c r="A15" s="1">
        <v>1.125</v>
      </c>
      <c r="B15" s="1"/>
      <c r="C15" s="1"/>
      <c r="D15" s="1">
        <v>3.04294854017617</v>
      </c>
      <c r="E15" s="1"/>
      <c r="F15" s="1">
        <v>0.895188531831004</v>
      </c>
      <c r="G15" s="1">
        <v>1.49545019308887</v>
      </c>
      <c r="H15" s="1">
        <v>2.3934852974459999</v>
      </c>
      <c r="I15" s="1">
        <v>1.67326973025134</v>
      </c>
      <c r="J15" s="1">
        <v>1.0218987575383001</v>
      </c>
      <c r="K15" s="1">
        <v>1.48608522723171</v>
      </c>
      <c r="L15" s="1">
        <v>1.43936720482406</v>
      </c>
    </row>
    <row r="16" spans="1:12" x14ac:dyDescent="0.25">
      <c r="A16" s="1">
        <v>1.25</v>
      </c>
      <c r="B16" s="1"/>
      <c r="C16" s="1"/>
      <c r="D16" s="1">
        <v>2.9405168625072999</v>
      </c>
      <c r="E16" s="1"/>
      <c r="F16" s="1">
        <v>0.89306861770301804</v>
      </c>
      <c r="G16" s="1">
        <v>1.3926805366722801</v>
      </c>
      <c r="H16" s="1">
        <v>2.4123748774260201</v>
      </c>
      <c r="I16" s="1">
        <v>1.6743195589264499</v>
      </c>
      <c r="J16" s="1">
        <v>1.0400350460818699</v>
      </c>
      <c r="K16" s="1">
        <v>1.48711469076992</v>
      </c>
      <c r="L16" s="1">
        <v>1.44450883283549</v>
      </c>
    </row>
    <row r="17" spans="1:12" x14ac:dyDescent="0.25">
      <c r="A17" s="1">
        <v>1.375</v>
      </c>
      <c r="B17" s="1"/>
      <c r="C17" s="1"/>
      <c r="D17" s="1">
        <v>2.8694858840781499</v>
      </c>
      <c r="E17" s="1"/>
      <c r="F17" s="1">
        <v>0.89797724812628799</v>
      </c>
      <c r="G17" s="1">
        <v>0.92819392426150205</v>
      </c>
      <c r="H17" s="1">
        <v>2.40287327467346</v>
      </c>
      <c r="I17" s="1">
        <v>1.6737679998502599</v>
      </c>
      <c r="J17" s="1">
        <v>1.04629882870099</v>
      </c>
      <c r="K17" s="1">
        <v>1.4856177027756901</v>
      </c>
      <c r="L17" s="1">
        <v>1.4546730589005601</v>
      </c>
    </row>
    <row r="18" spans="1:12" x14ac:dyDescent="0.25">
      <c r="A18" s="1">
        <v>1.5</v>
      </c>
      <c r="B18" s="1"/>
      <c r="C18" s="1"/>
      <c r="D18" s="1">
        <v>2.8398472450501702</v>
      </c>
      <c r="E18" s="1"/>
      <c r="F18" s="1">
        <v>0.897932586135335</v>
      </c>
      <c r="G18" s="1">
        <v>0.78945886258800202</v>
      </c>
      <c r="H18" s="1">
        <v>2.40361037649265</v>
      </c>
      <c r="I18" s="1">
        <v>1.67431804521274</v>
      </c>
      <c r="J18" s="1">
        <v>1.0559497575396</v>
      </c>
      <c r="K18" s="1">
        <v>1.48865243986504</v>
      </c>
      <c r="L18" s="1">
        <v>1.4551242386176899</v>
      </c>
    </row>
    <row r="19" spans="1:12" x14ac:dyDescent="0.25">
      <c r="A19" s="1">
        <v>1.625</v>
      </c>
      <c r="B19" s="1"/>
      <c r="C19" s="1"/>
      <c r="D19" s="1">
        <v>2.8172062265091502</v>
      </c>
      <c r="E19" s="1"/>
      <c r="F19" s="1">
        <v>0.89049657855361597</v>
      </c>
      <c r="G19" s="1">
        <v>0.61647113239553697</v>
      </c>
      <c r="H19" s="1">
        <v>2.4020941662437201</v>
      </c>
      <c r="I19" s="1">
        <v>1.6748498923120601</v>
      </c>
      <c r="J19" s="1">
        <v>1.0546025623026101</v>
      </c>
      <c r="K19" s="1">
        <v>1.4917804193272799</v>
      </c>
      <c r="L19" s="1">
        <v>1.4495050373312801</v>
      </c>
    </row>
    <row r="20" spans="1:12" x14ac:dyDescent="0.25">
      <c r="A20" s="1">
        <v>1.75</v>
      </c>
      <c r="B20" s="1"/>
      <c r="C20" s="1"/>
      <c r="D20" s="1">
        <v>2.8457322104182001</v>
      </c>
      <c r="E20" s="1"/>
      <c r="F20" s="1">
        <v>0.88055834052220205</v>
      </c>
      <c r="G20" s="1">
        <v>0.66458846207268796</v>
      </c>
      <c r="H20" s="1">
        <v>2.3871540623137801</v>
      </c>
      <c r="I20" s="1">
        <v>1.6750467635469399</v>
      </c>
      <c r="J20" s="1">
        <v>1.05994567834284</v>
      </c>
      <c r="K20" s="1">
        <v>1.4919954391569601</v>
      </c>
      <c r="L20" s="1">
        <v>1.44538028586972</v>
      </c>
    </row>
    <row r="21" spans="1:12" x14ac:dyDescent="0.25">
      <c r="A21" s="1">
        <v>1.875</v>
      </c>
      <c r="B21" s="1"/>
      <c r="C21" s="1"/>
      <c r="D21" s="1">
        <v>2.7703195927417101</v>
      </c>
      <c r="E21" s="1"/>
      <c r="F21" s="1">
        <v>0.88816300464811704</v>
      </c>
      <c r="G21" s="1">
        <v>0.64124745303605002</v>
      </c>
      <c r="H21" s="1">
        <v>2.5915187650175802</v>
      </c>
      <c r="I21" s="1">
        <v>1.6747558834635401</v>
      </c>
      <c r="J21" s="1">
        <v>0.99862930966193697</v>
      </c>
      <c r="K21" s="1">
        <v>1.49268317500256</v>
      </c>
      <c r="L21" s="1">
        <v>1.4458293613484201</v>
      </c>
    </row>
    <row r="22" spans="1:12" x14ac:dyDescent="0.25">
      <c r="A22" s="1">
        <v>2</v>
      </c>
      <c r="B22" s="1"/>
      <c r="C22" s="1"/>
      <c r="D22" s="1">
        <v>2.75385372056728</v>
      </c>
      <c r="E22" s="1"/>
      <c r="F22" s="1">
        <v>0.90153507152700796</v>
      </c>
      <c r="G22" s="1">
        <v>0.76547309887912796</v>
      </c>
      <c r="H22" s="1">
        <v>2.6035996523679099</v>
      </c>
      <c r="I22" s="1">
        <v>1.67399890425539</v>
      </c>
      <c r="J22" s="1">
        <v>0.98940606850929502</v>
      </c>
      <c r="K22" s="1">
        <v>1.4870541633398699</v>
      </c>
      <c r="L22" s="1">
        <v>1.44324196563605</v>
      </c>
    </row>
    <row r="23" spans="1:12" x14ac:dyDescent="0.25">
      <c r="A23" s="1">
        <v>2.125</v>
      </c>
      <c r="B23" s="1"/>
      <c r="C23" s="1"/>
      <c r="D23" s="1">
        <v>2.7809620806319999</v>
      </c>
      <c r="E23" s="1"/>
      <c r="F23" s="1">
        <v>0.90607614943286197</v>
      </c>
      <c r="G23" s="1">
        <v>0.768935641815227</v>
      </c>
      <c r="H23" s="1">
        <v>2.6181538386358199</v>
      </c>
      <c r="I23" s="1">
        <v>1.67367029882092</v>
      </c>
      <c r="J23" s="1">
        <v>0.95840091788386295</v>
      </c>
      <c r="K23" s="1">
        <v>1.48895450782968</v>
      </c>
      <c r="L23" s="1">
        <v>1.44715076043694</v>
      </c>
    </row>
    <row r="24" spans="1:12" x14ac:dyDescent="0.25">
      <c r="A24" s="1">
        <v>2.25</v>
      </c>
      <c r="B24" s="1"/>
      <c r="C24" s="1"/>
      <c r="D24" s="1">
        <v>2.7494684274976402</v>
      </c>
      <c r="E24" s="1"/>
      <c r="F24" s="1">
        <v>0.90336305759827495</v>
      </c>
      <c r="G24" s="1">
        <v>0.58715330138664101</v>
      </c>
      <c r="H24" s="1">
        <v>2.59972845631507</v>
      </c>
      <c r="I24" s="1">
        <v>1.6749092629183</v>
      </c>
      <c r="J24" s="1">
        <v>0.98838844369349999</v>
      </c>
      <c r="K24" s="1">
        <v>1.49515454366114</v>
      </c>
      <c r="L24" s="1">
        <v>1.45109377365398</v>
      </c>
    </row>
    <row r="25" spans="1:12" x14ac:dyDescent="0.25">
      <c r="A25" s="1">
        <v>2.375</v>
      </c>
      <c r="B25" s="1"/>
      <c r="C25" s="1"/>
      <c r="D25" s="1">
        <v>2.71636451924295</v>
      </c>
      <c r="E25" s="1"/>
      <c r="F25" s="1">
        <v>0.90215788309754896</v>
      </c>
      <c r="G25" s="1">
        <v>1.18719247311845</v>
      </c>
      <c r="H25" s="1">
        <v>2.5702785271956201</v>
      </c>
      <c r="I25" s="1">
        <v>1.67494876507126</v>
      </c>
      <c r="J25" s="1">
        <v>1.0154223680798</v>
      </c>
      <c r="K25" s="1">
        <v>1.4949317164250699</v>
      </c>
      <c r="L25" s="1">
        <v>1.45088186075865</v>
      </c>
    </row>
    <row r="26" spans="1:12" x14ac:dyDescent="0.25">
      <c r="A26" s="1">
        <v>2.5</v>
      </c>
      <c r="B26" s="1"/>
      <c r="C26" s="1"/>
      <c r="D26" s="1">
        <v>2.7404902214254001</v>
      </c>
      <c r="E26" s="1"/>
      <c r="F26" s="1">
        <v>0.90214074085839502</v>
      </c>
      <c r="G26" s="1">
        <v>1.2970059416727699</v>
      </c>
      <c r="H26" s="1">
        <v>2.5830378814514199</v>
      </c>
      <c r="I26" s="1">
        <v>1.6766889905440301</v>
      </c>
      <c r="J26" s="1">
        <v>1.0005163026695501</v>
      </c>
      <c r="K26" s="1">
        <v>1.5115686511434201</v>
      </c>
      <c r="L26" s="1">
        <v>1.44749447408834</v>
      </c>
    </row>
    <row r="27" spans="1:12" x14ac:dyDescent="0.25">
      <c r="A27" s="1">
        <v>2.625</v>
      </c>
      <c r="B27" s="1"/>
      <c r="C27" s="1"/>
      <c r="D27" s="1">
        <v>2.7356740135394899</v>
      </c>
      <c r="E27" s="1"/>
      <c r="F27" s="1">
        <v>0.90650864920905805</v>
      </c>
      <c r="G27" s="1">
        <v>1.00787081572005</v>
      </c>
      <c r="H27" s="1">
        <v>2.7170730899256599</v>
      </c>
      <c r="I27" s="1">
        <v>1.6759519435575401</v>
      </c>
      <c r="J27" s="1">
        <v>1.28669883748048</v>
      </c>
      <c r="K27" s="1">
        <v>1.5101152374514</v>
      </c>
      <c r="L27" s="1">
        <v>1.4470714480471301</v>
      </c>
    </row>
    <row r="28" spans="1:12" x14ac:dyDescent="0.25">
      <c r="A28" s="1">
        <v>2.75</v>
      </c>
      <c r="B28" s="1"/>
      <c r="C28" s="1"/>
      <c r="D28" s="1">
        <v>2.7964170984437402</v>
      </c>
      <c r="E28" s="1"/>
      <c r="F28" s="1">
        <v>0.90812409434893504</v>
      </c>
      <c r="G28" s="1">
        <v>0.95595122721491999</v>
      </c>
      <c r="H28" s="1">
        <v>2.8395872397111401</v>
      </c>
      <c r="I28" s="1">
        <v>1.6754248044501201</v>
      </c>
      <c r="J28" s="1">
        <v>1.5358719114639201</v>
      </c>
      <c r="K28" s="1">
        <v>1.50646502749032</v>
      </c>
      <c r="L28" s="1">
        <v>1.44068429201866</v>
      </c>
    </row>
    <row r="29" spans="1:12" x14ac:dyDescent="0.25">
      <c r="A29" s="1">
        <v>2.875</v>
      </c>
      <c r="B29" s="1"/>
      <c r="C29" s="1"/>
      <c r="D29" s="1">
        <v>2.7898176766834299</v>
      </c>
      <c r="E29" s="1"/>
      <c r="F29" s="1">
        <v>0.89214170816067995</v>
      </c>
      <c r="G29" s="1">
        <v>0.85890586305801897</v>
      </c>
      <c r="H29" s="1">
        <v>3.0030762837218301</v>
      </c>
      <c r="I29" s="1">
        <v>1.67529883500553</v>
      </c>
      <c r="J29" s="1">
        <v>1.7905130353163401</v>
      </c>
      <c r="K29" s="1">
        <v>1.50553492028849</v>
      </c>
      <c r="L29" s="1">
        <v>1.4324012832256701</v>
      </c>
    </row>
    <row r="30" spans="1:12" x14ac:dyDescent="0.25">
      <c r="A30" s="1">
        <v>3</v>
      </c>
      <c r="B30" s="1"/>
      <c r="C30" s="1"/>
      <c r="D30" s="1">
        <v>2.7759764584006601</v>
      </c>
      <c r="E30" s="1"/>
      <c r="F30" s="1">
        <v>0.88829259863601695</v>
      </c>
      <c r="G30" s="1">
        <v>0.76365303043375499</v>
      </c>
      <c r="H30" s="1">
        <v>3.0039609377100498</v>
      </c>
      <c r="I30" s="1">
        <v>1.6753092309265101</v>
      </c>
      <c r="J30" s="1">
        <v>1.77203437712523</v>
      </c>
      <c r="K30" s="1">
        <v>1.50649882447602</v>
      </c>
      <c r="L30" s="1">
        <v>1.4093938698844399</v>
      </c>
    </row>
    <row r="31" spans="1:12" x14ac:dyDescent="0.25">
      <c r="A31" s="1">
        <v>3.125</v>
      </c>
      <c r="B31" s="1"/>
      <c r="C31" s="1"/>
      <c r="D31" s="1">
        <v>2.7608365779448398</v>
      </c>
      <c r="E31" s="1"/>
      <c r="F31" s="1">
        <v>0.88216449100522198</v>
      </c>
      <c r="G31" s="1">
        <v>0.60095907272932503</v>
      </c>
      <c r="H31" s="1">
        <v>2.9742846792170301</v>
      </c>
      <c r="I31" s="1">
        <v>1.67412561302945</v>
      </c>
      <c r="J31" s="1">
        <v>1.7341543433925299</v>
      </c>
      <c r="K31" s="1">
        <v>1.49816547824414</v>
      </c>
      <c r="L31" s="1">
        <v>1.3888627482251099</v>
      </c>
    </row>
    <row r="32" spans="1:12" x14ac:dyDescent="0.25">
      <c r="A32" s="1">
        <v>3.25</v>
      </c>
      <c r="B32" s="1"/>
      <c r="C32" s="1"/>
      <c r="D32" s="1">
        <v>2.75779392913143</v>
      </c>
      <c r="E32" s="1"/>
      <c r="F32" s="1">
        <v>0.88393103533190198</v>
      </c>
      <c r="G32" s="1">
        <v>0.60593647896007696</v>
      </c>
      <c r="H32" s="1">
        <v>2.9805444176487201</v>
      </c>
      <c r="I32" s="1">
        <v>1.6734775572963501</v>
      </c>
      <c r="J32" s="1">
        <v>1.7037304327073299</v>
      </c>
      <c r="K32" s="1">
        <v>1.4961308431453799</v>
      </c>
      <c r="L32" s="1">
        <v>1.38750354049249</v>
      </c>
    </row>
    <row r="33" spans="1:12" x14ac:dyDescent="0.25">
      <c r="A33" s="1">
        <v>3.375</v>
      </c>
      <c r="B33" s="1"/>
      <c r="C33" s="1"/>
      <c r="D33" s="1">
        <v>2.7229377393249301</v>
      </c>
      <c r="E33" s="1"/>
      <c r="F33" s="1">
        <v>0.87860513837492005</v>
      </c>
      <c r="G33" s="1">
        <v>0.530234248569182</v>
      </c>
      <c r="H33" s="1">
        <v>2.9744427772028899</v>
      </c>
      <c r="I33" s="1">
        <v>1.67277211124887</v>
      </c>
      <c r="J33" s="1">
        <v>1.61026538668621</v>
      </c>
      <c r="K33" s="1">
        <v>1.4955143609593999</v>
      </c>
      <c r="L33" s="1">
        <v>1.3836364055849399</v>
      </c>
    </row>
    <row r="34" spans="1:12" x14ac:dyDescent="0.25">
      <c r="A34" s="1">
        <v>3.5</v>
      </c>
      <c r="B34" s="1"/>
      <c r="C34" s="1"/>
      <c r="D34" s="1">
        <v>2.6929589704917301</v>
      </c>
      <c r="E34" s="1"/>
      <c r="F34" s="1">
        <v>0.85863774358591105</v>
      </c>
      <c r="G34" s="1">
        <v>0.64872351349297797</v>
      </c>
      <c r="H34" s="1">
        <v>3.0019876225005002</v>
      </c>
      <c r="I34" s="1">
        <v>1.6705321633646599</v>
      </c>
      <c r="J34" s="1">
        <v>1.6035143802159899</v>
      </c>
      <c r="K34" s="1">
        <v>1.4922276111533701</v>
      </c>
      <c r="L34" s="1">
        <v>1.3824343485596</v>
      </c>
    </row>
    <row r="35" spans="1:12" x14ac:dyDescent="0.25">
      <c r="A35" s="1">
        <v>3.625</v>
      </c>
      <c r="B35" s="1"/>
      <c r="C35" s="1"/>
      <c r="D35" s="1">
        <v>2.5095398868860999</v>
      </c>
      <c r="E35" s="1"/>
      <c r="F35" s="1">
        <v>0.81275362161869102</v>
      </c>
      <c r="G35" s="1">
        <v>0.94006316490640696</v>
      </c>
      <c r="H35" s="1">
        <v>2.9736296238196802</v>
      </c>
      <c r="I35" s="1">
        <v>1.6707805718061699</v>
      </c>
      <c r="J35" s="1">
        <v>1.4776339979795501</v>
      </c>
      <c r="K35" s="1">
        <v>1.4945202080759199</v>
      </c>
      <c r="L35" s="1">
        <v>1.3936662263144499</v>
      </c>
    </row>
    <row r="36" spans="1:12" x14ac:dyDescent="0.25">
      <c r="A36" s="1">
        <v>3.75</v>
      </c>
      <c r="B36" s="1"/>
      <c r="C36" s="1"/>
      <c r="D36" s="1">
        <v>2.3823853915254398</v>
      </c>
      <c r="E36" s="1"/>
      <c r="F36" s="1">
        <v>0.81869438599386901</v>
      </c>
      <c r="G36" s="1">
        <v>0.87203216343582401</v>
      </c>
      <c r="H36" s="1">
        <v>2.95389450019956</v>
      </c>
      <c r="I36" s="1">
        <v>1.6707826530565999</v>
      </c>
      <c r="J36" s="1">
        <v>1.4244264557756099</v>
      </c>
      <c r="K36" s="1">
        <v>1.49799468857633</v>
      </c>
      <c r="L36" s="1">
        <v>1.3715992817126199</v>
      </c>
    </row>
    <row r="37" spans="1:12" x14ac:dyDescent="0.25">
      <c r="A37" s="1">
        <v>3.875</v>
      </c>
      <c r="B37" s="1"/>
      <c r="C37" s="1"/>
      <c r="D37" s="1">
        <v>2.33306697659178</v>
      </c>
      <c r="E37" s="1"/>
      <c r="F37" s="1">
        <v>0.80985914088511002</v>
      </c>
      <c r="G37" s="1">
        <v>0.52959250659454105</v>
      </c>
      <c r="H37" s="1">
        <v>2.9482210551643302</v>
      </c>
      <c r="I37" s="1">
        <v>1.6708241925427001</v>
      </c>
      <c r="J37" s="1">
        <v>1.3895437941973501</v>
      </c>
      <c r="K37" s="1">
        <v>1.49831061637379</v>
      </c>
      <c r="L37" s="1">
        <v>1.34843295328098</v>
      </c>
    </row>
    <row r="38" spans="1:12" x14ac:dyDescent="0.25">
      <c r="A38" s="1">
        <v>4</v>
      </c>
      <c r="B38" s="1"/>
      <c r="C38" s="1"/>
      <c r="D38" s="1">
        <v>2.3022153122332401</v>
      </c>
      <c r="E38" s="1"/>
      <c r="F38" s="1">
        <v>0.79664912337237304</v>
      </c>
      <c r="G38" s="1">
        <v>0.74261835726421299</v>
      </c>
      <c r="H38" s="1">
        <v>2.9085663009212701</v>
      </c>
      <c r="I38" s="1">
        <v>1.6710200019372301</v>
      </c>
      <c r="J38" s="1">
        <v>1.34494417600726</v>
      </c>
      <c r="K38" s="1">
        <v>1.4989847715929101</v>
      </c>
      <c r="L38" s="1">
        <v>1.3301470418211301</v>
      </c>
    </row>
    <row r="39" spans="1:12" x14ac:dyDescent="0.25">
      <c r="A39" s="1">
        <v>4.125</v>
      </c>
      <c r="B39" s="1"/>
      <c r="C39" s="1"/>
      <c r="D39" s="1">
        <v>2.2804200164356301</v>
      </c>
      <c r="E39" s="1"/>
      <c r="F39" s="1">
        <v>0.83773912664096895</v>
      </c>
      <c r="G39" s="1">
        <v>0.83925747223492297</v>
      </c>
      <c r="H39" s="1">
        <v>2.8870693905973099</v>
      </c>
      <c r="I39" s="1">
        <v>1.67049621159077</v>
      </c>
      <c r="J39" s="1">
        <v>1.2889271535025799</v>
      </c>
      <c r="K39" s="1">
        <v>1.48732217441146</v>
      </c>
      <c r="L39" s="1">
        <v>1.3320868367294001</v>
      </c>
    </row>
    <row r="40" spans="1:12" x14ac:dyDescent="0.25">
      <c r="A40" s="1">
        <v>4.25</v>
      </c>
      <c r="B40" s="1"/>
      <c r="C40" s="1"/>
      <c r="D40" s="1">
        <v>2.2571337713665298</v>
      </c>
      <c r="E40" s="1"/>
      <c r="F40" s="1">
        <v>0.87944086449538705</v>
      </c>
      <c r="G40" s="1">
        <v>0.89971674982226402</v>
      </c>
      <c r="H40" s="1">
        <v>2.8742954923500599</v>
      </c>
      <c r="I40" s="1">
        <v>1.6676331525755701</v>
      </c>
      <c r="J40" s="1">
        <v>1.2274763461909901</v>
      </c>
      <c r="K40" s="1">
        <v>1.46650675740431</v>
      </c>
      <c r="L40" s="1">
        <v>1.3237455355944501</v>
      </c>
    </row>
    <row r="41" spans="1:12" x14ac:dyDescent="0.25">
      <c r="A41" s="1">
        <v>4.375</v>
      </c>
      <c r="B41" s="1"/>
      <c r="C41" s="1"/>
      <c r="D41" s="1">
        <v>2.2255923834980802</v>
      </c>
      <c r="E41" s="1"/>
      <c r="F41" s="1">
        <v>0.90452173687601301</v>
      </c>
      <c r="G41" s="1">
        <v>1.0695061272867601</v>
      </c>
      <c r="H41" s="1">
        <v>2.8499913264551902</v>
      </c>
      <c r="I41" s="1">
        <v>1.66756200909981</v>
      </c>
      <c r="J41" s="1">
        <v>1.1635758261370399</v>
      </c>
      <c r="K41" s="1">
        <v>1.46449386407809</v>
      </c>
      <c r="L41" s="1">
        <v>1.3083561863517099</v>
      </c>
    </row>
    <row r="42" spans="1:12" x14ac:dyDescent="0.25">
      <c r="A42" s="1">
        <v>4.5</v>
      </c>
      <c r="B42" s="1"/>
      <c r="C42" s="1"/>
      <c r="D42" s="1">
        <v>2.1660071630917801</v>
      </c>
      <c r="E42" s="1"/>
      <c r="F42" s="1">
        <v>0.90921615769582798</v>
      </c>
      <c r="G42" s="1">
        <v>0.98822477704091904</v>
      </c>
      <c r="H42" s="1">
        <v>2.8384124736091398</v>
      </c>
      <c r="I42" s="1">
        <v>1.66170272712664</v>
      </c>
      <c r="J42" s="1">
        <v>1.12203573995896</v>
      </c>
      <c r="K42" s="1">
        <v>1.45545594200464</v>
      </c>
      <c r="L42" s="1">
        <v>1.30627008373739</v>
      </c>
    </row>
    <row r="43" spans="1:12" x14ac:dyDescent="0.25">
      <c r="A43" s="1">
        <v>4.625</v>
      </c>
      <c r="B43" s="1"/>
      <c r="C43" s="1"/>
      <c r="D43" s="1">
        <v>2.1921972876076699</v>
      </c>
      <c r="E43" s="1"/>
      <c r="F43" s="1">
        <v>0.90008673842771802</v>
      </c>
      <c r="G43" s="1">
        <v>0.68797691607470901</v>
      </c>
      <c r="H43" s="1">
        <v>2.8050859815468101</v>
      </c>
      <c r="I43" s="1">
        <v>1.65993345945408</v>
      </c>
      <c r="J43" s="1">
        <v>1.0501184938783801</v>
      </c>
      <c r="K43" s="1">
        <v>1.45297884948637</v>
      </c>
      <c r="L43" s="1">
        <v>1.3018849545052</v>
      </c>
    </row>
    <row r="44" spans="1:12" x14ac:dyDescent="0.25">
      <c r="A44" s="1">
        <v>4.75</v>
      </c>
      <c r="B44" s="1"/>
      <c r="C44" s="1"/>
      <c r="D44" s="1">
        <v>2.2083256160111699</v>
      </c>
      <c r="E44" s="1"/>
      <c r="F44" s="1">
        <v>0.89352250091299701</v>
      </c>
      <c r="G44" s="1">
        <v>0.81825490049877503</v>
      </c>
      <c r="H44" s="1">
        <v>2.8247939850669899</v>
      </c>
      <c r="I44" s="1">
        <v>1.65591276231871</v>
      </c>
      <c r="J44" s="1">
        <v>1.04304312572852</v>
      </c>
      <c r="K44" s="1">
        <v>1.4517742471096899</v>
      </c>
      <c r="L44" s="1">
        <v>1.3131758117772301</v>
      </c>
    </row>
    <row r="45" spans="1:12" x14ac:dyDescent="0.25">
      <c r="A45" s="1">
        <v>4.875</v>
      </c>
      <c r="B45" s="1"/>
      <c r="C45" s="1"/>
      <c r="D45" s="1">
        <v>2.17474325507485</v>
      </c>
      <c r="E45" s="1"/>
      <c r="F45" s="1">
        <v>0.88066205259580599</v>
      </c>
      <c r="G45" s="1">
        <v>0.40093786318295799</v>
      </c>
      <c r="H45" s="1">
        <v>2.8264755420449501</v>
      </c>
      <c r="I45" s="1">
        <v>1.63860335617526</v>
      </c>
      <c r="J45" s="1">
        <v>1.0248268734256301</v>
      </c>
      <c r="K45" s="1">
        <v>1.4143061875228899</v>
      </c>
      <c r="L45" s="1">
        <v>1.29965979864032</v>
      </c>
    </row>
    <row r="46" spans="1:12" x14ac:dyDescent="0.25">
      <c r="A46" s="1">
        <v>5</v>
      </c>
      <c r="B46" s="1"/>
      <c r="C46" s="1"/>
      <c r="D46" s="1">
        <v>2.2317212915505098</v>
      </c>
      <c r="E46" s="1"/>
      <c r="F46" s="1">
        <v>0.87604609075205597</v>
      </c>
      <c r="G46" s="1">
        <v>0.68383158187301596</v>
      </c>
      <c r="H46" s="1">
        <v>2.8565874669228801</v>
      </c>
      <c r="I46" s="1">
        <v>1.61529126508195</v>
      </c>
      <c r="J46" s="1">
        <v>1.0160186916364899</v>
      </c>
      <c r="K46" s="1">
        <v>1.3516880973763601</v>
      </c>
      <c r="L46" s="1">
        <v>1.30904391032996</v>
      </c>
    </row>
    <row r="47" spans="1:12" x14ac:dyDescent="0.25">
      <c r="A47" s="1">
        <v>5.125</v>
      </c>
      <c r="B47" s="1"/>
      <c r="C47" s="1"/>
      <c r="D47" s="1">
        <v>2.2670089176833401</v>
      </c>
      <c r="E47" s="1"/>
      <c r="F47" s="1">
        <v>0.88491349289441101</v>
      </c>
      <c r="G47" s="1">
        <v>0.58169302729582295</v>
      </c>
      <c r="H47" s="1">
        <v>2.8374151317257899</v>
      </c>
      <c r="I47" s="1">
        <v>1.60897866503392</v>
      </c>
      <c r="J47" s="1">
        <v>0.92918154976554301</v>
      </c>
      <c r="K47" s="1">
        <v>1.34313393218448</v>
      </c>
      <c r="L47" s="1">
        <v>1.2984139425982799</v>
      </c>
    </row>
    <row r="48" spans="1:12" x14ac:dyDescent="0.25">
      <c r="A48" s="1">
        <v>5.25</v>
      </c>
      <c r="B48" s="1"/>
      <c r="C48" s="1"/>
      <c r="D48" s="1">
        <v>2.2764294685076401</v>
      </c>
      <c r="E48" s="1"/>
      <c r="F48" s="1">
        <v>0.89859587906893901</v>
      </c>
      <c r="G48" s="1">
        <v>0.775274488227918</v>
      </c>
      <c r="H48" s="1">
        <v>2.8283124426343398</v>
      </c>
      <c r="I48" s="1">
        <v>1.5992313439620101</v>
      </c>
      <c r="J48" s="1">
        <v>0.92746345882669501</v>
      </c>
      <c r="K48" s="1">
        <v>1.3374352560132301</v>
      </c>
      <c r="L48" s="1">
        <v>1.2920518268063901</v>
      </c>
    </row>
    <row r="49" spans="1:12" x14ac:dyDescent="0.25">
      <c r="A49" s="1">
        <v>5.375</v>
      </c>
      <c r="B49" s="1"/>
      <c r="C49" s="1"/>
      <c r="D49" s="1">
        <v>2.2954550955105502</v>
      </c>
      <c r="E49" s="1"/>
      <c r="F49" s="1">
        <v>0.90561272813153804</v>
      </c>
      <c r="G49" s="1">
        <v>0.87291424828227204</v>
      </c>
      <c r="H49" s="1">
        <v>2.8282460367471201</v>
      </c>
      <c r="I49" s="1">
        <v>1.5931606168733501</v>
      </c>
      <c r="J49" s="1">
        <v>0.93875885227890199</v>
      </c>
      <c r="K49" s="1">
        <v>1.32868841452832</v>
      </c>
      <c r="L49" s="1">
        <v>1.3063681936339899</v>
      </c>
    </row>
    <row r="50" spans="1:12" x14ac:dyDescent="0.25">
      <c r="A50" s="1">
        <v>5.5</v>
      </c>
      <c r="B50" s="1"/>
      <c r="C50" s="1"/>
      <c r="D50" s="1">
        <v>2.26061549187297</v>
      </c>
      <c r="E50" s="1"/>
      <c r="F50" s="1">
        <v>0.903112982970384</v>
      </c>
      <c r="G50" s="1">
        <v>0.87878894465961399</v>
      </c>
      <c r="H50" s="1">
        <v>2.8213214101606798</v>
      </c>
      <c r="I50" s="1">
        <v>1.5822234586052</v>
      </c>
      <c r="J50" s="1">
        <v>0.93892008691552697</v>
      </c>
      <c r="K50" s="1">
        <v>1.3227878035409799</v>
      </c>
      <c r="L50" s="1">
        <v>1.3149495515713701</v>
      </c>
    </row>
    <row r="51" spans="1:12" x14ac:dyDescent="0.25">
      <c r="A51" s="1">
        <v>5.625</v>
      </c>
      <c r="B51" s="1"/>
      <c r="C51" s="1"/>
      <c r="D51" s="1">
        <v>2.4450792234312502</v>
      </c>
      <c r="E51" s="1"/>
      <c r="F51" s="1">
        <v>0.87180917344070696</v>
      </c>
      <c r="G51" s="1">
        <v>0.94610763208760795</v>
      </c>
      <c r="H51" s="1">
        <v>2.8027695076900501</v>
      </c>
      <c r="I51" s="1">
        <v>1.5808134075699201</v>
      </c>
      <c r="J51" s="1">
        <v>0.93714458795524802</v>
      </c>
      <c r="K51" s="1">
        <v>1.32357734119976</v>
      </c>
      <c r="L51" s="1">
        <v>1.3181072044186299</v>
      </c>
    </row>
    <row r="52" spans="1:12" x14ac:dyDescent="0.25">
      <c r="A52" s="1">
        <v>5.75</v>
      </c>
      <c r="B52" s="1"/>
      <c r="C52" s="1"/>
      <c r="D52" s="1">
        <v>2.41952829742592</v>
      </c>
      <c r="E52" s="1"/>
      <c r="F52" s="1">
        <v>0.86065678360123699</v>
      </c>
      <c r="G52" s="1">
        <v>0.97547705102622495</v>
      </c>
      <c r="H52" s="1">
        <v>2.7875867683785498</v>
      </c>
      <c r="I52" s="1">
        <v>1.58098201547842</v>
      </c>
      <c r="J52" s="1">
        <v>0.94085203296338504</v>
      </c>
      <c r="K52" s="1">
        <v>1.32167853992328</v>
      </c>
      <c r="L52" s="1">
        <v>1.3352745880193799</v>
      </c>
    </row>
    <row r="53" spans="1:12" x14ac:dyDescent="0.25">
      <c r="A53" s="1">
        <v>5.875</v>
      </c>
      <c r="B53" s="1"/>
      <c r="C53" s="1"/>
      <c r="D53" s="1">
        <v>2.4403625843519898</v>
      </c>
      <c r="E53" s="1"/>
      <c r="F53" s="1">
        <v>0.80625250645487301</v>
      </c>
      <c r="G53" s="1">
        <v>1.0000341699603501</v>
      </c>
      <c r="H53" s="1">
        <v>2.7828553049117102</v>
      </c>
      <c r="I53" s="1">
        <v>1.57822984650363</v>
      </c>
      <c r="J53" s="1">
        <v>0.95549678720670195</v>
      </c>
      <c r="K53" s="1">
        <v>1.31999553111969</v>
      </c>
      <c r="L53" s="1">
        <v>1.33482597339512</v>
      </c>
    </row>
    <row r="54" spans="1:12" x14ac:dyDescent="0.25">
      <c r="A54" s="1">
        <v>6</v>
      </c>
      <c r="B54" s="1"/>
      <c r="C54" s="1"/>
      <c r="D54" s="1">
        <v>2.4407724448279602</v>
      </c>
      <c r="E54" s="1"/>
      <c r="F54" s="1">
        <v>0.71569707754047796</v>
      </c>
      <c r="G54" s="1">
        <v>0.99653884074886401</v>
      </c>
      <c r="H54" s="1">
        <v>2.7765000022510402</v>
      </c>
      <c r="I54" s="1">
        <v>1.57674655811548</v>
      </c>
      <c r="J54" s="1">
        <v>0.94653751762234295</v>
      </c>
      <c r="K54" s="1">
        <v>1.31786070050785</v>
      </c>
      <c r="L54" s="1">
        <v>1.3080124283660901</v>
      </c>
    </row>
    <row r="55" spans="1:12" x14ac:dyDescent="0.25">
      <c r="A55" s="1">
        <v>6.125</v>
      </c>
      <c r="B55" s="1"/>
      <c r="C55" s="1"/>
      <c r="D55" s="1">
        <v>2.59564207641737</v>
      </c>
      <c r="E55" s="1"/>
      <c r="F55" s="1">
        <v>0.67692908863324697</v>
      </c>
      <c r="G55" s="1">
        <v>0.99266130654289697</v>
      </c>
      <c r="H55" s="1">
        <v>2.8517452624943198</v>
      </c>
      <c r="I55" s="1">
        <v>1.5751739888702401</v>
      </c>
      <c r="J55" s="1">
        <v>1.11205111508009</v>
      </c>
      <c r="K55" s="1">
        <v>1.32181955834209</v>
      </c>
      <c r="L55" s="1">
        <v>1.3097810535029699</v>
      </c>
    </row>
    <row r="56" spans="1:12" x14ac:dyDescent="0.25">
      <c r="A56" s="1">
        <v>6.25</v>
      </c>
      <c r="B56" s="1"/>
      <c r="C56" s="1"/>
      <c r="D56" s="1">
        <v>2.5946754245890902</v>
      </c>
      <c r="E56" s="1"/>
      <c r="F56" s="1">
        <v>0.64377447290126499</v>
      </c>
      <c r="G56" s="1">
        <v>0.99577758046766496</v>
      </c>
      <c r="H56" s="1">
        <v>2.86016566677218</v>
      </c>
      <c r="I56" s="1">
        <v>1.57069239141383</v>
      </c>
      <c r="J56" s="1">
        <v>1.11596280064055</v>
      </c>
      <c r="K56" s="1">
        <v>1.3229945925393101</v>
      </c>
      <c r="L56" s="1">
        <v>1.3036475023409799</v>
      </c>
    </row>
    <row r="57" spans="1:12" x14ac:dyDescent="0.25">
      <c r="A57" s="1">
        <v>6.375</v>
      </c>
      <c r="B57" s="1"/>
      <c r="C57" s="1"/>
      <c r="D57" s="1">
        <v>2.6296516341301199</v>
      </c>
      <c r="E57" s="1"/>
      <c r="F57" s="1">
        <v>0.59947984730400705</v>
      </c>
      <c r="G57" s="1">
        <v>0.99663657589518895</v>
      </c>
      <c r="H57" s="1">
        <v>2.8528999854522699</v>
      </c>
      <c r="I57" s="1">
        <v>1.56763171644855</v>
      </c>
      <c r="J57" s="1">
        <v>1.1089252734035999</v>
      </c>
      <c r="K57" s="1">
        <v>1.3216503374681301</v>
      </c>
      <c r="L57" s="1">
        <v>1.29716897176601</v>
      </c>
    </row>
    <row r="58" spans="1:12" x14ac:dyDescent="0.25">
      <c r="A58" s="1">
        <v>6.5</v>
      </c>
      <c r="B58" s="1"/>
      <c r="C58" s="1"/>
      <c r="D58" s="1">
        <v>2.6043545842038198</v>
      </c>
      <c r="E58" s="1"/>
      <c r="F58" s="1">
        <v>0.34523662182820802</v>
      </c>
      <c r="G58" s="1">
        <v>0.89577768240384303</v>
      </c>
      <c r="H58" s="1">
        <v>2.85734297731064</v>
      </c>
      <c r="I58" s="1">
        <v>1.56960686827333</v>
      </c>
      <c r="J58" s="1">
        <v>1.11205111508009</v>
      </c>
      <c r="K58" s="1">
        <v>1.33051016072004</v>
      </c>
      <c r="L58" s="1">
        <v>1.2938776779972101</v>
      </c>
    </row>
    <row r="59" spans="1:12" x14ac:dyDescent="0.25">
      <c r="A59" s="1">
        <v>6.625</v>
      </c>
      <c r="B59" s="1"/>
      <c r="C59" s="1"/>
      <c r="D59" s="1">
        <v>2.5859880287895098</v>
      </c>
      <c r="E59" s="1"/>
      <c r="F59" s="1">
        <v>0.39559703929932999</v>
      </c>
      <c r="G59" s="1">
        <v>0.88953441332562599</v>
      </c>
      <c r="H59" s="1">
        <v>2.8325190984683899</v>
      </c>
      <c r="I59" s="1">
        <v>1.5757058617767501</v>
      </c>
      <c r="J59" s="1">
        <v>1.09160720667273</v>
      </c>
      <c r="K59" s="1">
        <v>1.3382323175529001</v>
      </c>
      <c r="L59" s="1">
        <v>1.2875076102427601</v>
      </c>
    </row>
    <row r="60" spans="1:12" x14ac:dyDescent="0.25">
      <c r="A60" s="1">
        <v>6.75</v>
      </c>
      <c r="B60" s="1"/>
      <c r="C60" s="1"/>
      <c r="D60" s="1">
        <v>2.5694267672873599</v>
      </c>
      <c r="E60" s="1"/>
      <c r="F60" s="1">
        <v>0.50115269498387405</v>
      </c>
      <c r="G60" s="1">
        <v>0.89829293737516303</v>
      </c>
      <c r="H60" s="1">
        <v>2.8398532752902099</v>
      </c>
      <c r="I60" s="1">
        <v>1.57979117696662</v>
      </c>
      <c r="J60" s="1">
        <v>1.0974104562568801</v>
      </c>
      <c r="K60" s="1">
        <v>1.3430589918828899</v>
      </c>
      <c r="L60" s="1">
        <v>1.28894007581454</v>
      </c>
    </row>
    <row r="61" spans="1:12" x14ac:dyDescent="0.25">
      <c r="A61" s="1">
        <v>6.875</v>
      </c>
      <c r="B61" s="1"/>
      <c r="C61" s="1"/>
      <c r="D61" s="1">
        <v>2.6363861748295601</v>
      </c>
      <c r="E61" s="1"/>
      <c r="F61" s="1">
        <v>0.56111764197301295</v>
      </c>
      <c r="G61" s="1">
        <v>0.826901803476778</v>
      </c>
      <c r="H61" s="1">
        <v>2.82273679687983</v>
      </c>
      <c r="I61" s="1">
        <v>1.5952047850509301</v>
      </c>
      <c r="J61" s="1">
        <v>1.0685531427827699</v>
      </c>
      <c r="K61" s="1">
        <v>1.3749176663221401</v>
      </c>
      <c r="L61" s="1">
        <v>1.28484002016238</v>
      </c>
    </row>
    <row r="62" spans="1:12" x14ac:dyDescent="0.25">
      <c r="A62" s="1">
        <v>7</v>
      </c>
      <c r="B62" s="1"/>
      <c r="C62" s="1"/>
      <c r="D62" s="1">
        <v>2.6005871362916002</v>
      </c>
      <c r="E62" s="1"/>
      <c r="F62" s="1">
        <v>0.662047822105434</v>
      </c>
      <c r="G62" s="1">
        <v>0.81200720444701302</v>
      </c>
      <c r="H62" s="1">
        <v>2.7996379199972301</v>
      </c>
      <c r="I62" s="1">
        <v>1.6088196029223101</v>
      </c>
      <c r="J62" s="1">
        <v>1.0376301748660499</v>
      </c>
      <c r="K62" s="1">
        <v>1.3931329585231</v>
      </c>
      <c r="L62" s="1">
        <v>1.28060449263529</v>
      </c>
    </row>
    <row r="63" spans="1:12" x14ac:dyDescent="0.25">
      <c r="A63" s="1">
        <v>7.125</v>
      </c>
      <c r="B63" s="1"/>
      <c r="C63" s="1"/>
      <c r="D63" s="1">
        <v>2.3007444403962798</v>
      </c>
      <c r="E63" s="1"/>
      <c r="F63" s="1">
        <v>0.68264215700346798</v>
      </c>
      <c r="G63" s="1">
        <v>0.70359589071795703</v>
      </c>
      <c r="H63" s="1">
        <v>2.7745878748675201</v>
      </c>
      <c r="I63" s="1">
        <v>1.6236687325983601</v>
      </c>
      <c r="J63" s="1">
        <v>1.0170422873448399</v>
      </c>
      <c r="K63" s="1">
        <v>1.4340135224025199</v>
      </c>
      <c r="L63" s="1">
        <v>1.27963780658086</v>
      </c>
    </row>
    <row r="64" spans="1:12" x14ac:dyDescent="0.25">
      <c r="A64" s="1">
        <v>7.25</v>
      </c>
      <c r="B64" s="1"/>
      <c r="C64" s="1"/>
      <c r="D64" s="1">
        <v>2.2479648064736399</v>
      </c>
      <c r="E64" s="1"/>
      <c r="F64" s="1">
        <v>0.78273922539893803</v>
      </c>
      <c r="G64" s="1">
        <v>0.70820282287242098</v>
      </c>
      <c r="H64" s="1">
        <v>2.7585184624246799</v>
      </c>
      <c r="I64" s="1">
        <v>1.6227325993541599</v>
      </c>
      <c r="J64" s="1">
        <v>0.97954836422646796</v>
      </c>
      <c r="K64" s="1">
        <v>1.43085635268748</v>
      </c>
      <c r="L64" s="1">
        <v>1.2798794278990699</v>
      </c>
    </row>
    <row r="65" spans="1:12" x14ac:dyDescent="0.25">
      <c r="A65" s="1">
        <v>7.375</v>
      </c>
      <c r="B65" s="1"/>
      <c r="C65" s="1"/>
      <c r="D65" s="1">
        <v>2.0168425008092998</v>
      </c>
      <c r="E65" s="1"/>
      <c r="F65" s="1">
        <v>0.78531124746917602</v>
      </c>
      <c r="G65" s="1">
        <v>0.93430882382493596</v>
      </c>
      <c r="H65" s="1">
        <v>2.7493573288271</v>
      </c>
      <c r="I65" s="1">
        <v>1.6216037197539099</v>
      </c>
      <c r="J65" s="1">
        <v>0.927791052021814</v>
      </c>
      <c r="K65" s="1">
        <v>1.42183144211395</v>
      </c>
      <c r="L65" s="1">
        <v>1.27770604945928</v>
      </c>
    </row>
    <row r="66" spans="1:12" x14ac:dyDescent="0.25">
      <c r="A66" s="1">
        <v>7.5</v>
      </c>
      <c r="B66" s="1"/>
      <c r="C66" s="1"/>
      <c r="D66" s="1">
        <v>1.9947266010597999</v>
      </c>
      <c r="E66" s="1"/>
      <c r="F66" s="1">
        <v>0.84620026539434701</v>
      </c>
      <c r="G66" s="1">
        <v>0.96928915671803295</v>
      </c>
      <c r="H66" s="1">
        <v>2.7421763000200099</v>
      </c>
      <c r="I66" s="1">
        <v>1.62030513373152</v>
      </c>
      <c r="J66" s="1">
        <v>0.90751817881574803</v>
      </c>
      <c r="K66" s="1">
        <v>1.4147631204131901</v>
      </c>
      <c r="L66" s="1">
        <v>1.27291007886626</v>
      </c>
    </row>
    <row r="67" spans="1:12" x14ac:dyDescent="0.25">
      <c r="A67" s="1">
        <v>7.625</v>
      </c>
      <c r="B67" s="1"/>
      <c r="C67" s="1"/>
      <c r="D67" s="1">
        <v>1.9719020178990601</v>
      </c>
      <c r="E67" s="1"/>
      <c r="F67" s="1">
        <v>0.86353883654351404</v>
      </c>
      <c r="G67" s="1">
        <v>0.47183378365109702</v>
      </c>
      <c r="H67" s="1">
        <v>2.7219170079899699</v>
      </c>
      <c r="I67" s="1">
        <v>1.6217665253276601</v>
      </c>
      <c r="J67" s="1">
        <v>0.86154255799798696</v>
      </c>
      <c r="K67" s="1">
        <v>1.4141599493342401</v>
      </c>
      <c r="L67" s="1">
        <v>1.27315076775702</v>
      </c>
    </row>
    <row r="68" spans="1:12" x14ac:dyDescent="0.25">
      <c r="A68" s="1">
        <v>7.75</v>
      </c>
      <c r="B68" s="1"/>
      <c r="C68" s="1"/>
      <c r="D68" s="1">
        <v>1.90442232311268</v>
      </c>
      <c r="E68" s="1"/>
      <c r="F68" s="1">
        <v>0.86696651189907004</v>
      </c>
      <c r="G68" s="1">
        <v>0.65742258032109202</v>
      </c>
      <c r="H68" s="1">
        <v>2.7158953054720998</v>
      </c>
      <c r="I68" s="1">
        <v>1.62173251806103</v>
      </c>
      <c r="J68" s="1">
        <v>0.86335485912064602</v>
      </c>
      <c r="K68" s="1">
        <v>1.4126237743367001</v>
      </c>
      <c r="L68" s="1">
        <v>1.2804836230157799</v>
      </c>
    </row>
    <row r="69" spans="1:12" x14ac:dyDescent="0.25">
      <c r="A69" s="1">
        <v>7.875</v>
      </c>
      <c r="B69" s="1"/>
      <c r="C69" s="1"/>
      <c r="D69" s="1">
        <v>1.86071334303842</v>
      </c>
      <c r="E69" s="1"/>
      <c r="F69" s="1">
        <v>0.88195502525895098</v>
      </c>
      <c r="G69" s="1">
        <v>0.73724294174201499</v>
      </c>
      <c r="H69" s="1">
        <v>2.7222880715067399</v>
      </c>
      <c r="I69" s="1">
        <v>1.6202879816429201</v>
      </c>
      <c r="J69" s="1">
        <v>0.90447495405589495</v>
      </c>
      <c r="K69" s="1">
        <v>1.4105187424713099</v>
      </c>
      <c r="L69" s="1">
        <v>1.3183294356772199</v>
      </c>
    </row>
    <row r="70" spans="1:12" x14ac:dyDescent="0.25">
      <c r="A70" s="1">
        <v>8</v>
      </c>
      <c r="B70" s="1"/>
      <c r="C70" s="1"/>
      <c r="D70" s="1">
        <v>1.8284188609679499</v>
      </c>
      <c r="E70" s="1"/>
      <c r="F70" s="1">
        <v>0.89539082808165105</v>
      </c>
      <c r="G70" s="1">
        <v>0.47610190342398401</v>
      </c>
      <c r="H70" s="1">
        <v>2.7421106465882001</v>
      </c>
      <c r="I70" s="1">
        <v>1.61937615708927</v>
      </c>
      <c r="J70" s="1">
        <v>0.95304965393951402</v>
      </c>
      <c r="K70" s="1">
        <v>1.41017990519401</v>
      </c>
      <c r="L70" s="1">
        <v>1.3190704080134801</v>
      </c>
    </row>
    <row r="71" spans="1:12" x14ac:dyDescent="0.25">
      <c r="A71" s="1">
        <v>8.125</v>
      </c>
      <c r="B71" s="1"/>
      <c r="C71" s="1"/>
      <c r="D71" s="1">
        <v>1.82750169947084</v>
      </c>
      <c r="E71" s="1"/>
      <c r="F71" s="1">
        <v>0.89040584208352103</v>
      </c>
      <c r="G71" s="1">
        <v>0.80852760236725096</v>
      </c>
      <c r="H71" s="1">
        <v>2.78452751037607</v>
      </c>
      <c r="I71" s="1">
        <v>1.6195313484342899</v>
      </c>
      <c r="J71" s="1">
        <v>1.0143344374202601</v>
      </c>
      <c r="K71" s="1">
        <v>1.40824652874513</v>
      </c>
      <c r="L71" s="1">
        <v>1.3201824341444499</v>
      </c>
    </row>
    <row r="72" spans="1:12" x14ac:dyDescent="0.25">
      <c r="A72" s="1">
        <v>8.25</v>
      </c>
      <c r="B72" s="1"/>
      <c r="C72" s="1"/>
      <c r="D72" s="1">
        <v>1.80467135966293</v>
      </c>
      <c r="E72" s="1"/>
      <c r="F72" s="1">
        <v>0.89311001174536797</v>
      </c>
      <c r="G72" s="1">
        <v>0.90279364987512301</v>
      </c>
      <c r="H72" s="1">
        <v>2.7507154468113302</v>
      </c>
      <c r="I72" s="1">
        <v>1.6325278380699599</v>
      </c>
      <c r="J72" s="1">
        <v>0.99902687895998799</v>
      </c>
      <c r="K72" s="1">
        <v>1.42607742886277</v>
      </c>
      <c r="L72" s="1">
        <v>1.3196634000182801</v>
      </c>
    </row>
    <row r="73" spans="1:12" x14ac:dyDescent="0.25">
      <c r="A73" s="1">
        <v>8.375</v>
      </c>
      <c r="B73" s="1"/>
      <c r="C73" s="1"/>
      <c r="D73" s="1">
        <v>1.81535722700696</v>
      </c>
      <c r="E73" s="1"/>
      <c r="F73" s="1">
        <v>0.88621058047601997</v>
      </c>
      <c r="G73" s="1">
        <v>0.831605466599319</v>
      </c>
      <c r="H73" s="1">
        <v>2.7091590387761602</v>
      </c>
      <c r="I73" s="1">
        <v>1.64127276671496</v>
      </c>
      <c r="J73" s="1">
        <v>0.91163819609019403</v>
      </c>
      <c r="K73" s="1">
        <v>1.4439135754771599</v>
      </c>
      <c r="L73" s="1">
        <v>1.33114155547878</v>
      </c>
    </row>
    <row r="74" spans="1:12" x14ac:dyDescent="0.25">
      <c r="A74" s="1">
        <v>8.5</v>
      </c>
      <c r="B74" s="1"/>
      <c r="C74" s="1"/>
      <c r="D74" s="1">
        <v>1.8321741148803701</v>
      </c>
      <c r="E74" s="1"/>
      <c r="F74" s="1">
        <v>0.88948366034337301</v>
      </c>
      <c r="G74" s="1">
        <v>0.81677213744033605</v>
      </c>
      <c r="H74" s="1">
        <v>2.72519165674457</v>
      </c>
      <c r="I74" s="1">
        <v>1.6392429685957199</v>
      </c>
      <c r="J74" s="1">
        <v>0.97571873976667201</v>
      </c>
      <c r="K74" s="1">
        <v>1.4438686834097101</v>
      </c>
      <c r="L74" s="1">
        <v>1.3293269846287701</v>
      </c>
    </row>
    <row r="75" spans="1:12" x14ac:dyDescent="0.25">
      <c r="A75" s="1">
        <v>8.625</v>
      </c>
      <c r="B75" s="1"/>
      <c r="C75" s="1"/>
      <c r="D75" s="1">
        <v>1.77482402251754</v>
      </c>
      <c r="E75" s="1"/>
      <c r="F75" s="1">
        <v>0.88845389520033102</v>
      </c>
      <c r="G75" s="1">
        <v>0.82958253843148599</v>
      </c>
      <c r="H75" s="1">
        <v>2.7157862209822898</v>
      </c>
      <c r="I75" s="1">
        <v>1.64340856250486</v>
      </c>
      <c r="J75" s="1">
        <v>1.0105145994042499</v>
      </c>
      <c r="K75" s="1">
        <v>1.4650062506334001</v>
      </c>
      <c r="L75" s="1">
        <v>1.3356235921222801</v>
      </c>
    </row>
    <row r="76" spans="1:12" x14ac:dyDescent="0.25">
      <c r="A76" s="1">
        <v>8.75</v>
      </c>
      <c r="B76" s="1"/>
      <c r="C76" s="1"/>
      <c r="D76" s="1">
        <v>1.7892546934145801</v>
      </c>
      <c r="E76" s="1"/>
      <c r="F76" s="1">
        <v>0.87680302068959703</v>
      </c>
      <c r="G76" s="1">
        <v>0.85726726070189097</v>
      </c>
      <c r="H76" s="1">
        <v>2.6972919297604299</v>
      </c>
      <c r="I76" s="1">
        <v>1.6398764904091301</v>
      </c>
      <c r="J76" s="1">
        <v>0.95455047111365299</v>
      </c>
      <c r="K76" s="1">
        <v>1.4632915317333199</v>
      </c>
      <c r="L76" s="1">
        <v>1.3473537218699201</v>
      </c>
    </row>
    <row r="77" spans="1:12" x14ac:dyDescent="0.25">
      <c r="A77" s="1">
        <v>8.875</v>
      </c>
      <c r="B77" s="1"/>
      <c r="C77" s="1"/>
      <c r="D77" s="1">
        <v>1.8215059281492501</v>
      </c>
      <c r="E77" s="1"/>
      <c r="F77" s="1">
        <v>0.87399444579143204</v>
      </c>
      <c r="G77" s="1">
        <v>0.88814211826429801</v>
      </c>
      <c r="H77" s="1">
        <v>2.6842911095305499</v>
      </c>
      <c r="I77" s="1">
        <v>1.63797264468276</v>
      </c>
      <c r="J77" s="1">
        <v>0.92475508583752797</v>
      </c>
      <c r="K77" s="1">
        <v>1.4587098237453999</v>
      </c>
      <c r="L77" s="1">
        <v>1.34554805001401</v>
      </c>
    </row>
    <row r="78" spans="1:12" x14ac:dyDescent="0.25">
      <c r="A78" s="1">
        <v>9</v>
      </c>
      <c r="B78" s="1"/>
      <c r="C78" s="1"/>
      <c r="D78" s="1">
        <v>1.8436383205020599</v>
      </c>
      <c r="E78" s="1"/>
      <c r="F78" s="1">
        <v>0.89736561799082604</v>
      </c>
      <c r="G78" s="1">
        <v>0.79880051572392197</v>
      </c>
      <c r="H78" s="1">
        <v>2.67311163652953</v>
      </c>
      <c r="I78" s="1">
        <v>1.63390769200997</v>
      </c>
      <c r="J78" s="1">
        <v>0.94956243512566796</v>
      </c>
      <c r="K78" s="1">
        <v>1.456230167705</v>
      </c>
      <c r="L78" s="1">
        <v>1.34286788801972</v>
      </c>
    </row>
    <row r="79" spans="1:12" x14ac:dyDescent="0.25">
      <c r="A79" s="1">
        <v>9.125</v>
      </c>
      <c r="B79" s="1"/>
      <c r="C79" s="1"/>
      <c r="D79" s="1">
        <v>1.87441550742712</v>
      </c>
      <c r="E79" s="1"/>
      <c r="F79" s="1">
        <v>0.90938236615009904</v>
      </c>
      <c r="G79" s="1">
        <v>0.68030665977815197</v>
      </c>
      <c r="H79" s="1">
        <v>2.6609512001397801</v>
      </c>
      <c r="I79" s="1">
        <v>1.6292146424132099</v>
      </c>
      <c r="J79" s="1">
        <v>0.94526008645008697</v>
      </c>
      <c r="K79" s="1">
        <v>1.4541377966281801</v>
      </c>
      <c r="L79" s="1">
        <v>1.3383680446695301</v>
      </c>
    </row>
    <row r="80" spans="1:12" x14ac:dyDescent="0.25">
      <c r="A80" s="1">
        <v>9.25</v>
      </c>
      <c r="B80" s="1"/>
      <c r="C80" s="1"/>
      <c r="D80" s="1">
        <v>1.91231831719562</v>
      </c>
      <c r="E80" s="1"/>
      <c r="F80" s="1">
        <v>0.90612102511145498</v>
      </c>
      <c r="G80" s="1">
        <v>0.59007511950477598</v>
      </c>
      <c r="H80" s="1">
        <v>2.6642442199791501</v>
      </c>
      <c r="I80" s="1">
        <v>1.6202414061508801</v>
      </c>
      <c r="J80" s="1">
        <v>0.96955258704769198</v>
      </c>
      <c r="K80" s="1">
        <v>1.43865184874749</v>
      </c>
      <c r="L80" s="1">
        <v>1.3252570260827901</v>
      </c>
    </row>
    <row r="81" spans="1:12" x14ac:dyDescent="0.25">
      <c r="A81" s="1">
        <v>9.375</v>
      </c>
      <c r="B81" s="1"/>
      <c r="C81" s="1"/>
      <c r="D81" s="1">
        <v>1.94777865285672</v>
      </c>
      <c r="E81" s="1"/>
      <c r="F81" s="1">
        <v>0.90322552578554005</v>
      </c>
      <c r="G81" s="1">
        <v>0.66596983961874801</v>
      </c>
      <c r="H81" s="1">
        <v>2.67901418852151</v>
      </c>
      <c r="I81" s="1">
        <v>1.6170686072062901</v>
      </c>
      <c r="J81" s="1">
        <v>1.03362138908684</v>
      </c>
      <c r="K81" s="1">
        <v>1.42842778718051</v>
      </c>
      <c r="L81" s="1">
        <v>1.3172925945143401</v>
      </c>
    </row>
    <row r="82" spans="1:12" x14ac:dyDescent="0.25">
      <c r="A82" s="1">
        <v>9.5</v>
      </c>
      <c r="B82" s="1"/>
      <c r="C82" s="1"/>
      <c r="D82" s="1">
        <v>2.0008380929255298</v>
      </c>
      <c r="E82" s="1"/>
      <c r="F82" s="1">
        <v>0.90459102260547597</v>
      </c>
      <c r="G82" s="1">
        <v>0.67901099965306</v>
      </c>
      <c r="H82" s="1">
        <v>2.6827923724788501</v>
      </c>
      <c r="I82" s="1">
        <v>1.6186030000771301</v>
      </c>
      <c r="J82" s="1">
        <v>1.01740759180086</v>
      </c>
      <c r="K82" s="1">
        <v>1.42553248576222</v>
      </c>
      <c r="L82" s="1">
        <v>1.30707969148451</v>
      </c>
    </row>
    <row r="83" spans="1:12" x14ac:dyDescent="0.25">
      <c r="A83" s="1">
        <v>9.625</v>
      </c>
      <c r="B83" s="1"/>
      <c r="C83" s="1"/>
      <c r="D83" s="1">
        <v>2.0219291336120899</v>
      </c>
      <c r="E83" s="1"/>
      <c r="F83" s="1">
        <v>0.89572110101678604</v>
      </c>
      <c r="G83" s="1">
        <v>0.89648696019546603</v>
      </c>
      <c r="H83" s="1">
        <v>5.5790854325148498</v>
      </c>
      <c r="I83" s="1">
        <v>1.6162273268419001</v>
      </c>
      <c r="J83" s="1">
        <v>3.23909562558423</v>
      </c>
      <c r="K83" s="1">
        <v>1.42186785687011</v>
      </c>
      <c r="L83" s="1">
        <v>1.3022275403660599</v>
      </c>
    </row>
    <row r="84" spans="1:12" x14ac:dyDescent="0.25">
      <c r="A84" s="1">
        <v>9.75</v>
      </c>
      <c r="B84" s="1"/>
      <c r="C84" s="1"/>
      <c r="D84" s="1">
        <v>2.0174666913678001</v>
      </c>
      <c r="E84" s="1"/>
      <c r="F84" s="1">
        <v>0.88568404591143302</v>
      </c>
      <c r="G84" s="1">
        <v>0.926490830059012</v>
      </c>
      <c r="H84" s="1">
        <v>5.7789523783471699</v>
      </c>
      <c r="I84" s="1">
        <v>1.6149200336959399</v>
      </c>
      <c r="J84" s="1">
        <v>3.3586436315753798</v>
      </c>
      <c r="K84" s="1">
        <v>1.4207569733859799</v>
      </c>
      <c r="L84" s="1">
        <v>1.2770304387183</v>
      </c>
    </row>
    <row r="85" spans="1:12" x14ac:dyDescent="0.25">
      <c r="A85" s="1">
        <v>9.875</v>
      </c>
      <c r="B85" s="1"/>
      <c r="C85" s="1"/>
      <c r="D85" s="1">
        <v>2.1616954764727101</v>
      </c>
      <c r="E85" s="1"/>
      <c r="F85" s="1">
        <v>0.85422882932683097</v>
      </c>
      <c r="G85" s="1">
        <v>0.94647920679166997</v>
      </c>
      <c r="H85" s="1">
        <v>6.3926569229676504</v>
      </c>
      <c r="I85" s="1">
        <v>1.61295047115749</v>
      </c>
      <c r="J85" s="1">
        <v>3.8070313639704199</v>
      </c>
      <c r="K85" s="1">
        <v>1.4175754096088</v>
      </c>
      <c r="L85" s="1">
        <v>1.25050532281393</v>
      </c>
    </row>
    <row r="86" spans="1:12" x14ac:dyDescent="0.25">
      <c r="A86" s="1">
        <v>10</v>
      </c>
      <c r="B86" s="1"/>
      <c r="C86" s="1"/>
      <c r="D86" s="1">
        <v>2.1510366818984301</v>
      </c>
      <c r="E86" s="1"/>
      <c r="F86" s="1">
        <v>0.84987102584340501</v>
      </c>
      <c r="G86" s="1">
        <v>0.98996549848382798</v>
      </c>
      <c r="H86" s="1">
        <v>6.92897719411891</v>
      </c>
      <c r="I86" s="1">
        <v>1.6146974387676101</v>
      </c>
      <c r="J86" s="1">
        <v>4.0380385412104802</v>
      </c>
      <c r="K86" s="1">
        <v>1.4166445246602399</v>
      </c>
      <c r="L86" s="1">
        <v>1.24114765448576</v>
      </c>
    </row>
    <row r="87" spans="1:12" x14ac:dyDescent="0.25">
      <c r="A87" s="1">
        <v>10.125</v>
      </c>
      <c r="B87" s="1"/>
      <c r="C87" s="1"/>
      <c r="D87" s="1">
        <v>2.13809169186433</v>
      </c>
      <c r="E87" s="1"/>
      <c r="F87" s="1">
        <v>0.83848109212628796</v>
      </c>
      <c r="G87" s="1">
        <v>0.99561959842296299</v>
      </c>
      <c r="H87" s="1">
        <v>7.2547919730563102</v>
      </c>
      <c r="I87" s="1">
        <v>1.6131062427132501</v>
      </c>
      <c r="J87" s="1">
        <v>4.3065734974660304</v>
      </c>
      <c r="K87" s="1">
        <v>1.4149641307829901</v>
      </c>
      <c r="L87" s="1">
        <v>1.24419803679621</v>
      </c>
    </row>
    <row r="88" spans="1:12" x14ac:dyDescent="0.25">
      <c r="A88" s="1">
        <v>10.25</v>
      </c>
      <c r="B88" s="1"/>
      <c r="C88" s="1"/>
      <c r="D88" s="1">
        <v>2.1469329050462398</v>
      </c>
      <c r="E88" s="1"/>
      <c r="F88" s="1">
        <v>0.83914067807300197</v>
      </c>
      <c r="G88" s="1">
        <v>0.99776668197668195</v>
      </c>
      <c r="H88" s="1">
        <v>7.6887453890434196</v>
      </c>
      <c r="I88" s="1">
        <v>1.6125412773649199</v>
      </c>
      <c r="J88" s="1">
        <v>4.5321759861095599</v>
      </c>
      <c r="K88" s="1">
        <v>1.4134925940073499</v>
      </c>
      <c r="L88" s="1">
        <v>1.2148473373978601</v>
      </c>
    </row>
    <row r="89" spans="1:12" x14ac:dyDescent="0.25">
      <c r="A89" s="1">
        <v>10.375</v>
      </c>
      <c r="B89" s="1"/>
      <c r="C89" s="1"/>
      <c r="D89" s="1">
        <v>2.1886038792235101</v>
      </c>
      <c r="E89" s="1"/>
      <c r="F89" s="1">
        <v>0.83171385509793105</v>
      </c>
      <c r="G89" s="1">
        <v>1.0005391920737401</v>
      </c>
      <c r="H89" s="1">
        <v>8.6710091197500994</v>
      </c>
      <c r="I89" s="1">
        <v>1.61323383122896</v>
      </c>
      <c r="J89" s="1">
        <v>5.3027373951603796</v>
      </c>
      <c r="K89" s="1">
        <v>1.41527475435517</v>
      </c>
      <c r="L89" s="1">
        <v>1.20848725243491</v>
      </c>
    </row>
    <row r="90" spans="1:12" x14ac:dyDescent="0.25">
      <c r="A90" s="1">
        <v>10.5</v>
      </c>
      <c r="B90" s="1"/>
      <c r="C90" s="1"/>
      <c r="D90" s="1">
        <v>2.2538490974859799</v>
      </c>
      <c r="E90" s="1"/>
      <c r="F90" s="1">
        <v>0.849257054762528</v>
      </c>
      <c r="G90" s="1">
        <v>1.00048297843526</v>
      </c>
      <c r="H90" s="1">
        <v>9.0174401268700493</v>
      </c>
      <c r="I90" s="1">
        <v>1.6099226423100701</v>
      </c>
      <c r="J90" s="1">
        <v>5.5818811052919299</v>
      </c>
      <c r="K90" s="1">
        <v>1.4098135246916199</v>
      </c>
      <c r="L90" s="1">
        <v>1.1977496447387801</v>
      </c>
    </row>
    <row r="91" spans="1:12" x14ac:dyDescent="0.25">
      <c r="A91" s="1">
        <v>10.625</v>
      </c>
      <c r="B91" s="1"/>
      <c r="C91" s="1"/>
      <c r="D91" s="1">
        <v>2.3601265357425998</v>
      </c>
      <c r="E91" s="1"/>
      <c r="F91" s="1">
        <v>0.86877593467598202</v>
      </c>
      <c r="G91" s="1">
        <v>1.0003967155967499</v>
      </c>
      <c r="H91" s="1">
        <v>9.4122616316931893</v>
      </c>
      <c r="I91" s="1">
        <v>1.6060572800620501</v>
      </c>
      <c r="J91" s="1">
        <v>5.7037330832080197</v>
      </c>
      <c r="K91" s="1">
        <v>1.4067609127049201</v>
      </c>
      <c r="L91" s="1">
        <v>1.1849114304319599</v>
      </c>
    </row>
    <row r="92" spans="1:12" x14ac:dyDescent="0.25">
      <c r="A92" s="1">
        <v>10.75</v>
      </c>
      <c r="B92" s="1"/>
      <c r="C92" s="1"/>
      <c r="D92" s="1">
        <v>2.39518971789267</v>
      </c>
      <c r="E92" s="1"/>
      <c r="F92" s="1">
        <v>0.872335607292546</v>
      </c>
      <c r="G92" s="1">
        <v>0.99979286394419598</v>
      </c>
      <c r="H92" s="1">
        <v>9.4589134708744709</v>
      </c>
      <c r="I92" s="1">
        <v>1.6035347591629101</v>
      </c>
      <c r="J92" s="1">
        <v>5.71544633269869</v>
      </c>
      <c r="K92" s="1">
        <v>1.3992438295983201</v>
      </c>
      <c r="L92" s="1">
        <v>1.18185446151165</v>
      </c>
    </row>
    <row r="93" spans="1:12" x14ac:dyDescent="0.25">
      <c r="A93" s="1">
        <v>10.875</v>
      </c>
      <c r="B93" s="1"/>
      <c r="C93" s="1"/>
      <c r="D93" s="1">
        <v>2.5346508542851698</v>
      </c>
      <c r="E93" s="1"/>
      <c r="F93" s="1">
        <v>0.88824531138403295</v>
      </c>
      <c r="G93" s="1">
        <v>0.99995565528062502</v>
      </c>
      <c r="H93" s="1">
        <v>9.5385181350071306</v>
      </c>
      <c r="I93" s="1">
        <v>1.6049895858424099</v>
      </c>
      <c r="J93" s="1">
        <v>5.7291077621931796</v>
      </c>
      <c r="K93" s="1">
        <v>1.40021935518639</v>
      </c>
      <c r="L93" s="1">
        <v>1.19618529627939</v>
      </c>
    </row>
    <row r="94" spans="1:12" x14ac:dyDescent="0.25">
      <c r="A94" s="1">
        <v>11</v>
      </c>
      <c r="B94" s="1"/>
      <c r="C94" s="1"/>
      <c r="D94" s="1">
        <v>2.69074867440303</v>
      </c>
      <c r="E94" s="1"/>
      <c r="F94" s="1">
        <v>0.89264916739514499</v>
      </c>
      <c r="G94" s="1">
        <v>0.99948625757726495</v>
      </c>
      <c r="H94" s="1">
        <v>9.6903134872973808</v>
      </c>
      <c r="I94" s="1">
        <v>1.60844885544424</v>
      </c>
      <c r="J94" s="1">
        <v>5.7805474182081404</v>
      </c>
      <c r="K94" s="1">
        <v>1.39946473757302</v>
      </c>
      <c r="L94" s="1">
        <v>1.1936808811518</v>
      </c>
    </row>
    <row r="95" spans="1:12" x14ac:dyDescent="0.25">
      <c r="A95" s="1">
        <v>11.125</v>
      </c>
      <c r="B95" s="1"/>
      <c r="C95" s="1"/>
      <c r="D95" s="1">
        <v>2.6963877299877099</v>
      </c>
      <c r="E95" s="1"/>
      <c r="F95" s="1">
        <v>0.89089552341287703</v>
      </c>
      <c r="G95" s="1">
        <v>0.99615079339512702</v>
      </c>
      <c r="H95" s="1">
        <v>9.6666924471575708</v>
      </c>
      <c r="I95" s="1">
        <v>1.60833645776491</v>
      </c>
      <c r="J95" s="1">
        <v>5.7694035113535698</v>
      </c>
      <c r="K95" s="1">
        <v>1.3985165141763301</v>
      </c>
      <c r="L95" s="1">
        <v>1.1904927472212901</v>
      </c>
    </row>
    <row r="96" spans="1:12" x14ac:dyDescent="0.25">
      <c r="A96" s="1">
        <v>11.25</v>
      </c>
      <c r="B96" s="1"/>
      <c r="C96" s="1"/>
      <c r="D96" s="1">
        <v>2.7234953428720301</v>
      </c>
      <c r="E96" s="1"/>
      <c r="F96" s="1">
        <v>0.87677867404816801</v>
      </c>
      <c r="G96" s="1">
        <v>0.99508566235857498</v>
      </c>
      <c r="H96" s="1">
        <v>9.8738751266453093</v>
      </c>
      <c r="I96" s="1">
        <v>1.60953569911252</v>
      </c>
      <c r="J96" s="1">
        <v>6.0736627641947596</v>
      </c>
      <c r="K96" s="1">
        <v>1.3982402644302501</v>
      </c>
      <c r="L96" s="1">
        <v>1.20862626791721</v>
      </c>
    </row>
    <row r="97" spans="1:12" x14ac:dyDescent="0.25">
      <c r="A97" s="1">
        <v>11.375</v>
      </c>
      <c r="B97" s="1"/>
      <c r="C97" s="1"/>
      <c r="D97" s="1">
        <v>2.7007062063142699</v>
      </c>
      <c r="E97" s="1"/>
      <c r="F97" s="1">
        <v>0.87148144892502499</v>
      </c>
      <c r="G97" s="1">
        <v>0.99055350733466097</v>
      </c>
      <c r="H97" s="1">
        <v>9.9802364715107394</v>
      </c>
      <c r="I97" s="1">
        <v>1.61192841715738</v>
      </c>
      <c r="J97" s="1">
        <v>6.10193576411167</v>
      </c>
      <c r="K97" s="1">
        <v>1.40289529752447</v>
      </c>
      <c r="L97" s="1">
        <v>1.26841536270676</v>
      </c>
    </row>
    <row r="98" spans="1:12" x14ac:dyDescent="0.25">
      <c r="A98" s="1">
        <v>11.5</v>
      </c>
      <c r="B98" s="1"/>
      <c r="C98" s="1"/>
      <c r="D98" s="1">
        <v>2.6906381870863698</v>
      </c>
      <c r="E98" s="1"/>
      <c r="F98" s="1">
        <v>0.86257191205336003</v>
      </c>
      <c r="G98" s="1">
        <v>0.97675671960749599</v>
      </c>
      <c r="H98" s="1">
        <v>10.010609879146299</v>
      </c>
      <c r="I98" s="1">
        <v>1.61749522590441</v>
      </c>
      <c r="J98" s="1">
        <v>6.0994653020193796</v>
      </c>
      <c r="K98" s="1">
        <v>1.4071003097436301</v>
      </c>
      <c r="L98" s="1">
        <v>1.27137046573053</v>
      </c>
    </row>
    <row r="99" spans="1:12" x14ac:dyDescent="0.25">
      <c r="A99" s="1">
        <v>11.625</v>
      </c>
      <c r="B99" s="1"/>
      <c r="C99" s="1"/>
      <c r="D99" s="1">
        <v>2.7208195560087098</v>
      </c>
      <c r="E99" s="1"/>
      <c r="F99" s="1">
        <v>0.85887140509354498</v>
      </c>
      <c r="G99" s="1">
        <v>0.95944184483575801</v>
      </c>
      <c r="H99" s="1">
        <v>9.9856917010822492</v>
      </c>
      <c r="I99" s="1">
        <v>1.6235223093570501</v>
      </c>
      <c r="J99" s="1">
        <v>6.0680385106942998</v>
      </c>
      <c r="K99" s="1">
        <v>1.4110040124913701</v>
      </c>
      <c r="L99" s="1">
        <v>1.2734155650055601</v>
      </c>
    </row>
    <row r="100" spans="1:12" x14ac:dyDescent="0.25">
      <c r="A100" s="1">
        <v>11.75</v>
      </c>
      <c r="B100" s="1"/>
      <c r="C100" s="1"/>
      <c r="D100" s="1">
        <v>2.77416527377193</v>
      </c>
      <c r="E100" s="1"/>
      <c r="F100" s="1">
        <v>0.84869992775275704</v>
      </c>
      <c r="G100" s="1">
        <v>0.97753976394071596</v>
      </c>
      <c r="H100" s="1">
        <v>10.009382093457999</v>
      </c>
      <c r="I100" s="1">
        <v>1.62776446743029</v>
      </c>
      <c r="J100" s="1">
        <v>6.0284374106895804</v>
      </c>
      <c r="K100" s="1">
        <v>1.41666278332564</v>
      </c>
      <c r="L100" s="1">
        <v>1.2778508540254701</v>
      </c>
    </row>
    <row r="101" spans="1:12" x14ac:dyDescent="0.25">
      <c r="A101" s="1">
        <v>11.875</v>
      </c>
      <c r="B101" s="1"/>
      <c r="C101" s="1"/>
      <c r="D101" s="1">
        <v>2.9683668941219201</v>
      </c>
      <c r="E101" s="1"/>
      <c r="F101" s="1">
        <v>0.83257874190421499</v>
      </c>
      <c r="G101" s="1">
        <v>0.97174717956536405</v>
      </c>
      <c r="H101" s="1">
        <v>9.9624990333223096</v>
      </c>
      <c r="I101" s="1">
        <v>1.62517270135295</v>
      </c>
      <c r="J101" s="1">
        <v>5.9832244163520798</v>
      </c>
      <c r="K101" s="1">
        <v>1.41475397830206</v>
      </c>
      <c r="L101" s="1">
        <v>1.2785750757232901</v>
      </c>
    </row>
    <row r="102" spans="1:12" x14ac:dyDescent="0.25">
      <c r="A102" s="1">
        <v>12</v>
      </c>
      <c r="B102" s="1"/>
      <c r="C102" s="1"/>
      <c r="D102" s="1">
        <v>2.95429636755282</v>
      </c>
      <c r="E102" s="1"/>
      <c r="F102" s="1">
        <v>0.83319043870232101</v>
      </c>
      <c r="G102" s="1">
        <v>0.96647412776948805</v>
      </c>
      <c r="H102" s="1">
        <v>9.9512826456618804</v>
      </c>
      <c r="I102" s="1">
        <v>1.6257582187520601</v>
      </c>
      <c r="J102" s="1">
        <v>5.96310238191273</v>
      </c>
      <c r="K102" s="1">
        <v>1.41470828963646</v>
      </c>
      <c r="L102" s="1">
        <v>1.27789912793782</v>
      </c>
    </row>
    <row r="103" spans="1:12" x14ac:dyDescent="0.25">
      <c r="A103" s="1">
        <v>12.125</v>
      </c>
      <c r="B103" s="1"/>
      <c r="C103" s="1"/>
      <c r="D103" s="1">
        <v>2.9389758650293798</v>
      </c>
      <c r="E103" s="1"/>
      <c r="F103" s="1">
        <v>0.83286122694584297</v>
      </c>
      <c r="G103" s="1">
        <v>0.95830510603764296</v>
      </c>
      <c r="H103" s="1">
        <v>9.9527812585361595</v>
      </c>
      <c r="I103" s="1">
        <v>1.6244631798243401</v>
      </c>
      <c r="J103" s="1">
        <v>5.9427756660749598</v>
      </c>
      <c r="K103" s="1">
        <v>1.41384915491979</v>
      </c>
      <c r="L103" s="1">
        <v>1.2752461581007399</v>
      </c>
    </row>
    <row r="104" spans="1:12" x14ac:dyDescent="0.25">
      <c r="A104" s="1">
        <v>12.25</v>
      </c>
      <c r="B104" s="1"/>
      <c r="C104" s="1"/>
      <c r="D104" s="1">
        <v>2.96335253238948</v>
      </c>
      <c r="E104" s="1"/>
      <c r="F104" s="1">
        <v>0.83843500753164502</v>
      </c>
      <c r="G104" s="1">
        <v>0.97133961945932601</v>
      </c>
      <c r="H104" s="1">
        <v>9.9363092600927505</v>
      </c>
      <c r="I104" s="1">
        <v>1.6243390213144699</v>
      </c>
      <c r="J104" s="1">
        <v>5.9394940519398398</v>
      </c>
      <c r="K104" s="1">
        <v>1.41183693163381</v>
      </c>
      <c r="L104" s="1">
        <v>1.28123312206832</v>
      </c>
    </row>
    <row r="105" spans="1:12" x14ac:dyDescent="0.25">
      <c r="A105" s="1">
        <v>12.375</v>
      </c>
      <c r="B105" s="1"/>
      <c r="C105" s="1"/>
      <c r="D105" s="1">
        <v>2.9185304096681199</v>
      </c>
      <c r="E105" s="1"/>
      <c r="F105" s="1">
        <v>0.84013441800336897</v>
      </c>
      <c r="G105" s="1">
        <v>0.98842160008850599</v>
      </c>
      <c r="H105" s="1">
        <v>9.9237924601013798</v>
      </c>
      <c r="I105" s="1">
        <v>1.62503249074812</v>
      </c>
      <c r="J105" s="1">
        <v>5.9258650377227404</v>
      </c>
      <c r="K105" s="1">
        <v>1.40979520243477</v>
      </c>
      <c r="L105" s="1">
        <v>1.28360460878521</v>
      </c>
    </row>
    <row r="106" spans="1:12" x14ac:dyDescent="0.25">
      <c r="A106" s="1">
        <v>12.5</v>
      </c>
      <c r="B106" s="1"/>
      <c r="C106" s="1"/>
      <c r="D106" s="1">
        <v>2.8736735820935202</v>
      </c>
      <c r="E106" s="1"/>
      <c r="F106" s="1">
        <v>0.84790558642189895</v>
      </c>
      <c r="G106" s="1">
        <v>0.99859181727775903</v>
      </c>
      <c r="H106" s="1">
        <v>9.8887038400131502</v>
      </c>
      <c r="I106" s="1">
        <v>1.62668263340523</v>
      </c>
      <c r="J106" s="1">
        <v>5.8800736314833504</v>
      </c>
      <c r="K106" s="1">
        <v>1.4100516764898801</v>
      </c>
      <c r="L106" s="1">
        <v>1.29353670434512</v>
      </c>
    </row>
    <row r="107" spans="1:12" x14ac:dyDescent="0.25">
      <c r="A107" s="1">
        <v>12.625</v>
      </c>
      <c r="B107" s="1"/>
      <c r="C107" s="1"/>
      <c r="D107" s="1">
        <v>2.8480427027744102</v>
      </c>
      <c r="E107" s="1"/>
      <c r="F107" s="1">
        <v>0.847152558054445</v>
      </c>
      <c r="G107" s="1">
        <v>0.99560517236666402</v>
      </c>
      <c r="H107" s="1">
        <v>9.8759134493846403</v>
      </c>
      <c r="I107" s="1">
        <v>1.6311255180178701</v>
      </c>
      <c r="J107" s="1">
        <v>5.8752789800020597</v>
      </c>
      <c r="K107" s="1">
        <v>1.4156127197378701</v>
      </c>
      <c r="L107" s="1">
        <v>1.2917598726974899</v>
      </c>
    </row>
    <row r="108" spans="1:12" x14ac:dyDescent="0.25">
      <c r="A108" s="1">
        <v>12.75</v>
      </c>
      <c r="B108" s="1"/>
      <c r="C108" s="1"/>
      <c r="D108" s="1">
        <v>2.8653030481776001</v>
      </c>
      <c r="E108" s="1"/>
      <c r="F108" s="1">
        <v>0.84657488132745895</v>
      </c>
      <c r="G108" s="1">
        <v>0.99497832898432603</v>
      </c>
      <c r="H108" s="1">
        <v>9.8443358904796092</v>
      </c>
      <c r="I108" s="1">
        <v>1.6299121084304999</v>
      </c>
      <c r="J108" s="1">
        <v>5.8706586081048098</v>
      </c>
      <c r="K108" s="1">
        <v>1.41440672648363</v>
      </c>
      <c r="L108" s="1">
        <v>1.3090193431993</v>
      </c>
    </row>
    <row r="109" spans="1:12" x14ac:dyDescent="0.25">
      <c r="A109" s="1">
        <v>12.875</v>
      </c>
      <c r="B109" s="1"/>
      <c r="C109" s="1"/>
      <c r="D109" s="1">
        <v>2.9173521005294099</v>
      </c>
      <c r="E109" s="1"/>
      <c r="F109" s="1">
        <v>0.85164362564788099</v>
      </c>
      <c r="G109" s="1">
        <v>0.99482299486746395</v>
      </c>
      <c r="H109" s="1">
        <v>9.8606077705684303</v>
      </c>
      <c r="I109" s="1">
        <v>1.6288217221061601</v>
      </c>
      <c r="J109" s="1">
        <v>5.9048670223625503</v>
      </c>
      <c r="K109" s="1">
        <v>1.4130536569358501</v>
      </c>
      <c r="L109" s="1">
        <v>1.30857721126033</v>
      </c>
    </row>
    <row r="110" spans="1:12" x14ac:dyDescent="0.25">
      <c r="A110" s="1">
        <v>13</v>
      </c>
      <c r="B110" s="1"/>
      <c r="C110" s="1"/>
      <c r="D110" s="1">
        <v>2.92466378970652</v>
      </c>
      <c r="E110" s="1"/>
      <c r="F110" s="1">
        <v>0.85288331513258697</v>
      </c>
      <c r="G110" s="1">
        <v>0.99061764823913601</v>
      </c>
      <c r="H110" s="1">
        <v>9.90515596031182</v>
      </c>
      <c r="I110" s="1">
        <v>1.6258528178508</v>
      </c>
      <c r="J110" s="1">
        <v>5.9166495070157596</v>
      </c>
      <c r="K110" s="1">
        <v>1.4106469417181799</v>
      </c>
      <c r="L110" s="1">
        <v>1.3043579135355701</v>
      </c>
    </row>
    <row r="111" spans="1:12" x14ac:dyDescent="0.25">
      <c r="A111" s="1">
        <v>13.125</v>
      </c>
      <c r="B111" s="1"/>
      <c r="C111" s="1"/>
      <c r="D111" s="1">
        <v>3.0926471478471398</v>
      </c>
      <c r="E111" s="1"/>
      <c r="F111" s="1">
        <v>0.851527888335886</v>
      </c>
      <c r="G111" s="1">
        <v>0.99731398831989204</v>
      </c>
      <c r="H111" s="1">
        <v>9.8729938072577799</v>
      </c>
      <c r="I111" s="1">
        <v>1.6257582187520601</v>
      </c>
      <c r="J111" s="1">
        <v>5.8845285271505103</v>
      </c>
      <c r="K111" s="1">
        <v>1.41161729593138</v>
      </c>
      <c r="L111" s="1">
        <v>1.30303531047041</v>
      </c>
    </row>
    <row r="112" spans="1:12" x14ac:dyDescent="0.25">
      <c r="A112" s="1">
        <v>13.25</v>
      </c>
      <c r="B112" s="1"/>
      <c r="C112" s="1"/>
      <c r="D112" s="1">
        <v>3.0827779365804</v>
      </c>
      <c r="E112" s="1"/>
      <c r="F112" s="1">
        <v>0.85042488668940397</v>
      </c>
      <c r="G112" s="1">
        <v>0.97239168967851797</v>
      </c>
      <c r="H112" s="1">
        <v>9.8328070386052602</v>
      </c>
      <c r="I112" s="1">
        <v>1.6196027383249101</v>
      </c>
      <c r="J112" s="1">
        <v>5.8820436832804601</v>
      </c>
      <c r="K112" s="1">
        <v>1.40260118926452</v>
      </c>
      <c r="L112" s="1">
        <v>1.30173815752282</v>
      </c>
    </row>
    <row r="113" spans="1:12" x14ac:dyDescent="0.25">
      <c r="A113" s="1">
        <v>13.375</v>
      </c>
      <c r="B113" s="1"/>
      <c r="C113" s="1"/>
      <c r="D113" s="1">
        <v>3.0779760446061499</v>
      </c>
      <c r="E113" s="1"/>
      <c r="F113" s="1">
        <v>0.81986838029271802</v>
      </c>
      <c r="G113" s="1">
        <v>0.94727817955139104</v>
      </c>
      <c r="H113" s="1">
        <v>9.6946976872230906</v>
      </c>
      <c r="I113" s="1">
        <v>1.61771187489907</v>
      </c>
      <c r="J113" s="1">
        <v>5.77894232897797</v>
      </c>
      <c r="K113" s="1">
        <v>1.40003533119618</v>
      </c>
      <c r="L113" s="1">
        <v>1.3126341909313299</v>
      </c>
    </row>
    <row r="114" spans="1:12" x14ac:dyDescent="0.25">
      <c r="A114" s="1">
        <v>13.5</v>
      </c>
      <c r="B114" s="1"/>
      <c r="C114" s="1"/>
      <c r="D114" s="1">
        <v>2.8819470203041502</v>
      </c>
      <c r="E114" s="1"/>
      <c r="F114" s="1">
        <v>0.81180989084041799</v>
      </c>
      <c r="G114" s="1">
        <v>0.94326326176389996</v>
      </c>
      <c r="H114" s="1">
        <v>9.6097832260512401</v>
      </c>
      <c r="I114" s="1">
        <v>1.6131036883898</v>
      </c>
      <c r="J114" s="1">
        <v>5.7208071939109102</v>
      </c>
      <c r="K114" s="1">
        <v>1.3960474851239</v>
      </c>
      <c r="L114" s="1">
        <v>1.3197869704627501</v>
      </c>
    </row>
    <row r="115" spans="1:12" x14ac:dyDescent="0.25">
      <c r="A115" s="1">
        <v>13.625</v>
      </c>
      <c r="B115" s="1"/>
      <c r="C115" s="1"/>
      <c r="D115" s="1">
        <v>2.7680593945753098</v>
      </c>
      <c r="E115" s="1"/>
      <c r="F115" s="1">
        <v>0.79796865755344704</v>
      </c>
      <c r="G115" s="1">
        <v>0.97101093547266204</v>
      </c>
      <c r="H115" s="1">
        <v>9.5379316886232992</v>
      </c>
      <c r="I115" s="1">
        <v>1.5941124525914101</v>
      </c>
      <c r="J115" s="1">
        <v>5.6871996585102798</v>
      </c>
      <c r="K115" s="1">
        <v>1.3878486046918801</v>
      </c>
      <c r="L115" s="1">
        <v>1.32124567667619</v>
      </c>
    </row>
    <row r="116" spans="1:12" x14ac:dyDescent="0.25">
      <c r="A116" s="1">
        <v>13.75</v>
      </c>
      <c r="B116" s="1"/>
      <c r="C116" s="1"/>
      <c r="D116" s="1">
        <v>2.67883766453039</v>
      </c>
      <c r="E116" s="1"/>
      <c r="F116" s="1">
        <v>0.786368777286228</v>
      </c>
      <c r="G116" s="1">
        <v>0.99241413654279997</v>
      </c>
      <c r="H116" s="1">
        <v>9.4943633278261199</v>
      </c>
      <c r="I116" s="1">
        <v>1.59205985284114</v>
      </c>
      <c r="J116" s="1">
        <v>5.6697886697312301</v>
      </c>
      <c r="K116" s="1">
        <v>1.3840265038514199</v>
      </c>
      <c r="L116" s="1">
        <v>1.32513308985672</v>
      </c>
    </row>
    <row r="117" spans="1:12" x14ac:dyDescent="0.25">
      <c r="A117" s="1">
        <v>13.875</v>
      </c>
      <c r="B117" s="1"/>
      <c r="C117" s="1"/>
      <c r="D117" s="1">
        <v>2.6137377052886799</v>
      </c>
      <c r="E117" s="1"/>
      <c r="F117" s="1">
        <v>0.79146801977959602</v>
      </c>
      <c r="G117" s="1">
        <v>0.98484581571056296</v>
      </c>
      <c r="H117" s="1">
        <v>9.4406279364340104</v>
      </c>
      <c r="I117" s="1">
        <v>1.5781976097146999</v>
      </c>
      <c r="J117" s="1">
        <v>5.6428804309000498</v>
      </c>
      <c r="K117" s="1">
        <v>1.3693666436788801</v>
      </c>
      <c r="L117" s="1">
        <v>1.3222105605938601</v>
      </c>
    </row>
    <row r="118" spans="1:12" x14ac:dyDescent="0.25">
      <c r="A118" s="1">
        <v>14</v>
      </c>
      <c r="B118" s="1"/>
      <c r="C118" s="1"/>
      <c r="D118" s="1">
        <v>2.45134456347443</v>
      </c>
      <c r="E118" s="1"/>
      <c r="F118" s="1">
        <v>0.79772800068066396</v>
      </c>
      <c r="G118" s="1">
        <v>0.98051164694931103</v>
      </c>
      <c r="H118" s="1">
        <v>9.4444831423540201</v>
      </c>
      <c r="I118" s="1">
        <v>1.5766611797205501</v>
      </c>
      <c r="J118" s="1">
        <v>5.6378256153107502</v>
      </c>
      <c r="K118" s="1">
        <v>1.3665270615109499</v>
      </c>
      <c r="L118" s="1">
        <v>1.3226560643355101</v>
      </c>
    </row>
    <row r="119" spans="1:12" x14ac:dyDescent="0.25">
      <c r="A119" s="1">
        <v>14.125</v>
      </c>
      <c r="B119" s="1"/>
      <c r="C119" s="1"/>
      <c r="D119" s="1">
        <v>2.3217949163195901</v>
      </c>
      <c r="E119" s="1"/>
      <c r="F119" s="1">
        <v>0.78542115197045004</v>
      </c>
      <c r="G119" s="1">
        <v>0.98917421300771302</v>
      </c>
      <c r="H119" s="1">
        <v>9.3877035894509095</v>
      </c>
      <c r="I119" s="1">
        <v>1.5757235824796301</v>
      </c>
      <c r="J119" s="1">
        <v>5.6051794627672997</v>
      </c>
      <c r="K119" s="1">
        <v>1.3649060570606999</v>
      </c>
      <c r="L119" s="1">
        <v>1.33191266976881</v>
      </c>
    </row>
    <row r="120" spans="1:12" x14ac:dyDescent="0.25">
      <c r="A120" s="1">
        <v>14.25</v>
      </c>
      <c r="B120" s="1"/>
      <c r="C120" s="1"/>
      <c r="D120" s="1">
        <v>2.2285595254818702</v>
      </c>
      <c r="E120" s="1"/>
      <c r="F120" s="1">
        <v>0.77645831299886603</v>
      </c>
      <c r="G120" s="1">
        <v>0.99883950516675002</v>
      </c>
      <c r="H120" s="1">
        <v>9.4127354217989598</v>
      </c>
      <c r="I120" s="1">
        <v>1.5766582333791199</v>
      </c>
      <c r="J120" s="1">
        <v>5.6209467846971197</v>
      </c>
      <c r="K120" s="1">
        <v>1.36485946481646</v>
      </c>
      <c r="L120" s="1">
        <v>1.3527562211070701</v>
      </c>
    </row>
    <row r="121" spans="1:12" x14ac:dyDescent="0.25">
      <c r="A121" s="1">
        <v>14.375</v>
      </c>
      <c r="B121" s="1"/>
      <c r="C121" s="1"/>
      <c r="D121" s="1">
        <v>2.1767194339032199</v>
      </c>
      <c r="E121" s="1"/>
      <c r="F121" s="1">
        <v>0.77883835106976396</v>
      </c>
      <c r="G121" s="1">
        <v>0.99381943236652404</v>
      </c>
      <c r="H121" s="1">
        <v>9.3662450733321805</v>
      </c>
      <c r="I121" s="1">
        <v>1.5853716033530101</v>
      </c>
      <c r="J121" s="1">
        <v>5.5910103232840003</v>
      </c>
      <c r="K121" s="1">
        <v>1.3724083467927199</v>
      </c>
      <c r="L121" s="1">
        <v>1.3433935939041399</v>
      </c>
    </row>
    <row r="122" spans="1:12" x14ac:dyDescent="0.25">
      <c r="A122" s="1">
        <v>14.5</v>
      </c>
      <c r="B122" s="1"/>
      <c r="C122" s="1"/>
      <c r="D122" s="1">
        <v>2.1128302287601</v>
      </c>
      <c r="E122" s="1"/>
      <c r="F122" s="1">
        <v>0.78689462225418005</v>
      </c>
      <c r="G122" s="1">
        <v>0.98641036527187897</v>
      </c>
      <c r="H122" s="1">
        <v>9.3571299297243193</v>
      </c>
      <c r="I122" s="1">
        <v>1.5882603024998501</v>
      </c>
      <c r="J122" s="1">
        <v>5.5782655419489302</v>
      </c>
      <c r="K122" s="1">
        <v>1.3776013121075501</v>
      </c>
      <c r="L122" s="1">
        <v>1.30649085022209</v>
      </c>
    </row>
    <row r="123" spans="1:12" x14ac:dyDescent="0.25">
      <c r="A123" s="1">
        <v>14.625</v>
      </c>
      <c r="B123" s="1"/>
      <c r="C123" s="1"/>
      <c r="D123" s="1">
        <v>2.0328465186614699</v>
      </c>
      <c r="E123" s="1"/>
      <c r="F123" s="1">
        <v>0.78614077256283699</v>
      </c>
      <c r="G123" s="1">
        <v>0.99184575294839705</v>
      </c>
      <c r="H123" s="1">
        <v>9.2942847494426104</v>
      </c>
      <c r="I123" s="1">
        <v>1.59267225203725</v>
      </c>
      <c r="J123" s="1">
        <v>5.5429460564689697</v>
      </c>
      <c r="K123" s="1">
        <v>1.3795405757414201</v>
      </c>
      <c r="L123" s="1">
        <v>1.3017870915922201</v>
      </c>
    </row>
    <row r="124" spans="1:12" x14ac:dyDescent="0.25">
      <c r="A124" s="1">
        <v>14.75</v>
      </c>
      <c r="B124" s="1"/>
      <c r="C124" s="1"/>
      <c r="D124" s="1">
        <v>2.0573358770664201</v>
      </c>
      <c r="E124" s="1"/>
      <c r="F124" s="1">
        <v>0.76968629866511495</v>
      </c>
      <c r="G124" s="1">
        <v>0.992902062708795</v>
      </c>
      <c r="H124" s="1">
        <v>9.2518131758435604</v>
      </c>
      <c r="I124" s="1">
        <v>1.60117291407379</v>
      </c>
      <c r="J124" s="1">
        <v>5.5126017412385302</v>
      </c>
      <c r="K124" s="1">
        <v>1.3942217039106699</v>
      </c>
      <c r="L124" s="1">
        <v>1.2891344071195601</v>
      </c>
    </row>
    <row r="125" spans="1:12" x14ac:dyDescent="0.25">
      <c r="A125" s="1">
        <v>14.875</v>
      </c>
      <c r="B125" s="1"/>
      <c r="C125" s="1"/>
      <c r="D125" s="1">
        <v>2.1464669226675102</v>
      </c>
      <c r="E125" s="1"/>
      <c r="F125" s="1">
        <v>0.77777361794141397</v>
      </c>
      <c r="G125" s="1">
        <v>0.95372477875230499</v>
      </c>
      <c r="H125" s="1">
        <v>9.26218070060286</v>
      </c>
      <c r="I125" s="1">
        <v>1.61226970634171</v>
      </c>
      <c r="J125" s="1">
        <v>5.58459401414179</v>
      </c>
      <c r="K125" s="1">
        <v>1.4152108056464101</v>
      </c>
      <c r="L125" s="1">
        <v>1.28437966482562</v>
      </c>
    </row>
    <row r="126" spans="1:12" x14ac:dyDescent="0.25">
      <c r="A126" s="1">
        <v>15</v>
      </c>
      <c r="B126" s="1"/>
      <c r="C126" s="1"/>
      <c r="D126" s="1">
        <v>2.2729298241128202</v>
      </c>
      <c r="E126" s="1"/>
      <c r="F126" s="1">
        <v>0.79712587755396902</v>
      </c>
      <c r="G126" s="1">
        <v>0.90729313953692103</v>
      </c>
      <c r="H126" s="1">
        <v>9.2913714297805008</v>
      </c>
      <c r="I126" s="1">
        <v>1.6168336557579699</v>
      </c>
      <c r="J126" s="1">
        <v>5.5843473370681798</v>
      </c>
      <c r="K126" s="1">
        <v>1.4193081760288899</v>
      </c>
      <c r="L126" s="1">
        <v>1.2856156323831001</v>
      </c>
    </row>
    <row r="127" spans="1:12" x14ac:dyDescent="0.25">
      <c r="A127" s="1">
        <v>15.125</v>
      </c>
      <c r="B127" s="1"/>
      <c r="C127" s="1"/>
      <c r="D127" s="1">
        <v>2.3167652895834099</v>
      </c>
      <c r="E127" s="1"/>
      <c r="F127" s="1">
        <v>0.78927291060352101</v>
      </c>
      <c r="G127" s="1">
        <v>0.87487327957743299</v>
      </c>
      <c r="H127" s="1">
        <v>9.2966265254863103</v>
      </c>
      <c r="I127" s="1">
        <v>1.6278414195694899</v>
      </c>
      <c r="J127" s="1">
        <v>5.6090561781713699</v>
      </c>
      <c r="K127" s="1">
        <v>1.44011081885196</v>
      </c>
      <c r="L127" s="1">
        <v>1.28724066677282</v>
      </c>
    </row>
    <row r="128" spans="1:12" x14ac:dyDescent="0.25">
      <c r="A128" s="1">
        <v>15.25</v>
      </c>
      <c r="B128" s="1"/>
      <c r="C128" s="1"/>
      <c r="D128" s="1">
        <v>2.3813793644235499</v>
      </c>
      <c r="E128" s="1"/>
      <c r="F128" s="1">
        <v>0.78860931627547004</v>
      </c>
      <c r="G128" s="1">
        <v>0.80258118894109198</v>
      </c>
      <c r="H128" s="1">
        <v>9.2181937633563908</v>
      </c>
      <c r="I128" s="1">
        <v>1.63060133223496</v>
      </c>
      <c r="J128" s="1">
        <v>5.5836073569188498</v>
      </c>
      <c r="K128" s="1">
        <v>1.44411107795319</v>
      </c>
      <c r="L128" s="1">
        <v>1.29000912706982</v>
      </c>
    </row>
    <row r="129" spans="1:12" x14ac:dyDescent="0.25">
      <c r="A129" s="1">
        <v>15.375</v>
      </c>
      <c r="B129" s="1"/>
      <c r="C129" s="1"/>
      <c r="D129" s="1">
        <v>2.3492548306376699</v>
      </c>
      <c r="E129" s="1"/>
      <c r="F129" s="1">
        <v>0.78701725989175098</v>
      </c>
      <c r="G129" s="1">
        <v>0.79369005281747695</v>
      </c>
      <c r="H129" s="1">
        <v>9.2123608074993406</v>
      </c>
      <c r="I129" s="1">
        <v>1.6316973868060001</v>
      </c>
      <c r="J129" s="1">
        <v>5.5824564997972796</v>
      </c>
      <c r="K129" s="1">
        <v>1.4428896996885801</v>
      </c>
      <c r="L129" s="1">
        <v>1.2811363908898701</v>
      </c>
    </row>
    <row r="130" spans="1:12" x14ac:dyDescent="0.25">
      <c r="A130" s="1">
        <v>15.5</v>
      </c>
      <c r="B130" s="1"/>
      <c r="C130" s="1"/>
      <c r="D130" s="1">
        <v>2.3483588493759999</v>
      </c>
      <c r="E130" s="1"/>
      <c r="F130" s="1">
        <v>0.77255226647402897</v>
      </c>
      <c r="G130" s="1">
        <v>0.752651988484483</v>
      </c>
      <c r="H130" s="1">
        <v>9.1811898580914804</v>
      </c>
      <c r="I130" s="1">
        <v>1.6322170673429399</v>
      </c>
      <c r="J130" s="1">
        <v>5.5697269518575201</v>
      </c>
      <c r="K130" s="1">
        <v>1.44476624951865</v>
      </c>
      <c r="L130" s="1">
        <v>1.27486061073283</v>
      </c>
    </row>
    <row r="131" spans="1:12" x14ac:dyDescent="0.25">
      <c r="A131" s="1">
        <v>15.625</v>
      </c>
      <c r="B131" s="1"/>
      <c r="C131" s="1"/>
      <c r="D131" s="1">
        <v>2.38812581762721</v>
      </c>
      <c r="E131" s="1"/>
      <c r="F131" s="1">
        <v>0.77299915856490797</v>
      </c>
      <c r="G131" s="1">
        <v>0.77909971073607198</v>
      </c>
      <c r="H131" s="1">
        <v>9.1549386717512409</v>
      </c>
      <c r="I131" s="1">
        <v>1.6387396843817801</v>
      </c>
      <c r="J131" s="1">
        <v>5.5910103232840003</v>
      </c>
      <c r="K131" s="1">
        <v>1.45803484741385</v>
      </c>
      <c r="L131" s="1">
        <v>1.27165904193358</v>
      </c>
    </row>
    <row r="132" spans="1:12" x14ac:dyDescent="0.25">
      <c r="A132" s="1">
        <v>15.75</v>
      </c>
      <c r="B132" s="1"/>
      <c r="C132" s="1"/>
      <c r="D132" s="1">
        <v>2.4242144269148902</v>
      </c>
      <c r="E132" s="1"/>
      <c r="F132" s="1">
        <v>0.76672043155832004</v>
      </c>
      <c r="G132" s="1">
        <v>0.81119376641067797</v>
      </c>
      <c r="H132" s="1">
        <v>9.0227532052730801</v>
      </c>
      <c r="I132" s="1">
        <v>1.64067531389488</v>
      </c>
      <c r="J132" s="1">
        <v>5.5619362238922898</v>
      </c>
      <c r="K132" s="1">
        <v>1.4601030065859899</v>
      </c>
      <c r="L132" s="1">
        <v>1.2617788238865999</v>
      </c>
    </row>
    <row r="133" spans="1:12" x14ac:dyDescent="0.25">
      <c r="A133" s="1">
        <v>15.875</v>
      </c>
      <c r="B133" s="1"/>
      <c r="C133" s="1"/>
      <c r="D133" s="1">
        <v>2.4128166720020201</v>
      </c>
      <c r="E133" s="1"/>
      <c r="F133" s="1">
        <v>0.77067260960522099</v>
      </c>
      <c r="G133" s="1">
        <v>0.85670451126820102</v>
      </c>
      <c r="H133" s="1">
        <v>8.8867000977335895</v>
      </c>
      <c r="I133" s="1">
        <v>1.6416869210423199</v>
      </c>
      <c r="J133" s="1">
        <v>5.5242510622919596</v>
      </c>
      <c r="K133" s="1">
        <v>1.45848783166125</v>
      </c>
      <c r="L133" s="1">
        <v>1.2653215187217599</v>
      </c>
    </row>
    <row r="134" spans="1:12" x14ac:dyDescent="0.25">
      <c r="A134" s="1">
        <v>16</v>
      </c>
      <c r="B134" s="1"/>
      <c r="C134" s="1"/>
      <c r="D134" s="1">
        <v>2.4177982000176499</v>
      </c>
      <c r="E134" s="1"/>
      <c r="F134" s="1">
        <v>0.78214654390961302</v>
      </c>
      <c r="G134" s="1">
        <v>0.86171905904190305</v>
      </c>
      <c r="H134" s="1">
        <v>8.72664664998298</v>
      </c>
      <c r="I134" s="1">
        <v>1.64416778611686</v>
      </c>
      <c r="J134" s="1">
        <v>5.4704819656700696</v>
      </c>
      <c r="K134" s="1">
        <v>1.46051090074017</v>
      </c>
      <c r="L134" s="1">
        <v>1.2709857782617</v>
      </c>
    </row>
    <row r="135" spans="1:12" x14ac:dyDescent="0.25">
      <c r="A135" s="1">
        <v>16.125</v>
      </c>
      <c r="B135" s="1"/>
      <c r="C135" s="1"/>
      <c r="D135" s="1">
        <v>2.43780208082145</v>
      </c>
      <c r="E135" s="1"/>
      <c r="F135" s="1">
        <v>0.77599562418117496</v>
      </c>
      <c r="G135" s="1">
        <v>0.89558756716308696</v>
      </c>
      <c r="H135" s="1">
        <v>8.5288419753204998</v>
      </c>
      <c r="I135" s="1">
        <v>1.6453438808866001</v>
      </c>
      <c r="J135" s="1">
        <v>5.2879003909270299</v>
      </c>
      <c r="K135" s="1">
        <v>1.4621942216272601</v>
      </c>
      <c r="L135" s="1">
        <v>1.2675754015584</v>
      </c>
    </row>
    <row r="136" spans="1:12" x14ac:dyDescent="0.25">
      <c r="A136" s="1">
        <v>16.25</v>
      </c>
      <c r="B136" s="1"/>
      <c r="C136" s="1"/>
      <c r="D136" s="1">
        <v>2.4672162205998398</v>
      </c>
      <c r="E136" s="1"/>
      <c r="F136" s="1">
        <v>0.78829472945520995</v>
      </c>
      <c r="G136" s="1">
        <v>0.973136144433002</v>
      </c>
      <c r="H136" s="1">
        <v>8.4789967806027793</v>
      </c>
      <c r="I136" s="1">
        <v>1.64398866572085</v>
      </c>
      <c r="J136" s="1">
        <v>5.2367663481202298</v>
      </c>
      <c r="K136" s="1">
        <v>1.46100728320317</v>
      </c>
      <c r="L136" s="1">
        <v>1.2683673518515399</v>
      </c>
    </row>
    <row r="137" spans="1:12" x14ac:dyDescent="0.25">
      <c r="A137" s="1">
        <v>16.375</v>
      </c>
      <c r="B137" s="1"/>
      <c r="C137" s="1"/>
      <c r="D137" s="1">
        <v>2.5991888948003701</v>
      </c>
      <c r="E137" s="1"/>
      <c r="F137" s="1">
        <v>0.79019723865497205</v>
      </c>
      <c r="G137" s="1">
        <v>0.99107348552234098</v>
      </c>
      <c r="H137" s="1">
        <v>8.4303684148983002</v>
      </c>
      <c r="I137" s="1">
        <v>1.6426694113589</v>
      </c>
      <c r="J137" s="1">
        <v>5.2076374794089597</v>
      </c>
      <c r="K137" s="1">
        <v>1.4593933027067301</v>
      </c>
      <c r="L137" s="1">
        <v>1.2700004052182801</v>
      </c>
    </row>
    <row r="138" spans="1:12" x14ac:dyDescent="0.25">
      <c r="A138" s="1">
        <v>16.5</v>
      </c>
      <c r="B138" s="1"/>
      <c r="C138" s="1"/>
      <c r="D138" s="1">
        <v>2.6154662058917002</v>
      </c>
      <c r="E138" s="1"/>
      <c r="F138" s="1">
        <v>0.797435626949622</v>
      </c>
      <c r="G138" s="1">
        <v>0.99432992390326203</v>
      </c>
      <c r="H138" s="1">
        <v>8.3635178862870294</v>
      </c>
      <c r="I138" s="1">
        <v>1.64123332798443</v>
      </c>
      <c r="J138" s="1">
        <v>5.16204378448358</v>
      </c>
      <c r="K138" s="1">
        <v>1.45785716762036</v>
      </c>
      <c r="L138" s="1">
        <v>1.2812814896663101</v>
      </c>
    </row>
    <row r="139" spans="1:12" x14ac:dyDescent="0.25">
      <c r="A139" s="1">
        <v>16.625</v>
      </c>
      <c r="B139" s="1"/>
      <c r="C139" s="1"/>
      <c r="D139" s="1">
        <v>2.6799387984289398</v>
      </c>
      <c r="E139" s="1"/>
      <c r="F139" s="1">
        <v>0.78972653194528597</v>
      </c>
      <c r="G139" s="1">
        <v>0.996602258238522</v>
      </c>
      <c r="H139" s="1">
        <v>8.3202840185165403</v>
      </c>
      <c r="I139" s="1">
        <v>1.64191805770684</v>
      </c>
      <c r="J139" s="1">
        <v>5.1182115296078301</v>
      </c>
      <c r="K139" s="1">
        <v>1.4553135062762901</v>
      </c>
      <c r="L139" s="1">
        <v>1.2867554206779901</v>
      </c>
    </row>
    <row r="140" spans="1:12" x14ac:dyDescent="0.25">
      <c r="A140" s="1">
        <v>16.75</v>
      </c>
      <c r="B140" s="1"/>
      <c r="C140" s="1"/>
      <c r="D140" s="1">
        <v>2.8670452985082799</v>
      </c>
      <c r="E140" s="1"/>
      <c r="F140" s="1">
        <v>0.781351890942931</v>
      </c>
      <c r="G140" s="1">
        <v>0.99435563085869505</v>
      </c>
      <c r="H140" s="1">
        <v>8.2029205726536407</v>
      </c>
      <c r="I140" s="1">
        <v>1.6424216890005101</v>
      </c>
      <c r="J140" s="1">
        <v>5.0335065639563696</v>
      </c>
      <c r="K140" s="1">
        <v>1.4567282707312099</v>
      </c>
      <c r="L140" s="1">
        <v>1.30985477803453</v>
      </c>
    </row>
    <row r="141" spans="1:12" x14ac:dyDescent="0.25">
      <c r="A141" s="1">
        <v>16.875</v>
      </c>
      <c r="B141" s="1"/>
      <c r="C141" s="1"/>
      <c r="D141" s="1">
        <v>2.9127603627152001</v>
      </c>
      <c r="E141" s="1"/>
      <c r="F141" s="1">
        <v>0.78670186229948502</v>
      </c>
      <c r="G141" s="1">
        <v>0.99638912477675801</v>
      </c>
      <c r="H141" s="1">
        <v>8.0892078675821502</v>
      </c>
      <c r="I141" s="1">
        <v>1.64222056294131</v>
      </c>
      <c r="J141" s="1">
        <v>4.9386698473127302</v>
      </c>
      <c r="K141" s="1">
        <v>1.4559543490968501</v>
      </c>
      <c r="L141" s="1">
        <v>1.31324968567411</v>
      </c>
    </row>
    <row r="142" spans="1:12" x14ac:dyDescent="0.25">
      <c r="A142" s="1">
        <v>17</v>
      </c>
      <c r="B142" s="1"/>
      <c r="C142" s="1"/>
      <c r="D142" s="1">
        <v>2.8770505668834301</v>
      </c>
      <c r="E142" s="1"/>
      <c r="F142" s="1">
        <v>0.79710866306620998</v>
      </c>
      <c r="G142" s="1">
        <v>0.99036913720436104</v>
      </c>
      <c r="H142" s="1">
        <v>8.0439303947697294</v>
      </c>
      <c r="I142" s="1">
        <v>1.6430407611980899</v>
      </c>
      <c r="J142" s="1">
        <v>4.9104089272667899</v>
      </c>
      <c r="K142" s="1">
        <v>1.46087434279162</v>
      </c>
      <c r="L142" s="1">
        <v>1.3164290153677201</v>
      </c>
    </row>
    <row r="143" spans="1:12" x14ac:dyDescent="0.25">
      <c r="A143" s="1">
        <v>17.125</v>
      </c>
      <c r="B143" s="1"/>
      <c r="C143" s="1"/>
      <c r="D143" s="1">
        <v>2.8595016912616198</v>
      </c>
      <c r="E143" s="1"/>
      <c r="F143" s="1">
        <v>0.79954735792222198</v>
      </c>
      <c r="G143" s="1">
        <v>0.98677255777875394</v>
      </c>
      <c r="H143" s="1">
        <v>8.0071825727729706</v>
      </c>
      <c r="I143" s="1">
        <v>1.64249955907559</v>
      </c>
      <c r="J143" s="1">
        <v>4.87951752756583</v>
      </c>
      <c r="K143" s="1">
        <v>1.46019169149352</v>
      </c>
      <c r="L143" s="1">
        <v>1.3133235626175099</v>
      </c>
    </row>
    <row r="144" spans="1:12" x14ac:dyDescent="0.25">
      <c r="A144" s="1">
        <v>17.25</v>
      </c>
      <c r="B144" s="1"/>
      <c r="C144" s="1"/>
      <c r="D144" s="1">
        <v>2.8391555233012702</v>
      </c>
      <c r="E144" s="1"/>
      <c r="F144" s="1">
        <v>0.80340460877434094</v>
      </c>
      <c r="G144" s="1">
        <v>0.97292351287157097</v>
      </c>
      <c r="H144" s="1">
        <v>7.7740391287485702</v>
      </c>
      <c r="I144" s="1">
        <v>1.6414655717940401</v>
      </c>
      <c r="J144" s="1">
        <v>4.79479680466536</v>
      </c>
      <c r="K144" s="1">
        <v>1.4562568554644</v>
      </c>
      <c r="L144" s="1">
        <v>1.30381896164588</v>
      </c>
    </row>
    <row r="145" spans="1:12" x14ac:dyDescent="0.25">
      <c r="A145" s="1">
        <v>17.375</v>
      </c>
      <c r="B145" s="1"/>
      <c r="C145" s="1"/>
      <c r="D145" s="1">
        <v>2.8481582512065802</v>
      </c>
      <c r="E145" s="1"/>
      <c r="F145" s="1">
        <v>0.82153100170314997</v>
      </c>
      <c r="G145" s="1">
        <v>0.98015612840906396</v>
      </c>
      <c r="H145" s="1">
        <v>7.5285407731467702</v>
      </c>
      <c r="I145" s="1">
        <v>1.64010148390427</v>
      </c>
      <c r="J145" s="1">
        <v>4.6540290844738701</v>
      </c>
      <c r="K145" s="1">
        <v>1.45757281412238</v>
      </c>
      <c r="L145" s="1">
        <v>1.2966565868808599</v>
      </c>
    </row>
    <row r="146" spans="1:12" x14ac:dyDescent="0.25">
      <c r="A146" s="1">
        <v>17.5</v>
      </c>
      <c r="B146" s="1"/>
      <c r="C146" s="1"/>
      <c r="D146" s="1">
        <v>2.8233980337308999</v>
      </c>
      <c r="E146" s="1"/>
      <c r="F146" s="1">
        <v>0.83467488076748997</v>
      </c>
      <c r="G146" s="1">
        <v>0.97800688007694603</v>
      </c>
      <c r="H146" s="1">
        <v>7.4824754855860096</v>
      </c>
      <c r="I146" s="1">
        <v>1.6389905722676701</v>
      </c>
      <c r="J146" s="1">
        <v>4.6073832499843101</v>
      </c>
      <c r="K146" s="1">
        <v>1.4552244740545199</v>
      </c>
      <c r="L146" s="1">
        <v>1.2915652512137901</v>
      </c>
    </row>
    <row r="147" spans="1:12" x14ac:dyDescent="0.25">
      <c r="A147" s="1">
        <v>17.625</v>
      </c>
      <c r="B147" s="1"/>
      <c r="C147" s="1"/>
      <c r="D147" s="1">
        <v>2.8574154901174</v>
      </c>
      <c r="E147" s="1"/>
      <c r="F147" s="1">
        <v>0.84094172175176995</v>
      </c>
      <c r="G147" s="1">
        <v>0.97591186936307595</v>
      </c>
      <c r="H147" s="1">
        <v>7.4606652947053904</v>
      </c>
      <c r="I147" s="1">
        <v>1.6334219564661301</v>
      </c>
      <c r="J147" s="1">
        <v>4.5830470277752298</v>
      </c>
      <c r="K147" s="1">
        <v>1.4343569085288299</v>
      </c>
      <c r="L147" s="1">
        <v>1.29924440976863</v>
      </c>
    </row>
    <row r="148" spans="1:12" x14ac:dyDescent="0.25">
      <c r="A148" s="1">
        <v>17.75</v>
      </c>
      <c r="B148" s="1"/>
      <c r="C148" s="1"/>
      <c r="D148" s="1">
        <v>2.8070248232390802</v>
      </c>
      <c r="E148" s="1"/>
      <c r="F148" s="1">
        <v>0.85693154667140503</v>
      </c>
      <c r="G148" s="1">
        <v>0.98042935700275002</v>
      </c>
      <c r="H148" s="1">
        <v>7.4383157595806804</v>
      </c>
      <c r="I148" s="1">
        <v>1.6318874337840401</v>
      </c>
      <c r="J148" s="1">
        <v>4.5618441025102197</v>
      </c>
      <c r="K148" s="1">
        <v>1.43024954560217</v>
      </c>
      <c r="L148" s="1">
        <v>1.29636387008444</v>
      </c>
    </row>
    <row r="149" spans="1:12" x14ac:dyDescent="0.25">
      <c r="A149" s="1">
        <v>17.875</v>
      </c>
      <c r="B149" s="1"/>
      <c r="C149" s="1"/>
      <c r="D149" s="1">
        <v>2.8111396104005202</v>
      </c>
      <c r="E149" s="1"/>
      <c r="F149" s="1">
        <v>0.85777173449569</v>
      </c>
      <c r="G149" s="1">
        <v>0.97595718111854002</v>
      </c>
      <c r="H149" s="1">
        <v>7.6225506670704197</v>
      </c>
      <c r="I149" s="1">
        <v>1.6307588133425199</v>
      </c>
      <c r="J149" s="1">
        <v>4.6558242430407804</v>
      </c>
      <c r="K149" s="1">
        <v>1.4284821944146999</v>
      </c>
      <c r="L149" s="1">
        <v>1.29531533688427</v>
      </c>
    </row>
    <row r="150" spans="1:12" x14ac:dyDescent="0.25">
      <c r="A150" s="1">
        <v>18</v>
      </c>
      <c r="B150" s="1"/>
      <c r="C150" s="1"/>
      <c r="D150" s="1">
        <v>2.7902724030840602</v>
      </c>
      <c r="E150" s="1"/>
      <c r="F150" s="1">
        <v>0.86149859303199405</v>
      </c>
      <c r="G150" s="1">
        <v>0.98040839022410198</v>
      </c>
      <c r="H150" s="1">
        <v>7.6815257597696096</v>
      </c>
      <c r="I150" s="1">
        <v>1.6281046063612401</v>
      </c>
      <c r="J150" s="1">
        <v>4.7343514694836202</v>
      </c>
      <c r="K150" s="1">
        <v>1.42581406207156</v>
      </c>
      <c r="L150" s="1">
        <v>1.29873143308773</v>
      </c>
    </row>
    <row r="151" spans="1:12" x14ac:dyDescent="0.25">
      <c r="A151" s="1">
        <v>18.125</v>
      </c>
      <c r="B151" s="1"/>
      <c r="C151" s="1"/>
      <c r="D151" s="1">
        <v>2.78527354486241</v>
      </c>
      <c r="E151" s="1"/>
      <c r="F151" s="1">
        <v>0.83084637220093904</v>
      </c>
      <c r="G151" s="1">
        <v>0.98595224823969096</v>
      </c>
      <c r="H151" s="1">
        <v>7.6532302921084199</v>
      </c>
      <c r="I151" s="1">
        <v>1.6227084634295099</v>
      </c>
      <c r="J151" s="1">
        <v>4.72374990886515</v>
      </c>
      <c r="K151" s="1">
        <v>1.42164027125896</v>
      </c>
      <c r="L151" s="1">
        <v>1.30680977827129</v>
      </c>
    </row>
    <row r="152" spans="1:12" x14ac:dyDescent="0.25">
      <c r="A152" s="1">
        <v>18.25</v>
      </c>
      <c r="B152" s="1"/>
      <c r="C152" s="1"/>
      <c r="D152" s="1">
        <v>2.8694858840781499</v>
      </c>
      <c r="E152" s="1"/>
      <c r="F152" s="1">
        <v>0.83667770508241002</v>
      </c>
      <c r="G152" s="1">
        <v>0.99488470421437103</v>
      </c>
      <c r="H152" s="1">
        <v>7.6349834396604797</v>
      </c>
      <c r="I152" s="1">
        <v>1.61590830055483</v>
      </c>
      <c r="J152" s="1">
        <v>4.7142519107736502</v>
      </c>
      <c r="K152" s="1">
        <v>1.4132182688603001</v>
      </c>
      <c r="L152" s="1">
        <v>1.3132743109834299</v>
      </c>
    </row>
    <row r="153" spans="1:12" x14ac:dyDescent="0.25">
      <c r="A153" s="1">
        <v>18.375</v>
      </c>
      <c r="B153" s="1"/>
      <c r="C153" s="1"/>
      <c r="D153" s="1">
        <v>2.8707649287277399</v>
      </c>
      <c r="E153" s="1"/>
      <c r="F153" s="1">
        <v>0.84642650648116202</v>
      </c>
      <c r="G153" s="1">
        <v>0.98526338699246996</v>
      </c>
      <c r="H153" s="1">
        <v>7.5970457680979697</v>
      </c>
      <c r="I153" s="1">
        <v>1.6129274726861</v>
      </c>
      <c r="J153" s="1">
        <v>4.6533111946788299</v>
      </c>
      <c r="K153" s="1">
        <v>1.4093737829463899</v>
      </c>
      <c r="L153" s="1">
        <v>1.32649689322701</v>
      </c>
    </row>
    <row r="154" spans="1:12" x14ac:dyDescent="0.25">
      <c r="A154" s="1">
        <v>18.5</v>
      </c>
      <c r="B154" s="1"/>
      <c r="C154" s="1"/>
      <c r="D154" s="1">
        <v>2.8820636683658898</v>
      </c>
      <c r="E154" s="1"/>
      <c r="F154" s="1">
        <v>0.86979156057909301</v>
      </c>
      <c r="G154" s="1">
        <v>0.98438915137133398</v>
      </c>
      <c r="H154" s="1">
        <v>7.5588001564602498</v>
      </c>
      <c r="I154" s="1">
        <v>1.6049391189075299</v>
      </c>
      <c r="J154" s="1">
        <v>4.63066494728234</v>
      </c>
      <c r="K154" s="1">
        <v>1.40060577447697</v>
      </c>
      <c r="L154" s="1">
        <v>1.3225818029462599</v>
      </c>
    </row>
    <row r="155" spans="1:12" x14ac:dyDescent="0.25">
      <c r="A155" s="1">
        <v>18.625</v>
      </c>
      <c r="B155" s="1"/>
      <c r="C155" s="1"/>
      <c r="D155" s="1">
        <v>2.9998022481348401</v>
      </c>
      <c r="E155" s="1"/>
      <c r="F155" s="1">
        <v>0.86133486703037798</v>
      </c>
      <c r="G155" s="1">
        <v>0.99157637230578599</v>
      </c>
      <c r="H155" s="1">
        <v>7.5104706926991502</v>
      </c>
      <c r="I155" s="1">
        <v>1.60080533477998</v>
      </c>
      <c r="J155" s="1">
        <v>4.6042472152473</v>
      </c>
      <c r="K155" s="1">
        <v>1.3987006674492199</v>
      </c>
      <c r="L155" s="1">
        <v>1.32325023732401</v>
      </c>
    </row>
    <row r="156" spans="1:12" x14ac:dyDescent="0.25">
      <c r="A156" s="1">
        <v>18.75</v>
      </c>
      <c r="B156" s="1"/>
      <c r="C156" s="1"/>
      <c r="D156" s="1">
        <v>3.02373748923889</v>
      </c>
      <c r="E156" s="1"/>
      <c r="F156" s="1">
        <v>0.87738669572411498</v>
      </c>
      <c r="G156" s="1">
        <v>0.99876641314980996</v>
      </c>
      <c r="H156" s="1">
        <v>7.3302145204504301</v>
      </c>
      <c r="I156" s="1">
        <v>1.5976936807147699</v>
      </c>
      <c r="J156" s="1">
        <v>4.4700975053377698</v>
      </c>
      <c r="K156" s="1">
        <v>1.3957156279401699</v>
      </c>
      <c r="L156" s="1">
        <v>1.34331848112396</v>
      </c>
    </row>
    <row r="157" spans="1:12" x14ac:dyDescent="0.25">
      <c r="A157" s="1">
        <v>18.875</v>
      </c>
      <c r="B157" s="1"/>
      <c r="C157" s="1"/>
      <c r="D157" s="1">
        <v>3.0568713439067801</v>
      </c>
      <c r="E157" s="1"/>
      <c r="F157" s="1">
        <v>0.88514992659505598</v>
      </c>
      <c r="G157" s="1">
        <v>1.0004808580653699</v>
      </c>
      <c r="H157" s="1">
        <v>7.3015534180810002</v>
      </c>
      <c r="I157" s="1">
        <v>1.5970188025611101</v>
      </c>
      <c r="J157" s="1">
        <v>4.4714939149382404</v>
      </c>
      <c r="K157" s="1">
        <v>1.39605669977404</v>
      </c>
      <c r="L157" s="1">
        <v>1.34266766101658</v>
      </c>
    </row>
    <row r="158" spans="1:12" x14ac:dyDescent="0.25">
      <c r="A158" s="1">
        <v>19</v>
      </c>
      <c r="B158" s="1"/>
      <c r="C158" s="1"/>
      <c r="D158" s="1">
        <v>3.1118423814419098</v>
      </c>
      <c r="E158" s="1"/>
      <c r="F158" s="1">
        <v>0.88121994205606202</v>
      </c>
      <c r="G158" s="1">
        <v>0.99714281230437396</v>
      </c>
      <c r="H158" s="1">
        <v>7.2694888577159604</v>
      </c>
      <c r="I158" s="1">
        <v>1.5957022951177799</v>
      </c>
      <c r="J158" s="1">
        <v>4.4636080836289898</v>
      </c>
      <c r="K158" s="1">
        <v>1.3950333311465899</v>
      </c>
      <c r="L158" s="1">
        <v>1.34931186544649</v>
      </c>
    </row>
    <row r="159" spans="1:12" x14ac:dyDescent="0.25">
      <c r="A159" s="1">
        <v>19.125</v>
      </c>
      <c r="B159" s="1"/>
      <c r="C159" s="1"/>
      <c r="D159" s="1">
        <v>3.1039047969501601</v>
      </c>
      <c r="E159" s="1"/>
      <c r="F159" s="1">
        <v>0.86339523814100005</v>
      </c>
      <c r="G159" s="1">
        <v>0.96819487950420102</v>
      </c>
      <c r="H159" s="1">
        <v>7.26890547902868</v>
      </c>
      <c r="I159" s="1">
        <v>1.5937566076296299</v>
      </c>
      <c r="J159" s="1">
        <v>4.4902346952984002</v>
      </c>
      <c r="K159" s="1">
        <v>1.39035357503947</v>
      </c>
      <c r="L159" s="1">
        <v>1.35529960184978</v>
      </c>
    </row>
    <row r="160" spans="1:12" x14ac:dyDescent="0.25">
      <c r="A160" s="1">
        <v>19.25</v>
      </c>
      <c r="B160" s="1"/>
      <c r="C160" s="1"/>
      <c r="D160" s="1">
        <v>3.1239045030132999</v>
      </c>
      <c r="E160" s="1"/>
      <c r="F160" s="1">
        <v>0.86070558444437695</v>
      </c>
      <c r="G160" s="1">
        <v>0.90353498850018998</v>
      </c>
      <c r="H160" s="1">
        <v>7.2512985521966602</v>
      </c>
      <c r="I160" s="1">
        <v>1.59736469836202</v>
      </c>
      <c r="J160" s="1">
        <v>4.4854744610517496</v>
      </c>
      <c r="K160" s="1">
        <v>1.40008134047879</v>
      </c>
      <c r="L160" s="1">
        <v>1.3495379395081499</v>
      </c>
    </row>
    <row r="161" spans="1:12" x14ac:dyDescent="0.25">
      <c r="A161" s="1">
        <v>19.375</v>
      </c>
      <c r="B161" s="1"/>
      <c r="C161" s="1"/>
      <c r="D161" s="1">
        <v>3.1549184987994701</v>
      </c>
      <c r="E161" s="1"/>
      <c r="F161" s="1">
        <v>0.86916264447217795</v>
      </c>
      <c r="G161" s="1">
        <v>0.96611558216521598</v>
      </c>
      <c r="H161" s="1">
        <v>6.8795910818785799</v>
      </c>
      <c r="I161" s="1">
        <v>1.5964935653888099</v>
      </c>
      <c r="J161" s="1">
        <v>4.2781796398133096</v>
      </c>
      <c r="K161" s="1">
        <v>1.39890322064067</v>
      </c>
      <c r="L161" s="1">
        <v>1.34790580350056</v>
      </c>
    </row>
    <row r="162" spans="1:12" x14ac:dyDescent="0.25">
      <c r="A162" s="1">
        <v>19.5</v>
      </c>
      <c r="B162" s="1"/>
      <c r="C162" s="1"/>
      <c r="D162" s="1">
        <v>3.1297628357626199</v>
      </c>
      <c r="E162" s="1"/>
      <c r="F162" s="1">
        <v>0.86925269558287499</v>
      </c>
      <c r="G162" s="1">
        <v>0.98070114079729998</v>
      </c>
      <c r="H162" s="1">
        <v>6.7324468966227098</v>
      </c>
      <c r="I162" s="1">
        <v>1.5931578269020099</v>
      </c>
      <c r="J162" s="1">
        <v>4.1542596957270499</v>
      </c>
      <c r="K162" s="1">
        <v>1.3915635858475199</v>
      </c>
      <c r="L162" s="1">
        <v>1.3469021376085</v>
      </c>
    </row>
    <row r="163" spans="1:12" x14ac:dyDescent="0.25">
      <c r="A163" s="1">
        <v>19.625</v>
      </c>
      <c r="B163" s="1"/>
      <c r="C163" s="1"/>
      <c r="D163" s="1">
        <v>3.02567839643471</v>
      </c>
      <c r="E163" s="1"/>
      <c r="F163" s="1">
        <v>0.87791977569624202</v>
      </c>
      <c r="G163" s="1">
        <v>0.99758298568224302</v>
      </c>
      <c r="H163" s="1">
        <v>6.6943042112891904</v>
      </c>
      <c r="I163" s="1">
        <v>1.5919842524116099</v>
      </c>
      <c r="J163" s="1">
        <v>4.1247414095553898</v>
      </c>
      <c r="K163" s="1">
        <v>1.38743242155143</v>
      </c>
      <c r="L163" s="1">
        <v>1.3403416208196</v>
      </c>
    </row>
    <row r="164" spans="1:12" x14ac:dyDescent="0.25">
      <c r="A164" s="1">
        <v>19.75</v>
      </c>
      <c r="B164" s="1"/>
      <c r="C164" s="1"/>
      <c r="D164" s="1">
        <v>2.8263831277163498</v>
      </c>
      <c r="E164" s="1"/>
      <c r="F164" s="1">
        <v>0.885875226895255</v>
      </c>
      <c r="G164" s="1">
        <v>0.99530974174430098</v>
      </c>
      <c r="H164" s="1">
        <v>6.6518629746422304</v>
      </c>
      <c r="I164" s="1">
        <v>1.5904848339547699</v>
      </c>
      <c r="J164" s="1">
        <v>4.1034005906257098</v>
      </c>
      <c r="K164" s="1">
        <v>1.3854060488814299</v>
      </c>
      <c r="L164" s="1">
        <v>1.3293269846287701</v>
      </c>
    </row>
    <row r="165" spans="1:12" x14ac:dyDescent="0.25">
      <c r="A165" s="1">
        <v>19.875</v>
      </c>
      <c r="B165" s="1"/>
      <c r="C165" s="1"/>
      <c r="D165" s="1">
        <v>2.7411627697410301</v>
      </c>
      <c r="E165" s="1"/>
      <c r="F165" s="1">
        <v>0.87741045745532598</v>
      </c>
      <c r="G165" s="1">
        <v>1.0006204945072801</v>
      </c>
      <c r="H165" s="1">
        <v>6.6316905240305397</v>
      </c>
      <c r="I165" s="1">
        <v>1.5910979374329901</v>
      </c>
      <c r="J165" s="1">
        <v>4.0921970492032402</v>
      </c>
      <c r="K165" s="1">
        <v>1.38734917247919</v>
      </c>
      <c r="L165" s="1">
        <v>1.32329976291453</v>
      </c>
    </row>
    <row r="166" spans="1:12" x14ac:dyDescent="0.25">
      <c r="A166" s="1">
        <v>20</v>
      </c>
      <c r="B166" s="1"/>
      <c r="C166" s="1"/>
      <c r="D166" s="1">
        <v>2.5705993859987402</v>
      </c>
      <c r="E166" s="1"/>
      <c r="F166" s="1">
        <v>0.87370296433780603</v>
      </c>
      <c r="G166" s="1">
        <v>0.98296834410031197</v>
      </c>
      <c r="H166" s="1">
        <v>6.5692263911635296</v>
      </c>
      <c r="I166" s="1">
        <v>1.58970385565563</v>
      </c>
      <c r="J166" s="1">
        <v>4.0410426145387204</v>
      </c>
      <c r="K166" s="1">
        <v>1.38506353791788</v>
      </c>
      <c r="L166" s="1">
        <v>1.31716919530413</v>
      </c>
    </row>
    <row r="167" spans="1:12" x14ac:dyDescent="0.25">
      <c r="A167" s="1">
        <v>20.125</v>
      </c>
      <c r="B167" s="1"/>
      <c r="C167" s="1"/>
      <c r="D167" s="1">
        <v>2.4110901998608898</v>
      </c>
      <c r="E167" s="1"/>
      <c r="F167" s="1">
        <v>0.86453447611975398</v>
      </c>
      <c r="G167" s="1">
        <v>0.99879771707430398</v>
      </c>
      <c r="H167" s="1">
        <v>6.5860979699523199</v>
      </c>
      <c r="I167" s="1">
        <v>1.5908984065178999</v>
      </c>
      <c r="J167" s="1">
        <v>4.0473819347695397</v>
      </c>
      <c r="K167" s="1">
        <v>1.3839709320798901</v>
      </c>
      <c r="L167" s="1">
        <v>1.31172364274233</v>
      </c>
    </row>
    <row r="168" spans="1:12" x14ac:dyDescent="0.25">
      <c r="A168" s="1">
        <v>20.25</v>
      </c>
      <c r="B168" s="1"/>
      <c r="C168" s="1"/>
      <c r="D168" s="1">
        <v>2.33951226342591</v>
      </c>
      <c r="E168" s="1"/>
      <c r="F168" s="1">
        <v>0.86657428362021305</v>
      </c>
      <c r="G168" s="1">
        <v>0.99917107839005503</v>
      </c>
      <c r="H168" s="1">
        <v>6.5694938733794999</v>
      </c>
      <c r="I168" s="1">
        <v>1.58978289776102</v>
      </c>
      <c r="J168" s="1">
        <v>4.01659411376344</v>
      </c>
      <c r="K168" s="1">
        <v>1.3824053511505401</v>
      </c>
      <c r="L168" s="1">
        <v>1.3073005582767201</v>
      </c>
    </row>
    <row r="169" spans="1:12" x14ac:dyDescent="0.25">
      <c r="A169" s="1">
        <v>20.375</v>
      </c>
      <c r="B169" s="1"/>
      <c r="C169" s="1"/>
      <c r="D169" s="1">
        <v>2.2815889572961199</v>
      </c>
      <c r="E169" s="1"/>
      <c r="F169" s="1">
        <v>0.88174001192412899</v>
      </c>
      <c r="G169" s="1">
        <v>0.98045031312716302</v>
      </c>
      <c r="H169" s="1">
        <v>6.5398168742315699</v>
      </c>
      <c r="I169" s="1">
        <v>1.5845653139964599</v>
      </c>
      <c r="J169" s="1">
        <v>3.9752775367536901</v>
      </c>
      <c r="K169" s="1">
        <v>1.3714412669966201</v>
      </c>
      <c r="L169" s="1">
        <v>1.28694951036933</v>
      </c>
    </row>
    <row r="170" spans="1:12" x14ac:dyDescent="0.25">
      <c r="A170" s="1">
        <v>20.5</v>
      </c>
      <c r="B170" s="1"/>
      <c r="C170" s="1"/>
      <c r="D170" s="1">
        <v>2.2086110115208299</v>
      </c>
      <c r="E170" s="1"/>
      <c r="F170" s="1">
        <v>0.88780571996575597</v>
      </c>
      <c r="G170" s="1">
        <v>0.97557103127440903</v>
      </c>
      <c r="H170" s="1">
        <v>6.3195599668310303</v>
      </c>
      <c r="I170" s="1">
        <v>1.5803856866375201</v>
      </c>
      <c r="J170" s="1">
        <v>3.8992496049687899</v>
      </c>
      <c r="K170" s="1">
        <v>1.36573528350507</v>
      </c>
      <c r="L170" s="1">
        <v>1.2824426588187099</v>
      </c>
    </row>
    <row r="171" spans="1:12" x14ac:dyDescent="0.25">
      <c r="A171" s="1">
        <v>20.625</v>
      </c>
      <c r="B171" s="1"/>
      <c r="C171" s="1"/>
      <c r="D171" s="1">
        <v>2.11762537859568</v>
      </c>
      <c r="E171" s="1"/>
      <c r="F171" s="1">
        <v>0.88910395875631498</v>
      </c>
      <c r="G171" s="1">
        <v>0.98327893529022303</v>
      </c>
      <c r="H171" s="1">
        <v>6.31094292116018</v>
      </c>
      <c r="I171" s="1">
        <v>1.5805690658115601</v>
      </c>
      <c r="J171" s="1">
        <v>3.8662427569855198</v>
      </c>
      <c r="K171" s="1">
        <v>1.3634987126262801</v>
      </c>
      <c r="L171" s="1">
        <v>1.27659625657581</v>
      </c>
    </row>
    <row r="172" spans="1:12" x14ac:dyDescent="0.25">
      <c r="A172" s="1">
        <v>20.75</v>
      </c>
      <c r="B172" s="1"/>
      <c r="C172" s="1"/>
      <c r="D172" s="1">
        <v>2.0752930338345799</v>
      </c>
      <c r="E172" s="1"/>
      <c r="F172" s="1">
        <v>0.89011599643827399</v>
      </c>
      <c r="G172" s="1">
        <v>0.99905731383422403</v>
      </c>
      <c r="H172" s="1">
        <v>6.2883184788100204</v>
      </c>
      <c r="I172" s="1">
        <v>1.5797649243909</v>
      </c>
      <c r="J172" s="1">
        <v>3.8250022760365101</v>
      </c>
      <c r="K172" s="1">
        <v>1.3617364265838401</v>
      </c>
      <c r="L172" s="1">
        <v>1.2761380696681599</v>
      </c>
    </row>
    <row r="173" spans="1:12" x14ac:dyDescent="0.25">
      <c r="A173" s="1">
        <v>20.875</v>
      </c>
      <c r="B173" s="1"/>
      <c r="C173" s="1"/>
      <c r="D173" s="1">
        <v>1.9781408316706699</v>
      </c>
      <c r="E173" s="1"/>
      <c r="F173" s="1">
        <v>0.88821475566399799</v>
      </c>
      <c r="G173" s="1">
        <v>0.99670695470669002</v>
      </c>
      <c r="H173" s="1">
        <v>6.2958771291521396</v>
      </c>
      <c r="I173" s="1">
        <v>1.5818555938393499</v>
      </c>
      <c r="J173" s="1">
        <v>3.8901843587456399</v>
      </c>
      <c r="K173" s="1">
        <v>1.36508309738126</v>
      </c>
      <c r="L173" s="1">
        <v>1.2754630672182401</v>
      </c>
    </row>
    <row r="174" spans="1:12" x14ac:dyDescent="0.25">
      <c r="A174" s="1">
        <v>21</v>
      </c>
      <c r="B174" s="1"/>
      <c r="C174" s="1"/>
      <c r="D174" s="1">
        <v>1.95256954633567</v>
      </c>
      <c r="E174" s="1"/>
      <c r="F174" s="1">
        <v>0.88435122355447804</v>
      </c>
      <c r="G174" s="1">
        <v>0.97098256486196599</v>
      </c>
      <c r="H174" s="1">
        <v>6.3586989534725404</v>
      </c>
      <c r="I174" s="1">
        <v>1.5815627314994201</v>
      </c>
      <c r="J174" s="1">
        <v>3.9297959784988499</v>
      </c>
      <c r="K174" s="1">
        <v>1.36653638015373</v>
      </c>
      <c r="L174" s="1">
        <v>1.2701445686925401</v>
      </c>
    </row>
    <row r="175" spans="1:12" x14ac:dyDescent="0.25">
      <c r="A175" s="1">
        <v>21.125</v>
      </c>
      <c r="B175" s="1"/>
      <c r="C175" s="1"/>
      <c r="D175" s="1">
        <v>1.9737458785853299</v>
      </c>
      <c r="E175" s="1"/>
      <c r="F175" s="1">
        <v>0.88205482367884502</v>
      </c>
      <c r="G175" s="1">
        <v>0.95067109732188304</v>
      </c>
      <c r="H175" s="1">
        <v>6.3503350325386503</v>
      </c>
      <c r="I175" s="1">
        <v>1.58094713998355</v>
      </c>
      <c r="J175" s="1">
        <v>3.9337771397662098</v>
      </c>
      <c r="K175" s="1">
        <v>1.3620628422379599</v>
      </c>
      <c r="L175" s="1">
        <v>1.2712983360200401</v>
      </c>
    </row>
    <row r="176" spans="1:12" x14ac:dyDescent="0.25">
      <c r="A176" s="1">
        <v>21.25</v>
      </c>
      <c r="B176" s="1"/>
      <c r="C176" s="1"/>
      <c r="D176" s="1">
        <v>2.1689163623515801</v>
      </c>
      <c r="E176" s="1"/>
      <c r="F176" s="1">
        <v>0.87084911848444901</v>
      </c>
      <c r="G176" s="1">
        <v>0.91867117400526199</v>
      </c>
      <c r="H176" s="1">
        <v>6.3395311098581804</v>
      </c>
      <c r="I176" s="1">
        <v>1.5822408270849999</v>
      </c>
      <c r="J176" s="1">
        <v>3.9202384941787698</v>
      </c>
      <c r="K176" s="1">
        <v>1.36119545492306</v>
      </c>
      <c r="L176" s="1">
        <v>1.27669273619968</v>
      </c>
    </row>
    <row r="177" spans="1:12" x14ac:dyDescent="0.25">
      <c r="A177" s="1">
        <v>21.375</v>
      </c>
      <c r="B177" s="1"/>
      <c r="C177" s="1"/>
      <c r="D177" s="1">
        <v>2.2374783364245499</v>
      </c>
      <c r="E177" s="1"/>
      <c r="F177" s="1">
        <v>0.86663997849465002</v>
      </c>
      <c r="G177" s="1">
        <v>0.89074181987197898</v>
      </c>
      <c r="H177" s="1">
        <v>6.3751559719431601</v>
      </c>
      <c r="I177" s="1">
        <v>1.5821510776701699</v>
      </c>
      <c r="J177" s="1">
        <v>4.0059312927754904</v>
      </c>
      <c r="K177" s="1">
        <v>1.3604957941292399</v>
      </c>
      <c r="L177" s="1">
        <v>1.2727175536106401</v>
      </c>
    </row>
    <row r="178" spans="1:12" x14ac:dyDescent="0.25">
      <c r="A178" s="1">
        <v>21.5</v>
      </c>
      <c r="B178" s="1"/>
      <c r="C178" s="1"/>
      <c r="D178" s="1">
        <v>2.2348863170968598</v>
      </c>
      <c r="E178" s="1"/>
      <c r="F178" s="1">
        <v>0.86982995539964802</v>
      </c>
      <c r="G178" s="1">
        <v>0.90258086676278304</v>
      </c>
      <c r="H178" s="1">
        <v>6.35788074460564</v>
      </c>
      <c r="I178" s="1">
        <v>1.5747923090023499</v>
      </c>
      <c r="J178" s="1">
        <v>3.98297571859593</v>
      </c>
      <c r="K178" s="1">
        <v>1.3566594065444</v>
      </c>
      <c r="L178" s="1">
        <v>1.30266809839763</v>
      </c>
    </row>
    <row r="179" spans="1:12" x14ac:dyDescent="0.25">
      <c r="A179" s="1">
        <v>21.625</v>
      </c>
      <c r="B179" s="1"/>
      <c r="C179" s="1"/>
      <c r="D179" s="1">
        <v>2.3378252972292399</v>
      </c>
      <c r="E179" s="1"/>
      <c r="F179" s="1">
        <v>0.86726894320601799</v>
      </c>
      <c r="G179" s="1">
        <v>0.92196283209420404</v>
      </c>
      <c r="H179" s="1">
        <v>6.3350062304504604</v>
      </c>
      <c r="I179" s="1">
        <v>1.54080575965253</v>
      </c>
      <c r="J179" s="1">
        <v>3.9858244708713899</v>
      </c>
      <c r="K179" s="1">
        <v>1.32815306321777</v>
      </c>
      <c r="L179" s="1">
        <v>1.30183602701031</v>
      </c>
    </row>
    <row r="180" spans="1:12" x14ac:dyDescent="0.25">
      <c r="A180" s="1">
        <v>21.75</v>
      </c>
      <c r="B180" s="1"/>
      <c r="C180" s="1"/>
      <c r="D180" s="1">
        <v>2.37304166107978</v>
      </c>
      <c r="E180" s="1"/>
      <c r="F180" s="1">
        <v>0.86985554646754604</v>
      </c>
      <c r="G180" s="1">
        <v>0.90349969110727102</v>
      </c>
      <c r="H180" s="1">
        <v>6.2449188336569197</v>
      </c>
      <c r="I180" s="1">
        <v>1.5349018186196</v>
      </c>
      <c r="J180" s="1">
        <v>3.9431619689599602</v>
      </c>
      <c r="K180" s="1">
        <v>1.32343636414694</v>
      </c>
      <c r="L180" s="1">
        <v>1.3036719955151099</v>
      </c>
    </row>
    <row r="181" spans="1:12" x14ac:dyDescent="0.25">
      <c r="A181" s="1">
        <v>21.875</v>
      </c>
      <c r="B181" s="1"/>
      <c r="C181" s="1"/>
      <c r="D181" s="1">
        <v>2.4023705486150502</v>
      </c>
      <c r="E181" s="1"/>
      <c r="F181" s="1">
        <v>0.87259802683333798</v>
      </c>
      <c r="G181" s="1">
        <v>0.89677305358451398</v>
      </c>
      <c r="H181" s="1">
        <v>6.1282689370409802</v>
      </c>
      <c r="I181" s="1">
        <v>1.5254123637855299</v>
      </c>
      <c r="J181" s="1">
        <v>3.8525296148042001</v>
      </c>
      <c r="K181" s="1">
        <v>1.31228126764054</v>
      </c>
      <c r="L181" s="1">
        <v>1.30139567533997</v>
      </c>
    </row>
    <row r="182" spans="1:12" x14ac:dyDescent="0.25">
      <c r="A182" s="1">
        <v>22</v>
      </c>
      <c r="B182" s="1"/>
      <c r="C182" s="1"/>
      <c r="D182" s="1">
        <v>2.4712480454943702</v>
      </c>
      <c r="E182" s="1"/>
      <c r="F182" s="1">
        <v>0.88111777441374295</v>
      </c>
      <c r="G182" s="1">
        <v>0.86715500475053697</v>
      </c>
      <c r="H182" s="1">
        <v>6.0157111696237102</v>
      </c>
      <c r="I182" s="1">
        <v>1.5221502386178201</v>
      </c>
      <c r="J182" s="1">
        <v>3.8053315257570901</v>
      </c>
      <c r="K182" s="1">
        <v>1.3101163308410799</v>
      </c>
      <c r="L182" s="1">
        <v>1.29851162876473</v>
      </c>
    </row>
    <row r="183" spans="1:12" x14ac:dyDescent="0.25">
      <c r="A183" s="1">
        <v>22.125</v>
      </c>
      <c r="B183" s="1"/>
      <c r="C183" s="1"/>
      <c r="D183" s="1">
        <v>2.4895054475333001</v>
      </c>
      <c r="E183" s="1"/>
      <c r="F183" s="1">
        <v>0.88207725840048001</v>
      </c>
      <c r="G183" s="1">
        <v>0.87618173712074898</v>
      </c>
      <c r="H183" s="1">
        <v>5.98088899419405</v>
      </c>
      <c r="I183" s="1">
        <v>1.5125721563529499</v>
      </c>
      <c r="J183" s="1">
        <v>3.7947018514850401</v>
      </c>
      <c r="K183" s="1">
        <v>1.3057756991667699</v>
      </c>
      <c r="L183" s="1">
        <v>1.3048725279926801</v>
      </c>
    </row>
    <row r="184" spans="1:12" x14ac:dyDescent="0.25">
      <c r="A184" s="1">
        <v>22.25</v>
      </c>
      <c r="B184" s="1"/>
      <c r="C184" s="1"/>
      <c r="D184" s="1">
        <v>2.4897135033228301</v>
      </c>
      <c r="E184" s="1"/>
      <c r="F184" s="1">
        <v>0.87716065549417699</v>
      </c>
      <c r="G184" s="1">
        <v>0.89088719392695204</v>
      </c>
      <c r="H184" s="1">
        <v>5.9675284462253702</v>
      </c>
      <c r="I184" s="1">
        <v>1.5120522020780001</v>
      </c>
      <c r="J184" s="1">
        <v>3.7994169478948101</v>
      </c>
      <c r="K184" s="1">
        <v>1.30252621766657</v>
      </c>
      <c r="L184" s="1">
        <v>1.2956322716148001</v>
      </c>
    </row>
    <row r="185" spans="1:12" x14ac:dyDescent="0.25">
      <c r="A185" s="1">
        <v>22.375</v>
      </c>
      <c r="B185" s="1"/>
      <c r="C185" s="1"/>
      <c r="D185" s="1">
        <v>2.4895054475333001</v>
      </c>
      <c r="E185" s="1"/>
      <c r="F185" s="1">
        <v>0.88844858393928605</v>
      </c>
      <c r="G185" s="1">
        <v>0.87826936422865698</v>
      </c>
      <c r="H185" s="1">
        <v>5.9046907763066603</v>
      </c>
      <c r="I185" s="1">
        <v>1.5171780848444301</v>
      </c>
      <c r="J185" s="1">
        <v>3.7871649314983999</v>
      </c>
      <c r="K185" s="1">
        <v>1.30283707550585</v>
      </c>
      <c r="L185" s="1">
        <v>1.2669277096059901</v>
      </c>
    </row>
    <row r="186" spans="1:12" x14ac:dyDescent="0.25">
      <c r="A186" s="1">
        <v>22.5</v>
      </c>
      <c r="B186" s="1"/>
      <c r="C186" s="1"/>
      <c r="D186" s="1">
        <v>2.5085980099857901</v>
      </c>
      <c r="E186" s="1"/>
      <c r="F186" s="1">
        <v>0.89183309739776995</v>
      </c>
      <c r="G186" s="1">
        <v>0.86832794084299603</v>
      </c>
      <c r="H186" s="1">
        <v>5.8779184632932298</v>
      </c>
      <c r="I186" s="1">
        <v>1.5164714543836499</v>
      </c>
      <c r="J186" s="1">
        <v>3.7876043591345501</v>
      </c>
      <c r="K186" s="1">
        <v>1.2997752922811201</v>
      </c>
      <c r="L186" s="1">
        <v>1.2760657416466501</v>
      </c>
    </row>
    <row r="187" spans="1:12" x14ac:dyDescent="0.25">
      <c r="A187" s="1">
        <v>22.625</v>
      </c>
      <c r="B187" s="1"/>
      <c r="C187" s="1"/>
      <c r="D187" s="1">
        <v>2.53222597789371</v>
      </c>
      <c r="E187" s="1"/>
      <c r="F187" s="1">
        <v>0.87804959448928699</v>
      </c>
      <c r="G187" s="1">
        <v>0.86556269614599002</v>
      </c>
      <c r="H187" s="1">
        <v>5.8990206316078302</v>
      </c>
      <c r="I187" s="1">
        <v>1.5151763150153199</v>
      </c>
      <c r="J187" s="1">
        <v>3.80375795983498</v>
      </c>
      <c r="K187" s="1">
        <v>1.2988801850319101</v>
      </c>
      <c r="L187" s="1">
        <v>1.2892558658903599</v>
      </c>
    </row>
    <row r="188" spans="1:12" x14ac:dyDescent="0.25">
      <c r="A188" s="1">
        <v>22.75</v>
      </c>
      <c r="B188" s="1"/>
      <c r="C188" s="1"/>
      <c r="D188" s="1">
        <v>2.5391891460562701</v>
      </c>
      <c r="E188" s="1"/>
      <c r="F188" s="1">
        <v>0.87397427807031003</v>
      </c>
      <c r="G188" s="1">
        <v>0.87359954613085999</v>
      </c>
      <c r="H188" s="1">
        <v>5.8949631919678298</v>
      </c>
      <c r="I188" s="1">
        <v>1.5136745640636899</v>
      </c>
      <c r="J188" s="1">
        <v>3.8256337268303802</v>
      </c>
      <c r="K188" s="1">
        <v>1.3008681889978699</v>
      </c>
      <c r="L188" s="1">
        <v>1.3205038088208501</v>
      </c>
    </row>
    <row r="189" spans="1:12" x14ac:dyDescent="0.25">
      <c r="A189" s="1">
        <v>22.875</v>
      </c>
      <c r="B189" s="1"/>
      <c r="C189" s="1"/>
      <c r="D189" s="1">
        <v>2.6168712392935798</v>
      </c>
      <c r="E189" s="1"/>
      <c r="F189" s="1">
        <v>0.87396196073371701</v>
      </c>
      <c r="G189" s="1">
        <v>0.85030572012727201</v>
      </c>
      <c r="H189" s="1">
        <v>5.88172212364793</v>
      </c>
      <c r="I189" s="1">
        <v>1.5157440648746201</v>
      </c>
      <c r="J189" s="1">
        <v>3.8240551356121602</v>
      </c>
      <c r="K189" s="1">
        <v>1.30786619603667</v>
      </c>
      <c r="L189" s="1">
        <v>1.34592408221872</v>
      </c>
    </row>
    <row r="190" spans="1:12" x14ac:dyDescent="0.25">
      <c r="A190" s="1">
        <v>23</v>
      </c>
      <c r="B190" s="1"/>
      <c r="C190" s="1"/>
      <c r="D190" s="1">
        <v>2.6489132721589499</v>
      </c>
      <c r="E190" s="1"/>
      <c r="F190" s="1">
        <v>0.88150303007836295</v>
      </c>
      <c r="G190" s="1">
        <v>0.84627314141976595</v>
      </c>
      <c r="H190" s="1">
        <v>5.7853225368648102</v>
      </c>
      <c r="I190" s="1">
        <v>1.5170314845470201</v>
      </c>
      <c r="J190" s="1">
        <v>3.7855330912957101</v>
      </c>
      <c r="K190" s="1">
        <v>1.30953266123804</v>
      </c>
      <c r="L190" s="1">
        <v>1.3514732586699201</v>
      </c>
    </row>
    <row r="191" spans="1:12" x14ac:dyDescent="0.25">
      <c r="A191" s="1">
        <v>23.125</v>
      </c>
      <c r="B191" s="1"/>
      <c r="C191" s="1"/>
      <c r="D191" s="1">
        <v>2.7492436940163101</v>
      </c>
      <c r="E191" s="1"/>
      <c r="F191" s="1">
        <v>0.87203490906968395</v>
      </c>
      <c r="G191" s="1">
        <v>0.83254212357809798</v>
      </c>
      <c r="H191" s="1">
        <v>5.73698038637861</v>
      </c>
      <c r="I191" s="1">
        <v>1.5198513168812899</v>
      </c>
      <c r="J191" s="1">
        <v>3.7396371255439602</v>
      </c>
      <c r="K191" s="1">
        <v>1.3212554688571501</v>
      </c>
      <c r="L191" s="1">
        <v>1.33290815051056</v>
      </c>
    </row>
    <row r="192" spans="1:12" x14ac:dyDescent="0.25">
      <c r="A192" s="1">
        <v>23.25</v>
      </c>
      <c r="B192" s="1"/>
      <c r="C192" s="1"/>
      <c r="D192" s="1">
        <v>2.7940262305436701</v>
      </c>
      <c r="E192" s="1"/>
      <c r="F192" s="1">
        <v>0.84520595289457301</v>
      </c>
      <c r="G192" s="1">
        <v>0.83929288683223202</v>
      </c>
      <c r="H192" s="1">
        <v>5.7575071268252103</v>
      </c>
      <c r="I192" s="1">
        <v>1.51843288899115</v>
      </c>
      <c r="J192" s="1">
        <v>3.73633590335313</v>
      </c>
      <c r="K192" s="1">
        <v>1.31854729125943</v>
      </c>
      <c r="L192" s="1">
        <v>1.3595884658319199</v>
      </c>
    </row>
    <row r="193" spans="1:12" x14ac:dyDescent="0.25">
      <c r="A193" s="1">
        <v>23.375</v>
      </c>
      <c r="B193" s="1"/>
      <c r="C193" s="1"/>
      <c r="D193" s="1">
        <v>2.7893630091044099</v>
      </c>
      <c r="E193" s="1"/>
      <c r="F193" s="1">
        <v>0.83938566314623397</v>
      </c>
      <c r="G193" s="1">
        <v>0.87636842885131905</v>
      </c>
      <c r="H193" s="1">
        <v>5.7483845519370398</v>
      </c>
      <c r="I193" s="1">
        <v>1.5234815007042499</v>
      </c>
      <c r="J193" s="1">
        <v>3.7230858469942998</v>
      </c>
      <c r="K193" s="1">
        <v>1.32336117268588</v>
      </c>
      <c r="L193" s="1">
        <v>1.3500152991355401</v>
      </c>
    </row>
    <row r="194" spans="1:12" x14ac:dyDescent="0.25">
      <c r="A194" s="1">
        <v>23.5</v>
      </c>
      <c r="B194" s="1"/>
      <c r="C194" s="1"/>
      <c r="D194" s="1">
        <v>2.7749575533764999</v>
      </c>
      <c r="E194" s="1"/>
      <c r="F194" s="1">
        <v>0.82397783410071201</v>
      </c>
      <c r="G194" s="1">
        <v>0.86529696104009401</v>
      </c>
      <c r="H194" s="1">
        <v>5.7053960058085798</v>
      </c>
      <c r="I194" s="1">
        <v>1.53152753530972</v>
      </c>
      <c r="J194" s="1">
        <v>3.6918429948861502</v>
      </c>
      <c r="K194" s="1">
        <v>1.3284536140460199</v>
      </c>
      <c r="L194" s="1">
        <v>1.3521523596532801</v>
      </c>
    </row>
    <row r="195" spans="1:12" x14ac:dyDescent="0.25">
      <c r="A195" s="1">
        <v>23.625</v>
      </c>
      <c r="B195" s="1"/>
      <c r="C195" s="1"/>
      <c r="D195" s="1">
        <v>2.6973838122506</v>
      </c>
      <c r="E195" s="1"/>
      <c r="F195" s="1">
        <v>0.82856305176233502</v>
      </c>
      <c r="G195" s="1">
        <v>0.87093139740292103</v>
      </c>
      <c r="H195" s="1">
        <v>5.6919505721766503</v>
      </c>
      <c r="I195" s="1">
        <v>1.54742330633054</v>
      </c>
      <c r="J195" s="1">
        <v>3.7281835369488001</v>
      </c>
      <c r="K195" s="1">
        <v>1.3403228688776001</v>
      </c>
      <c r="L195" s="1">
        <v>1.3405665929762001</v>
      </c>
    </row>
    <row r="196" spans="1:12" x14ac:dyDescent="0.25">
      <c r="A196" s="1">
        <v>23.75</v>
      </c>
      <c r="B196" s="1"/>
      <c r="C196" s="1"/>
      <c r="D196" s="1">
        <v>2.7007062063142699</v>
      </c>
      <c r="E196" s="1"/>
      <c r="F196" s="1">
        <v>0.83163510173104904</v>
      </c>
      <c r="G196" s="1">
        <v>0.95055463082062996</v>
      </c>
      <c r="H196" s="1">
        <v>5.52715082082047</v>
      </c>
      <c r="I196" s="1">
        <v>1.5497483496655799</v>
      </c>
      <c r="J196" s="1">
        <v>3.7006300567061001</v>
      </c>
      <c r="K196" s="1">
        <v>1.3429278378415801</v>
      </c>
      <c r="L196" s="1">
        <v>1.3471028269790699</v>
      </c>
    </row>
    <row r="197" spans="1:12" x14ac:dyDescent="0.25">
      <c r="A197" s="1">
        <v>23.875</v>
      </c>
      <c r="B197" s="1"/>
      <c r="C197" s="1"/>
      <c r="D197" s="1">
        <v>2.8024584397112302</v>
      </c>
      <c r="E197" s="1"/>
      <c r="F197" s="1">
        <v>0.83788136718441197</v>
      </c>
      <c r="G197" s="1">
        <v>0.98589687438923901</v>
      </c>
      <c r="H197" s="1">
        <v>5.3697553262391304</v>
      </c>
      <c r="I197" s="1">
        <v>1.5529569990777901</v>
      </c>
      <c r="J197" s="1">
        <v>3.6290168023362299</v>
      </c>
      <c r="K197" s="1">
        <v>1.34158803586646</v>
      </c>
      <c r="L197" s="1">
        <v>1.34931186544649</v>
      </c>
    </row>
    <row r="198" spans="1:12" x14ac:dyDescent="0.25">
      <c r="A198" s="1">
        <v>24</v>
      </c>
      <c r="B198" s="1"/>
      <c r="C198" s="1"/>
      <c r="D198" s="1">
        <v>2.7724681243961502</v>
      </c>
      <c r="E198" s="1"/>
      <c r="F198" s="1">
        <v>0.84265388506241601</v>
      </c>
      <c r="G198" s="1">
        <v>0.96916732606010203</v>
      </c>
      <c r="H198" s="1">
        <v>5.24033808158645</v>
      </c>
      <c r="I198" s="1">
        <v>1.55385946030188</v>
      </c>
      <c r="J198" s="1">
        <v>3.4888131887915002</v>
      </c>
      <c r="K198" s="1">
        <v>1.3380822930551799</v>
      </c>
      <c r="L198" s="1">
        <v>1.3717263862887701</v>
      </c>
    </row>
    <row r="199" spans="1:12" x14ac:dyDescent="0.25">
      <c r="A199" s="1">
        <v>24.125</v>
      </c>
      <c r="B199" s="1"/>
      <c r="C199" s="1"/>
      <c r="D199" s="1">
        <v>2.7571181592318199</v>
      </c>
      <c r="E199" s="1"/>
      <c r="F199" s="1">
        <v>0.87214776862860099</v>
      </c>
      <c r="G199" s="1">
        <v>0.96849523921786695</v>
      </c>
      <c r="H199" s="1">
        <v>5.19572130328205</v>
      </c>
      <c r="I199" s="1">
        <v>1.5528257020684599</v>
      </c>
      <c r="J199" s="1">
        <v>3.4286506362028999</v>
      </c>
      <c r="K199" s="1">
        <v>1.33218118569408</v>
      </c>
      <c r="L199" s="1">
        <v>1.37975163921356</v>
      </c>
    </row>
    <row r="200" spans="1:12" x14ac:dyDescent="0.25">
      <c r="A200" s="1">
        <v>24.25</v>
      </c>
      <c r="B200" s="1"/>
      <c r="C200" s="1"/>
      <c r="D200" s="1">
        <v>2.7887947446255499</v>
      </c>
      <c r="E200" s="1"/>
      <c r="F200" s="1">
        <v>0.88493502368241805</v>
      </c>
      <c r="G200" s="1">
        <v>0.97518260598642403</v>
      </c>
      <c r="H200" s="1">
        <v>5.1054984117195001</v>
      </c>
      <c r="I200" s="1">
        <v>1.55479438365558</v>
      </c>
      <c r="J200" s="1">
        <v>3.4094503194746402</v>
      </c>
      <c r="K200" s="1">
        <v>1.32677221699396</v>
      </c>
      <c r="L200" s="1">
        <v>1.36525482602187</v>
      </c>
    </row>
    <row r="201" spans="1:12" x14ac:dyDescent="0.25">
      <c r="A201" s="1">
        <v>24.375</v>
      </c>
      <c r="B201" s="1"/>
      <c r="C201" s="1"/>
      <c r="D201" s="1">
        <v>2.7679464128991502</v>
      </c>
      <c r="E201" s="1"/>
      <c r="F201" s="1">
        <v>0.89610412788615601</v>
      </c>
      <c r="G201" s="1">
        <v>0.98518814696930201</v>
      </c>
      <c r="H201" s="1">
        <v>4.9854539295995899</v>
      </c>
      <c r="I201" s="1">
        <v>1.55367848302265</v>
      </c>
      <c r="J201" s="1">
        <v>3.3366644753000698</v>
      </c>
      <c r="K201" s="1">
        <v>1.32307919197331</v>
      </c>
      <c r="L201" s="1">
        <v>1.3785265367914801</v>
      </c>
    </row>
    <row r="202" spans="1:12" x14ac:dyDescent="0.25">
      <c r="A202" s="1">
        <v>24.5</v>
      </c>
      <c r="B202" s="1"/>
      <c r="C202" s="1"/>
      <c r="D202" s="1">
        <v>2.7505923377641701</v>
      </c>
      <c r="E202" s="1"/>
      <c r="F202" s="1">
        <v>0.89442139789755803</v>
      </c>
      <c r="G202" s="1">
        <v>0.99060628519438798</v>
      </c>
      <c r="H202" s="1">
        <v>4.9385853642385102</v>
      </c>
      <c r="I202" s="1">
        <v>1.55199639338511</v>
      </c>
      <c r="J202" s="1">
        <v>3.28467924938119</v>
      </c>
      <c r="K202" s="1">
        <v>1.31541484175996</v>
      </c>
      <c r="L202" s="1">
        <v>1.3677139172467701</v>
      </c>
    </row>
    <row r="203" spans="1:12" x14ac:dyDescent="0.25">
      <c r="A203" s="1">
        <v>24.625</v>
      </c>
      <c r="B203" s="1"/>
      <c r="C203" s="1"/>
      <c r="D203" s="1">
        <v>2.7149178560188001</v>
      </c>
      <c r="E203" s="1"/>
      <c r="F203" s="1">
        <v>0.88816379229971898</v>
      </c>
      <c r="G203" s="1">
        <v>0.98693429055610105</v>
      </c>
      <c r="H203" s="1">
        <v>4.6424846010738303</v>
      </c>
      <c r="I203" s="1">
        <v>1.55008183270342</v>
      </c>
      <c r="J203" s="1">
        <v>2.9326941173681802</v>
      </c>
      <c r="K203" s="1">
        <v>1.3133259082579301</v>
      </c>
      <c r="L203" s="1">
        <v>1.3547956902198099</v>
      </c>
    </row>
    <row r="204" spans="1:12" x14ac:dyDescent="0.25">
      <c r="A204" s="1">
        <v>24.75</v>
      </c>
      <c r="B204" s="1"/>
      <c r="C204" s="1"/>
      <c r="D204" s="1">
        <v>2.7175890734687198</v>
      </c>
      <c r="E204" s="1"/>
      <c r="F204" s="1">
        <v>0.88099271721044503</v>
      </c>
      <c r="G204" s="1">
        <v>0.98589687438923901</v>
      </c>
      <c r="H204" s="1">
        <v>4.6247238582259902</v>
      </c>
      <c r="I204" s="1">
        <v>1.5455286515221101</v>
      </c>
      <c r="J204" s="1">
        <v>2.9231113590629501</v>
      </c>
      <c r="K204" s="1">
        <v>1.30995630019815</v>
      </c>
      <c r="L204" s="1">
        <v>1.34051659466801</v>
      </c>
    </row>
    <row r="205" spans="1:12" x14ac:dyDescent="0.25">
      <c r="A205" s="1">
        <v>24.875</v>
      </c>
      <c r="B205" s="1"/>
      <c r="C205" s="1"/>
      <c r="D205" s="1">
        <v>2.68732554284533</v>
      </c>
      <c r="E205" s="1"/>
      <c r="F205" s="1">
        <v>0.86754312971237801</v>
      </c>
      <c r="G205" s="1">
        <v>0.98574879848474795</v>
      </c>
      <c r="H205" s="1">
        <v>4.5901852669143004</v>
      </c>
      <c r="I205" s="1">
        <v>1.5445881762562199</v>
      </c>
      <c r="J205" s="1">
        <v>2.8987170419563499</v>
      </c>
      <c r="K205" s="1">
        <v>1.3096362236791299</v>
      </c>
      <c r="L205" s="1">
        <v>1.32468697475121</v>
      </c>
    </row>
    <row r="206" spans="1:12" x14ac:dyDescent="0.25">
      <c r="A206" s="1">
        <v>25</v>
      </c>
      <c r="B206" s="1"/>
      <c r="C206" s="1"/>
      <c r="D206" s="1">
        <v>2.6834648052435401</v>
      </c>
      <c r="E206" s="1"/>
      <c r="F206" s="1">
        <v>0.86440093500279203</v>
      </c>
      <c r="G206" s="1">
        <v>0.99674848357706902</v>
      </c>
      <c r="H206" s="1">
        <v>4.5715246498310202</v>
      </c>
      <c r="I206" s="1">
        <v>1.5403763228728999</v>
      </c>
      <c r="J206" s="1">
        <v>2.8923026117718802</v>
      </c>
      <c r="K206" s="1">
        <v>1.3057474478420701</v>
      </c>
      <c r="L206" s="1">
        <v>1.2902521738746899</v>
      </c>
    </row>
    <row r="207" spans="1:12" x14ac:dyDescent="0.25">
      <c r="A207" s="1">
        <v>25.125</v>
      </c>
      <c r="B207" s="1"/>
      <c r="C207" s="1"/>
      <c r="D207" s="1">
        <v>2.80063355593439</v>
      </c>
      <c r="E207" s="1"/>
      <c r="F207" s="1">
        <v>0.87087448191929695</v>
      </c>
      <c r="G207" s="1">
        <v>0.99479795887770595</v>
      </c>
      <c r="H207" s="1">
        <v>4.55862337030793</v>
      </c>
      <c r="I207" s="1">
        <v>1.53858757714857</v>
      </c>
      <c r="J207" s="1">
        <v>2.9150806055246199</v>
      </c>
      <c r="K207" s="1">
        <v>1.30296894834667</v>
      </c>
      <c r="L207" s="1">
        <v>1.29304972793887</v>
      </c>
    </row>
    <row r="208" spans="1:12" x14ac:dyDescent="0.25">
      <c r="A208" s="1">
        <v>25.25</v>
      </c>
      <c r="B208" s="1"/>
      <c r="C208" s="1"/>
      <c r="D208" s="1">
        <v>2.8726261794556698</v>
      </c>
      <c r="E208" s="1"/>
      <c r="F208" s="1">
        <v>0.87120366761351198</v>
      </c>
      <c r="G208" s="1">
        <v>0.99754579263733101</v>
      </c>
      <c r="H208" s="1">
        <v>4.5535217984936596</v>
      </c>
      <c r="I208" s="1">
        <v>1.5176110347346099</v>
      </c>
      <c r="J208" s="1">
        <v>2.9360015050874599</v>
      </c>
      <c r="K208" s="1">
        <v>1.2948657093869</v>
      </c>
      <c r="L208" s="1">
        <v>1.30619649788922</v>
      </c>
    </row>
    <row r="209" spans="1:12" x14ac:dyDescent="0.25">
      <c r="A209" s="1">
        <v>25.375</v>
      </c>
      <c r="B209" s="1"/>
      <c r="C209" s="1"/>
      <c r="D209" s="1">
        <v>2.7600474919733098</v>
      </c>
      <c r="E209" s="1"/>
      <c r="F209" s="1">
        <v>0.88171747333478301</v>
      </c>
      <c r="G209" s="1">
        <v>1.00047440217901</v>
      </c>
      <c r="H209" s="1">
        <v>4.5151712970122198</v>
      </c>
      <c r="I209" s="1">
        <v>1.4710808441324501</v>
      </c>
      <c r="J209" s="1">
        <v>2.8972911028916801</v>
      </c>
      <c r="K209" s="1">
        <v>1.2536720314547201</v>
      </c>
      <c r="L209" s="1">
        <v>1.3041864115505499</v>
      </c>
    </row>
    <row r="210" spans="1:12" x14ac:dyDescent="0.25">
      <c r="A210" s="1">
        <v>25.5</v>
      </c>
      <c r="B210" s="1"/>
      <c r="C210" s="1"/>
      <c r="D210" s="1">
        <v>2.5338072290352098</v>
      </c>
      <c r="E210" s="1"/>
      <c r="F210" s="1">
        <v>0.87127949455070897</v>
      </c>
      <c r="G210" s="1">
        <v>0.99902316508683797</v>
      </c>
      <c r="H210" s="1">
        <v>4.4897570488667498</v>
      </c>
      <c r="I210" s="1">
        <v>1.43550932646868</v>
      </c>
      <c r="J210" s="1">
        <v>2.8809679388473701</v>
      </c>
      <c r="K210" s="1">
        <v>1.24113054916917</v>
      </c>
      <c r="L210" s="1">
        <v>1.2953640937939599</v>
      </c>
    </row>
    <row r="211" spans="1:12" x14ac:dyDescent="0.25">
      <c r="A211" s="1">
        <v>25.625</v>
      </c>
      <c r="B211" s="1"/>
      <c r="C211" s="1"/>
      <c r="D211" s="1">
        <v>2.41637412108058</v>
      </c>
      <c r="E211" s="1"/>
      <c r="F211" s="1">
        <v>0.86889208032168197</v>
      </c>
      <c r="G211" s="1">
        <v>1.00056132801125</v>
      </c>
      <c r="H211" s="1">
        <v>4.4604918151480097</v>
      </c>
      <c r="I211" s="1">
        <v>1.4192017962372201</v>
      </c>
      <c r="J211" s="1">
        <v>2.8624981423936</v>
      </c>
      <c r="K211" s="1">
        <v>1.2289676594505099</v>
      </c>
      <c r="L211" s="1">
        <v>1.3189221835146301</v>
      </c>
    </row>
    <row r="212" spans="1:12" x14ac:dyDescent="0.25">
      <c r="A212" s="1">
        <v>25.75</v>
      </c>
      <c r="B212" s="1"/>
      <c r="C212" s="1"/>
      <c r="D212" s="1">
        <v>2.3655264465696599</v>
      </c>
      <c r="E212" s="1"/>
      <c r="F212" s="1">
        <v>0.85249499672625495</v>
      </c>
      <c r="G212" s="1">
        <v>0.996922734322509</v>
      </c>
      <c r="H212" s="1">
        <v>4.37493427910045</v>
      </c>
      <c r="I212" s="1">
        <v>1.41650079064274</v>
      </c>
      <c r="J212" s="1">
        <v>2.8216807409392399</v>
      </c>
      <c r="K212" s="1">
        <v>1.22137782235399</v>
      </c>
      <c r="L212" s="1">
        <v>1.3115022283332201</v>
      </c>
    </row>
    <row r="213" spans="1:12" x14ac:dyDescent="0.25">
      <c r="A213" s="1">
        <v>25.875</v>
      </c>
      <c r="B213" s="1"/>
      <c r="C213" s="1"/>
      <c r="D213" s="1">
        <v>2.30182302040676</v>
      </c>
      <c r="E213" s="1"/>
      <c r="F213" s="1">
        <v>0.84969580057860405</v>
      </c>
      <c r="G213" s="1">
        <v>0.99565084593567799</v>
      </c>
      <c r="H213" s="1">
        <v>4.3649061146261001</v>
      </c>
      <c r="I213" s="1">
        <v>1.41350695871416</v>
      </c>
      <c r="J213" s="1">
        <v>2.80579571932142</v>
      </c>
      <c r="K213" s="1">
        <v>1.2196293982136599</v>
      </c>
      <c r="L213" s="1">
        <v>1.2718033434945299</v>
      </c>
    </row>
    <row r="214" spans="1:12" x14ac:dyDescent="0.25">
      <c r="A214" s="1">
        <v>26</v>
      </c>
      <c r="B214" s="1"/>
      <c r="C214" s="1"/>
      <c r="D214" s="1">
        <v>2.1561743337855601</v>
      </c>
      <c r="E214" s="1"/>
      <c r="F214" s="1">
        <v>0.84772864761394295</v>
      </c>
      <c r="G214" s="1">
        <v>0.98721987861623794</v>
      </c>
      <c r="H214" s="1">
        <v>4.3421343161022898</v>
      </c>
      <c r="I214" s="1">
        <v>1.41091885835538</v>
      </c>
      <c r="J214" s="1">
        <v>2.7681423886438901</v>
      </c>
      <c r="K214" s="1">
        <v>1.21774978238231</v>
      </c>
      <c r="L214" s="1">
        <v>1.2155451793021299</v>
      </c>
    </row>
    <row r="215" spans="1:12" x14ac:dyDescent="0.25">
      <c r="A215" s="1">
        <v>26.125</v>
      </c>
      <c r="B215" s="1"/>
      <c r="C215" s="1"/>
      <c r="D215" s="1">
        <v>2.08057415203589</v>
      </c>
      <c r="E215" s="1"/>
      <c r="F215" s="1">
        <v>0.84170084776962395</v>
      </c>
      <c r="G215" s="1">
        <v>0.974630401178743</v>
      </c>
      <c r="H215" s="1">
        <v>4.33892756455203</v>
      </c>
      <c r="I215" s="1">
        <v>1.3967359697736099</v>
      </c>
      <c r="J215" s="1">
        <v>2.7362532493046801</v>
      </c>
      <c r="K215" s="1">
        <v>1.2026920513906401</v>
      </c>
      <c r="L215" s="1">
        <v>1.2051314180411501</v>
      </c>
    </row>
    <row r="216" spans="1:12" x14ac:dyDescent="0.25">
      <c r="A216" s="1">
        <v>26.25</v>
      </c>
      <c r="B216" s="1"/>
      <c r="C216" s="1"/>
      <c r="D216" s="1">
        <v>2.0520062964058101</v>
      </c>
      <c r="E216" s="1"/>
      <c r="F216" s="1">
        <v>0.858815906390341</v>
      </c>
      <c r="G216" s="1">
        <v>0.94386463178341395</v>
      </c>
      <c r="H216" s="1">
        <v>4.3050331911242798</v>
      </c>
      <c r="I216" s="1">
        <v>1.39468885380611</v>
      </c>
      <c r="J216" s="1">
        <v>2.6972824463847802</v>
      </c>
      <c r="K216" s="1">
        <v>1.20210128846299</v>
      </c>
      <c r="L216" s="1">
        <v>1.2067737627667501</v>
      </c>
    </row>
    <row r="217" spans="1:12" x14ac:dyDescent="0.25">
      <c r="A217" s="1">
        <v>26.375</v>
      </c>
      <c r="B217" s="1"/>
      <c r="C217" s="1"/>
      <c r="D217" s="1">
        <v>2.0250569641570801</v>
      </c>
      <c r="E217" s="1"/>
      <c r="F217" s="1">
        <v>0.862761295505165</v>
      </c>
      <c r="G217" s="1">
        <v>0.89342408854093103</v>
      </c>
      <c r="H217" s="1">
        <v>4.3091111554967503</v>
      </c>
      <c r="I217" s="1">
        <v>1.3963967530336201</v>
      </c>
      <c r="J217" s="1">
        <v>2.68319749835663</v>
      </c>
      <c r="K217" s="1">
        <v>1.20231695666198</v>
      </c>
      <c r="L217" s="1">
        <v>1.1903323612450001</v>
      </c>
    </row>
    <row r="218" spans="1:12" x14ac:dyDescent="0.25">
      <c r="A218" s="1">
        <v>26.5</v>
      </c>
      <c r="B218" s="1"/>
      <c r="C218" s="1"/>
      <c r="D218" s="1">
        <v>1.98615705686132</v>
      </c>
      <c r="E218" s="1"/>
      <c r="F218" s="1">
        <v>0.87372766039380101</v>
      </c>
      <c r="G218" s="1">
        <v>0.83721706095399695</v>
      </c>
      <c r="H218" s="1">
        <v>4.2961926286170504</v>
      </c>
      <c r="I218" s="1">
        <v>1.39713412792197</v>
      </c>
      <c r="J218" s="1">
        <v>2.65334852094949</v>
      </c>
      <c r="K218" s="1">
        <v>1.20149183331831</v>
      </c>
      <c r="L218" s="1">
        <v>1.1978877441753299</v>
      </c>
    </row>
    <row r="219" spans="1:12" x14ac:dyDescent="0.25">
      <c r="A219" s="1">
        <v>26.625</v>
      </c>
      <c r="B219" s="1"/>
      <c r="C219" s="1"/>
      <c r="D219" s="1">
        <v>1.9675166379493501</v>
      </c>
      <c r="E219" s="1"/>
      <c r="F219" s="1">
        <v>0.88099271721044503</v>
      </c>
      <c r="G219" s="1">
        <v>0.79393189669255804</v>
      </c>
      <c r="H219" s="1">
        <v>4.2798182921262899</v>
      </c>
      <c r="I219" s="1">
        <v>1.4003353204033999</v>
      </c>
      <c r="J219" s="1">
        <v>2.61752446484337</v>
      </c>
      <c r="K219" s="1">
        <v>1.20198877411458</v>
      </c>
      <c r="L219" s="1">
        <v>1.2177569760337399</v>
      </c>
    </row>
    <row r="220" spans="1:12" x14ac:dyDescent="0.25">
      <c r="A220" s="1">
        <v>26.75</v>
      </c>
      <c r="B220" s="1"/>
      <c r="C220" s="1"/>
      <c r="D220" s="1">
        <v>1.96488866534387</v>
      </c>
      <c r="E220" s="1"/>
      <c r="F220" s="1">
        <v>0.89191823166260198</v>
      </c>
      <c r="G220" s="1">
        <v>0.74043535934365101</v>
      </c>
      <c r="H220" s="1">
        <v>4.2379653976109299</v>
      </c>
      <c r="I220" s="1">
        <v>1.4026128334460899</v>
      </c>
      <c r="J220" s="1">
        <v>2.5741145487402801</v>
      </c>
      <c r="K220" s="1">
        <v>1.2026826768449199</v>
      </c>
      <c r="L220" s="1">
        <v>1.21976177105131</v>
      </c>
    </row>
    <row r="221" spans="1:12" x14ac:dyDescent="0.25">
      <c r="A221" s="1">
        <v>26.875</v>
      </c>
      <c r="B221" s="1"/>
      <c r="C221" s="1"/>
      <c r="D221" s="1">
        <v>1.9951690263481301</v>
      </c>
      <c r="E221" s="1"/>
      <c r="F221" s="1">
        <v>0.90064810348911695</v>
      </c>
      <c r="G221" s="1">
        <v>0.64919057873998698</v>
      </c>
      <c r="H221" s="1">
        <v>4.30580975352966</v>
      </c>
      <c r="I221" s="1">
        <v>1.4105708361551701</v>
      </c>
      <c r="J221" s="1">
        <v>2.5863821417737798</v>
      </c>
      <c r="K221" s="1">
        <v>1.20721356002393</v>
      </c>
      <c r="L221" s="1">
        <v>1.21819968948586</v>
      </c>
    </row>
    <row r="222" spans="1:12" x14ac:dyDescent="0.25">
      <c r="A222" s="1">
        <v>27</v>
      </c>
      <c r="B222" s="1"/>
      <c r="C222" s="1"/>
      <c r="D222" s="1">
        <v>2.1196564340431001</v>
      </c>
      <c r="E222" s="1"/>
      <c r="F222" s="1">
        <v>0.89911840695885603</v>
      </c>
      <c r="G222" s="1">
        <v>0.60028233675315301</v>
      </c>
      <c r="H222" s="1">
        <v>4.3351651241785403</v>
      </c>
      <c r="I222" s="1">
        <v>1.4116549982739801</v>
      </c>
      <c r="J222" s="1">
        <v>2.58901690747728</v>
      </c>
      <c r="K222" s="1">
        <v>1.2095599036565601</v>
      </c>
      <c r="L222" s="1">
        <v>1.21099122125502</v>
      </c>
    </row>
    <row r="223" spans="1:12" x14ac:dyDescent="0.25">
      <c r="A223" s="1">
        <v>27.125</v>
      </c>
      <c r="B223" s="1"/>
      <c r="C223" s="1"/>
      <c r="D223" s="1">
        <v>2.1477718484267698</v>
      </c>
      <c r="E223" s="1"/>
      <c r="F223" s="1">
        <v>0.90633813422863096</v>
      </c>
      <c r="G223" s="1">
        <v>0.67767553119609902</v>
      </c>
      <c r="H223" s="1">
        <v>4.5266385734410397</v>
      </c>
      <c r="I223" s="1">
        <v>1.41495510228968</v>
      </c>
      <c r="J223" s="1">
        <v>2.6289015059817502</v>
      </c>
      <c r="K223" s="1">
        <v>1.2150439035201499</v>
      </c>
      <c r="L223" s="1">
        <v>1.2115945956619201</v>
      </c>
    </row>
    <row r="224" spans="1:12" x14ac:dyDescent="0.25">
      <c r="A224" s="1">
        <v>27.25</v>
      </c>
      <c r="B224" s="1"/>
      <c r="C224" s="1"/>
      <c r="D224" s="1">
        <v>2.2107999082097498</v>
      </c>
      <c r="E224" s="1"/>
      <c r="F224" s="1">
        <v>0.90860490223100299</v>
      </c>
      <c r="G224" s="1">
        <v>0.83639347004962294</v>
      </c>
      <c r="H224" s="1">
        <v>4.5867964067343001</v>
      </c>
      <c r="I224" s="1">
        <v>1.40322320941379</v>
      </c>
      <c r="J224" s="1">
        <v>2.6360001243557298</v>
      </c>
      <c r="K224" s="1">
        <v>1.2114469199959801</v>
      </c>
      <c r="L224" s="1">
        <v>1.20342143023541</v>
      </c>
    </row>
    <row r="225" spans="1:12" x14ac:dyDescent="0.25">
      <c r="A225" s="1">
        <v>27.375</v>
      </c>
      <c r="B225" s="1"/>
      <c r="C225" s="1"/>
      <c r="D225" s="1">
        <v>2.2720555169530399</v>
      </c>
      <c r="E225" s="1"/>
      <c r="F225" s="1">
        <v>0.90937121716908298</v>
      </c>
      <c r="G225" s="1">
        <v>0.86829013859209903</v>
      </c>
      <c r="H225" s="1">
        <v>4.53987950051037</v>
      </c>
      <c r="I225" s="1">
        <v>1.40982330703765</v>
      </c>
      <c r="J225" s="1">
        <v>2.5828527677670499</v>
      </c>
      <c r="K225" s="1">
        <v>1.2318283214474399</v>
      </c>
      <c r="L225" s="1">
        <v>1.23706545189905</v>
      </c>
    </row>
    <row r="226" spans="1:12" x14ac:dyDescent="0.25">
      <c r="A226" s="1">
        <v>27.5</v>
      </c>
      <c r="B226" s="1"/>
      <c r="C226" s="1"/>
      <c r="D226" s="1">
        <v>2.3368333853680898</v>
      </c>
      <c r="E226" s="1"/>
      <c r="F226" s="1">
        <v>0.90936165673957003</v>
      </c>
      <c r="G226" s="1">
        <v>0.88866549443392795</v>
      </c>
      <c r="H226" s="1">
        <v>4.4958943104999998</v>
      </c>
      <c r="I226" s="1">
        <v>1.41580301030652</v>
      </c>
      <c r="J226" s="1">
        <v>2.56459668803417</v>
      </c>
      <c r="K226" s="1">
        <v>1.23974605861161</v>
      </c>
      <c r="L226" s="1">
        <v>1.2784543557797501</v>
      </c>
    </row>
    <row r="227" spans="1:12" x14ac:dyDescent="0.25">
      <c r="A227" s="1">
        <v>27.625</v>
      </c>
      <c r="B227" s="1"/>
      <c r="C227" s="1"/>
      <c r="D227" s="1">
        <v>2.4107856197622901</v>
      </c>
      <c r="E227" s="1"/>
      <c r="F227" s="1">
        <v>0.90401367330110405</v>
      </c>
      <c r="G227" s="1">
        <v>0.91184240552935503</v>
      </c>
      <c r="H227" s="1">
        <v>4.4724610249572496</v>
      </c>
      <c r="I227" s="1">
        <v>1.43301113945281</v>
      </c>
      <c r="J227" s="1">
        <v>2.5585547804297502</v>
      </c>
      <c r="K227" s="1">
        <v>1.24566169661334</v>
      </c>
      <c r="L227" s="1">
        <v>1.29322015484664</v>
      </c>
    </row>
    <row r="228" spans="1:12" x14ac:dyDescent="0.25">
      <c r="A228" s="1">
        <v>27.75</v>
      </c>
      <c r="B228" s="1"/>
      <c r="C228" s="1"/>
      <c r="D228" s="1">
        <v>2.44898078316209</v>
      </c>
      <c r="E228" s="1"/>
      <c r="F228" s="1">
        <v>0.89077939995196698</v>
      </c>
      <c r="G228" s="1">
        <v>0.92182920790021605</v>
      </c>
      <c r="H228" s="1">
        <v>4.4641286186662903</v>
      </c>
      <c r="I228" s="1">
        <v>1.4544205181231</v>
      </c>
      <c r="J228" s="1">
        <v>2.5397721869486198</v>
      </c>
      <c r="K228" s="1">
        <v>1.2613930531023601</v>
      </c>
      <c r="L228" s="1">
        <v>1.2950959566808899</v>
      </c>
    </row>
    <row r="229" spans="1:12" x14ac:dyDescent="0.25">
      <c r="A229" s="1">
        <v>27.875</v>
      </c>
      <c r="B229" s="1"/>
      <c r="C229" s="1"/>
      <c r="D229" s="1">
        <v>2.4650473217253999</v>
      </c>
      <c r="E229" s="1"/>
      <c r="F229" s="1">
        <v>0.87898789756891604</v>
      </c>
      <c r="G229" s="1">
        <v>0.94862023583464306</v>
      </c>
      <c r="H229" s="1">
        <v>4.4666869210072102</v>
      </c>
      <c r="I229" s="1">
        <v>1.4850288352015599</v>
      </c>
      <c r="J229" s="1">
        <v>2.5534617142282099</v>
      </c>
      <c r="K229" s="1">
        <v>1.2921511828200001</v>
      </c>
      <c r="L229" s="1">
        <v>1.2765480187693801</v>
      </c>
    </row>
    <row r="230" spans="1:12" x14ac:dyDescent="0.25">
      <c r="A230" s="1">
        <v>28</v>
      </c>
      <c r="B230" s="1"/>
      <c r="C230" s="1"/>
      <c r="D230" s="1">
        <v>2.4352436134196802</v>
      </c>
      <c r="E230" s="1"/>
      <c r="F230" s="1">
        <v>0.88503181788020602</v>
      </c>
      <c r="G230" s="1">
        <v>0.96866998060439802</v>
      </c>
      <c r="H230" s="1">
        <v>4.4695306960801497</v>
      </c>
      <c r="I230" s="1">
        <v>1.4828907572557</v>
      </c>
      <c r="J230" s="1">
        <v>2.5655953138732599</v>
      </c>
      <c r="K230" s="1">
        <v>1.28609885050738</v>
      </c>
      <c r="L230" s="1">
        <v>1.3034270882363901</v>
      </c>
    </row>
    <row r="231" spans="1:12" x14ac:dyDescent="0.25">
      <c r="A231" s="1">
        <v>28.125</v>
      </c>
      <c r="B231" s="1"/>
      <c r="C231" s="1"/>
      <c r="D231" s="1">
        <v>2.4159673415155898</v>
      </c>
      <c r="E231" s="1"/>
      <c r="F231" s="1">
        <v>0.87110248282732805</v>
      </c>
      <c r="G231" s="1">
        <v>0.96385941732230895</v>
      </c>
      <c r="H231" s="1">
        <v>4.5136533757358599</v>
      </c>
      <c r="I231" s="1">
        <v>1.4806748311767499</v>
      </c>
      <c r="J231" s="1">
        <v>2.5703272208549701</v>
      </c>
      <c r="K231" s="1">
        <v>1.2826007482139801</v>
      </c>
      <c r="L231" s="1">
        <v>1.2941456301240499</v>
      </c>
    </row>
    <row r="232" spans="1:12" x14ac:dyDescent="0.25">
      <c r="A232" s="1">
        <v>28.25</v>
      </c>
      <c r="B232" s="1"/>
      <c r="C232" s="1"/>
      <c r="D232" s="1">
        <v>2.4560772982357699</v>
      </c>
      <c r="E232" s="1"/>
      <c r="F232" s="1">
        <v>0.86520020102735695</v>
      </c>
      <c r="G232" s="1">
        <v>0.94231162674645397</v>
      </c>
      <c r="H232" s="1">
        <v>4.4959514117818502</v>
      </c>
      <c r="I232" s="1">
        <v>1.48455026285948</v>
      </c>
      <c r="J232" s="1">
        <v>2.5416067254213299</v>
      </c>
      <c r="K232" s="1">
        <v>1.2822424322438699</v>
      </c>
      <c r="L232" s="1">
        <v>1.2983651015359301</v>
      </c>
    </row>
    <row r="233" spans="1:12" x14ac:dyDescent="0.25">
      <c r="A233" s="1">
        <v>28.375</v>
      </c>
      <c r="B233" s="1"/>
      <c r="C233" s="1"/>
      <c r="D233" s="1">
        <v>2.4696967468999902</v>
      </c>
      <c r="E233" s="1"/>
      <c r="F233" s="1">
        <v>0.84363308261106196</v>
      </c>
      <c r="G233" s="1">
        <v>0.94997096738544196</v>
      </c>
      <c r="H233" s="1">
        <v>4.4988650849441401</v>
      </c>
      <c r="I233" s="1">
        <v>1.48403327089714</v>
      </c>
      <c r="J233" s="1">
        <v>2.5399294262416698</v>
      </c>
      <c r="K233" s="1">
        <v>1.27753698011505</v>
      </c>
      <c r="L233" s="1">
        <v>1.2791305098024099</v>
      </c>
    </row>
    <row r="234" spans="1:12" x14ac:dyDescent="0.25">
      <c r="A234" s="1">
        <v>28.5</v>
      </c>
      <c r="B234" s="1"/>
      <c r="C234" s="1"/>
      <c r="D234" s="1">
        <v>2.48960946213362</v>
      </c>
      <c r="E234" s="1"/>
      <c r="F234" s="1">
        <v>0.83647655060201098</v>
      </c>
      <c r="G234" s="1">
        <v>0.97554824524289097</v>
      </c>
      <c r="H234" s="1">
        <v>4.52979558971166</v>
      </c>
      <c r="I234" s="1">
        <v>1.4851779044109901</v>
      </c>
      <c r="J234" s="1">
        <v>2.55587661430756</v>
      </c>
      <c r="K234" s="1">
        <v>1.27518886560706</v>
      </c>
      <c r="L234" s="1">
        <v>1.2683673518515399</v>
      </c>
    </row>
    <row r="235" spans="1:12" x14ac:dyDescent="0.25">
      <c r="A235" s="1">
        <v>28.625</v>
      </c>
      <c r="B235" s="1"/>
      <c r="C235" s="1"/>
      <c r="D235" s="1">
        <v>2.5422533680695798</v>
      </c>
      <c r="E235" s="1"/>
      <c r="F235" s="1">
        <v>0.83169810789093501</v>
      </c>
      <c r="G235" s="1">
        <v>0.972066892520555</v>
      </c>
      <c r="H235" s="1">
        <v>4.5054399261848097</v>
      </c>
      <c r="I235" s="1">
        <v>1.48969423569195</v>
      </c>
      <c r="J235" s="1">
        <v>2.5575569493788199</v>
      </c>
      <c r="K235" s="1">
        <v>1.2776595706590801</v>
      </c>
      <c r="L235" s="1">
        <v>1.25769463634235</v>
      </c>
    </row>
    <row r="236" spans="1:12" x14ac:dyDescent="0.25">
      <c r="A236" s="1">
        <v>28.75</v>
      </c>
      <c r="B236" s="1"/>
      <c r="C236" s="1"/>
      <c r="D236" s="1">
        <v>2.5677219056535998</v>
      </c>
      <c r="E236" s="1"/>
      <c r="F236" s="1">
        <v>0.81402268511229803</v>
      </c>
      <c r="G236" s="1">
        <v>0.98187561099179199</v>
      </c>
      <c r="H236" s="1">
        <v>4.4631908197340104</v>
      </c>
      <c r="I236" s="1">
        <v>1.49589924639946</v>
      </c>
      <c r="J236" s="1">
        <v>2.5015923188732998</v>
      </c>
      <c r="K236" s="1">
        <v>1.2795455644679501</v>
      </c>
      <c r="L236" s="1">
        <v>1.24431637518521</v>
      </c>
    </row>
    <row r="237" spans="1:12" x14ac:dyDescent="0.25">
      <c r="A237" s="1">
        <v>28.875</v>
      </c>
      <c r="B237" s="1"/>
      <c r="C237" s="1"/>
      <c r="D237" s="1">
        <v>2.57070599301358</v>
      </c>
      <c r="E237" s="1"/>
      <c r="F237" s="1">
        <v>0.79348164343204397</v>
      </c>
      <c r="G237" s="1">
        <v>0.97917783735216402</v>
      </c>
      <c r="H237" s="1">
        <v>4.4778130620436496</v>
      </c>
      <c r="I237" s="1">
        <v>1.5005484338736601</v>
      </c>
      <c r="J237" s="1">
        <v>2.4971568852683701</v>
      </c>
      <c r="K237" s="1">
        <v>1.2826007482139801</v>
      </c>
      <c r="L237" s="1">
        <v>1.2380084404009799</v>
      </c>
    </row>
    <row r="238" spans="1:12" x14ac:dyDescent="0.25">
      <c r="A238" s="1">
        <v>29</v>
      </c>
      <c r="B238" s="1"/>
      <c r="C238" s="1"/>
      <c r="D238" s="1">
        <v>2.56346353624919</v>
      </c>
      <c r="E238" s="1"/>
      <c r="F238" s="1">
        <v>0.79553990690449194</v>
      </c>
      <c r="G238" s="1">
        <v>0.98092998295769596</v>
      </c>
      <c r="H238" s="1">
        <v>4.5002652388362003</v>
      </c>
      <c r="I238" s="1">
        <v>1.5076159367958</v>
      </c>
      <c r="J238" s="1">
        <v>2.4965308937113102</v>
      </c>
      <c r="K238" s="1">
        <v>1.2916610223606999</v>
      </c>
      <c r="L238" s="1">
        <v>1.2443637164408801</v>
      </c>
    </row>
    <row r="239" spans="1:12" x14ac:dyDescent="0.25">
      <c r="A239" s="1">
        <v>29.125</v>
      </c>
      <c r="B239" s="1"/>
      <c r="C239" s="1"/>
      <c r="D239" s="1">
        <v>2.6266146044992902</v>
      </c>
      <c r="E239" s="1"/>
      <c r="F239" s="1">
        <v>0.81310907871793303</v>
      </c>
      <c r="G239" s="1">
        <v>0.96703417033712602</v>
      </c>
      <c r="H239" s="1">
        <v>4.4816304591397396</v>
      </c>
      <c r="I239" s="1">
        <v>1.5089752087202599</v>
      </c>
      <c r="J239" s="1">
        <v>2.4917849744950802</v>
      </c>
      <c r="K239" s="1">
        <v>1.2919626585321899</v>
      </c>
      <c r="L239" s="1">
        <v>1.2489856402149899</v>
      </c>
    </row>
    <row r="240" spans="1:12" x14ac:dyDescent="0.25">
      <c r="A240" s="1">
        <v>29.25</v>
      </c>
      <c r="B240" s="1"/>
      <c r="C240" s="1"/>
      <c r="D240" s="1">
        <v>2.6474948353077399</v>
      </c>
      <c r="E240" s="1"/>
      <c r="F240" s="1">
        <v>0.81908329152972603</v>
      </c>
      <c r="G240" s="1">
        <v>0.97495306629887502</v>
      </c>
      <c r="H240" s="1">
        <v>4.4462484237463702</v>
      </c>
      <c r="I240" s="1">
        <v>1.5071330277886199</v>
      </c>
      <c r="J240" s="1">
        <v>2.4750106870748798</v>
      </c>
      <c r="K240" s="1">
        <v>1.2871265304130599</v>
      </c>
      <c r="L240" s="1">
        <v>1.2545247507863899</v>
      </c>
    </row>
    <row r="241" spans="1:12" x14ac:dyDescent="0.25">
      <c r="A241" s="1">
        <v>29.375</v>
      </c>
      <c r="B241" s="1"/>
      <c r="C241" s="1"/>
      <c r="D241" s="1">
        <v>2.7008169932319301</v>
      </c>
      <c r="E241" s="1"/>
      <c r="F241" s="1">
        <v>0.80603232761660404</v>
      </c>
      <c r="G241" s="1">
        <v>0.991964354691098</v>
      </c>
      <c r="H241" s="1">
        <v>4.3823393422415604</v>
      </c>
      <c r="I241" s="1">
        <v>1.49937578203885</v>
      </c>
      <c r="J241" s="1">
        <v>2.4554078841323301</v>
      </c>
      <c r="K241" s="1">
        <v>1.27982845381279</v>
      </c>
      <c r="L241" s="1">
        <v>1.24832120477316</v>
      </c>
    </row>
    <row r="242" spans="1:12" x14ac:dyDescent="0.25">
      <c r="A242" s="1">
        <v>29.5</v>
      </c>
      <c r="B242" s="1"/>
      <c r="C242" s="1"/>
      <c r="D242" s="1">
        <v>2.8313255388577798</v>
      </c>
      <c r="E242" s="1"/>
      <c r="F242" s="1">
        <v>0.81285955420364797</v>
      </c>
      <c r="G242" s="1">
        <v>0.999343413516526</v>
      </c>
      <c r="H242" s="1">
        <v>4.3607369991987799</v>
      </c>
      <c r="I242" s="1">
        <v>1.4688642875751301</v>
      </c>
      <c r="J242" s="1">
        <v>2.4557195734189099</v>
      </c>
      <c r="K242" s="1">
        <v>1.2601956394593901</v>
      </c>
      <c r="L242" s="1">
        <v>1.2478230551481599</v>
      </c>
    </row>
    <row r="243" spans="1:12" x14ac:dyDescent="0.25">
      <c r="A243" s="1">
        <v>29.625</v>
      </c>
      <c r="B243" s="1"/>
      <c r="C243" s="1"/>
      <c r="D243" s="1">
        <v>2.8282213782186099</v>
      </c>
      <c r="E243" s="1"/>
      <c r="F243" s="1">
        <v>0.81581058665499495</v>
      </c>
      <c r="G243" s="1">
        <v>1.00036630827759</v>
      </c>
      <c r="H243" s="1">
        <v>4.3146079563362001</v>
      </c>
      <c r="I243" s="1">
        <v>1.4631303802759601</v>
      </c>
      <c r="J243" s="1">
        <v>2.4351696328696102</v>
      </c>
      <c r="K243" s="1">
        <v>1.2560380534668101</v>
      </c>
      <c r="L243" s="1">
        <v>1.2691356582228399</v>
      </c>
    </row>
    <row r="244" spans="1:12" x14ac:dyDescent="0.25">
      <c r="A244" s="1">
        <v>29.75</v>
      </c>
      <c r="B244" s="1"/>
      <c r="C244" s="1"/>
      <c r="D244" s="1">
        <v>2.80736754546691</v>
      </c>
      <c r="E244" s="1"/>
      <c r="F244" s="1">
        <v>0.82602201899366301</v>
      </c>
      <c r="G244" s="1">
        <v>0.99971564564985205</v>
      </c>
      <c r="H244" s="1">
        <v>4.2672614384082603</v>
      </c>
      <c r="I244" s="1">
        <v>1.4520479489954401</v>
      </c>
      <c r="J244" s="1">
        <v>2.4133157373662</v>
      </c>
      <c r="K244" s="1">
        <v>1.24858268852531</v>
      </c>
      <c r="L244" s="1">
        <v>1.2798794278990699</v>
      </c>
    </row>
    <row r="245" spans="1:12" x14ac:dyDescent="0.25">
      <c r="A245" s="1">
        <v>29.875</v>
      </c>
      <c r="B245" s="1"/>
      <c r="C245" s="1"/>
      <c r="D245" s="1">
        <v>2.8250050777091702</v>
      </c>
      <c r="E245" s="1"/>
      <c r="F245" s="1">
        <v>0.840271697868753</v>
      </c>
      <c r="G245" s="1">
        <v>0.99356443897978797</v>
      </c>
      <c r="H245" s="1">
        <v>4.1158736942528504</v>
      </c>
      <c r="I245" s="1">
        <v>1.4498463866584199</v>
      </c>
      <c r="J245" s="1">
        <v>2.3519267685260399</v>
      </c>
      <c r="K245" s="1">
        <v>1.24784768203657</v>
      </c>
      <c r="L245" s="1">
        <v>1.2698802705722001</v>
      </c>
    </row>
    <row r="246" spans="1:12" x14ac:dyDescent="0.25">
      <c r="A246" s="1">
        <v>30</v>
      </c>
      <c r="B246" s="1"/>
      <c r="C246" s="1"/>
      <c r="D246" s="1">
        <v>2.8348929707819699</v>
      </c>
      <c r="E246" s="1"/>
      <c r="F246" s="1">
        <v>0.84160988141482496</v>
      </c>
      <c r="G246" s="1">
        <v>0.967192695535807</v>
      </c>
      <c r="H246" s="1">
        <v>4.0852212223024402</v>
      </c>
      <c r="I246" s="1">
        <v>1.45637595251495</v>
      </c>
      <c r="J246" s="1">
        <v>2.3285922977695099</v>
      </c>
      <c r="K246" s="1">
        <v>1.2590265535483101</v>
      </c>
      <c r="L246" s="1">
        <v>1.21055043156029</v>
      </c>
    </row>
  </sheetData>
  <mergeCells count="1">
    <mergeCell ref="A1:A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zoomScaleNormal="100" workbookViewId="0">
      <selection activeCell="C6" sqref="C6"/>
    </sheetView>
  </sheetViews>
  <sheetFormatPr defaultRowHeight="15" x14ac:dyDescent="0.25"/>
  <cols>
    <col min="1" max="1" width="30.140625" style="4" customWidth="1"/>
    <col min="2" max="2" width="28.7109375" style="4" customWidth="1"/>
    <col min="3" max="3" width="33.7109375" style="4" customWidth="1"/>
    <col min="4" max="4" width="8.140625" style="4" customWidth="1"/>
    <col min="5" max="5" width="30.42578125" style="4" customWidth="1"/>
    <col min="6" max="6" width="31.140625" customWidth="1"/>
    <col min="8" max="9" width="9.140625" style="41"/>
  </cols>
  <sheetData>
    <row r="1" spans="1:9" ht="36.75" customHeight="1" x14ac:dyDescent="0.3">
      <c r="A1" s="118" t="s">
        <v>368</v>
      </c>
      <c r="B1" s="116" t="s">
        <v>378</v>
      </c>
      <c r="C1" s="117"/>
      <c r="D1" s="71"/>
      <c r="E1" s="120" t="s">
        <v>379</v>
      </c>
      <c r="F1" s="121"/>
      <c r="H1" s="8"/>
      <c r="I1" s="8"/>
    </row>
    <row r="2" spans="1:9" x14ac:dyDescent="0.25">
      <c r="A2" s="119"/>
      <c r="B2" s="26" t="s">
        <v>357</v>
      </c>
      <c r="C2" s="26" t="s">
        <v>356</v>
      </c>
      <c r="D2" s="68"/>
      <c r="E2" s="40" t="s">
        <v>357</v>
      </c>
      <c r="F2" s="26" t="s">
        <v>356</v>
      </c>
      <c r="H2" s="8"/>
      <c r="I2" s="8"/>
    </row>
    <row r="3" spans="1:9" x14ac:dyDescent="0.25">
      <c r="A3" s="28" t="s">
        <v>369</v>
      </c>
      <c r="B3" s="115">
        <v>42</v>
      </c>
      <c r="C3" s="115"/>
      <c r="D3" s="67"/>
      <c r="E3" s="115">
        <v>42</v>
      </c>
      <c r="F3" s="115"/>
      <c r="H3" s="8"/>
      <c r="I3" s="8"/>
    </row>
    <row r="4" spans="1:9" x14ac:dyDescent="0.25">
      <c r="A4" s="28" t="s">
        <v>370</v>
      </c>
      <c r="B4" s="115" t="s">
        <v>377</v>
      </c>
      <c r="C4" s="115"/>
      <c r="D4" s="67"/>
      <c r="E4" s="115" t="s">
        <v>377</v>
      </c>
      <c r="F4" s="115"/>
      <c r="H4" s="8"/>
      <c r="I4" s="8"/>
    </row>
    <row r="5" spans="1:9" ht="31.5" x14ac:dyDescent="0.25">
      <c r="A5" s="27" t="s">
        <v>372</v>
      </c>
      <c r="B5" s="28">
        <v>4</v>
      </c>
      <c r="C5" s="28">
        <v>4</v>
      </c>
      <c r="D5" s="28"/>
      <c r="E5" s="28">
        <v>4</v>
      </c>
      <c r="F5" s="28">
        <v>4</v>
      </c>
      <c r="H5" s="8"/>
      <c r="I5" s="8"/>
    </row>
    <row r="6" spans="1:9" x14ac:dyDescent="0.25">
      <c r="A6" s="27" t="s">
        <v>371</v>
      </c>
      <c r="B6" s="29">
        <v>58.601390000000002</v>
      </c>
      <c r="C6" s="29">
        <v>64.20326</v>
      </c>
      <c r="D6" s="67"/>
      <c r="E6" s="39">
        <v>58.601390000000002</v>
      </c>
      <c r="F6" s="30">
        <v>64.20326</v>
      </c>
      <c r="H6" s="8"/>
      <c r="I6" s="8"/>
    </row>
    <row r="7" spans="1:9" ht="33" x14ac:dyDescent="0.25">
      <c r="A7" s="27" t="s">
        <v>373</v>
      </c>
      <c r="B7" s="28">
        <v>37.44</v>
      </c>
      <c r="C7" s="28">
        <v>37.44</v>
      </c>
      <c r="D7" s="28"/>
      <c r="E7" s="28">
        <v>37.44</v>
      </c>
      <c r="F7" s="28">
        <v>37.44</v>
      </c>
      <c r="H7" s="8"/>
      <c r="I7" s="8"/>
    </row>
    <row r="8" spans="1:9" ht="33" x14ac:dyDescent="0.25">
      <c r="A8" s="27" t="s">
        <v>374</v>
      </c>
      <c r="B8" s="28">
        <v>35.21557</v>
      </c>
      <c r="C8" s="28">
        <v>35.476140000000001</v>
      </c>
      <c r="D8" s="28"/>
      <c r="E8" s="28">
        <v>35.21557</v>
      </c>
      <c r="F8" s="28">
        <v>35.476140000000001</v>
      </c>
      <c r="H8" s="8"/>
      <c r="I8" s="8"/>
    </row>
    <row r="9" spans="1:9" x14ac:dyDescent="0.25">
      <c r="A9" s="28" t="s">
        <v>375</v>
      </c>
      <c r="B9" s="29">
        <v>85</v>
      </c>
      <c r="C9" s="29">
        <v>85</v>
      </c>
      <c r="D9" s="67"/>
      <c r="E9" s="39">
        <v>85</v>
      </c>
      <c r="F9" s="30">
        <v>85</v>
      </c>
      <c r="H9" s="8"/>
      <c r="I9" s="8"/>
    </row>
    <row r="10" spans="1:9" s="20" customFormat="1" ht="18" x14ac:dyDescent="0.25">
      <c r="A10" s="31" t="s">
        <v>376</v>
      </c>
      <c r="B10" s="31" t="s">
        <v>354</v>
      </c>
      <c r="C10" s="31" t="s">
        <v>355</v>
      </c>
      <c r="D10" s="31"/>
      <c r="E10" s="31" t="s">
        <v>354</v>
      </c>
      <c r="F10" s="31" t="s">
        <v>355</v>
      </c>
      <c r="H10" s="8"/>
      <c r="I10" s="8"/>
    </row>
    <row r="11" spans="1:9" x14ac:dyDescent="0.25">
      <c r="A11" s="1">
        <v>0</v>
      </c>
      <c r="B11" s="1">
        <v>4.9558649106505896</v>
      </c>
      <c r="C11" s="1">
        <v>3.8546194096140298</v>
      </c>
      <c r="D11" s="1"/>
      <c r="E11" s="1">
        <v>8.2564709411438902E-4</v>
      </c>
      <c r="F11" s="1">
        <v>6.4217959364169699E-4</v>
      </c>
      <c r="H11" s="8"/>
      <c r="I11" s="8"/>
    </row>
    <row r="12" spans="1:9" x14ac:dyDescent="0.25">
      <c r="A12" s="1">
        <v>0.125</v>
      </c>
      <c r="B12" s="1">
        <v>4.8932258257546897</v>
      </c>
      <c r="C12" s="1">
        <v>3.8808549792428302</v>
      </c>
      <c r="D12" s="1"/>
      <c r="E12" s="1">
        <v>8.1521142257073105E-4</v>
      </c>
      <c r="F12" s="1">
        <v>6.46550439541856E-4</v>
      </c>
      <c r="H12" s="8"/>
      <c r="I12" s="8"/>
    </row>
    <row r="13" spans="1:9" x14ac:dyDescent="0.25">
      <c r="A13" s="1">
        <v>0.25</v>
      </c>
      <c r="B13" s="1">
        <v>4.8686928254335404</v>
      </c>
      <c r="C13" s="1">
        <v>3.90374919733833</v>
      </c>
      <c r="D13" s="1"/>
      <c r="E13" s="1">
        <v>8.1112422471722896E-4</v>
      </c>
      <c r="F13" s="1">
        <v>6.5036461627656598E-4</v>
      </c>
      <c r="H13" s="8"/>
      <c r="I13" s="8"/>
    </row>
    <row r="14" spans="1:9" x14ac:dyDescent="0.25">
      <c r="A14" s="1">
        <v>0.375</v>
      </c>
      <c r="B14" s="1">
        <v>4.8625955175123599</v>
      </c>
      <c r="C14" s="1">
        <v>3.89635553003298</v>
      </c>
      <c r="D14" s="1"/>
      <c r="E14" s="1">
        <v>8.1010841321755905E-4</v>
      </c>
      <c r="F14" s="1">
        <v>6.49132831303494E-4</v>
      </c>
      <c r="H14" s="8"/>
      <c r="I14" s="8"/>
    </row>
    <row r="15" spans="1:9" x14ac:dyDescent="0.25">
      <c r="A15" s="1">
        <v>0.5</v>
      </c>
      <c r="B15" s="1">
        <v>4.8587348254852998</v>
      </c>
      <c r="C15" s="1">
        <v>3.93822496414192</v>
      </c>
      <c r="D15" s="1"/>
      <c r="E15" s="1">
        <v>8.0946522192585203E-4</v>
      </c>
      <c r="F15" s="1">
        <v>6.5610827902604302E-4</v>
      </c>
      <c r="H15" s="8"/>
      <c r="I15" s="8"/>
    </row>
    <row r="16" spans="1:9" x14ac:dyDescent="0.25">
      <c r="A16" s="1">
        <v>0.625</v>
      </c>
      <c r="B16" s="1">
        <v>4.8663115606562997</v>
      </c>
      <c r="C16" s="1">
        <v>4.0302572091335804</v>
      </c>
      <c r="D16" s="1"/>
      <c r="E16" s="1">
        <v>8.1072750600533997E-4</v>
      </c>
      <c r="F16" s="1">
        <v>6.7144085104165504E-4</v>
      </c>
      <c r="H16" s="8"/>
      <c r="I16" s="8"/>
    </row>
    <row r="17" spans="1:9" x14ac:dyDescent="0.25">
      <c r="A17" s="1">
        <v>0.75</v>
      </c>
      <c r="B17" s="1">
        <v>4.9177867166966402</v>
      </c>
      <c r="C17" s="1">
        <v>4.2362480843701897</v>
      </c>
      <c r="D17" s="1"/>
      <c r="E17" s="1">
        <v>8.1930326700166097E-4</v>
      </c>
      <c r="F17" s="1">
        <v>7.0575893085607301E-4</v>
      </c>
      <c r="H17" s="8"/>
      <c r="I17" s="8"/>
    </row>
    <row r="18" spans="1:9" x14ac:dyDescent="0.25">
      <c r="A18" s="1">
        <v>0.875</v>
      </c>
      <c r="B18" s="1">
        <v>4.9104991120920296</v>
      </c>
      <c r="C18" s="1">
        <v>4.2555827431636502</v>
      </c>
      <c r="D18" s="1"/>
      <c r="E18" s="1">
        <v>8.1808915207453095E-4</v>
      </c>
      <c r="F18" s="1">
        <v>7.0898008501106503E-4</v>
      </c>
      <c r="H18" s="8"/>
      <c r="I18" s="8"/>
    </row>
    <row r="19" spans="1:9" x14ac:dyDescent="0.25">
      <c r="A19" s="1">
        <v>1</v>
      </c>
      <c r="B19" s="1">
        <v>4.9374997412087698</v>
      </c>
      <c r="C19" s="1">
        <v>4.3036067721957698</v>
      </c>
      <c r="D19" s="1"/>
      <c r="E19" s="1">
        <v>8.2258745688537996E-4</v>
      </c>
      <c r="F19" s="1">
        <v>7.1698088824781502E-4</v>
      </c>
      <c r="H19" s="8"/>
      <c r="I19" s="8"/>
    </row>
    <row r="20" spans="1:9" x14ac:dyDescent="0.25">
      <c r="A20" s="1">
        <v>1.125</v>
      </c>
      <c r="B20" s="1">
        <v>4.94817683525274</v>
      </c>
      <c r="C20" s="1">
        <v>4.4299264192119496</v>
      </c>
      <c r="D20" s="1"/>
      <c r="E20" s="1">
        <v>8.2436626075310703E-4</v>
      </c>
      <c r="F20" s="1">
        <v>7.38025741440712E-4</v>
      </c>
      <c r="H20" s="8"/>
      <c r="I20" s="8"/>
    </row>
    <row r="21" spans="1:9" x14ac:dyDescent="0.25">
      <c r="A21" s="1">
        <v>1.25</v>
      </c>
      <c r="B21" s="1">
        <v>4.9276293315466404</v>
      </c>
      <c r="C21" s="1">
        <v>4.3231191656268502</v>
      </c>
      <c r="D21" s="1"/>
      <c r="E21" s="1">
        <v>8.2094304663567002E-4</v>
      </c>
      <c r="F21" s="1">
        <v>7.2023165299343395E-4</v>
      </c>
      <c r="H21" s="8"/>
      <c r="I21" s="8"/>
    </row>
    <row r="22" spans="1:9" x14ac:dyDescent="0.25">
      <c r="A22" s="1">
        <v>1.375</v>
      </c>
      <c r="B22" s="1">
        <v>4.8640596037273296</v>
      </c>
      <c r="C22" s="1">
        <v>4.1937914463178396</v>
      </c>
      <c r="D22" s="1"/>
      <c r="E22" s="1">
        <v>8.1035232998097296E-4</v>
      </c>
      <c r="F22" s="1">
        <v>6.9868565495655199E-4</v>
      </c>
      <c r="H22" s="8"/>
      <c r="I22" s="8"/>
    </row>
    <row r="23" spans="1:9" x14ac:dyDescent="0.25">
      <c r="A23" s="1">
        <v>1.5</v>
      </c>
      <c r="B23" s="1">
        <v>4.81156216927657</v>
      </c>
      <c r="C23" s="1">
        <v>4.1892516105956101</v>
      </c>
      <c r="D23" s="1"/>
      <c r="E23" s="1">
        <v>8.0160625740147596E-4</v>
      </c>
      <c r="F23" s="1">
        <v>6.9792931832522796E-4</v>
      </c>
      <c r="H23" s="8"/>
      <c r="I23" s="8"/>
    </row>
    <row r="24" spans="1:9" x14ac:dyDescent="0.25">
      <c r="A24" s="1">
        <v>1.625</v>
      </c>
      <c r="B24" s="1">
        <v>4.8068095593608398</v>
      </c>
      <c r="C24" s="1">
        <v>3.9373981874957198</v>
      </c>
      <c r="D24" s="1"/>
      <c r="E24" s="1">
        <v>8.0081447258951598E-4</v>
      </c>
      <c r="F24" s="1">
        <v>6.5597053803678805E-4</v>
      </c>
      <c r="H24" s="8"/>
      <c r="I24" s="8"/>
    </row>
    <row r="25" spans="1:9" x14ac:dyDescent="0.25">
      <c r="A25" s="1">
        <v>1.75</v>
      </c>
      <c r="B25" s="1">
        <v>4.7722683027126598</v>
      </c>
      <c r="C25" s="1">
        <v>3.81787251908082</v>
      </c>
      <c r="D25" s="1"/>
      <c r="E25" s="1">
        <v>7.9505989923192902E-4</v>
      </c>
      <c r="F25" s="1">
        <v>6.3605756167886497E-4</v>
      </c>
      <c r="H25" s="8"/>
      <c r="I25" s="8"/>
    </row>
    <row r="26" spans="1:9" x14ac:dyDescent="0.25">
      <c r="A26" s="1">
        <v>1.875</v>
      </c>
      <c r="B26" s="1">
        <v>4.7615063500885402</v>
      </c>
      <c r="C26" s="1">
        <v>3.8402095063619601</v>
      </c>
      <c r="D26" s="1"/>
      <c r="E26" s="1">
        <v>7.9326695792475096E-4</v>
      </c>
      <c r="F26" s="1">
        <v>6.3977890375990299E-4</v>
      </c>
      <c r="H26" s="8"/>
      <c r="I26" s="8"/>
    </row>
    <row r="27" spans="1:9" x14ac:dyDescent="0.25">
      <c r="A27" s="1">
        <v>2</v>
      </c>
      <c r="B27" s="1">
        <v>4.7549605938221502</v>
      </c>
      <c r="C27" s="1">
        <v>3.9411279401875201</v>
      </c>
      <c r="D27" s="1"/>
      <c r="E27" s="1">
        <v>7.9217643493077001E-4</v>
      </c>
      <c r="F27" s="1">
        <v>6.5659191483524097E-4</v>
      </c>
      <c r="H27" s="8"/>
      <c r="I27" s="8"/>
    </row>
    <row r="28" spans="1:9" x14ac:dyDescent="0.25">
      <c r="A28" s="1">
        <v>2.125</v>
      </c>
      <c r="B28" s="1">
        <v>4.74558774741483</v>
      </c>
      <c r="C28" s="1">
        <v>3.8618659988020898</v>
      </c>
      <c r="D28" s="1"/>
      <c r="E28" s="1">
        <v>7.9061491871931105E-4</v>
      </c>
      <c r="F28" s="1">
        <v>6.4338687540042795E-4</v>
      </c>
      <c r="H28" s="8"/>
      <c r="I28" s="8"/>
    </row>
    <row r="29" spans="1:9" x14ac:dyDescent="0.25">
      <c r="A29" s="1">
        <v>2.25</v>
      </c>
      <c r="B29" s="1">
        <v>4.7153656902116703</v>
      </c>
      <c r="C29" s="1">
        <v>3.7692264636023101</v>
      </c>
      <c r="D29" s="1"/>
      <c r="E29" s="1">
        <v>7.8557992398926499E-4</v>
      </c>
      <c r="F29" s="1">
        <v>6.2795312883614498E-4</v>
      </c>
      <c r="H29" s="8"/>
      <c r="I29" s="8"/>
    </row>
    <row r="30" spans="1:9" x14ac:dyDescent="0.25">
      <c r="A30" s="1">
        <v>2.375</v>
      </c>
      <c r="B30" s="1">
        <v>4.6990464201413804</v>
      </c>
      <c r="C30" s="1">
        <v>3.59269402289971</v>
      </c>
      <c r="D30" s="1"/>
      <c r="E30" s="1">
        <v>7.8286113359555295E-4</v>
      </c>
      <c r="F30" s="1">
        <v>5.9854282421509199E-4</v>
      </c>
      <c r="H30" s="8"/>
      <c r="I30" s="8"/>
    </row>
    <row r="31" spans="1:9" x14ac:dyDescent="0.25">
      <c r="A31" s="1">
        <v>2.5</v>
      </c>
      <c r="B31" s="1">
        <v>4.7082173226694</v>
      </c>
      <c r="C31" s="1">
        <v>3.5262852090332699</v>
      </c>
      <c r="D31" s="1"/>
      <c r="E31" s="1">
        <v>7.8438900595672201E-4</v>
      </c>
      <c r="F31" s="1">
        <v>5.8747911582494199E-4</v>
      </c>
      <c r="H31" s="8"/>
      <c r="I31" s="8"/>
    </row>
    <row r="32" spans="1:9" x14ac:dyDescent="0.25">
      <c r="A32" s="1">
        <v>2.625</v>
      </c>
      <c r="B32" s="1">
        <v>4.7176019381926002</v>
      </c>
      <c r="C32" s="1">
        <v>3.4344407532789099</v>
      </c>
      <c r="D32" s="1"/>
      <c r="E32" s="1">
        <v>7.8595248290288698E-4</v>
      </c>
      <c r="F32" s="1">
        <v>5.7217782949626605E-4</v>
      </c>
      <c r="H32" s="8"/>
      <c r="I32" s="8"/>
    </row>
    <row r="33" spans="1:9" x14ac:dyDescent="0.25">
      <c r="A33" s="1">
        <v>2.75</v>
      </c>
      <c r="B33" s="1">
        <v>4.7271031982337597</v>
      </c>
      <c r="C33" s="1">
        <v>3.4433853512067598</v>
      </c>
      <c r="D33" s="1"/>
      <c r="E33" s="1">
        <v>7.8753539282574395E-4</v>
      </c>
      <c r="F33" s="1">
        <v>5.7366799951104601E-4</v>
      </c>
      <c r="H33" s="8"/>
      <c r="I33" s="8"/>
    </row>
    <row r="34" spans="1:9" x14ac:dyDescent="0.25">
      <c r="A34" s="1">
        <v>2.875</v>
      </c>
      <c r="B34" s="1">
        <v>4.7445084129911601</v>
      </c>
      <c r="C34" s="1">
        <v>3.4137531909070802</v>
      </c>
      <c r="D34" s="1"/>
      <c r="E34" s="1">
        <v>7.9043510160432796E-4</v>
      </c>
      <c r="F34" s="1">
        <v>5.6873128160511905E-4</v>
      </c>
      <c r="H34" s="8"/>
      <c r="I34" s="8"/>
    </row>
    <row r="35" spans="1:9" x14ac:dyDescent="0.25">
      <c r="A35" s="1">
        <v>3</v>
      </c>
      <c r="B35" s="1">
        <v>4.6984408920173601</v>
      </c>
      <c r="C35" s="1">
        <v>3.4194183455218901</v>
      </c>
      <c r="D35" s="1"/>
      <c r="E35" s="1">
        <v>7.8276025261009199E-4</v>
      </c>
      <c r="F35" s="1">
        <v>5.6967509636394705E-4</v>
      </c>
      <c r="H35" s="8"/>
      <c r="I35" s="8"/>
    </row>
    <row r="36" spans="1:9" x14ac:dyDescent="0.25">
      <c r="A36" s="1">
        <v>3.125</v>
      </c>
      <c r="B36" s="1">
        <v>4.6898563710940504</v>
      </c>
      <c r="C36" s="1">
        <v>3.4120366524404502</v>
      </c>
      <c r="D36" s="1"/>
      <c r="E36" s="1">
        <v>7.8133007142426798E-4</v>
      </c>
      <c r="F36" s="1">
        <v>5.6844530629658E-4</v>
      </c>
      <c r="H36" s="8"/>
      <c r="I36" s="8"/>
    </row>
    <row r="37" spans="1:9" x14ac:dyDescent="0.25">
      <c r="A37" s="1">
        <v>3.25</v>
      </c>
      <c r="B37" s="1">
        <v>4.6929892758820202</v>
      </c>
      <c r="C37" s="1">
        <v>3.3330518666848201</v>
      </c>
      <c r="D37" s="1"/>
      <c r="E37" s="1">
        <v>7.81852013361945E-4</v>
      </c>
      <c r="F37" s="1">
        <v>5.5528644098969105E-4</v>
      </c>
      <c r="H37" s="8"/>
      <c r="I37" s="8"/>
    </row>
    <row r="38" spans="1:9" x14ac:dyDescent="0.25">
      <c r="A38" s="1">
        <v>3.375</v>
      </c>
      <c r="B38" s="1">
        <v>4.6381426794799001</v>
      </c>
      <c r="C38" s="1">
        <v>3.2870790854561198</v>
      </c>
      <c r="D38" s="1"/>
      <c r="E38" s="1">
        <v>7.7271457040135102E-4</v>
      </c>
      <c r="F38" s="1">
        <v>5.4762737563699001E-4</v>
      </c>
      <c r="H38" s="8"/>
      <c r="I38" s="8"/>
    </row>
    <row r="39" spans="1:9" x14ac:dyDescent="0.25">
      <c r="A39" s="1">
        <v>3.5</v>
      </c>
      <c r="B39" s="1">
        <v>4.618761731278</v>
      </c>
      <c r="C39" s="1">
        <v>3.29394736656569</v>
      </c>
      <c r="D39" s="1"/>
      <c r="E39" s="1">
        <v>7.6948570443091603E-4</v>
      </c>
      <c r="F39" s="1">
        <v>5.4877163126984302E-4</v>
      </c>
      <c r="H39" s="8"/>
      <c r="I39" s="8"/>
    </row>
    <row r="40" spans="1:9" x14ac:dyDescent="0.25">
      <c r="A40" s="1">
        <v>3.625</v>
      </c>
      <c r="B40" s="1">
        <v>4.6175496355169496</v>
      </c>
      <c r="C40" s="1">
        <v>3.3097157850445802</v>
      </c>
      <c r="D40" s="1"/>
      <c r="E40" s="1">
        <v>7.6928376927712296E-4</v>
      </c>
      <c r="F40" s="1">
        <v>5.5139864978842699E-4</v>
      </c>
      <c r="H40" s="8"/>
      <c r="I40" s="8"/>
    </row>
    <row r="41" spans="1:9" x14ac:dyDescent="0.25">
      <c r="A41" s="1">
        <v>3.75</v>
      </c>
      <c r="B41" s="1">
        <v>4.6105151909308999</v>
      </c>
      <c r="C41" s="1">
        <v>3.3015039493854101</v>
      </c>
      <c r="D41" s="1"/>
      <c r="E41" s="1">
        <v>7.6811183080908898E-4</v>
      </c>
      <c r="F41" s="1">
        <v>5.5003055796760904E-4</v>
      </c>
      <c r="H41" s="8"/>
      <c r="I41" s="8"/>
    </row>
    <row r="42" spans="1:9" x14ac:dyDescent="0.25">
      <c r="A42" s="1">
        <v>3.875</v>
      </c>
      <c r="B42" s="1">
        <v>4.5831517561914801</v>
      </c>
      <c r="C42" s="1">
        <v>3.2867196867764501</v>
      </c>
      <c r="D42" s="1"/>
      <c r="E42" s="1">
        <v>7.6355308258149995E-4</v>
      </c>
      <c r="F42" s="1">
        <v>5.4756749981695703E-4</v>
      </c>
      <c r="H42" s="8"/>
      <c r="I42" s="8"/>
    </row>
    <row r="43" spans="1:9" x14ac:dyDescent="0.25">
      <c r="A43" s="1">
        <v>4</v>
      </c>
      <c r="B43" s="1">
        <v>4.5099983835230004</v>
      </c>
      <c r="C43" s="1">
        <v>3.3044298264975098</v>
      </c>
      <c r="D43" s="1"/>
      <c r="E43" s="1">
        <v>7.5136573069493201E-4</v>
      </c>
      <c r="F43" s="1">
        <v>5.5051800909448596E-4</v>
      </c>
      <c r="H43" s="8"/>
      <c r="I43" s="8"/>
    </row>
    <row r="44" spans="1:9" x14ac:dyDescent="0.25">
      <c r="A44" s="1">
        <v>4.125</v>
      </c>
      <c r="B44" s="1">
        <v>4.5755838841865497</v>
      </c>
      <c r="C44" s="1">
        <v>3.3106249399889598</v>
      </c>
      <c r="D44" s="1"/>
      <c r="E44" s="1">
        <v>7.6229227510547998E-4</v>
      </c>
      <c r="F44" s="1">
        <v>5.5155011500216105E-4</v>
      </c>
      <c r="H44" s="8"/>
      <c r="I44" s="8"/>
    </row>
    <row r="45" spans="1:9" x14ac:dyDescent="0.25">
      <c r="A45" s="1">
        <v>4.25</v>
      </c>
      <c r="B45" s="1">
        <v>4.5690726186090798</v>
      </c>
      <c r="C45" s="1">
        <v>3.2554910252272302</v>
      </c>
      <c r="D45" s="1"/>
      <c r="E45" s="1">
        <v>7.6120749826027296E-4</v>
      </c>
      <c r="F45" s="1">
        <v>5.4236480480285699E-4</v>
      </c>
      <c r="H45" s="8"/>
      <c r="I45" s="8"/>
    </row>
    <row r="46" spans="1:9" x14ac:dyDescent="0.25">
      <c r="A46" s="1">
        <v>4.375</v>
      </c>
      <c r="B46" s="1">
        <v>4.56872684767308</v>
      </c>
      <c r="C46" s="1">
        <v>3.2310547356445598</v>
      </c>
      <c r="D46" s="1"/>
      <c r="E46" s="1">
        <v>7.6114989282233399E-4</v>
      </c>
      <c r="F46" s="1">
        <v>5.3829371895838395E-4</v>
      </c>
      <c r="H46" s="8"/>
      <c r="I46" s="8"/>
    </row>
    <row r="47" spans="1:9" x14ac:dyDescent="0.25">
      <c r="A47" s="1">
        <v>4.5</v>
      </c>
      <c r="B47" s="1">
        <v>4.5089960517004704</v>
      </c>
      <c r="C47" s="1">
        <v>3.2217346605150698</v>
      </c>
      <c r="D47" s="1"/>
      <c r="E47" s="1">
        <v>7.51198742213298E-4</v>
      </c>
      <c r="F47" s="1">
        <v>5.3674099444181E-4</v>
      </c>
      <c r="H47" s="8"/>
      <c r="I47" s="8"/>
    </row>
    <row r="48" spans="1:9" x14ac:dyDescent="0.25">
      <c r="A48" s="1">
        <v>4.625</v>
      </c>
      <c r="B48" s="1">
        <v>4.4960326363086303</v>
      </c>
      <c r="C48" s="1">
        <v>3.2090965693610798</v>
      </c>
      <c r="D48" s="1"/>
      <c r="E48" s="1">
        <v>7.4903903720901805E-4</v>
      </c>
      <c r="F48" s="1">
        <v>5.3463548845555605E-4</v>
      </c>
      <c r="H48" s="8"/>
      <c r="I48" s="8"/>
    </row>
    <row r="49" spans="1:9" x14ac:dyDescent="0.25">
      <c r="A49" s="1">
        <v>4.75</v>
      </c>
      <c r="B49" s="1">
        <v>4.48968615923099</v>
      </c>
      <c r="C49" s="1">
        <v>3.2023779786798499</v>
      </c>
      <c r="D49" s="1"/>
      <c r="E49" s="1">
        <v>7.4798171412788399E-4</v>
      </c>
      <c r="F49" s="1">
        <v>5.3351617124806298E-4</v>
      </c>
      <c r="H49" s="8"/>
      <c r="I49" s="8"/>
    </row>
    <row r="50" spans="1:9" x14ac:dyDescent="0.25">
      <c r="A50" s="1">
        <v>4.875</v>
      </c>
      <c r="B50" s="1">
        <v>4.45213462544422</v>
      </c>
      <c r="C50" s="1">
        <v>3.18990019145946</v>
      </c>
      <c r="D50" s="1"/>
      <c r="E50" s="1">
        <v>7.4172562859900698E-4</v>
      </c>
      <c r="F50" s="1">
        <v>5.3143737189714703E-4</v>
      </c>
      <c r="H50" s="8"/>
      <c r="I50" s="8"/>
    </row>
    <row r="51" spans="1:9" x14ac:dyDescent="0.25">
      <c r="A51" s="1">
        <v>5</v>
      </c>
      <c r="B51" s="1">
        <v>4.4548396630393698</v>
      </c>
      <c r="C51" s="1">
        <v>3.1908940125569898</v>
      </c>
      <c r="D51" s="1"/>
      <c r="E51" s="1">
        <v>7.4217628786235905E-4</v>
      </c>
      <c r="F51" s="1">
        <v>5.3160294249199401E-4</v>
      </c>
      <c r="H51" s="8"/>
      <c r="I51" s="8"/>
    </row>
    <row r="52" spans="1:9" x14ac:dyDescent="0.25">
      <c r="A52" s="1">
        <v>5.125</v>
      </c>
      <c r="B52" s="1">
        <v>4.4464941265503199</v>
      </c>
      <c r="C52" s="1">
        <v>3.1852829169562802</v>
      </c>
      <c r="D52" s="1"/>
      <c r="E52" s="1">
        <v>7.4078592148328301E-4</v>
      </c>
      <c r="F52" s="1">
        <v>5.3066813396491597E-4</v>
      </c>
      <c r="H52" s="8"/>
      <c r="I52" s="8"/>
    </row>
    <row r="53" spans="1:9" x14ac:dyDescent="0.25">
      <c r="A53" s="1">
        <v>5.25</v>
      </c>
      <c r="B53" s="1">
        <v>4.4245501334864299</v>
      </c>
      <c r="C53" s="1">
        <v>3.21170689263533</v>
      </c>
      <c r="D53" s="1"/>
      <c r="E53" s="1">
        <v>7.3713005223883903E-4</v>
      </c>
      <c r="F53" s="1">
        <v>5.3507036831304598E-4</v>
      </c>
      <c r="H53" s="8"/>
      <c r="I53" s="8"/>
    </row>
    <row r="54" spans="1:9" x14ac:dyDescent="0.25">
      <c r="A54" s="1">
        <v>5.375</v>
      </c>
      <c r="B54" s="1">
        <v>4.4087044035676302</v>
      </c>
      <c r="C54" s="1">
        <v>3.2457787855322402</v>
      </c>
      <c r="D54" s="1"/>
      <c r="E54" s="1">
        <v>7.3449015363436702E-4</v>
      </c>
      <c r="F54" s="1">
        <v>5.4074674566967102E-4</v>
      </c>
      <c r="H54" s="8"/>
      <c r="I54" s="8"/>
    </row>
    <row r="55" spans="1:9" x14ac:dyDescent="0.25">
      <c r="A55" s="1">
        <v>5.5</v>
      </c>
      <c r="B55" s="1">
        <v>4.4096789913194101</v>
      </c>
      <c r="C55" s="1">
        <v>3.2586151257395399</v>
      </c>
      <c r="D55" s="1"/>
      <c r="E55" s="1">
        <v>7.3465251995381397E-4</v>
      </c>
      <c r="F55" s="1">
        <v>5.4288527994820796E-4</v>
      </c>
      <c r="H55" s="8"/>
      <c r="I55" s="8"/>
    </row>
    <row r="56" spans="1:9" x14ac:dyDescent="0.25">
      <c r="A56" s="1">
        <v>5.625</v>
      </c>
      <c r="B56" s="1">
        <v>4.3887503133865096</v>
      </c>
      <c r="C56" s="1">
        <v>3.2514421955997501</v>
      </c>
      <c r="D56" s="1"/>
      <c r="E56" s="1">
        <v>7.3116580221019203E-4</v>
      </c>
      <c r="F56" s="1">
        <v>5.4169026978691801E-4</v>
      </c>
      <c r="H56" s="8"/>
      <c r="I56" s="8"/>
    </row>
    <row r="57" spans="1:9" x14ac:dyDescent="0.25">
      <c r="A57" s="1">
        <v>5.75</v>
      </c>
      <c r="B57" s="1">
        <v>4.3593656163536503</v>
      </c>
      <c r="C57" s="1">
        <v>3.2623180671790801</v>
      </c>
      <c r="D57" s="1"/>
      <c r="E57" s="1">
        <v>7.2627031168451804E-4</v>
      </c>
      <c r="F57" s="1">
        <v>5.4350218999203498E-4</v>
      </c>
      <c r="H57" s="8"/>
      <c r="I57" s="8"/>
    </row>
    <row r="58" spans="1:9" x14ac:dyDescent="0.25">
      <c r="A58" s="1">
        <v>5.875</v>
      </c>
      <c r="B58" s="1">
        <v>4.3145095591900198</v>
      </c>
      <c r="C58" s="1">
        <v>3.25183293358924</v>
      </c>
      <c r="D58" s="1"/>
      <c r="E58" s="1">
        <v>7.1879729256105803E-4</v>
      </c>
      <c r="F58" s="1">
        <v>5.4175536673596798E-4</v>
      </c>
      <c r="H58" s="8"/>
      <c r="I58" s="8"/>
    </row>
    <row r="59" spans="1:9" x14ac:dyDescent="0.25">
      <c r="A59" s="1">
        <v>6</v>
      </c>
      <c r="B59" s="1">
        <v>4.2419923466031904</v>
      </c>
      <c r="C59" s="1">
        <v>3.2439905256069101</v>
      </c>
      <c r="D59" s="1"/>
      <c r="E59" s="1">
        <v>7.0671592494409203E-4</v>
      </c>
      <c r="F59" s="1">
        <v>5.4044882156611203E-4</v>
      </c>
      <c r="H59" s="8"/>
      <c r="I59" s="8"/>
    </row>
    <row r="60" spans="1:9" x14ac:dyDescent="0.25">
      <c r="A60" s="1">
        <v>6.125</v>
      </c>
      <c r="B60" s="1">
        <v>4.2169661548545898</v>
      </c>
      <c r="C60" s="1">
        <v>3.2416457465951698</v>
      </c>
      <c r="D60" s="1"/>
      <c r="E60" s="1">
        <v>7.0254656139877498E-4</v>
      </c>
      <c r="F60" s="1">
        <v>5.4005818138275501E-4</v>
      </c>
      <c r="H60" s="8"/>
      <c r="I60" s="8"/>
    </row>
    <row r="61" spans="1:9" x14ac:dyDescent="0.25">
      <c r="A61" s="1">
        <v>6.25</v>
      </c>
      <c r="B61" s="1">
        <v>4.2008830747407702</v>
      </c>
      <c r="C61" s="1">
        <v>3.2426081322085101</v>
      </c>
      <c r="D61" s="1"/>
      <c r="E61" s="1">
        <v>6.9986712025181302E-4</v>
      </c>
      <c r="F61" s="1">
        <v>5.4021851482593804E-4</v>
      </c>
      <c r="H61" s="8"/>
      <c r="I61" s="8"/>
    </row>
    <row r="62" spans="1:9" x14ac:dyDescent="0.25">
      <c r="A62" s="1">
        <v>6.375</v>
      </c>
      <c r="B62" s="1">
        <v>4.2002595273064998</v>
      </c>
      <c r="C62" s="1">
        <v>3.2579453837963102</v>
      </c>
      <c r="D62" s="1"/>
      <c r="E62" s="1">
        <v>6.9976323724926304E-4</v>
      </c>
      <c r="F62" s="1">
        <v>5.4277370094046504E-4</v>
      </c>
      <c r="H62" s="8"/>
      <c r="I62" s="8"/>
    </row>
    <row r="63" spans="1:9" x14ac:dyDescent="0.25">
      <c r="A63" s="1">
        <v>6.5</v>
      </c>
      <c r="B63" s="1">
        <v>4.18980873899873</v>
      </c>
      <c r="C63" s="1">
        <v>3.27250296017659</v>
      </c>
      <c r="D63" s="1"/>
      <c r="E63" s="1">
        <v>6.9802213591718904E-4</v>
      </c>
      <c r="F63" s="1">
        <v>5.4519899316542002E-4</v>
      </c>
      <c r="H63" s="8"/>
      <c r="I63" s="8"/>
    </row>
    <row r="64" spans="1:9" x14ac:dyDescent="0.25">
      <c r="A64" s="1">
        <v>6.625</v>
      </c>
      <c r="B64" s="1">
        <v>4.1850845539897499</v>
      </c>
      <c r="C64" s="1">
        <v>3.2681148890065099</v>
      </c>
      <c r="D64" s="1"/>
      <c r="E64" s="1">
        <v>6.9723508669469205E-4</v>
      </c>
      <c r="F64" s="1">
        <v>5.4446794050848498E-4</v>
      </c>
      <c r="H64" s="8"/>
      <c r="I64" s="8"/>
    </row>
    <row r="65" spans="1:9" x14ac:dyDescent="0.25">
      <c r="A65" s="1">
        <v>6.75</v>
      </c>
      <c r="B65" s="1">
        <v>4.1738174384051199</v>
      </c>
      <c r="C65" s="1">
        <v>3.2520796637340399</v>
      </c>
      <c r="D65" s="1"/>
      <c r="E65" s="1">
        <v>6.9535798523829304E-4</v>
      </c>
      <c r="F65" s="1">
        <v>5.4179647197809201E-4</v>
      </c>
      <c r="H65" s="8"/>
      <c r="I65" s="8"/>
    </row>
    <row r="66" spans="1:9" x14ac:dyDescent="0.25">
      <c r="A66" s="1">
        <v>6.875</v>
      </c>
      <c r="B66" s="1">
        <v>4.18189211738009</v>
      </c>
      <c r="C66" s="1">
        <v>3.2374375759481899</v>
      </c>
      <c r="D66" s="1"/>
      <c r="E66" s="1">
        <v>6.9670322675552301E-4</v>
      </c>
      <c r="F66" s="1">
        <v>5.39357100152969E-4</v>
      </c>
      <c r="H66" s="8"/>
      <c r="I66" s="8"/>
    </row>
    <row r="67" spans="1:9" x14ac:dyDescent="0.25">
      <c r="A67" s="1">
        <v>7</v>
      </c>
      <c r="B67" s="1">
        <v>4.171214151989</v>
      </c>
      <c r="C67" s="1">
        <v>3.10632123399518</v>
      </c>
      <c r="D67" s="1"/>
      <c r="E67" s="1">
        <v>6.9492427772136801E-4</v>
      </c>
      <c r="F67" s="1">
        <v>5.1751311758359601E-4</v>
      </c>
      <c r="H67" s="8"/>
      <c r="I67" s="8"/>
    </row>
    <row r="68" spans="1:9" x14ac:dyDescent="0.25">
      <c r="A68" s="1">
        <v>7.125</v>
      </c>
      <c r="B68" s="1">
        <v>4.1802619011245703</v>
      </c>
      <c r="C68" s="1">
        <v>3.1311996280054601</v>
      </c>
      <c r="D68" s="1"/>
      <c r="E68" s="1">
        <v>6.96431632727353E-4</v>
      </c>
      <c r="F68" s="1">
        <v>5.2165785802570899E-4</v>
      </c>
      <c r="H68" s="8"/>
      <c r="I68" s="8"/>
    </row>
    <row r="69" spans="1:9" x14ac:dyDescent="0.25">
      <c r="A69" s="1">
        <v>7.25</v>
      </c>
      <c r="B69" s="1">
        <v>4.1706272273432399</v>
      </c>
      <c r="C69" s="1">
        <v>3.1629259523354198</v>
      </c>
      <c r="D69" s="1"/>
      <c r="E69" s="1">
        <v>6.9482649607538396E-4</v>
      </c>
      <c r="F69" s="1">
        <v>5.2694346365908203E-4</v>
      </c>
      <c r="H69" s="8"/>
      <c r="I69" s="8"/>
    </row>
    <row r="70" spans="1:9" x14ac:dyDescent="0.25">
      <c r="A70" s="1">
        <v>7.375</v>
      </c>
      <c r="B70" s="1">
        <v>4.1770347524921796</v>
      </c>
      <c r="C70" s="1">
        <v>3.32983906042183</v>
      </c>
      <c r="D70" s="1"/>
      <c r="E70" s="1">
        <v>6.9589398976519705E-4</v>
      </c>
      <c r="F70" s="1">
        <v>5.5475118746627604E-4</v>
      </c>
      <c r="H70" s="8"/>
      <c r="I70" s="8"/>
    </row>
    <row r="71" spans="1:9" x14ac:dyDescent="0.25">
      <c r="A71" s="1">
        <v>7.5</v>
      </c>
      <c r="B71" s="1">
        <v>4.2445934347459104</v>
      </c>
      <c r="C71" s="1">
        <v>3.5383442502951699</v>
      </c>
      <c r="D71" s="1"/>
      <c r="E71" s="1">
        <v>7.0714926622866803E-4</v>
      </c>
      <c r="F71" s="1">
        <v>5.8948815209917602E-4</v>
      </c>
      <c r="H71" s="8"/>
      <c r="I71" s="8"/>
    </row>
    <row r="72" spans="1:9" x14ac:dyDescent="0.25">
      <c r="A72" s="1">
        <v>7.625</v>
      </c>
      <c r="B72" s="1">
        <v>4.2410417094941897</v>
      </c>
      <c r="C72" s="1">
        <v>3.56958330579684</v>
      </c>
      <c r="D72" s="1"/>
      <c r="E72" s="1">
        <v>7.0655754880173303E-4</v>
      </c>
      <c r="F72" s="1">
        <v>5.94692578745753E-4</v>
      </c>
      <c r="H72" s="8"/>
      <c r="I72" s="8"/>
    </row>
    <row r="73" spans="1:9" x14ac:dyDescent="0.25">
      <c r="A73" s="1">
        <v>7.75</v>
      </c>
      <c r="B73" s="1">
        <v>4.2879538546655898</v>
      </c>
      <c r="C73" s="1">
        <v>3.5897504007720298</v>
      </c>
      <c r="D73" s="1"/>
      <c r="E73" s="1">
        <v>7.1437311218728705E-4</v>
      </c>
      <c r="F73" s="1">
        <v>5.9805241676862098E-4</v>
      </c>
      <c r="H73" s="8"/>
      <c r="I73" s="8"/>
    </row>
    <row r="74" spans="1:9" x14ac:dyDescent="0.25">
      <c r="A74" s="1">
        <v>7.875</v>
      </c>
      <c r="B74" s="1">
        <v>4.2908036816388</v>
      </c>
      <c r="C74" s="1">
        <v>3.64780473031231</v>
      </c>
      <c r="D74" s="1"/>
      <c r="E74" s="1">
        <v>7.1484789336102297E-4</v>
      </c>
      <c r="F74" s="1">
        <v>6.0772426807002996E-4</v>
      </c>
      <c r="H74" s="8"/>
      <c r="I74" s="8"/>
    </row>
    <row r="75" spans="1:9" x14ac:dyDescent="0.25">
      <c r="A75" s="1">
        <v>8</v>
      </c>
      <c r="B75" s="1">
        <v>4.2913755257606203</v>
      </c>
      <c r="C75" s="1">
        <v>3.7096441486220999</v>
      </c>
      <c r="D75" s="1"/>
      <c r="E75" s="1">
        <v>7.1494316259172004E-4</v>
      </c>
      <c r="F75" s="1">
        <v>6.1802671516044197E-4</v>
      </c>
      <c r="H75" s="8"/>
      <c r="I75" s="8"/>
    </row>
    <row r="76" spans="1:9" x14ac:dyDescent="0.25">
      <c r="A76" s="1">
        <v>8.125</v>
      </c>
      <c r="B76" s="1">
        <v>4.2851934905422304</v>
      </c>
      <c r="C76" s="1">
        <v>3.5908498581155799</v>
      </c>
      <c r="D76" s="1"/>
      <c r="E76" s="1">
        <v>7.13913235524335E-4</v>
      </c>
      <c r="F76" s="1">
        <v>5.9823558636205496E-4</v>
      </c>
      <c r="H76" s="8"/>
      <c r="I76" s="8"/>
    </row>
    <row r="77" spans="1:9" x14ac:dyDescent="0.25">
      <c r="A77" s="1">
        <v>8.25</v>
      </c>
      <c r="B77" s="1">
        <v>4.2698771977554797</v>
      </c>
      <c r="C77" s="1">
        <v>3.5681792796297098</v>
      </c>
      <c r="D77" s="1"/>
      <c r="E77" s="1">
        <v>7.1136154114606305E-4</v>
      </c>
      <c r="F77" s="1">
        <v>5.9445866798631E-4</v>
      </c>
      <c r="H77" s="8"/>
      <c r="I77" s="8"/>
    </row>
    <row r="78" spans="1:9" x14ac:dyDescent="0.25">
      <c r="A78" s="1">
        <v>8.375</v>
      </c>
      <c r="B78" s="1">
        <v>4.26206490408478</v>
      </c>
      <c r="C78" s="1">
        <v>3.4984666350876998</v>
      </c>
      <c r="D78" s="1"/>
      <c r="E78" s="1">
        <v>7.1006001302052497E-4</v>
      </c>
      <c r="F78" s="1">
        <v>5.82844541405611E-4</v>
      </c>
      <c r="H78" s="8"/>
      <c r="I78" s="8"/>
    </row>
    <row r="79" spans="1:9" x14ac:dyDescent="0.25">
      <c r="A79" s="1">
        <v>8.5</v>
      </c>
      <c r="B79" s="1">
        <v>4.2538474557371897</v>
      </c>
      <c r="C79" s="1">
        <v>3.4981303867031999</v>
      </c>
      <c r="D79" s="1"/>
      <c r="E79" s="1">
        <v>7.0869098612581696E-4</v>
      </c>
      <c r="F79" s="1">
        <v>5.8278852242475297E-4</v>
      </c>
      <c r="H79" s="8"/>
      <c r="I79" s="8"/>
    </row>
    <row r="80" spans="1:9" x14ac:dyDescent="0.25">
      <c r="A80" s="1">
        <v>8.625</v>
      </c>
      <c r="B80" s="1">
        <v>4.2518577552142203</v>
      </c>
      <c r="C80" s="1">
        <v>3.4400096313828699</v>
      </c>
      <c r="D80" s="1"/>
      <c r="E80" s="1">
        <v>7.08359502018688E-4</v>
      </c>
      <c r="F80" s="1">
        <v>5.7310560458838605E-4</v>
      </c>
      <c r="H80" s="8"/>
      <c r="I80" s="8"/>
    </row>
    <row r="81" spans="1:9" x14ac:dyDescent="0.25">
      <c r="A81" s="1">
        <v>8.75</v>
      </c>
      <c r="B81" s="1">
        <v>4.2419633144091202</v>
      </c>
      <c r="C81" s="1">
        <v>3.3373951230873899</v>
      </c>
      <c r="D81" s="1"/>
      <c r="E81" s="1">
        <v>7.0671108818055905E-4</v>
      </c>
      <c r="F81" s="1">
        <v>5.5601002750635896E-4</v>
      </c>
      <c r="H81" s="8"/>
      <c r="I81" s="8"/>
    </row>
    <row r="82" spans="1:9" x14ac:dyDescent="0.25">
      <c r="A82" s="1">
        <v>8.875</v>
      </c>
      <c r="B82" s="1">
        <v>4.2335791020554501</v>
      </c>
      <c r="C82" s="1">
        <v>3.1441130165970899</v>
      </c>
      <c r="D82" s="1"/>
      <c r="E82" s="1">
        <v>7.05314278402438E-4</v>
      </c>
      <c r="F82" s="1">
        <v>5.2380922856507504E-4</v>
      </c>
      <c r="H82" s="8"/>
      <c r="I82" s="8"/>
    </row>
    <row r="83" spans="1:9" x14ac:dyDescent="0.25">
      <c r="A83" s="1">
        <v>9</v>
      </c>
      <c r="B83" s="1">
        <v>4.2118291189093204</v>
      </c>
      <c r="C83" s="1">
        <v>3.12317701364517</v>
      </c>
      <c r="D83" s="1"/>
      <c r="E83" s="1">
        <v>7.0169073121029298E-4</v>
      </c>
      <c r="F83" s="1">
        <v>5.2032129047328499E-4</v>
      </c>
      <c r="H83" s="8"/>
      <c r="I83" s="8"/>
    </row>
    <row r="84" spans="1:9" x14ac:dyDescent="0.25">
      <c r="A84" s="1">
        <v>9.125</v>
      </c>
      <c r="B84" s="1">
        <v>4.1843534809339102</v>
      </c>
      <c r="C84" s="1">
        <v>3.0968044940476802</v>
      </c>
      <c r="D84" s="1"/>
      <c r="E84" s="1">
        <v>6.9711328992358998E-4</v>
      </c>
      <c r="F84" s="1">
        <v>5.1592762870834397E-4</v>
      </c>
      <c r="H84" s="8"/>
      <c r="I84" s="8"/>
    </row>
    <row r="85" spans="1:9" x14ac:dyDescent="0.25">
      <c r="A85" s="1">
        <v>9.25</v>
      </c>
      <c r="B85" s="1">
        <v>4.1173779965362103</v>
      </c>
      <c r="C85" s="1">
        <v>3.0794524032083999</v>
      </c>
      <c r="D85" s="1"/>
      <c r="E85" s="1">
        <v>6.8595517422293298E-4</v>
      </c>
      <c r="F85" s="1">
        <v>5.1303677037451898E-4</v>
      </c>
      <c r="H85" s="8"/>
      <c r="I85" s="8"/>
    </row>
    <row r="86" spans="1:9" x14ac:dyDescent="0.25">
      <c r="A86" s="1">
        <v>9.375</v>
      </c>
      <c r="B86" s="1">
        <v>4.1060695934806803</v>
      </c>
      <c r="C86" s="1">
        <v>3.0816447699505298</v>
      </c>
      <c r="D86" s="1"/>
      <c r="E86" s="1">
        <v>6.8407119427388199E-4</v>
      </c>
      <c r="F86" s="1">
        <v>5.1340201867375898E-4</v>
      </c>
      <c r="H86" s="8"/>
      <c r="I86" s="8"/>
    </row>
    <row r="87" spans="1:9" x14ac:dyDescent="0.25">
      <c r="A87" s="1">
        <v>9.5</v>
      </c>
      <c r="B87" s="1">
        <v>4.1099369809965696</v>
      </c>
      <c r="C87" s="1">
        <v>3.15006953237065</v>
      </c>
      <c r="D87" s="1"/>
      <c r="E87" s="1">
        <v>6.8471550103402896E-4</v>
      </c>
      <c r="F87" s="1">
        <v>5.2480158409294998E-4</v>
      </c>
      <c r="H87" s="8"/>
      <c r="I87" s="8"/>
    </row>
    <row r="88" spans="1:9" x14ac:dyDescent="0.25">
      <c r="A88" s="1">
        <v>9.625</v>
      </c>
      <c r="B88" s="1">
        <v>4.1169410559307797</v>
      </c>
      <c r="C88" s="1">
        <v>3.47721956670427</v>
      </c>
      <c r="D88" s="1"/>
      <c r="E88" s="1">
        <v>6.8588237991806897E-4</v>
      </c>
      <c r="F88" s="1">
        <v>5.79304779812932E-4</v>
      </c>
      <c r="H88" s="8"/>
      <c r="I88" s="8"/>
    </row>
    <row r="89" spans="1:9" x14ac:dyDescent="0.25">
      <c r="A89" s="1">
        <v>9.75</v>
      </c>
      <c r="B89" s="1">
        <v>4.1716685072992199</v>
      </c>
      <c r="C89" s="1">
        <v>4.0339502890805896</v>
      </c>
      <c r="D89" s="1"/>
      <c r="E89" s="1">
        <v>6.9499997331605001E-4</v>
      </c>
      <c r="F89" s="1">
        <v>6.7205611816082604E-4</v>
      </c>
      <c r="H89" s="8"/>
      <c r="I89" s="8"/>
    </row>
    <row r="90" spans="1:9" x14ac:dyDescent="0.25">
      <c r="A90" s="1">
        <v>9.875</v>
      </c>
      <c r="B90" s="1">
        <v>4.1902063184706204</v>
      </c>
      <c r="C90" s="1">
        <v>3.7895987362179802</v>
      </c>
      <c r="D90" s="1"/>
      <c r="E90" s="1">
        <v>6.9808837265720504E-4</v>
      </c>
      <c r="F90" s="1">
        <v>6.3134714945391505E-4</v>
      </c>
      <c r="H90" s="8"/>
      <c r="I90" s="8"/>
    </row>
    <row r="91" spans="1:9" x14ac:dyDescent="0.25">
      <c r="A91" s="1">
        <v>10</v>
      </c>
      <c r="B91" s="1">
        <v>4.20718827952851</v>
      </c>
      <c r="C91" s="1">
        <v>2.9179306046408899</v>
      </c>
      <c r="D91" s="1"/>
      <c r="E91" s="1">
        <v>7.0091756736945004E-4</v>
      </c>
      <c r="F91" s="1">
        <v>4.86127238733172E-4</v>
      </c>
      <c r="H91" s="8"/>
      <c r="I91" s="8"/>
    </row>
    <row r="92" spans="1:9" x14ac:dyDescent="0.25">
      <c r="A92" s="1">
        <v>10.125</v>
      </c>
      <c r="B92" s="1">
        <v>4.2215412544972502</v>
      </c>
      <c r="C92" s="1">
        <v>2.8611345925867502</v>
      </c>
      <c r="D92" s="1"/>
      <c r="E92" s="1">
        <v>7.0330877299924104E-4</v>
      </c>
      <c r="F92" s="1">
        <v>4.7666502312495202E-4</v>
      </c>
      <c r="H92" s="8"/>
      <c r="I92" s="8"/>
    </row>
    <row r="93" spans="1:9" x14ac:dyDescent="0.25">
      <c r="A93" s="1">
        <v>10.25</v>
      </c>
      <c r="B93" s="1">
        <v>4.2125371394670603</v>
      </c>
      <c r="C93" s="1">
        <v>2.7592112500900199</v>
      </c>
      <c r="D93" s="1"/>
      <c r="E93" s="1">
        <v>7.01808687435212E-4</v>
      </c>
      <c r="F93" s="1">
        <v>4.5968459426499802E-4</v>
      </c>
      <c r="H93" s="8"/>
      <c r="I93" s="8"/>
    </row>
    <row r="94" spans="1:9" x14ac:dyDescent="0.25">
      <c r="A94" s="1">
        <v>10.375</v>
      </c>
      <c r="B94" s="1">
        <v>4.22686995430296</v>
      </c>
      <c r="C94" s="1">
        <v>2.8603563075216201</v>
      </c>
      <c r="D94" s="1"/>
      <c r="E94" s="1">
        <v>7.04196534386873E-4</v>
      </c>
      <c r="F94" s="1">
        <v>4.7653536083310199E-4</v>
      </c>
      <c r="H94" s="8"/>
      <c r="I94" s="8"/>
    </row>
    <row r="95" spans="1:9" x14ac:dyDescent="0.25">
      <c r="A95" s="1">
        <v>10.5</v>
      </c>
      <c r="B95" s="1">
        <v>4.25102324417049</v>
      </c>
      <c r="C95" s="1">
        <v>2.8866721271495601</v>
      </c>
      <c r="D95" s="1"/>
      <c r="E95" s="1">
        <v>7.0822047247880301E-4</v>
      </c>
      <c r="F95" s="1">
        <v>4.8091957638311702E-4</v>
      </c>
      <c r="H95" s="8"/>
      <c r="I95" s="8"/>
    </row>
    <row r="96" spans="1:9" x14ac:dyDescent="0.25">
      <c r="A96" s="1">
        <v>10.625</v>
      </c>
      <c r="B96" s="1">
        <v>4.2356505686253598</v>
      </c>
      <c r="C96" s="1">
        <v>3.52606625991353</v>
      </c>
      <c r="D96" s="1"/>
      <c r="E96" s="1">
        <v>7.05659384732986E-4</v>
      </c>
      <c r="F96" s="1">
        <v>5.8744263890159502E-4</v>
      </c>
      <c r="H96" s="8"/>
      <c r="I96" s="8"/>
    </row>
    <row r="97" spans="1:9" x14ac:dyDescent="0.25">
      <c r="A97" s="1">
        <v>10.75</v>
      </c>
      <c r="B97" s="1">
        <v>4.2487792283396999</v>
      </c>
      <c r="C97" s="1">
        <v>3.5864224109057901</v>
      </c>
      <c r="D97" s="1"/>
      <c r="E97" s="1">
        <v>7.0784661944139405E-4</v>
      </c>
      <c r="F97" s="1">
        <v>5.9749797365690499E-4</v>
      </c>
      <c r="H97" s="8"/>
      <c r="I97" s="8"/>
    </row>
    <row r="98" spans="1:9" x14ac:dyDescent="0.25">
      <c r="A98" s="1">
        <v>10.875</v>
      </c>
      <c r="B98" s="1">
        <v>4.28895055299113</v>
      </c>
      <c r="C98" s="1">
        <v>3.91594739229319</v>
      </c>
      <c r="D98" s="1"/>
      <c r="E98" s="1">
        <v>7.1453916212832198E-4</v>
      </c>
      <c r="F98" s="1">
        <v>6.5239683555604598E-4</v>
      </c>
      <c r="H98" s="8"/>
      <c r="I98" s="8"/>
    </row>
    <row r="99" spans="1:9" x14ac:dyDescent="0.25">
      <c r="A99" s="1">
        <v>11</v>
      </c>
      <c r="B99" s="1">
        <v>4.2715563695379197</v>
      </c>
      <c r="C99" s="1">
        <v>3.9387779062684598</v>
      </c>
      <c r="D99" s="1"/>
      <c r="E99" s="1">
        <v>7.1164129116501804E-4</v>
      </c>
      <c r="F99" s="1">
        <v>6.5620039918432504E-4</v>
      </c>
      <c r="H99" s="8"/>
      <c r="I99" s="8"/>
    </row>
    <row r="100" spans="1:9" x14ac:dyDescent="0.25">
      <c r="A100" s="1">
        <v>11.125</v>
      </c>
      <c r="B100" s="1">
        <v>4.2599914535582997</v>
      </c>
      <c r="C100" s="1">
        <v>3.90625466891606</v>
      </c>
      <c r="D100" s="1"/>
      <c r="E100" s="1">
        <v>7.0971457616281295E-4</v>
      </c>
      <c r="F100" s="1">
        <v>6.5078202784141605E-4</v>
      </c>
      <c r="H100" s="8"/>
      <c r="I100" s="8"/>
    </row>
    <row r="101" spans="1:9" x14ac:dyDescent="0.25">
      <c r="A101" s="1">
        <v>11.25</v>
      </c>
      <c r="B101" s="1">
        <v>4.2648183383560498</v>
      </c>
      <c r="C101" s="1">
        <v>3.8571562978384102</v>
      </c>
      <c r="D101" s="1"/>
      <c r="E101" s="1">
        <v>7.1051873517011797E-4</v>
      </c>
      <c r="F101" s="1">
        <v>6.4260223921987897E-4</v>
      </c>
      <c r="H101" s="8"/>
      <c r="I101" s="8"/>
    </row>
    <row r="102" spans="1:9" x14ac:dyDescent="0.25">
      <c r="A102" s="1">
        <v>11.375</v>
      </c>
      <c r="B102" s="1">
        <v>4.2471046495570501</v>
      </c>
      <c r="C102" s="1">
        <v>3.6659876203849402</v>
      </c>
      <c r="D102" s="1"/>
      <c r="E102" s="1">
        <v>7.0756763461620495E-4</v>
      </c>
      <c r="F102" s="1">
        <v>6.1075353755613102E-4</v>
      </c>
      <c r="H102" s="8"/>
      <c r="I102" s="8"/>
    </row>
    <row r="103" spans="1:9" x14ac:dyDescent="0.25">
      <c r="A103" s="1">
        <v>11.5</v>
      </c>
      <c r="B103" s="1">
        <v>4.2184454118298502</v>
      </c>
      <c r="C103" s="1">
        <v>3.5932182080842701</v>
      </c>
      <c r="D103" s="1"/>
      <c r="E103" s="1">
        <v>7.0279300561085201E-4</v>
      </c>
      <c r="F103" s="1">
        <v>5.9863015346683999E-4</v>
      </c>
      <c r="H103" s="8"/>
      <c r="I103" s="8"/>
    </row>
    <row r="104" spans="1:9" x14ac:dyDescent="0.25">
      <c r="A104" s="1">
        <v>11.625</v>
      </c>
      <c r="B104" s="1">
        <v>4.1623762736430603</v>
      </c>
      <c r="C104" s="1">
        <v>3.5478050694753498</v>
      </c>
      <c r="D104" s="1"/>
      <c r="E104" s="1">
        <v>6.9345188718893396E-4</v>
      </c>
      <c r="F104" s="1">
        <v>5.9106432457459298E-4</v>
      </c>
      <c r="H104" s="8"/>
      <c r="I104" s="8"/>
    </row>
    <row r="105" spans="1:9" x14ac:dyDescent="0.25">
      <c r="A105" s="1">
        <v>11.75</v>
      </c>
      <c r="B105" s="1">
        <v>4.0851230059188897</v>
      </c>
      <c r="C105" s="1">
        <v>3.4304057266557799</v>
      </c>
      <c r="D105" s="1"/>
      <c r="E105" s="1">
        <v>6.8058149278608698E-4</v>
      </c>
      <c r="F105" s="1">
        <v>5.7150559406085404E-4</v>
      </c>
      <c r="H105" s="8"/>
      <c r="I105" s="8"/>
    </row>
    <row r="106" spans="1:9" x14ac:dyDescent="0.25">
      <c r="A106" s="1">
        <v>11.875</v>
      </c>
      <c r="B106" s="1">
        <v>4.0421712724139098</v>
      </c>
      <c r="C106" s="1">
        <v>3.43133139636203</v>
      </c>
      <c r="D106" s="1"/>
      <c r="E106" s="1">
        <v>6.7342573398415802E-4</v>
      </c>
      <c r="F106" s="1">
        <v>5.71659810633915E-4</v>
      </c>
      <c r="H106" s="8"/>
      <c r="I106" s="8"/>
    </row>
    <row r="107" spans="1:9" x14ac:dyDescent="0.25">
      <c r="A107" s="1">
        <v>12</v>
      </c>
      <c r="B107" s="1">
        <v>4.0115340415524896</v>
      </c>
      <c r="C107" s="1">
        <v>3.3241239903929598</v>
      </c>
      <c r="D107" s="1"/>
      <c r="E107" s="1">
        <v>6.6832157132264505E-4</v>
      </c>
      <c r="F107" s="1">
        <v>5.5379905679946704E-4</v>
      </c>
      <c r="H107" s="8"/>
      <c r="I107" s="8"/>
    </row>
    <row r="108" spans="1:9" x14ac:dyDescent="0.25">
      <c r="A108" s="1">
        <v>12.125</v>
      </c>
      <c r="B108" s="1">
        <v>4.0040140755545597</v>
      </c>
      <c r="C108" s="1">
        <v>3.2638794736261998</v>
      </c>
      <c r="D108" s="1"/>
      <c r="E108" s="1">
        <v>6.6706874498738996E-4</v>
      </c>
      <c r="F108" s="1">
        <v>5.4376232030612401E-4</v>
      </c>
      <c r="H108" s="8"/>
      <c r="I108" s="8"/>
    </row>
    <row r="109" spans="1:9" x14ac:dyDescent="0.25">
      <c r="A109" s="1">
        <v>12.25</v>
      </c>
      <c r="B109" s="1">
        <v>3.99062805657484</v>
      </c>
      <c r="C109" s="1">
        <v>3.2716277370368299</v>
      </c>
      <c r="D109" s="1"/>
      <c r="E109" s="1">
        <v>6.6483863422536803E-4</v>
      </c>
      <c r="F109" s="1">
        <v>5.4505318099033501E-4</v>
      </c>
      <c r="H109" s="8"/>
      <c r="I109" s="8"/>
    </row>
    <row r="110" spans="1:9" x14ac:dyDescent="0.25">
      <c r="A110" s="1">
        <v>12.375</v>
      </c>
      <c r="B110" s="1">
        <v>3.9386536473620799</v>
      </c>
      <c r="C110" s="1">
        <v>3.2920404690430898</v>
      </c>
      <c r="D110" s="1"/>
      <c r="E110" s="1">
        <v>6.5617969765052199E-4</v>
      </c>
      <c r="F110" s="1">
        <v>5.48453942142578E-4</v>
      </c>
      <c r="H110" s="8"/>
      <c r="I110" s="8"/>
    </row>
    <row r="111" spans="1:9" x14ac:dyDescent="0.25">
      <c r="A111" s="1">
        <v>12.5</v>
      </c>
      <c r="B111" s="1">
        <v>3.9025782011869001</v>
      </c>
      <c r="C111" s="1">
        <v>3.5554847982844899</v>
      </c>
      <c r="D111" s="1"/>
      <c r="E111" s="1">
        <v>6.50169528317738E-4</v>
      </c>
      <c r="F111" s="1">
        <v>5.9234376739419501E-4</v>
      </c>
      <c r="H111" s="8"/>
      <c r="I111" s="8"/>
    </row>
    <row r="112" spans="1:9" x14ac:dyDescent="0.25">
      <c r="A112" s="1">
        <v>12.625</v>
      </c>
      <c r="B112" s="1">
        <v>3.8808444036410998</v>
      </c>
      <c r="C112" s="1">
        <v>3.7001496492627002</v>
      </c>
      <c r="D112" s="1"/>
      <c r="E112" s="1">
        <v>6.4654867764660803E-4</v>
      </c>
      <c r="F112" s="1">
        <v>6.1644493156716505E-4</v>
      </c>
      <c r="H112" s="8"/>
      <c r="I112" s="8"/>
    </row>
    <row r="113" spans="1:9" x14ac:dyDescent="0.25">
      <c r="A113" s="1">
        <v>12.75</v>
      </c>
      <c r="B113" s="1">
        <v>3.8689261645726498</v>
      </c>
      <c r="C113" s="1">
        <v>3.6440142208366</v>
      </c>
      <c r="D113" s="1"/>
      <c r="E113" s="1">
        <v>6.4456309901780395E-4</v>
      </c>
      <c r="F113" s="1">
        <v>6.0709276919137796E-4</v>
      </c>
      <c r="H113" s="8"/>
      <c r="I113" s="8"/>
    </row>
    <row r="114" spans="1:9" x14ac:dyDescent="0.25">
      <c r="A114" s="1">
        <v>12.875</v>
      </c>
      <c r="B114" s="1">
        <v>3.8964300654783002</v>
      </c>
      <c r="C114" s="1">
        <v>3.21088117705176</v>
      </c>
      <c r="D114" s="1"/>
      <c r="E114" s="1">
        <v>6.4914524890868398E-4</v>
      </c>
      <c r="F114" s="1">
        <v>5.3493280409682299E-4</v>
      </c>
      <c r="H114" s="8"/>
      <c r="I114" s="8"/>
    </row>
    <row r="115" spans="1:9" x14ac:dyDescent="0.25">
      <c r="A115" s="1">
        <v>13</v>
      </c>
      <c r="B115" s="1">
        <v>3.9118212506000898</v>
      </c>
      <c r="C115" s="1">
        <v>3.1039654521937399</v>
      </c>
      <c r="D115" s="1"/>
      <c r="E115" s="1">
        <v>6.5170942034997498E-4</v>
      </c>
      <c r="F115" s="1">
        <v>5.1712064433547705E-4</v>
      </c>
      <c r="H115" s="8"/>
      <c r="I115" s="8"/>
    </row>
    <row r="116" spans="1:9" x14ac:dyDescent="0.25">
      <c r="A116" s="1">
        <v>13.125</v>
      </c>
      <c r="B116" s="1">
        <v>3.9728342441258899</v>
      </c>
      <c r="C116" s="1">
        <v>2.9727319644354999</v>
      </c>
      <c r="D116" s="1"/>
      <c r="E116" s="1">
        <v>6.6187418507137295E-4</v>
      </c>
      <c r="F116" s="1">
        <v>4.9525714527495399E-4</v>
      </c>
      <c r="H116" s="8"/>
      <c r="I116" s="8"/>
    </row>
    <row r="117" spans="1:9" x14ac:dyDescent="0.25">
      <c r="A117" s="1">
        <v>13.25</v>
      </c>
      <c r="B117" s="1">
        <v>3.9976000832607501</v>
      </c>
      <c r="C117" s="1">
        <v>3.0929704898602801</v>
      </c>
      <c r="D117" s="1"/>
      <c r="E117" s="1">
        <v>6.6600017387124003E-4</v>
      </c>
      <c r="F117" s="1">
        <v>5.1528888361072303E-4</v>
      </c>
      <c r="H117" s="8"/>
      <c r="I117" s="8"/>
    </row>
    <row r="118" spans="1:9" x14ac:dyDescent="0.25">
      <c r="A118" s="1">
        <v>13.375</v>
      </c>
      <c r="B118" s="1">
        <v>3.9960812612851901</v>
      </c>
      <c r="C118" s="1">
        <v>3.1899933313142999</v>
      </c>
      <c r="D118" s="1"/>
      <c r="E118" s="1">
        <v>6.6574713813011299E-4</v>
      </c>
      <c r="F118" s="1">
        <v>5.3145288899696303E-4</v>
      </c>
      <c r="H118" s="8"/>
      <c r="I118" s="8"/>
    </row>
    <row r="119" spans="1:9" x14ac:dyDescent="0.25">
      <c r="A119" s="1">
        <v>13.5</v>
      </c>
      <c r="B119" s="1">
        <v>3.9923451335469</v>
      </c>
      <c r="C119" s="1">
        <v>3.0996444912815102</v>
      </c>
      <c r="D119" s="1"/>
      <c r="E119" s="1">
        <v>6.6512469924891301E-4</v>
      </c>
      <c r="F119" s="1">
        <v>5.1640077224749997E-4</v>
      </c>
      <c r="H119" s="8"/>
      <c r="I119" s="8"/>
    </row>
    <row r="120" spans="1:9" x14ac:dyDescent="0.25">
      <c r="A120" s="1">
        <v>13.625</v>
      </c>
      <c r="B120" s="1">
        <v>4.0024341498909699</v>
      </c>
      <c r="C120" s="1">
        <v>3.0848011191265301</v>
      </c>
      <c r="D120" s="1"/>
      <c r="E120" s="1">
        <v>6.6680552937183502E-4</v>
      </c>
      <c r="F120" s="1">
        <v>5.1392786644648104E-4</v>
      </c>
      <c r="H120" s="8"/>
      <c r="I120" s="8"/>
    </row>
    <row r="121" spans="1:9" x14ac:dyDescent="0.25">
      <c r="A121" s="1">
        <v>13.75</v>
      </c>
      <c r="B121" s="1">
        <v>3.9851595887262401</v>
      </c>
      <c r="C121" s="1">
        <v>2.95313143844972</v>
      </c>
      <c r="D121" s="1"/>
      <c r="E121" s="1">
        <v>6.6392758748179197E-4</v>
      </c>
      <c r="F121" s="1">
        <v>4.9199169764572298E-4</v>
      </c>
      <c r="H121" s="8"/>
      <c r="I121" s="8"/>
    </row>
    <row r="122" spans="1:9" x14ac:dyDescent="0.25">
      <c r="A122" s="1">
        <v>13.875</v>
      </c>
      <c r="B122" s="1">
        <v>3.9768379785896499</v>
      </c>
      <c r="C122" s="1">
        <v>2.9496765854103701</v>
      </c>
      <c r="D122" s="1"/>
      <c r="E122" s="1">
        <v>6.6254120723303498E-4</v>
      </c>
      <c r="F122" s="1">
        <v>4.9141611912936701E-4</v>
      </c>
      <c r="H122" s="8"/>
      <c r="I122" s="8"/>
    </row>
    <row r="123" spans="1:9" x14ac:dyDescent="0.25">
      <c r="A123" s="1">
        <v>14</v>
      </c>
      <c r="B123" s="1">
        <v>3.98398549727658</v>
      </c>
      <c r="C123" s="1">
        <v>2.99741225447235</v>
      </c>
      <c r="D123" s="1"/>
      <c r="E123" s="1">
        <v>6.6373198384627699E-4</v>
      </c>
      <c r="F123" s="1">
        <v>4.9936888159509297E-4</v>
      </c>
      <c r="H123" s="8"/>
      <c r="I123" s="8"/>
    </row>
    <row r="124" spans="1:9" x14ac:dyDescent="0.25">
      <c r="A124" s="1">
        <v>14.125</v>
      </c>
      <c r="B124" s="1">
        <v>4.0315178902050404</v>
      </c>
      <c r="C124" s="1">
        <v>3.0961194153439902</v>
      </c>
      <c r="D124" s="1"/>
      <c r="E124" s="1">
        <v>6.7165088050815996E-4</v>
      </c>
      <c r="F124" s="1">
        <v>5.1581349459630895E-4</v>
      </c>
      <c r="H124" s="8"/>
      <c r="I124" s="8"/>
    </row>
    <row r="125" spans="1:9" x14ac:dyDescent="0.25">
      <c r="A125" s="1">
        <v>14.25</v>
      </c>
      <c r="B125" s="1">
        <v>4.09103202401469</v>
      </c>
      <c r="C125" s="1">
        <v>3.3057046820874101</v>
      </c>
      <c r="D125" s="1"/>
      <c r="E125" s="1">
        <v>6.8156593520084696E-4</v>
      </c>
      <c r="F125" s="1">
        <v>5.5073040003576204E-4</v>
      </c>
      <c r="H125" s="8"/>
      <c r="I125" s="8"/>
    </row>
    <row r="126" spans="1:9" x14ac:dyDescent="0.25">
      <c r="A126" s="1">
        <v>14.375</v>
      </c>
      <c r="B126" s="1">
        <v>4.0720663216246704</v>
      </c>
      <c r="C126" s="1">
        <v>3.47748129015454</v>
      </c>
      <c r="D126" s="1"/>
      <c r="E126" s="1">
        <v>6.7840624918267005E-4</v>
      </c>
      <c r="F126" s="1">
        <v>5.7934838293974701E-4</v>
      </c>
      <c r="H126" s="8"/>
      <c r="I126" s="8"/>
    </row>
    <row r="127" spans="1:9" x14ac:dyDescent="0.25">
      <c r="A127" s="1">
        <v>14.5</v>
      </c>
      <c r="B127" s="1">
        <v>4.0580420225619198</v>
      </c>
      <c r="C127" s="1">
        <v>3.5224373467994798</v>
      </c>
      <c r="D127" s="1"/>
      <c r="E127" s="1">
        <v>6.7606980095881604E-4</v>
      </c>
      <c r="F127" s="1">
        <v>5.8683806197679404E-4</v>
      </c>
      <c r="H127" s="8"/>
      <c r="I127" s="8"/>
    </row>
    <row r="128" spans="1:9" x14ac:dyDescent="0.25">
      <c r="A128" s="1">
        <v>14.625</v>
      </c>
      <c r="B128" s="1">
        <v>3.99595951669103</v>
      </c>
      <c r="C128" s="1">
        <v>3.5509339458421199</v>
      </c>
      <c r="D128" s="1"/>
      <c r="E128" s="1">
        <v>6.6572685548072505E-4</v>
      </c>
      <c r="F128" s="1">
        <v>5.9158559537729797E-4</v>
      </c>
      <c r="H128" s="8"/>
      <c r="I128" s="8"/>
    </row>
    <row r="129" spans="1:9" x14ac:dyDescent="0.25">
      <c r="A129" s="1">
        <v>14.75</v>
      </c>
      <c r="B129" s="1">
        <v>3.9796214275918</v>
      </c>
      <c r="C129" s="1">
        <v>3.8320465514754698</v>
      </c>
      <c r="D129" s="1"/>
      <c r="E129" s="1">
        <v>6.6300492983679396E-4</v>
      </c>
      <c r="F129" s="1">
        <v>6.3841895547581302E-4</v>
      </c>
      <c r="H129" s="8"/>
      <c r="I129" s="8"/>
    </row>
    <row r="130" spans="1:9" x14ac:dyDescent="0.25">
      <c r="A130" s="1">
        <v>14.875</v>
      </c>
      <c r="B130" s="1">
        <v>3.9692404956478402</v>
      </c>
      <c r="C130" s="1">
        <v>3.77420530719567</v>
      </c>
      <c r="D130" s="1"/>
      <c r="E130" s="1">
        <v>6.6127546657492996E-4</v>
      </c>
      <c r="F130" s="1">
        <v>6.2878260417879796E-4</v>
      </c>
      <c r="H130" s="8"/>
      <c r="I130" s="8"/>
    </row>
    <row r="131" spans="1:9" x14ac:dyDescent="0.25">
      <c r="A131" s="1">
        <v>15</v>
      </c>
      <c r="B131" s="1">
        <v>3.9715972692647901</v>
      </c>
      <c r="C131" s="1">
        <v>3.8706339306353801</v>
      </c>
      <c r="D131" s="1"/>
      <c r="E131" s="1">
        <v>6.6166810505951395E-4</v>
      </c>
      <c r="F131" s="1">
        <v>6.4484761284385405E-4</v>
      </c>
      <c r="H131" s="8"/>
      <c r="I131" s="8"/>
    </row>
    <row r="132" spans="1:9" x14ac:dyDescent="0.25">
      <c r="A132" s="1">
        <v>15.125</v>
      </c>
      <c r="B132" s="1">
        <v>3.9684152071907302</v>
      </c>
      <c r="C132" s="1">
        <v>3.9070983854061798</v>
      </c>
      <c r="D132" s="1"/>
      <c r="E132" s="1">
        <v>6.6113797351797599E-4</v>
      </c>
      <c r="F132" s="1">
        <v>6.5092259100867002E-4</v>
      </c>
      <c r="H132" s="8"/>
      <c r="I132" s="8"/>
    </row>
    <row r="133" spans="1:9" x14ac:dyDescent="0.25">
      <c r="A133" s="1">
        <v>15.25</v>
      </c>
      <c r="B133" s="1">
        <v>3.94193910885748</v>
      </c>
      <c r="C133" s="1">
        <v>3.9195599844400602</v>
      </c>
      <c r="D133" s="1"/>
      <c r="E133" s="1">
        <v>6.5672705553565698E-4</v>
      </c>
      <c r="F133" s="1">
        <v>6.5299869340771505E-4</v>
      </c>
      <c r="H133" s="8"/>
      <c r="I133" s="8"/>
    </row>
    <row r="134" spans="1:9" x14ac:dyDescent="0.25">
      <c r="A134" s="1">
        <v>15.375</v>
      </c>
      <c r="B134" s="1">
        <v>3.9352917461338799</v>
      </c>
      <c r="C134" s="1">
        <v>3.9195723297264902</v>
      </c>
      <c r="D134" s="1"/>
      <c r="E134" s="1">
        <v>6.5561960490590496E-4</v>
      </c>
      <c r="F134" s="1">
        <v>6.5300075013243397E-4</v>
      </c>
      <c r="H134" s="8"/>
      <c r="I134" s="8"/>
    </row>
    <row r="135" spans="1:9" x14ac:dyDescent="0.25">
      <c r="A135" s="1">
        <v>15.5</v>
      </c>
      <c r="B135" s="1">
        <v>3.8942400552046399</v>
      </c>
      <c r="C135" s="1">
        <v>3.9045370134773401</v>
      </c>
      <c r="D135" s="1"/>
      <c r="E135" s="1">
        <v>6.48780393197093E-4</v>
      </c>
      <c r="F135" s="1">
        <v>6.5049586644532603E-4</v>
      </c>
      <c r="H135" s="8"/>
      <c r="I135" s="8"/>
    </row>
    <row r="136" spans="1:9" x14ac:dyDescent="0.25">
      <c r="A136" s="1">
        <v>15.625</v>
      </c>
      <c r="B136" s="1">
        <v>3.8414161892867602</v>
      </c>
      <c r="C136" s="1">
        <v>3.8846875138882799</v>
      </c>
      <c r="D136" s="1"/>
      <c r="E136" s="1">
        <v>6.3997993713517398E-4</v>
      </c>
      <c r="F136" s="1">
        <v>6.4718893981378803E-4</v>
      </c>
      <c r="H136" s="8"/>
      <c r="I136" s="8"/>
    </row>
    <row r="137" spans="1:9" x14ac:dyDescent="0.25">
      <c r="A137" s="1">
        <v>15.75</v>
      </c>
      <c r="B137" s="1">
        <v>3.82138221240867</v>
      </c>
      <c r="C137" s="1">
        <v>3.93254685569875</v>
      </c>
      <c r="D137" s="1"/>
      <c r="E137" s="1">
        <v>6.3664227658728398E-4</v>
      </c>
      <c r="F137" s="1">
        <v>6.5516230615941101E-4</v>
      </c>
      <c r="H137" s="8"/>
      <c r="I137" s="8"/>
    </row>
    <row r="138" spans="1:9" x14ac:dyDescent="0.25">
      <c r="A138" s="1">
        <v>15.875</v>
      </c>
      <c r="B138" s="1">
        <v>3.81032538894326</v>
      </c>
      <c r="C138" s="1">
        <v>3.9434388977728201</v>
      </c>
      <c r="D138" s="1"/>
      <c r="E138" s="1">
        <v>6.3480020979794695E-4</v>
      </c>
      <c r="F138" s="1">
        <v>6.5697692036895204E-4</v>
      </c>
      <c r="H138" s="8"/>
      <c r="I138" s="8"/>
    </row>
    <row r="139" spans="1:9" x14ac:dyDescent="0.25">
      <c r="A139" s="1">
        <v>16</v>
      </c>
      <c r="B139" s="1">
        <v>3.7975557257944001</v>
      </c>
      <c r="C139" s="1">
        <v>3.9535741757018998</v>
      </c>
      <c r="D139" s="1"/>
      <c r="E139" s="1">
        <v>6.3267278391734697E-4</v>
      </c>
      <c r="F139" s="1">
        <v>6.5866545767193703E-4</v>
      </c>
      <c r="H139" s="8"/>
      <c r="I139" s="8"/>
    </row>
    <row r="140" spans="1:9" x14ac:dyDescent="0.25">
      <c r="A140" s="1">
        <v>16.125</v>
      </c>
      <c r="B140" s="1">
        <v>3.7778241072198999</v>
      </c>
      <c r="C140" s="1">
        <v>3.9900295406752</v>
      </c>
      <c r="D140" s="1"/>
      <c r="E140" s="1">
        <v>6.2938549626283605E-4</v>
      </c>
      <c r="F140" s="1">
        <v>6.64738921476488E-4</v>
      </c>
      <c r="H140" s="8"/>
      <c r="I140" s="8"/>
    </row>
    <row r="141" spans="1:9" x14ac:dyDescent="0.25">
      <c r="A141" s="1">
        <v>16.25</v>
      </c>
      <c r="B141" s="1">
        <v>3.7533244765663101</v>
      </c>
      <c r="C141" s="1">
        <v>3.8737013542771801</v>
      </c>
      <c r="D141" s="1"/>
      <c r="E141" s="1">
        <v>6.2530385779594703E-4</v>
      </c>
      <c r="F141" s="1">
        <v>6.4535864562257901E-4</v>
      </c>
      <c r="H141" s="8"/>
      <c r="I141" s="8"/>
    </row>
    <row r="142" spans="1:9" x14ac:dyDescent="0.25">
      <c r="A142" s="1">
        <v>16.375</v>
      </c>
      <c r="B142" s="1">
        <v>3.7209539616029899</v>
      </c>
      <c r="C142" s="1">
        <v>3.84299425501059</v>
      </c>
      <c r="D142" s="1"/>
      <c r="E142" s="1">
        <v>6.1991093000305795E-4</v>
      </c>
      <c r="F142" s="1">
        <v>6.4024284288476401E-4</v>
      </c>
      <c r="H142" s="8"/>
      <c r="I142" s="8"/>
    </row>
    <row r="143" spans="1:9" x14ac:dyDescent="0.25">
      <c r="A143" s="1">
        <v>16.5</v>
      </c>
      <c r="B143" s="1">
        <v>3.7014024639918301</v>
      </c>
      <c r="C143" s="1">
        <v>3.7871792770933101</v>
      </c>
      <c r="D143" s="1"/>
      <c r="E143" s="1">
        <v>6.1665365050103996E-4</v>
      </c>
      <c r="F143" s="1">
        <v>6.30944067563745E-4</v>
      </c>
      <c r="H143" s="8"/>
      <c r="I143" s="8"/>
    </row>
    <row r="144" spans="1:9" x14ac:dyDescent="0.25">
      <c r="A144" s="1">
        <v>16.625</v>
      </c>
      <c r="B144" s="1">
        <v>3.71347351821557</v>
      </c>
      <c r="C144" s="1">
        <v>3.71962616698577</v>
      </c>
      <c r="D144" s="1"/>
      <c r="E144" s="1">
        <v>6.1866468813471403E-4</v>
      </c>
      <c r="F144" s="1">
        <v>6.1968971941982903E-4</v>
      </c>
      <c r="H144" s="8"/>
      <c r="I144" s="8"/>
    </row>
    <row r="145" spans="1:9" x14ac:dyDescent="0.25">
      <c r="A145" s="1">
        <v>16.75</v>
      </c>
      <c r="B145" s="1">
        <v>3.7148869837080101</v>
      </c>
      <c r="C145" s="1">
        <v>3.6628897438708798</v>
      </c>
      <c r="D145" s="1"/>
      <c r="E145" s="1">
        <v>6.1890017148575401E-4</v>
      </c>
      <c r="F145" s="1">
        <v>6.1023743132888897E-4</v>
      </c>
      <c r="H145" s="8"/>
      <c r="I145" s="8"/>
    </row>
    <row r="146" spans="1:9" x14ac:dyDescent="0.25">
      <c r="A146" s="1">
        <v>16.875</v>
      </c>
      <c r="B146" s="1">
        <v>3.7525124135053201</v>
      </c>
      <c r="C146" s="1">
        <v>3.6582064387263298</v>
      </c>
      <c r="D146" s="1"/>
      <c r="E146" s="1">
        <v>6.2516856808998602E-4</v>
      </c>
      <c r="F146" s="1">
        <v>6.0945719269180705E-4</v>
      </c>
      <c r="H146" s="8"/>
      <c r="I146" s="8"/>
    </row>
    <row r="147" spans="1:9" x14ac:dyDescent="0.25">
      <c r="A147" s="1">
        <v>17</v>
      </c>
      <c r="B147" s="1">
        <v>3.7340817111582099</v>
      </c>
      <c r="C147" s="1">
        <v>3.6926703797053499</v>
      </c>
      <c r="D147" s="1"/>
      <c r="E147" s="1">
        <v>6.2209801307895802E-4</v>
      </c>
      <c r="F147" s="1">
        <v>6.1519888525891095E-4</v>
      </c>
      <c r="H147" s="8"/>
      <c r="I147" s="8"/>
    </row>
    <row r="148" spans="1:9" x14ac:dyDescent="0.25">
      <c r="A148" s="1">
        <v>17.125</v>
      </c>
      <c r="B148" s="1">
        <v>3.6413828742800098</v>
      </c>
      <c r="C148" s="1">
        <v>3.6754335420220601</v>
      </c>
      <c r="D148" s="1"/>
      <c r="E148" s="1">
        <v>6.0665438685505004E-4</v>
      </c>
      <c r="F148" s="1">
        <v>6.1232722810087496E-4</v>
      </c>
      <c r="H148" s="8"/>
      <c r="I148" s="8"/>
    </row>
    <row r="149" spans="1:9" x14ac:dyDescent="0.25">
      <c r="A149" s="1">
        <v>17.25</v>
      </c>
      <c r="B149" s="1">
        <v>3.63693056798264</v>
      </c>
      <c r="C149" s="1">
        <v>3.6547536216855101</v>
      </c>
      <c r="D149" s="1"/>
      <c r="E149" s="1">
        <v>6.0591263262590902E-4</v>
      </c>
      <c r="F149" s="1">
        <v>6.0888195337280705E-4</v>
      </c>
      <c r="H149" s="8"/>
      <c r="I149" s="8"/>
    </row>
    <row r="150" spans="1:9" x14ac:dyDescent="0.25">
      <c r="A150" s="1">
        <v>17.375</v>
      </c>
      <c r="B150" s="1">
        <v>3.63048564236253</v>
      </c>
      <c r="C150" s="1">
        <v>3.5392034784299899</v>
      </c>
      <c r="D150" s="1"/>
      <c r="E150" s="1">
        <v>6.0483890801759797E-4</v>
      </c>
      <c r="F150" s="1">
        <v>5.89631299506436E-4</v>
      </c>
      <c r="H150" s="8"/>
      <c r="I150" s="8"/>
    </row>
    <row r="151" spans="1:9" x14ac:dyDescent="0.25">
      <c r="A151" s="1">
        <v>17.5</v>
      </c>
      <c r="B151" s="1">
        <v>3.6218171795369001</v>
      </c>
      <c r="C151" s="1">
        <v>3.39985384011782</v>
      </c>
      <c r="D151" s="1"/>
      <c r="E151" s="1">
        <v>6.0339474211084699E-4</v>
      </c>
      <c r="F151" s="1">
        <v>5.6641564976362899E-4</v>
      </c>
      <c r="H151" s="8"/>
      <c r="I151" s="8"/>
    </row>
    <row r="152" spans="1:9" x14ac:dyDescent="0.25">
      <c r="A152" s="1">
        <v>17.625</v>
      </c>
      <c r="B152" s="1">
        <v>3.6017295228797601</v>
      </c>
      <c r="C152" s="1">
        <v>3.33444102294404</v>
      </c>
      <c r="D152" s="1"/>
      <c r="E152" s="1">
        <v>6.0004813851176797E-4</v>
      </c>
      <c r="F152" s="1">
        <v>5.5551787442247697E-4</v>
      </c>
      <c r="H152" s="8"/>
      <c r="I152" s="8"/>
    </row>
    <row r="153" spans="1:9" x14ac:dyDescent="0.25">
      <c r="A153" s="1">
        <v>17.75</v>
      </c>
      <c r="B153" s="1">
        <v>3.5835369751339798</v>
      </c>
      <c r="C153" s="1">
        <v>3.2198331354960001</v>
      </c>
      <c r="D153" s="1"/>
      <c r="E153" s="1">
        <v>5.9701726005732098E-4</v>
      </c>
      <c r="F153" s="1">
        <v>5.36424200373634E-4</v>
      </c>
      <c r="H153" s="8"/>
      <c r="I153" s="8"/>
    </row>
    <row r="154" spans="1:9" x14ac:dyDescent="0.25">
      <c r="A154" s="1">
        <v>17.875</v>
      </c>
      <c r="B154" s="1">
        <v>3.5785895692901399</v>
      </c>
      <c r="C154" s="1">
        <v>3.2000122139675899</v>
      </c>
      <c r="D154" s="1"/>
      <c r="E154" s="1">
        <v>5.9619302224373795E-4</v>
      </c>
      <c r="F154" s="1">
        <v>5.3312203484700096E-4</v>
      </c>
      <c r="H154" s="8"/>
      <c r="I154" s="8"/>
    </row>
    <row r="155" spans="1:9" x14ac:dyDescent="0.25">
      <c r="A155" s="1">
        <v>18</v>
      </c>
      <c r="B155" s="1">
        <v>3.5614190258790299</v>
      </c>
      <c r="C155" s="1">
        <v>2.9645488606077501</v>
      </c>
      <c r="D155" s="1"/>
      <c r="E155" s="1">
        <v>5.9333240971144697E-4</v>
      </c>
      <c r="F155" s="1">
        <v>4.9389384017725104E-4</v>
      </c>
      <c r="H155" s="8"/>
      <c r="I155" s="8"/>
    </row>
    <row r="156" spans="1:9" x14ac:dyDescent="0.25">
      <c r="A156" s="1">
        <v>18.125</v>
      </c>
      <c r="B156" s="1">
        <v>3.5386151726850001</v>
      </c>
      <c r="C156" s="1">
        <v>2.8637188049792299</v>
      </c>
      <c r="D156" s="1"/>
      <c r="E156" s="1">
        <v>5.8953328776932101E-4</v>
      </c>
      <c r="F156" s="1">
        <v>4.7709555290954001E-4</v>
      </c>
      <c r="H156" s="8"/>
      <c r="I156" s="8"/>
    </row>
    <row r="157" spans="1:9" x14ac:dyDescent="0.25">
      <c r="A157" s="1">
        <v>18.25</v>
      </c>
      <c r="B157" s="1">
        <v>3.4810571798555898</v>
      </c>
      <c r="C157" s="1">
        <v>2.86970903453971</v>
      </c>
      <c r="D157" s="1"/>
      <c r="E157" s="1">
        <v>5.7994412616394105E-4</v>
      </c>
      <c r="F157" s="1">
        <v>4.7809352515431502E-4</v>
      </c>
      <c r="H157" s="8"/>
      <c r="I157" s="8"/>
    </row>
    <row r="158" spans="1:9" x14ac:dyDescent="0.25">
      <c r="A158" s="1">
        <v>18.375</v>
      </c>
      <c r="B158" s="1">
        <v>3.4795122107034202</v>
      </c>
      <c r="C158" s="1">
        <v>2.8715665404731001</v>
      </c>
      <c r="D158" s="1"/>
      <c r="E158" s="1">
        <v>5.7968673430318905E-4</v>
      </c>
      <c r="F158" s="1">
        <v>4.7840298564281802E-4</v>
      </c>
      <c r="H158" s="8"/>
      <c r="I158" s="8"/>
    </row>
    <row r="159" spans="1:9" x14ac:dyDescent="0.25">
      <c r="A159" s="1">
        <v>18.5</v>
      </c>
      <c r="B159" s="1">
        <v>3.5006096657493</v>
      </c>
      <c r="C159" s="1">
        <v>2.86409831920091</v>
      </c>
      <c r="D159" s="1"/>
      <c r="E159" s="1">
        <v>5.8320157031383402E-4</v>
      </c>
      <c r="F159" s="1">
        <v>4.7715877997887097E-4</v>
      </c>
      <c r="H159" s="8"/>
      <c r="I159" s="8"/>
    </row>
    <row r="160" spans="1:9" x14ac:dyDescent="0.25">
      <c r="A160" s="1">
        <v>18.625</v>
      </c>
      <c r="B160" s="1">
        <v>3.49002943963198</v>
      </c>
      <c r="C160" s="1">
        <v>2.8549558092446299</v>
      </c>
      <c r="D160" s="1"/>
      <c r="E160" s="1">
        <v>5.8143890464268703E-4</v>
      </c>
      <c r="F160" s="1">
        <v>4.7563563782015598E-4</v>
      </c>
      <c r="H160" s="8"/>
      <c r="I160" s="8"/>
    </row>
    <row r="161" spans="1:9" x14ac:dyDescent="0.25">
      <c r="A161" s="1">
        <v>18.75</v>
      </c>
      <c r="B161" s="1">
        <v>3.50356533192029</v>
      </c>
      <c r="C161" s="1">
        <v>2.8471422550046901</v>
      </c>
      <c r="D161" s="1"/>
      <c r="E161" s="1">
        <v>5.8369398429792001E-4</v>
      </c>
      <c r="F161" s="1">
        <v>4.7433389968378202E-4</v>
      </c>
      <c r="H161" s="8"/>
      <c r="I161" s="8"/>
    </row>
    <row r="162" spans="1:9" x14ac:dyDescent="0.25">
      <c r="A162" s="1">
        <v>18.875</v>
      </c>
      <c r="B162" s="1">
        <v>3.49808616779102</v>
      </c>
      <c r="C162" s="1">
        <v>2.8451087086326399</v>
      </c>
      <c r="D162" s="1"/>
      <c r="E162" s="1">
        <v>5.8278115555398396E-4</v>
      </c>
      <c r="F162" s="1">
        <v>4.7399511085819698E-4</v>
      </c>
      <c r="H162" s="8"/>
      <c r="I162" s="8"/>
    </row>
    <row r="163" spans="1:9" x14ac:dyDescent="0.25">
      <c r="A163" s="1">
        <v>19</v>
      </c>
      <c r="B163" s="1">
        <v>3.4928105820484201</v>
      </c>
      <c r="C163" s="1">
        <v>2.84278353576742</v>
      </c>
      <c r="D163" s="1"/>
      <c r="E163" s="1">
        <v>5.8190224296926604E-4</v>
      </c>
      <c r="F163" s="1">
        <v>4.7360773705885099E-4</v>
      </c>
      <c r="H163" s="8"/>
      <c r="I163" s="8"/>
    </row>
    <row r="164" spans="1:9" x14ac:dyDescent="0.25">
      <c r="A164" s="1">
        <v>19.125</v>
      </c>
      <c r="B164" s="1">
        <v>3.4922766694855398</v>
      </c>
      <c r="C164" s="1">
        <v>2.8412384907346602</v>
      </c>
      <c r="D164" s="1"/>
      <c r="E164" s="1">
        <v>5.8181329313629197E-4</v>
      </c>
      <c r="F164" s="1">
        <v>4.7335033255639501E-4</v>
      </c>
      <c r="H164" s="8"/>
      <c r="I164" s="8"/>
    </row>
    <row r="165" spans="1:9" x14ac:dyDescent="0.25">
      <c r="A165" s="1">
        <v>19.25</v>
      </c>
      <c r="B165" s="1">
        <v>3.4918187709140498</v>
      </c>
      <c r="C165" s="1">
        <v>2.8426884798356902</v>
      </c>
      <c r="D165" s="1"/>
      <c r="E165" s="1">
        <v>5.8173700723428102E-4</v>
      </c>
      <c r="F165" s="1">
        <v>4.7359190074062698E-4</v>
      </c>
      <c r="H165" s="8"/>
      <c r="I165" s="8"/>
    </row>
    <row r="166" spans="1:9" x14ac:dyDescent="0.25">
      <c r="A166" s="1">
        <v>19.375</v>
      </c>
      <c r="B166" s="1">
        <v>3.4800264450454099</v>
      </c>
      <c r="C166" s="1">
        <v>2.8581392161596599</v>
      </c>
      <c r="D166" s="1"/>
      <c r="E166" s="1">
        <v>5.7977240574456598E-4</v>
      </c>
      <c r="F166" s="1">
        <v>4.7616599341219898E-4</v>
      </c>
      <c r="H166" s="8"/>
      <c r="I166" s="8"/>
    </row>
    <row r="167" spans="1:9" x14ac:dyDescent="0.25">
      <c r="A167" s="1">
        <v>19.5</v>
      </c>
      <c r="B167" s="1">
        <v>3.47330244114523</v>
      </c>
      <c r="C167" s="1">
        <v>2.8582129821684501</v>
      </c>
      <c r="D167" s="1"/>
      <c r="E167" s="1">
        <v>5.7865218669479605E-4</v>
      </c>
      <c r="F167" s="1">
        <v>4.7617828282926398E-4</v>
      </c>
      <c r="H167" s="8"/>
      <c r="I167" s="8"/>
    </row>
    <row r="168" spans="1:9" x14ac:dyDescent="0.25">
      <c r="A168" s="1">
        <v>19.625</v>
      </c>
      <c r="B168" s="1">
        <v>3.4666679559607001</v>
      </c>
      <c r="C168" s="1">
        <v>2.861962035636</v>
      </c>
      <c r="D168" s="1"/>
      <c r="E168" s="1">
        <v>5.7754688146305301E-4</v>
      </c>
      <c r="F168" s="1">
        <v>4.7680287513695798E-4</v>
      </c>
      <c r="H168" s="8"/>
      <c r="I168" s="8"/>
    </row>
    <row r="169" spans="1:9" x14ac:dyDescent="0.25">
      <c r="A169" s="1">
        <v>19.75</v>
      </c>
      <c r="B169" s="1">
        <v>3.4599960876212901</v>
      </c>
      <c r="C169" s="1">
        <v>2.8629975484101902</v>
      </c>
      <c r="D169" s="1"/>
      <c r="E169" s="1">
        <v>5.7643534819770703E-4</v>
      </c>
      <c r="F169" s="1">
        <v>4.7697539156513701E-4</v>
      </c>
      <c r="H169" s="8"/>
      <c r="I169" s="8"/>
    </row>
    <row r="170" spans="1:9" x14ac:dyDescent="0.25">
      <c r="A170" s="1">
        <v>19.875</v>
      </c>
      <c r="B170" s="1">
        <v>3.44790319908524</v>
      </c>
      <c r="C170" s="1">
        <v>2.8577220050525001</v>
      </c>
      <c r="D170" s="1"/>
      <c r="E170" s="1">
        <v>5.7442067296760099E-4</v>
      </c>
      <c r="F170" s="1">
        <v>4.7609648604174701E-4</v>
      </c>
      <c r="H170" s="8"/>
      <c r="I170" s="8"/>
    </row>
    <row r="171" spans="1:9" x14ac:dyDescent="0.25">
      <c r="A171" s="1">
        <v>20</v>
      </c>
      <c r="B171" s="1">
        <v>3.4322095772931398</v>
      </c>
      <c r="C171" s="1">
        <v>2.8521289055979699</v>
      </c>
      <c r="D171" s="1"/>
      <c r="E171" s="1">
        <v>5.7180611557703796E-4</v>
      </c>
      <c r="F171" s="1">
        <v>4.75164675672622E-4</v>
      </c>
      <c r="H171" s="8"/>
      <c r="I171" s="8"/>
    </row>
    <row r="172" spans="1:9" x14ac:dyDescent="0.25">
      <c r="A172" s="1">
        <v>20.125</v>
      </c>
      <c r="B172" s="1">
        <v>3.4231359513877</v>
      </c>
      <c r="C172" s="1">
        <v>2.8243619654480701</v>
      </c>
      <c r="D172" s="1"/>
      <c r="E172" s="1">
        <v>5.7029444950119001E-4</v>
      </c>
      <c r="F172" s="1">
        <v>4.7053870344364898E-4</v>
      </c>
      <c r="H172" s="8"/>
      <c r="I172" s="8"/>
    </row>
    <row r="173" spans="1:9" x14ac:dyDescent="0.25">
      <c r="A173" s="1">
        <v>20.25</v>
      </c>
      <c r="B173" s="1">
        <v>3.41079917762714</v>
      </c>
      <c r="C173" s="1">
        <v>2.8571825978564198</v>
      </c>
      <c r="D173" s="1"/>
      <c r="E173" s="1">
        <v>5.6823914299268096E-4</v>
      </c>
      <c r="F173" s="1">
        <v>4.76006620802879E-4</v>
      </c>
      <c r="H173" s="8"/>
      <c r="I173" s="8"/>
    </row>
    <row r="174" spans="1:9" x14ac:dyDescent="0.25">
      <c r="A174" s="1">
        <v>20.375</v>
      </c>
      <c r="B174" s="1">
        <v>3.3965807477858099</v>
      </c>
      <c r="C174" s="1">
        <v>2.8935181104916698</v>
      </c>
      <c r="D174" s="1"/>
      <c r="E174" s="1">
        <v>5.6587035258111502E-4</v>
      </c>
      <c r="F174" s="1">
        <v>4.8206011720791203E-4</v>
      </c>
      <c r="H174" s="8"/>
      <c r="I174" s="8"/>
    </row>
    <row r="175" spans="1:9" x14ac:dyDescent="0.25">
      <c r="A175" s="1">
        <v>20.5</v>
      </c>
      <c r="B175" s="1">
        <v>3.3990281387642098</v>
      </c>
      <c r="C175" s="1">
        <v>2.99047422485227</v>
      </c>
      <c r="D175" s="1"/>
      <c r="E175" s="1">
        <v>5.6627808791811704E-4</v>
      </c>
      <c r="F175" s="1">
        <v>4.9821300586038798E-4</v>
      </c>
      <c r="H175" s="8"/>
      <c r="I175" s="8"/>
    </row>
    <row r="176" spans="1:9" x14ac:dyDescent="0.25">
      <c r="A176" s="1">
        <v>20.625</v>
      </c>
      <c r="B176" s="1">
        <v>3.4128481914391999</v>
      </c>
      <c r="C176" s="1">
        <v>2.9961672019116801</v>
      </c>
      <c r="D176" s="1"/>
      <c r="E176" s="1">
        <v>5.6858050869377098E-4</v>
      </c>
      <c r="F176" s="1">
        <v>4.9916145583848699E-4</v>
      </c>
      <c r="H176" s="8"/>
      <c r="I176" s="8"/>
    </row>
    <row r="177" spans="1:9" x14ac:dyDescent="0.25">
      <c r="A177" s="1">
        <v>20.75</v>
      </c>
      <c r="B177" s="1">
        <v>3.4071529726561098</v>
      </c>
      <c r="C177" s="1">
        <v>3.0009418105930998</v>
      </c>
      <c r="D177" s="1"/>
      <c r="E177" s="1">
        <v>5.6763168524450705E-4</v>
      </c>
      <c r="F177" s="1">
        <v>4.9995690564480998E-4</v>
      </c>
      <c r="H177" s="8"/>
      <c r="I177" s="8"/>
    </row>
    <row r="178" spans="1:9" x14ac:dyDescent="0.25">
      <c r="A178" s="1">
        <v>20.875</v>
      </c>
      <c r="B178" s="1">
        <v>3.4030135878601002</v>
      </c>
      <c r="C178" s="1">
        <v>3.0023872483568299</v>
      </c>
      <c r="D178" s="1"/>
      <c r="E178" s="1">
        <v>5.6694206373749301E-4</v>
      </c>
      <c r="F178" s="1">
        <v>5.0019771557624796E-4</v>
      </c>
      <c r="H178" s="8"/>
      <c r="I178" s="8"/>
    </row>
    <row r="179" spans="1:9" x14ac:dyDescent="0.25">
      <c r="A179" s="1">
        <v>21</v>
      </c>
      <c r="B179" s="1">
        <v>3.4126541576552598</v>
      </c>
      <c r="C179" s="1">
        <v>2.9964369834482798</v>
      </c>
      <c r="D179" s="1"/>
      <c r="E179" s="1">
        <v>5.6854818266536601E-4</v>
      </c>
      <c r="F179" s="1">
        <v>4.9920640144248297E-4</v>
      </c>
      <c r="H179" s="8"/>
      <c r="I179" s="8"/>
    </row>
    <row r="180" spans="1:9" x14ac:dyDescent="0.25">
      <c r="A180" s="1">
        <v>21.125</v>
      </c>
      <c r="B180" s="1">
        <v>3.4053615570342202</v>
      </c>
      <c r="C180" s="1">
        <v>2.9908181511162999</v>
      </c>
      <c r="D180" s="1"/>
      <c r="E180" s="1">
        <v>5.6733323540190104E-4</v>
      </c>
      <c r="F180" s="1">
        <v>4.9827030397597502E-4</v>
      </c>
      <c r="H180" s="8"/>
      <c r="I180" s="8"/>
    </row>
    <row r="181" spans="1:9" x14ac:dyDescent="0.25">
      <c r="A181" s="1">
        <v>21.25</v>
      </c>
      <c r="B181" s="1">
        <v>3.3923067584552</v>
      </c>
      <c r="C181" s="1">
        <v>2.9861321012160702</v>
      </c>
      <c r="D181" s="1"/>
      <c r="E181" s="1">
        <v>5.6515830595863599E-4</v>
      </c>
      <c r="F181" s="1">
        <v>4.9748960806259804E-4</v>
      </c>
      <c r="H181" s="8"/>
      <c r="I181" s="8"/>
    </row>
    <row r="182" spans="1:9" x14ac:dyDescent="0.25">
      <c r="A182" s="1">
        <v>21.375</v>
      </c>
      <c r="B182" s="1">
        <v>3.4123179380274702</v>
      </c>
      <c r="C182" s="1">
        <v>2.97902265637962</v>
      </c>
      <c r="D182" s="1"/>
      <c r="E182" s="1">
        <v>5.6849216847537599E-4</v>
      </c>
      <c r="F182" s="1">
        <v>4.9630517455284402E-4</v>
      </c>
      <c r="H182" s="8"/>
      <c r="I182" s="8"/>
    </row>
    <row r="183" spans="1:9" x14ac:dyDescent="0.25">
      <c r="A183" s="1">
        <v>21.5</v>
      </c>
      <c r="B183" s="1">
        <v>3.4064773659486298</v>
      </c>
      <c r="C183" s="1">
        <v>2.97167626669451</v>
      </c>
      <c r="D183" s="1"/>
      <c r="E183" s="1">
        <v>5.6751912916704105E-4</v>
      </c>
      <c r="F183" s="1">
        <v>4.9508126603130503E-4</v>
      </c>
      <c r="H183" s="8"/>
      <c r="I183" s="8"/>
    </row>
    <row r="184" spans="1:9" x14ac:dyDescent="0.25">
      <c r="A184" s="1">
        <v>21.625</v>
      </c>
      <c r="B184" s="1">
        <v>3.3994227128892698</v>
      </c>
      <c r="C184" s="1">
        <v>2.9642358392495298</v>
      </c>
      <c r="D184" s="1"/>
      <c r="E184" s="1">
        <v>5.6634382396735297E-4</v>
      </c>
      <c r="F184" s="1">
        <v>4.9384169081897198E-4</v>
      </c>
      <c r="H184" s="8"/>
      <c r="I184" s="8"/>
    </row>
    <row r="185" spans="1:9" x14ac:dyDescent="0.25">
      <c r="A185" s="1">
        <v>21.75</v>
      </c>
      <c r="B185" s="1">
        <v>3.3875649903167599</v>
      </c>
      <c r="C185" s="1">
        <v>2.95093071350338</v>
      </c>
      <c r="D185" s="1"/>
      <c r="E185" s="1">
        <v>5.6436832738677198E-4</v>
      </c>
      <c r="F185" s="1">
        <v>4.9162505686966402E-4</v>
      </c>
      <c r="H185" s="8"/>
      <c r="I185" s="8"/>
    </row>
    <row r="186" spans="1:9" x14ac:dyDescent="0.25">
      <c r="A186" s="1">
        <v>21.875</v>
      </c>
      <c r="B186" s="1">
        <v>3.3719629789154499</v>
      </c>
      <c r="C186" s="1">
        <v>2.9396576483929802</v>
      </c>
      <c r="D186" s="1"/>
      <c r="E186" s="1">
        <v>5.6176903228731501E-4</v>
      </c>
      <c r="F186" s="1">
        <v>4.8974696422227103E-4</v>
      </c>
      <c r="H186" s="8"/>
      <c r="I186" s="8"/>
    </row>
    <row r="187" spans="1:9" x14ac:dyDescent="0.25">
      <c r="A187" s="1">
        <v>22</v>
      </c>
      <c r="B187" s="1">
        <v>3.3415100367541002</v>
      </c>
      <c r="C187" s="1">
        <v>2.93707503906248</v>
      </c>
      <c r="D187" s="1"/>
      <c r="E187" s="1">
        <v>5.5669557212323297E-4</v>
      </c>
      <c r="F187" s="1">
        <v>4.8931670150781001E-4</v>
      </c>
      <c r="H187" s="8"/>
      <c r="I187" s="8"/>
    </row>
    <row r="188" spans="1:9" x14ac:dyDescent="0.25">
      <c r="A188" s="1">
        <v>22.125</v>
      </c>
      <c r="B188" s="1">
        <v>3.3435399590982402</v>
      </c>
      <c r="C188" s="1">
        <v>2.9411678548154798</v>
      </c>
      <c r="D188" s="1"/>
      <c r="E188" s="1">
        <v>5.5703375718576696E-4</v>
      </c>
      <c r="F188" s="1">
        <v>4.8999856461226E-4</v>
      </c>
      <c r="H188" s="8"/>
      <c r="I188" s="8"/>
    </row>
    <row r="189" spans="1:9" x14ac:dyDescent="0.25">
      <c r="A189" s="1">
        <v>22.25</v>
      </c>
      <c r="B189" s="1">
        <v>3.3439093719383099</v>
      </c>
      <c r="C189" s="1">
        <v>2.92026398242484</v>
      </c>
      <c r="D189" s="1"/>
      <c r="E189" s="1">
        <v>5.57095301364923E-4</v>
      </c>
      <c r="F189" s="1">
        <v>4.86515979471978E-4</v>
      </c>
      <c r="H189" s="8"/>
      <c r="I189" s="8"/>
    </row>
    <row r="190" spans="1:9" x14ac:dyDescent="0.25">
      <c r="A190" s="1">
        <v>22.375</v>
      </c>
      <c r="B190" s="1">
        <v>3.3500695818887101</v>
      </c>
      <c r="C190" s="1">
        <v>2.8958236167747899</v>
      </c>
      <c r="D190" s="1"/>
      <c r="E190" s="1">
        <v>5.5812159234265904E-4</v>
      </c>
      <c r="F190" s="1">
        <v>4.8244421455468099E-4</v>
      </c>
      <c r="H190" s="8"/>
      <c r="I190" s="8"/>
    </row>
    <row r="191" spans="1:9" x14ac:dyDescent="0.25">
      <c r="A191" s="1">
        <v>22.5</v>
      </c>
      <c r="B191" s="1">
        <v>3.33868349399898</v>
      </c>
      <c r="C191" s="1">
        <v>2.8899256770680801</v>
      </c>
      <c r="D191" s="1"/>
      <c r="E191" s="1">
        <v>5.5622467010022999E-4</v>
      </c>
      <c r="F191" s="1">
        <v>4.8146161779954202E-4</v>
      </c>
      <c r="H191" s="8"/>
      <c r="I191" s="8"/>
    </row>
    <row r="192" spans="1:9" x14ac:dyDescent="0.25">
      <c r="A192" s="1">
        <v>22.625</v>
      </c>
      <c r="B192" s="1">
        <v>3.33861792240014</v>
      </c>
      <c r="C192" s="1">
        <v>2.89061979937058</v>
      </c>
      <c r="D192" s="1"/>
      <c r="E192" s="1">
        <v>5.5621374587186303E-4</v>
      </c>
      <c r="F192" s="1">
        <v>4.8157725857513902E-4</v>
      </c>
      <c r="H192" s="8"/>
      <c r="I192" s="8"/>
    </row>
    <row r="193" spans="1:9" x14ac:dyDescent="0.25">
      <c r="A193" s="1">
        <v>22.75</v>
      </c>
      <c r="B193" s="1">
        <v>3.3422894286778302</v>
      </c>
      <c r="C193" s="1">
        <v>2.90072975280418</v>
      </c>
      <c r="D193" s="1"/>
      <c r="E193" s="1">
        <v>5.5682541881772697E-4</v>
      </c>
      <c r="F193" s="1">
        <v>4.8326157681717602E-4</v>
      </c>
      <c r="H193" s="8"/>
      <c r="I193" s="8"/>
    </row>
    <row r="194" spans="1:9" x14ac:dyDescent="0.25">
      <c r="A194" s="1">
        <v>22.875</v>
      </c>
      <c r="B194" s="1">
        <v>3.3354361362047298</v>
      </c>
      <c r="C194" s="1">
        <v>2.9067623152895199</v>
      </c>
      <c r="D194" s="1"/>
      <c r="E194" s="1">
        <v>5.5568366029170799E-4</v>
      </c>
      <c r="F194" s="1">
        <v>4.8426660172723403E-4</v>
      </c>
      <c r="H194" s="8"/>
      <c r="I194" s="8"/>
    </row>
    <row r="195" spans="1:9" x14ac:dyDescent="0.25">
      <c r="A195" s="1">
        <v>23</v>
      </c>
      <c r="B195" s="1">
        <v>3.3256331976974298</v>
      </c>
      <c r="C195" s="1">
        <v>2.8982338109955799</v>
      </c>
      <c r="D195" s="1"/>
      <c r="E195" s="1">
        <v>5.54050490736392E-4</v>
      </c>
      <c r="F195" s="1">
        <v>4.8284575291186402E-4</v>
      </c>
      <c r="H195" s="8"/>
      <c r="I195" s="8"/>
    </row>
    <row r="196" spans="1:9" x14ac:dyDescent="0.25">
      <c r="A196" s="1">
        <v>23.125</v>
      </c>
      <c r="B196" s="1">
        <v>3.3203436267948301</v>
      </c>
      <c r="C196" s="1">
        <v>2.8730729597668998</v>
      </c>
      <c r="D196" s="1"/>
      <c r="E196" s="1">
        <v>5.53169248224018E-4</v>
      </c>
      <c r="F196" s="1">
        <v>4.7865395509716498E-4</v>
      </c>
      <c r="H196" s="8"/>
      <c r="I196" s="8"/>
    </row>
    <row r="197" spans="1:9" x14ac:dyDescent="0.25">
      <c r="A197" s="1">
        <v>23.25</v>
      </c>
      <c r="B197" s="1">
        <v>3.3213734393313801</v>
      </c>
      <c r="C197" s="1">
        <v>2.79366202315108</v>
      </c>
      <c r="D197" s="1"/>
      <c r="E197" s="1">
        <v>5.5334081499260805E-4</v>
      </c>
      <c r="F197" s="1">
        <v>4.6542409305697102E-4</v>
      </c>
      <c r="H197" s="8"/>
      <c r="I197" s="8"/>
    </row>
    <row r="198" spans="1:9" x14ac:dyDescent="0.25">
      <c r="A198" s="1">
        <v>23.375</v>
      </c>
      <c r="B198" s="1">
        <v>3.3159319297933498</v>
      </c>
      <c r="C198" s="1">
        <v>2.6944249948305901</v>
      </c>
      <c r="D198" s="1"/>
      <c r="E198" s="1">
        <v>5.5243425950357204E-4</v>
      </c>
      <c r="F198" s="1">
        <v>4.4889120413877699E-4</v>
      </c>
      <c r="H198" s="8"/>
      <c r="I198" s="8"/>
    </row>
    <row r="199" spans="1:9" x14ac:dyDescent="0.25">
      <c r="A199" s="1">
        <v>23.5</v>
      </c>
      <c r="B199" s="1">
        <v>3.2872138877804802</v>
      </c>
      <c r="C199" s="1">
        <v>2.5049116533824498</v>
      </c>
      <c r="D199" s="1"/>
      <c r="E199" s="1">
        <v>5.4764983370422804E-4</v>
      </c>
      <c r="F199" s="1">
        <v>4.1731828145351698E-4</v>
      </c>
      <c r="H199" s="8"/>
      <c r="I199" s="8"/>
    </row>
    <row r="200" spans="1:9" x14ac:dyDescent="0.25">
      <c r="A200" s="1">
        <v>23.625</v>
      </c>
      <c r="B200" s="1">
        <v>3.2786910373846601</v>
      </c>
      <c r="C200" s="1">
        <v>2.21001650754198</v>
      </c>
      <c r="D200" s="1"/>
      <c r="E200" s="1">
        <v>5.4622992682828401E-4</v>
      </c>
      <c r="F200" s="1">
        <v>3.6818875015649398E-4</v>
      </c>
      <c r="H200" s="8"/>
      <c r="I200" s="8"/>
    </row>
    <row r="201" spans="1:9" x14ac:dyDescent="0.25">
      <c r="A201" s="1">
        <v>23.75</v>
      </c>
      <c r="B201" s="1">
        <v>3.26759983757877</v>
      </c>
      <c r="C201" s="1">
        <v>2.1574171571690299</v>
      </c>
      <c r="D201" s="1"/>
      <c r="E201" s="1">
        <v>5.4438213294062297E-4</v>
      </c>
      <c r="F201" s="1">
        <v>3.5942569838436002E-4</v>
      </c>
      <c r="H201" s="8"/>
      <c r="I201" s="8"/>
    </row>
    <row r="202" spans="1:9" x14ac:dyDescent="0.25">
      <c r="A202" s="1">
        <v>23.875</v>
      </c>
      <c r="B202" s="1">
        <v>3.2406574919911502</v>
      </c>
      <c r="C202" s="1">
        <v>2.1623238941025398</v>
      </c>
      <c r="D202" s="1"/>
      <c r="E202" s="1">
        <v>5.3989353816572602E-4</v>
      </c>
      <c r="F202" s="1">
        <v>3.6024316075748301E-4</v>
      </c>
      <c r="H202" s="8"/>
      <c r="I202" s="8"/>
    </row>
    <row r="203" spans="1:9" x14ac:dyDescent="0.25">
      <c r="A203" s="1">
        <v>24</v>
      </c>
      <c r="B203" s="1">
        <v>3.2367597698114898</v>
      </c>
      <c r="C203" s="1">
        <v>2.1726874327913999</v>
      </c>
      <c r="D203" s="1"/>
      <c r="E203" s="1">
        <v>5.3924417765059403E-4</v>
      </c>
      <c r="F203" s="1">
        <v>3.6196972630304799E-4</v>
      </c>
      <c r="H203" s="8"/>
      <c r="I203" s="8"/>
    </row>
    <row r="204" spans="1:9" x14ac:dyDescent="0.25">
      <c r="A204" s="1">
        <v>24.125</v>
      </c>
      <c r="B204" s="1">
        <v>3.22774926180427</v>
      </c>
      <c r="C204" s="1">
        <v>2.1788119899270399</v>
      </c>
      <c r="D204" s="1"/>
      <c r="E204" s="1">
        <v>5.3774302701659201E-4</v>
      </c>
      <c r="F204" s="1">
        <v>3.62990077521845E-4</v>
      </c>
      <c r="H204" s="8"/>
      <c r="I204" s="8"/>
    </row>
    <row r="205" spans="1:9" x14ac:dyDescent="0.25">
      <c r="A205" s="1">
        <v>24.25</v>
      </c>
      <c r="B205" s="1">
        <v>3.2353138326020101</v>
      </c>
      <c r="C205" s="1">
        <v>2.3029792344440199</v>
      </c>
      <c r="D205" s="1"/>
      <c r="E205" s="1">
        <v>5.3900328451149501E-4</v>
      </c>
      <c r="F205" s="1">
        <v>3.8367634045837298E-4</v>
      </c>
      <c r="H205" s="8"/>
      <c r="I205" s="8"/>
    </row>
    <row r="206" spans="1:9" x14ac:dyDescent="0.25">
      <c r="A206" s="1">
        <v>24.375</v>
      </c>
      <c r="B206" s="1">
        <v>3.2339888296892001</v>
      </c>
      <c r="C206" s="1">
        <v>2.2924796293502099</v>
      </c>
      <c r="D206" s="1"/>
      <c r="E206" s="1">
        <v>5.3878253902621995E-4</v>
      </c>
      <c r="F206" s="1">
        <v>3.8192710624974598E-4</v>
      </c>
    </row>
    <row r="207" spans="1:9" x14ac:dyDescent="0.25">
      <c r="A207" s="1">
        <v>24.5</v>
      </c>
      <c r="B207" s="1">
        <v>3.2170604362573099</v>
      </c>
      <c r="C207" s="1">
        <v>2.28839905063567</v>
      </c>
      <c r="D207" s="1"/>
      <c r="E207" s="1">
        <v>5.3596226868046803E-4</v>
      </c>
      <c r="F207" s="1">
        <v>3.8124728183590301E-4</v>
      </c>
    </row>
    <row r="208" spans="1:9" x14ac:dyDescent="0.25">
      <c r="A208" s="1">
        <v>24.625</v>
      </c>
      <c r="B208" s="1">
        <v>3.2041591301889301</v>
      </c>
      <c r="C208" s="1">
        <v>2.2998929674483701</v>
      </c>
      <c r="D208" s="1"/>
      <c r="E208" s="1">
        <v>5.3381291108947604E-4</v>
      </c>
      <c r="F208" s="1">
        <v>3.83162168376899E-4</v>
      </c>
    </row>
    <row r="209" spans="1:6" x14ac:dyDescent="0.25">
      <c r="A209" s="1">
        <v>24.75</v>
      </c>
      <c r="B209" s="1">
        <v>3.19571496328517</v>
      </c>
      <c r="C209" s="1">
        <v>2.2989902832967801</v>
      </c>
      <c r="D209" s="1"/>
      <c r="E209" s="1">
        <v>5.3240611288331004E-4</v>
      </c>
      <c r="F209" s="1">
        <v>3.8301178119724301E-4</v>
      </c>
    </row>
    <row r="210" spans="1:6" x14ac:dyDescent="0.25">
      <c r="A210" s="1">
        <v>24.875</v>
      </c>
      <c r="B210" s="1">
        <v>3.1795172055970098</v>
      </c>
      <c r="C210" s="1">
        <v>2.3112628799224599</v>
      </c>
      <c r="D210" s="1"/>
      <c r="E210" s="1">
        <v>5.2970756645246201E-4</v>
      </c>
      <c r="F210" s="1">
        <v>3.8505639579508198E-4</v>
      </c>
    </row>
    <row r="211" spans="1:6" x14ac:dyDescent="0.25">
      <c r="A211" s="1">
        <v>25</v>
      </c>
      <c r="B211" s="1">
        <v>3.1735634166436402</v>
      </c>
      <c r="C211" s="1">
        <v>2.2898558897629999</v>
      </c>
      <c r="D211" s="1"/>
      <c r="E211" s="1">
        <v>5.2871566521283005E-4</v>
      </c>
      <c r="F211" s="1">
        <v>3.8148999123451601E-4</v>
      </c>
    </row>
    <row r="212" spans="1:6" x14ac:dyDescent="0.25">
      <c r="A212" s="1">
        <v>25.125</v>
      </c>
      <c r="B212" s="1">
        <v>3.1705571472914702</v>
      </c>
      <c r="C212" s="1">
        <v>2.2913848872181402</v>
      </c>
      <c r="D212" s="1"/>
      <c r="E212" s="1">
        <v>5.2821482073875804E-4</v>
      </c>
      <c r="F212" s="1">
        <v>3.8174472221054202E-4</v>
      </c>
    </row>
    <row r="213" spans="1:6" x14ac:dyDescent="0.25">
      <c r="A213" s="1">
        <v>25.25</v>
      </c>
      <c r="B213" s="1">
        <v>3.1617227902490699</v>
      </c>
      <c r="C213" s="1">
        <v>2.2951379085892301</v>
      </c>
      <c r="D213" s="1"/>
      <c r="E213" s="1">
        <v>5.2674301685549495E-4</v>
      </c>
      <c r="F213" s="1">
        <v>3.8236997557096703E-4</v>
      </c>
    </row>
    <row r="214" spans="1:6" x14ac:dyDescent="0.25">
      <c r="A214" s="1">
        <v>25.375</v>
      </c>
      <c r="B214" s="1">
        <v>3.15479853009436</v>
      </c>
      <c r="C214" s="1">
        <v>2.28835653957651</v>
      </c>
      <c r="D214" s="1"/>
      <c r="E214" s="1">
        <v>5.2558943511372004E-4</v>
      </c>
      <c r="F214" s="1">
        <v>3.8124019949344702E-4</v>
      </c>
    </row>
    <row r="215" spans="1:6" x14ac:dyDescent="0.25">
      <c r="A215" s="1">
        <v>25.5</v>
      </c>
      <c r="B215" s="1">
        <v>3.1423804930039401</v>
      </c>
      <c r="C215" s="1">
        <v>2.2945610891980501</v>
      </c>
      <c r="D215" s="1"/>
      <c r="E215" s="1">
        <v>5.2352059013445701E-4</v>
      </c>
      <c r="F215" s="1">
        <v>3.8227387746039501E-4</v>
      </c>
    </row>
    <row r="216" spans="1:6" x14ac:dyDescent="0.25">
      <c r="A216" s="1">
        <v>25.625</v>
      </c>
      <c r="B216" s="1">
        <v>3.13082170312792</v>
      </c>
      <c r="C216" s="1">
        <v>2.32099503705175</v>
      </c>
      <c r="D216" s="1"/>
      <c r="E216" s="1">
        <v>5.2159489574111204E-4</v>
      </c>
      <c r="F216" s="1">
        <v>3.8667777317282197E-4</v>
      </c>
    </row>
    <row r="217" spans="1:6" x14ac:dyDescent="0.25">
      <c r="A217" s="1">
        <v>25.75</v>
      </c>
      <c r="B217" s="1">
        <v>3.1224252079828601</v>
      </c>
      <c r="C217" s="1">
        <v>2.36925421061032</v>
      </c>
      <c r="D217" s="1"/>
      <c r="E217" s="1">
        <v>5.2019603964994403E-4</v>
      </c>
      <c r="F217" s="1">
        <v>3.9471775148768002E-4</v>
      </c>
    </row>
    <row r="218" spans="1:6" x14ac:dyDescent="0.25">
      <c r="A218" s="1">
        <v>25.875</v>
      </c>
      <c r="B218" s="1">
        <v>3.1048617949201001</v>
      </c>
      <c r="C218" s="1">
        <v>2.3047558995738102</v>
      </c>
      <c r="D218" s="1"/>
      <c r="E218" s="1">
        <v>5.1726997503368801E-4</v>
      </c>
      <c r="F218" s="1">
        <v>3.8397233286899599E-4</v>
      </c>
    </row>
    <row r="219" spans="1:6" x14ac:dyDescent="0.25">
      <c r="A219" s="1">
        <v>26</v>
      </c>
      <c r="B219" s="1">
        <v>3.0992225229095398</v>
      </c>
      <c r="C219" s="1">
        <v>2.2364530469355701</v>
      </c>
      <c r="D219" s="1"/>
      <c r="E219" s="1">
        <v>5.1633047231672898E-4</v>
      </c>
      <c r="F219" s="1">
        <v>3.7259307761946598E-4</v>
      </c>
    </row>
    <row r="220" spans="1:6" x14ac:dyDescent="0.25">
      <c r="A220" s="1">
        <v>26.125</v>
      </c>
      <c r="B220" s="1">
        <v>3.09267588990252</v>
      </c>
      <c r="C220" s="1">
        <v>2.1043058487901201</v>
      </c>
      <c r="D220" s="1"/>
      <c r="E220" s="1">
        <v>5.1523980325776002E-4</v>
      </c>
      <c r="F220" s="1">
        <v>3.50577354408434E-4</v>
      </c>
    </row>
    <row r="221" spans="1:6" x14ac:dyDescent="0.25">
      <c r="A221" s="1">
        <v>26.25</v>
      </c>
      <c r="B221" s="1">
        <v>3.0858457263269399</v>
      </c>
      <c r="C221" s="1">
        <v>1.91794510854735</v>
      </c>
      <c r="D221" s="1"/>
      <c r="E221" s="1">
        <v>5.1410189800606902E-4</v>
      </c>
      <c r="F221" s="1">
        <v>3.1952965508398801E-4</v>
      </c>
    </row>
    <row r="222" spans="1:6" x14ac:dyDescent="0.25">
      <c r="A222" s="1">
        <v>26.375</v>
      </c>
      <c r="B222" s="1">
        <v>3.0843448139906502</v>
      </c>
      <c r="C222" s="1">
        <v>1.9070550649678299</v>
      </c>
      <c r="D222" s="1"/>
      <c r="E222" s="1">
        <v>5.1385184601084304E-4</v>
      </c>
      <c r="F222" s="1">
        <v>3.1771537382364E-4</v>
      </c>
    </row>
    <row r="223" spans="1:6" x14ac:dyDescent="0.25">
      <c r="A223" s="1">
        <v>26.5</v>
      </c>
      <c r="B223" s="1">
        <v>3.0801230155021102</v>
      </c>
      <c r="C223" s="1">
        <v>1.89497828156727</v>
      </c>
      <c r="D223" s="1"/>
      <c r="E223" s="1">
        <v>5.1314849438265195E-4</v>
      </c>
      <c r="F223" s="1">
        <v>3.15703381709107E-4</v>
      </c>
    </row>
    <row r="224" spans="1:6" x14ac:dyDescent="0.25">
      <c r="A224" s="1">
        <v>26.625</v>
      </c>
      <c r="B224" s="1">
        <v>3.0825641258462899</v>
      </c>
      <c r="C224" s="1">
        <v>1.67283285503748</v>
      </c>
      <c r="D224" s="1"/>
      <c r="E224" s="1">
        <v>5.1355518336599303E-4</v>
      </c>
      <c r="F224" s="1">
        <v>2.7869395364924301E-4</v>
      </c>
    </row>
    <row r="225" spans="1:6" x14ac:dyDescent="0.25">
      <c r="A225" s="1">
        <v>26.75</v>
      </c>
      <c r="B225" s="1">
        <v>3.09164506627994</v>
      </c>
      <c r="C225" s="1">
        <v>1.56912933803887</v>
      </c>
      <c r="D225" s="1"/>
      <c r="E225" s="1">
        <v>5.15068068042238E-4</v>
      </c>
      <c r="F225" s="1">
        <v>2.6141694771727498E-4</v>
      </c>
    </row>
    <row r="226" spans="1:6" x14ac:dyDescent="0.25">
      <c r="A226" s="1">
        <v>26.875</v>
      </c>
      <c r="B226" s="1">
        <v>3.0954538861459899</v>
      </c>
      <c r="C226" s="1">
        <v>1.54035767462838</v>
      </c>
      <c r="D226" s="1"/>
      <c r="E226" s="1">
        <v>5.1570261743192204E-4</v>
      </c>
      <c r="F226" s="1">
        <v>2.5662358859308902E-4</v>
      </c>
    </row>
    <row r="227" spans="1:6" x14ac:dyDescent="0.25">
      <c r="A227" s="1">
        <v>27</v>
      </c>
      <c r="B227" s="1">
        <v>3.0831482024087999</v>
      </c>
      <c r="C227" s="1">
        <v>1.4928275319952899</v>
      </c>
      <c r="D227" s="1"/>
      <c r="E227" s="1">
        <v>5.1365249052130703E-4</v>
      </c>
      <c r="F227" s="1">
        <v>2.4870506683041598E-4</v>
      </c>
    </row>
    <row r="228" spans="1:6" x14ac:dyDescent="0.25">
      <c r="A228" s="1">
        <v>27.125</v>
      </c>
      <c r="B228" s="1">
        <v>3.0772325667710598</v>
      </c>
      <c r="C228" s="1">
        <v>1.48305926410244</v>
      </c>
      <c r="D228" s="1"/>
      <c r="E228" s="1">
        <v>5.1266694562405904E-4</v>
      </c>
      <c r="F228" s="1">
        <v>2.4707767339946602E-4</v>
      </c>
    </row>
    <row r="229" spans="1:6" x14ac:dyDescent="0.25">
      <c r="A229" s="1">
        <v>27.25</v>
      </c>
      <c r="B229" s="1">
        <v>3.0750019680266401</v>
      </c>
      <c r="C229" s="1">
        <v>1.4816754101496801</v>
      </c>
      <c r="D229" s="1"/>
      <c r="E229" s="1">
        <v>5.1229532787323904E-4</v>
      </c>
      <c r="F229" s="1">
        <v>2.4684712333093701E-4</v>
      </c>
    </row>
    <row r="230" spans="1:6" x14ac:dyDescent="0.25">
      <c r="A230" s="1">
        <v>27.375</v>
      </c>
      <c r="B230" s="1">
        <v>3.0698313937077799</v>
      </c>
      <c r="C230" s="1">
        <v>1.48863211414895</v>
      </c>
      <c r="D230" s="1"/>
      <c r="E230" s="1">
        <v>5.1143391019171599E-4</v>
      </c>
      <c r="F230" s="1">
        <v>2.4800611021721502E-4</v>
      </c>
    </row>
    <row r="231" spans="1:6" x14ac:dyDescent="0.25">
      <c r="A231" s="1">
        <v>27.5</v>
      </c>
      <c r="B231" s="1">
        <v>3.0825527906747099</v>
      </c>
      <c r="C231" s="1">
        <v>1.6130236212043401</v>
      </c>
      <c r="D231" s="1"/>
      <c r="E231" s="1">
        <v>5.1355329492640701E-4</v>
      </c>
      <c r="F231" s="1">
        <v>2.6872973529264301E-4</v>
      </c>
    </row>
    <row r="232" spans="1:6" x14ac:dyDescent="0.25">
      <c r="A232" s="1">
        <v>27.625</v>
      </c>
      <c r="B232" s="1">
        <v>3.07994282668332</v>
      </c>
      <c r="C232" s="1">
        <v>1.6206039810894399</v>
      </c>
      <c r="D232" s="1"/>
      <c r="E232" s="1">
        <v>5.13118474925441E-4</v>
      </c>
      <c r="F232" s="1">
        <v>2.6999262324950099E-4</v>
      </c>
    </row>
    <row r="233" spans="1:6" x14ac:dyDescent="0.25">
      <c r="A233" s="1">
        <v>27.75</v>
      </c>
      <c r="B233" s="1">
        <v>3.0462682034705302</v>
      </c>
      <c r="C233" s="1">
        <v>1.6259364490177199</v>
      </c>
      <c r="D233" s="1"/>
      <c r="E233" s="1">
        <v>5.0750828269818999E-4</v>
      </c>
      <c r="F233" s="1">
        <v>2.7088101240635198E-4</v>
      </c>
    </row>
    <row r="234" spans="1:6" x14ac:dyDescent="0.25">
      <c r="A234" s="1">
        <v>27.875</v>
      </c>
      <c r="B234" s="1">
        <v>3.0422865048614902</v>
      </c>
      <c r="C234" s="1">
        <v>1.6484338840386701</v>
      </c>
      <c r="D234" s="1"/>
      <c r="E234" s="1">
        <v>5.0684493170992395E-4</v>
      </c>
      <c r="F234" s="1">
        <v>2.7462908508084198E-4</v>
      </c>
    </row>
    <row r="235" spans="1:6" x14ac:dyDescent="0.25">
      <c r="A235" s="1">
        <v>28</v>
      </c>
      <c r="B235" s="1">
        <v>3.04692878260366</v>
      </c>
      <c r="C235" s="1">
        <v>1.65813034282419</v>
      </c>
      <c r="D235" s="1"/>
      <c r="E235" s="1">
        <v>5.0761833518176997E-4</v>
      </c>
      <c r="F235" s="1">
        <v>2.7624451511451E-4</v>
      </c>
    </row>
    <row r="236" spans="1:6" x14ac:dyDescent="0.25">
      <c r="A236" s="1">
        <v>28.125</v>
      </c>
      <c r="B236" s="1">
        <v>3.0666528166054201</v>
      </c>
      <c r="C236" s="1">
        <v>1.6660563797102499</v>
      </c>
      <c r="D236" s="1"/>
      <c r="E236" s="1">
        <v>5.1090435924646402E-4</v>
      </c>
      <c r="F236" s="1">
        <v>2.77564992859727E-4</v>
      </c>
    </row>
    <row r="237" spans="1:6" x14ac:dyDescent="0.25">
      <c r="A237" s="1">
        <v>28.25</v>
      </c>
      <c r="B237" s="1">
        <v>3.0543384371879001</v>
      </c>
      <c r="C237" s="1">
        <v>1.67747959680421</v>
      </c>
      <c r="D237" s="1"/>
      <c r="E237" s="1">
        <v>5.0885278363550497E-4</v>
      </c>
      <c r="F237" s="1">
        <v>2.7946810082758099E-4</v>
      </c>
    </row>
    <row r="238" spans="1:6" x14ac:dyDescent="0.25">
      <c r="A238" s="1">
        <v>28.375</v>
      </c>
      <c r="B238" s="1">
        <v>3.0552990020453099</v>
      </c>
      <c r="C238" s="1">
        <v>1.67902720501289</v>
      </c>
      <c r="D238" s="1"/>
      <c r="E238" s="1">
        <v>5.0901281374074903E-4</v>
      </c>
      <c r="F238" s="1">
        <v>2.7972593235514798E-4</v>
      </c>
    </row>
    <row r="239" spans="1:6" x14ac:dyDescent="0.25">
      <c r="A239" s="1">
        <v>28.5</v>
      </c>
      <c r="B239" s="1">
        <v>3.0423459056362998</v>
      </c>
      <c r="C239" s="1">
        <v>1.66864882007927</v>
      </c>
      <c r="D239" s="1"/>
      <c r="E239" s="1">
        <v>5.0685482787900802E-4</v>
      </c>
      <c r="F239" s="1">
        <v>2.7799689342520602E-4</v>
      </c>
    </row>
    <row r="240" spans="1:6" x14ac:dyDescent="0.25">
      <c r="A240" s="1">
        <v>28.625</v>
      </c>
      <c r="B240" s="1">
        <v>3.0437878264787401</v>
      </c>
      <c r="C240" s="1">
        <v>1.6703259511239099</v>
      </c>
      <c r="D240" s="1"/>
      <c r="E240" s="1">
        <v>5.0709505189135801E-4</v>
      </c>
      <c r="F240" s="1">
        <v>2.7827630345724402E-4</v>
      </c>
    </row>
    <row r="241" spans="1:6" x14ac:dyDescent="0.25">
      <c r="A241" s="1">
        <v>28.75</v>
      </c>
      <c r="B241" s="1">
        <v>3.0290154905875402</v>
      </c>
      <c r="C241" s="1">
        <v>1.6724823113576699</v>
      </c>
      <c r="D241" s="1"/>
      <c r="E241" s="1">
        <v>5.0463398073188502E-4</v>
      </c>
      <c r="F241" s="1">
        <v>2.7863555307218799E-4</v>
      </c>
    </row>
    <row r="242" spans="1:6" x14ac:dyDescent="0.25">
      <c r="A242" s="1">
        <v>28.875</v>
      </c>
      <c r="B242" s="1">
        <v>3.03179975949985</v>
      </c>
      <c r="C242" s="1">
        <v>1.67416398523262</v>
      </c>
      <c r="D242" s="1"/>
      <c r="E242" s="1">
        <v>5.0509783993267499E-4</v>
      </c>
      <c r="F242" s="1">
        <v>2.7891571993975399E-4</v>
      </c>
    </row>
    <row r="243" spans="1:6" x14ac:dyDescent="0.25">
      <c r="A243" s="1">
        <v>29</v>
      </c>
      <c r="B243" s="1">
        <v>3.0282598574667601</v>
      </c>
      <c r="C243" s="1">
        <v>1.65272180060963</v>
      </c>
      <c r="D243" s="1"/>
      <c r="E243" s="1">
        <v>5.0450809225396302E-4</v>
      </c>
      <c r="F243" s="1">
        <v>2.7534345198156399E-4</v>
      </c>
    </row>
    <row r="244" spans="1:6" x14ac:dyDescent="0.25">
      <c r="A244" s="1">
        <v>29.125</v>
      </c>
      <c r="B244" s="1">
        <v>3.0254982382487898</v>
      </c>
      <c r="C244" s="1">
        <v>1.6468245943255899</v>
      </c>
      <c r="D244" s="1"/>
      <c r="E244" s="1">
        <v>5.0404800649224803E-4</v>
      </c>
      <c r="F244" s="1">
        <v>2.7436097741464398E-4</v>
      </c>
    </row>
    <row r="245" spans="1:6" x14ac:dyDescent="0.25">
      <c r="A245" s="1">
        <v>29.25</v>
      </c>
      <c r="B245" s="1">
        <v>3.0388940384480199</v>
      </c>
      <c r="C245" s="1">
        <v>1.6443367278032099</v>
      </c>
      <c r="D245" s="1"/>
      <c r="E245" s="1">
        <v>5.0627974680543997E-4</v>
      </c>
      <c r="F245" s="1">
        <v>2.7394649885201499E-4</v>
      </c>
    </row>
    <row r="246" spans="1:6" x14ac:dyDescent="0.25">
      <c r="A246" s="1">
        <v>29.375</v>
      </c>
      <c r="B246" s="1">
        <v>3.0392294106245399</v>
      </c>
      <c r="C246" s="1">
        <v>1.63658564149856</v>
      </c>
      <c r="D246" s="1"/>
      <c r="E246" s="1">
        <v>5.0633561981004802E-4</v>
      </c>
      <c r="F246" s="1">
        <v>2.7265516787366003E-4</v>
      </c>
    </row>
    <row r="247" spans="1:6" x14ac:dyDescent="0.25">
      <c r="A247" s="1">
        <v>29.5</v>
      </c>
      <c r="B247" s="1">
        <v>3.0468164524586001</v>
      </c>
      <c r="C247" s="1">
        <v>1.6453134724145699</v>
      </c>
      <c r="D247" s="1"/>
      <c r="E247" s="1">
        <v>5.0759962097960201E-4</v>
      </c>
      <c r="F247" s="1">
        <v>2.7410922450426801E-4</v>
      </c>
    </row>
    <row r="248" spans="1:6" x14ac:dyDescent="0.25">
      <c r="A248" s="1">
        <v>29.625</v>
      </c>
      <c r="B248" s="1">
        <v>3.0484214812362702</v>
      </c>
      <c r="C248" s="1">
        <v>1.5684921272983701</v>
      </c>
      <c r="D248" s="1"/>
      <c r="E248" s="1">
        <v>5.0786701877396205E-4</v>
      </c>
      <c r="F248" s="1">
        <v>2.61310788407909E-4</v>
      </c>
    </row>
    <row r="249" spans="1:6" x14ac:dyDescent="0.25">
      <c r="A249" s="1">
        <v>29.75</v>
      </c>
      <c r="B249" s="1">
        <v>3.0461849158719501</v>
      </c>
      <c r="C249" s="1">
        <v>1.3545113592362501</v>
      </c>
      <c r="D249" s="1"/>
      <c r="E249" s="1">
        <v>5.0749440698426697E-4</v>
      </c>
      <c r="F249" s="1">
        <v>2.2566159244875899E-4</v>
      </c>
    </row>
    <row r="250" spans="1:6" x14ac:dyDescent="0.25">
      <c r="A250" s="1">
        <v>29.875</v>
      </c>
      <c r="B250" s="1">
        <v>3.05003938963113</v>
      </c>
      <c r="C250" s="1">
        <v>1.39318304866484</v>
      </c>
      <c r="D250" s="1"/>
      <c r="E250" s="1">
        <v>5.0813656231254696E-4</v>
      </c>
      <c r="F250" s="1">
        <v>2.3210429590756301E-4</v>
      </c>
    </row>
    <row r="251" spans="1:6" x14ac:dyDescent="0.25">
      <c r="A251" s="1">
        <v>30</v>
      </c>
      <c r="B251" s="1">
        <v>3.06037393914443</v>
      </c>
      <c r="C251" s="1">
        <v>1.42957731038173</v>
      </c>
      <c r="D251" s="1"/>
      <c r="E251" s="1">
        <v>5.0985829826146205E-4</v>
      </c>
      <c r="F251" s="1">
        <v>2.38167579909596E-4</v>
      </c>
    </row>
  </sheetData>
  <mergeCells count="7">
    <mergeCell ref="B3:C3"/>
    <mergeCell ref="B4:C4"/>
    <mergeCell ref="B1:C1"/>
    <mergeCell ref="A1:A2"/>
    <mergeCell ref="E1:F1"/>
    <mergeCell ref="E3:F3"/>
    <mergeCell ref="E4:F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1"/>
  <sheetViews>
    <sheetView zoomScaleNormal="100" workbookViewId="0">
      <selection activeCell="C2" sqref="C2"/>
    </sheetView>
  </sheetViews>
  <sheetFormatPr defaultRowHeight="15" x14ac:dyDescent="0.25"/>
  <cols>
    <col min="1" max="1" width="30.140625" style="4" customWidth="1"/>
    <col min="2" max="2" width="26.140625" style="4" customWidth="1"/>
    <col min="3" max="3" width="27.5703125" style="4" customWidth="1"/>
    <col min="4" max="4" width="7.140625" style="4" customWidth="1"/>
    <col min="5" max="5" width="25.85546875" style="4" customWidth="1"/>
    <col min="6" max="6" width="26.140625" style="4" customWidth="1"/>
    <col min="7" max="7" width="24.42578125" customWidth="1"/>
  </cols>
  <sheetData>
    <row r="1" spans="1:6" ht="27" customHeight="1" x14ac:dyDescent="0.35">
      <c r="A1" s="118" t="s">
        <v>368</v>
      </c>
      <c r="B1" s="124" t="s">
        <v>378</v>
      </c>
      <c r="C1" s="125"/>
      <c r="D1" s="84"/>
      <c r="E1" s="126" t="s">
        <v>379</v>
      </c>
      <c r="F1" s="126"/>
    </row>
    <row r="2" spans="1:6" x14ac:dyDescent="0.25">
      <c r="A2" s="119"/>
      <c r="B2" s="26" t="s">
        <v>357</v>
      </c>
      <c r="C2" s="35" t="s">
        <v>356</v>
      </c>
      <c r="D2" s="85"/>
      <c r="E2" s="86" t="s">
        <v>357</v>
      </c>
      <c r="F2" s="85" t="s">
        <v>356</v>
      </c>
    </row>
    <row r="3" spans="1:6" x14ac:dyDescent="0.25">
      <c r="A3" s="28" t="s">
        <v>369</v>
      </c>
      <c r="B3" s="122">
        <v>42</v>
      </c>
      <c r="C3" s="123"/>
      <c r="D3" s="83"/>
      <c r="E3" s="122">
        <v>42</v>
      </c>
      <c r="F3" s="123"/>
    </row>
    <row r="4" spans="1:6" x14ac:dyDescent="0.25">
      <c r="A4" s="28" t="s">
        <v>370</v>
      </c>
      <c r="B4" s="122" t="s">
        <v>377</v>
      </c>
      <c r="C4" s="123"/>
      <c r="D4" s="83"/>
      <c r="E4" s="122" t="s">
        <v>377</v>
      </c>
      <c r="F4" s="123"/>
    </row>
    <row r="5" spans="1:6" ht="31.5" x14ac:dyDescent="0.25">
      <c r="A5" s="27" t="s">
        <v>372</v>
      </c>
      <c r="B5" s="28">
        <v>4</v>
      </c>
      <c r="C5" s="28">
        <v>4</v>
      </c>
      <c r="D5" s="28"/>
      <c r="E5" s="28">
        <v>4</v>
      </c>
      <c r="F5" s="28">
        <v>4</v>
      </c>
    </row>
    <row r="6" spans="1:6" x14ac:dyDescent="0.25">
      <c r="A6" s="27" t="s">
        <v>371</v>
      </c>
      <c r="B6" s="83">
        <v>57.346350000000001</v>
      </c>
      <c r="C6" s="83">
        <v>55.648780000000002</v>
      </c>
      <c r="D6" s="83"/>
      <c r="E6" s="83">
        <v>57.346350000000001</v>
      </c>
      <c r="F6" s="33">
        <v>55.648780000000002</v>
      </c>
    </row>
    <row r="7" spans="1:6" ht="33" x14ac:dyDescent="0.25">
      <c r="A7" s="27" t="s">
        <v>373</v>
      </c>
      <c r="B7" s="28">
        <v>37.44</v>
      </c>
      <c r="C7" s="28">
        <v>37.44</v>
      </c>
      <c r="D7" s="28"/>
      <c r="E7" s="28">
        <v>37.44</v>
      </c>
      <c r="F7" s="28">
        <v>37.44</v>
      </c>
    </row>
    <row r="8" spans="1:6" ht="33" x14ac:dyDescent="0.25">
      <c r="A8" s="27" t="s">
        <v>374</v>
      </c>
      <c r="B8" s="28">
        <v>30.94239</v>
      </c>
      <c r="C8" s="28">
        <v>32.06353</v>
      </c>
      <c r="D8" s="28"/>
      <c r="E8" s="28">
        <v>30.94239</v>
      </c>
      <c r="F8" s="28">
        <v>32.06353</v>
      </c>
    </row>
    <row r="9" spans="1:6" x14ac:dyDescent="0.25">
      <c r="A9" s="28" t="s">
        <v>375</v>
      </c>
      <c r="B9" s="83">
        <v>85</v>
      </c>
      <c r="C9" s="83">
        <v>85</v>
      </c>
      <c r="D9" s="83"/>
      <c r="E9" s="83">
        <v>85</v>
      </c>
      <c r="F9" s="33">
        <v>85</v>
      </c>
    </row>
    <row r="10" spans="1:6" s="20" customFormat="1" ht="18" x14ac:dyDescent="0.25">
      <c r="A10" s="31" t="s">
        <v>376</v>
      </c>
      <c r="B10" s="31" t="s">
        <v>423</v>
      </c>
      <c r="C10" s="31" t="s">
        <v>367</v>
      </c>
      <c r="D10" s="31"/>
      <c r="E10" s="31" t="s">
        <v>423</v>
      </c>
      <c r="F10" s="31" t="s">
        <v>367</v>
      </c>
    </row>
    <row r="11" spans="1:6" x14ac:dyDescent="0.25">
      <c r="A11" s="1">
        <v>0</v>
      </c>
      <c r="B11" s="1">
        <v>5.5035144514354899</v>
      </c>
      <c r="C11" s="1">
        <v>3.13424184076041</v>
      </c>
      <c r="D11" s="1"/>
      <c r="E11" s="1">
        <v>9.1688550760915196E-4</v>
      </c>
      <c r="F11" s="1">
        <v>5.22164690670699E-4</v>
      </c>
    </row>
    <row r="12" spans="1:6" x14ac:dyDescent="0.25">
      <c r="A12" s="1">
        <v>0.125</v>
      </c>
      <c r="B12" s="1">
        <v>5.46827191610969</v>
      </c>
      <c r="C12" s="1">
        <v>3.1290522286760498</v>
      </c>
      <c r="D12" s="1"/>
      <c r="E12" s="1">
        <v>9.1101410122387501E-4</v>
      </c>
      <c r="F12" s="1">
        <v>5.2130010129744595E-4</v>
      </c>
    </row>
    <row r="13" spans="1:6" x14ac:dyDescent="0.25">
      <c r="A13" s="1">
        <v>0.25</v>
      </c>
      <c r="B13" s="1">
        <v>5.4047872746665604</v>
      </c>
      <c r="C13" s="1">
        <v>3.1269010681586198</v>
      </c>
      <c r="D13" s="1"/>
      <c r="E13" s="1">
        <v>9.0043755995945101E-4</v>
      </c>
      <c r="F13" s="1">
        <v>5.2094171795523804E-4</v>
      </c>
    </row>
    <row r="14" spans="1:6" x14ac:dyDescent="0.25">
      <c r="A14" s="1">
        <v>0.375</v>
      </c>
      <c r="B14" s="1">
        <v>5.3780141401369503</v>
      </c>
      <c r="C14" s="1">
        <v>3.0901808078499902</v>
      </c>
      <c r="D14" s="1"/>
      <c r="E14" s="1">
        <v>8.9597715574681795E-4</v>
      </c>
      <c r="F14" s="1">
        <v>5.1482412258782302E-4</v>
      </c>
    </row>
    <row r="15" spans="1:6" x14ac:dyDescent="0.25">
      <c r="A15" s="1">
        <v>0.5</v>
      </c>
      <c r="B15" s="1">
        <v>5.3286019322087599</v>
      </c>
      <c r="C15" s="1">
        <v>3.0813070237895599</v>
      </c>
      <c r="D15" s="1"/>
      <c r="E15" s="1">
        <v>8.8774508190598005E-4</v>
      </c>
      <c r="F15" s="1">
        <v>5.1334575016335701E-4</v>
      </c>
    </row>
    <row r="16" spans="1:6" x14ac:dyDescent="0.25">
      <c r="A16" s="1">
        <v>0.625</v>
      </c>
      <c r="B16" s="1">
        <v>5.2994488827840396</v>
      </c>
      <c r="C16" s="1">
        <v>3.0783120068718199</v>
      </c>
      <c r="D16" s="1"/>
      <c r="E16" s="1">
        <v>8.8288818387182095E-4</v>
      </c>
      <c r="F16" s="1">
        <v>5.1284678034486399E-4</v>
      </c>
    </row>
    <row r="17" spans="1:6" x14ac:dyDescent="0.25">
      <c r="A17" s="1">
        <v>0.75</v>
      </c>
      <c r="B17" s="1">
        <v>5.2860472333245001</v>
      </c>
      <c r="C17" s="1">
        <v>3.0684956390420601</v>
      </c>
      <c r="D17" s="1"/>
      <c r="E17" s="1">
        <v>8.8065546907186202E-4</v>
      </c>
      <c r="F17" s="1">
        <v>5.1121137346442304E-4</v>
      </c>
    </row>
    <row r="18" spans="1:6" x14ac:dyDescent="0.25">
      <c r="A18" s="1">
        <v>0.875</v>
      </c>
      <c r="B18" s="1">
        <v>5.2555239708104304</v>
      </c>
      <c r="C18" s="1">
        <v>3.03865011338852</v>
      </c>
      <c r="D18" s="1"/>
      <c r="E18" s="1">
        <v>8.7557029353701804E-4</v>
      </c>
      <c r="F18" s="1">
        <v>5.0623910889054102E-4</v>
      </c>
    </row>
    <row r="19" spans="1:6" x14ac:dyDescent="0.25">
      <c r="A19" s="1">
        <v>1</v>
      </c>
      <c r="B19" s="1">
        <v>5.2259405908013301</v>
      </c>
      <c r="C19" s="1">
        <v>3.01572384377616</v>
      </c>
      <c r="D19" s="1"/>
      <c r="E19" s="1">
        <v>8.7064170242750105E-4</v>
      </c>
      <c r="F19" s="1">
        <v>5.0241959237312596E-4</v>
      </c>
    </row>
    <row r="20" spans="1:6" x14ac:dyDescent="0.25">
      <c r="A20" s="1">
        <v>1.125</v>
      </c>
      <c r="B20" s="1">
        <v>5.2034475313494202</v>
      </c>
      <c r="C20" s="1">
        <v>3.0145593491994598</v>
      </c>
      <c r="D20" s="1"/>
      <c r="E20" s="1">
        <v>8.6689435872281404E-4</v>
      </c>
      <c r="F20" s="1">
        <v>5.0222558757664698E-4</v>
      </c>
    </row>
    <row r="21" spans="1:6" x14ac:dyDescent="0.25">
      <c r="A21" s="1">
        <v>1.25</v>
      </c>
      <c r="B21" s="1">
        <v>5.1871210567064603</v>
      </c>
      <c r="C21" s="1">
        <v>3.00533597756209</v>
      </c>
      <c r="D21" s="1"/>
      <c r="E21" s="1">
        <v>8.6417436804729901E-4</v>
      </c>
      <c r="F21" s="1">
        <v>5.0068897386186095E-4</v>
      </c>
    </row>
    <row r="22" spans="1:6" x14ac:dyDescent="0.25">
      <c r="A22" s="1">
        <v>1.375</v>
      </c>
      <c r="B22" s="1">
        <v>5.1495890151040804</v>
      </c>
      <c r="C22" s="1">
        <v>3.0098956868136</v>
      </c>
      <c r="D22" s="1"/>
      <c r="E22" s="1">
        <v>8.5792152991634105E-4</v>
      </c>
      <c r="F22" s="1">
        <v>5.0144862142316297E-4</v>
      </c>
    </row>
    <row r="23" spans="1:6" x14ac:dyDescent="0.25">
      <c r="A23" s="1">
        <v>1.5</v>
      </c>
      <c r="B23" s="1">
        <v>5.1385952277685103</v>
      </c>
      <c r="C23" s="1">
        <v>2.9997269876583399</v>
      </c>
      <c r="D23" s="1"/>
      <c r="E23" s="1">
        <v>8.5608996494623499E-4</v>
      </c>
      <c r="F23" s="1">
        <v>4.9975451614390001E-4</v>
      </c>
    </row>
    <row r="24" spans="1:6" x14ac:dyDescent="0.25">
      <c r="A24" s="1">
        <v>1.625</v>
      </c>
      <c r="B24" s="1">
        <v>5.1401838873007897</v>
      </c>
      <c r="C24" s="1">
        <v>2.9953448757565502</v>
      </c>
      <c r="D24" s="1"/>
      <c r="E24" s="1">
        <v>8.5635463562431396E-4</v>
      </c>
      <c r="F24" s="1">
        <v>4.9902445630106197E-4</v>
      </c>
    </row>
    <row r="25" spans="1:6" x14ac:dyDescent="0.25">
      <c r="A25" s="1">
        <v>1.75</v>
      </c>
      <c r="B25" s="1">
        <v>5.1434437932265702</v>
      </c>
      <c r="C25" s="1">
        <v>2.99629111627651</v>
      </c>
      <c r="D25" s="1"/>
      <c r="E25" s="1">
        <v>8.5689773595154701E-4</v>
      </c>
      <c r="F25" s="1">
        <v>4.9918209997168298E-4</v>
      </c>
    </row>
    <row r="26" spans="1:6" x14ac:dyDescent="0.25">
      <c r="A26" s="1">
        <v>1.875</v>
      </c>
      <c r="B26" s="1">
        <v>5.1108125955535399</v>
      </c>
      <c r="C26" s="1">
        <v>3.0083050408252898</v>
      </c>
      <c r="D26" s="1"/>
      <c r="E26" s="1">
        <v>8.5146137841921998E-4</v>
      </c>
      <c r="F26" s="1">
        <v>5.0118361980151002E-4</v>
      </c>
    </row>
    <row r="27" spans="1:6" x14ac:dyDescent="0.25">
      <c r="A27" s="1">
        <v>2</v>
      </c>
      <c r="B27" s="1">
        <v>5.0956885252121902</v>
      </c>
      <c r="C27" s="1">
        <v>3.0076257175524699</v>
      </c>
      <c r="D27" s="1"/>
      <c r="E27" s="1">
        <v>8.4894170830035096E-4</v>
      </c>
      <c r="F27" s="1">
        <v>5.0107044454425996E-4</v>
      </c>
    </row>
    <row r="28" spans="1:6" x14ac:dyDescent="0.25">
      <c r="A28" s="1">
        <v>2.125</v>
      </c>
      <c r="B28" s="1">
        <v>5.0537974393594398</v>
      </c>
      <c r="C28" s="1">
        <v>3.0569433388839302</v>
      </c>
      <c r="D28" s="1"/>
      <c r="E28" s="1">
        <v>8.4196265339728303E-4</v>
      </c>
      <c r="F28" s="1">
        <v>5.0928676025807998E-4</v>
      </c>
    </row>
    <row r="29" spans="1:6" x14ac:dyDescent="0.25">
      <c r="A29" s="1">
        <v>2.25</v>
      </c>
      <c r="B29" s="1">
        <v>5.0140578663101403</v>
      </c>
      <c r="C29" s="1">
        <v>3.07814665543847</v>
      </c>
      <c r="D29" s="1"/>
      <c r="E29" s="1">
        <v>8.3534204052727195E-4</v>
      </c>
      <c r="F29" s="1">
        <v>5.1281923279606495E-4</v>
      </c>
    </row>
    <row r="30" spans="1:6" x14ac:dyDescent="0.25">
      <c r="A30" s="1">
        <v>2.375</v>
      </c>
      <c r="B30" s="1">
        <v>4.9694113607687598</v>
      </c>
      <c r="C30" s="1">
        <v>3.06795881192682</v>
      </c>
      <c r="D30" s="1"/>
      <c r="E30" s="1">
        <v>8.2790393270407798E-4</v>
      </c>
      <c r="F30" s="1">
        <v>5.1112193806702403E-4</v>
      </c>
    </row>
    <row r="31" spans="1:6" x14ac:dyDescent="0.25">
      <c r="A31" s="1">
        <v>2.5</v>
      </c>
      <c r="B31" s="1">
        <v>4.9691455783853398</v>
      </c>
      <c r="C31" s="1">
        <v>3.07030492484374</v>
      </c>
      <c r="D31" s="1"/>
      <c r="E31" s="1">
        <v>8.2785965335899995E-4</v>
      </c>
      <c r="F31" s="1">
        <v>5.1151280047898495E-4</v>
      </c>
    </row>
    <row r="32" spans="1:6" x14ac:dyDescent="0.25">
      <c r="A32" s="1">
        <v>2.625</v>
      </c>
      <c r="B32" s="1">
        <v>4.9443174676746198</v>
      </c>
      <c r="C32" s="1">
        <v>3.0684225307859299</v>
      </c>
      <c r="D32" s="1"/>
      <c r="E32" s="1">
        <v>8.2372329011459397E-4</v>
      </c>
      <c r="F32" s="1">
        <v>5.1119919362895396E-4</v>
      </c>
    </row>
    <row r="33" spans="1:6" x14ac:dyDescent="0.25">
      <c r="A33" s="1">
        <v>2.75</v>
      </c>
      <c r="B33" s="1">
        <v>4.9185940287810999</v>
      </c>
      <c r="C33" s="1">
        <v>3.0528615912700801</v>
      </c>
      <c r="D33" s="1"/>
      <c r="E33" s="1">
        <v>8.1943776519493195E-4</v>
      </c>
      <c r="F33" s="1">
        <v>5.0860674110560797E-4</v>
      </c>
    </row>
    <row r="34" spans="1:6" x14ac:dyDescent="0.25">
      <c r="A34" s="1">
        <v>2.875</v>
      </c>
      <c r="B34" s="1">
        <v>4.9040844999156104</v>
      </c>
      <c r="C34" s="1">
        <v>3.0388389642738001</v>
      </c>
      <c r="D34" s="1"/>
      <c r="E34" s="1">
        <v>8.1702047768594202E-4</v>
      </c>
      <c r="F34" s="1">
        <v>5.0627057144802905E-4</v>
      </c>
    </row>
    <row r="35" spans="1:6" x14ac:dyDescent="0.25">
      <c r="A35" s="1">
        <v>3</v>
      </c>
      <c r="B35" s="1">
        <v>4.8807159364292403</v>
      </c>
      <c r="C35" s="1">
        <v>3.00968982753494</v>
      </c>
      <c r="D35" s="1"/>
      <c r="E35" s="1">
        <v>8.13127275009113E-4</v>
      </c>
      <c r="F35" s="1">
        <v>5.0141432526733395E-4</v>
      </c>
    </row>
    <row r="36" spans="1:6" x14ac:dyDescent="0.25">
      <c r="A36" s="1">
        <v>3.125</v>
      </c>
      <c r="B36" s="1">
        <v>4.7662308294611799</v>
      </c>
      <c r="C36" s="1">
        <v>3.0051267858608002</v>
      </c>
      <c r="D36" s="1"/>
      <c r="E36" s="1">
        <v>7.9405405618823601E-4</v>
      </c>
      <c r="F36" s="1">
        <v>5.0065412252442302E-4</v>
      </c>
    </row>
    <row r="37" spans="1:6" x14ac:dyDescent="0.25">
      <c r="A37" s="1">
        <v>3.25</v>
      </c>
      <c r="B37" s="1">
        <v>4.7558560036408899</v>
      </c>
      <c r="C37" s="1">
        <v>2.9816341490999498</v>
      </c>
      <c r="D37" s="1"/>
      <c r="E37" s="1">
        <v>7.9232561020657502E-4</v>
      </c>
      <c r="F37" s="1">
        <v>4.9674024924006605E-4</v>
      </c>
    </row>
    <row r="38" spans="1:6" x14ac:dyDescent="0.25">
      <c r="A38" s="1">
        <v>3.375</v>
      </c>
      <c r="B38" s="1">
        <v>4.6618924681289498</v>
      </c>
      <c r="C38" s="1">
        <v>2.9686242282907802</v>
      </c>
      <c r="D38" s="1"/>
      <c r="E38" s="1">
        <v>7.76671285190283E-4</v>
      </c>
      <c r="F38" s="1">
        <v>4.9457279643325797E-4</v>
      </c>
    </row>
    <row r="39" spans="1:6" x14ac:dyDescent="0.25">
      <c r="A39" s="1">
        <v>3.5</v>
      </c>
      <c r="B39" s="1">
        <v>4.61303875307149</v>
      </c>
      <c r="C39" s="1">
        <v>2.9657508670929298</v>
      </c>
      <c r="D39" s="1"/>
      <c r="E39" s="1">
        <v>7.6853225626171101E-4</v>
      </c>
      <c r="F39" s="1">
        <v>4.9409409445769301E-4</v>
      </c>
    </row>
    <row r="40" spans="1:6" x14ac:dyDescent="0.25">
      <c r="A40" s="1">
        <v>3.625</v>
      </c>
      <c r="B40" s="1">
        <v>4.5826496428882804</v>
      </c>
      <c r="C40" s="1">
        <v>2.9528101606905</v>
      </c>
      <c r="D40" s="1"/>
      <c r="E40" s="1">
        <v>7.6346943050519E-4</v>
      </c>
      <c r="F40" s="1">
        <v>4.9193817277104999E-4</v>
      </c>
    </row>
    <row r="41" spans="1:6" x14ac:dyDescent="0.25">
      <c r="A41" s="1">
        <v>3.75</v>
      </c>
      <c r="B41" s="1">
        <v>4.5413097946059802</v>
      </c>
      <c r="C41" s="1">
        <v>2.9568467309386399</v>
      </c>
      <c r="D41" s="1"/>
      <c r="E41" s="1">
        <v>7.5658221178135699E-4</v>
      </c>
      <c r="F41" s="1">
        <v>4.9261066537439099E-4</v>
      </c>
    </row>
    <row r="42" spans="1:6" x14ac:dyDescent="0.25">
      <c r="A42" s="1">
        <v>3.875</v>
      </c>
      <c r="B42" s="1">
        <v>4.5375399811339898</v>
      </c>
      <c r="C42" s="1">
        <v>2.9757476636751101</v>
      </c>
      <c r="D42" s="1"/>
      <c r="E42" s="1">
        <v>7.5595416085692205E-4</v>
      </c>
      <c r="F42" s="1">
        <v>4.9575956076828599E-4</v>
      </c>
    </row>
    <row r="43" spans="1:6" x14ac:dyDescent="0.25">
      <c r="A43" s="1">
        <v>4</v>
      </c>
      <c r="B43" s="1">
        <v>4.5376821169619896</v>
      </c>
      <c r="C43" s="1">
        <v>2.9811923864230598</v>
      </c>
      <c r="D43" s="1"/>
      <c r="E43" s="1">
        <v>7.5597784068586805E-4</v>
      </c>
      <c r="F43" s="1">
        <v>4.9666665157809605E-4</v>
      </c>
    </row>
    <row r="44" spans="1:6" x14ac:dyDescent="0.25">
      <c r="A44" s="1">
        <v>4.125</v>
      </c>
      <c r="B44" s="1">
        <v>4.5127421182628096</v>
      </c>
      <c r="C44" s="1">
        <v>2.9934002010343401</v>
      </c>
      <c r="D44" s="1"/>
      <c r="E44" s="1">
        <v>7.5182283690258399E-4</v>
      </c>
      <c r="F44" s="1">
        <v>4.9870047349233598E-4</v>
      </c>
    </row>
    <row r="45" spans="1:6" x14ac:dyDescent="0.25">
      <c r="A45" s="1">
        <v>4.25</v>
      </c>
      <c r="B45" s="1">
        <v>4.4631062449541004</v>
      </c>
      <c r="C45" s="1">
        <v>2.9948954624865598</v>
      </c>
      <c r="D45" s="1"/>
      <c r="E45" s="1">
        <v>7.4355350040935402E-4</v>
      </c>
      <c r="F45" s="1">
        <v>4.9894958405027401E-4</v>
      </c>
    </row>
    <row r="46" spans="1:6" x14ac:dyDescent="0.25">
      <c r="A46" s="1">
        <v>4.375</v>
      </c>
      <c r="B46" s="1">
        <v>4.3835978070156401</v>
      </c>
      <c r="C46" s="1">
        <v>2.9996995065870702</v>
      </c>
      <c r="D46" s="1"/>
      <c r="E46" s="1">
        <v>7.3030739464880401E-4</v>
      </c>
      <c r="F46" s="1">
        <v>4.9974993779741998E-4</v>
      </c>
    </row>
    <row r="47" spans="1:6" x14ac:dyDescent="0.25">
      <c r="A47" s="1">
        <v>4.5</v>
      </c>
      <c r="B47" s="1">
        <v>4.3803676280437198</v>
      </c>
      <c r="C47" s="1">
        <v>3.0129069375884301</v>
      </c>
      <c r="D47" s="1"/>
      <c r="E47" s="1">
        <v>7.29769246832083E-4</v>
      </c>
      <c r="F47" s="1">
        <v>5.0195029580224601E-4</v>
      </c>
    </row>
    <row r="48" spans="1:6" x14ac:dyDescent="0.25">
      <c r="A48" s="1">
        <v>4.625</v>
      </c>
      <c r="B48" s="1">
        <v>4.3514292047180696</v>
      </c>
      <c r="C48" s="1">
        <v>3.01103214254772</v>
      </c>
      <c r="D48" s="1"/>
      <c r="E48" s="1">
        <v>7.2494810550603099E-4</v>
      </c>
      <c r="F48" s="1">
        <v>5.0163795494846295E-4</v>
      </c>
    </row>
    <row r="49" spans="1:6" x14ac:dyDescent="0.25">
      <c r="A49" s="1">
        <v>4.75</v>
      </c>
      <c r="B49" s="1">
        <v>4.3670686449566798</v>
      </c>
      <c r="C49" s="1">
        <v>3.0342382763670699</v>
      </c>
      <c r="D49" s="1"/>
      <c r="E49" s="1">
        <v>7.2755363624978499E-4</v>
      </c>
      <c r="F49" s="1">
        <v>5.0550409684276801E-4</v>
      </c>
    </row>
    <row r="50" spans="1:6" x14ac:dyDescent="0.25">
      <c r="A50" s="1">
        <v>4.875</v>
      </c>
      <c r="B50" s="1">
        <v>4.3491228083593096</v>
      </c>
      <c r="C50" s="1">
        <v>3.0277010535348499</v>
      </c>
      <c r="D50" s="1"/>
      <c r="E50" s="1">
        <v>7.2456385987265995E-4</v>
      </c>
      <c r="F50" s="1">
        <v>5.0441499551892002E-4</v>
      </c>
    </row>
    <row r="51" spans="1:6" x14ac:dyDescent="0.25">
      <c r="A51" s="1">
        <v>5</v>
      </c>
      <c r="B51" s="1">
        <v>4.32050007320764</v>
      </c>
      <c r="C51" s="1">
        <v>3.0503233078443701</v>
      </c>
      <c r="D51" s="1"/>
      <c r="E51" s="1">
        <v>7.1979531219639305E-4</v>
      </c>
      <c r="F51" s="1">
        <v>5.0818386308688196E-4</v>
      </c>
    </row>
    <row r="52" spans="1:6" x14ac:dyDescent="0.25">
      <c r="A52" s="1">
        <v>5.125</v>
      </c>
      <c r="B52" s="1">
        <v>4.3213438905397101</v>
      </c>
      <c r="C52" s="1">
        <v>3.0432989267814401</v>
      </c>
      <c r="D52" s="1"/>
      <c r="E52" s="1">
        <v>7.1993589216391403E-4</v>
      </c>
      <c r="F52" s="1">
        <v>5.0701360120179999E-4</v>
      </c>
    </row>
    <row r="53" spans="1:6" x14ac:dyDescent="0.25">
      <c r="A53" s="1">
        <v>5.25</v>
      </c>
      <c r="B53" s="1">
        <v>4.33886683553248</v>
      </c>
      <c r="C53" s="1">
        <v>3.0465900558308801</v>
      </c>
      <c r="D53" s="1"/>
      <c r="E53" s="1">
        <v>7.2285521479971198E-4</v>
      </c>
      <c r="F53" s="1">
        <v>5.0756190330143703E-4</v>
      </c>
    </row>
    <row r="54" spans="1:6" x14ac:dyDescent="0.25">
      <c r="A54" s="1">
        <v>5.375</v>
      </c>
      <c r="B54" s="1">
        <v>4.3613816371528804</v>
      </c>
      <c r="C54" s="1">
        <v>3.0446574804343101</v>
      </c>
      <c r="D54" s="1"/>
      <c r="E54" s="1">
        <v>7.2660618074966803E-4</v>
      </c>
      <c r="F54" s="1">
        <v>5.0723993624036999E-4</v>
      </c>
    </row>
    <row r="55" spans="1:6" x14ac:dyDescent="0.25">
      <c r="A55" s="1">
        <v>5.5</v>
      </c>
      <c r="B55" s="1">
        <v>4.3361277764941901</v>
      </c>
      <c r="C55" s="1">
        <v>3.04275916729669</v>
      </c>
      <c r="D55" s="1"/>
      <c r="E55" s="1">
        <v>7.22398887563929E-4</v>
      </c>
      <c r="F55" s="1">
        <v>5.0692367727164301E-4</v>
      </c>
    </row>
    <row r="56" spans="1:6" x14ac:dyDescent="0.25">
      <c r="A56" s="1">
        <v>5.625</v>
      </c>
      <c r="B56" s="1">
        <v>4.3245204894034401</v>
      </c>
      <c r="C56" s="1">
        <v>3.04954232049427</v>
      </c>
      <c r="D56" s="1"/>
      <c r="E56" s="1">
        <v>7.20465113534614E-4</v>
      </c>
      <c r="F56" s="1">
        <v>5.0805375059436299E-4</v>
      </c>
    </row>
    <row r="57" spans="1:6" x14ac:dyDescent="0.25">
      <c r="A57" s="1">
        <v>5.75</v>
      </c>
      <c r="B57" s="1">
        <v>4.2797080476586</v>
      </c>
      <c r="C57" s="1">
        <v>3.0344848136389202</v>
      </c>
      <c r="D57" s="1"/>
      <c r="E57" s="1">
        <v>7.1299936073992E-4</v>
      </c>
      <c r="F57" s="1">
        <v>5.0554516995225804E-4</v>
      </c>
    </row>
    <row r="58" spans="1:6" x14ac:dyDescent="0.25">
      <c r="A58" s="1">
        <v>5.875</v>
      </c>
      <c r="B58" s="1">
        <v>4.2512395249625001</v>
      </c>
      <c r="C58" s="1">
        <v>3.0288952919487802</v>
      </c>
      <c r="D58" s="1"/>
      <c r="E58" s="1">
        <v>7.0825650485875202E-4</v>
      </c>
      <c r="F58" s="1">
        <v>5.0461395563868201E-4</v>
      </c>
    </row>
    <row r="59" spans="1:6" x14ac:dyDescent="0.25">
      <c r="A59" s="1">
        <v>6</v>
      </c>
      <c r="B59" s="1">
        <v>4.2624917247960701</v>
      </c>
      <c r="C59" s="1">
        <v>3.06385801015885</v>
      </c>
      <c r="D59" s="1"/>
      <c r="E59" s="1">
        <v>7.1013112135102604E-4</v>
      </c>
      <c r="F59" s="1">
        <v>5.1043874449247396E-4</v>
      </c>
    </row>
    <row r="60" spans="1:6" x14ac:dyDescent="0.25">
      <c r="A60" s="1">
        <v>6.125</v>
      </c>
      <c r="B60" s="1">
        <v>4.2280495016854598</v>
      </c>
      <c r="C60" s="1">
        <v>3.0729459990998498</v>
      </c>
      <c r="D60" s="1"/>
      <c r="E60" s="1">
        <v>7.0439304698079696E-4</v>
      </c>
      <c r="F60" s="1">
        <v>5.1195280345004497E-4</v>
      </c>
    </row>
    <row r="61" spans="1:6" x14ac:dyDescent="0.25">
      <c r="A61" s="1">
        <v>6.25</v>
      </c>
      <c r="B61" s="1">
        <v>4.2126296301047903</v>
      </c>
      <c r="C61" s="1">
        <v>3.0720758352080799</v>
      </c>
      <c r="D61" s="1"/>
      <c r="E61" s="1">
        <v>7.0182409637545805E-4</v>
      </c>
      <c r="F61" s="1">
        <v>5.1180783414567601E-4</v>
      </c>
    </row>
    <row r="62" spans="1:6" x14ac:dyDescent="0.25">
      <c r="A62" s="1">
        <v>6.375</v>
      </c>
      <c r="B62" s="1">
        <v>4.2152135289641697</v>
      </c>
      <c r="C62" s="1">
        <v>3.0404114700629599</v>
      </c>
      <c r="D62" s="1"/>
      <c r="E62" s="1">
        <v>7.0225457392542902E-4</v>
      </c>
      <c r="F62" s="1">
        <v>5.0653255091249701E-4</v>
      </c>
    </row>
    <row r="63" spans="1:6" x14ac:dyDescent="0.25">
      <c r="A63" s="1">
        <v>6.5</v>
      </c>
      <c r="B63" s="1">
        <v>4.1972118841388601</v>
      </c>
      <c r="C63" s="1">
        <v>3.0352095339934202</v>
      </c>
      <c r="D63" s="1"/>
      <c r="E63" s="1">
        <v>6.9925549989753404E-4</v>
      </c>
      <c r="F63" s="1">
        <v>5.0566590836331196E-4</v>
      </c>
    </row>
    <row r="64" spans="1:6" x14ac:dyDescent="0.25">
      <c r="A64" s="1">
        <v>6.625</v>
      </c>
      <c r="B64" s="1">
        <v>4.1443217103375796</v>
      </c>
      <c r="C64" s="1">
        <v>2.9997501474514898</v>
      </c>
      <c r="D64" s="1"/>
      <c r="E64" s="1">
        <v>6.90443996942241E-4</v>
      </c>
      <c r="F64" s="1">
        <v>4.9975837456542197E-4</v>
      </c>
    </row>
    <row r="65" spans="1:6" x14ac:dyDescent="0.25">
      <c r="A65" s="1">
        <v>6.75</v>
      </c>
      <c r="B65" s="1">
        <v>4.1326885517970497</v>
      </c>
      <c r="C65" s="1">
        <v>2.9865791158099699</v>
      </c>
      <c r="D65" s="1"/>
      <c r="E65" s="1">
        <v>6.8850591272938899E-4</v>
      </c>
      <c r="F65" s="1">
        <v>4.9756408069394798E-4</v>
      </c>
    </row>
    <row r="66" spans="1:6" x14ac:dyDescent="0.25">
      <c r="A66" s="1">
        <v>6.875</v>
      </c>
      <c r="B66" s="1">
        <v>4.1514833436776</v>
      </c>
      <c r="C66" s="1">
        <v>2.9726993865006501</v>
      </c>
      <c r="D66" s="1"/>
      <c r="E66" s="1">
        <v>6.9163712505668597E-4</v>
      </c>
      <c r="F66" s="1">
        <v>4.9525171779101396E-4</v>
      </c>
    </row>
    <row r="67" spans="1:6" x14ac:dyDescent="0.25">
      <c r="A67" s="1">
        <v>7</v>
      </c>
      <c r="B67" s="1">
        <v>4.1617986323706999</v>
      </c>
      <c r="C67" s="1">
        <v>2.9760478965444701</v>
      </c>
      <c r="D67" s="1"/>
      <c r="E67" s="1">
        <v>6.9335565215295901E-4</v>
      </c>
      <c r="F67" s="1">
        <v>4.9580957956431597E-4</v>
      </c>
    </row>
    <row r="68" spans="1:6" x14ac:dyDescent="0.25">
      <c r="A68" s="1">
        <v>7.125</v>
      </c>
      <c r="B68" s="1">
        <v>4.1593187739762403</v>
      </c>
      <c r="C68" s="1">
        <v>2.98966206640244</v>
      </c>
      <c r="D68" s="1"/>
      <c r="E68" s="1">
        <v>6.9294250774444002E-4</v>
      </c>
      <c r="F68" s="1">
        <v>4.9807770026265297E-4</v>
      </c>
    </row>
    <row r="69" spans="1:6" x14ac:dyDescent="0.25">
      <c r="A69" s="1">
        <v>7.25</v>
      </c>
      <c r="B69" s="1">
        <v>4.1424090904875799</v>
      </c>
      <c r="C69" s="1">
        <v>2.9900705447628102</v>
      </c>
      <c r="D69" s="1"/>
      <c r="E69" s="1">
        <v>6.9012535447523105E-4</v>
      </c>
      <c r="F69" s="1">
        <v>4.9814575275749097E-4</v>
      </c>
    </row>
    <row r="70" spans="1:6" x14ac:dyDescent="0.25">
      <c r="A70" s="1">
        <v>7.375</v>
      </c>
      <c r="B70" s="1">
        <v>4.1284519383895901</v>
      </c>
      <c r="C70" s="1">
        <v>2.9957410492988199</v>
      </c>
      <c r="D70" s="1"/>
      <c r="E70" s="1">
        <v>6.8780009293570603E-4</v>
      </c>
      <c r="F70" s="1">
        <v>4.9909045881319002E-4</v>
      </c>
    </row>
    <row r="71" spans="1:6" x14ac:dyDescent="0.25">
      <c r="A71" s="1">
        <v>7.5</v>
      </c>
      <c r="B71" s="1">
        <v>4.1124004481532896</v>
      </c>
      <c r="C71" s="1">
        <v>2.9925091614702199</v>
      </c>
      <c r="D71" s="1"/>
      <c r="E71" s="1">
        <v>6.8512591466233803E-4</v>
      </c>
      <c r="F71" s="1">
        <v>4.9855202630094296E-4</v>
      </c>
    </row>
    <row r="72" spans="1:6" x14ac:dyDescent="0.25">
      <c r="A72" s="1">
        <v>7.625</v>
      </c>
      <c r="B72" s="1">
        <v>4.0763620555663103</v>
      </c>
      <c r="C72" s="1">
        <v>2.9770129128994598</v>
      </c>
      <c r="D72" s="1"/>
      <c r="E72" s="1">
        <v>6.7912191845734802E-4</v>
      </c>
      <c r="F72" s="1">
        <v>4.9597035128905501E-4</v>
      </c>
    </row>
    <row r="73" spans="1:6" x14ac:dyDescent="0.25">
      <c r="A73" s="1">
        <v>7.75</v>
      </c>
      <c r="B73" s="1">
        <v>4.0749370038866202</v>
      </c>
      <c r="C73" s="1">
        <v>2.95830203119541</v>
      </c>
      <c r="D73" s="1"/>
      <c r="E73" s="1">
        <v>6.7888450484751204E-4</v>
      </c>
      <c r="F73" s="1">
        <v>4.9285311839716199E-4</v>
      </c>
    </row>
    <row r="74" spans="1:6" x14ac:dyDescent="0.25">
      <c r="A74" s="1">
        <v>7.875</v>
      </c>
      <c r="B74" s="1">
        <v>4.0673674730534204</v>
      </c>
      <c r="C74" s="1">
        <v>2.9450125967565</v>
      </c>
      <c r="D74" s="1"/>
      <c r="E74" s="1">
        <v>6.7762342101070105E-4</v>
      </c>
      <c r="F74" s="1">
        <v>4.90639098619639E-4</v>
      </c>
    </row>
    <row r="75" spans="1:6" x14ac:dyDescent="0.25">
      <c r="A75" s="1">
        <v>8</v>
      </c>
      <c r="B75" s="1">
        <v>4.0463578058282401</v>
      </c>
      <c r="C75" s="1">
        <v>2.9362167009461801</v>
      </c>
      <c r="D75" s="1"/>
      <c r="E75" s="1">
        <v>6.7412321045098801E-4</v>
      </c>
      <c r="F75" s="1">
        <v>4.8917370237763899E-4</v>
      </c>
    </row>
    <row r="76" spans="1:6" x14ac:dyDescent="0.25">
      <c r="A76" s="1">
        <v>8.125</v>
      </c>
      <c r="B76" s="1">
        <v>4.0271715363066303</v>
      </c>
      <c r="C76" s="1">
        <v>2.9245691200855402</v>
      </c>
      <c r="D76" s="1"/>
      <c r="E76" s="1">
        <v>6.7092677794868699E-4</v>
      </c>
      <c r="F76" s="1">
        <v>4.8723321540625599E-4</v>
      </c>
    </row>
    <row r="77" spans="1:6" x14ac:dyDescent="0.25">
      <c r="A77" s="1">
        <v>8.25</v>
      </c>
      <c r="B77" s="1">
        <v>4.0169948828914901</v>
      </c>
      <c r="C77" s="1">
        <v>2.9113119920941801</v>
      </c>
      <c r="D77" s="1"/>
      <c r="E77" s="1">
        <v>6.6923134748972499E-4</v>
      </c>
      <c r="F77" s="1">
        <v>4.8502457788289699E-4</v>
      </c>
    </row>
    <row r="78" spans="1:6" x14ac:dyDescent="0.25">
      <c r="A78" s="1">
        <v>8.375</v>
      </c>
      <c r="B78" s="1">
        <v>4.0169981193989504</v>
      </c>
      <c r="C78" s="1">
        <v>2.89055702585576</v>
      </c>
      <c r="D78" s="1"/>
      <c r="E78" s="1">
        <v>6.6923188669186701E-4</v>
      </c>
      <c r="F78" s="1">
        <v>4.8156680050757597E-4</v>
      </c>
    </row>
    <row r="79" spans="1:6" x14ac:dyDescent="0.25">
      <c r="A79" s="1">
        <v>8.5</v>
      </c>
      <c r="B79" s="1">
        <v>4.0052963506623396</v>
      </c>
      <c r="C79" s="1">
        <v>2.87560534800211</v>
      </c>
      <c r="D79" s="1"/>
      <c r="E79" s="1">
        <v>6.6728237202034796E-4</v>
      </c>
      <c r="F79" s="1">
        <v>4.7907585097715802E-4</v>
      </c>
    </row>
    <row r="80" spans="1:6" x14ac:dyDescent="0.25">
      <c r="A80" s="1">
        <v>8.625</v>
      </c>
      <c r="B80" s="1">
        <v>4.0291978706732099</v>
      </c>
      <c r="C80" s="1">
        <v>2.8738843691310199</v>
      </c>
      <c r="D80" s="1"/>
      <c r="E80" s="1">
        <v>6.7126436525416001E-4</v>
      </c>
      <c r="F80" s="1">
        <v>4.7878913589723398E-4</v>
      </c>
    </row>
    <row r="81" spans="1:6" x14ac:dyDescent="0.25">
      <c r="A81" s="1">
        <v>8.75</v>
      </c>
      <c r="B81" s="1">
        <v>4.0283459788639897</v>
      </c>
      <c r="C81" s="1">
        <v>2.8362395471235602</v>
      </c>
      <c r="D81" s="1"/>
      <c r="E81" s="1">
        <v>6.7112244007874397E-4</v>
      </c>
      <c r="F81" s="1">
        <v>4.7251750855079299E-4</v>
      </c>
    </row>
    <row r="82" spans="1:6" x14ac:dyDescent="0.25">
      <c r="A82" s="1">
        <v>8.875</v>
      </c>
      <c r="B82" s="1">
        <v>4.0018745338529698</v>
      </c>
      <c r="C82" s="1">
        <v>2.8158879026430799</v>
      </c>
      <c r="D82" s="1"/>
      <c r="E82" s="1">
        <v>6.6671229733990701E-4</v>
      </c>
      <c r="F82" s="1">
        <v>4.6912692458034701E-4</v>
      </c>
    </row>
    <row r="83" spans="1:6" x14ac:dyDescent="0.25">
      <c r="A83" s="1">
        <v>9</v>
      </c>
      <c r="B83" s="1">
        <v>4.0221857233450704</v>
      </c>
      <c r="C83" s="1">
        <v>2.8031969184348098</v>
      </c>
      <c r="D83" s="1"/>
      <c r="E83" s="1">
        <v>6.7009614150928998E-4</v>
      </c>
      <c r="F83" s="1">
        <v>4.6701260661124902E-4</v>
      </c>
    </row>
    <row r="84" spans="1:6" x14ac:dyDescent="0.25">
      <c r="A84" s="1">
        <v>9.125</v>
      </c>
      <c r="B84" s="1">
        <v>4.0517570679435</v>
      </c>
      <c r="C84" s="1">
        <v>2.7518336579253702</v>
      </c>
      <c r="D84" s="1"/>
      <c r="E84" s="1">
        <v>6.7502272751938897E-4</v>
      </c>
      <c r="F84" s="1">
        <v>4.5845548741037598E-4</v>
      </c>
    </row>
    <row r="85" spans="1:6" x14ac:dyDescent="0.25">
      <c r="A85" s="1">
        <v>9.25</v>
      </c>
      <c r="B85" s="1">
        <v>4.0918098109869403</v>
      </c>
      <c r="C85" s="1">
        <v>2.7218288406753199</v>
      </c>
      <c r="D85" s="1"/>
      <c r="E85" s="1">
        <v>6.8169551451042597E-4</v>
      </c>
      <c r="F85" s="1">
        <v>4.5345668485652103E-4</v>
      </c>
    </row>
    <row r="86" spans="1:6" x14ac:dyDescent="0.25">
      <c r="A86" s="1">
        <v>9.375</v>
      </c>
      <c r="B86" s="1">
        <v>4.0497048068949901</v>
      </c>
      <c r="C86" s="1">
        <v>2.7006546592598601</v>
      </c>
      <c r="D86" s="1"/>
      <c r="E86" s="1">
        <v>6.7468082082870696E-4</v>
      </c>
      <c r="F86" s="1">
        <v>4.4992906623270802E-4</v>
      </c>
    </row>
    <row r="87" spans="1:6" x14ac:dyDescent="0.25">
      <c r="A87" s="1">
        <v>9.5</v>
      </c>
      <c r="B87" s="1">
        <v>4.0452343215914004</v>
      </c>
      <c r="C87" s="1">
        <v>2.6795188058719099</v>
      </c>
      <c r="D87" s="1"/>
      <c r="E87" s="1">
        <v>6.7393603797712902E-4</v>
      </c>
      <c r="F87" s="1">
        <v>4.46407833058279E-4</v>
      </c>
    </row>
    <row r="88" spans="1:6" x14ac:dyDescent="0.25">
      <c r="A88" s="1">
        <v>9.625</v>
      </c>
      <c r="B88" s="1">
        <v>4.0787412404595003</v>
      </c>
      <c r="C88" s="1">
        <v>2.6458003113678101</v>
      </c>
      <c r="D88" s="1"/>
      <c r="E88" s="1">
        <v>6.7951829066055503E-4</v>
      </c>
      <c r="F88" s="1">
        <v>4.40790331873895E-4</v>
      </c>
    </row>
    <row r="89" spans="1:6" x14ac:dyDescent="0.25">
      <c r="A89" s="1">
        <v>9.75</v>
      </c>
      <c r="B89" s="1">
        <v>4.0938630258665096</v>
      </c>
      <c r="C89" s="1">
        <v>2.63663041058701</v>
      </c>
      <c r="D89" s="1"/>
      <c r="E89" s="1">
        <v>6.8203758010936205E-4</v>
      </c>
      <c r="F89" s="1">
        <v>4.3926262640381499E-4</v>
      </c>
    </row>
    <row r="90" spans="1:6" x14ac:dyDescent="0.25">
      <c r="A90" s="1">
        <v>9.875</v>
      </c>
      <c r="B90" s="1">
        <v>4.0988054881338298</v>
      </c>
      <c r="C90" s="1">
        <v>2.60286914109775</v>
      </c>
      <c r="D90" s="1"/>
      <c r="E90" s="1">
        <v>6.8286099432309801E-4</v>
      </c>
      <c r="F90" s="1">
        <v>4.3363799890690598E-4</v>
      </c>
    </row>
    <row r="91" spans="1:6" x14ac:dyDescent="0.25">
      <c r="A91" s="1">
        <v>10</v>
      </c>
      <c r="B91" s="1">
        <v>4.1236779099129297</v>
      </c>
      <c r="C91" s="1">
        <v>2.5393945738253598</v>
      </c>
      <c r="D91" s="1"/>
      <c r="E91" s="1">
        <v>6.8700473979149495E-4</v>
      </c>
      <c r="F91" s="1">
        <v>4.23063135999326E-4</v>
      </c>
    </row>
    <row r="92" spans="1:6" x14ac:dyDescent="0.25">
      <c r="A92" s="1">
        <v>10.125</v>
      </c>
      <c r="B92" s="1">
        <v>4.1161322774079396</v>
      </c>
      <c r="C92" s="1">
        <v>2.5179681393843598</v>
      </c>
      <c r="D92" s="1"/>
      <c r="E92" s="1">
        <v>6.8574763741616499E-4</v>
      </c>
      <c r="F92" s="1">
        <v>4.1949349202145299E-4</v>
      </c>
    </row>
    <row r="93" spans="1:6" x14ac:dyDescent="0.25">
      <c r="A93" s="1">
        <v>10.25</v>
      </c>
      <c r="B93" s="1">
        <v>4.0785043647891399</v>
      </c>
      <c r="C93" s="1">
        <v>2.5283432276619799</v>
      </c>
      <c r="D93" s="1"/>
      <c r="E93" s="1">
        <v>6.79478827173872E-4</v>
      </c>
      <c r="F93" s="1">
        <v>4.2122198172850502E-4</v>
      </c>
    </row>
    <row r="94" spans="1:6" x14ac:dyDescent="0.25">
      <c r="A94" s="1">
        <v>10.375</v>
      </c>
      <c r="B94" s="1">
        <v>4.0790407960954802</v>
      </c>
      <c r="C94" s="1">
        <v>2.53175793839995</v>
      </c>
      <c r="D94" s="1"/>
      <c r="E94" s="1">
        <v>6.7956819662950898E-4</v>
      </c>
      <c r="F94" s="1">
        <v>4.21790872537453E-4</v>
      </c>
    </row>
    <row r="95" spans="1:6" x14ac:dyDescent="0.25">
      <c r="A95" s="1">
        <v>10.5</v>
      </c>
      <c r="B95" s="1">
        <v>4.0645889745761998</v>
      </c>
      <c r="C95" s="1">
        <v>2.5318641463720701</v>
      </c>
      <c r="D95" s="1"/>
      <c r="E95" s="1">
        <v>6.77160523164397E-4</v>
      </c>
      <c r="F95" s="1">
        <v>4.2180856678560599E-4</v>
      </c>
    </row>
    <row r="96" spans="1:6" x14ac:dyDescent="0.25">
      <c r="A96" s="1">
        <v>10.625</v>
      </c>
      <c r="B96" s="1">
        <v>4.0345344983094096</v>
      </c>
      <c r="C96" s="1">
        <v>2.53542893997114</v>
      </c>
      <c r="D96" s="1"/>
      <c r="E96" s="1">
        <v>6.7215344741834997E-4</v>
      </c>
      <c r="F96" s="1">
        <v>4.2240246139921099E-4</v>
      </c>
    </row>
    <row r="97" spans="1:6" x14ac:dyDescent="0.25">
      <c r="A97" s="1">
        <v>10.75</v>
      </c>
      <c r="B97" s="1">
        <v>4.0215026681765904</v>
      </c>
      <c r="C97" s="1">
        <v>2.5616431203786298</v>
      </c>
      <c r="D97" s="1"/>
      <c r="E97" s="1">
        <v>6.6998234451822196E-4</v>
      </c>
      <c r="F97" s="1">
        <v>4.2676974385509901E-4</v>
      </c>
    </row>
    <row r="98" spans="1:6" x14ac:dyDescent="0.25">
      <c r="A98" s="1">
        <v>10.875</v>
      </c>
      <c r="B98" s="1">
        <v>4.02008127550776</v>
      </c>
      <c r="C98" s="1">
        <v>2.5846952257631401</v>
      </c>
      <c r="D98" s="1"/>
      <c r="E98" s="1">
        <v>6.6974554049959399E-4</v>
      </c>
      <c r="F98" s="1">
        <v>4.3061022461216101E-4</v>
      </c>
    </row>
    <row r="99" spans="1:6" x14ac:dyDescent="0.25">
      <c r="A99" s="1">
        <v>11</v>
      </c>
      <c r="B99" s="1">
        <v>4.0198734611379399</v>
      </c>
      <c r="C99" s="1">
        <v>2.5907089948242898</v>
      </c>
      <c r="D99" s="1"/>
      <c r="E99" s="1">
        <v>6.6971091862558197E-4</v>
      </c>
      <c r="F99" s="1">
        <v>4.3161211853774901E-4</v>
      </c>
    </row>
    <row r="100" spans="1:6" x14ac:dyDescent="0.25">
      <c r="A100" s="1">
        <v>11.125</v>
      </c>
      <c r="B100" s="1">
        <v>4.0067057894845703</v>
      </c>
      <c r="C100" s="1">
        <v>2.65851615794038</v>
      </c>
      <c r="D100" s="1"/>
      <c r="E100" s="1">
        <v>6.6751718452813297E-4</v>
      </c>
      <c r="F100" s="1">
        <v>4.4290879191288601E-4</v>
      </c>
    </row>
    <row r="101" spans="1:6" x14ac:dyDescent="0.25">
      <c r="A101" s="1">
        <v>11.25</v>
      </c>
      <c r="B101" s="1">
        <v>4.0136448666653797</v>
      </c>
      <c r="C101" s="1">
        <v>2.6539233906704598</v>
      </c>
      <c r="D101" s="1"/>
      <c r="E101" s="1">
        <v>6.6867323478645498E-4</v>
      </c>
      <c r="F101" s="1">
        <v>4.4214363688572101E-4</v>
      </c>
    </row>
    <row r="102" spans="1:6" x14ac:dyDescent="0.25">
      <c r="A102" s="1">
        <v>11.375</v>
      </c>
      <c r="B102" s="1">
        <v>4.0140566115851897</v>
      </c>
      <c r="C102" s="1">
        <v>2.6428249125028298</v>
      </c>
      <c r="D102" s="1"/>
      <c r="E102" s="1">
        <v>6.6874183149009405E-4</v>
      </c>
      <c r="F102" s="1">
        <v>4.40294630422992E-4</v>
      </c>
    </row>
    <row r="103" spans="1:6" x14ac:dyDescent="0.25">
      <c r="A103" s="1">
        <v>11.5</v>
      </c>
      <c r="B103" s="1">
        <v>4.0087361356947202</v>
      </c>
      <c r="C103" s="1">
        <v>2.6334362747114199</v>
      </c>
      <c r="D103" s="1"/>
      <c r="E103" s="1">
        <v>6.6785544020673995E-4</v>
      </c>
      <c r="F103" s="1">
        <v>4.3873048336694599E-4</v>
      </c>
    </row>
    <row r="104" spans="1:6" x14ac:dyDescent="0.25">
      <c r="A104" s="1">
        <v>11.625</v>
      </c>
      <c r="B104" s="1">
        <v>3.9937595900420999</v>
      </c>
      <c r="C104" s="1">
        <v>2.6050890820997998</v>
      </c>
      <c r="D104" s="1"/>
      <c r="E104" s="1">
        <v>6.6536034770101396E-4</v>
      </c>
      <c r="F104" s="1">
        <v>4.34007841077849E-4</v>
      </c>
    </row>
    <row r="105" spans="1:6" x14ac:dyDescent="0.25">
      <c r="A105" s="1">
        <v>11.75</v>
      </c>
      <c r="B105" s="1">
        <v>3.9823467424874202</v>
      </c>
      <c r="C105" s="1">
        <v>2.60292641713554</v>
      </c>
      <c r="D105" s="1"/>
      <c r="E105" s="1">
        <v>6.63458967298406E-4</v>
      </c>
      <c r="F105" s="1">
        <v>4.33647541094802E-4</v>
      </c>
    </row>
    <row r="106" spans="1:6" x14ac:dyDescent="0.25">
      <c r="A106" s="1">
        <v>11.875</v>
      </c>
      <c r="B106" s="1">
        <v>3.96656189152506</v>
      </c>
      <c r="C106" s="1">
        <v>2.59049397986802</v>
      </c>
      <c r="D106" s="1"/>
      <c r="E106" s="1">
        <v>6.6082921112807795E-4</v>
      </c>
      <c r="F106" s="1">
        <v>4.3157629704603401E-4</v>
      </c>
    </row>
    <row r="107" spans="1:6" x14ac:dyDescent="0.25">
      <c r="A107" s="1">
        <v>12</v>
      </c>
      <c r="B107" s="1">
        <v>3.9466760993112602</v>
      </c>
      <c r="C107" s="1">
        <v>2.5843310173946601</v>
      </c>
      <c r="D107" s="1"/>
      <c r="E107" s="1">
        <v>6.5751623814525896E-4</v>
      </c>
      <c r="F107" s="1">
        <v>4.3054954749797102E-4</v>
      </c>
    </row>
    <row r="108" spans="1:6" x14ac:dyDescent="0.25">
      <c r="A108" s="1">
        <v>12.125</v>
      </c>
      <c r="B108" s="1">
        <v>3.9357143207554399</v>
      </c>
      <c r="C108" s="1">
        <v>2.5827438681944401</v>
      </c>
      <c r="D108" s="1"/>
      <c r="E108" s="1">
        <v>6.5569000583785798E-4</v>
      </c>
      <c r="F108" s="1">
        <v>4.3028512844121202E-4</v>
      </c>
    </row>
    <row r="109" spans="1:6" x14ac:dyDescent="0.25">
      <c r="A109" s="1">
        <v>12.25</v>
      </c>
      <c r="B109" s="1">
        <v>3.9245451825889401</v>
      </c>
      <c r="C109" s="1">
        <v>2.5867131377779899</v>
      </c>
      <c r="D109" s="1"/>
      <c r="E109" s="1">
        <v>6.5382922741932001E-4</v>
      </c>
      <c r="F109" s="1">
        <v>4.3094640875383197E-4</v>
      </c>
    </row>
    <row r="110" spans="1:6" x14ac:dyDescent="0.25">
      <c r="A110" s="1">
        <v>12.375</v>
      </c>
      <c r="B110" s="1">
        <v>3.9412795258937301</v>
      </c>
      <c r="C110" s="1">
        <v>2.5859956831358399</v>
      </c>
      <c r="D110" s="1"/>
      <c r="E110" s="1">
        <v>6.5661716901389703E-4</v>
      </c>
      <c r="F110" s="1">
        <v>4.3082688081045402E-4</v>
      </c>
    </row>
    <row r="111" spans="1:6" x14ac:dyDescent="0.25">
      <c r="A111" s="1">
        <v>12.5</v>
      </c>
      <c r="B111" s="1">
        <v>3.94047241575805</v>
      </c>
      <c r="C111" s="1">
        <v>2.5843294398817198</v>
      </c>
      <c r="D111" s="1"/>
      <c r="E111" s="1">
        <v>6.5648270446529502E-4</v>
      </c>
      <c r="F111" s="1">
        <v>4.3054928468431699E-4</v>
      </c>
    </row>
    <row r="112" spans="1:6" x14ac:dyDescent="0.25">
      <c r="A112" s="1">
        <v>12.625</v>
      </c>
      <c r="B112" s="1">
        <v>3.9547107369718701</v>
      </c>
      <c r="C112" s="1">
        <v>2.5849214104356499</v>
      </c>
      <c r="D112" s="1"/>
      <c r="E112" s="1">
        <v>6.5885480877951499E-4</v>
      </c>
      <c r="F112" s="1">
        <v>4.3064790697860299E-4</v>
      </c>
    </row>
    <row r="113" spans="1:6" x14ac:dyDescent="0.25">
      <c r="A113" s="1">
        <v>12.75</v>
      </c>
      <c r="B113" s="1">
        <v>3.9451563620926602</v>
      </c>
      <c r="C113" s="1">
        <v>2.5917661459783901</v>
      </c>
      <c r="D113" s="1"/>
      <c r="E113" s="1">
        <v>6.5726304992463804E-4</v>
      </c>
      <c r="F113" s="1">
        <v>4.3178823992002201E-4</v>
      </c>
    </row>
    <row r="114" spans="1:6" x14ac:dyDescent="0.25">
      <c r="A114" s="1">
        <v>12.875</v>
      </c>
      <c r="B114" s="1">
        <v>3.9645343718942501</v>
      </c>
      <c r="C114" s="1">
        <v>2.5791506573724199</v>
      </c>
      <c r="D114" s="1"/>
      <c r="E114" s="1">
        <v>6.6049142635758501E-4</v>
      </c>
      <c r="F114" s="1">
        <v>4.2968649951826999E-4</v>
      </c>
    </row>
    <row r="115" spans="1:6" x14ac:dyDescent="0.25">
      <c r="A115" s="1">
        <v>13</v>
      </c>
      <c r="B115" s="1">
        <v>3.9814598743148699</v>
      </c>
      <c r="C115" s="1">
        <v>2.5698524280975201</v>
      </c>
      <c r="D115" s="1"/>
      <c r="E115" s="1">
        <v>6.6331121506085897E-4</v>
      </c>
      <c r="F115" s="1">
        <v>4.2813741452106801E-4</v>
      </c>
    </row>
    <row r="116" spans="1:6" x14ac:dyDescent="0.25">
      <c r="A116" s="1">
        <v>13.125</v>
      </c>
      <c r="B116" s="1">
        <v>4.0293798763097701</v>
      </c>
      <c r="C116" s="1">
        <v>2.5678541692093</v>
      </c>
      <c r="D116" s="1"/>
      <c r="E116" s="1">
        <v>6.7129468739320801E-4</v>
      </c>
      <c r="F116" s="1">
        <v>4.2780450459029099E-4</v>
      </c>
    </row>
    <row r="117" spans="1:6" x14ac:dyDescent="0.25">
      <c r="A117" s="1">
        <v>13.25</v>
      </c>
      <c r="B117" s="1">
        <v>4.0244863378046603</v>
      </c>
      <c r="C117" s="1">
        <v>2.5599868488131401</v>
      </c>
      <c r="D117" s="1"/>
      <c r="E117" s="1">
        <v>6.7047942387825799E-4</v>
      </c>
      <c r="F117" s="1">
        <v>4.2649380901229098E-4</v>
      </c>
    </row>
    <row r="118" spans="1:6" x14ac:dyDescent="0.25">
      <c r="A118" s="1">
        <v>13.375</v>
      </c>
      <c r="B118" s="1">
        <v>4.0160771555843198</v>
      </c>
      <c r="C118" s="1">
        <v>2.5497167690843998</v>
      </c>
      <c r="D118" s="1"/>
      <c r="E118" s="1">
        <v>6.6907845412034997E-4</v>
      </c>
      <c r="F118" s="1">
        <v>4.2478281372948198E-4</v>
      </c>
    </row>
    <row r="119" spans="1:6" x14ac:dyDescent="0.25">
      <c r="A119" s="1">
        <v>13.5</v>
      </c>
      <c r="B119" s="1">
        <v>4.0220139664209604</v>
      </c>
      <c r="C119" s="1">
        <v>2.5425661820010501</v>
      </c>
      <c r="D119" s="1"/>
      <c r="E119" s="1">
        <v>6.7006752680573401E-4</v>
      </c>
      <c r="F119" s="1">
        <v>4.2359152592139402E-4</v>
      </c>
    </row>
    <row r="120" spans="1:6" x14ac:dyDescent="0.25">
      <c r="A120" s="1">
        <v>13.625</v>
      </c>
      <c r="B120" s="1">
        <v>4.0260790335069201</v>
      </c>
      <c r="C120" s="1">
        <v>2.53530751547747</v>
      </c>
      <c r="D120" s="1"/>
      <c r="E120" s="1">
        <v>6.7074476698225399E-4</v>
      </c>
      <c r="F120" s="1">
        <v>4.22382232078562E-4</v>
      </c>
    </row>
    <row r="121" spans="1:6" x14ac:dyDescent="0.25">
      <c r="A121" s="1">
        <v>13.75</v>
      </c>
      <c r="B121" s="1">
        <v>4.0367971371057596</v>
      </c>
      <c r="C121" s="1">
        <v>2.52776798363141</v>
      </c>
      <c r="D121" s="1"/>
      <c r="E121" s="1">
        <v>6.7253040304182101E-4</v>
      </c>
      <c r="F121" s="1">
        <v>4.2112614607300701E-4</v>
      </c>
    </row>
    <row r="122" spans="1:6" x14ac:dyDescent="0.25">
      <c r="A122" s="1">
        <v>13.875</v>
      </c>
      <c r="B122" s="1">
        <v>4.0358573392279604</v>
      </c>
      <c r="C122" s="1">
        <v>2.5158930002576598</v>
      </c>
      <c r="D122" s="1"/>
      <c r="E122" s="1">
        <v>6.7237383271538101E-4</v>
      </c>
      <c r="F122" s="1">
        <v>4.1914777384293898E-4</v>
      </c>
    </row>
    <row r="123" spans="1:6" x14ac:dyDescent="0.25">
      <c r="A123" s="1">
        <v>14</v>
      </c>
      <c r="B123" s="1">
        <v>4.0165186596670299</v>
      </c>
      <c r="C123" s="1">
        <v>2.5187777021307798</v>
      </c>
      <c r="D123" s="1"/>
      <c r="E123" s="1">
        <v>6.6915200870052696E-4</v>
      </c>
      <c r="F123" s="1">
        <v>4.19628365175005E-4</v>
      </c>
    </row>
    <row r="124" spans="1:6" x14ac:dyDescent="0.25">
      <c r="A124" s="1">
        <v>14.125</v>
      </c>
      <c r="B124" s="1">
        <v>4.0100346013765202</v>
      </c>
      <c r="C124" s="1">
        <v>2.5088729325347399</v>
      </c>
      <c r="D124" s="1"/>
      <c r="E124" s="1">
        <v>6.6807176458932903E-4</v>
      </c>
      <c r="F124" s="1">
        <v>4.1797823056030203E-4</v>
      </c>
    </row>
    <row r="125" spans="1:6" x14ac:dyDescent="0.25">
      <c r="A125" s="1">
        <v>14.25</v>
      </c>
      <c r="B125" s="1">
        <v>3.9792951371704501</v>
      </c>
      <c r="C125" s="1">
        <v>2.47027166626907</v>
      </c>
      <c r="D125" s="1"/>
      <c r="E125" s="1">
        <v>6.6295056985259798E-4</v>
      </c>
      <c r="F125" s="1">
        <v>4.1154725960044098E-4</v>
      </c>
    </row>
    <row r="126" spans="1:6" x14ac:dyDescent="0.25">
      <c r="A126" s="1">
        <v>14.375</v>
      </c>
      <c r="B126" s="1">
        <v>3.99445311885738</v>
      </c>
      <c r="C126" s="1">
        <v>2.4384222362695001</v>
      </c>
      <c r="D126" s="1"/>
      <c r="E126" s="1">
        <v>6.6547588960164301E-4</v>
      </c>
      <c r="F126" s="1">
        <v>4.0624114456250899E-4</v>
      </c>
    </row>
    <row r="127" spans="1:6" x14ac:dyDescent="0.25">
      <c r="A127" s="1">
        <v>14.5</v>
      </c>
      <c r="B127" s="1">
        <v>4.0064546385852804</v>
      </c>
      <c r="C127" s="1">
        <v>2.4241726169173998</v>
      </c>
      <c r="D127" s="1"/>
      <c r="E127" s="1">
        <v>6.6747534278830799E-4</v>
      </c>
      <c r="F127" s="1">
        <v>4.0386715797844898E-4</v>
      </c>
    </row>
    <row r="128" spans="1:6" x14ac:dyDescent="0.25">
      <c r="A128" s="1">
        <v>14.625</v>
      </c>
      <c r="B128" s="1">
        <v>4.0115668824711896</v>
      </c>
      <c r="C128" s="1">
        <v>2.4182970402942301</v>
      </c>
      <c r="D128" s="1"/>
      <c r="E128" s="1">
        <v>6.6832704261970098E-4</v>
      </c>
      <c r="F128" s="1">
        <v>4.0288828691302698E-4</v>
      </c>
    </row>
    <row r="129" spans="1:6" x14ac:dyDescent="0.25">
      <c r="A129" s="1">
        <v>14.75</v>
      </c>
      <c r="B129" s="1">
        <v>4.0161748411863103</v>
      </c>
      <c r="C129" s="1">
        <v>2.4106851246127299</v>
      </c>
      <c r="D129" s="1"/>
      <c r="E129" s="1">
        <v>6.6909472854163995E-4</v>
      </c>
      <c r="F129" s="1">
        <v>4.0162014176048897E-4</v>
      </c>
    </row>
    <row r="130" spans="1:6" x14ac:dyDescent="0.25">
      <c r="A130" s="1">
        <v>14.875</v>
      </c>
      <c r="B130" s="1">
        <v>3.9989771848951898</v>
      </c>
      <c r="C130" s="1">
        <v>2.4167619395319502</v>
      </c>
      <c r="D130" s="1"/>
      <c r="E130" s="1">
        <v>6.66229599003539E-4</v>
      </c>
      <c r="F130" s="1">
        <v>4.0263253912603298E-4</v>
      </c>
    </row>
    <row r="131" spans="1:6" x14ac:dyDescent="0.25">
      <c r="A131" s="1">
        <v>15</v>
      </c>
      <c r="B131" s="1">
        <v>3.9863834799915701</v>
      </c>
      <c r="C131" s="1">
        <v>2.4231880094937099</v>
      </c>
      <c r="D131" s="1"/>
      <c r="E131" s="1">
        <v>6.6413148776659598E-4</v>
      </c>
      <c r="F131" s="1">
        <v>4.0370312238166399E-4</v>
      </c>
    </row>
    <row r="132" spans="1:6" x14ac:dyDescent="0.25">
      <c r="A132" s="1">
        <v>15.125</v>
      </c>
      <c r="B132" s="1">
        <v>3.9786316844768002</v>
      </c>
      <c r="C132" s="1">
        <v>2.4256036530590901</v>
      </c>
      <c r="D132" s="1"/>
      <c r="E132" s="1">
        <v>6.6284003863383597E-4</v>
      </c>
      <c r="F132" s="1">
        <v>4.0410556859965199E-4</v>
      </c>
    </row>
    <row r="133" spans="1:6" x14ac:dyDescent="0.25">
      <c r="A133" s="1">
        <v>15.25</v>
      </c>
      <c r="B133" s="1">
        <v>3.9671809569260801</v>
      </c>
      <c r="C133" s="1">
        <v>2.4198425602242799</v>
      </c>
      <c r="D133" s="1"/>
      <c r="E133" s="1">
        <v>6.6093234742388798E-4</v>
      </c>
      <c r="F133" s="1">
        <v>4.0314577053337202E-4</v>
      </c>
    </row>
    <row r="134" spans="1:6" x14ac:dyDescent="0.25">
      <c r="A134" s="1">
        <v>15.375</v>
      </c>
      <c r="B134" s="1">
        <v>3.9970500724449698</v>
      </c>
      <c r="C134" s="1">
        <v>2.4162013344559501</v>
      </c>
      <c r="D134" s="1"/>
      <c r="E134" s="1">
        <v>6.6590854206933299E-4</v>
      </c>
      <c r="F134" s="1">
        <v>4.0253914232036701E-4</v>
      </c>
    </row>
    <row r="135" spans="1:6" x14ac:dyDescent="0.25">
      <c r="A135" s="1">
        <v>15.5</v>
      </c>
      <c r="B135" s="1">
        <v>4.0075784229713802</v>
      </c>
      <c r="C135" s="1">
        <v>2.42410366149559</v>
      </c>
      <c r="D135" s="1"/>
      <c r="E135" s="1">
        <v>6.6766256526703302E-4</v>
      </c>
      <c r="F135" s="1">
        <v>4.0385567000517499E-4</v>
      </c>
    </row>
    <row r="136" spans="1:6" x14ac:dyDescent="0.25">
      <c r="A136" s="1">
        <v>15.625</v>
      </c>
      <c r="B136" s="1">
        <v>4.0082983406456396</v>
      </c>
      <c r="C136" s="1">
        <v>2.4287452018890199</v>
      </c>
      <c r="D136" s="1"/>
      <c r="E136" s="1">
        <v>6.6778250355156504E-4</v>
      </c>
      <c r="F136" s="1">
        <v>4.0462895063472098E-4</v>
      </c>
    </row>
    <row r="137" spans="1:6" x14ac:dyDescent="0.25">
      <c r="A137" s="1">
        <v>15.75</v>
      </c>
      <c r="B137" s="1">
        <v>4.0004790823549197</v>
      </c>
      <c r="C137" s="1">
        <v>2.42757574026614</v>
      </c>
      <c r="D137" s="1"/>
      <c r="E137" s="1">
        <v>6.6647981512033103E-4</v>
      </c>
      <c r="F137" s="1">
        <v>4.0443411832834897E-4</v>
      </c>
    </row>
    <row r="138" spans="1:6" x14ac:dyDescent="0.25">
      <c r="A138" s="1">
        <v>15.875</v>
      </c>
      <c r="B138" s="1">
        <v>4.0034788826704899</v>
      </c>
      <c r="C138" s="1">
        <v>2.4415505483453601</v>
      </c>
      <c r="D138" s="1"/>
      <c r="E138" s="1">
        <v>6.6697958185290402E-4</v>
      </c>
      <c r="F138" s="1">
        <v>4.0676232135434702E-4</v>
      </c>
    </row>
    <row r="139" spans="1:6" x14ac:dyDescent="0.25">
      <c r="A139" s="1">
        <v>16</v>
      </c>
      <c r="B139" s="1">
        <v>4.0113745974379302</v>
      </c>
      <c r="C139" s="1">
        <v>2.4436237591623899</v>
      </c>
      <c r="D139" s="1"/>
      <c r="E139" s="1">
        <v>6.6829500793316005E-4</v>
      </c>
      <c r="F139" s="1">
        <v>4.0710771827646601E-4</v>
      </c>
    </row>
    <row r="140" spans="1:6" x14ac:dyDescent="0.25">
      <c r="A140" s="1">
        <v>16.125</v>
      </c>
      <c r="B140" s="1">
        <v>3.9795395347062201</v>
      </c>
      <c r="C140" s="1">
        <v>2.48602828094314</v>
      </c>
      <c r="D140" s="1"/>
      <c r="E140" s="1">
        <v>6.6299128648205795E-4</v>
      </c>
      <c r="F140" s="1">
        <v>4.1417231160514298E-4</v>
      </c>
    </row>
    <row r="141" spans="1:6" x14ac:dyDescent="0.25">
      <c r="A141" s="1">
        <v>16.25</v>
      </c>
      <c r="B141" s="1">
        <v>3.9628133190506398</v>
      </c>
      <c r="C141" s="1">
        <v>2.48999931118234</v>
      </c>
      <c r="D141" s="1"/>
      <c r="E141" s="1">
        <v>6.6020469895383899E-4</v>
      </c>
      <c r="F141" s="1">
        <v>4.1483388524299699E-4</v>
      </c>
    </row>
    <row r="142" spans="1:6" x14ac:dyDescent="0.25">
      <c r="A142" s="1">
        <v>16.375</v>
      </c>
      <c r="B142" s="1">
        <v>3.9606421720704099</v>
      </c>
      <c r="C142" s="1">
        <v>2.4989669990537902</v>
      </c>
      <c r="D142" s="1"/>
      <c r="E142" s="1">
        <v>6.5984298586693301E-4</v>
      </c>
      <c r="F142" s="1">
        <v>4.1632790204238098E-4</v>
      </c>
    </row>
    <row r="143" spans="1:6" x14ac:dyDescent="0.25">
      <c r="A143" s="1">
        <v>16.5</v>
      </c>
      <c r="B143" s="1">
        <v>3.95999444508498</v>
      </c>
      <c r="C143" s="1">
        <v>2.5015629352438999</v>
      </c>
      <c r="D143" s="1"/>
      <c r="E143" s="1">
        <v>6.5973507455115903E-4</v>
      </c>
      <c r="F143" s="1">
        <v>4.16760385011653E-4</v>
      </c>
    </row>
    <row r="144" spans="1:6" x14ac:dyDescent="0.25">
      <c r="A144" s="1">
        <v>16.625</v>
      </c>
      <c r="B144" s="1">
        <v>3.9834722980375701</v>
      </c>
      <c r="C144" s="1">
        <v>2.49571449532956</v>
      </c>
      <c r="D144" s="1"/>
      <c r="E144" s="1">
        <v>6.6364648485305901E-4</v>
      </c>
      <c r="F144" s="1">
        <v>4.1578603492192502E-4</v>
      </c>
    </row>
    <row r="145" spans="1:6" x14ac:dyDescent="0.25">
      <c r="A145" s="1">
        <v>16.75</v>
      </c>
      <c r="B145" s="1">
        <v>3.9802663741585902</v>
      </c>
      <c r="C145" s="1">
        <v>2.5070540296738599</v>
      </c>
      <c r="D145" s="1"/>
      <c r="E145" s="1">
        <v>6.6311237793482405E-4</v>
      </c>
      <c r="F145" s="1">
        <v>4.1767520134368901E-4</v>
      </c>
    </row>
    <row r="146" spans="1:6" x14ac:dyDescent="0.25">
      <c r="A146" s="1">
        <v>16.875</v>
      </c>
      <c r="B146" s="1">
        <v>3.9937952790228901</v>
      </c>
      <c r="C146" s="1">
        <v>2.5521948641408101</v>
      </c>
      <c r="D146" s="1"/>
      <c r="E146" s="1">
        <v>6.6536629348521402E-4</v>
      </c>
      <c r="F146" s="1">
        <v>4.2519566436588301E-4</v>
      </c>
    </row>
    <row r="147" spans="1:6" x14ac:dyDescent="0.25">
      <c r="A147" s="1">
        <v>17</v>
      </c>
      <c r="B147" s="1">
        <v>3.9797351204326898</v>
      </c>
      <c r="C147" s="1">
        <v>2.5717965073295401</v>
      </c>
      <c r="D147" s="1"/>
      <c r="E147" s="1">
        <v>6.6302387106408902E-4</v>
      </c>
      <c r="F147" s="1">
        <v>4.2846129812112299E-4</v>
      </c>
    </row>
    <row r="148" spans="1:6" x14ac:dyDescent="0.25">
      <c r="A148" s="1">
        <v>17.125</v>
      </c>
      <c r="B148" s="1">
        <v>3.94026344517872</v>
      </c>
      <c r="C148" s="1">
        <v>2.5754677330931699</v>
      </c>
      <c r="D148" s="1"/>
      <c r="E148" s="1">
        <v>6.5644788996677703E-4</v>
      </c>
      <c r="F148" s="1">
        <v>4.29072924333341E-4</v>
      </c>
    </row>
    <row r="149" spans="1:6" x14ac:dyDescent="0.25">
      <c r="A149" s="1">
        <v>17.25</v>
      </c>
      <c r="B149" s="1">
        <v>3.9170697051315901</v>
      </c>
      <c r="C149" s="1">
        <v>2.5864442554812701</v>
      </c>
      <c r="D149" s="1"/>
      <c r="E149" s="1">
        <v>6.5258381287492501E-4</v>
      </c>
      <c r="F149" s="1">
        <v>4.3090161296320501E-4</v>
      </c>
    </row>
    <row r="150" spans="1:6" x14ac:dyDescent="0.25">
      <c r="A150" s="1">
        <v>17.375</v>
      </c>
      <c r="B150" s="1">
        <v>3.8983045947005599</v>
      </c>
      <c r="C150" s="1">
        <v>2.60817379530907</v>
      </c>
      <c r="D150" s="1"/>
      <c r="E150" s="1">
        <v>6.4945754547711604E-4</v>
      </c>
      <c r="F150" s="1">
        <v>4.34521754298514E-4</v>
      </c>
    </row>
    <row r="151" spans="1:6" x14ac:dyDescent="0.25">
      <c r="A151" s="1">
        <v>17.5</v>
      </c>
      <c r="B151" s="1">
        <v>3.8942776162510802</v>
      </c>
      <c r="C151" s="1">
        <v>2.6239204162190202</v>
      </c>
      <c r="D151" s="1"/>
      <c r="E151" s="1">
        <v>6.4878665086743302E-4</v>
      </c>
      <c r="F151" s="1">
        <v>4.3714514134211E-4</v>
      </c>
    </row>
    <row r="152" spans="1:6" x14ac:dyDescent="0.25">
      <c r="A152" s="1">
        <v>17.625</v>
      </c>
      <c r="B152" s="1">
        <v>3.8956282989765398</v>
      </c>
      <c r="C152" s="1">
        <v>2.6216905345253001</v>
      </c>
      <c r="D152" s="1"/>
      <c r="E152" s="1">
        <v>6.4901167460949295E-4</v>
      </c>
      <c r="F152" s="1">
        <v>4.3677364305193402E-4</v>
      </c>
    </row>
    <row r="153" spans="1:6" x14ac:dyDescent="0.25">
      <c r="A153" s="1">
        <v>17.75</v>
      </c>
      <c r="B153" s="1">
        <v>3.8292808001484802</v>
      </c>
      <c r="C153" s="1">
        <v>2.61799541031067</v>
      </c>
      <c r="D153" s="1"/>
      <c r="E153" s="1">
        <v>6.3795818130473695E-4</v>
      </c>
      <c r="F153" s="1">
        <v>4.3615803535777798E-4</v>
      </c>
    </row>
    <row r="154" spans="1:6" x14ac:dyDescent="0.25">
      <c r="A154" s="1">
        <v>17.875</v>
      </c>
      <c r="B154" s="1">
        <v>3.8073698182707401</v>
      </c>
      <c r="C154" s="1">
        <v>2.6141080391921401</v>
      </c>
      <c r="D154" s="1"/>
      <c r="E154" s="1">
        <v>6.3430781172390703E-4</v>
      </c>
      <c r="F154" s="1">
        <v>4.3551039932942902E-4</v>
      </c>
    </row>
    <row r="155" spans="1:6" x14ac:dyDescent="0.25">
      <c r="A155" s="1">
        <v>18</v>
      </c>
      <c r="B155" s="1">
        <v>3.8325520039538201</v>
      </c>
      <c r="C155" s="1">
        <v>2.58713202590818</v>
      </c>
      <c r="D155" s="1"/>
      <c r="E155" s="1">
        <v>6.3850316385870699E-4</v>
      </c>
      <c r="F155" s="1">
        <v>4.31016195516326E-4</v>
      </c>
    </row>
    <row r="156" spans="1:6" x14ac:dyDescent="0.25">
      <c r="A156" s="1">
        <v>18.125</v>
      </c>
      <c r="B156" s="1">
        <v>3.81291278496637</v>
      </c>
      <c r="C156" s="1">
        <v>2.5327615598004898</v>
      </c>
      <c r="D156" s="1"/>
      <c r="E156" s="1">
        <v>6.3523126997539695E-4</v>
      </c>
      <c r="F156" s="1">
        <v>4.2195807586278199E-4</v>
      </c>
    </row>
    <row r="157" spans="1:6" x14ac:dyDescent="0.25">
      <c r="A157" s="1">
        <v>18.25</v>
      </c>
      <c r="B157" s="1">
        <v>3.7709341423801499</v>
      </c>
      <c r="C157" s="1">
        <v>2.5277991057995299</v>
      </c>
      <c r="D157" s="1"/>
      <c r="E157" s="1">
        <v>6.2823762812053304E-4</v>
      </c>
      <c r="F157" s="1">
        <v>4.2113133102622302E-4</v>
      </c>
    </row>
    <row r="158" spans="1:6" x14ac:dyDescent="0.25">
      <c r="A158" s="1">
        <v>18.375</v>
      </c>
      <c r="B158" s="1">
        <v>3.7509798684598898</v>
      </c>
      <c r="C158" s="1">
        <v>2.5115733642508302</v>
      </c>
      <c r="D158" s="1"/>
      <c r="E158" s="1">
        <v>6.2491324608542E-4</v>
      </c>
      <c r="F158" s="1">
        <v>4.1842812248420999E-4</v>
      </c>
    </row>
    <row r="159" spans="1:6" x14ac:dyDescent="0.25">
      <c r="A159" s="1">
        <v>18.5</v>
      </c>
      <c r="B159" s="1">
        <v>3.7579438004894699</v>
      </c>
      <c r="C159" s="1">
        <v>2.5121629672031802</v>
      </c>
      <c r="D159" s="1"/>
      <c r="E159" s="1">
        <v>6.2607343716154697E-4</v>
      </c>
      <c r="F159" s="1">
        <v>4.1852635033607001E-4</v>
      </c>
    </row>
    <row r="160" spans="1:6" x14ac:dyDescent="0.25">
      <c r="A160" s="1">
        <v>18.625</v>
      </c>
      <c r="B160" s="1">
        <v>3.7329176554427401</v>
      </c>
      <c r="C160" s="1">
        <v>2.5054619425411402</v>
      </c>
      <c r="D160" s="1"/>
      <c r="E160" s="1">
        <v>6.21904081396762E-4</v>
      </c>
      <c r="F160" s="1">
        <v>4.17409959627373E-4</v>
      </c>
    </row>
    <row r="161" spans="1:6" x14ac:dyDescent="0.25">
      <c r="A161" s="1">
        <v>18.75</v>
      </c>
      <c r="B161" s="1">
        <v>3.71599701879915</v>
      </c>
      <c r="C161" s="1">
        <v>2.5035639782155101</v>
      </c>
      <c r="D161" s="1"/>
      <c r="E161" s="1">
        <v>6.1908510333193905E-4</v>
      </c>
      <c r="F161" s="1">
        <v>4.1709375877072399E-4</v>
      </c>
    </row>
    <row r="162" spans="1:6" x14ac:dyDescent="0.25">
      <c r="A162" s="1">
        <v>18.875</v>
      </c>
      <c r="B162" s="1">
        <v>3.7152240538429502</v>
      </c>
      <c r="C162" s="1">
        <v>2.5074997471761402</v>
      </c>
      <c r="D162" s="1"/>
      <c r="E162" s="1">
        <v>6.18956327370236E-4</v>
      </c>
      <c r="F162" s="1">
        <v>4.1774945787956502E-4</v>
      </c>
    </row>
    <row r="163" spans="1:6" x14ac:dyDescent="0.25">
      <c r="A163" s="1">
        <v>19</v>
      </c>
      <c r="B163" s="1">
        <v>3.7082583853827402</v>
      </c>
      <c r="C163" s="1">
        <v>2.5167778421299101</v>
      </c>
      <c r="D163" s="1"/>
      <c r="E163" s="1">
        <v>6.17795847004766E-4</v>
      </c>
      <c r="F163" s="1">
        <v>4.1929518849886601E-4</v>
      </c>
    </row>
    <row r="164" spans="1:6" x14ac:dyDescent="0.25">
      <c r="A164" s="1">
        <v>19.125</v>
      </c>
      <c r="B164" s="1">
        <v>3.6643427148783299</v>
      </c>
      <c r="C164" s="1">
        <v>2.53207106939213</v>
      </c>
      <c r="D164" s="1"/>
      <c r="E164" s="1">
        <v>6.1047949629873099E-4</v>
      </c>
      <c r="F164" s="1">
        <v>4.2184304016074802E-4</v>
      </c>
    </row>
    <row r="165" spans="1:6" x14ac:dyDescent="0.25">
      <c r="A165" s="1">
        <v>19.25</v>
      </c>
      <c r="B165" s="1">
        <v>3.6455634882985501</v>
      </c>
      <c r="C165" s="1">
        <v>2.5454959222962201</v>
      </c>
      <c r="D165" s="1"/>
      <c r="E165" s="1">
        <v>6.0735087715053904E-4</v>
      </c>
      <c r="F165" s="1">
        <v>4.2407962065456897E-4</v>
      </c>
    </row>
    <row r="166" spans="1:6" x14ac:dyDescent="0.25">
      <c r="A166" s="1">
        <v>19.375</v>
      </c>
      <c r="B166" s="1">
        <v>3.62898404211513</v>
      </c>
      <c r="C166" s="1">
        <v>2.5386863634801502</v>
      </c>
      <c r="D166" s="1"/>
      <c r="E166" s="1">
        <v>6.0458874141637998E-4</v>
      </c>
      <c r="F166" s="1">
        <v>4.2294514815580998E-4</v>
      </c>
    </row>
    <row r="167" spans="1:6" x14ac:dyDescent="0.25">
      <c r="A167" s="1">
        <v>19.5</v>
      </c>
      <c r="B167" s="1">
        <v>3.6385846663111701</v>
      </c>
      <c r="C167" s="1">
        <v>2.5368111181968498</v>
      </c>
      <c r="D167" s="1"/>
      <c r="E167" s="1">
        <v>6.0618820540744303E-4</v>
      </c>
      <c r="F167" s="1">
        <v>4.2263273229161498E-4</v>
      </c>
    </row>
    <row r="168" spans="1:6" x14ac:dyDescent="0.25">
      <c r="A168" s="1">
        <v>19.625</v>
      </c>
      <c r="B168" s="1">
        <v>3.65307096246159</v>
      </c>
      <c r="C168" s="1">
        <v>2.5570820142722899</v>
      </c>
      <c r="D168" s="1"/>
      <c r="E168" s="1">
        <v>6.0860162234610202E-4</v>
      </c>
      <c r="F168" s="1">
        <v>4.2600986357778402E-4</v>
      </c>
    </row>
    <row r="169" spans="1:6" x14ac:dyDescent="0.25">
      <c r="A169" s="1">
        <v>19.75</v>
      </c>
      <c r="B169" s="1">
        <v>3.6464210451933199</v>
      </c>
      <c r="C169" s="1">
        <v>2.5543086452957802</v>
      </c>
      <c r="D169" s="1"/>
      <c r="E169" s="1">
        <v>6.0749374612920895E-4</v>
      </c>
      <c r="F169" s="1">
        <v>4.2554782030629801E-4</v>
      </c>
    </row>
    <row r="170" spans="1:6" x14ac:dyDescent="0.25">
      <c r="A170" s="1">
        <v>19.875</v>
      </c>
      <c r="B170" s="1">
        <v>3.6650124338422598</v>
      </c>
      <c r="C170" s="1">
        <v>2.55815426571532</v>
      </c>
      <c r="D170" s="1"/>
      <c r="E170" s="1">
        <v>6.1059107147812004E-4</v>
      </c>
      <c r="F170" s="1">
        <v>4.2618850066819303E-4</v>
      </c>
    </row>
    <row r="171" spans="1:6" x14ac:dyDescent="0.25">
      <c r="A171" s="1">
        <v>20</v>
      </c>
      <c r="B171" s="1">
        <v>3.6834900196560199</v>
      </c>
      <c r="C171" s="1">
        <v>2.5655220706257702</v>
      </c>
      <c r="D171" s="1"/>
      <c r="E171" s="1">
        <v>6.1366943727469297E-4</v>
      </c>
      <c r="F171" s="1">
        <v>4.2741597696627399E-4</v>
      </c>
    </row>
    <row r="172" spans="1:6" x14ac:dyDescent="0.25">
      <c r="A172" s="1">
        <v>20.125</v>
      </c>
      <c r="B172" s="1">
        <v>3.6679656274139298</v>
      </c>
      <c r="C172" s="1">
        <v>2.5661799467214101</v>
      </c>
      <c r="D172" s="1"/>
      <c r="E172" s="1">
        <v>6.1108307352716201E-4</v>
      </c>
      <c r="F172" s="1">
        <v>4.2752557912380701E-4</v>
      </c>
    </row>
    <row r="173" spans="1:6" x14ac:dyDescent="0.25">
      <c r="A173" s="1">
        <v>20.25</v>
      </c>
      <c r="B173" s="1">
        <v>3.6421909172538398</v>
      </c>
      <c r="C173" s="1">
        <v>2.5659578944942401</v>
      </c>
      <c r="D173" s="1"/>
      <c r="E173" s="1">
        <v>6.0678900681449097E-4</v>
      </c>
      <c r="F173" s="1">
        <v>4.27488585222761E-4</v>
      </c>
    </row>
    <row r="174" spans="1:6" x14ac:dyDescent="0.25">
      <c r="A174" s="1">
        <v>20.375</v>
      </c>
      <c r="B174" s="1">
        <v>3.6238943708058802</v>
      </c>
      <c r="C174" s="1">
        <v>2.5760756608846598</v>
      </c>
      <c r="D174" s="1"/>
      <c r="E174" s="1">
        <v>6.0374080217626103E-4</v>
      </c>
      <c r="F174" s="1">
        <v>4.2917420510340702E-4</v>
      </c>
    </row>
    <row r="175" spans="1:6" x14ac:dyDescent="0.25">
      <c r="A175" s="1">
        <v>20.5</v>
      </c>
      <c r="B175" s="1">
        <v>3.61093089250046</v>
      </c>
      <c r="C175" s="1">
        <v>2.5829101315598701</v>
      </c>
      <c r="D175" s="1"/>
      <c r="E175" s="1">
        <v>6.0158108669057801E-4</v>
      </c>
      <c r="F175" s="1">
        <v>4.3031282791789702E-4</v>
      </c>
    </row>
    <row r="176" spans="1:6" x14ac:dyDescent="0.25">
      <c r="A176" s="1">
        <v>20.625</v>
      </c>
      <c r="B176" s="1">
        <v>3.59468592084691</v>
      </c>
      <c r="C176" s="1">
        <v>2.5839335642331802</v>
      </c>
      <c r="D176" s="1"/>
      <c r="E176" s="1">
        <v>5.9887467441309698E-4</v>
      </c>
      <c r="F176" s="1">
        <v>4.3048333180127E-4</v>
      </c>
    </row>
    <row r="177" spans="1:6" x14ac:dyDescent="0.25">
      <c r="A177" s="1">
        <v>20.75</v>
      </c>
      <c r="B177" s="1">
        <v>3.6036155513851602</v>
      </c>
      <c r="C177" s="1">
        <v>2.5983403121345101</v>
      </c>
      <c r="D177" s="1"/>
      <c r="E177" s="1">
        <v>6.0036235086077003E-4</v>
      </c>
      <c r="F177" s="1">
        <v>4.3288349600163197E-4</v>
      </c>
    </row>
    <row r="178" spans="1:6" x14ac:dyDescent="0.25">
      <c r="A178" s="1">
        <v>20.875</v>
      </c>
      <c r="B178" s="1">
        <v>3.5948127424570502</v>
      </c>
      <c r="C178" s="1">
        <v>2.6149531433951698</v>
      </c>
      <c r="D178" s="1"/>
      <c r="E178" s="1">
        <v>5.9889580289334697E-4</v>
      </c>
      <c r="F178" s="1">
        <v>4.3565119368965899E-4</v>
      </c>
    </row>
    <row r="179" spans="1:6" x14ac:dyDescent="0.25">
      <c r="A179" s="1">
        <v>21</v>
      </c>
      <c r="B179" s="1">
        <v>3.5859892859304199</v>
      </c>
      <c r="C179" s="1">
        <v>2.61381058340669</v>
      </c>
      <c r="D179" s="1"/>
      <c r="E179" s="1">
        <v>5.9742581503600999E-4</v>
      </c>
      <c r="F179" s="1">
        <v>4.3546084319558002E-4</v>
      </c>
    </row>
    <row r="180" spans="1:6" x14ac:dyDescent="0.25">
      <c r="A180" s="1">
        <v>21.125</v>
      </c>
      <c r="B180" s="1">
        <v>3.5658100357979201</v>
      </c>
      <c r="C180" s="1">
        <v>2.6220782522333299</v>
      </c>
      <c r="D180" s="1"/>
      <c r="E180" s="1">
        <v>5.9406395196393404E-4</v>
      </c>
      <c r="F180" s="1">
        <v>4.3683823682209399E-4</v>
      </c>
    </row>
    <row r="181" spans="1:6" x14ac:dyDescent="0.25">
      <c r="A181" s="1">
        <v>21.25</v>
      </c>
      <c r="B181" s="1">
        <v>3.5079155327564502</v>
      </c>
      <c r="C181" s="1">
        <v>2.62421247027918</v>
      </c>
      <c r="D181" s="1"/>
      <c r="E181" s="1">
        <v>5.8441872775722402E-4</v>
      </c>
      <c r="F181" s="1">
        <v>4.3719379754853302E-4</v>
      </c>
    </row>
    <row r="182" spans="1:6" x14ac:dyDescent="0.25">
      <c r="A182" s="1">
        <v>21.375</v>
      </c>
      <c r="B182" s="1">
        <v>3.4410013120068901</v>
      </c>
      <c r="C182" s="1">
        <v>2.62279144313993</v>
      </c>
      <c r="D182" s="1"/>
      <c r="E182" s="1">
        <v>5.7327081858034605E-4</v>
      </c>
      <c r="F182" s="1">
        <v>4.3695705442713698E-4</v>
      </c>
    </row>
    <row r="183" spans="1:6" x14ac:dyDescent="0.25">
      <c r="A183" s="1">
        <v>21.5</v>
      </c>
      <c r="B183" s="1">
        <v>3.4344604039012698</v>
      </c>
      <c r="C183" s="1">
        <v>2.6252337286869998</v>
      </c>
      <c r="D183" s="1"/>
      <c r="E183" s="1">
        <v>5.7218110328995E-4</v>
      </c>
      <c r="F183" s="1">
        <v>4.3736393919928E-4</v>
      </c>
    </row>
    <row r="184" spans="1:6" x14ac:dyDescent="0.25">
      <c r="A184" s="1">
        <v>21.625</v>
      </c>
      <c r="B184" s="1">
        <v>3.43883676054811</v>
      </c>
      <c r="C184" s="1">
        <v>2.6117918314303101</v>
      </c>
      <c r="D184" s="1"/>
      <c r="E184" s="1">
        <v>5.7291020430731395E-4</v>
      </c>
      <c r="F184" s="1">
        <v>4.3512451911631401E-4</v>
      </c>
    </row>
    <row r="185" spans="1:6" x14ac:dyDescent="0.25">
      <c r="A185" s="1">
        <v>21.75</v>
      </c>
      <c r="B185" s="1">
        <v>3.4477244283622701</v>
      </c>
      <c r="C185" s="1">
        <v>2.5990775320360102</v>
      </c>
      <c r="D185" s="1"/>
      <c r="E185" s="1">
        <v>5.7439088976515298E-4</v>
      </c>
      <c r="F185" s="1">
        <v>4.3300631683722301E-4</v>
      </c>
    </row>
    <row r="186" spans="1:6" x14ac:dyDescent="0.25">
      <c r="A186" s="1">
        <v>21.875</v>
      </c>
      <c r="B186" s="1">
        <v>3.4304634075755098</v>
      </c>
      <c r="C186" s="1">
        <v>2.5493920599610198</v>
      </c>
      <c r="D186" s="1"/>
      <c r="E186" s="1">
        <v>5.7151520370207797E-4</v>
      </c>
      <c r="F186" s="1">
        <v>4.2472871718952801E-4</v>
      </c>
    </row>
    <row r="187" spans="1:6" x14ac:dyDescent="0.25">
      <c r="A187" s="1">
        <v>22</v>
      </c>
      <c r="B187" s="1">
        <v>3.4200223681670598</v>
      </c>
      <c r="C187" s="1">
        <v>2.5302605086399201</v>
      </c>
      <c r="D187" s="1"/>
      <c r="E187" s="1">
        <v>5.6977572653663198E-4</v>
      </c>
      <c r="F187" s="1">
        <v>4.2154140073943301E-4</v>
      </c>
    </row>
    <row r="188" spans="1:6" x14ac:dyDescent="0.25">
      <c r="A188" s="1">
        <v>22.125</v>
      </c>
      <c r="B188" s="1">
        <v>3.43472577799283</v>
      </c>
      <c r="C188" s="1">
        <v>2.5134287178901502</v>
      </c>
      <c r="D188" s="1"/>
      <c r="E188" s="1">
        <v>5.7222531461360599E-4</v>
      </c>
      <c r="F188" s="1">
        <v>4.1873722440052298E-4</v>
      </c>
    </row>
    <row r="189" spans="1:6" x14ac:dyDescent="0.25">
      <c r="A189" s="1">
        <v>22.25</v>
      </c>
      <c r="B189" s="1">
        <v>3.42132932045386</v>
      </c>
      <c r="C189" s="1">
        <v>2.48849219928801</v>
      </c>
      <c r="D189" s="1"/>
      <c r="E189" s="1">
        <v>5.6999346478761202E-4</v>
      </c>
      <c r="F189" s="1">
        <v>4.1458280040140399E-4</v>
      </c>
    </row>
    <row r="190" spans="1:6" x14ac:dyDescent="0.25">
      <c r="A190" s="1">
        <v>22.375</v>
      </c>
      <c r="B190" s="1">
        <v>3.4144216419481199</v>
      </c>
      <c r="C190" s="1">
        <v>2.4728587583405601</v>
      </c>
      <c r="D190" s="1"/>
      <c r="E190" s="1">
        <v>5.68842645548555E-4</v>
      </c>
      <c r="F190" s="1">
        <v>4.1197826913955501E-4</v>
      </c>
    </row>
    <row r="191" spans="1:6" x14ac:dyDescent="0.25">
      <c r="A191" s="1">
        <v>22.5</v>
      </c>
      <c r="B191" s="1">
        <v>3.4438717461768502</v>
      </c>
      <c r="C191" s="1">
        <v>2.4645038294944102</v>
      </c>
      <c r="D191" s="1"/>
      <c r="E191" s="1">
        <v>5.7374903291306303E-4</v>
      </c>
      <c r="F191" s="1">
        <v>4.1058633799378699E-4</v>
      </c>
    </row>
    <row r="192" spans="1:6" x14ac:dyDescent="0.25">
      <c r="A192" s="1">
        <v>22.625</v>
      </c>
      <c r="B192" s="1">
        <v>3.4295633123156501</v>
      </c>
      <c r="C192" s="1">
        <v>2.4399960543827199</v>
      </c>
      <c r="D192" s="1"/>
      <c r="E192" s="1">
        <v>5.7136524783178797E-4</v>
      </c>
      <c r="F192" s="1">
        <v>4.0650334266017699E-4</v>
      </c>
    </row>
    <row r="193" spans="1:6" x14ac:dyDescent="0.25">
      <c r="A193" s="1">
        <v>22.75</v>
      </c>
      <c r="B193" s="1">
        <v>3.4420478479704699</v>
      </c>
      <c r="C193" s="1">
        <v>2.4204551139397199</v>
      </c>
      <c r="D193" s="1"/>
      <c r="E193" s="1">
        <v>5.7344517147187902E-4</v>
      </c>
      <c r="F193" s="1">
        <v>4.03247821982372E-4</v>
      </c>
    </row>
    <row r="194" spans="1:6" x14ac:dyDescent="0.25">
      <c r="A194" s="1">
        <v>22.875</v>
      </c>
      <c r="B194" s="1">
        <v>3.5043793721911398</v>
      </c>
      <c r="C194" s="1">
        <v>2.4118485857774901</v>
      </c>
      <c r="D194" s="1"/>
      <c r="E194" s="1">
        <v>5.8382960340704396E-4</v>
      </c>
      <c r="F194" s="1">
        <v>4.01813974390544E-4</v>
      </c>
    </row>
    <row r="195" spans="1:6" x14ac:dyDescent="0.25">
      <c r="A195" s="1">
        <v>23</v>
      </c>
      <c r="B195" s="1">
        <v>3.4752503443843099</v>
      </c>
      <c r="C195" s="1">
        <v>2.4083642490959298</v>
      </c>
      <c r="D195" s="1"/>
      <c r="E195" s="1">
        <v>5.78976707374426E-4</v>
      </c>
      <c r="F195" s="1">
        <v>4.0123348389939698E-4</v>
      </c>
    </row>
    <row r="196" spans="1:6" x14ac:dyDescent="0.25">
      <c r="A196" s="1">
        <v>23.125</v>
      </c>
      <c r="B196" s="1">
        <v>3.43523473749595</v>
      </c>
      <c r="C196" s="1">
        <v>2.3841503697580202</v>
      </c>
      <c r="D196" s="1"/>
      <c r="E196" s="1">
        <v>5.7231010726682501E-4</v>
      </c>
      <c r="F196" s="1">
        <v>3.9719945160169798E-4</v>
      </c>
    </row>
    <row r="197" spans="1:6" x14ac:dyDescent="0.25">
      <c r="A197" s="1">
        <v>23.25</v>
      </c>
      <c r="B197" s="1">
        <v>3.4140988842884301</v>
      </c>
      <c r="C197" s="1">
        <v>2.3628237475421199</v>
      </c>
      <c r="D197" s="1"/>
      <c r="E197" s="1">
        <v>5.6878887412245202E-4</v>
      </c>
      <c r="F197" s="1">
        <v>3.9364643634052799E-4</v>
      </c>
    </row>
    <row r="198" spans="1:6" x14ac:dyDescent="0.25">
      <c r="A198" s="1">
        <v>23.375</v>
      </c>
      <c r="B198" s="1">
        <v>3.3971403380154901</v>
      </c>
      <c r="C198" s="1">
        <v>2.3482157358340499</v>
      </c>
      <c r="D198" s="1"/>
      <c r="E198" s="1">
        <v>5.6596358031337998E-4</v>
      </c>
      <c r="F198" s="1">
        <v>3.9121274158996798E-4</v>
      </c>
    </row>
    <row r="199" spans="1:6" x14ac:dyDescent="0.25">
      <c r="A199" s="1">
        <v>23.5</v>
      </c>
      <c r="B199" s="1">
        <v>3.38798849919531</v>
      </c>
      <c r="C199" s="1">
        <v>2.3397085925589698</v>
      </c>
      <c r="D199" s="1"/>
      <c r="E199" s="1">
        <v>5.6443888396593897E-4</v>
      </c>
      <c r="F199" s="1">
        <v>3.8979545152033698E-4</v>
      </c>
    </row>
    <row r="200" spans="1:6" x14ac:dyDescent="0.25">
      <c r="A200" s="1">
        <v>23.625</v>
      </c>
      <c r="B200" s="1">
        <v>3.3859655340885499</v>
      </c>
      <c r="C200" s="1">
        <v>2.3105824378149502</v>
      </c>
      <c r="D200" s="1"/>
      <c r="E200" s="1">
        <v>5.6410185797915204E-4</v>
      </c>
      <c r="F200" s="1">
        <v>3.8494303413998002E-4</v>
      </c>
    </row>
    <row r="201" spans="1:6" x14ac:dyDescent="0.25">
      <c r="A201" s="1">
        <v>23.75</v>
      </c>
      <c r="B201" s="1">
        <v>3.3846325869252101</v>
      </c>
      <c r="C201" s="1">
        <v>2.3082969737988202</v>
      </c>
      <c r="D201" s="1"/>
      <c r="E201" s="1">
        <v>5.63879788981738E-4</v>
      </c>
      <c r="F201" s="1">
        <v>3.84562275834892E-4</v>
      </c>
    </row>
    <row r="202" spans="1:6" x14ac:dyDescent="0.25">
      <c r="A202" s="1">
        <v>23.875</v>
      </c>
      <c r="B202" s="1">
        <v>3.4110730087209502</v>
      </c>
      <c r="C202" s="1">
        <v>2.30130468489679</v>
      </c>
      <c r="D202" s="1"/>
      <c r="E202" s="1">
        <v>5.6828476325291005E-4</v>
      </c>
      <c r="F202" s="1">
        <v>3.8339736050381598E-4</v>
      </c>
    </row>
    <row r="203" spans="1:6" x14ac:dyDescent="0.25">
      <c r="A203" s="1">
        <v>24</v>
      </c>
      <c r="B203" s="1">
        <v>3.4054350621153699</v>
      </c>
      <c r="C203" s="1">
        <v>2.2942130327238202</v>
      </c>
      <c r="D203" s="1"/>
      <c r="E203" s="1">
        <v>5.6734548134842002E-4</v>
      </c>
      <c r="F203" s="1">
        <v>3.8221589125179598E-4</v>
      </c>
    </row>
    <row r="204" spans="1:6" x14ac:dyDescent="0.25">
      <c r="A204" s="1">
        <v>24.125</v>
      </c>
      <c r="B204" s="1">
        <v>3.4140047259038302</v>
      </c>
      <c r="C204" s="1">
        <v>2.2706394923340598</v>
      </c>
      <c r="D204" s="1"/>
      <c r="E204" s="1">
        <v>5.6877318733557702E-4</v>
      </c>
      <c r="F204" s="1">
        <v>3.7828853942286402E-4</v>
      </c>
    </row>
    <row r="205" spans="1:6" x14ac:dyDescent="0.25">
      <c r="A205" s="1">
        <v>24.25</v>
      </c>
      <c r="B205" s="1">
        <v>3.4222305670748199</v>
      </c>
      <c r="C205" s="1">
        <v>2.2720269432889499</v>
      </c>
      <c r="D205" s="1"/>
      <c r="E205" s="1">
        <v>5.7014361247466501E-4</v>
      </c>
      <c r="F205" s="1">
        <v>3.7851968875194801E-4</v>
      </c>
    </row>
    <row r="206" spans="1:6" x14ac:dyDescent="0.25">
      <c r="A206" s="1">
        <v>24.375</v>
      </c>
      <c r="B206" s="1">
        <v>3.4167533343023599</v>
      </c>
      <c r="C206" s="1">
        <v>2.27833310966263</v>
      </c>
      <c r="D206" s="1"/>
      <c r="E206" s="1">
        <v>5.6923110549477298E-4</v>
      </c>
      <c r="F206" s="1">
        <v>3.7957029606980298E-4</v>
      </c>
    </row>
    <row r="207" spans="1:6" x14ac:dyDescent="0.25">
      <c r="A207" s="1">
        <v>24.5</v>
      </c>
      <c r="B207" s="1">
        <v>3.4135490563570801</v>
      </c>
      <c r="C207" s="1">
        <v>2.2808971136917799</v>
      </c>
      <c r="D207" s="1"/>
      <c r="E207" s="1">
        <v>5.6869727278908999E-4</v>
      </c>
      <c r="F207" s="1">
        <v>3.7999745914106E-4</v>
      </c>
    </row>
    <row r="208" spans="1:6" x14ac:dyDescent="0.25">
      <c r="A208" s="1">
        <v>24.625</v>
      </c>
      <c r="B208" s="1">
        <v>3.4061559052814401</v>
      </c>
      <c r="C208" s="1">
        <v>2.3221349311776498</v>
      </c>
      <c r="D208" s="1"/>
      <c r="E208" s="1">
        <v>5.6746557381988697E-4</v>
      </c>
      <c r="F208" s="1">
        <v>3.8686767953420402E-4</v>
      </c>
    </row>
    <row r="209" spans="1:6" x14ac:dyDescent="0.25">
      <c r="A209" s="1">
        <v>24.75</v>
      </c>
      <c r="B209" s="1">
        <v>3.4013817555638499</v>
      </c>
      <c r="C209" s="1">
        <v>2.3286717105497501</v>
      </c>
      <c r="D209" s="1"/>
      <c r="E209" s="1">
        <v>5.6667020047693499E-4</v>
      </c>
      <c r="F209" s="1">
        <v>3.8795670697759399E-4</v>
      </c>
    </row>
    <row r="210" spans="1:6" x14ac:dyDescent="0.25">
      <c r="A210" s="1">
        <v>24.875</v>
      </c>
      <c r="B210" s="1">
        <v>3.3836304123241798</v>
      </c>
      <c r="C210" s="1">
        <v>2.3342171412004298</v>
      </c>
      <c r="D210" s="1"/>
      <c r="E210" s="1">
        <v>5.6371282669320799E-4</v>
      </c>
      <c r="F210" s="1">
        <v>3.88880575723999E-4</v>
      </c>
    </row>
    <row r="211" spans="1:6" x14ac:dyDescent="0.25">
      <c r="A211" s="1">
        <v>25</v>
      </c>
      <c r="B211" s="1">
        <v>3.3305012545318702</v>
      </c>
      <c r="C211" s="1">
        <v>2.3408263178811302</v>
      </c>
      <c r="D211" s="1"/>
      <c r="E211" s="1">
        <v>5.5486150900501004E-4</v>
      </c>
      <c r="F211" s="1">
        <v>3.8998166455900198E-4</v>
      </c>
    </row>
    <row r="212" spans="1:6" x14ac:dyDescent="0.25">
      <c r="A212" s="1">
        <v>25.125</v>
      </c>
      <c r="B212" s="1">
        <v>3.2953018202913298</v>
      </c>
      <c r="C212" s="1">
        <v>2.3340623576706401</v>
      </c>
      <c r="D212" s="1"/>
      <c r="E212" s="1">
        <v>5.4899728326053402E-4</v>
      </c>
      <c r="F212" s="1">
        <v>3.8885478878793699E-4</v>
      </c>
    </row>
    <row r="213" spans="1:6" x14ac:dyDescent="0.25">
      <c r="A213" s="1">
        <v>25.25</v>
      </c>
      <c r="B213" s="1">
        <v>3.2903347709059401</v>
      </c>
      <c r="C213" s="1">
        <v>2.3105895207553799</v>
      </c>
      <c r="D213" s="1"/>
      <c r="E213" s="1">
        <v>5.4816977283292899E-4</v>
      </c>
      <c r="F213" s="1">
        <v>3.8494421415785499E-4</v>
      </c>
    </row>
    <row r="214" spans="1:6" x14ac:dyDescent="0.25">
      <c r="A214" s="1">
        <v>25.375</v>
      </c>
      <c r="B214" s="1">
        <v>3.30019353754999</v>
      </c>
      <c r="C214" s="1">
        <v>2.2682841202869999</v>
      </c>
      <c r="D214" s="1"/>
      <c r="E214" s="1">
        <v>5.49812243355828E-4</v>
      </c>
      <c r="F214" s="1">
        <v>3.7789613443982197E-4</v>
      </c>
    </row>
    <row r="215" spans="1:6" x14ac:dyDescent="0.25">
      <c r="A215" s="1">
        <v>25.5</v>
      </c>
      <c r="B215" s="1">
        <v>3.2931532735124001</v>
      </c>
      <c r="C215" s="1">
        <v>2.2447010802489502</v>
      </c>
      <c r="D215" s="1"/>
      <c r="E215" s="1">
        <v>5.4863933536716597E-4</v>
      </c>
      <c r="F215" s="1">
        <v>3.7396719996948602E-4</v>
      </c>
    </row>
    <row r="216" spans="1:6" x14ac:dyDescent="0.25">
      <c r="A216" s="1">
        <v>25.625</v>
      </c>
      <c r="B216" s="1">
        <v>3.3040758951218301</v>
      </c>
      <c r="C216" s="1">
        <v>2.22485093989811</v>
      </c>
      <c r="D216" s="1"/>
      <c r="E216" s="1">
        <v>5.5045904412729405E-4</v>
      </c>
      <c r="F216" s="1">
        <v>3.7066016658704101E-4</v>
      </c>
    </row>
    <row r="217" spans="1:6" x14ac:dyDescent="0.25">
      <c r="A217" s="1">
        <v>25.75</v>
      </c>
      <c r="B217" s="1">
        <v>3.29813663650478</v>
      </c>
      <c r="C217" s="1">
        <v>2.2087216865654402</v>
      </c>
      <c r="D217" s="1"/>
      <c r="E217" s="1">
        <v>5.4946956364169497E-4</v>
      </c>
      <c r="F217" s="1">
        <v>3.6797303298181699E-4</v>
      </c>
    </row>
    <row r="218" spans="1:6" x14ac:dyDescent="0.25">
      <c r="A218" s="1">
        <v>25.875</v>
      </c>
      <c r="B218" s="1">
        <v>3.31272767276604</v>
      </c>
      <c r="C218" s="1">
        <v>2.1878632600868002</v>
      </c>
      <c r="D218" s="1"/>
      <c r="E218" s="1">
        <v>5.5190043028282101E-4</v>
      </c>
      <c r="F218" s="1">
        <v>3.6449801913047698E-4</v>
      </c>
    </row>
    <row r="219" spans="1:6" x14ac:dyDescent="0.25">
      <c r="A219" s="1">
        <v>26</v>
      </c>
      <c r="B219" s="1">
        <v>3.3013337161933798</v>
      </c>
      <c r="C219" s="1">
        <v>2.1733383269237398</v>
      </c>
      <c r="D219" s="1"/>
      <c r="E219" s="1">
        <v>5.5000219711781595E-4</v>
      </c>
      <c r="F219" s="1">
        <v>3.6207816526550999E-4</v>
      </c>
    </row>
    <row r="220" spans="1:6" x14ac:dyDescent="0.25">
      <c r="A220" s="1">
        <v>26.125</v>
      </c>
      <c r="B220" s="1">
        <v>3.3069740502642699</v>
      </c>
      <c r="C220" s="1">
        <v>2.1548720963916899</v>
      </c>
      <c r="D220" s="1"/>
      <c r="E220" s="1">
        <v>5.5094187677402697E-4</v>
      </c>
      <c r="F220" s="1">
        <v>3.5900169125886998E-4</v>
      </c>
    </row>
    <row r="221" spans="1:6" x14ac:dyDescent="0.25">
      <c r="A221" s="1">
        <v>26.25</v>
      </c>
      <c r="B221" s="1">
        <v>3.3007930424934702</v>
      </c>
      <c r="C221" s="1">
        <v>2.1308659422409302</v>
      </c>
      <c r="D221" s="1"/>
      <c r="E221" s="1">
        <v>5.4991212087941201E-4</v>
      </c>
      <c r="F221" s="1">
        <v>3.5500226597735699E-4</v>
      </c>
    </row>
    <row r="222" spans="1:6" x14ac:dyDescent="0.25">
      <c r="A222" s="1">
        <v>26.375</v>
      </c>
      <c r="B222" s="1">
        <v>3.3157739551517902</v>
      </c>
      <c r="C222" s="1">
        <v>2.0887460213359001</v>
      </c>
      <c r="D222" s="1"/>
      <c r="E222" s="1">
        <v>5.5240794092828698E-4</v>
      </c>
      <c r="F222" s="1">
        <v>3.47985087154579E-4</v>
      </c>
    </row>
    <row r="223" spans="1:6" x14ac:dyDescent="0.25">
      <c r="A223" s="1">
        <v>26.5</v>
      </c>
      <c r="B223" s="1">
        <v>3.3243991068739001</v>
      </c>
      <c r="C223" s="1">
        <v>2.0761737218025198</v>
      </c>
      <c r="D223" s="1"/>
      <c r="E223" s="1">
        <v>5.5384489120519098E-4</v>
      </c>
      <c r="F223" s="1">
        <v>3.4589054205231401E-4</v>
      </c>
    </row>
    <row r="224" spans="1:6" x14ac:dyDescent="0.25">
      <c r="A224" s="1">
        <v>26.625</v>
      </c>
      <c r="B224" s="1">
        <v>3.2960853832142001</v>
      </c>
      <c r="C224" s="1">
        <v>2.07013882025133</v>
      </c>
      <c r="D224" s="1"/>
      <c r="E224" s="1">
        <v>5.4912782484348405E-4</v>
      </c>
      <c r="F224" s="1">
        <v>3.44885127453886E-4</v>
      </c>
    </row>
    <row r="225" spans="1:6" x14ac:dyDescent="0.25">
      <c r="A225" s="1">
        <v>26.75</v>
      </c>
      <c r="B225" s="1">
        <v>3.2871437032380002</v>
      </c>
      <c r="C225" s="1">
        <v>2.0573126260546601</v>
      </c>
      <c r="D225" s="1"/>
      <c r="E225" s="1">
        <v>5.4763814095944998E-4</v>
      </c>
      <c r="F225" s="1">
        <v>3.4274828350072201E-4</v>
      </c>
    </row>
    <row r="226" spans="1:6" x14ac:dyDescent="0.25">
      <c r="A226" s="1">
        <v>26.875</v>
      </c>
      <c r="B226" s="1">
        <v>3.2789826716463302</v>
      </c>
      <c r="C226" s="1">
        <v>2.0527458390779301</v>
      </c>
      <c r="D226" s="1"/>
      <c r="E226" s="1">
        <v>5.4627851309627595E-4</v>
      </c>
      <c r="F226" s="1">
        <v>3.4198745679040002E-4</v>
      </c>
    </row>
    <row r="227" spans="1:6" x14ac:dyDescent="0.25">
      <c r="A227" s="1">
        <v>27</v>
      </c>
      <c r="B227" s="1">
        <v>3.2632017651185001</v>
      </c>
      <c r="C227" s="1">
        <v>2.0343834113286601</v>
      </c>
      <c r="D227" s="1"/>
      <c r="E227" s="1">
        <v>5.4364941406874001E-4</v>
      </c>
      <c r="F227" s="1">
        <v>3.3892827632737098E-4</v>
      </c>
    </row>
    <row r="228" spans="1:6" x14ac:dyDescent="0.25">
      <c r="A228" s="1">
        <v>27.125</v>
      </c>
      <c r="B228" s="1">
        <v>3.26073136959051</v>
      </c>
      <c r="C228" s="1">
        <v>2.0284483808386802</v>
      </c>
      <c r="D228" s="1"/>
      <c r="E228" s="1">
        <v>5.4323784617377701E-4</v>
      </c>
      <c r="F228" s="1">
        <v>3.3793950024773998E-4</v>
      </c>
    </row>
    <row r="229" spans="1:6" x14ac:dyDescent="0.25">
      <c r="A229" s="1">
        <v>27.25</v>
      </c>
      <c r="B229" s="1">
        <v>3.2608201045185101</v>
      </c>
      <c r="C229" s="1">
        <v>2.0213976915524499</v>
      </c>
      <c r="D229" s="1"/>
      <c r="E229" s="1">
        <v>5.43252629412783E-4</v>
      </c>
      <c r="F229" s="1">
        <v>3.3676485541265301E-4</v>
      </c>
    </row>
    <row r="230" spans="1:6" x14ac:dyDescent="0.25">
      <c r="A230" s="1">
        <v>27.375</v>
      </c>
      <c r="B230" s="1">
        <v>3.2519997790514101</v>
      </c>
      <c r="C230" s="1">
        <v>2.0119628273952999</v>
      </c>
      <c r="D230" s="1"/>
      <c r="E230" s="1">
        <v>5.4178316318996295E-4</v>
      </c>
      <c r="F230" s="1">
        <v>3.3519300704407302E-4</v>
      </c>
    </row>
    <row r="231" spans="1:6" x14ac:dyDescent="0.25">
      <c r="A231" s="1">
        <v>27.5</v>
      </c>
      <c r="B231" s="1">
        <v>3.2282132232150298</v>
      </c>
      <c r="C231" s="1">
        <v>2.0172366261571599</v>
      </c>
      <c r="D231" s="1"/>
      <c r="E231" s="1">
        <v>5.3782032298762097E-4</v>
      </c>
      <c r="F231" s="1">
        <v>3.3607162191779701E-4</v>
      </c>
    </row>
    <row r="232" spans="1:6" x14ac:dyDescent="0.25">
      <c r="A232" s="1">
        <v>27.625</v>
      </c>
      <c r="B232" s="1">
        <v>3.2271544284608198</v>
      </c>
      <c r="C232" s="1">
        <v>2.01825621345467</v>
      </c>
      <c r="D232" s="1"/>
      <c r="E232" s="1">
        <v>5.3764392778157105E-4</v>
      </c>
      <c r="F232" s="1">
        <v>3.36241485161562E-4</v>
      </c>
    </row>
    <row r="233" spans="1:6" x14ac:dyDescent="0.25">
      <c r="A233" s="1">
        <v>27.75</v>
      </c>
      <c r="B233" s="1">
        <v>3.2179362554897</v>
      </c>
      <c r="C233" s="1">
        <v>2.0122761373918201</v>
      </c>
      <c r="D233" s="1"/>
      <c r="E233" s="1">
        <v>5.36108180164583E-4</v>
      </c>
      <c r="F233" s="1">
        <v>3.3524520448948998E-4</v>
      </c>
    </row>
    <row r="234" spans="1:6" x14ac:dyDescent="0.25">
      <c r="A234" s="1">
        <v>27.875</v>
      </c>
      <c r="B234" s="1">
        <v>3.15968053656482</v>
      </c>
      <c r="C234" s="1">
        <v>1.9948311797896101</v>
      </c>
      <c r="D234" s="1"/>
      <c r="E234" s="1">
        <v>5.2640277739169901E-4</v>
      </c>
      <c r="F234" s="1">
        <v>3.3233887455296201E-4</v>
      </c>
    </row>
    <row r="235" spans="1:6" x14ac:dyDescent="0.25">
      <c r="A235" s="1">
        <v>28</v>
      </c>
      <c r="B235" s="1">
        <v>3.1184672454004798</v>
      </c>
      <c r="C235" s="1">
        <v>1.9899259059029699</v>
      </c>
      <c r="D235" s="1"/>
      <c r="E235" s="1">
        <v>5.1953664308371803E-4</v>
      </c>
      <c r="F235" s="1">
        <v>3.3152165592344797E-4</v>
      </c>
    </row>
    <row r="236" spans="1:6" x14ac:dyDescent="0.25">
      <c r="A236" s="1">
        <v>28.125</v>
      </c>
      <c r="B236" s="1">
        <v>3.0882162701262699</v>
      </c>
      <c r="C236" s="1">
        <v>1.98727703193488</v>
      </c>
      <c r="D236" s="1"/>
      <c r="E236" s="1">
        <v>5.1449683060303495E-4</v>
      </c>
      <c r="F236" s="1">
        <v>3.3108035352036401E-4</v>
      </c>
    </row>
    <row r="237" spans="1:6" x14ac:dyDescent="0.25">
      <c r="A237" s="1">
        <v>28.25</v>
      </c>
      <c r="B237" s="1">
        <v>3.0901954985821001</v>
      </c>
      <c r="C237" s="1">
        <v>1.98348444781828</v>
      </c>
      <c r="D237" s="1"/>
      <c r="E237" s="1">
        <v>5.1482657006377702E-4</v>
      </c>
      <c r="F237" s="1">
        <v>3.3044850900653902E-4</v>
      </c>
    </row>
    <row r="238" spans="1:6" x14ac:dyDescent="0.25">
      <c r="A238" s="1">
        <v>28.375</v>
      </c>
      <c r="B238" s="1">
        <v>3.07750232832446</v>
      </c>
      <c r="C238" s="1">
        <v>1.9946686938838001</v>
      </c>
      <c r="D238" s="1"/>
      <c r="E238" s="1">
        <v>5.1271188789885297E-4</v>
      </c>
      <c r="F238" s="1">
        <v>3.3231180440105299E-4</v>
      </c>
    </row>
    <row r="239" spans="1:6" x14ac:dyDescent="0.25">
      <c r="A239" s="1">
        <v>28.5</v>
      </c>
      <c r="B239" s="1">
        <v>3.0574941160893898</v>
      </c>
      <c r="C239" s="1">
        <v>2.0126984175695801</v>
      </c>
      <c r="D239" s="1"/>
      <c r="E239" s="1">
        <v>5.0937851974049001E-4</v>
      </c>
      <c r="F239" s="1">
        <v>3.3531555636710401E-4</v>
      </c>
    </row>
    <row r="240" spans="1:6" x14ac:dyDescent="0.25">
      <c r="A240" s="1">
        <v>28.625</v>
      </c>
      <c r="B240" s="1">
        <v>3.0533355623852798</v>
      </c>
      <c r="C240" s="1">
        <v>2.0505700908076498</v>
      </c>
      <c r="D240" s="1"/>
      <c r="E240" s="1">
        <v>5.0868570469338604E-4</v>
      </c>
      <c r="F240" s="1">
        <v>3.4162497712856698E-4</v>
      </c>
    </row>
    <row r="241" spans="1:6" x14ac:dyDescent="0.25">
      <c r="A241" s="1">
        <v>28.75</v>
      </c>
      <c r="B241" s="1">
        <v>3.0321812635060499</v>
      </c>
      <c r="C241" s="1">
        <v>2.09049334967863</v>
      </c>
      <c r="D241" s="1"/>
      <c r="E241" s="1">
        <v>5.0516139850010603E-4</v>
      </c>
      <c r="F241" s="1">
        <v>3.4827619205647398E-4</v>
      </c>
    </row>
    <row r="242" spans="1:6" x14ac:dyDescent="0.25">
      <c r="A242" s="1">
        <v>28.875</v>
      </c>
      <c r="B242" s="1">
        <v>3.0347006254334699</v>
      </c>
      <c r="C242" s="1">
        <v>2.0870154235489502</v>
      </c>
      <c r="D242" s="1"/>
      <c r="E242" s="1">
        <v>5.0558112419721302E-4</v>
      </c>
      <c r="F242" s="1">
        <v>3.47696769563269E-4</v>
      </c>
    </row>
    <row r="243" spans="1:6" x14ac:dyDescent="0.25">
      <c r="A243" s="1">
        <v>29</v>
      </c>
      <c r="B243" s="1">
        <v>3.04126604081475</v>
      </c>
      <c r="C243" s="1">
        <v>2.0872727443955101</v>
      </c>
      <c r="D243" s="1"/>
      <c r="E243" s="1">
        <v>5.0667492239973605E-4</v>
      </c>
      <c r="F243" s="1">
        <v>3.4773963921630799E-4</v>
      </c>
    </row>
    <row r="244" spans="1:6" x14ac:dyDescent="0.25">
      <c r="A244" s="1">
        <v>29.125</v>
      </c>
      <c r="B244" s="1">
        <v>3.0479132933901099</v>
      </c>
      <c r="C244" s="1">
        <v>2.0957058367756498</v>
      </c>
      <c r="D244" s="1"/>
      <c r="E244" s="1">
        <v>5.0778235467879005E-4</v>
      </c>
      <c r="F244" s="1">
        <v>3.4914459240684002E-4</v>
      </c>
    </row>
    <row r="245" spans="1:6" x14ac:dyDescent="0.25">
      <c r="A245" s="1">
        <v>29.25</v>
      </c>
      <c r="B245" s="1">
        <v>3.0421605106518501</v>
      </c>
      <c r="C245" s="1">
        <v>2.1133992498600001</v>
      </c>
      <c r="D245" s="1"/>
      <c r="E245" s="1">
        <v>5.0682394107459704E-4</v>
      </c>
      <c r="F245" s="1">
        <v>3.52092315026694E-4</v>
      </c>
    </row>
    <row r="246" spans="1:6" x14ac:dyDescent="0.25">
      <c r="A246" s="1">
        <v>29.375</v>
      </c>
      <c r="B246" s="1">
        <v>3.0473146651053198</v>
      </c>
      <c r="C246" s="1">
        <v>2.12249073891895</v>
      </c>
      <c r="D246" s="1"/>
      <c r="E246" s="1">
        <v>5.0768262320654396E-4</v>
      </c>
      <c r="F246" s="1">
        <v>3.5360695710391599E-4</v>
      </c>
    </row>
    <row r="247" spans="1:6" x14ac:dyDescent="0.25">
      <c r="A247" s="1">
        <v>29.5</v>
      </c>
      <c r="B247" s="1">
        <v>3.0346243138637101</v>
      </c>
      <c r="C247" s="1">
        <v>2.1184765980708802</v>
      </c>
      <c r="D247" s="1"/>
      <c r="E247" s="1">
        <v>5.0556841068969099E-4</v>
      </c>
      <c r="F247" s="1">
        <v>3.5293820123862701E-4</v>
      </c>
    </row>
    <row r="248" spans="1:6" x14ac:dyDescent="0.25">
      <c r="A248" s="1">
        <v>29.625</v>
      </c>
      <c r="B248" s="1">
        <v>3.0701309598750899</v>
      </c>
      <c r="C248" s="1">
        <v>2.1256305569796501</v>
      </c>
      <c r="D248" s="1"/>
      <c r="E248" s="1">
        <v>5.1148381791518997E-4</v>
      </c>
      <c r="F248" s="1">
        <v>3.5413005079282798E-4</v>
      </c>
    </row>
    <row r="249" spans="1:6" x14ac:dyDescent="0.25">
      <c r="A249" s="1">
        <v>29.75</v>
      </c>
      <c r="B249" s="1">
        <v>3.0610250965124401</v>
      </c>
      <c r="C249" s="1">
        <v>2.1404942766485302</v>
      </c>
      <c r="D249" s="1"/>
      <c r="E249" s="1">
        <v>5.0996678107897205E-4</v>
      </c>
      <c r="F249" s="1">
        <v>3.5660634648966501E-4</v>
      </c>
    </row>
    <row r="250" spans="1:6" x14ac:dyDescent="0.25">
      <c r="A250" s="1">
        <v>29.875</v>
      </c>
      <c r="B250" s="1">
        <v>3.05971556477845</v>
      </c>
      <c r="C250" s="1">
        <v>2.14398490270991</v>
      </c>
      <c r="D250" s="1"/>
      <c r="E250" s="1">
        <v>5.0974861309208803E-4</v>
      </c>
      <c r="F250" s="1">
        <v>3.5718788479148901E-4</v>
      </c>
    </row>
    <row r="251" spans="1:6" x14ac:dyDescent="0.25">
      <c r="A251" s="1">
        <v>30</v>
      </c>
      <c r="B251" s="1">
        <v>3.0691958543388198</v>
      </c>
      <c r="C251" s="1">
        <v>2.14443444262802</v>
      </c>
      <c r="D251" s="1"/>
      <c r="E251" s="1">
        <v>5.1132802933284704E-4</v>
      </c>
      <c r="F251" s="1">
        <v>3.5726277814184502E-4</v>
      </c>
    </row>
  </sheetData>
  <mergeCells count="7">
    <mergeCell ref="E4:F4"/>
    <mergeCell ref="B3:C3"/>
    <mergeCell ref="B4:C4"/>
    <mergeCell ref="A1:A2"/>
    <mergeCell ref="B1:C1"/>
    <mergeCell ref="E1:F1"/>
    <mergeCell ref="E3:F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zoomScaleNormal="100" workbookViewId="0">
      <selection activeCell="D11" sqref="D11:D251"/>
    </sheetView>
  </sheetViews>
  <sheetFormatPr defaultRowHeight="15" x14ac:dyDescent="0.25"/>
  <cols>
    <col min="1" max="1" width="21" customWidth="1"/>
    <col min="2" max="2" width="31.85546875" customWidth="1"/>
    <col min="3" max="4" width="31" customWidth="1"/>
    <col min="5" max="5" width="29.42578125" customWidth="1"/>
    <col min="7" max="7" width="20.85546875" customWidth="1"/>
    <col min="8" max="8" width="31" customWidth="1"/>
    <col min="9" max="10" width="26.42578125" customWidth="1"/>
    <col min="11" max="11" width="21.7109375" customWidth="1"/>
  </cols>
  <sheetData>
    <row r="1" spans="1:11" ht="18" x14ac:dyDescent="0.35">
      <c r="A1" s="118" t="s">
        <v>368</v>
      </c>
      <c r="B1" s="115" t="s">
        <v>412</v>
      </c>
      <c r="C1" s="115"/>
      <c r="D1" s="115"/>
      <c r="E1" s="115"/>
      <c r="G1" s="127" t="s">
        <v>368</v>
      </c>
      <c r="H1" s="115" t="s">
        <v>413</v>
      </c>
      <c r="I1" s="115"/>
      <c r="J1" s="115"/>
      <c r="K1" s="115"/>
    </row>
    <row r="2" spans="1:11" x14ac:dyDescent="0.25">
      <c r="A2" s="119"/>
      <c r="B2" s="43" t="s">
        <v>380</v>
      </c>
      <c r="C2" s="43" t="s">
        <v>381</v>
      </c>
      <c r="D2" s="43" t="s">
        <v>382</v>
      </c>
      <c r="E2" s="86" t="s">
        <v>383</v>
      </c>
      <c r="G2" s="127"/>
      <c r="H2" s="26" t="s">
        <v>380</v>
      </c>
      <c r="I2" s="26" t="s">
        <v>381</v>
      </c>
      <c r="J2" s="43" t="s">
        <v>382</v>
      </c>
      <c r="K2" s="26" t="s">
        <v>393</v>
      </c>
    </row>
    <row r="3" spans="1:11" x14ac:dyDescent="0.25">
      <c r="A3" s="28" t="s">
        <v>369</v>
      </c>
      <c r="B3" s="115">
        <v>23</v>
      </c>
      <c r="C3" s="115"/>
      <c r="D3" s="115"/>
      <c r="E3" s="115"/>
      <c r="G3" s="28" t="s">
        <v>369</v>
      </c>
      <c r="H3" s="115">
        <v>23</v>
      </c>
      <c r="I3" s="115"/>
      <c r="J3" s="115"/>
      <c r="K3" s="115"/>
    </row>
    <row r="4" spans="1:11" x14ac:dyDescent="0.25">
      <c r="A4" s="28" t="s">
        <v>370</v>
      </c>
      <c r="B4" s="115" t="s">
        <v>384</v>
      </c>
      <c r="C4" s="115"/>
      <c r="D4" s="115"/>
      <c r="E4" s="115"/>
      <c r="G4" s="28" t="s">
        <v>370</v>
      </c>
      <c r="H4" s="115" t="s">
        <v>384</v>
      </c>
      <c r="I4" s="115"/>
      <c r="J4" s="115"/>
      <c r="K4" s="115"/>
    </row>
    <row r="5" spans="1:11" ht="61.5" customHeight="1" x14ac:dyDescent="0.25">
      <c r="A5" s="27" t="s">
        <v>372</v>
      </c>
      <c r="B5" s="28">
        <v>4</v>
      </c>
      <c r="C5" s="28">
        <v>4</v>
      </c>
      <c r="D5" s="28">
        <v>4</v>
      </c>
      <c r="E5" s="28">
        <v>4</v>
      </c>
      <c r="G5" s="27" t="s">
        <v>372</v>
      </c>
      <c r="H5" s="28">
        <v>4</v>
      </c>
      <c r="I5" s="28">
        <v>4</v>
      </c>
      <c r="J5" s="28">
        <v>4</v>
      </c>
      <c r="K5" s="28">
        <v>4</v>
      </c>
    </row>
    <row r="6" spans="1:11" ht="30.75" customHeight="1" x14ac:dyDescent="0.25">
      <c r="A6" s="27" t="s">
        <v>371</v>
      </c>
      <c r="B6" s="28">
        <v>41.573</v>
      </c>
      <c r="C6" s="28">
        <v>63.994840000000003</v>
      </c>
      <c r="D6" s="28">
        <v>62.780410000000003</v>
      </c>
      <c r="E6" s="28">
        <v>39.963979999999999</v>
      </c>
      <c r="G6" s="27" t="s">
        <v>371</v>
      </c>
      <c r="H6" s="28">
        <v>41.573</v>
      </c>
      <c r="I6" s="28">
        <v>63.994840000000003</v>
      </c>
      <c r="J6" s="28">
        <v>62.780410000000003</v>
      </c>
      <c r="K6" s="28">
        <v>39.963979999999999</v>
      </c>
    </row>
    <row r="7" spans="1:11" ht="45" customHeight="1" x14ac:dyDescent="0.25">
      <c r="A7" s="27" t="s">
        <v>373</v>
      </c>
      <c r="B7" s="28">
        <v>37.44</v>
      </c>
      <c r="C7" s="28">
        <v>37.44</v>
      </c>
      <c r="D7" s="28">
        <v>37.44</v>
      </c>
      <c r="E7" s="28">
        <v>37.44</v>
      </c>
      <c r="G7" s="27" t="s">
        <v>373</v>
      </c>
      <c r="H7" s="28">
        <v>37.44</v>
      </c>
      <c r="I7" s="28">
        <v>37.44</v>
      </c>
      <c r="J7" s="28">
        <v>37.44</v>
      </c>
      <c r="K7" s="28">
        <v>37.44</v>
      </c>
    </row>
    <row r="8" spans="1:11" ht="49.5" customHeight="1" x14ac:dyDescent="0.25">
      <c r="A8" s="27" t="s">
        <v>374</v>
      </c>
      <c r="B8" s="28">
        <v>33.113370000000003</v>
      </c>
      <c r="C8" s="28">
        <v>33.468490000000003</v>
      </c>
      <c r="D8" s="28">
        <v>34.116930000000004</v>
      </c>
      <c r="E8" s="28">
        <v>34.6648</v>
      </c>
      <c r="G8" s="27" t="s">
        <v>374</v>
      </c>
      <c r="H8" s="28">
        <v>33.113370000000003</v>
      </c>
      <c r="I8" s="28">
        <v>33.468490000000003</v>
      </c>
      <c r="J8" s="28">
        <v>34.116930000000004</v>
      </c>
      <c r="K8" s="28">
        <v>34.6648</v>
      </c>
    </row>
    <row r="9" spans="1:11" x14ac:dyDescent="0.25">
      <c r="A9" s="28" t="s">
        <v>375</v>
      </c>
      <c r="B9" s="42">
        <v>85</v>
      </c>
      <c r="C9" s="42">
        <v>85</v>
      </c>
      <c r="D9" s="42">
        <v>85</v>
      </c>
      <c r="E9" s="42">
        <v>85</v>
      </c>
      <c r="G9" s="28" t="s">
        <v>375</v>
      </c>
      <c r="H9" s="34">
        <v>85</v>
      </c>
      <c r="I9" s="34">
        <v>85</v>
      </c>
      <c r="J9" s="34">
        <v>85</v>
      </c>
      <c r="K9" s="42">
        <v>85</v>
      </c>
    </row>
    <row r="10" spans="1:11" ht="18" x14ac:dyDescent="0.25">
      <c r="A10" s="31" t="s">
        <v>376</v>
      </c>
      <c r="B10" s="31" t="s">
        <v>352</v>
      </c>
      <c r="C10" s="31" t="s">
        <v>358</v>
      </c>
      <c r="D10" s="36" t="s">
        <v>353</v>
      </c>
      <c r="E10" s="36" t="s">
        <v>394</v>
      </c>
      <c r="G10" s="31" t="s">
        <v>376</v>
      </c>
      <c r="H10" s="31" t="s">
        <v>352</v>
      </c>
      <c r="I10" s="31" t="s">
        <v>358</v>
      </c>
      <c r="J10" s="36" t="s">
        <v>353</v>
      </c>
      <c r="K10" s="36" t="s">
        <v>394</v>
      </c>
    </row>
    <row r="11" spans="1:11" x14ac:dyDescent="0.25">
      <c r="A11" s="1">
        <v>0</v>
      </c>
      <c r="B11" s="1">
        <v>6.3914173272480399</v>
      </c>
      <c r="C11" s="1">
        <v>5.5699919180203104</v>
      </c>
      <c r="D11" s="1">
        <v>4.7107110243527996</v>
      </c>
      <c r="E11" s="1">
        <v>6.0319957930118999</v>
      </c>
      <c r="G11" s="1">
        <v>0</v>
      </c>
      <c r="H11" s="1">
        <v>1.0648101267195201E-3</v>
      </c>
      <c r="I11" s="1">
        <v>9.2796065354217299E-4</v>
      </c>
      <c r="J11" s="1">
        <v>7.84804456657176E-4</v>
      </c>
      <c r="K11" s="1">
        <v>1.00493049911578E-3</v>
      </c>
    </row>
    <row r="12" spans="1:11" x14ac:dyDescent="0.25">
      <c r="A12" s="1">
        <v>0.125</v>
      </c>
      <c r="B12" s="1">
        <v>6.5643125293200901</v>
      </c>
      <c r="C12" s="1">
        <v>5.4952842421625903</v>
      </c>
      <c r="D12" s="1">
        <v>4.7354759532633803</v>
      </c>
      <c r="E12" s="1">
        <v>6.0508936593390601</v>
      </c>
      <c r="G12" s="1">
        <v>0.125</v>
      </c>
      <c r="H12" s="1">
        <v>1.09361446738473E-3</v>
      </c>
      <c r="I12" s="1">
        <v>9.1551435474427495E-4</v>
      </c>
      <c r="J12" s="1">
        <v>7.8893029381367995E-4</v>
      </c>
      <c r="K12" s="1">
        <v>1.0080788836458799E-3</v>
      </c>
    </row>
    <row r="13" spans="1:11" x14ac:dyDescent="0.25">
      <c r="A13" s="1">
        <v>0.25</v>
      </c>
      <c r="B13" s="1">
        <v>6.5087905133939996</v>
      </c>
      <c r="C13" s="1">
        <v>5.4769843060327998</v>
      </c>
      <c r="D13" s="1">
        <v>4.7903299416363998</v>
      </c>
      <c r="E13" s="1">
        <v>5.9925882158563999</v>
      </c>
      <c r="G13" s="1">
        <v>0.25</v>
      </c>
      <c r="H13" s="1">
        <v>1.0843644995314401E-3</v>
      </c>
      <c r="I13" s="1">
        <v>9.1246558538505098E-4</v>
      </c>
      <c r="J13" s="1">
        <v>7.98068968276624E-4</v>
      </c>
      <c r="K13" s="1">
        <v>9.9836519676167203E-4</v>
      </c>
    </row>
    <row r="14" spans="1:11" x14ac:dyDescent="0.25">
      <c r="A14" s="1">
        <v>0.375</v>
      </c>
      <c r="B14" s="1">
        <v>7.3906719212410099</v>
      </c>
      <c r="C14" s="1">
        <v>5.4539835395009701</v>
      </c>
      <c r="D14" s="1">
        <v>4.6789026938538498</v>
      </c>
      <c r="E14" s="1">
        <v>6.0273837984688896</v>
      </c>
      <c r="G14" s="1">
        <v>0.375</v>
      </c>
      <c r="H14" s="1">
        <v>1.23128594207875E-3</v>
      </c>
      <c r="I14" s="1">
        <v>9.0863365768084701E-4</v>
      </c>
      <c r="J14" s="1">
        <v>7.7950518879605095E-4</v>
      </c>
      <c r="K14" s="1">
        <v>1.00416214082491E-3</v>
      </c>
    </row>
    <row r="15" spans="1:11" x14ac:dyDescent="0.25">
      <c r="A15" s="1">
        <v>0.5</v>
      </c>
      <c r="B15" s="1">
        <v>7.3491473391745501</v>
      </c>
      <c r="C15" s="1">
        <v>5.4023241290847697</v>
      </c>
      <c r="D15" s="1">
        <v>4.7114482703039799</v>
      </c>
      <c r="E15" s="1">
        <v>6.0148397604877903</v>
      </c>
      <c r="G15" s="1">
        <v>0.5</v>
      </c>
      <c r="H15" s="1">
        <v>1.22436794670648E-3</v>
      </c>
      <c r="I15" s="1">
        <v>9.0002719990550802E-4</v>
      </c>
      <c r="J15" s="1">
        <v>7.8492728183264299E-4</v>
      </c>
      <c r="K15" s="1">
        <v>1.0020723040972601E-3</v>
      </c>
    </row>
    <row r="16" spans="1:11" x14ac:dyDescent="0.25">
      <c r="A16" s="1">
        <v>0.625</v>
      </c>
      <c r="B16" s="1">
        <v>7.6898000352498599</v>
      </c>
      <c r="C16" s="1">
        <v>5.3804684572879298</v>
      </c>
      <c r="D16" s="1">
        <v>4.7538556542587296</v>
      </c>
      <c r="E16" s="1">
        <v>6.1100296099345899</v>
      </c>
      <c r="G16" s="1">
        <v>0.625</v>
      </c>
      <c r="H16" s="1">
        <v>1.2811206858726299E-3</v>
      </c>
      <c r="I16" s="1">
        <v>8.9638604498415702E-4</v>
      </c>
      <c r="J16" s="1">
        <v>7.9199235199950402E-4</v>
      </c>
      <c r="K16" s="1">
        <v>1.0179309330151001E-3</v>
      </c>
    </row>
    <row r="17" spans="1:11" x14ac:dyDescent="0.25">
      <c r="A17" s="1">
        <v>0.75</v>
      </c>
      <c r="B17" s="1">
        <v>8.6244636681877402</v>
      </c>
      <c r="C17" s="1">
        <v>5.3728096774253897</v>
      </c>
      <c r="D17" s="1">
        <v>4.79973604535384</v>
      </c>
      <c r="E17" s="1">
        <v>6.1059065032527799</v>
      </c>
      <c r="G17" s="1">
        <v>0.75</v>
      </c>
      <c r="H17" s="1">
        <v>1.43683564712008E-3</v>
      </c>
      <c r="I17" s="1">
        <v>8.9511009225905799E-4</v>
      </c>
      <c r="J17" s="1">
        <v>7.9963602515594997E-4</v>
      </c>
      <c r="K17" s="1">
        <v>1.0172440234419099E-3</v>
      </c>
    </row>
    <row r="18" spans="1:11" x14ac:dyDescent="0.25">
      <c r="A18" s="1">
        <v>0.875</v>
      </c>
      <c r="B18" s="1">
        <v>7.9512411497989897</v>
      </c>
      <c r="C18" s="1">
        <v>5.3711804530369696</v>
      </c>
      <c r="D18" s="1">
        <v>4.8783834694004202</v>
      </c>
      <c r="E18" s="1">
        <v>6.1317304619397603</v>
      </c>
      <c r="G18" s="1">
        <v>0.875</v>
      </c>
      <c r="H18" s="1">
        <v>1.32467677555651E-3</v>
      </c>
      <c r="I18" s="1">
        <v>8.9483866347594705E-4</v>
      </c>
      <c r="J18" s="1">
        <v>8.1273868600211104E-4</v>
      </c>
      <c r="K18" s="1">
        <v>1.0215462949591601E-3</v>
      </c>
    </row>
    <row r="19" spans="1:11" x14ac:dyDescent="0.25">
      <c r="A19" s="1">
        <v>1</v>
      </c>
      <c r="B19" s="1">
        <v>8.2815542143908392</v>
      </c>
      <c r="C19" s="1">
        <v>5.3823764481519003</v>
      </c>
      <c r="D19" s="1">
        <v>5.1663095353860298</v>
      </c>
      <c r="E19" s="1">
        <v>6.1267240284817799</v>
      </c>
      <c r="G19" s="1">
        <v>1</v>
      </c>
      <c r="H19" s="1">
        <v>1.37970693211751E-3</v>
      </c>
      <c r="I19" s="1">
        <v>8.9670391626209603E-4</v>
      </c>
      <c r="J19" s="1">
        <v>8.60707168595313E-4</v>
      </c>
      <c r="K19" s="1">
        <v>1.0207122231450599E-3</v>
      </c>
    </row>
    <row r="20" spans="1:11" x14ac:dyDescent="0.25">
      <c r="A20" s="1">
        <v>1.125</v>
      </c>
      <c r="B20" s="1">
        <v>8.1967801355642997</v>
      </c>
      <c r="C20" s="1">
        <v>5.37932906558816</v>
      </c>
      <c r="D20" s="1">
        <v>5.1648817907933502</v>
      </c>
      <c r="E20" s="1">
        <v>6.1145216112440304</v>
      </c>
      <c r="G20" s="1">
        <v>1.125</v>
      </c>
      <c r="H20" s="1">
        <v>1.3655835705850101E-3</v>
      </c>
      <c r="I20" s="1">
        <v>8.9619622232697501E-4</v>
      </c>
      <c r="J20" s="1">
        <v>8.6046930634617205E-4</v>
      </c>
      <c r="K20" s="1">
        <v>1.0186793004332501E-3</v>
      </c>
    </row>
    <row r="21" spans="1:11" x14ac:dyDescent="0.25">
      <c r="A21" s="1">
        <v>1.25</v>
      </c>
      <c r="B21" s="1">
        <v>7.3040689523954203</v>
      </c>
      <c r="C21" s="1">
        <v>5.3815982266646598</v>
      </c>
      <c r="D21" s="1">
        <v>5.2423698992235597</v>
      </c>
      <c r="E21" s="1">
        <v>6.1283223360316601</v>
      </c>
      <c r="G21" s="1">
        <v>1.25</v>
      </c>
      <c r="H21" s="1">
        <v>1.21685788746908E-3</v>
      </c>
      <c r="I21" s="1">
        <v>8.9657426456232205E-4</v>
      </c>
      <c r="J21" s="1">
        <v>8.7337882521064598E-4</v>
      </c>
      <c r="K21" s="1">
        <v>1.02097850118287E-3</v>
      </c>
    </row>
    <row r="22" spans="1:11" x14ac:dyDescent="0.25">
      <c r="A22" s="1">
        <v>1.375</v>
      </c>
      <c r="B22" s="1">
        <v>6.95284355876126</v>
      </c>
      <c r="C22" s="1">
        <v>5.3387988243361297</v>
      </c>
      <c r="D22" s="1">
        <v>5.2255685132417398</v>
      </c>
      <c r="E22" s="1">
        <v>6.0715154582853001</v>
      </c>
      <c r="G22" s="1">
        <v>1.375</v>
      </c>
      <c r="H22" s="1">
        <v>1.1583437368896301E-3</v>
      </c>
      <c r="I22" s="1">
        <v>8.8944388413438502E-4</v>
      </c>
      <c r="J22" s="1">
        <v>8.7057971430607502E-4</v>
      </c>
      <c r="K22" s="1">
        <v>1.0115144753503301E-3</v>
      </c>
    </row>
    <row r="23" spans="1:11" x14ac:dyDescent="0.25">
      <c r="A23" s="1">
        <v>1.5</v>
      </c>
      <c r="B23" s="1">
        <v>6.4812413866713303</v>
      </c>
      <c r="C23" s="1">
        <v>5.3678135976777002</v>
      </c>
      <c r="D23" s="1">
        <v>5.1440026488623003</v>
      </c>
      <c r="E23" s="1">
        <v>6.0838741235752698</v>
      </c>
      <c r="G23" s="1">
        <v>1.5</v>
      </c>
      <c r="H23" s="1">
        <v>1.0797748150194401E-3</v>
      </c>
      <c r="I23" s="1">
        <v>8.9427774537309296E-4</v>
      </c>
      <c r="J23" s="1">
        <v>8.5699084130045895E-4</v>
      </c>
      <c r="K23" s="1">
        <v>1.0135734289876399E-3</v>
      </c>
    </row>
    <row r="24" spans="1:11" x14ac:dyDescent="0.25">
      <c r="A24" s="1">
        <v>1.625</v>
      </c>
      <c r="B24" s="1">
        <v>6.33251592274455</v>
      </c>
      <c r="C24" s="1">
        <v>5.3600817346553402</v>
      </c>
      <c r="D24" s="1">
        <v>5.1839068426240802</v>
      </c>
      <c r="E24" s="1">
        <v>6.0590126558663098</v>
      </c>
      <c r="G24" s="1">
        <v>1.625</v>
      </c>
      <c r="H24" s="1">
        <v>1.0549971527292401E-3</v>
      </c>
      <c r="I24" s="1">
        <v>8.92989616993566E-4</v>
      </c>
      <c r="J24" s="1">
        <v>8.6363887998117204E-4</v>
      </c>
      <c r="K24" s="1">
        <v>1.00943150846733E-3</v>
      </c>
    </row>
    <row r="25" spans="1:11" x14ac:dyDescent="0.25">
      <c r="A25" s="1">
        <v>1.75</v>
      </c>
      <c r="B25" s="1">
        <v>6.3495675446402302</v>
      </c>
      <c r="C25" s="1">
        <v>5.3554808438669896</v>
      </c>
      <c r="D25" s="1">
        <v>5.01459550404953</v>
      </c>
      <c r="E25" s="1">
        <v>6.0074832717667297</v>
      </c>
      <c r="G25" s="1">
        <v>1.75</v>
      </c>
      <c r="H25" s="1">
        <v>1.05783795293706E-3</v>
      </c>
      <c r="I25" s="1">
        <v>8.9222310858822905E-4</v>
      </c>
      <c r="J25" s="1">
        <v>8.3543161097465095E-4</v>
      </c>
      <c r="K25" s="1">
        <v>1.0008467130763401E-3</v>
      </c>
    </row>
    <row r="26" spans="1:11" x14ac:dyDescent="0.25">
      <c r="A26" s="1">
        <v>1.875</v>
      </c>
      <c r="B26" s="1">
        <v>6.2096468008656398</v>
      </c>
      <c r="C26" s="1">
        <v>5.3527013019660403</v>
      </c>
      <c r="D26" s="1">
        <v>5.0069299357447701</v>
      </c>
      <c r="E26" s="1">
        <v>5.8809628387349999</v>
      </c>
      <c r="G26" s="1">
        <v>1.875</v>
      </c>
      <c r="H26" s="1">
        <v>1.0345271570242199E-3</v>
      </c>
      <c r="I26" s="1">
        <v>8.9176003690753E-4</v>
      </c>
      <c r="J26" s="1">
        <v>8.3415452729507895E-4</v>
      </c>
      <c r="K26" s="1">
        <v>9.7976840893324989E-4</v>
      </c>
    </row>
    <row r="27" spans="1:11" x14ac:dyDescent="0.25">
      <c r="A27" s="1">
        <v>2</v>
      </c>
      <c r="B27" s="1">
        <v>6.2172609793509999</v>
      </c>
      <c r="C27" s="1">
        <v>5.3473216098634397</v>
      </c>
      <c r="D27" s="1">
        <v>4.9874175390976401</v>
      </c>
      <c r="E27" s="1">
        <v>5.8140906149535603</v>
      </c>
      <c r="G27" s="1">
        <v>2</v>
      </c>
      <c r="H27" s="1">
        <v>1.03579567915988E-3</v>
      </c>
      <c r="I27" s="1">
        <v>8.9086378020323599E-4</v>
      </c>
      <c r="J27" s="1">
        <v>8.3090376201366801E-4</v>
      </c>
      <c r="K27" s="1">
        <v>9.6862749645126205E-4</v>
      </c>
    </row>
    <row r="28" spans="1:11" x14ac:dyDescent="0.25">
      <c r="A28" s="1">
        <v>2.125</v>
      </c>
      <c r="B28" s="1">
        <v>6.3436315859388204</v>
      </c>
      <c r="C28" s="1">
        <v>5.3193784408490403</v>
      </c>
      <c r="D28" s="1">
        <v>4.88429815404871</v>
      </c>
      <c r="E28" s="1">
        <v>5.8301098819425503</v>
      </c>
      <c r="G28" s="1">
        <v>2.125</v>
      </c>
      <c r="H28" s="1">
        <v>1.0568490222174101E-3</v>
      </c>
      <c r="I28" s="1">
        <v>8.8620844824543901E-4</v>
      </c>
      <c r="J28" s="1">
        <v>8.1372407246451501E-4</v>
      </c>
      <c r="K28" s="1">
        <v>9.7129630633162702E-4</v>
      </c>
    </row>
    <row r="29" spans="1:11" x14ac:dyDescent="0.25">
      <c r="A29" s="1">
        <v>2.25</v>
      </c>
      <c r="B29" s="1">
        <v>6.1388887975459703</v>
      </c>
      <c r="C29" s="1">
        <v>5.2926369428893096</v>
      </c>
      <c r="D29" s="1">
        <v>4.8259318955715997</v>
      </c>
      <c r="E29" s="1">
        <v>5.9237920626250098</v>
      </c>
      <c r="G29" s="1">
        <v>2.25</v>
      </c>
      <c r="H29" s="1">
        <v>1.02273887367116E-3</v>
      </c>
      <c r="I29" s="1">
        <v>8.8175331468534396E-4</v>
      </c>
      <c r="J29" s="1">
        <v>8.0400025380222904E-4</v>
      </c>
      <c r="K29" s="1">
        <v>9.8690375763332491E-4</v>
      </c>
    </row>
    <row r="30" spans="1:11" x14ac:dyDescent="0.25">
      <c r="A30" s="1">
        <v>2.375</v>
      </c>
      <c r="B30" s="1">
        <v>6.1532330657554901</v>
      </c>
      <c r="C30" s="1">
        <v>5.2446122532780004</v>
      </c>
      <c r="D30" s="1">
        <v>4.8153921678292004</v>
      </c>
      <c r="E30" s="1">
        <v>6.1011849362702097</v>
      </c>
      <c r="G30" s="1">
        <v>2.375</v>
      </c>
      <c r="H30" s="1">
        <v>1.02512862875486E-3</v>
      </c>
      <c r="I30" s="1">
        <v>8.7375240139610005E-4</v>
      </c>
      <c r="J30" s="1">
        <v>8.0224433516034503E-4</v>
      </c>
      <c r="K30" s="1">
        <v>1.01645741038261E-3</v>
      </c>
    </row>
    <row r="31" spans="1:11" x14ac:dyDescent="0.25">
      <c r="A31" s="1">
        <v>2.5</v>
      </c>
      <c r="B31" s="1">
        <v>6.1944999661662097</v>
      </c>
      <c r="C31" s="1">
        <v>5.1908433314903197</v>
      </c>
      <c r="D31" s="1">
        <v>4.8767505797667399</v>
      </c>
      <c r="E31" s="1">
        <v>6.2019268812377799</v>
      </c>
      <c r="G31" s="1">
        <v>2.5</v>
      </c>
      <c r="H31" s="1">
        <v>1.03200369436329E-3</v>
      </c>
      <c r="I31" s="1">
        <v>8.6479449902627202E-4</v>
      </c>
      <c r="J31" s="1">
        <v>8.1246664658913897E-4</v>
      </c>
      <c r="K31" s="1">
        <v>1.0332410184142101E-3</v>
      </c>
    </row>
    <row r="32" spans="1:11" x14ac:dyDescent="0.25">
      <c r="A32" s="1">
        <v>2.625</v>
      </c>
      <c r="B32" s="1">
        <v>6.0064692461639302</v>
      </c>
      <c r="C32" s="1">
        <v>5.1368871639525304</v>
      </c>
      <c r="D32" s="1">
        <v>4.8617962078272301</v>
      </c>
      <c r="E32" s="1">
        <v>6.1950710224264096</v>
      </c>
      <c r="G32" s="1">
        <v>2.625</v>
      </c>
      <c r="H32" s="1">
        <v>1.0006777764109099E-3</v>
      </c>
      <c r="I32" s="1">
        <v>8.5580540151447397E-4</v>
      </c>
      <c r="J32" s="1">
        <v>8.0997524822401697E-4</v>
      </c>
      <c r="K32" s="1">
        <v>1.03209883233624E-3</v>
      </c>
    </row>
    <row r="33" spans="1:11" x14ac:dyDescent="0.25">
      <c r="A33" s="1">
        <v>2.75</v>
      </c>
      <c r="B33" s="1">
        <v>5.8719634313562397</v>
      </c>
      <c r="C33" s="1">
        <v>5.1018649556038502</v>
      </c>
      <c r="D33" s="1">
        <v>4.8437331221809901</v>
      </c>
      <c r="E33" s="1">
        <v>6.00810052554609</v>
      </c>
      <c r="G33" s="1">
        <v>2.75</v>
      </c>
      <c r="H33" s="1">
        <v>9.7826910766394908E-4</v>
      </c>
      <c r="I33" s="1">
        <v>8.49970701603582E-4</v>
      </c>
      <c r="J33" s="1">
        <v>8.0696593815535395E-4</v>
      </c>
      <c r="K33" s="1">
        <v>1.0009495475559801E-3</v>
      </c>
    </row>
    <row r="34" spans="1:11" x14ac:dyDescent="0.25">
      <c r="A34" s="1">
        <v>2.875</v>
      </c>
      <c r="B34" s="1">
        <v>5.8190632270826201</v>
      </c>
      <c r="C34" s="1">
        <v>5.0953960552742199</v>
      </c>
      <c r="D34" s="1">
        <v>4.8256598376407798</v>
      </c>
      <c r="E34" s="1">
        <v>5.9652456114040797</v>
      </c>
      <c r="G34" s="1">
        <v>2.875</v>
      </c>
      <c r="H34" s="1">
        <v>9.6945593363196398E-4</v>
      </c>
      <c r="I34" s="1">
        <v>8.4889298280866601E-4</v>
      </c>
      <c r="J34" s="1">
        <v>8.0395492895095496E-4</v>
      </c>
      <c r="K34" s="1">
        <v>9.9380991885991894E-4</v>
      </c>
    </row>
    <row r="35" spans="1:11" x14ac:dyDescent="0.25">
      <c r="A35" s="1">
        <v>3</v>
      </c>
      <c r="B35" s="1">
        <v>5.6959740603490303</v>
      </c>
      <c r="C35" s="1">
        <v>5.0745610851187202</v>
      </c>
      <c r="D35" s="1">
        <v>4.8063726032832603</v>
      </c>
      <c r="E35" s="1">
        <v>6.0420091408793803</v>
      </c>
      <c r="G35" s="1">
        <v>3</v>
      </c>
      <c r="H35" s="1">
        <v>9.4894927845414899E-4</v>
      </c>
      <c r="I35" s="1">
        <v>8.4542187678076004E-4</v>
      </c>
      <c r="J35" s="1">
        <v>8.0074167570699198E-4</v>
      </c>
      <c r="K35" s="1">
        <v>1.0065987228705E-3</v>
      </c>
    </row>
    <row r="36" spans="1:11" x14ac:dyDescent="0.25">
      <c r="A36" s="1">
        <v>3.125</v>
      </c>
      <c r="B36" s="1">
        <v>5.6752851381935896</v>
      </c>
      <c r="C36" s="1">
        <v>5.07142080346566</v>
      </c>
      <c r="D36" s="1">
        <v>4.80174894651846</v>
      </c>
      <c r="E36" s="1">
        <v>6.03363175800615</v>
      </c>
      <c r="G36" s="1">
        <v>3.125</v>
      </c>
      <c r="H36" s="1">
        <v>9.45502504023052E-4</v>
      </c>
      <c r="I36" s="1">
        <v>8.4489870585736004E-4</v>
      </c>
      <c r="J36" s="1">
        <v>7.9997137448997496E-4</v>
      </c>
      <c r="K36" s="1">
        <v>1.00520305088382E-3</v>
      </c>
    </row>
    <row r="37" spans="1:11" x14ac:dyDescent="0.25">
      <c r="A37" s="1">
        <v>3.25</v>
      </c>
      <c r="B37" s="1">
        <v>5.7784214565697303</v>
      </c>
      <c r="C37" s="1">
        <v>5.0811870426068699</v>
      </c>
      <c r="D37" s="1">
        <v>4.8469109213496502</v>
      </c>
      <c r="E37" s="1">
        <v>6.0437941513140601</v>
      </c>
      <c r="G37" s="1">
        <v>3.25</v>
      </c>
      <c r="H37" s="1">
        <v>9.6268501466451701E-4</v>
      </c>
      <c r="I37" s="1">
        <v>8.4652576129828601E-4</v>
      </c>
      <c r="J37" s="1">
        <v>8.07495359496851E-4</v>
      </c>
      <c r="K37" s="1">
        <v>1.00689610560892E-3</v>
      </c>
    </row>
    <row r="38" spans="1:11" x14ac:dyDescent="0.25">
      <c r="A38" s="1">
        <v>3.375</v>
      </c>
      <c r="B38" s="1">
        <v>5.7317479661517003</v>
      </c>
      <c r="C38" s="1">
        <v>5.0696857835853502</v>
      </c>
      <c r="D38" s="1">
        <v>4.8420086328623304</v>
      </c>
      <c r="E38" s="1">
        <v>6.1439593371975496</v>
      </c>
      <c r="G38" s="1">
        <v>3.375</v>
      </c>
      <c r="H38" s="1">
        <v>9.5490921116087295E-4</v>
      </c>
      <c r="I38" s="1">
        <v>8.44609651545304E-4</v>
      </c>
      <c r="J38" s="1">
        <v>8.0667863823486298E-4</v>
      </c>
      <c r="K38" s="1">
        <v>1.0235836255771101E-3</v>
      </c>
    </row>
    <row r="39" spans="1:11" x14ac:dyDescent="0.25">
      <c r="A39" s="1">
        <v>3.5</v>
      </c>
      <c r="B39" s="1">
        <v>5.9367675684456103</v>
      </c>
      <c r="C39" s="1">
        <v>5.0464476970917698</v>
      </c>
      <c r="D39" s="1">
        <v>4.8252662266374502</v>
      </c>
      <c r="E39" s="1">
        <v>6.1288772133595204</v>
      </c>
      <c r="G39" s="1">
        <v>3.5</v>
      </c>
      <c r="H39" s="1">
        <v>9.8906547690303802E-4</v>
      </c>
      <c r="I39" s="1">
        <v>8.4073818633547304E-4</v>
      </c>
      <c r="J39" s="1">
        <v>8.0388935335779898E-4</v>
      </c>
      <c r="K39" s="1">
        <v>1.0210709437457001E-3</v>
      </c>
    </row>
    <row r="40" spans="1:11" x14ac:dyDescent="0.25">
      <c r="A40" s="1">
        <v>3.625</v>
      </c>
      <c r="B40" s="1">
        <v>5.9389833001258703</v>
      </c>
      <c r="C40" s="1">
        <v>5.0573667886441998</v>
      </c>
      <c r="D40" s="1">
        <v>4.8209751369810903</v>
      </c>
      <c r="E40" s="1">
        <v>6.1903121616192696</v>
      </c>
      <c r="G40" s="1">
        <v>3.625</v>
      </c>
      <c r="H40" s="1">
        <v>9.8943461780096899E-4</v>
      </c>
      <c r="I40" s="1">
        <v>8.4255730698810699E-4</v>
      </c>
      <c r="J40" s="1">
        <v>8.0317445782104998E-4</v>
      </c>
      <c r="K40" s="1">
        <v>1.0313060061257701E-3</v>
      </c>
    </row>
    <row r="41" spans="1:11" x14ac:dyDescent="0.25">
      <c r="A41" s="1">
        <v>3.75</v>
      </c>
      <c r="B41" s="1">
        <v>5.8462696064060902</v>
      </c>
      <c r="C41" s="1">
        <v>5.0532609744296701</v>
      </c>
      <c r="D41" s="1">
        <v>4.7961142787103697</v>
      </c>
      <c r="E41" s="1">
        <v>6.1522624645093398</v>
      </c>
      <c r="G41" s="1">
        <v>3.75</v>
      </c>
      <c r="H41" s="1">
        <v>9.7398851642725498E-4</v>
      </c>
      <c r="I41" s="1">
        <v>8.4187327833996602E-4</v>
      </c>
      <c r="J41" s="1">
        <v>7.9903263883314695E-4</v>
      </c>
      <c r="K41" s="1">
        <v>1.02496692658726E-3</v>
      </c>
    </row>
    <row r="42" spans="1:11" x14ac:dyDescent="0.25">
      <c r="A42" s="1">
        <v>3.875</v>
      </c>
      <c r="B42" s="1">
        <v>5.6978147032000601</v>
      </c>
      <c r="C42" s="1">
        <v>4.9954377994845602</v>
      </c>
      <c r="D42" s="1">
        <v>4.7395055942333899</v>
      </c>
      <c r="E42" s="1">
        <v>6.2413694215634496</v>
      </c>
      <c r="G42" s="1">
        <v>3.875</v>
      </c>
      <c r="H42" s="1">
        <v>9.4925592955312998E-4</v>
      </c>
      <c r="I42" s="1">
        <v>8.3223993739410898E-4</v>
      </c>
      <c r="J42" s="1">
        <v>7.89601631999283E-4</v>
      </c>
      <c r="K42" s="1">
        <v>1.03981214563247E-3</v>
      </c>
    </row>
    <row r="43" spans="1:11" x14ac:dyDescent="0.25">
      <c r="A43" s="1">
        <v>4</v>
      </c>
      <c r="B43" s="1">
        <v>6.0141972169972897</v>
      </c>
      <c r="C43" s="1">
        <v>4.9050534844892697</v>
      </c>
      <c r="D43" s="1">
        <v>4.7039062782247401</v>
      </c>
      <c r="E43" s="1">
        <v>6.2956904033418404</v>
      </c>
      <c r="G43" s="1">
        <v>4</v>
      </c>
      <c r="H43" s="1">
        <v>1.00196525635175E-3</v>
      </c>
      <c r="I43" s="1">
        <v>8.1718191051589298E-4</v>
      </c>
      <c r="J43" s="1">
        <v>7.8367078595224196E-4</v>
      </c>
      <c r="K43" s="1">
        <v>1.0488620211967501E-3</v>
      </c>
    </row>
    <row r="44" spans="1:11" x14ac:dyDescent="0.25">
      <c r="A44" s="1">
        <v>4.125</v>
      </c>
      <c r="B44" s="1">
        <v>5.8476705725710802</v>
      </c>
      <c r="C44" s="1">
        <v>4.8159682525508902</v>
      </c>
      <c r="D44" s="1">
        <v>4.6799728610803397</v>
      </c>
      <c r="E44" s="1">
        <v>6.33659481057642</v>
      </c>
      <c r="G44" s="1">
        <v>4.125</v>
      </c>
      <c r="H44" s="1">
        <v>9.7422191739034202E-4</v>
      </c>
      <c r="I44" s="1">
        <v>8.0234031087495796E-4</v>
      </c>
      <c r="J44" s="1">
        <v>7.7968347865598495E-4</v>
      </c>
      <c r="K44" s="1">
        <v>1.0556766954420301E-3</v>
      </c>
    </row>
    <row r="45" spans="1:11" x14ac:dyDescent="0.25">
      <c r="A45" s="1">
        <v>4.25</v>
      </c>
      <c r="B45" s="1">
        <v>5.8253550601541502</v>
      </c>
      <c r="C45" s="1">
        <v>4.7181695441498999</v>
      </c>
      <c r="D45" s="1">
        <v>4.6098549937512301</v>
      </c>
      <c r="E45" s="1">
        <v>6.7097561834694401</v>
      </c>
      <c r="G45" s="1">
        <v>4.25</v>
      </c>
      <c r="H45" s="1">
        <v>9.7050415302168199E-4</v>
      </c>
      <c r="I45" s="1">
        <v>7.8604704605535496E-4</v>
      </c>
      <c r="J45" s="1">
        <v>7.6800184195895496E-4</v>
      </c>
      <c r="K45" s="1">
        <v>1.1178453801660099E-3</v>
      </c>
    </row>
    <row r="46" spans="1:11" x14ac:dyDescent="0.25">
      <c r="A46" s="1">
        <v>4.375</v>
      </c>
      <c r="B46" s="1">
        <v>5.7263715493881904</v>
      </c>
      <c r="C46" s="1">
        <v>4.7304407643539399</v>
      </c>
      <c r="D46" s="1">
        <v>4.5725163756597</v>
      </c>
      <c r="E46" s="1">
        <v>6.7183416815144996</v>
      </c>
      <c r="G46" s="1">
        <v>4.375</v>
      </c>
      <c r="H46" s="1">
        <v>9.5401350012807196E-4</v>
      </c>
      <c r="I46" s="1">
        <v>7.8809143134134696E-4</v>
      </c>
      <c r="J46" s="1">
        <v>7.6178122818490695E-4</v>
      </c>
      <c r="K46" s="1">
        <v>1.1192757241403201E-3</v>
      </c>
    </row>
    <row r="47" spans="1:11" x14ac:dyDescent="0.25">
      <c r="A47" s="1">
        <v>4.5</v>
      </c>
      <c r="B47" s="1">
        <v>5.8295223825575997</v>
      </c>
      <c r="C47" s="1">
        <v>4.6916094947390201</v>
      </c>
      <c r="D47" s="1">
        <v>4.4691453861123698</v>
      </c>
      <c r="E47" s="1">
        <v>6.7069631668263998</v>
      </c>
      <c r="G47" s="1">
        <v>4.5</v>
      </c>
      <c r="H47" s="1">
        <v>9.7119842893409695E-4</v>
      </c>
      <c r="I47" s="1">
        <v>7.8162214182350405E-4</v>
      </c>
      <c r="J47" s="1">
        <v>7.4455962132632004E-4</v>
      </c>
      <c r="K47" s="1">
        <v>1.11738006359328E-3</v>
      </c>
    </row>
    <row r="48" spans="1:11" x14ac:dyDescent="0.25">
      <c r="A48" s="1">
        <v>4.625</v>
      </c>
      <c r="B48" s="1">
        <v>5.7630831233918496</v>
      </c>
      <c r="C48" s="1">
        <v>4.6783307766925004</v>
      </c>
      <c r="D48" s="1">
        <v>4.2808773843218004</v>
      </c>
      <c r="E48" s="1">
        <v>6.6257902310122203</v>
      </c>
      <c r="G48" s="1">
        <v>4.625</v>
      </c>
      <c r="H48" s="1">
        <v>9.6012964835708199E-4</v>
      </c>
      <c r="I48" s="1">
        <v>7.7940990739695402E-4</v>
      </c>
      <c r="J48" s="1">
        <v>7.1319417222801202E-4</v>
      </c>
      <c r="K48" s="1">
        <v>1.1038566524866401E-3</v>
      </c>
    </row>
    <row r="49" spans="1:11" x14ac:dyDescent="0.25">
      <c r="A49" s="1">
        <v>4.75</v>
      </c>
      <c r="B49" s="1">
        <v>6.0235862385958203</v>
      </c>
      <c r="C49" s="1">
        <v>4.6535824197497702</v>
      </c>
      <c r="D49" s="1">
        <v>4.1847280872128598</v>
      </c>
      <c r="E49" s="1">
        <v>6.61071089730269</v>
      </c>
      <c r="G49" s="1">
        <v>4.75</v>
      </c>
      <c r="H49" s="1">
        <v>1.0035294673500601E-3</v>
      </c>
      <c r="I49" s="1">
        <v>7.7528683113029699E-4</v>
      </c>
      <c r="J49" s="1">
        <v>6.9717569932966305E-4</v>
      </c>
      <c r="K49" s="1">
        <v>1.1013444354906301E-3</v>
      </c>
    </row>
    <row r="50" spans="1:11" x14ac:dyDescent="0.25">
      <c r="A50" s="1">
        <v>4.875</v>
      </c>
      <c r="B50" s="1">
        <v>6.2983295411606797</v>
      </c>
      <c r="C50" s="1">
        <v>4.6560265667455303</v>
      </c>
      <c r="D50" s="1">
        <v>4.1359774762188799</v>
      </c>
      <c r="E50" s="1">
        <v>6.65143939761795</v>
      </c>
      <c r="G50" s="1">
        <v>4.875</v>
      </c>
      <c r="H50" s="1">
        <v>1.04930170155737E-3</v>
      </c>
      <c r="I50" s="1">
        <v>7.7569402601978903E-4</v>
      </c>
      <c r="J50" s="1">
        <v>6.8905384753806601E-4</v>
      </c>
      <c r="K50" s="1">
        <v>1.1081298036431501E-3</v>
      </c>
    </row>
    <row r="51" spans="1:11" x14ac:dyDescent="0.25">
      <c r="A51" s="1">
        <v>5</v>
      </c>
      <c r="B51" s="1">
        <v>6.0586551618202904</v>
      </c>
      <c r="C51" s="1">
        <v>4.6569949077136403</v>
      </c>
      <c r="D51" s="1">
        <v>4.0768945067235904</v>
      </c>
      <c r="E51" s="1">
        <v>6.6841816107342797</v>
      </c>
      <c r="G51" s="1">
        <v>5</v>
      </c>
      <c r="H51" s="1">
        <v>1.0093719499592599E-3</v>
      </c>
      <c r="I51" s="1">
        <v>7.7585535162507605E-4</v>
      </c>
      <c r="J51" s="1">
        <v>6.7921062482014904E-4</v>
      </c>
      <c r="K51" s="1">
        <v>1.11358465634833E-3</v>
      </c>
    </row>
    <row r="52" spans="1:11" x14ac:dyDescent="0.25">
      <c r="A52" s="1">
        <v>5.125</v>
      </c>
      <c r="B52" s="1">
        <v>6.0934472295060802</v>
      </c>
      <c r="C52" s="1">
        <v>4.6457808136674403</v>
      </c>
      <c r="D52" s="1">
        <v>4.0621056749067002</v>
      </c>
      <c r="E52" s="1">
        <v>6.5600423923673503</v>
      </c>
      <c r="G52" s="1">
        <v>5.125</v>
      </c>
      <c r="H52" s="1">
        <v>1.01516830843571E-3</v>
      </c>
      <c r="I52" s="1">
        <v>7.7398708355697803E-4</v>
      </c>
      <c r="J52" s="1">
        <v>6.76746805439456E-4</v>
      </c>
      <c r="K52" s="1">
        <v>1.0929030625684E-3</v>
      </c>
    </row>
    <row r="53" spans="1:11" x14ac:dyDescent="0.25">
      <c r="A53" s="1">
        <v>5.25</v>
      </c>
      <c r="B53" s="1">
        <v>5.9513789802219899</v>
      </c>
      <c r="C53" s="1">
        <v>4.6593756247481304</v>
      </c>
      <c r="D53" s="1">
        <v>4.0694209027357999</v>
      </c>
      <c r="E53" s="1">
        <v>6.3998610276689396</v>
      </c>
      <c r="G53" s="1">
        <v>5.25</v>
      </c>
      <c r="H53" s="1">
        <v>9.914997381049841E-4</v>
      </c>
      <c r="I53" s="1">
        <v>7.7625197908302E-4</v>
      </c>
      <c r="J53" s="1">
        <v>6.7796552239578504E-4</v>
      </c>
      <c r="K53" s="1">
        <v>1.0662168472096499E-3</v>
      </c>
    </row>
    <row r="54" spans="1:11" x14ac:dyDescent="0.25">
      <c r="A54" s="1">
        <v>5.375</v>
      </c>
      <c r="B54" s="1">
        <v>6.1035693908514004</v>
      </c>
      <c r="C54" s="1">
        <v>4.65649179272999</v>
      </c>
      <c r="D54" s="1">
        <v>4.0514452695985801</v>
      </c>
      <c r="E54" s="1">
        <v>6.4305739330253902</v>
      </c>
      <c r="G54" s="1">
        <v>5.375</v>
      </c>
      <c r="H54" s="1">
        <v>1.0168546605158399E-3</v>
      </c>
      <c r="I54" s="1">
        <v>7.7577153266879901E-4</v>
      </c>
      <c r="J54" s="1">
        <v>6.7497078191512401E-4</v>
      </c>
      <c r="K54" s="1">
        <v>1.0713336172420301E-3</v>
      </c>
    </row>
    <row r="55" spans="1:11" x14ac:dyDescent="0.25">
      <c r="A55" s="1">
        <v>5.5</v>
      </c>
      <c r="B55" s="1">
        <v>5.8804239024452603</v>
      </c>
      <c r="C55" s="1">
        <v>4.6148443709618103</v>
      </c>
      <c r="D55" s="1">
        <v>4.0609111597046796</v>
      </c>
      <c r="E55" s="1">
        <v>6.3132499381801104</v>
      </c>
      <c r="G55" s="1">
        <v>5.5</v>
      </c>
      <c r="H55" s="1">
        <v>9.7967862214737994E-4</v>
      </c>
      <c r="I55" s="1">
        <v>7.68833072202221E-4</v>
      </c>
      <c r="J55" s="1">
        <v>6.7654779920680002E-4</v>
      </c>
      <c r="K55" s="1">
        <v>1.0517874397008001E-3</v>
      </c>
    </row>
    <row r="56" spans="1:11" x14ac:dyDescent="0.25">
      <c r="A56" s="1">
        <v>5.625</v>
      </c>
      <c r="B56" s="1">
        <v>5.98717914735162</v>
      </c>
      <c r="C56" s="1">
        <v>4.5840292204819697</v>
      </c>
      <c r="D56" s="1">
        <v>4.0604706944594504</v>
      </c>
      <c r="E56" s="1">
        <v>6.2539701092740696</v>
      </c>
      <c r="G56" s="1">
        <v>5.625</v>
      </c>
      <c r="H56" s="1">
        <v>9.9746404594877993E-4</v>
      </c>
      <c r="I56" s="1">
        <v>7.6369926813228098E-4</v>
      </c>
      <c r="J56" s="1">
        <v>6.7647441769694402E-4</v>
      </c>
      <c r="K56" s="1">
        <v>1.0419114202050599E-3</v>
      </c>
    </row>
    <row r="57" spans="1:11" x14ac:dyDescent="0.25">
      <c r="A57" s="1">
        <v>5.75</v>
      </c>
      <c r="B57" s="1">
        <v>5.97625177079449</v>
      </c>
      <c r="C57" s="1">
        <v>4.6066965718682598</v>
      </c>
      <c r="D57" s="1">
        <v>4.02942416172242</v>
      </c>
      <c r="E57" s="1">
        <v>6.2070229247907998</v>
      </c>
      <c r="G57" s="1">
        <v>5.75</v>
      </c>
      <c r="H57" s="1">
        <v>9.956435450143629E-4</v>
      </c>
      <c r="I57" s="1">
        <v>7.6747564887323801E-4</v>
      </c>
      <c r="J57" s="1">
        <v>6.7130206534295504E-4</v>
      </c>
      <c r="K57" s="1">
        <v>1.03409001927015E-3</v>
      </c>
    </row>
    <row r="58" spans="1:11" x14ac:dyDescent="0.25">
      <c r="A58" s="1">
        <v>5.875</v>
      </c>
      <c r="B58" s="1">
        <v>6.1771169944355302</v>
      </c>
      <c r="C58" s="1">
        <v>4.5821005020972398</v>
      </c>
      <c r="D58" s="1">
        <v>3.9611001555313998</v>
      </c>
      <c r="E58" s="1">
        <v>6.1765732379028</v>
      </c>
      <c r="G58" s="1">
        <v>5.875</v>
      </c>
      <c r="H58" s="1">
        <v>1.0291076912729599E-3</v>
      </c>
      <c r="I58" s="1">
        <v>7.6337794364938604E-4</v>
      </c>
      <c r="J58" s="1">
        <v>6.5991928591153102E-4</v>
      </c>
      <c r="K58" s="1">
        <v>1.02901710143461E-3</v>
      </c>
    </row>
    <row r="59" spans="1:11" x14ac:dyDescent="0.25">
      <c r="A59" s="1">
        <v>6</v>
      </c>
      <c r="B59" s="1">
        <v>6.1769927871454096</v>
      </c>
      <c r="C59" s="1">
        <v>4.5788322527912797</v>
      </c>
      <c r="D59" s="1">
        <v>3.9938112285566398</v>
      </c>
      <c r="E59" s="1">
        <v>6.1674468924496102</v>
      </c>
      <c r="G59" s="1">
        <v>6</v>
      </c>
      <c r="H59" s="1">
        <v>1.02908699833843E-3</v>
      </c>
      <c r="I59" s="1">
        <v>7.62833453315013E-4</v>
      </c>
      <c r="J59" s="1">
        <v>6.6536895067753697E-4</v>
      </c>
      <c r="K59" s="1">
        <v>1.0274966522821E-3</v>
      </c>
    </row>
    <row r="60" spans="1:11" x14ac:dyDescent="0.25">
      <c r="A60" s="1">
        <v>6.125</v>
      </c>
      <c r="B60" s="1">
        <v>6.1010163824691697</v>
      </c>
      <c r="C60" s="1">
        <v>4.5539218219950302</v>
      </c>
      <c r="D60" s="1">
        <v>3.9877804732945599</v>
      </c>
      <c r="E60" s="1">
        <v>6.1789016698452599</v>
      </c>
      <c r="G60" s="1">
        <v>6.125</v>
      </c>
      <c r="H60" s="1">
        <v>1.0164293293193601E-3</v>
      </c>
      <c r="I60" s="1">
        <v>7.5868337554435604E-4</v>
      </c>
      <c r="J60" s="1">
        <v>6.6436422685087399E-4</v>
      </c>
      <c r="K60" s="1">
        <v>1.0294050181962201E-3</v>
      </c>
    </row>
    <row r="61" spans="1:11" x14ac:dyDescent="0.25">
      <c r="A61" s="1">
        <v>6.25</v>
      </c>
      <c r="B61" s="1">
        <v>6.1617423136714704</v>
      </c>
      <c r="C61" s="1">
        <v>4.54159744210759</v>
      </c>
      <c r="D61" s="1">
        <v>3.9783392465545999</v>
      </c>
      <c r="E61" s="1">
        <v>6.1041081351542497</v>
      </c>
      <c r="G61" s="1">
        <v>6.25</v>
      </c>
      <c r="H61" s="1">
        <v>1.0265462694576701E-3</v>
      </c>
      <c r="I61" s="1">
        <v>7.5663013385511102E-4</v>
      </c>
      <c r="J61" s="1">
        <v>6.6279131847599604E-4</v>
      </c>
      <c r="K61" s="1">
        <v>1.0169444153167E-3</v>
      </c>
    </row>
    <row r="62" spans="1:11" x14ac:dyDescent="0.25">
      <c r="A62" s="1">
        <v>6.375</v>
      </c>
      <c r="B62" s="1">
        <v>6.39375696381087</v>
      </c>
      <c r="C62" s="1">
        <v>4.5624562472626602</v>
      </c>
      <c r="D62" s="1">
        <v>3.9639767876650698</v>
      </c>
      <c r="E62" s="1">
        <v>6.0834799457558297</v>
      </c>
      <c r="G62" s="1">
        <v>6.375</v>
      </c>
      <c r="H62" s="1">
        <v>1.06519991017089E-3</v>
      </c>
      <c r="I62" s="1">
        <v>7.6010521079394498E-4</v>
      </c>
      <c r="J62" s="1">
        <v>6.6039853282500002E-4</v>
      </c>
      <c r="K62" s="1">
        <v>1.0135077589629199E-3</v>
      </c>
    </row>
    <row r="63" spans="1:11" x14ac:dyDescent="0.25">
      <c r="A63" s="1">
        <v>6.5</v>
      </c>
      <c r="B63" s="1">
        <v>6.3311111981269299</v>
      </c>
      <c r="C63" s="1">
        <v>4.5667751133199799</v>
      </c>
      <c r="D63" s="1">
        <v>3.9170842703205402</v>
      </c>
      <c r="E63" s="1">
        <v>6.0479672918997496</v>
      </c>
      <c r="G63" s="1">
        <v>6.5</v>
      </c>
      <c r="H63" s="1">
        <v>1.0547631256079501E-3</v>
      </c>
      <c r="I63" s="1">
        <v>7.60824733879094E-4</v>
      </c>
      <c r="J63" s="1">
        <v>6.5258623943540198E-4</v>
      </c>
      <c r="K63" s="1">
        <v>1.0075913508305E-3</v>
      </c>
    </row>
    <row r="64" spans="1:11" x14ac:dyDescent="0.25">
      <c r="A64" s="1">
        <v>6.625</v>
      </c>
      <c r="B64" s="1">
        <v>6.3232518503747901</v>
      </c>
      <c r="C64" s="1">
        <v>4.5876230310178299</v>
      </c>
      <c r="D64" s="1">
        <v>3.8974466242169199</v>
      </c>
      <c r="E64" s="1">
        <v>6.0659439526486203</v>
      </c>
      <c r="G64" s="1">
        <v>6.625</v>
      </c>
      <c r="H64" s="1">
        <v>1.05345375827244E-3</v>
      </c>
      <c r="I64" s="1">
        <v>7.6429799696755597E-4</v>
      </c>
      <c r="J64" s="1">
        <v>6.4931460759453904E-4</v>
      </c>
      <c r="K64" s="1">
        <v>1.0105862625112601E-3</v>
      </c>
    </row>
    <row r="65" spans="1:11" x14ac:dyDescent="0.25">
      <c r="A65" s="1">
        <v>6.75</v>
      </c>
      <c r="B65" s="1">
        <v>6.3356460547402396</v>
      </c>
      <c r="C65" s="1">
        <v>4.6067955747724501</v>
      </c>
      <c r="D65" s="1">
        <v>3.8670503091273698</v>
      </c>
      <c r="E65" s="1">
        <v>6.0219690996535098</v>
      </c>
      <c r="G65" s="1">
        <v>6.75</v>
      </c>
      <c r="H65" s="1">
        <v>1.05551863271972E-3</v>
      </c>
      <c r="I65" s="1">
        <v>7.67492142757074E-4</v>
      </c>
      <c r="J65" s="1">
        <v>6.4425058150062095E-4</v>
      </c>
      <c r="K65" s="1">
        <v>1.00326005200228E-3</v>
      </c>
    </row>
    <row r="66" spans="1:11" x14ac:dyDescent="0.25">
      <c r="A66" s="1">
        <v>6.875</v>
      </c>
      <c r="B66" s="1">
        <v>6.6306380601543404</v>
      </c>
      <c r="C66" s="1">
        <v>4.6006771408948204</v>
      </c>
      <c r="D66" s="1">
        <v>3.8622026645332301</v>
      </c>
      <c r="E66" s="1">
        <v>6.0101920305815399</v>
      </c>
      <c r="G66" s="1">
        <v>6.875</v>
      </c>
      <c r="H66" s="1">
        <v>1.10466430082171E-3</v>
      </c>
      <c r="I66" s="1">
        <v>7.6647281167305898E-4</v>
      </c>
      <c r="J66" s="1">
        <v>6.4344296391123602E-4</v>
      </c>
      <c r="K66" s="1">
        <v>1.0012979922948901E-3</v>
      </c>
    </row>
    <row r="67" spans="1:11" x14ac:dyDescent="0.25">
      <c r="A67" s="1">
        <v>7</v>
      </c>
      <c r="B67" s="1">
        <v>6.8021443744873098</v>
      </c>
      <c r="C67" s="1">
        <v>4.6186385142901099</v>
      </c>
      <c r="D67" s="1">
        <v>3.8624684808485101</v>
      </c>
      <c r="E67" s="1">
        <v>6.0038951041375999</v>
      </c>
      <c r="G67" s="1">
        <v>7</v>
      </c>
      <c r="H67" s="1">
        <v>1.1332372527895901E-3</v>
      </c>
      <c r="I67" s="1">
        <v>7.6946517648071404E-4</v>
      </c>
      <c r="J67" s="1">
        <v>6.4348724890936197E-4</v>
      </c>
      <c r="K67" s="1">
        <v>1.00024892434932E-3</v>
      </c>
    </row>
    <row r="68" spans="1:11" x14ac:dyDescent="0.25">
      <c r="A68" s="1">
        <v>7.125</v>
      </c>
      <c r="B68" s="1">
        <v>7.04133113113771</v>
      </c>
      <c r="C68" s="1">
        <v>4.6196636235568</v>
      </c>
      <c r="D68" s="1">
        <v>3.8567615545990899</v>
      </c>
      <c r="E68" s="1">
        <v>5.9798744675030404</v>
      </c>
      <c r="G68" s="1">
        <v>7.125</v>
      </c>
      <c r="H68" s="1">
        <v>1.1730857664475399E-3</v>
      </c>
      <c r="I68" s="1">
        <v>7.6963595968454295E-4</v>
      </c>
      <c r="J68" s="1">
        <v>6.4253647499620803E-4</v>
      </c>
      <c r="K68" s="1">
        <v>9.96247086286007E-4</v>
      </c>
    </row>
    <row r="69" spans="1:11" x14ac:dyDescent="0.25">
      <c r="A69" s="1">
        <v>7.25</v>
      </c>
      <c r="B69" s="1">
        <v>7.3675184096700299</v>
      </c>
      <c r="C69" s="1">
        <v>4.6215001597360104</v>
      </c>
      <c r="D69" s="1">
        <v>3.8476124368001998</v>
      </c>
      <c r="E69" s="1">
        <v>5.9630075017389803</v>
      </c>
      <c r="G69" s="1">
        <v>7.25</v>
      </c>
      <c r="H69" s="1">
        <v>1.2274285670510301E-3</v>
      </c>
      <c r="I69" s="1">
        <v>7.69941926612001E-4</v>
      </c>
      <c r="J69" s="1">
        <v>6.4101223197091301E-4</v>
      </c>
      <c r="K69" s="1">
        <v>9.9343704978971403E-4</v>
      </c>
    </row>
    <row r="70" spans="1:11" x14ac:dyDescent="0.25">
      <c r="A70" s="1">
        <v>7.375</v>
      </c>
      <c r="B70" s="1">
        <v>7.2687384378783602</v>
      </c>
      <c r="C70" s="1">
        <v>4.6336467669907302</v>
      </c>
      <c r="D70" s="1">
        <v>3.8476694268869398</v>
      </c>
      <c r="E70" s="1">
        <v>5.96617504855086</v>
      </c>
      <c r="G70" s="1">
        <v>7.375</v>
      </c>
      <c r="H70" s="1">
        <v>1.2109718237505299E-3</v>
      </c>
      <c r="I70" s="1">
        <v>7.7196555138063603E-4</v>
      </c>
      <c r="J70" s="1">
        <v>6.4102172651936504E-4</v>
      </c>
      <c r="K70" s="1">
        <v>9.9396476308857297E-4</v>
      </c>
    </row>
    <row r="71" spans="1:11" x14ac:dyDescent="0.25">
      <c r="A71" s="1">
        <v>7.5</v>
      </c>
      <c r="B71" s="1">
        <v>6.9119328694515803</v>
      </c>
      <c r="C71" s="1">
        <v>4.5992072215087001</v>
      </c>
      <c r="D71" s="1">
        <v>3.85524638197781</v>
      </c>
      <c r="E71" s="1">
        <v>5.8988759185540198</v>
      </c>
      <c r="G71" s="1">
        <v>7.5</v>
      </c>
      <c r="H71" s="1">
        <v>1.15152801605063E-3</v>
      </c>
      <c r="I71" s="1">
        <v>7.6622792310333105E-4</v>
      </c>
      <c r="J71" s="1">
        <v>6.4228404723750397E-4</v>
      </c>
      <c r="K71" s="1">
        <v>9.827527280310991E-4</v>
      </c>
    </row>
    <row r="72" spans="1:11" x14ac:dyDescent="0.25">
      <c r="A72" s="1">
        <v>7.625</v>
      </c>
      <c r="B72" s="1">
        <v>6.6215130031076397</v>
      </c>
      <c r="C72" s="1">
        <v>4.6018535303235302</v>
      </c>
      <c r="D72" s="1">
        <v>3.88643831830806</v>
      </c>
      <c r="E72" s="1">
        <v>5.9404635167563802</v>
      </c>
      <c r="G72" s="1">
        <v>7.625</v>
      </c>
      <c r="H72" s="1">
        <v>1.1031440663177301E-3</v>
      </c>
      <c r="I72" s="1">
        <v>7.6666879815188299E-4</v>
      </c>
      <c r="J72" s="1">
        <v>6.4748062383012403E-4</v>
      </c>
      <c r="K72" s="1">
        <v>9.8968122189161192E-4</v>
      </c>
    </row>
    <row r="73" spans="1:11" x14ac:dyDescent="0.25">
      <c r="A73" s="1">
        <v>7.75</v>
      </c>
      <c r="B73" s="1">
        <v>6.5259745333519801</v>
      </c>
      <c r="C73" s="1">
        <v>4.5818963162733297</v>
      </c>
      <c r="D73" s="1">
        <v>3.8827446164445201</v>
      </c>
      <c r="E73" s="1">
        <v>5.9810611420964603</v>
      </c>
      <c r="G73" s="1">
        <v>7.75</v>
      </c>
      <c r="H73" s="1">
        <v>1.08722735725644E-3</v>
      </c>
      <c r="I73" s="1">
        <v>7.6334392629111996E-4</v>
      </c>
      <c r="J73" s="1">
        <v>6.4686525309965803E-4</v>
      </c>
      <c r="K73" s="1">
        <v>9.9644478627326804E-4</v>
      </c>
    </row>
    <row r="74" spans="1:11" x14ac:dyDescent="0.25">
      <c r="A74" s="1">
        <v>7.875</v>
      </c>
      <c r="B74" s="1">
        <v>6.7631126118083396</v>
      </c>
      <c r="C74" s="1">
        <v>4.5755641417913804</v>
      </c>
      <c r="D74" s="1">
        <v>3.8712440162637498</v>
      </c>
      <c r="E74" s="1">
        <v>6.0192892967837199</v>
      </c>
      <c r="G74" s="1">
        <v>7.875</v>
      </c>
      <c r="H74" s="1">
        <v>1.12673456112727E-3</v>
      </c>
      <c r="I74" s="1">
        <v>7.62288986022426E-4</v>
      </c>
      <c r="J74" s="1">
        <v>6.4494925310953997E-4</v>
      </c>
      <c r="K74" s="1">
        <v>1.00281359684417E-3</v>
      </c>
    </row>
    <row r="75" spans="1:11" x14ac:dyDescent="0.25">
      <c r="A75" s="1">
        <v>8</v>
      </c>
      <c r="B75" s="1">
        <v>6.5575873404049903</v>
      </c>
      <c r="C75" s="1">
        <v>4.5659447266554603</v>
      </c>
      <c r="D75" s="1">
        <v>3.8819817172123701</v>
      </c>
      <c r="E75" s="1">
        <v>6.1826693969616899</v>
      </c>
      <c r="G75" s="1">
        <v>8</v>
      </c>
      <c r="H75" s="1">
        <v>1.09249405091147E-3</v>
      </c>
      <c r="I75" s="1">
        <v>7.6068639146078404E-4</v>
      </c>
      <c r="J75" s="1">
        <v>6.4673815408758102E-4</v>
      </c>
      <c r="K75" s="1">
        <v>1.0300327215338201E-3</v>
      </c>
    </row>
    <row r="76" spans="1:11" x14ac:dyDescent="0.25">
      <c r="A76" s="1">
        <v>8.125</v>
      </c>
      <c r="B76" s="1">
        <v>6.6589661174133301</v>
      </c>
      <c r="C76" s="1">
        <v>4.5612154955394404</v>
      </c>
      <c r="D76" s="1">
        <v>3.8823556486113602</v>
      </c>
      <c r="E76" s="1">
        <v>6.1836324303328896</v>
      </c>
      <c r="G76" s="1">
        <v>8.125</v>
      </c>
      <c r="H76" s="1">
        <v>1.10938375516106E-3</v>
      </c>
      <c r="I76" s="1">
        <v>7.5989850155685601E-4</v>
      </c>
      <c r="J76" s="1">
        <v>6.4680045105865299E-4</v>
      </c>
      <c r="K76" s="1">
        <v>1.03019316289346E-3</v>
      </c>
    </row>
    <row r="77" spans="1:11" x14ac:dyDescent="0.25">
      <c r="A77" s="1">
        <v>8.25</v>
      </c>
      <c r="B77" s="1">
        <v>6.80392447195036</v>
      </c>
      <c r="C77" s="1">
        <v>4.4936957798465098</v>
      </c>
      <c r="D77" s="1">
        <v>3.88231290412861</v>
      </c>
      <c r="E77" s="1">
        <v>6.2227227681231696</v>
      </c>
      <c r="G77" s="1">
        <v>8.25</v>
      </c>
      <c r="H77" s="1">
        <v>1.13353381702693E-3</v>
      </c>
      <c r="I77" s="1">
        <v>7.4864971692241498E-4</v>
      </c>
      <c r="J77" s="1">
        <v>6.4679332982782597E-4</v>
      </c>
      <c r="K77" s="1">
        <v>1.03670561316932E-3</v>
      </c>
    </row>
    <row r="78" spans="1:11" x14ac:dyDescent="0.25">
      <c r="A78" s="1">
        <v>8.375</v>
      </c>
      <c r="B78" s="1">
        <v>6.4740519661512401</v>
      </c>
      <c r="C78" s="1">
        <v>4.45220175213346</v>
      </c>
      <c r="D78" s="1">
        <v>3.8643240454601901</v>
      </c>
      <c r="E78" s="1">
        <v>6.3812480596678203</v>
      </c>
      <c r="G78" s="1">
        <v>8.375</v>
      </c>
      <c r="H78" s="1">
        <v>1.0785770575607999E-3</v>
      </c>
      <c r="I78" s="1">
        <v>7.4173681190542104E-4</v>
      </c>
      <c r="J78" s="1">
        <v>6.4379638597366695E-4</v>
      </c>
      <c r="K78" s="1">
        <v>1.06311592674066E-3</v>
      </c>
    </row>
    <row r="79" spans="1:11" x14ac:dyDescent="0.25">
      <c r="A79" s="1">
        <v>8.5</v>
      </c>
      <c r="B79" s="1">
        <v>6.4894520714822796</v>
      </c>
      <c r="C79" s="1">
        <v>4.4588147957753703</v>
      </c>
      <c r="D79" s="1">
        <v>3.8577958959401899</v>
      </c>
      <c r="E79" s="1">
        <v>6.2854644868461804</v>
      </c>
      <c r="G79" s="1">
        <v>8.5</v>
      </c>
      <c r="H79" s="1">
        <v>1.0811427151089499E-3</v>
      </c>
      <c r="I79" s="1">
        <v>7.4283854497616197E-4</v>
      </c>
      <c r="J79" s="1">
        <v>6.4270879626363497E-4</v>
      </c>
      <c r="K79" s="1">
        <v>1.04715838350857E-3</v>
      </c>
    </row>
    <row r="80" spans="1:11" x14ac:dyDescent="0.25">
      <c r="A80" s="1">
        <v>8.625</v>
      </c>
      <c r="B80" s="1">
        <v>6.7876558262369997</v>
      </c>
      <c r="C80" s="1">
        <v>4.4398770282906304</v>
      </c>
      <c r="D80" s="1">
        <v>3.8536754557519401</v>
      </c>
      <c r="E80" s="1">
        <v>6.2896551005325501</v>
      </c>
      <c r="G80" s="1">
        <v>8.625</v>
      </c>
      <c r="H80" s="1">
        <v>1.13082346065108E-3</v>
      </c>
      <c r="I80" s="1">
        <v>7.3968351291320701E-4</v>
      </c>
      <c r="J80" s="1">
        <v>6.4202233092827395E-4</v>
      </c>
      <c r="K80" s="1">
        <v>1.0478565397487199E-3</v>
      </c>
    </row>
    <row r="81" spans="1:11" x14ac:dyDescent="0.25">
      <c r="A81" s="1">
        <v>8.75</v>
      </c>
      <c r="B81" s="1">
        <v>6.7892999055165504</v>
      </c>
      <c r="C81" s="1">
        <v>4.4333006805709898</v>
      </c>
      <c r="D81" s="1">
        <v>3.8423960253987901</v>
      </c>
      <c r="E81" s="1">
        <v>6.2447090451528098</v>
      </c>
      <c r="G81" s="1">
        <v>8.75</v>
      </c>
      <c r="H81" s="1">
        <v>1.1310973642590599E-3</v>
      </c>
      <c r="I81" s="1">
        <v>7.3858789338311496E-4</v>
      </c>
      <c r="J81" s="1">
        <v>6.4014317783143797E-4</v>
      </c>
      <c r="K81" s="1">
        <v>1.0403685269224599E-3</v>
      </c>
    </row>
    <row r="82" spans="1:11" x14ac:dyDescent="0.25">
      <c r="A82" s="1">
        <v>8.875</v>
      </c>
      <c r="B82" s="1">
        <v>6.7180189270975799</v>
      </c>
      <c r="C82" s="1">
        <v>4.4545850427535303</v>
      </c>
      <c r="D82" s="1">
        <v>3.83801371319958</v>
      </c>
      <c r="E82" s="1">
        <v>6.2467041241517096</v>
      </c>
      <c r="G82" s="1">
        <v>8.875</v>
      </c>
      <c r="H82" s="1">
        <v>1.1192219532544601E-3</v>
      </c>
      <c r="I82" s="1">
        <v>7.4213386812272601E-4</v>
      </c>
      <c r="J82" s="1">
        <v>6.3941308461904997E-4</v>
      </c>
      <c r="K82" s="1">
        <v>1.04070090708368E-3</v>
      </c>
    </row>
    <row r="83" spans="1:11" x14ac:dyDescent="0.25">
      <c r="A83" s="1">
        <v>9</v>
      </c>
      <c r="B83" s="1">
        <v>6.2606309984741397</v>
      </c>
      <c r="C83" s="1">
        <v>4.4484089886050198</v>
      </c>
      <c r="D83" s="1">
        <v>3.83250929020075</v>
      </c>
      <c r="E83" s="1">
        <v>6.2931942594139203</v>
      </c>
      <c r="G83" s="1">
        <v>9</v>
      </c>
      <c r="H83" s="1">
        <v>1.0430211243457901E-3</v>
      </c>
      <c r="I83" s="1">
        <v>7.4110493750158496E-4</v>
      </c>
      <c r="J83" s="1">
        <v>6.38496047747445E-4</v>
      </c>
      <c r="K83" s="1">
        <v>1.0484461636183599E-3</v>
      </c>
    </row>
    <row r="84" spans="1:11" x14ac:dyDescent="0.25">
      <c r="A84" s="1">
        <v>9.125</v>
      </c>
      <c r="B84" s="1">
        <v>6.40483822345817</v>
      </c>
      <c r="C84" s="1">
        <v>4.4344961209014304</v>
      </c>
      <c r="D84" s="1">
        <v>3.8257780158691501</v>
      </c>
      <c r="E84" s="1">
        <v>6.2312356036126602</v>
      </c>
      <c r="G84" s="1">
        <v>9.125</v>
      </c>
      <c r="H84" s="1">
        <v>1.06704604802813E-3</v>
      </c>
      <c r="I84" s="1">
        <v>7.3878705374216596E-4</v>
      </c>
      <c r="J84" s="1">
        <v>6.3737461744379999E-4</v>
      </c>
      <c r="K84" s="1">
        <v>1.03812385156187E-3</v>
      </c>
    </row>
    <row r="85" spans="1:11" x14ac:dyDescent="0.25">
      <c r="A85" s="1">
        <v>9.25</v>
      </c>
      <c r="B85" s="1">
        <v>6.3150820254577997</v>
      </c>
      <c r="C85" s="1">
        <v>4.4367052803915197</v>
      </c>
      <c r="D85" s="1">
        <v>3.85237121573264</v>
      </c>
      <c r="E85" s="1">
        <v>6.1521324811602396</v>
      </c>
      <c r="G85" s="1">
        <v>9.25</v>
      </c>
      <c r="H85" s="1">
        <v>1.0520926654412699E-3</v>
      </c>
      <c r="I85" s="1">
        <v>7.3915509971321503E-4</v>
      </c>
      <c r="J85" s="1">
        <v>6.4180504454105895E-4</v>
      </c>
      <c r="K85" s="1">
        <v>1.0249452713612999E-3</v>
      </c>
    </row>
    <row r="86" spans="1:11" x14ac:dyDescent="0.25">
      <c r="A86" s="1">
        <v>9.375</v>
      </c>
      <c r="B86" s="1">
        <v>6.03041678437594</v>
      </c>
      <c r="C86" s="1">
        <v>4.4490113660297501</v>
      </c>
      <c r="D86" s="1">
        <v>3.8509146654687001</v>
      </c>
      <c r="E86" s="1">
        <v>6.1039700588644701</v>
      </c>
      <c r="G86" s="1">
        <v>9.375</v>
      </c>
      <c r="H86" s="1">
        <v>1.00466743627703E-3</v>
      </c>
      <c r="I86" s="1">
        <v>7.41205293580543E-4</v>
      </c>
      <c r="J86" s="1">
        <v>6.4156238326708596E-4</v>
      </c>
      <c r="K86" s="1">
        <v>1.01692141180682E-3</v>
      </c>
    </row>
    <row r="87" spans="1:11" x14ac:dyDescent="0.25">
      <c r="A87" s="1">
        <v>9.5</v>
      </c>
      <c r="B87" s="1">
        <v>5.7946609070151602</v>
      </c>
      <c r="C87" s="1">
        <v>4.4336861462893804</v>
      </c>
      <c r="D87" s="1">
        <v>3.8222664622157398</v>
      </c>
      <c r="E87" s="1">
        <v>6.0774148587540999</v>
      </c>
      <c r="G87" s="1">
        <v>9.5</v>
      </c>
      <c r="H87" s="1">
        <v>9.6539050710872502E-4</v>
      </c>
      <c r="I87" s="1">
        <v>7.3865211197179795E-4</v>
      </c>
      <c r="J87" s="1">
        <v>6.3678959260514195E-4</v>
      </c>
      <c r="K87" s="1">
        <v>1.01249731546843E-3</v>
      </c>
    </row>
    <row r="88" spans="1:11" x14ac:dyDescent="0.25">
      <c r="A88" s="1">
        <v>9.625</v>
      </c>
      <c r="B88" s="1">
        <v>5.7490144910263998</v>
      </c>
      <c r="C88" s="1">
        <v>4.4361854335606301</v>
      </c>
      <c r="D88" s="1">
        <v>3.7978124812423899</v>
      </c>
      <c r="E88" s="1">
        <v>6.0822192646816902</v>
      </c>
      <c r="G88" s="1">
        <v>9.625</v>
      </c>
      <c r="H88" s="1">
        <v>9.5778581420499895E-4</v>
      </c>
      <c r="I88" s="1">
        <v>7.3906849323118805E-4</v>
      </c>
      <c r="J88" s="1">
        <v>6.3271555937498205E-4</v>
      </c>
      <c r="K88" s="1">
        <v>1.01329772949597E-3</v>
      </c>
    </row>
    <row r="89" spans="1:11" x14ac:dyDescent="0.25">
      <c r="A89" s="1">
        <v>9.75</v>
      </c>
      <c r="B89" s="1">
        <v>5.8015736663740203</v>
      </c>
      <c r="C89" s="1">
        <v>4.4323247648675297</v>
      </c>
      <c r="D89" s="1">
        <v>3.7988082053837702</v>
      </c>
      <c r="E89" s="1">
        <v>6.0494821234927398</v>
      </c>
      <c r="G89" s="1">
        <v>9.75</v>
      </c>
      <c r="H89" s="1">
        <v>9.6654217281791105E-4</v>
      </c>
      <c r="I89" s="1">
        <v>7.3842530582691698E-4</v>
      </c>
      <c r="J89" s="1">
        <v>6.3288144701693601E-4</v>
      </c>
      <c r="K89" s="1">
        <v>1.00784372177389E-3</v>
      </c>
    </row>
    <row r="90" spans="1:11" x14ac:dyDescent="0.25">
      <c r="A90" s="1">
        <v>9.875</v>
      </c>
      <c r="B90" s="1">
        <v>5.8318784309935703</v>
      </c>
      <c r="C90" s="1">
        <v>4.4780862872934204</v>
      </c>
      <c r="D90" s="1">
        <v>3.84312191575874</v>
      </c>
      <c r="E90" s="1">
        <v>6.1235057867881499</v>
      </c>
      <c r="G90" s="1">
        <v>9.875</v>
      </c>
      <c r="H90" s="1">
        <v>9.7159094660352802E-4</v>
      </c>
      <c r="I90" s="1">
        <v>7.4604917546307E-4</v>
      </c>
      <c r="J90" s="1">
        <v>6.4026411116540499E-4</v>
      </c>
      <c r="K90" s="1">
        <v>1.02017606407891E-3</v>
      </c>
    </row>
    <row r="91" spans="1:11" x14ac:dyDescent="0.25">
      <c r="A91" s="1">
        <v>10</v>
      </c>
      <c r="B91" s="1">
        <v>5.9422457376950497</v>
      </c>
      <c r="C91" s="1">
        <v>4.4465316416838796</v>
      </c>
      <c r="D91" s="1">
        <v>3.8441555761478501</v>
      </c>
      <c r="E91" s="1">
        <v>6.1558178972219002</v>
      </c>
      <c r="G91" s="1">
        <v>10</v>
      </c>
      <c r="H91" s="1">
        <v>9.8997813989999597E-4</v>
      </c>
      <c r="I91" s="1">
        <v>7.4079217150452097E-4</v>
      </c>
      <c r="J91" s="1">
        <v>6.4043631898623096E-4</v>
      </c>
      <c r="K91" s="1">
        <v>1.0255592616771701E-3</v>
      </c>
    </row>
    <row r="92" spans="1:11" x14ac:dyDescent="0.25">
      <c r="A92" s="1">
        <v>10.125</v>
      </c>
      <c r="B92" s="1">
        <v>5.9928593617725499</v>
      </c>
      <c r="C92" s="1">
        <v>4.4047914344082697</v>
      </c>
      <c r="D92" s="1">
        <v>3.8586302386289102</v>
      </c>
      <c r="E92" s="1">
        <v>6.2276569103281503</v>
      </c>
      <c r="G92" s="1">
        <v>10.125</v>
      </c>
      <c r="H92" s="1">
        <v>9.9841036967130694E-4</v>
      </c>
      <c r="I92" s="1">
        <v>7.3383825297240399E-4</v>
      </c>
      <c r="J92" s="1">
        <v>6.42847797755576E-4</v>
      </c>
      <c r="K92" s="1">
        <v>1.0375276412606699E-3</v>
      </c>
    </row>
    <row r="93" spans="1:11" x14ac:dyDescent="0.25">
      <c r="A93" s="1">
        <v>10.25</v>
      </c>
      <c r="B93" s="1">
        <v>6.1097764500888498</v>
      </c>
      <c r="C93" s="1">
        <v>4.3969758816265498</v>
      </c>
      <c r="D93" s="1">
        <v>3.8661269602527502</v>
      </c>
      <c r="E93" s="1">
        <v>6.27614698853702</v>
      </c>
      <c r="G93" s="1">
        <v>10.25</v>
      </c>
      <c r="H93" s="1">
        <v>1.0178887565848E-3</v>
      </c>
      <c r="I93" s="1">
        <v>7.3253618187897097E-4</v>
      </c>
      <c r="J93" s="1">
        <v>6.4409675157810805E-4</v>
      </c>
      <c r="K93" s="1">
        <v>1.04560608829027E-3</v>
      </c>
    </row>
    <row r="94" spans="1:11" x14ac:dyDescent="0.25">
      <c r="A94" s="1">
        <v>10.375</v>
      </c>
      <c r="B94" s="1">
        <v>5.9189237625085003</v>
      </c>
      <c r="C94" s="1">
        <v>4.3652628074707396</v>
      </c>
      <c r="D94" s="1">
        <v>3.8572412388180299</v>
      </c>
      <c r="E94" s="1">
        <v>6.2353925204305201</v>
      </c>
      <c r="G94" s="1">
        <v>10.375</v>
      </c>
      <c r="H94" s="1">
        <v>9.8609269883391591E-4</v>
      </c>
      <c r="I94" s="1">
        <v>7.2725278372461305E-4</v>
      </c>
      <c r="J94" s="1">
        <v>6.4261639038708403E-4</v>
      </c>
      <c r="K94" s="1">
        <v>1.0388163939037201E-3</v>
      </c>
    </row>
    <row r="95" spans="1:11" x14ac:dyDescent="0.25">
      <c r="A95" s="1">
        <v>10.5</v>
      </c>
      <c r="B95" s="1">
        <v>5.8573106043290597</v>
      </c>
      <c r="C95" s="1">
        <v>4.3481363145026499</v>
      </c>
      <c r="D95" s="1">
        <v>3.8616110089281799</v>
      </c>
      <c r="E95" s="1">
        <v>6.3651544202299304</v>
      </c>
      <c r="G95" s="1">
        <v>10.5</v>
      </c>
      <c r="H95" s="1">
        <v>9.7582794668122101E-4</v>
      </c>
      <c r="I95" s="1">
        <v>7.2439950999612901E-4</v>
      </c>
      <c r="J95" s="1">
        <v>6.4334439408743501E-4</v>
      </c>
      <c r="K95" s="1">
        <v>1.06043472641031E-3</v>
      </c>
    </row>
    <row r="96" spans="1:11" x14ac:dyDescent="0.25">
      <c r="A96" s="1">
        <v>10.625</v>
      </c>
      <c r="B96" s="1">
        <v>5.7876224424183196</v>
      </c>
      <c r="C96" s="1">
        <v>4.3764369778476802</v>
      </c>
      <c r="D96" s="1">
        <v>3.8667384004045</v>
      </c>
      <c r="E96" s="1">
        <v>6.2908799514486597</v>
      </c>
      <c r="G96" s="1">
        <v>10.625</v>
      </c>
      <c r="H96" s="1">
        <v>9.64217898906893E-4</v>
      </c>
      <c r="I96" s="1">
        <v>7.2911440050941101E-4</v>
      </c>
      <c r="J96" s="1">
        <v>6.4419861750738996E-4</v>
      </c>
      <c r="K96" s="1">
        <v>1.0480605999113499E-3</v>
      </c>
    </row>
    <row r="97" spans="1:11" x14ac:dyDescent="0.25">
      <c r="A97" s="1">
        <v>10.75</v>
      </c>
      <c r="B97" s="1">
        <v>5.6105677630660402</v>
      </c>
      <c r="C97" s="1">
        <v>4.36517113575837</v>
      </c>
      <c r="D97" s="1">
        <v>3.8697298020303701</v>
      </c>
      <c r="E97" s="1">
        <v>6.4775429675055198</v>
      </c>
      <c r="G97" s="1">
        <v>10.75</v>
      </c>
      <c r="H97" s="1">
        <v>9.3472058932680296E-4</v>
      </c>
      <c r="I97" s="1">
        <v>7.2723751121733001E-4</v>
      </c>
      <c r="J97" s="1">
        <v>6.4469698501826102E-4</v>
      </c>
      <c r="K97" s="1">
        <v>1.07915865838642E-3</v>
      </c>
    </row>
    <row r="98" spans="1:11" x14ac:dyDescent="0.25">
      <c r="A98" s="1">
        <v>10.875</v>
      </c>
      <c r="B98" s="1">
        <v>5.8523409860809901</v>
      </c>
      <c r="C98" s="1">
        <v>4.3330217022918101</v>
      </c>
      <c r="D98" s="1">
        <v>3.8931931557601702</v>
      </c>
      <c r="E98" s="1">
        <v>6.5320794574074101</v>
      </c>
      <c r="G98" s="1">
        <v>10.875</v>
      </c>
      <c r="H98" s="1">
        <v>9.75000008281093E-4</v>
      </c>
      <c r="I98" s="1">
        <v>7.2188141560180304E-4</v>
      </c>
      <c r="J98" s="1">
        <v>6.4860597974964504E-4</v>
      </c>
      <c r="K98" s="1">
        <v>1.0882444376040801E-3</v>
      </c>
    </row>
    <row r="99" spans="1:11" x14ac:dyDescent="0.25">
      <c r="A99" s="1">
        <v>11</v>
      </c>
      <c r="B99" s="1">
        <v>5.3147799915028502</v>
      </c>
      <c r="C99" s="1">
        <v>4.3403577488226697</v>
      </c>
      <c r="D99" s="1">
        <v>3.90654711308756</v>
      </c>
      <c r="E99" s="1">
        <v>6.4024973422412002</v>
      </c>
      <c r="G99" s="1">
        <v>11</v>
      </c>
      <c r="H99" s="1">
        <v>8.85442346584374E-4</v>
      </c>
      <c r="I99" s="1">
        <v>7.2310360095384496E-4</v>
      </c>
      <c r="J99" s="1">
        <v>6.5083074904038704E-4</v>
      </c>
      <c r="K99" s="1">
        <v>1.06665605721738E-3</v>
      </c>
    </row>
    <row r="100" spans="1:11" x14ac:dyDescent="0.25">
      <c r="A100" s="1">
        <v>11.125</v>
      </c>
      <c r="B100" s="1">
        <v>5.2493384535242598</v>
      </c>
      <c r="C100" s="1">
        <v>4.2717100325757897</v>
      </c>
      <c r="D100" s="1">
        <v>3.9102350044895502</v>
      </c>
      <c r="E100" s="1">
        <v>6.1385002312892301</v>
      </c>
      <c r="G100" s="1">
        <v>11.125</v>
      </c>
      <c r="H100" s="1">
        <v>8.7453978635714197E-4</v>
      </c>
      <c r="I100" s="1">
        <v>7.11666891427114E-4</v>
      </c>
      <c r="J100" s="1">
        <v>6.5144515174795899E-4</v>
      </c>
      <c r="K100" s="1">
        <v>1.02267413853278E-3</v>
      </c>
    </row>
    <row r="101" spans="1:11" x14ac:dyDescent="0.25">
      <c r="A101" s="1">
        <v>11.25</v>
      </c>
      <c r="B101" s="1">
        <v>5.2856663309583896</v>
      </c>
      <c r="C101" s="1">
        <v>4.2711915322337104</v>
      </c>
      <c r="D101" s="1">
        <v>3.9202517440498301</v>
      </c>
      <c r="E101" s="1">
        <v>6.1669236199711897</v>
      </c>
      <c r="G101" s="1">
        <v>11.25</v>
      </c>
      <c r="H101" s="1">
        <v>8.8059201073766805E-4</v>
      </c>
      <c r="I101" s="1">
        <v>7.1158050927012299E-4</v>
      </c>
      <c r="J101" s="1">
        <v>6.5311394055870197E-4</v>
      </c>
      <c r="K101" s="1">
        <v>1.0274094750872E-3</v>
      </c>
    </row>
    <row r="102" spans="1:11" x14ac:dyDescent="0.25">
      <c r="A102" s="1">
        <v>11.375</v>
      </c>
      <c r="B102" s="1">
        <v>5.3509446201074198</v>
      </c>
      <c r="C102" s="1">
        <v>4.2320319929322396</v>
      </c>
      <c r="D102" s="1">
        <v>3.9102685252643599</v>
      </c>
      <c r="E102" s="1">
        <v>6.2822801245820798</v>
      </c>
      <c r="G102" s="1">
        <v>11.375</v>
      </c>
      <c r="H102" s="1">
        <v>8.9146737370989697E-4</v>
      </c>
      <c r="I102" s="1">
        <v>7.0505653002249803E-4</v>
      </c>
      <c r="J102" s="1">
        <v>6.5145073630904198E-4</v>
      </c>
      <c r="K102" s="1">
        <v>1.04662786875537E-3</v>
      </c>
    </row>
    <row r="103" spans="1:11" x14ac:dyDescent="0.25">
      <c r="A103" s="1">
        <v>11.5</v>
      </c>
      <c r="B103" s="1">
        <v>5.2424180881224203</v>
      </c>
      <c r="C103" s="1">
        <v>4.2407017934059201</v>
      </c>
      <c r="D103" s="1">
        <v>3.9373304334232802</v>
      </c>
      <c r="E103" s="1">
        <v>6.2812620524093798</v>
      </c>
      <c r="G103" s="1">
        <v>11.5</v>
      </c>
      <c r="H103" s="1">
        <v>8.7338685348119498E-4</v>
      </c>
      <c r="I103" s="1">
        <v>7.06500918781414E-4</v>
      </c>
      <c r="J103" s="1">
        <v>6.5595925020831805E-4</v>
      </c>
      <c r="K103" s="1">
        <v>1.0464582579314001E-3</v>
      </c>
    </row>
    <row r="104" spans="1:11" x14ac:dyDescent="0.25">
      <c r="A104" s="1">
        <v>11.625</v>
      </c>
      <c r="B104" s="1">
        <v>5.0716461068862397</v>
      </c>
      <c r="C104" s="1">
        <v>4.22788079948503</v>
      </c>
      <c r="D104" s="1">
        <v>4.0001959183025999</v>
      </c>
      <c r="E104" s="1">
        <v>6.1922800000287399</v>
      </c>
      <c r="G104" s="1">
        <v>11.625</v>
      </c>
      <c r="H104" s="1">
        <v>8.4493624140724805E-4</v>
      </c>
      <c r="I104" s="1">
        <v>7.0436494119419503E-4</v>
      </c>
      <c r="J104" s="1">
        <v>6.66432639989213E-4</v>
      </c>
      <c r="K104" s="1">
        <v>1.03163384800479E-3</v>
      </c>
    </row>
    <row r="105" spans="1:11" x14ac:dyDescent="0.25">
      <c r="A105" s="1">
        <v>11.75</v>
      </c>
      <c r="B105" s="1">
        <v>5.0266712500179098</v>
      </c>
      <c r="C105" s="1">
        <v>4.22236647012733</v>
      </c>
      <c r="D105" s="1">
        <v>3.9758103040765702</v>
      </c>
      <c r="E105" s="1">
        <v>6.2343104681770303</v>
      </c>
      <c r="G105" s="1">
        <v>11.75</v>
      </c>
      <c r="H105" s="1">
        <v>8.3744343025298504E-4</v>
      </c>
      <c r="I105" s="1">
        <v>7.0344625392320195E-4</v>
      </c>
      <c r="J105" s="1">
        <v>6.6236999665915701E-4</v>
      </c>
      <c r="K105" s="1">
        <v>1.0386361239982901E-3</v>
      </c>
    </row>
    <row r="106" spans="1:11" x14ac:dyDescent="0.25">
      <c r="A106" s="1">
        <v>11.875</v>
      </c>
      <c r="B106" s="1">
        <v>5.1117545579241197</v>
      </c>
      <c r="C106" s="1">
        <v>4.2052889648162202</v>
      </c>
      <c r="D106" s="1">
        <v>3.9659681231591599</v>
      </c>
      <c r="E106" s="1">
        <v>6.2224618994930498</v>
      </c>
      <c r="G106" s="1">
        <v>11.875</v>
      </c>
      <c r="H106" s="1">
        <v>8.5161830935015796E-4</v>
      </c>
      <c r="I106" s="1">
        <v>7.0060114153837403E-4</v>
      </c>
      <c r="J106" s="1">
        <v>6.6073028931831605E-4</v>
      </c>
      <c r="K106" s="1">
        <v>1.03666215245554E-3</v>
      </c>
    </row>
    <row r="107" spans="1:11" x14ac:dyDescent="0.25">
      <c r="A107" s="1">
        <v>12</v>
      </c>
      <c r="B107" s="1">
        <v>5.0004971086842396</v>
      </c>
      <c r="C107" s="1">
        <v>4.2240930977561</v>
      </c>
      <c r="D107" s="1">
        <v>3.9581519834727099</v>
      </c>
      <c r="E107" s="1">
        <v>6.1560156315453698</v>
      </c>
      <c r="G107" s="1">
        <v>12</v>
      </c>
      <c r="H107" s="1">
        <v>8.3308281830679403E-4</v>
      </c>
      <c r="I107" s="1">
        <v>7.0373391008615802E-4</v>
      </c>
      <c r="J107" s="1">
        <v>6.5942812044655398E-4</v>
      </c>
      <c r="K107" s="1">
        <v>1.0255922042154599E-3</v>
      </c>
    </row>
    <row r="108" spans="1:11" x14ac:dyDescent="0.25">
      <c r="A108" s="1">
        <v>12.125</v>
      </c>
      <c r="B108" s="1">
        <v>5.0365146971052104</v>
      </c>
      <c r="C108" s="1">
        <v>4.2255842934328598</v>
      </c>
      <c r="D108" s="1">
        <v>3.9955105550455099</v>
      </c>
      <c r="E108" s="1">
        <v>6.21636933124568</v>
      </c>
      <c r="G108" s="1">
        <v>12.125</v>
      </c>
      <c r="H108" s="1">
        <v>8.3908334853772799E-4</v>
      </c>
      <c r="I108" s="1">
        <v>7.0398234328590504E-4</v>
      </c>
      <c r="J108" s="1">
        <v>6.6565205847058295E-4</v>
      </c>
      <c r="K108" s="1">
        <v>1.03564713058553E-3</v>
      </c>
    </row>
    <row r="109" spans="1:11" x14ac:dyDescent="0.25">
      <c r="A109" s="1">
        <v>12.25</v>
      </c>
      <c r="B109" s="1">
        <v>5.0584323619776299</v>
      </c>
      <c r="C109" s="1">
        <v>4.2210827816041903</v>
      </c>
      <c r="D109" s="1">
        <v>3.9780474050670702</v>
      </c>
      <c r="E109" s="1">
        <v>6.21003444000588</v>
      </c>
      <c r="G109" s="1">
        <v>12.25</v>
      </c>
      <c r="H109" s="1">
        <v>8.4273483150547302E-4</v>
      </c>
      <c r="I109" s="1">
        <v>7.0323239141524996E-4</v>
      </c>
      <c r="J109" s="1">
        <v>6.6274269768417402E-4</v>
      </c>
      <c r="K109" s="1">
        <v>1.0345917377049801E-3</v>
      </c>
    </row>
    <row r="110" spans="1:11" x14ac:dyDescent="0.25">
      <c r="A110" s="1">
        <v>12.375</v>
      </c>
      <c r="B110" s="1">
        <v>5.3028484260282598</v>
      </c>
      <c r="C110" s="1">
        <v>4.2204191413721697</v>
      </c>
      <c r="D110" s="1">
        <v>3.9687209696050298</v>
      </c>
      <c r="E110" s="1">
        <v>6.0292808711755201</v>
      </c>
      <c r="G110" s="1">
        <v>12.375</v>
      </c>
      <c r="H110" s="1">
        <v>8.8345454777630803E-4</v>
      </c>
      <c r="I110" s="1">
        <v>7.0312182895259495E-4</v>
      </c>
      <c r="J110" s="1">
        <v>6.6118891353619802E-4</v>
      </c>
      <c r="K110" s="1">
        <v>1.00447819313784E-3</v>
      </c>
    </row>
    <row r="111" spans="1:11" x14ac:dyDescent="0.25">
      <c r="A111" s="1">
        <v>12.5</v>
      </c>
      <c r="B111" s="1">
        <v>5.0447831904395697</v>
      </c>
      <c r="C111" s="1">
        <v>4.2052753375366896</v>
      </c>
      <c r="D111" s="1">
        <v>3.9167260475199099</v>
      </c>
      <c r="E111" s="1">
        <v>5.95665863214328</v>
      </c>
      <c r="G111" s="1">
        <v>12.5</v>
      </c>
      <c r="H111" s="1">
        <v>8.4046087952723198E-4</v>
      </c>
      <c r="I111" s="1">
        <v>7.0059887123360303E-4</v>
      </c>
      <c r="J111" s="1">
        <v>6.5252655951681803E-4</v>
      </c>
      <c r="K111" s="1">
        <v>9.9237932811507205E-4</v>
      </c>
    </row>
    <row r="112" spans="1:11" x14ac:dyDescent="0.25">
      <c r="A112" s="1">
        <v>12.625</v>
      </c>
      <c r="B112" s="1">
        <v>5.0629354160852902</v>
      </c>
      <c r="C112" s="1">
        <v>4.1677747098898399</v>
      </c>
      <c r="D112" s="1">
        <v>3.91460561128756</v>
      </c>
      <c r="E112" s="1">
        <v>5.9187339290890897</v>
      </c>
      <c r="G112" s="1">
        <v>12.625</v>
      </c>
      <c r="H112" s="1">
        <v>8.4348504031981004E-4</v>
      </c>
      <c r="I112" s="1">
        <v>6.9435126666763704E-4</v>
      </c>
      <c r="J112" s="1">
        <v>6.5217329484050697E-4</v>
      </c>
      <c r="K112" s="1">
        <v>9.8606107258624202E-4</v>
      </c>
    </row>
    <row r="113" spans="1:11" x14ac:dyDescent="0.25">
      <c r="A113" s="1">
        <v>12.75</v>
      </c>
      <c r="B113" s="1">
        <v>5.0455097397612096</v>
      </c>
      <c r="C113" s="1">
        <v>4.1496752077133401</v>
      </c>
      <c r="D113" s="1">
        <v>3.8989793436195002</v>
      </c>
      <c r="E113" s="1">
        <v>5.8963937040674903</v>
      </c>
      <c r="G113" s="1">
        <v>12.75</v>
      </c>
      <c r="H113" s="1">
        <v>8.4058192264421805E-4</v>
      </c>
      <c r="I113" s="1">
        <v>6.9133588960503098E-4</v>
      </c>
      <c r="J113" s="1">
        <v>6.4956995864700901E-4</v>
      </c>
      <c r="K113" s="1">
        <v>9.8233919109764404E-4</v>
      </c>
    </row>
    <row r="114" spans="1:11" x14ac:dyDescent="0.25">
      <c r="A114" s="1">
        <v>12.875</v>
      </c>
      <c r="B114" s="1">
        <v>5.1180958029378001</v>
      </c>
      <c r="C114" s="1">
        <v>4.1354321711270901</v>
      </c>
      <c r="D114" s="1">
        <v>3.8774890998547198</v>
      </c>
      <c r="E114" s="1">
        <v>5.9580971698225396</v>
      </c>
      <c r="G114" s="1">
        <v>12.875</v>
      </c>
      <c r="H114" s="1">
        <v>8.5267476076943702E-4</v>
      </c>
      <c r="I114" s="1">
        <v>6.8896299970976202E-4</v>
      </c>
      <c r="J114" s="1">
        <v>6.45989684035797E-4</v>
      </c>
      <c r="K114" s="1">
        <v>9.9261898849243592E-4</v>
      </c>
    </row>
    <row r="115" spans="1:11" x14ac:dyDescent="0.25">
      <c r="A115" s="1">
        <v>13</v>
      </c>
      <c r="B115" s="1">
        <v>5.19694293441973</v>
      </c>
      <c r="C115" s="1">
        <v>4.0951616928495902</v>
      </c>
      <c r="D115" s="1">
        <v>3.8718934988695</v>
      </c>
      <c r="E115" s="1">
        <v>5.9272302927164402</v>
      </c>
      <c r="G115" s="1">
        <v>13</v>
      </c>
      <c r="H115" s="1">
        <v>8.6581069287432698E-4</v>
      </c>
      <c r="I115" s="1">
        <v>6.8225393802873104E-4</v>
      </c>
      <c r="J115" s="1">
        <v>6.4505745691165899E-4</v>
      </c>
      <c r="K115" s="1">
        <v>9.8747656676656005E-4</v>
      </c>
    </row>
    <row r="116" spans="1:11" x14ac:dyDescent="0.25">
      <c r="A116" s="1">
        <v>13.125</v>
      </c>
      <c r="B116" s="1">
        <v>5.1857073941312102</v>
      </c>
      <c r="C116" s="1">
        <v>4.0352357672874399</v>
      </c>
      <c r="D116" s="1">
        <v>3.8734349941333099</v>
      </c>
      <c r="E116" s="1">
        <v>5.7789212247172701</v>
      </c>
      <c r="G116" s="1">
        <v>13.125</v>
      </c>
      <c r="H116" s="1">
        <v>8.6393885186225898E-4</v>
      </c>
      <c r="I116" s="1">
        <v>6.7227027883007501E-4</v>
      </c>
      <c r="J116" s="1">
        <v>6.45314270022609E-4</v>
      </c>
      <c r="K116" s="1">
        <v>9.6276827603789699E-4</v>
      </c>
    </row>
    <row r="117" spans="1:11" x14ac:dyDescent="0.25">
      <c r="A117" s="1">
        <v>13.25</v>
      </c>
      <c r="B117" s="1">
        <v>5.25923066558207</v>
      </c>
      <c r="C117" s="1">
        <v>3.95883840149137</v>
      </c>
      <c r="D117" s="1">
        <v>3.8619655636419599</v>
      </c>
      <c r="E117" s="1">
        <v>5.8839569644854697</v>
      </c>
      <c r="G117" s="1">
        <v>13.25</v>
      </c>
      <c r="H117" s="1">
        <v>8.7618782888597305E-4</v>
      </c>
      <c r="I117" s="1">
        <v>6.5954247768845395E-4</v>
      </c>
      <c r="J117" s="1">
        <v>6.4340346290274995E-4</v>
      </c>
      <c r="K117" s="1">
        <v>9.802672302832811E-4</v>
      </c>
    </row>
    <row r="118" spans="1:11" x14ac:dyDescent="0.25">
      <c r="A118" s="1">
        <v>13.375</v>
      </c>
      <c r="B118" s="1">
        <v>5.2115128059086704</v>
      </c>
      <c r="C118" s="1">
        <v>3.9296775589419601</v>
      </c>
      <c r="D118" s="1">
        <v>3.9144738865393598</v>
      </c>
      <c r="E118" s="1">
        <v>5.8594061717683203</v>
      </c>
      <c r="G118" s="1">
        <v>13.375</v>
      </c>
      <c r="H118" s="1">
        <v>8.6823803346438395E-4</v>
      </c>
      <c r="I118" s="1">
        <v>6.5468428131972099E-4</v>
      </c>
      <c r="J118" s="1">
        <v>6.5215134949745703E-4</v>
      </c>
      <c r="K118" s="1">
        <v>9.7617706821660397E-4</v>
      </c>
    </row>
    <row r="119" spans="1:11" x14ac:dyDescent="0.25">
      <c r="A119" s="1">
        <v>13.5</v>
      </c>
      <c r="B119" s="1">
        <v>5.3030884074402698</v>
      </c>
      <c r="C119" s="1">
        <v>3.9729861568839002</v>
      </c>
      <c r="D119" s="1">
        <v>3.9102000489166602</v>
      </c>
      <c r="E119" s="1">
        <v>5.7098086372538202</v>
      </c>
      <c r="G119" s="1">
        <v>13.5</v>
      </c>
      <c r="H119" s="1">
        <v>8.83494528679549E-4</v>
      </c>
      <c r="I119" s="1">
        <v>6.61899493736845E-4</v>
      </c>
      <c r="J119" s="1">
        <v>6.5143932814951502E-4</v>
      </c>
      <c r="K119" s="1">
        <v>9.5125411896648598E-4</v>
      </c>
    </row>
    <row r="120" spans="1:11" x14ac:dyDescent="0.25">
      <c r="A120" s="1">
        <v>13.625</v>
      </c>
      <c r="B120" s="1">
        <v>5.2511118848791103</v>
      </c>
      <c r="C120" s="1">
        <v>3.9713217238213701</v>
      </c>
      <c r="D120" s="1">
        <v>3.8888139511903601</v>
      </c>
      <c r="E120" s="1">
        <v>5.8795751565879399</v>
      </c>
      <c r="G120" s="1">
        <v>13.625</v>
      </c>
      <c r="H120" s="1">
        <v>8.7483524002085998E-4</v>
      </c>
      <c r="I120" s="1">
        <v>6.6162219918862897E-4</v>
      </c>
      <c r="J120" s="1">
        <v>6.4787640426831395E-4</v>
      </c>
      <c r="K120" s="1">
        <v>9.7953722108755099E-4</v>
      </c>
    </row>
    <row r="121" spans="1:11" x14ac:dyDescent="0.25">
      <c r="A121" s="1">
        <v>13.75</v>
      </c>
      <c r="B121" s="1">
        <v>5.3655894475866104</v>
      </c>
      <c r="C121" s="1">
        <v>3.98305403593631</v>
      </c>
      <c r="D121" s="1">
        <v>3.8823140716236</v>
      </c>
      <c r="E121" s="1">
        <v>5.9224528331747104</v>
      </c>
      <c r="G121" s="1">
        <v>13.75</v>
      </c>
      <c r="H121" s="1">
        <v>8.9390720196792903E-4</v>
      </c>
      <c r="I121" s="1">
        <v>6.6357680238697796E-4</v>
      </c>
      <c r="J121" s="1">
        <v>6.4679352433249203E-4</v>
      </c>
      <c r="K121" s="1">
        <v>9.8668064200690595E-4</v>
      </c>
    </row>
    <row r="122" spans="1:11" x14ac:dyDescent="0.25">
      <c r="A122" s="1">
        <v>13.875</v>
      </c>
      <c r="B122" s="1">
        <v>5.4863543889440001</v>
      </c>
      <c r="C122" s="1">
        <v>3.9715830056974299</v>
      </c>
      <c r="D122" s="1">
        <v>3.8801887777075499</v>
      </c>
      <c r="E122" s="1">
        <v>5.9151876446947602</v>
      </c>
      <c r="G122" s="1">
        <v>13.875</v>
      </c>
      <c r="H122" s="1">
        <v>9.1402664119806997E-4</v>
      </c>
      <c r="I122" s="1">
        <v>6.6166572874918196E-4</v>
      </c>
      <c r="J122" s="1">
        <v>6.4643945036607804E-4</v>
      </c>
      <c r="K122" s="1">
        <v>9.8547026160614799E-4</v>
      </c>
    </row>
    <row r="123" spans="1:11" x14ac:dyDescent="0.25">
      <c r="A123" s="1">
        <v>14</v>
      </c>
      <c r="B123" s="1">
        <v>5.2443836464096201</v>
      </c>
      <c r="C123" s="1">
        <v>3.9750566156686902</v>
      </c>
      <c r="D123" s="1">
        <v>3.8927397567531798</v>
      </c>
      <c r="E123" s="1">
        <v>5.9097779309886098</v>
      </c>
      <c r="G123" s="1">
        <v>14</v>
      </c>
      <c r="H123" s="1">
        <v>8.7371431549184298E-4</v>
      </c>
      <c r="I123" s="1">
        <v>6.6224443217039396E-4</v>
      </c>
      <c r="J123" s="1">
        <v>6.4853044347508004E-4</v>
      </c>
      <c r="K123" s="1">
        <v>9.8456900330270406E-4</v>
      </c>
    </row>
    <row r="124" spans="1:11" x14ac:dyDescent="0.25">
      <c r="A124" s="1">
        <v>14.125</v>
      </c>
      <c r="B124" s="1">
        <v>5.3595769154858504</v>
      </c>
      <c r="C124" s="1">
        <v>3.9793574645660401</v>
      </c>
      <c r="D124" s="1">
        <v>3.88263822136518</v>
      </c>
      <c r="E124" s="1">
        <v>5.84191727906284</v>
      </c>
      <c r="G124" s="1">
        <v>14.125</v>
      </c>
      <c r="H124" s="1">
        <v>8.9290551411994295E-4</v>
      </c>
      <c r="I124" s="1">
        <v>6.6296095359669399E-4</v>
      </c>
      <c r="J124" s="1">
        <v>6.4684752767943995E-4</v>
      </c>
      <c r="K124" s="1">
        <v>9.7326341869186995E-4</v>
      </c>
    </row>
    <row r="125" spans="1:11" x14ac:dyDescent="0.25">
      <c r="A125" s="1">
        <v>14.25</v>
      </c>
      <c r="B125" s="1">
        <v>5.2717259193989401</v>
      </c>
      <c r="C125" s="1">
        <v>3.9652759925704499</v>
      </c>
      <c r="D125" s="1">
        <v>3.8762698832599698</v>
      </c>
      <c r="E125" s="1">
        <v>5.7950079442735198</v>
      </c>
      <c r="G125" s="1">
        <v>14.25</v>
      </c>
      <c r="H125" s="1">
        <v>8.7826953817186405E-4</v>
      </c>
      <c r="I125" s="1">
        <v>6.6061498036222902E-4</v>
      </c>
      <c r="J125" s="1">
        <v>6.4578656255111103E-4</v>
      </c>
      <c r="K125" s="1">
        <v>9.6544832351596905E-4</v>
      </c>
    </row>
    <row r="126" spans="1:11" x14ac:dyDescent="0.25">
      <c r="A126" s="1">
        <v>14.375</v>
      </c>
      <c r="B126" s="1">
        <v>5.1269283723581802</v>
      </c>
      <c r="C126" s="1">
        <v>3.9627519786197301</v>
      </c>
      <c r="D126" s="1">
        <v>3.8680751189124898</v>
      </c>
      <c r="E126" s="1">
        <v>5.7702894194404299</v>
      </c>
      <c r="G126" s="1">
        <v>14.375</v>
      </c>
      <c r="H126" s="1">
        <v>8.5414626683487198E-4</v>
      </c>
      <c r="I126" s="1">
        <v>6.6019447963804002E-4</v>
      </c>
      <c r="J126" s="1">
        <v>6.4442131481082005E-4</v>
      </c>
      <c r="K126" s="1">
        <v>9.6133021727877596E-4</v>
      </c>
    </row>
    <row r="127" spans="1:11" x14ac:dyDescent="0.25">
      <c r="A127" s="1">
        <v>14.5</v>
      </c>
      <c r="B127" s="1">
        <v>5.4313068222858503</v>
      </c>
      <c r="C127" s="1">
        <v>3.9456884345755099</v>
      </c>
      <c r="D127" s="1">
        <v>3.8617958984863199</v>
      </c>
      <c r="E127" s="1">
        <v>5.7723482426511001</v>
      </c>
      <c r="G127" s="1">
        <v>14.5</v>
      </c>
      <c r="H127" s="1">
        <v>9.0485571659282304E-4</v>
      </c>
      <c r="I127" s="1">
        <v>6.5735169320027304E-4</v>
      </c>
      <c r="J127" s="1">
        <v>6.4337519668782104E-4</v>
      </c>
      <c r="K127" s="1">
        <v>9.6167321722567302E-4</v>
      </c>
    </row>
    <row r="128" spans="1:11" x14ac:dyDescent="0.25">
      <c r="A128" s="1">
        <v>14.625</v>
      </c>
      <c r="B128" s="1">
        <v>5.3235950569079504</v>
      </c>
      <c r="C128" s="1">
        <v>3.9371224685628499</v>
      </c>
      <c r="D128" s="1">
        <v>3.8378720986955899</v>
      </c>
      <c r="E128" s="1">
        <v>5.8363814987779996</v>
      </c>
      <c r="G128" s="1">
        <v>14.625</v>
      </c>
      <c r="H128" s="1">
        <v>8.8691093648086505E-4</v>
      </c>
      <c r="I128" s="1">
        <v>6.5592460326256295E-4</v>
      </c>
      <c r="J128" s="1">
        <v>6.3938949164268498E-4</v>
      </c>
      <c r="K128" s="1">
        <v>9.72341157696415E-4</v>
      </c>
    </row>
    <row r="129" spans="1:11" x14ac:dyDescent="0.25">
      <c r="A129" s="1">
        <v>14.75</v>
      </c>
      <c r="B129" s="1">
        <v>5.2447230356806802</v>
      </c>
      <c r="C129" s="1">
        <v>3.9295581788797702</v>
      </c>
      <c r="D129" s="1">
        <v>3.7856918199968201</v>
      </c>
      <c r="E129" s="1">
        <v>5.7401348785516699</v>
      </c>
      <c r="G129" s="1">
        <v>14.75</v>
      </c>
      <c r="H129" s="1">
        <v>8.7377085774440204E-4</v>
      </c>
      <c r="I129" s="1">
        <v>6.5466439260136202E-4</v>
      </c>
      <c r="J129" s="1">
        <v>6.3069625721147101E-4</v>
      </c>
      <c r="K129" s="1">
        <v>9.5630647076670901E-4</v>
      </c>
    </row>
    <row r="130" spans="1:11" x14ac:dyDescent="0.25">
      <c r="A130" s="1">
        <v>14.875</v>
      </c>
      <c r="B130" s="1">
        <v>5.3296505700720802</v>
      </c>
      <c r="C130" s="1">
        <v>3.9588661039887998</v>
      </c>
      <c r="D130" s="1">
        <v>3.7728474724125101</v>
      </c>
      <c r="E130" s="1">
        <v>5.8442507709948703</v>
      </c>
      <c r="G130" s="1">
        <v>14.875</v>
      </c>
      <c r="H130" s="1">
        <v>8.8791978497400803E-4</v>
      </c>
      <c r="I130" s="1">
        <v>6.5954709292452595E-4</v>
      </c>
      <c r="J130" s="1">
        <v>6.2855638890392496E-4</v>
      </c>
      <c r="K130" s="1">
        <v>9.7365217844774701E-4</v>
      </c>
    </row>
    <row r="131" spans="1:11" x14ac:dyDescent="0.25">
      <c r="A131" s="1">
        <v>15</v>
      </c>
      <c r="B131" s="1">
        <v>5.4034477607225204</v>
      </c>
      <c r="C131" s="1">
        <v>3.97973341460813</v>
      </c>
      <c r="D131" s="1">
        <v>3.7942700076992599</v>
      </c>
      <c r="E131" s="1">
        <v>5.8334048338637503</v>
      </c>
      <c r="G131" s="1">
        <v>15</v>
      </c>
      <c r="H131" s="1">
        <v>9.0021439693637102E-4</v>
      </c>
      <c r="I131" s="1">
        <v>6.6302358687370805E-4</v>
      </c>
      <c r="J131" s="1">
        <v>6.3212538328269701E-4</v>
      </c>
      <c r="K131" s="1">
        <v>9.7184524532169996E-4</v>
      </c>
    </row>
    <row r="132" spans="1:11" x14ac:dyDescent="0.25">
      <c r="A132" s="1">
        <v>15.125</v>
      </c>
      <c r="B132" s="1">
        <v>5.3662134219902899</v>
      </c>
      <c r="C132" s="1">
        <v>3.9913004713296498</v>
      </c>
      <c r="D132" s="1">
        <v>3.7334814411274202</v>
      </c>
      <c r="E132" s="1">
        <v>5.6909267451091701</v>
      </c>
      <c r="G132" s="1">
        <v>15.125</v>
      </c>
      <c r="H132" s="1">
        <v>8.9401115610358297E-4</v>
      </c>
      <c r="I132" s="1">
        <v>6.6495065852351402E-4</v>
      </c>
      <c r="J132" s="1">
        <v>6.2199800809182801E-4</v>
      </c>
      <c r="K132" s="1">
        <v>9.4810839573518596E-4</v>
      </c>
    </row>
    <row r="133" spans="1:11" x14ac:dyDescent="0.25">
      <c r="A133" s="1">
        <v>15.25</v>
      </c>
      <c r="B133" s="1">
        <v>5.3262343345597003</v>
      </c>
      <c r="C133" s="1">
        <v>4.0060903458197599</v>
      </c>
      <c r="D133" s="1">
        <v>3.7288473630524299</v>
      </c>
      <c r="E133" s="1">
        <v>5.6562701656942904</v>
      </c>
      <c r="G133" s="1">
        <v>15.25</v>
      </c>
      <c r="H133" s="1">
        <v>8.8735064013764501E-4</v>
      </c>
      <c r="I133" s="1">
        <v>6.6741465161356504E-4</v>
      </c>
      <c r="J133" s="1">
        <v>6.2122597068453502E-4</v>
      </c>
      <c r="K133" s="1">
        <v>9.4233460960466901E-4</v>
      </c>
    </row>
    <row r="134" spans="1:11" x14ac:dyDescent="0.25">
      <c r="A134" s="1">
        <v>15.375</v>
      </c>
      <c r="B134" s="1">
        <v>5.3056851827228604</v>
      </c>
      <c r="C134" s="1">
        <v>4.0186964567540597</v>
      </c>
      <c r="D134" s="1">
        <v>3.7108120057812801</v>
      </c>
      <c r="E134" s="1">
        <v>5.7027045254080297</v>
      </c>
      <c r="G134" s="1">
        <v>15.375</v>
      </c>
      <c r="H134" s="1">
        <v>8.8392715144162905E-4</v>
      </c>
      <c r="I134" s="1">
        <v>6.6951482969521798E-4</v>
      </c>
      <c r="J134" s="1">
        <v>6.1822128016316097E-4</v>
      </c>
      <c r="K134" s="1">
        <v>9.5007057393297896E-4</v>
      </c>
    </row>
    <row r="135" spans="1:11" x14ac:dyDescent="0.25">
      <c r="A135" s="1">
        <v>15.5</v>
      </c>
      <c r="B135" s="1">
        <v>5.3162776148396302</v>
      </c>
      <c r="C135" s="1">
        <v>3.9657511509008598</v>
      </c>
      <c r="D135" s="1">
        <v>3.69900207562387</v>
      </c>
      <c r="E135" s="1">
        <v>5.7202352690089198</v>
      </c>
      <c r="G135" s="1">
        <v>15.5</v>
      </c>
      <c r="H135" s="1">
        <v>8.8569185063228301E-4</v>
      </c>
      <c r="I135" s="1">
        <v>6.6069414174007798E-4</v>
      </c>
      <c r="J135" s="1">
        <v>6.1625374579893702E-4</v>
      </c>
      <c r="K135" s="1">
        <v>9.5299119581688705E-4</v>
      </c>
    </row>
    <row r="136" spans="1:11" x14ac:dyDescent="0.25">
      <c r="A136" s="1">
        <v>15.625</v>
      </c>
      <c r="B136" s="1">
        <v>5.2352701219584397</v>
      </c>
      <c r="C136" s="1">
        <v>3.9220424969138401</v>
      </c>
      <c r="D136" s="1">
        <v>3.6747009143474698</v>
      </c>
      <c r="E136" s="1">
        <v>5.7918317555303496</v>
      </c>
      <c r="G136" s="1">
        <v>15.625</v>
      </c>
      <c r="H136" s="1">
        <v>8.7219600231827697E-4</v>
      </c>
      <c r="I136" s="1">
        <v>6.5341227998584204E-4</v>
      </c>
      <c r="J136" s="1">
        <v>6.1220517233028903E-4</v>
      </c>
      <c r="K136" s="1">
        <v>9.6491917047135704E-4</v>
      </c>
    </row>
    <row r="137" spans="1:11" x14ac:dyDescent="0.25">
      <c r="A137" s="1">
        <v>15.75</v>
      </c>
      <c r="B137" s="1">
        <v>5.1599745922956197</v>
      </c>
      <c r="C137" s="1">
        <v>3.82787613662888</v>
      </c>
      <c r="D137" s="1">
        <v>3.6666389484425999</v>
      </c>
      <c r="E137" s="1">
        <v>5.7940870901821704</v>
      </c>
      <c r="G137" s="1">
        <v>15.75</v>
      </c>
      <c r="H137" s="1">
        <v>8.5965176707645001E-4</v>
      </c>
      <c r="I137" s="1">
        <v>6.3772416436236995E-4</v>
      </c>
      <c r="J137" s="1">
        <v>6.1086204881053699E-4</v>
      </c>
      <c r="K137" s="1">
        <v>9.6529490922435098E-4</v>
      </c>
    </row>
    <row r="138" spans="1:11" x14ac:dyDescent="0.25">
      <c r="A138" s="1">
        <v>15.875</v>
      </c>
      <c r="B138" s="1">
        <v>5.0772721986471696</v>
      </c>
      <c r="C138" s="1">
        <v>3.73371689955842</v>
      </c>
      <c r="D138" s="1">
        <v>3.6670553288110801</v>
      </c>
      <c r="E138" s="1">
        <v>5.6230018596700502</v>
      </c>
      <c r="G138" s="1">
        <v>15.875</v>
      </c>
      <c r="H138" s="1">
        <v>8.4587354829461796E-4</v>
      </c>
      <c r="I138" s="1">
        <v>6.2203723546642802E-4</v>
      </c>
      <c r="J138" s="1">
        <v>6.1093141777992599E-4</v>
      </c>
      <c r="K138" s="1">
        <v>9.3679210982102997E-4</v>
      </c>
    </row>
    <row r="139" spans="1:11" x14ac:dyDescent="0.25">
      <c r="A139" s="1">
        <v>16</v>
      </c>
      <c r="B139" s="1">
        <v>4.9788601098464396</v>
      </c>
      <c r="C139" s="1">
        <v>3.6946441354134398</v>
      </c>
      <c r="D139" s="1">
        <v>3.65487517253746</v>
      </c>
      <c r="E139" s="1">
        <v>5.7084076284373797</v>
      </c>
      <c r="G139" s="1">
        <v>16</v>
      </c>
      <c r="H139" s="1">
        <v>8.2947809430041701E-4</v>
      </c>
      <c r="I139" s="1">
        <v>6.1552771295987803E-4</v>
      </c>
      <c r="J139" s="1">
        <v>6.0890220374473997E-4</v>
      </c>
      <c r="K139" s="1">
        <v>9.51020710897668E-4</v>
      </c>
    </row>
    <row r="140" spans="1:11" x14ac:dyDescent="0.25">
      <c r="A140" s="1">
        <v>16.125</v>
      </c>
      <c r="B140" s="1">
        <v>5.0501028649434696</v>
      </c>
      <c r="C140" s="1">
        <v>3.6705200956443602</v>
      </c>
      <c r="D140" s="1">
        <v>3.6587054415214801</v>
      </c>
      <c r="E140" s="1">
        <v>5.6612222805981398</v>
      </c>
      <c r="G140" s="1">
        <v>16.125</v>
      </c>
      <c r="H140" s="1">
        <v>8.4134713729958305E-4</v>
      </c>
      <c r="I140" s="1">
        <v>6.1150864793434602E-4</v>
      </c>
      <c r="J140" s="1">
        <v>6.0954032655747799E-4</v>
      </c>
      <c r="K140" s="1">
        <v>9.4315963194764997E-4</v>
      </c>
    </row>
    <row r="141" spans="1:11" x14ac:dyDescent="0.25">
      <c r="A141" s="1">
        <v>16.25</v>
      </c>
      <c r="B141" s="1">
        <v>4.9728459908619396</v>
      </c>
      <c r="C141" s="1">
        <v>3.6673126040624</v>
      </c>
      <c r="D141" s="1">
        <v>3.6654354815943799</v>
      </c>
      <c r="E141" s="1">
        <v>5.6503603954600701</v>
      </c>
      <c r="G141" s="1">
        <v>16.25</v>
      </c>
      <c r="H141" s="1">
        <v>8.2847614207759901E-4</v>
      </c>
      <c r="I141" s="1">
        <v>6.10974279836792E-4</v>
      </c>
      <c r="J141" s="1">
        <v>6.1066155123362404E-4</v>
      </c>
      <c r="K141" s="1">
        <v>9.4135004188364703E-4</v>
      </c>
    </row>
    <row r="142" spans="1:11" x14ac:dyDescent="0.25">
      <c r="A142" s="1">
        <v>16.375</v>
      </c>
      <c r="B142" s="1">
        <v>5.0483701447170404</v>
      </c>
      <c r="C142" s="1">
        <v>3.6968965816407802</v>
      </c>
      <c r="D142" s="1">
        <v>3.65973629484286</v>
      </c>
      <c r="E142" s="1">
        <v>5.5595171488188102</v>
      </c>
      <c r="G142" s="1">
        <v>16.375</v>
      </c>
      <c r="H142" s="1">
        <v>8.4105846610985796E-4</v>
      </c>
      <c r="I142" s="1">
        <v>6.1590297050135104E-4</v>
      </c>
      <c r="J142" s="1">
        <v>6.0971206672082103E-4</v>
      </c>
      <c r="K142" s="1">
        <v>9.2621555699321499E-4</v>
      </c>
    </row>
    <row r="143" spans="1:11" x14ac:dyDescent="0.25">
      <c r="A143" s="1">
        <v>16.5</v>
      </c>
      <c r="B143" s="1">
        <v>5.0982001586161596</v>
      </c>
      <c r="C143" s="1">
        <v>3.6857803146237802</v>
      </c>
      <c r="D143" s="1">
        <v>3.6486530517328601</v>
      </c>
      <c r="E143" s="1">
        <v>5.5201304506502398</v>
      </c>
      <c r="G143" s="1">
        <v>16.5</v>
      </c>
      <c r="H143" s="1">
        <v>8.4936014642545202E-4</v>
      </c>
      <c r="I143" s="1">
        <v>6.1405100041631705E-4</v>
      </c>
      <c r="J143" s="1">
        <v>6.0786559841869499E-4</v>
      </c>
      <c r="K143" s="1">
        <v>9.1965373307833001E-4</v>
      </c>
    </row>
    <row r="144" spans="1:11" x14ac:dyDescent="0.25">
      <c r="A144" s="1">
        <v>16.625</v>
      </c>
      <c r="B144" s="1">
        <v>5.1634980928677798</v>
      </c>
      <c r="C144" s="1">
        <v>3.6829124917285498</v>
      </c>
      <c r="D144" s="1">
        <v>3.5955091246633399</v>
      </c>
      <c r="E144" s="1">
        <v>5.5563986114009802</v>
      </c>
      <c r="G144" s="1">
        <v>16.625</v>
      </c>
      <c r="H144" s="1">
        <v>8.6023878227177203E-4</v>
      </c>
      <c r="I144" s="1">
        <v>6.1357322112197204E-4</v>
      </c>
      <c r="J144" s="1">
        <v>5.9901182016891205E-4</v>
      </c>
      <c r="K144" s="1">
        <v>9.25696008659403E-4</v>
      </c>
    </row>
    <row r="145" spans="1:11" x14ac:dyDescent="0.25">
      <c r="A145" s="1">
        <v>16.75</v>
      </c>
      <c r="B145" s="1">
        <v>5.1270585613405704</v>
      </c>
      <c r="C145" s="1">
        <v>3.6937320250599499</v>
      </c>
      <c r="D145" s="1">
        <v>3.57341711602324</v>
      </c>
      <c r="E145" s="1">
        <v>5.5553213049940497</v>
      </c>
      <c r="G145" s="1">
        <v>16.75</v>
      </c>
      <c r="H145" s="1">
        <v>8.5416795631933901E-4</v>
      </c>
      <c r="I145" s="1">
        <v>6.15375755374982E-4</v>
      </c>
      <c r="J145" s="1">
        <v>5.9533129152947195E-4</v>
      </c>
      <c r="K145" s="1">
        <v>9.2551652941201003E-4</v>
      </c>
    </row>
    <row r="146" spans="1:11" x14ac:dyDescent="0.25">
      <c r="A146" s="1">
        <v>16.875</v>
      </c>
      <c r="B146" s="1">
        <v>4.9155941973934496</v>
      </c>
      <c r="C146" s="1">
        <v>3.6781970996904199</v>
      </c>
      <c r="D146" s="1">
        <v>3.5758360099798701</v>
      </c>
      <c r="E146" s="1">
        <v>5.6445917415711904</v>
      </c>
      <c r="G146" s="1">
        <v>16.875</v>
      </c>
      <c r="H146" s="1">
        <v>8.1893799328574797E-4</v>
      </c>
      <c r="I146" s="1">
        <v>6.1278763680842104E-4</v>
      </c>
      <c r="J146" s="1">
        <v>5.9573427926264697E-4</v>
      </c>
      <c r="K146" s="1">
        <v>9.4038898414576099E-4</v>
      </c>
    </row>
    <row r="147" spans="1:11" x14ac:dyDescent="0.25">
      <c r="A147" s="1">
        <v>17</v>
      </c>
      <c r="B147" s="1">
        <v>4.8707245934787702</v>
      </c>
      <c r="C147" s="1">
        <v>3.65173157176006</v>
      </c>
      <c r="D147" s="1">
        <v>3.5806340140022099</v>
      </c>
      <c r="E147" s="1">
        <v>5.6214773301104604</v>
      </c>
      <c r="G147" s="1">
        <v>17</v>
      </c>
      <c r="H147" s="1">
        <v>8.1146271727356302E-4</v>
      </c>
      <c r="I147" s="1">
        <v>6.0837847985522296E-4</v>
      </c>
      <c r="J147" s="1">
        <v>5.9653362673276898E-4</v>
      </c>
      <c r="K147" s="1">
        <v>9.3653812319640295E-4</v>
      </c>
    </row>
    <row r="148" spans="1:11" x14ac:dyDescent="0.25">
      <c r="A148" s="1">
        <v>17.125</v>
      </c>
      <c r="B148" s="1">
        <v>4.6800791118123302</v>
      </c>
      <c r="C148" s="1">
        <v>3.6140424114784402</v>
      </c>
      <c r="D148" s="1">
        <v>3.5744223306356102</v>
      </c>
      <c r="E148" s="1">
        <v>5.6570417837029803</v>
      </c>
      <c r="G148" s="1">
        <v>17.125</v>
      </c>
      <c r="H148" s="1">
        <v>7.7970118002793402E-4</v>
      </c>
      <c r="I148" s="1">
        <v>6.0209946575230601E-4</v>
      </c>
      <c r="J148" s="1">
        <v>5.9549876028389299E-4</v>
      </c>
      <c r="K148" s="1">
        <v>9.4246316116491805E-4</v>
      </c>
    </row>
    <row r="149" spans="1:11" x14ac:dyDescent="0.25">
      <c r="A149" s="1">
        <v>17.25</v>
      </c>
      <c r="B149" s="1">
        <v>4.8309987865041704</v>
      </c>
      <c r="C149" s="1">
        <v>3.6069775339188799</v>
      </c>
      <c r="D149" s="1">
        <v>3.5661769397222098</v>
      </c>
      <c r="E149" s="1">
        <v>5.5823310322287396</v>
      </c>
      <c r="G149" s="1">
        <v>17.25</v>
      </c>
      <c r="H149" s="1">
        <v>8.0484439783159501E-4</v>
      </c>
      <c r="I149" s="1">
        <v>6.0092245715088403E-4</v>
      </c>
      <c r="J149" s="1">
        <v>5.94125078157721E-4</v>
      </c>
      <c r="K149" s="1">
        <v>9.3001634996930796E-4</v>
      </c>
    </row>
    <row r="150" spans="1:11" x14ac:dyDescent="0.25">
      <c r="A150" s="1">
        <v>17.375</v>
      </c>
      <c r="B150" s="1">
        <v>4.8637850875881998</v>
      </c>
      <c r="C150" s="1">
        <v>3.59656283255288</v>
      </c>
      <c r="D150" s="1">
        <v>3.5430279103865501</v>
      </c>
      <c r="E150" s="1">
        <v>5.6126451244107001</v>
      </c>
      <c r="G150" s="1">
        <v>17.375</v>
      </c>
      <c r="H150" s="1">
        <v>8.1030659559219395E-4</v>
      </c>
      <c r="I150" s="1">
        <v>5.9918736790330802E-4</v>
      </c>
      <c r="J150" s="1">
        <v>5.9026844987039996E-4</v>
      </c>
      <c r="K150" s="1">
        <v>9.3506667772682401E-4</v>
      </c>
    </row>
    <row r="151" spans="1:11" x14ac:dyDescent="0.25">
      <c r="A151" s="1">
        <v>17.5</v>
      </c>
      <c r="B151" s="1">
        <v>4.9729539918035996</v>
      </c>
      <c r="C151" s="1">
        <v>3.5885093534549002</v>
      </c>
      <c r="D151" s="1">
        <v>3.4911000791062601</v>
      </c>
      <c r="E151" s="1">
        <v>5.5639517250189101</v>
      </c>
      <c r="G151" s="1">
        <v>17.5</v>
      </c>
      <c r="H151" s="1">
        <v>8.2849413503447995E-4</v>
      </c>
      <c r="I151" s="1">
        <v>5.9784565828558799E-4</v>
      </c>
      <c r="J151" s="1">
        <v>5.8161727317910205E-4</v>
      </c>
      <c r="K151" s="1">
        <v>9.2695435738815197E-4</v>
      </c>
    </row>
    <row r="152" spans="1:11" x14ac:dyDescent="0.25">
      <c r="A152" s="1">
        <v>17.625</v>
      </c>
      <c r="B152" s="1">
        <v>4.8039161966619304</v>
      </c>
      <c r="C152" s="1">
        <v>3.5658992497344002</v>
      </c>
      <c r="D152" s="1">
        <v>3.49866153052389</v>
      </c>
      <c r="E152" s="1">
        <v>5.6274005585051698</v>
      </c>
      <c r="G152" s="1">
        <v>17.625</v>
      </c>
      <c r="H152" s="1">
        <v>8.0033243836387803E-4</v>
      </c>
      <c r="I152" s="1">
        <v>5.9407881500575098E-4</v>
      </c>
      <c r="J152" s="1">
        <v>5.8287701098528005E-4</v>
      </c>
      <c r="K152" s="1">
        <v>9.3752493304696295E-4</v>
      </c>
    </row>
    <row r="153" spans="1:11" x14ac:dyDescent="0.25">
      <c r="A153" s="1">
        <v>17.75</v>
      </c>
      <c r="B153" s="1">
        <v>4.9053676140833504</v>
      </c>
      <c r="C153" s="1">
        <v>3.5636120616589899</v>
      </c>
      <c r="D153" s="1">
        <v>3.4987706865778199</v>
      </c>
      <c r="E153" s="1">
        <v>5.5377631857030201</v>
      </c>
      <c r="G153" s="1">
        <v>17.75</v>
      </c>
      <c r="H153" s="1">
        <v>8.17234244506286E-4</v>
      </c>
      <c r="I153" s="1">
        <v>5.9369776947238904E-4</v>
      </c>
      <c r="J153" s="1">
        <v>5.8289519638386495E-4</v>
      </c>
      <c r="K153" s="1">
        <v>9.2259134673812297E-4</v>
      </c>
    </row>
    <row r="154" spans="1:11" x14ac:dyDescent="0.25">
      <c r="A154" s="1">
        <v>17.875</v>
      </c>
      <c r="B154" s="1">
        <v>4.9856705916353796</v>
      </c>
      <c r="C154" s="1">
        <v>3.5396263637430798</v>
      </c>
      <c r="D154" s="1">
        <v>3.4999124042315901</v>
      </c>
      <c r="E154" s="1">
        <v>5.53281945860991</v>
      </c>
      <c r="G154" s="1">
        <v>17.875</v>
      </c>
      <c r="H154" s="1">
        <v>8.3061272056645502E-4</v>
      </c>
      <c r="I154" s="1">
        <v>5.89701752199596E-4</v>
      </c>
      <c r="J154" s="1">
        <v>5.8308540654498204E-4</v>
      </c>
      <c r="K154" s="1">
        <v>9.2176772180441202E-4</v>
      </c>
    </row>
    <row r="155" spans="1:11" x14ac:dyDescent="0.25">
      <c r="A155" s="1">
        <v>18</v>
      </c>
      <c r="B155" s="1">
        <v>5.1293921172240298</v>
      </c>
      <c r="C155" s="1">
        <v>3.5465034078431699</v>
      </c>
      <c r="D155" s="1">
        <v>3.4923030713543302</v>
      </c>
      <c r="E155" s="1">
        <v>5.5728737295954902</v>
      </c>
      <c r="G155" s="1">
        <v>18</v>
      </c>
      <c r="H155" s="1">
        <v>8.5455672672952304E-4</v>
      </c>
      <c r="I155" s="1">
        <v>5.9084746774667205E-4</v>
      </c>
      <c r="J155" s="1">
        <v>5.8181769168763099E-4</v>
      </c>
      <c r="K155" s="1">
        <v>9.2844076335060798E-4</v>
      </c>
    </row>
    <row r="156" spans="1:11" x14ac:dyDescent="0.25">
      <c r="A156" s="1">
        <v>18.125</v>
      </c>
      <c r="B156" s="1">
        <v>5.0215704268909001</v>
      </c>
      <c r="C156" s="1">
        <v>3.5344806583475399</v>
      </c>
      <c r="D156" s="1">
        <v>3.4989336206139501</v>
      </c>
      <c r="E156" s="1">
        <v>5.6034985329801899</v>
      </c>
      <c r="G156" s="1">
        <v>18.125</v>
      </c>
      <c r="H156" s="1">
        <v>8.36593633120025E-4</v>
      </c>
      <c r="I156" s="1">
        <v>5.8884447768069897E-4</v>
      </c>
      <c r="J156" s="1">
        <v>5.8292234119428402E-4</v>
      </c>
      <c r="K156" s="1">
        <v>9.3354285559449899E-4</v>
      </c>
    </row>
    <row r="157" spans="1:11" x14ac:dyDescent="0.25">
      <c r="A157" s="1">
        <v>18.25</v>
      </c>
      <c r="B157" s="1">
        <v>5.0508825472253802</v>
      </c>
      <c r="C157" s="1">
        <v>3.5078829088270398</v>
      </c>
      <c r="D157" s="1">
        <v>3.4983438425743798</v>
      </c>
      <c r="E157" s="1">
        <v>5.61552790407905</v>
      </c>
      <c r="G157" s="1">
        <v>18.25</v>
      </c>
      <c r="H157" s="1">
        <v>8.4147703236774898E-4</v>
      </c>
      <c r="I157" s="1">
        <v>5.8441329261058397E-4</v>
      </c>
      <c r="J157" s="1">
        <v>5.8282408417289198E-4</v>
      </c>
      <c r="K157" s="1">
        <v>9.3554694881956902E-4</v>
      </c>
    </row>
    <row r="158" spans="1:11" x14ac:dyDescent="0.25">
      <c r="A158" s="1">
        <v>18.375</v>
      </c>
      <c r="B158" s="1">
        <v>5.1364580505084101</v>
      </c>
      <c r="C158" s="1">
        <v>3.5005281432449098</v>
      </c>
      <c r="D158" s="1">
        <v>3.4956056625663701</v>
      </c>
      <c r="E158" s="1">
        <v>5.64848294782366</v>
      </c>
      <c r="G158" s="1">
        <v>18.375</v>
      </c>
      <c r="H158" s="1">
        <v>8.5573391121470201E-4</v>
      </c>
      <c r="I158" s="1">
        <v>5.8318798866460199E-4</v>
      </c>
      <c r="J158" s="1">
        <v>5.8236790338355696E-4</v>
      </c>
      <c r="K158" s="1">
        <v>9.4103725910742099E-4</v>
      </c>
    </row>
    <row r="159" spans="1:11" x14ac:dyDescent="0.25">
      <c r="A159" s="1">
        <v>18.5</v>
      </c>
      <c r="B159" s="1">
        <v>5.5395997875343399</v>
      </c>
      <c r="C159" s="1">
        <v>3.49178662903654</v>
      </c>
      <c r="D159" s="1">
        <v>3.4885734790138598</v>
      </c>
      <c r="E159" s="1">
        <v>5.6790030829554601</v>
      </c>
      <c r="G159" s="1">
        <v>18.5</v>
      </c>
      <c r="H159" s="1">
        <v>9.2289732460322104E-4</v>
      </c>
      <c r="I159" s="1">
        <v>5.8173165239748699E-4</v>
      </c>
      <c r="J159" s="1">
        <v>5.8119634160370905E-4</v>
      </c>
      <c r="K159" s="1">
        <v>9.4612191362038005E-4</v>
      </c>
    </row>
    <row r="160" spans="1:11" x14ac:dyDescent="0.25">
      <c r="A160" s="1">
        <v>18.625</v>
      </c>
      <c r="B160" s="1">
        <v>5.5500229143241899</v>
      </c>
      <c r="C160" s="1">
        <v>3.49984771744468</v>
      </c>
      <c r="D160" s="1">
        <v>3.4834278062967399</v>
      </c>
      <c r="E160" s="1">
        <v>5.5844978820340803</v>
      </c>
      <c r="G160" s="1">
        <v>18.625</v>
      </c>
      <c r="H160" s="1">
        <v>9.2463381752640899E-4</v>
      </c>
      <c r="I160" s="1">
        <v>5.83074629726283E-4</v>
      </c>
      <c r="J160" s="1">
        <v>5.8033907252903597E-4</v>
      </c>
      <c r="K160" s="1">
        <v>9.3037734714687898E-4</v>
      </c>
    </row>
    <row r="161" spans="1:11" x14ac:dyDescent="0.25">
      <c r="A161" s="1">
        <v>18.75</v>
      </c>
      <c r="B161" s="1">
        <v>5.6686951274588999</v>
      </c>
      <c r="C161" s="1">
        <v>3.5616138196350802</v>
      </c>
      <c r="D161" s="1">
        <v>3.4602771741379299</v>
      </c>
      <c r="E161" s="1">
        <v>5.4929934271109797</v>
      </c>
      <c r="G161" s="1">
        <v>18.75</v>
      </c>
      <c r="H161" s="1">
        <v>9.44404608234653E-4</v>
      </c>
      <c r="I161" s="1">
        <v>5.9336486235120605E-4</v>
      </c>
      <c r="J161" s="1">
        <v>5.7648217721137905E-4</v>
      </c>
      <c r="K161" s="1">
        <v>9.1513270495668898E-4</v>
      </c>
    </row>
    <row r="162" spans="1:11" x14ac:dyDescent="0.25">
      <c r="A162" s="1">
        <v>18.875</v>
      </c>
      <c r="B162" s="1">
        <v>5.4980435361049098</v>
      </c>
      <c r="C162" s="1">
        <v>3.5362651849226499</v>
      </c>
      <c r="D162" s="1">
        <v>3.4376011535803901</v>
      </c>
      <c r="E162" s="1">
        <v>5.5249143284194604</v>
      </c>
      <c r="G162" s="1">
        <v>18.875</v>
      </c>
      <c r="H162" s="1">
        <v>9.1597405311507805E-4</v>
      </c>
      <c r="I162" s="1">
        <v>5.8914177980811495E-4</v>
      </c>
      <c r="J162" s="1">
        <v>5.72704352186494E-4</v>
      </c>
      <c r="K162" s="1">
        <v>9.2045072711468298E-4</v>
      </c>
    </row>
    <row r="163" spans="1:11" x14ac:dyDescent="0.25">
      <c r="A163" s="1">
        <v>19</v>
      </c>
      <c r="B163" s="1">
        <v>5.1711235683619501</v>
      </c>
      <c r="C163" s="1">
        <v>3.5677572880181998</v>
      </c>
      <c r="D163" s="1">
        <v>3.4208306655002301</v>
      </c>
      <c r="E163" s="1">
        <v>5.6104532060769401</v>
      </c>
      <c r="G163" s="1">
        <v>19</v>
      </c>
      <c r="H163" s="1">
        <v>8.6150918648909998E-4</v>
      </c>
      <c r="I163" s="1">
        <v>5.9438836418382996E-4</v>
      </c>
      <c r="J163" s="1">
        <v>5.6991038887233795E-4</v>
      </c>
      <c r="K163" s="1">
        <v>9.3470150413241802E-4</v>
      </c>
    </row>
    <row r="164" spans="1:11" x14ac:dyDescent="0.25">
      <c r="A164" s="1">
        <v>19.125</v>
      </c>
      <c r="B164" s="1">
        <v>5.4029133320452596</v>
      </c>
      <c r="C164" s="1">
        <v>3.5416692223415902</v>
      </c>
      <c r="D164" s="1">
        <v>3.41889117690629</v>
      </c>
      <c r="E164" s="1">
        <v>5.6156214486590503</v>
      </c>
      <c r="G164" s="1">
        <v>19.125</v>
      </c>
      <c r="H164" s="1">
        <v>9.0012536111874102E-4</v>
      </c>
      <c r="I164" s="1">
        <v>5.9004209244210696E-4</v>
      </c>
      <c r="J164" s="1">
        <v>5.69587270072587E-4</v>
      </c>
      <c r="K164" s="1">
        <v>9.3556253334659803E-4</v>
      </c>
    </row>
    <row r="165" spans="1:11" x14ac:dyDescent="0.25">
      <c r="A165" s="1">
        <v>19.25</v>
      </c>
      <c r="B165" s="1">
        <v>5.2229782809848899</v>
      </c>
      <c r="C165" s="1">
        <v>3.53728600989644</v>
      </c>
      <c r="D165" s="1">
        <v>3.42024395489732</v>
      </c>
      <c r="E165" s="1">
        <v>5.4957235659982997</v>
      </c>
      <c r="G165" s="1">
        <v>19.25</v>
      </c>
      <c r="H165" s="1">
        <v>8.7014818161208296E-4</v>
      </c>
      <c r="I165" s="1">
        <v>5.89311849248746E-4</v>
      </c>
      <c r="J165" s="1">
        <v>5.6981264288589399E-4</v>
      </c>
      <c r="K165" s="1">
        <v>9.1558754609531701E-4</v>
      </c>
    </row>
    <row r="166" spans="1:11" x14ac:dyDescent="0.25">
      <c r="A166" s="1">
        <v>19.375</v>
      </c>
      <c r="B166" s="1">
        <v>5.1353343787718604</v>
      </c>
      <c r="C166" s="1">
        <v>3.56986047642792</v>
      </c>
      <c r="D166" s="1">
        <v>3.4321273445646798</v>
      </c>
      <c r="E166" s="1">
        <v>5.6295308399364501</v>
      </c>
      <c r="G166" s="1">
        <v>19.375</v>
      </c>
      <c r="H166" s="1">
        <v>8.5554670750339105E-4</v>
      </c>
      <c r="I166" s="1">
        <v>5.9473875537289101E-4</v>
      </c>
      <c r="J166" s="1">
        <v>5.7179241560447597E-4</v>
      </c>
      <c r="K166" s="1">
        <v>9.3787983793341197E-4</v>
      </c>
    </row>
    <row r="167" spans="1:11" x14ac:dyDescent="0.25">
      <c r="A167" s="1">
        <v>19.5</v>
      </c>
      <c r="B167" s="1">
        <v>5.3356001915719196</v>
      </c>
      <c r="C167" s="1">
        <v>3.57733935494401</v>
      </c>
      <c r="D167" s="1">
        <v>3.4184446630463001</v>
      </c>
      <c r="E167" s="1">
        <v>5.5946164780477101</v>
      </c>
      <c r="G167" s="1">
        <v>19.5</v>
      </c>
      <c r="H167" s="1">
        <v>8.8891099191588095E-4</v>
      </c>
      <c r="I167" s="1">
        <v>5.95984736533671E-4</v>
      </c>
      <c r="J167" s="1">
        <v>5.6951288086351396E-4</v>
      </c>
      <c r="K167" s="1">
        <v>9.3206310524274899E-4</v>
      </c>
    </row>
    <row r="168" spans="1:11" x14ac:dyDescent="0.25">
      <c r="A168" s="1">
        <v>19.625</v>
      </c>
      <c r="B168" s="1">
        <v>5.3470221165783203</v>
      </c>
      <c r="C168" s="1">
        <v>3.5827938566870898</v>
      </c>
      <c r="D168" s="1">
        <v>3.4374420659998099</v>
      </c>
      <c r="E168" s="1">
        <v>5.5145551056208602</v>
      </c>
      <c r="G168" s="1">
        <v>19.625</v>
      </c>
      <c r="H168" s="1">
        <v>8.9081388462194802E-4</v>
      </c>
      <c r="I168" s="1">
        <v>5.9689345652406804E-4</v>
      </c>
      <c r="J168" s="1">
        <v>5.7267784819556799E-4</v>
      </c>
      <c r="K168" s="1">
        <v>9.1872488059643496E-4</v>
      </c>
    </row>
    <row r="169" spans="1:11" x14ac:dyDescent="0.25">
      <c r="A169" s="1">
        <v>19.75</v>
      </c>
      <c r="B169" s="1">
        <v>5.3671743888265704</v>
      </c>
      <c r="C169" s="1">
        <v>3.6000210775305299</v>
      </c>
      <c r="D169" s="1">
        <v>3.4304132886435101</v>
      </c>
      <c r="E169" s="1">
        <v>5.5200842884545702</v>
      </c>
      <c r="G169" s="1">
        <v>19.75</v>
      </c>
      <c r="H169" s="1">
        <v>8.9417125317850705E-4</v>
      </c>
      <c r="I169" s="1">
        <v>5.9976351151658398E-4</v>
      </c>
      <c r="J169" s="1">
        <v>5.7150685388800799E-4</v>
      </c>
      <c r="K169" s="1">
        <v>9.19646042456531E-4</v>
      </c>
    </row>
    <row r="170" spans="1:11" x14ac:dyDescent="0.25">
      <c r="A170" s="1">
        <v>19.875</v>
      </c>
      <c r="B170" s="1">
        <v>5.4375649521776399</v>
      </c>
      <c r="C170" s="1">
        <v>3.6227883022916401</v>
      </c>
      <c r="D170" s="1">
        <v>3.42687198950685</v>
      </c>
      <c r="E170" s="1">
        <v>5.5019499962806497</v>
      </c>
      <c r="G170" s="1">
        <v>19.875</v>
      </c>
      <c r="H170" s="1">
        <v>9.05898321032795E-4</v>
      </c>
      <c r="I170" s="1">
        <v>6.0355653116178805E-4</v>
      </c>
      <c r="J170" s="1">
        <v>5.70916873451841E-4</v>
      </c>
      <c r="K170" s="1">
        <v>9.1662486938035698E-4</v>
      </c>
    </row>
    <row r="171" spans="1:11" x14ac:dyDescent="0.25">
      <c r="A171" s="1">
        <v>20</v>
      </c>
      <c r="B171" s="1">
        <v>5.4074976496886</v>
      </c>
      <c r="C171" s="1">
        <v>3.60964366733955</v>
      </c>
      <c r="D171" s="1">
        <v>3.4266128750200102</v>
      </c>
      <c r="E171" s="1">
        <v>5.5853705297883298</v>
      </c>
      <c r="G171" s="1">
        <v>20</v>
      </c>
      <c r="H171" s="1">
        <v>9.0088910843812002E-4</v>
      </c>
      <c r="I171" s="1">
        <v>6.0136663497876996E-4</v>
      </c>
      <c r="J171" s="1">
        <v>5.7087370497833402E-4</v>
      </c>
      <c r="K171" s="1">
        <v>9.3052273026273595E-4</v>
      </c>
    </row>
    <row r="172" spans="1:11" x14ac:dyDescent="0.25">
      <c r="A172" s="1">
        <v>20.125</v>
      </c>
      <c r="B172" s="1">
        <v>5.4401131416505599</v>
      </c>
      <c r="C172" s="1">
        <v>3.6095718654315698</v>
      </c>
      <c r="D172" s="1">
        <v>3.42694524937875</v>
      </c>
      <c r="E172" s="1">
        <v>5.5623705603196401</v>
      </c>
      <c r="G172" s="1">
        <v>20.125</v>
      </c>
      <c r="H172" s="1">
        <v>9.0632284939898299E-4</v>
      </c>
      <c r="I172" s="1">
        <v>6.0135467278089796E-4</v>
      </c>
      <c r="J172" s="1">
        <v>5.7092907854650098E-4</v>
      </c>
      <c r="K172" s="1">
        <v>9.26690935349253E-4</v>
      </c>
    </row>
    <row r="173" spans="1:11" x14ac:dyDescent="0.25">
      <c r="A173" s="1">
        <v>20.25</v>
      </c>
      <c r="B173" s="1">
        <v>5.5006340403166396</v>
      </c>
      <c r="C173" s="1">
        <v>3.5946563754785799</v>
      </c>
      <c r="D173" s="1">
        <v>3.4613030583491602</v>
      </c>
      <c r="E173" s="1">
        <v>5.61075151167997</v>
      </c>
      <c r="G173" s="1">
        <v>20.25</v>
      </c>
      <c r="H173" s="1">
        <v>9.1640563111675198E-4</v>
      </c>
      <c r="I173" s="1">
        <v>5.98869752154731E-4</v>
      </c>
      <c r="J173" s="1">
        <v>5.7665308952096995E-4</v>
      </c>
      <c r="K173" s="1">
        <v>9.3475120184588305E-4</v>
      </c>
    </row>
    <row r="174" spans="1:11" x14ac:dyDescent="0.25">
      <c r="A174" s="1">
        <v>20.375</v>
      </c>
      <c r="B174" s="1">
        <v>5.5907452267528699</v>
      </c>
      <c r="C174" s="1">
        <v>3.5817856808972701</v>
      </c>
      <c r="D174" s="1">
        <v>3.4749028524558598</v>
      </c>
      <c r="E174" s="1">
        <v>5.6120914280506904</v>
      </c>
      <c r="G174" s="1">
        <v>20.375</v>
      </c>
      <c r="H174" s="1">
        <v>9.3141815477702696E-4</v>
      </c>
      <c r="I174" s="1">
        <v>5.96725494437484E-4</v>
      </c>
      <c r="J174" s="1">
        <v>5.7891881521914695E-4</v>
      </c>
      <c r="K174" s="1">
        <v>9.3497443191324604E-4</v>
      </c>
    </row>
    <row r="175" spans="1:11" x14ac:dyDescent="0.25">
      <c r="A175" s="1">
        <v>20.5</v>
      </c>
      <c r="B175" s="1">
        <v>5.6989483574444</v>
      </c>
      <c r="C175" s="1">
        <v>3.55665243641198</v>
      </c>
      <c r="D175" s="1">
        <v>3.4683050003210401</v>
      </c>
      <c r="E175" s="1">
        <v>5.6157103104599697</v>
      </c>
      <c r="G175" s="1">
        <v>20.5</v>
      </c>
      <c r="H175" s="1">
        <v>9.4944479635023697E-4</v>
      </c>
      <c r="I175" s="1">
        <v>5.9253829590623602E-4</v>
      </c>
      <c r="J175" s="1">
        <v>5.7781961305348605E-4</v>
      </c>
      <c r="K175" s="1">
        <v>9.3557733772263105E-4</v>
      </c>
    </row>
    <row r="176" spans="1:11" x14ac:dyDescent="0.25">
      <c r="A176" s="1">
        <v>20.625</v>
      </c>
      <c r="B176" s="1">
        <v>5.6653625603980799</v>
      </c>
      <c r="C176" s="1">
        <v>3.5237381799988001</v>
      </c>
      <c r="D176" s="1">
        <v>3.46233266541027</v>
      </c>
      <c r="E176" s="1">
        <v>5.6467389065840399</v>
      </c>
      <c r="G176" s="1">
        <v>20.625</v>
      </c>
      <c r="H176" s="1">
        <v>9.4384940256232101E-4</v>
      </c>
      <c r="I176" s="1">
        <v>5.8705478078780002E-4</v>
      </c>
      <c r="J176" s="1">
        <v>5.7682462205735103E-4</v>
      </c>
      <c r="K176" s="1">
        <v>9.4074670183690002E-4</v>
      </c>
    </row>
    <row r="177" spans="1:11" x14ac:dyDescent="0.25">
      <c r="A177" s="1">
        <v>20.75</v>
      </c>
      <c r="B177" s="1">
        <v>5.6660443153797804</v>
      </c>
      <c r="C177" s="1">
        <v>3.4835346425488001</v>
      </c>
      <c r="D177" s="1">
        <v>3.4571919050451601</v>
      </c>
      <c r="E177" s="1">
        <v>5.6496351303866099</v>
      </c>
      <c r="G177" s="1">
        <v>20.75</v>
      </c>
      <c r="H177" s="1">
        <v>9.4396298294227099E-4</v>
      </c>
      <c r="I177" s="1">
        <v>5.80356871448631E-4</v>
      </c>
      <c r="J177" s="1">
        <v>5.75968171380523E-4</v>
      </c>
      <c r="K177" s="1">
        <v>9.4122921272240905E-4</v>
      </c>
    </row>
    <row r="178" spans="1:11" x14ac:dyDescent="0.25">
      <c r="A178" s="1">
        <v>20.875</v>
      </c>
      <c r="B178" s="1">
        <v>5.6059700143678803</v>
      </c>
      <c r="C178" s="1">
        <v>3.4002832709163902</v>
      </c>
      <c r="D178" s="1">
        <v>3.4677043691613001</v>
      </c>
      <c r="E178" s="1">
        <v>5.6803369204301504</v>
      </c>
      <c r="G178" s="1">
        <v>20.875</v>
      </c>
      <c r="H178" s="1">
        <v>9.3395460439368904E-4</v>
      </c>
      <c r="I178" s="1">
        <v>5.6648719293467199E-4</v>
      </c>
      <c r="J178" s="1">
        <v>5.7771954790227301E-4</v>
      </c>
      <c r="K178" s="1">
        <v>9.4634413094366304E-4</v>
      </c>
    </row>
    <row r="179" spans="1:11" x14ac:dyDescent="0.25">
      <c r="A179" s="1">
        <v>21</v>
      </c>
      <c r="B179" s="1">
        <v>5.3580135116557299</v>
      </c>
      <c r="C179" s="1">
        <v>3.3786026353313399</v>
      </c>
      <c r="D179" s="1">
        <v>3.4468454655393499</v>
      </c>
      <c r="E179" s="1">
        <v>5.7170616717513596</v>
      </c>
      <c r="G179" s="1">
        <v>21</v>
      </c>
      <c r="H179" s="1">
        <v>8.92645051041844E-4</v>
      </c>
      <c r="I179" s="1">
        <v>5.6287519904620498E-4</v>
      </c>
      <c r="J179" s="1">
        <v>5.7424445455885596E-4</v>
      </c>
      <c r="K179" s="1">
        <v>9.5246247451377501E-4</v>
      </c>
    </row>
    <row r="180" spans="1:11" x14ac:dyDescent="0.25">
      <c r="A180" s="1">
        <v>21.125</v>
      </c>
      <c r="B180" s="1">
        <v>5.3412022755633304</v>
      </c>
      <c r="C180" s="1">
        <v>3.3603323735035802</v>
      </c>
      <c r="D180" s="1">
        <v>3.4366887113114402</v>
      </c>
      <c r="E180" s="1">
        <v>5.6935131540532602</v>
      </c>
      <c r="G180" s="1">
        <v>21.125</v>
      </c>
      <c r="H180" s="1">
        <v>8.8984429910884998E-4</v>
      </c>
      <c r="I180" s="1">
        <v>5.5983137342569998E-4</v>
      </c>
      <c r="J180" s="1">
        <v>5.7255233930448603E-4</v>
      </c>
      <c r="K180" s="1">
        <v>9.4853929146527095E-4</v>
      </c>
    </row>
    <row r="181" spans="1:11" x14ac:dyDescent="0.25">
      <c r="A181" s="1">
        <v>21.25</v>
      </c>
      <c r="B181" s="1">
        <v>5.2212968342098796</v>
      </c>
      <c r="C181" s="1">
        <v>3.37951228738154</v>
      </c>
      <c r="D181" s="1">
        <v>3.4286288575029999</v>
      </c>
      <c r="E181" s="1">
        <v>5.70002762469045</v>
      </c>
      <c r="G181" s="1">
        <v>21.25</v>
      </c>
      <c r="H181" s="1">
        <v>8.6986805257936598E-4</v>
      </c>
      <c r="I181" s="1">
        <v>5.6302674707776705E-4</v>
      </c>
      <c r="J181" s="1">
        <v>5.7120956765999999E-4</v>
      </c>
      <c r="K181" s="1">
        <v>9.4962460227342898E-4</v>
      </c>
    </row>
    <row r="182" spans="1:11" x14ac:dyDescent="0.25">
      <c r="A182" s="1">
        <v>21.375</v>
      </c>
      <c r="B182" s="1">
        <v>5.2798556669094703</v>
      </c>
      <c r="C182" s="1">
        <v>3.3433517449046901</v>
      </c>
      <c r="D182" s="1">
        <v>3.42670473455658</v>
      </c>
      <c r="E182" s="1">
        <v>5.6922191301179499</v>
      </c>
      <c r="G182" s="1">
        <v>21.375</v>
      </c>
      <c r="H182" s="1">
        <v>8.7962395410711802E-4</v>
      </c>
      <c r="I182" s="1">
        <v>5.5700240070112204E-4</v>
      </c>
      <c r="J182" s="1">
        <v>5.7088900877712702E-4</v>
      </c>
      <c r="K182" s="1">
        <v>9.4832370707764995E-4</v>
      </c>
    </row>
    <row r="183" spans="1:11" x14ac:dyDescent="0.25">
      <c r="A183" s="1">
        <v>21.5</v>
      </c>
      <c r="B183" s="1">
        <v>5.3098472837891002</v>
      </c>
      <c r="C183" s="1">
        <v>3.3240325250386502</v>
      </c>
      <c r="D183" s="1">
        <v>3.4418461690978601</v>
      </c>
      <c r="E183" s="1">
        <v>5.7686831201065996</v>
      </c>
      <c r="G183" s="1">
        <v>21.5</v>
      </c>
      <c r="H183" s="1">
        <v>8.8462055747926503E-4</v>
      </c>
      <c r="I183" s="1">
        <v>5.5378381867144299E-4</v>
      </c>
      <c r="J183" s="1">
        <v>5.73411571771704E-4</v>
      </c>
      <c r="K183" s="1">
        <v>9.6106260780975798E-4</v>
      </c>
    </row>
    <row r="184" spans="1:11" x14ac:dyDescent="0.25">
      <c r="A184" s="1">
        <v>21.625</v>
      </c>
      <c r="B184" s="1">
        <v>5.2219532690338797</v>
      </c>
      <c r="C184" s="1">
        <v>3.29609995306854</v>
      </c>
      <c r="D184" s="1">
        <v>3.4916428456597899</v>
      </c>
      <c r="E184" s="1">
        <v>5.6021946696962397</v>
      </c>
      <c r="G184" s="1">
        <v>21.625</v>
      </c>
      <c r="H184" s="1">
        <v>8.6997741462104396E-4</v>
      </c>
      <c r="I184" s="1">
        <v>5.4913025218122295E-4</v>
      </c>
      <c r="J184" s="1">
        <v>5.8170769808692203E-4</v>
      </c>
      <c r="K184" s="1">
        <v>9.3332563197139301E-4</v>
      </c>
    </row>
    <row r="185" spans="1:11" x14ac:dyDescent="0.25">
      <c r="A185" s="1">
        <v>21.75</v>
      </c>
      <c r="B185" s="1">
        <v>5.2201154341864404</v>
      </c>
      <c r="C185" s="1">
        <v>3.2778450625601399</v>
      </c>
      <c r="D185" s="1">
        <v>3.4752088075859402</v>
      </c>
      <c r="E185" s="1">
        <v>5.6994383360204397</v>
      </c>
      <c r="G185" s="1">
        <v>21.75</v>
      </c>
      <c r="H185" s="1">
        <v>8.6967123133546102E-4</v>
      </c>
      <c r="I185" s="1">
        <v>5.46088987422523E-4</v>
      </c>
      <c r="J185" s="1">
        <v>5.78969787343818E-4</v>
      </c>
      <c r="K185" s="1">
        <v>9.4952642678100497E-4</v>
      </c>
    </row>
    <row r="186" spans="1:11" x14ac:dyDescent="0.25">
      <c r="A186" s="1">
        <v>21.875</v>
      </c>
      <c r="B186" s="1">
        <v>5.2033145955234499</v>
      </c>
      <c r="C186" s="1">
        <v>3.26977388321846</v>
      </c>
      <c r="D186" s="1">
        <v>3.4506119657564098</v>
      </c>
      <c r="E186" s="1">
        <v>5.7947862008672404</v>
      </c>
      <c r="G186" s="1">
        <v>21.875</v>
      </c>
      <c r="H186" s="1">
        <v>8.6687221161420704E-4</v>
      </c>
      <c r="I186" s="1">
        <v>5.4474432894419805E-4</v>
      </c>
      <c r="J186" s="1">
        <v>5.7487195349501799E-4</v>
      </c>
      <c r="K186" s="1">
        <v>9.6541138106448097E-4</v>
      </c>
    </row>
    <row r="187" spans="1:11" x14ac:dyDescent="0.25">
      <c r="A187" s="1">
        <v>22</v>
      </c>
      <c r="B187" s="1">
        <v>5.4385444527344804</v>
      </c>
      <c r="C187" s="1">
        <v>3.2601182107245599</v>
      </c>
      <c r="D187" s="1">
        <v>3.44368845254338</v>
      </c>
      <c r="E187" s="1">
        <v>5.7042813162944004</v>
      </c>
      <c r="G187" s="1">
        <v>22</v>
      </c>
      <c r="H187" s="1">
        <v>9.0606150582556405E-4</v>
      </c>
      <c r="I187" s="1">
        <v>5.4313569390671598E-4</v>
      </c>
      <c r="J187" s="1">
        <v>5.7371849619372703E-4</v>
      </c>
      <c r="K187" s="1">
        <v>9.5033326729464696E-4</v>
      </c>
    </row>
    <row r="188" spans="1:11" x14ac:dyDescent="0.25">
      <c r="A188" s="1">
        <v>22.125</v>
      </c>
      <c r="B188" s="1">
        <v>5.3674272822364602</v>
      </c>
      <c r="C188" s="1">
        <v>3.2396865722502102</v>
      </c>
      <c r="D188" s="1">
        <v>3.4407300340461999</v>
      </c>
      <c r="E188" s="1">
        <v>5.6766500575648102</v>
      </c>
      <c r="G188" s="1">
        <v>22.125</v>
      </c>
      <c r="H188" s="1">
        <v>8.9421338522059396E-4</v>
      </c>
      <c r="I188" s="1">
        <v>5.3973178293688698E-4</v>
      </c>
      <c r="J188" s="1">
        <v>5.7322562367209695E-4</v>
      </c>
      <c r="K188" s="1">
        <v>9.4572989959029697E-4</v>
      </c>
    </row>
    <row r="189" spans="1:11" x14ac:dyDescent="0.25">
      <c r="A189" s="1">
        <v>22.25</v>
      </c>
      <c r="B189" s="1">
        <v>5.3673008153251898</v>
      </c>
      <c r="C189" s="1">
        <v>3.2337538098698699</v>
      </c>
      <c r="D189" s="1">
        <v>3.4347213563713201</v>
      </c>
      <c r="E189" s="1">
        <v>5.6533151791521501</v>
      </c>
      <c r="G189" s="1">
        <v>22.25</v>
      </c>
      <c r="H189" s="1">
        <v>8.9419231583317703E-4</v>
      </c>
      <c r="I189" s="1">
        <v>5.3874338472432396E-4</v>
      </c>
      <c r="J189" s="1">
        <v>5.7222457797146201E-4</v>
      </c>
      <c r="K189" s="1">
        <v>9.4184230884674801E-4</v>
      </c>
    </row>
    <row r="190" spans="1:11" x14ac:dyDescent="0.25">
      <c r="A190" s="1">
        <v>22.375</v>
      </c>
      <c r="B190" s="1">
        <v>5.5146349212208099</v>
      </c>
      <c r="C190" s="1">
        <v>3.2308164943276299</v>
      </c>
      <c r="D190" s="1">
        <v>3.43513690604845</v>
      </c>
      <c r="E190" s="1">
        <v>5.6371753568291396</v>
      </c>
      <c r="G190" s="1">
        <v>22.375</v>
      </c>
      <c r="H190" s="1">
        <v>9.1873817787538597E-4</v>
      </c>
      <c r="I190" s="1">
        <v>5.3825402795498604E-4</v>
      </c>
      <c r="J190" s="1">
        <v>5.7229380854767204E-4</v>
      </c>
      <c r="K190" s="1">
        <v>9.39153414447735E-4</v>
      </c>
    </row>
    <row r="191" spans="1:11" x14ac:dyDescent="0.25">
      <c r="A191" s="1">
        <v>22.5</v>
      </c>
      <c r="B191" s="1">
        <v>5.3503562016364903</v>
      </c>
      <c r="C191" s="1">
        <v>3.22436515130665</v>
      </c>
      <c r="D191" s="1">
        <v>3.42449714620028</v>
      </c>
      <c r="E191" s="1">
        <v>5.6133403983484902</v>
      </c>
      <c r="G191" s="1">
        <v>22.5</v>
      </c>
      <c r="H191" s="1">
        <v>8.9136934319263895E-4</v>
      </c>
      <c r="I191" s="1">
        <v>5.3717923420768996E-4</v>
      </c>
      <c r="J191" s="1">
        <v>5.7052122455696704E-4</v>
      </c>
      <c r="K191" s="1">
        <v>9.3518251036485802E-4</v>
      </c>
    </row>
    <row r="192" spans="1:11" x14ac:dyDescent="0.25">
      <c r="A192" s="1">
        <v>22.625</v>
      </c>
      <c r="B192" s="1">
        <v>5.55337580978295</v>
      </c>
      <c r="C192" s="1">
        <v>3.2128235578239699</v>
      </c>
      <c r="D192" s="1">
        <v>3.4117460894563401</v>
      </c>
      <c r="E192" s="1">
        <v>5.5606628561798104</v>
      </c>
      <c r="G192" s="1">
        <v>22.625</v>
      </c>
      <c r="H192" s="1">
        <v>9.2519240990983896E-4</v>
      </c>
      <c r="I192" s="1">
        <v>5.3525640473347602E-4</v>
      </c>
      <c r="J192" s="1">
        <v>5.6839689850342605E-4</v>
      </c>
      <c r="K192" s="1">
        <v>9.2640643183955604E-4</v>
      </c>
    </row>
    <row r="193" spans="1:11" x14ac:dyDescent="0.25">
      <c r="A193" s="1">
        <v>22.75</v>
      </c>
      <c r="B193" s="1">
        <v>5.3803676922805703</v>
      </c>
      <c r="C193" s="1">
        <v>3.20993958726983</v>
      </c>
      <c r="D193" s="1">
        <v>3.3912974881781199</v>
      </c>
      <c r="E193" s="1">
        <v>5.5447502177221404</v>
      </c>
      <c r="G193" s="1">
        <v>22.75</v>
      </c>
      <c r="H193" s="1">
        <v>8.9636925753394301E-4</v>
      </c>
      <c r="I193" s="1">
        <v>5.3477593523915503E-4</v>
      </c>
      <c r="J193" s="1">
        <v>5.64990161530475E-4</v>
      </c>
      <c r="K193" s="1">
        <v>9.2375538627250905E-4</v>
      </c>
    </row>
    <row r="194" spans="1:11" x14ac:dyDescent="0.25">
      <c r="A194" s="1">
        <v>22.875</v>
      </c>
      <c r="B194" s="1">
        <v>5.4320741307860203</v>
      </c>
      <c r="C194" s="1">
        <v>3.1594884490458299</v>
      </c>
      <c r="D194" s="1">
        <v>3.3492928237627</v>
      </c>
      <c r="E194" s="1">
        <v>5.5776182417931803</v>
      </c>
      <c r="G194" s="1">
        <v>22.875</v>
      </c>
      <c r="H194" s="1">
        <v>9.0498355018895195E-4</v>
      </c>
      <c r="I194" s="1">
        <v>5.2637077561103695E-4</v>
      </c>
      <c r="J194" s="1">
        <v>5.5799218443886597E-4</v>
      </c>
      <c r="K194" s="1">
        <v>9.29231199082743E-4</v>
      </c>
    </row>
    <row r="195" spans="1:11" x14ac:dyDescent="0.25">
      <c r="A195" s="1">
        <v>23</v>
      </c>
      <c r="B195" s="1">
        <v>5.5622192056100497</v>
      </c>
      <c r="C195" s="1">
        <v>3.1535894056991598</v>
      </c>
      <c r="D195" s="1">
        <v>3.3289071908506398</v>
      </c>
      <c r="E195" s="1">
        <v>5.4806205907140102</v>
      </c>
      <c r="G195" s="1">
        <v>23</v>
      </c>
      <c r="H195" s="1">
        <v>9.2666571965463397E-4</v>
      </c>
      <c r="I195" s="1">
        <v>5.2538799498948099E-4</v>
      </c>
      <c r="J195" s="1">
        <v>5.5459593799571697E-4</v>
      </c>
      <c r="K195" s="1">
        <v>9.1307139041295305E-4</v>
      </c>
    </row>
    <row r="196" spans="1:11" x14ac:dyDescent="0.25">
      <c r="A196" s="1">
        <v>23.125</v>
      </c>
      <c r="B196" s="1">
        <v>5.6976946700387501</v>
      </c>
      <c r="C196" s="1">
        <v>3.1317876794489301</v>
      </c>
      <c r="D196" s="1">
        <v>3.31586461527833</v>
      </c>
      <c r="E196" s="1">
        <v>5.47478509891861</v>
      </c>
      <c r="G196" s="1">
        <v>23.125</v>
      </c>
      <c r="H196" s="1">
        <v>9.4923593202845603E-4</v>
      </c>
      <c r="I196" s="1">
        <v>5.2175582739619295E-4</v>
      </c>
      <c r="J196" s="1">
        <v>5.52423044905371E-4</v>
      </c>
      <c r="K196" s="1">
        <v>9.12099197479839E-4</v>
      </c>
    </row>
    <row r="197" spans="1:11" x14ac:dyDescent="0.25">
      <c r="A197" s="1">
        <v>23.25</v>
      </c>
      <c r="B197" s="1">
        <v>5.5296244942961597</v>
      </c>
      <c r="C197" s="1">
        <v>3.11707157044395</v>
      </c>
      <c r="D197" s="1">
        <v>3.2792900384375101</v>
      </c>
      <c r="E197" s="1">
        <v>5.3799246033871002</v>
      </c>
      <c r="G197" s="1">
        <v>23.25</v>
      </c>
      <c r="H197" s="1">
        <v>9.2123544074974102E-4</v>
      </c>
      <c r="I197" s="1">
        <v>5.1930412363596198E-4</v>
      </c>
      <c r="J197" s="1">
        <v>5.4632972040368898E-4</v>
      </c>
      <c r="K197" s="1">
        <v>8.9629543892429098E-4</v>
      </c>
    </row>
    <row r="198" spans="1:11" x14ac:dyDescent="0.25">
      <c r="A198" s="1">
        <v>23.375</v>
      </c>
      <c r="B198" s="1">
        <v>5.3648683162376098</v>
      </c>
      <c r="C198" s="1">
        <v>3.1170475068844401</v>
      </c>
      <c r="D198" s="1">
        <v>3.2510886895264002</v>
      </c>
      <c r="E198" s="1">
        <v>5.3425358439659902</v>
      </c>
      <c r="G198" s="1">
        <v>23.375</v>
      </c>
      <c r="H198" s="1">
        <v>8.9378706148518603E-4</v>
      </c>
      <c r="I198" s="1">
        <v>5.1930011464694904E-4</v>
      </c>
      <c r="J198" s="1">
        <v>5.4163137567509801E-4</v>
      </c>
      <c r="K198" s="1">
        <v>8.9006647160473401E-4</v>
      </c>
    </row>
    <row r="199" spans="1:11" x14ac:dyDescent="0.25">
      <c r="A199" s="1">
        <v>23.5</v>
      </c>
      <c r="B199" s="1">
        <v>5.2842946187840596</v>
      </c>
      <c r="C199" s="1">
        <v>3.1176123253235501</v>
      </c>
      <c r="D199" s="1">
        <v>3.2377079068097898</v>
      </c>
      <c r="E199" s="1">
        <v>5.27283396028393</v>
      </c>
      <c r="G199" s="1">
        <v>23.5</v>
      </c>
      <c r="H199" s="1">
        <v>8.8036348348942504E-4</v>
      </c>
      <c r="I199" s="1">
        <v>5.1939421339890299E-4</v>
      </c>
      <c r="J199" s="1">
        <v>5.3940213727451101E-4</v>
      </c>
      <c r="K199" s="1">
        <v>8.78454137783302E-4</v>
      </c>
    </row>
    <row r="200" spans="1:11" x14ac:dyDescent="0.25">
      <c r="A200" s="1">
        <v>23.625</v>
      </c>
      <c r="B200" s="1">
        <v>5.1902493837050301</v>
      </c>
      <c r="C200" s="1">
        <v>3.11805677024851</v>
      </c>
      <c r="D200" s="1">
        <v>3.2313777156274499</v>
      </c>
      <c r="E200" s="1">
        <v>5.3184252446801796</v>
      </c>
      <c r="G200" s="1">
        <v>23.625</v>
      </c>
      <c r="H200" s="1">
        <v>8.6469554732525799E-4</v>
      </c>
      <c r="I200" s="1">
        <v>5.1946825792340305E-4</v>
      </c>
      <c r="J200" s="1">
        <v>5.3834752742353399E-4</v>
      </c>
      <c r="K200" s="1">
        <v>8.86049645763717E-4</v>
      </c>
    </row>
    <row r="201" spans="1:11" x14ac:dyDescent="0.25">
      <c r="A201" s="1">
        <v>23.75</v>
      </c>
      <c r="B201" s="1">
        <v>5.12285649047032</v>
      </c>
      <c r="C201" s="1">
        <v>4.0759276380334502</v>
      </c>
      <c r="D201" s="1">
        <v>3.2305912974845001</v>
      </c>
      <c r="E201" s="1">
        <v>5.1864020462407598</v>
      </c>
      <c r="G201" s="1">
        <v>23.75</v>
      </c>
      <c r="H201" s="1">
        <v>8.5346789131235498E-4</v>
      </c>
      <c r="I201" s="1">
        <v>6.7904954449636101E-4</v>
      </c>
      <c r="J201" s="1">
        <v>5.3821651016091796E-4</v>
      </c>
      <c r="K201" s="1">
        <v>8.6405458090371104E-4</v>
      </c>
    </row>
    <row r="202" spans="1:11" x14ac:dyDescent="0.25">
      <c r="A202" s="1">
        <v>23.875</v>
      </c>
      <c r="B202" s="1">
        <v>5.1683440478314902</v>
      </c>
      <c r="C202" s="1">
        <v>5.0999569310326303</v>
      </c>
      <c r="D202" s="1">
        <v>3.2315469202054401</v>
      </c>
      <c r="E202" s="1">
        <v>5.1998047717498999</v>
      </c>
      <c r="G202" s="1">
        <v>23.875</v>
      </c>
      <c r="H202" s="1">
        <v>8.6104611836872603E-4</v>
      </c>
      <c r="I202" s="1">
        <v>8.4965282471002196E-4</v>
      </c>
      <c r="J202" s="1">
        <v>5.3837571690622699E-4</v>
      </c>
      <c r="K202" s="1">
        <v>8.6628747497353303E-4</v>
      </c>
    </row>
    <row r="203" spans="1:11" x14ac:dyDescent="0.25">
      <c r="A203" s="1">
        <v>24</v>
      </c>
      <c r="B203" s="1">
        <v>5.1690307994941298</v>
      </c>
      <c r="C203" s="1">
        <v>5.2666775537748602</v>
      </c>
      <c r="D203" s="1">
        <v>3.2565279790122101</v>
      </c>
      <c r="E203" s="1">
        <v>5.3962869340011101</v>
      </c>
      <c r="G203" s="1">
        <v>24</v>
      </c>
      <c r="H203" s="1">
        <v>8.6116053119572101E-4</v>
      </c>
      <c r="I203" s="1">
        <v>8.7742848045887904E-4</v>
      </c>
      <c r="J203" s="1">
        <v>5.4253756130343499E-4</v>
      </c>
      <c r="K203" s="1">
        <v>8.9902140320458404E-4</v>
      </c>
    </row>
    <row r="204" spans="1:11" x14ac:dyDescent="0.25">
      <c r="A204" s="1">
        <v>24.125</v>
      </c>
      <c r="B204" s="1">
        <v>5.1259316037332896</v>
      </c>
      <c r="C204" s="1">
        <v>5.3034452700937296</v>
      </c>
      <c r="D204" s="1">
        <v>3.2482993790914501</v>
      </c>
      <c r="E204" s="1">
        <v>5.5250532592478496</v>
      </c>
      <c r="G204" s="1">
        <v>24.125</v>
      </c>
      <c r="H204" s="1">
        <v>8.5398020518196599E-4</v>
      </c>
      <c r="I204" s="1">
        <v>8.8355398199760099E-4</v>
      </c>
      <c r="J204" s="1">
        <v>5.4116667655663595E-4</v>
      </c>
      <c r="K204" s="1">
        <v>9.2047387299069199E-4</v>
      </c>
    </row>
    <row r="205" spans="1:11" x14ac:dyDescent="0.25">
      <c r="A205" s="1">
        <v>24.25</v>
      </c>
      <c r="B205" s="1">
        <v>5.4018917980316701</v>
      </c>
      <c r="C205" s="1">
        <v>5.1484432882893003</v>
      </c>
      <c r="D205" s="1">
        <v>3.27082597189687</v>
      </c>
      <c r="E205" s="1">
        <v>5.5693874060088504</v>
      </c>
      <c r="G205" s="1">
        <v>24.25</v>
      </c>
      <c r="H205" s="1">
        <v>8.9995517355207595E-4</v>
      </c>
      <c r="I205" s="1">
        <v>8.5773065182898295E-4</v>
      </c>
      <c r="J205" s="1">
        <v>5.4491960691801795E-4</v>
      </c>
      <c r="K205" s="1">
        <v>9.2785994184107405E-4</v>
      </c>
    </row>
    <row r="206" spans="1:11" x14ac:dyDescent="0.25">
      <c r="A206" s="1">
        <v>24.375</v>
      </c>
      <c r="B206" s="1">
        <v>5.4173050061332404</v>
      </c>
      <c r="C206" s="1">
        <v>5.0263914875370501</v>
      </c>
      <c r="D206" s="1">
        <v>3.26401677815144</v>
      </c>
      <c r="E206" s="1">
        <v>5.4713031021721399</v>
      </c>
      <c r="G206" s="1">
        <v>24.375</v>
      </c>
      <c r="H206" s="1">
        <v>9.0252301402179698E-4</v>
      </c>
      <c r="I206" s="1">
        <v>8.3739682182365895E-4</v>
      </c>
      <c r="J206" s="1">
        <v>5.4378519524002995E-4</v>
      </c>
      <c r="K206" s="1">
        <v>9.1151909682187903E-4</v>
      </c>
    </row>
    <row r="207" spans="1:11" x14ac:dyDescent="0.25">
      <c r="A207" s="1">
        <v>24.5</v>
      </c>
      <c r="B207" s="1">
        <v>5.5398653107377198</v>
      </c>
      <c r="C207" s="1">
        <v>5.15233822053853</v>
      </c>
      <c r="D207" s="1">
        <v>3.2580904923363501</v>
      </c>
      <c r="E207" s="1">
        <v>5.4665926686873396</v>
      </c>
      <c r="G207" s="1">
        <v>24.5</v>
      </c>
      <c r="H207" s="1">
        <v>9.2294156076890498E-4</v>
      </c>
      <c r="I207" s="1">
        <v>8.58379547541707E-4</v>
      </c>
      <c r="J207" s="1">
        <v>5.4279787602323597E-4</v>
      </c>
      <c r="K207" s="1">
        <v>9.1073433860330995E-4</v>
      </c>
    </row>
    <row r="208" spans="1:11" x14ac:dyDescent="0.25">
      <c r="A208" s="1">
        <v>24.625</v>
      </c>
      <c r="B208" s="1">
        <v>5.4864269445313001</v>
      </c>
      <c r="C208" s="1">
        <v>5.2053934455430202</v>
      </c>
      <c r="D208" s="1">
        <v>3.25476339530133</v>
      </c>
      <c r="E208" s="1">
        <v>5.3740498143709603</v>
      </c>
      <c r="G208" s="1">
        <v>24.625</v>
      </c>
      <c r="H208" s="1">
        <v>9.1403872895891498E-4</v>
      </c>
      <c r="I208" s="1">
        <v>8.6721854802745404E-4</v>
      </c>
      <c r="J208" s="1">
        <v>5.4224358165720198E-4</v>
      </c>
      <c r="K208" s="1">
        <v>8.9531669907420104E-4</v>
      </c>
    </row>
    <row r="209" spans="1:11" x14ac:dyDescent="0.25">
      <c r="A209" s="1">
        <v>24.75</v>
      </c>
      <c r="B209" s="1">
        <v>5.3471696402360802</v>
      </c>
      <c r="C209" s="1">
        <v>5.2944571220759196</v>
      </c>
      <c r="D209" s="1">
        <v>3.25237035662219</v>
      </c>
      <c r="E209" s="1">
        <v>5.4973681619438697</v>
      </c>
      <c r="G209" s="1">
        <v>24.75</v>
      </c>
      <c r="H209" s="1">
        <v>8.9083846206333196E-4</v>
      </c>
      <c r="I209" s="1">
        <v>8.8205655653783598E-4</v>
      </c>
      <c r="J209" s="1">
        <v>5.4184490141325804E-4</v>
      </c>
      <c r="K209" s="1">
        <v>9.1586153577984802E-4</v>
      </c>
    </row>
    <row r="210" spans="1:11" x14ac:dyDescent="0.25">
      <c r="A210" s="1">
        <v>24.875</v>
      </c>
      <c r="B210" s="1">
        <v>5.3663204367845303</v>
      </c>
      <c r="C210" s="1">
        <v>5.3918430308672498</v>
      </c>
      <c r="D210" s="1">
        <v>3.22728880389307</v>
      </c>
      <c r="E210" s="1">
        <v>5.4887015437711302</v>
      </c>
      <c r="G210" s="1">
        <v>24.875</v>
      </c>
      <c r="H210" s="1">
        <v>8.9402898476830201E-4</v>
      </c>
      <c r="I210" s="1">
        <v>8.9828104894247303E-4</v>
      </c>
      <c r="J210" s="1">
        <v>5.37666314728585E-4</v>
      </c>
      <c r="K210" s="1">
        <v>9.14417677192269E-4</v>
      </c>
    </row>
    <row r="211" spans="1:11" x14ac:dyDescent="0.25">
      <c r="A211" s="1">
        <v>25</v>
      </c>
      <c r="B211" s="1">
        <v>5.5103461829715501</v>
      </c>
      <c r="C211" s="1">
        <v>5.6135914346753202</v>
      </c>
      <c r="D211" s="1">
        <v>3.2213463982056001</v>
      </c>
      <c r="E211" s="1">
        <v>5.5413538735208903</v>
      </c>
      <c r="G211" s="1">
        <v>25</v>
      </c>
      <c r="H211" s="1">
        <v>9.1802367408306E-4</v>
      </c>
      <c r="I211" s="1">
        <v>9.3522433301689999E-4</v>
      </c>
      <c r="J211" s="1">
        <v>5.36676309941053E-4</v>
      </c>
      <c r="K211" s="1">
        <v>9.2318955532858004E-4</v>
      </c>
    </row>
    <row r="212" spans="1:11" x14ac:dyDescent="0.25">
      <c r="A212" s="1">
        <v>25.125</v>
      </c>
      <c r="B212" s="1">
        <v>5.6438700706520697</v>
      </c>
      <c r="C212" s="1">
        <v>5.7316426816314197</v>
      </c>
      <c r="D212" s="1">
        <v>3.18766854561636</v>
      </c>
      <c r="E212" s="1">
        <v>5.5044795846699497</v>
      </c>
      <c r="G212" s="1">
        <v>25.125</v>
      </c>
      <c r="H212" s="1">
        <v>9.4026875377063398E-4</v>
      </c>
      <c r="I212" s="1">
        <v>9.5489167075978802E-4</v>
      </c>
      <c r="J212" s="1">
        <v>5.3106557969968598E-4</v>
      </c>
      <c r="K212" s="1">
        <v>9.1704629880601295E-4</v>
      </c>
    </row>
    <row r="213" spans="1:11" x14ac:dyDescent="0.25">
      <c r="A213" s="1">
        <v>25.25</v>
      </c>
      <c r="B213" s="1">
        <v>5.7143571939324804</v>
      </c>
      <c r="C213" s="1">
        <v>5.7384744122869504</v>
      </c>
      <c r="D213" s="1">
        <v>3.1833532647381202</v>
      </c>
      <c r="E213" s="1">
        <v>5.5132475063382698</v>
      </c>
      <c r="G213" s="1">
        <v>25.25</v>
      </c>
      <c r="H213" s="1">
        <v>9.5201190850915105E-4</v>
      </c>
      <c r="I213" s="1">
        <v>9.56029837086997E-4</v>
      </c>
      <c r="J213" s="1">
        <v>5.3034665390537105E-4</v>
      </c>
      <c r="K213" s="1">
        <v>9.1850703455595602E-4</v>
      </c>
    </row>
    <row r="214" spans="1:11" x14ac:dyDescent="0.25">
      <c r="A214" s="1">
        <v>25.375</v>
      </c>
      <c r="B214" s="1">
        <v>5.8779755594078598</v>
      </c>
      <c r="C214" s="1">
        <v>5.7610660920748904</v>
      </c>
      <c r="D214" s="1">
        <v>3.1780392246429798</v>
      </c>
      <c r="E214" s="1">
        <v>5.5050170957816604</v>
      </c>
      <c r="G214" s="1">
        <v>25.375</v>
      </c>
      <c r="H214" s="1">
        <v>9.7927072819735004E-4</v>
      </c>
      <c r="I214" s="1">
        <v>9.5979361093966595E-4</v>
      </c>
      <c r="J214" s="1">
        <v>5.2946133482552099E-4</v>
      </c>
      <c r="K214" s="1">
        <v>9.1713584815722503E-4</v>
      </c>
    </row>
    <row r="215" spans="1:11" x14ac:dyDescent="0.25">
      <c r="A215" s="1">
        <v>25.5</v>
      </c>
      <c r="B215" s="1">
        <v>6.02539370660873</v>
      </c>
      <c r="C215" s="1">
        <v>5.8422161643419601</v>
      </c>
      <c r="D215" s="1">
        <v>3.1765435408754601</v>
      </c>
      <c r="E215" s="1">
        <v>5.52957235744854</v>
      </c>
      <c r="G215" s="1">
        <v>25.5</v>
      </c>
      <c r="H215" s="1">
        <v>1.00383059152101E-3</v>
      </c>
      <c r="I215" s="1">
        <v>9.7331321297936197E-4</v>
      </c>
      <c r="J215" s="1">
        <v>5.2921215390985203E-4</v>
      </c>
      <c r="K215" s="1">
        <v>9.2122675475092705E-4</v>
      </c>
    </row>
    <row r="216" spans="1:11" x14ac:dyDescent="0.25">
      <c r="A216" s="1">
        <v>25.625</v>
      </c>
      <c r="B216" s="1">
        <v>6.1827895412389502</v>
      </c>
      <c r="C216" s="1">
        <v>5.8752437655772596</v>
      </c>
      <c r="D216" s="1">
        <v>3.1745968721373399</v>
      </c>
      <c r="E216" s="1">
        <v>5.5264815757054304</v>
      </c>
      <c r="G216" s="1">
        <v>25.625</v>
      </c>
      <c r="H216" s="1">
        <v>1.03005273757041E-3</v>
      </c>
      <c r="I216" s="1">
        <v>9.7881561134516401E-4</v>
      </c>
      <c r="J216" s="1">
        <v>5.2888783889808101E-4</v>
      </c>
      <c r="K216" s="1">
        <v>9.2071183051252502E-4</v>
      </c>
    </row>
    <row r="217" spans="1:11" x14ac:dyDescent="0.25">
      <c r="A217" s="1">
        <v>25.75</v>
      </c>
      <c r="B217" s="1">
        <v>6.0051281574381301</v>
      </c>
      <c r="C217" s="1">
        <v>5.8760680940261798</v>
      </c>
      <c r="D217" s="1">
        <v>3.1685943598377002</v>
      </c>
      <c r="E217" s="1">
        <v>5.5164508958240202</v>
      </c>
      <c r="G217" s="1">
        <v>25.75</v>
      </c>
      <c r="H217" s="1">
        <v>1.0004543510291901E-3</v>
      </c>
      <c r="I217" s="1">
        <v>9.78952944464757E-4</v>
      </c>
      <c r="J217" s="1">
        <v>5.2788782034896204E-4</v>
      </c>
      <c r="K217" s="1">
        <v>9.1904071924428098E-4</v>
      </c>
    </row>
    <row r="218" spans="1:11" x14ac:dyDescent="0.25">
      <c r="A218" s="1">
        <v>25.875</v>
      </c>
      <c r="B218" s="1">
        <v>5.8919930725659002</v>
      </c>
      <c r="C218" s="1">
        <v>5.8724491700126498</v>
      </c>
      <c r="D218" s="1">
        <v>3.1534577677453801</v>
      </c>
      <c r="E218" s="1">
        <v>5.4057866854700602</v>
      </c>
      <c r="G218" s="1">
        <v>25.875</v>
      </c>
      <c r="H218" s="1">
        <v>9.8160604588947808E-4</v>
      </c>
      <c r="I218" s="1">
        <v>9.7835003172410404E-4</v>
      </c>
      <c r="J218" s="1">
        <v>5.2536606410638002E-4</v>
      </c>
      <c r="K218" s="1">
        <v>9.0060406179931095E-4</v>
      </c>
    </row>
    <row r="219" spans="1:11" x14ac:dyDescent="0.25">
      <c r="A219" s="1">
        <v>26</v>
      </c>
      <c r="B219" s="1">
        <v>6.3139281136781902</v>
      </c>
      <c r="C219" s="1">
        <v>5.86959759179011</v>
      </c>
      <c r="D219" s="1">
        <v>3.1482503755027098</v>
      </c>
      <c r="E219" s="1">
        <v>5.3973534799979204</v>
      </c>
      <c r="G219" s="1">
        <v>26</v>
      </c>
      <c r="H219" s="1">
        <v>1.0519004237387901E-3</v>
      </c>
      <c r="I219" s="1">
        <v>9.7787495879222801E-4</v>
      </c>
      <c r="J219" s="1">
        <v>5.2449851255875204E-4</v>
      </c>
      <c r="K219" s="1">
        <v>8.99199089767653E-4</v>
      </c>
    </row>
    <row r="220" spans="1:11" x14ac:dyDescent="0.25">
      <c r="A220" s="1">
        <v>26.125</v>
      </c>
      <c r="B220" s="1">
        <v>6.1528779185775697</v>
      </c>
      <c r="C220" s="1">
        <v>5.8146957214858199</v>
      </c>
      <c r="D220" s="1">
        <v>3.1300605878587602</v>
      </c>
      <c r="E220" s="1">
        <v>5.4402002789522799</v>
      </c>
      <c r="G220" s="1">
        <v>26.125</v>
      </c>
      <c r="H220" s="1">
        <v>1.02506946123502E-3</v>
      </c>
      <c r="I220" s="1">
        <v>9.6872830719953E-4</v>
      </c>
      <c r="J220" s="1">
        <v>5.2146809393726896E-4</v>
      </c>
      <c r="K220" s="1">
        <v>9.0633736647345098E-4</v>
      </c>
    </row>
    <row r="221" spans="1:11" x14ac:dyDescent="0.25">
      <c r="A221" s="1">
        <v>26.25</v>
      </c>
      <c r="B221" s="1">
        <v>6.0852312761190301</v>
      </c>
      <c r="C221" s="1">
        <v>5.7387648115256198</v>
      </c>
      <c r="D221" s="1">
        <v>3.11202804912954</v>
      </c>
      <c r="E221" s="1">
        <v>5.60898101039807</v>
      </c>
      <c r="G221" s="1">
        <v>26.25</v>
      </c>
      <c r="H221" s="1">
        <v>1.0137995306014301E-3</v>
      </c>
      <c r="I221" s="1">
        <v>9.5607821760015802E-4</v>
      </c>
      <c r="J221" s="1">
        <v>5.1846387298498198E-4</v>
      </c>
      <c r="K221" s="1">
        <v>9.3445623633231804E-4</v>
      </c>
    </row>
    <row r="222" spans="1:11" x14ac:dyDescent="0.25">
      <c r="A222" s="1">
        <v>26.375</v>
      </c>
      <c r="B222" s="1">
        <v>6.0485094581163699</v>
      </c>
      <c r="C222" s="1">
        <v>5.6779659213548097</v>
      </c>
      <c r="D222" s="1">
        <v>3.1031418683216301</v>
      </c>
      <c r="E222" s="1">
        <v>5.5210476002120696</v>
      </c>
      <c r="G222" s="1">
        <v>26.375</v>
      </c>
      <c r="H222" s="1">
        <v>1.0076816757221901E-3</v>
      </c>
      <c r="I222" s="1">
        <v>9.4594912249770205E-4</v>
      </c>
      <c r="J222" s="1">
        <v>5.1698343526238402E-4</v>
      </c>
      <c r="K222" s="1">
        <v>9.1980653019533101E-4</v>
      </c>
    </row>
    <row r="223" spans="1:11" x14ac:dyDescent="0.25">
      <c r="A223" s="1">
        <v>26.5</v>
      </c>
      <c r="B223" s="1">
        <v>5.9693708041013496</v>
      </c>
      <c r="C223" s="1">
        <v>5.6680835972754799</v>
      </c>
      <c r="D223" s="1">
        <v>3.0765590460085002</v>
      </c>
      <c r="E223" s="1">
        <v>5.5050547986784499</v>
      </c>
      <c r="G223" s="1">
        <v>26.5</v>
      </c>
      <c r="H223" s="1">
        <v>9.9449717596328409E-4</v>
      </c>
      <c r="I223" s="1">
        <v>9.4430272730608303E-4</v>
      </c>
      <c r="J223" s="1">
        <v>5.1255473706501495E-4</v>
      </c>
      <c r="K223" s="1">
        <v>9.1714212945982895E-4</v>
      </c>
    </row>
    <row r="224" spans="1:11" x14ac:dyDescent="0.25">
      <c r="A224" s="1">
        <v>26.625</v>
      </c>
      <c r="B224" s="1">
        <v>6.1324232736640703</v>
      </c>
      <c r="C224" s="1">
        <v>5.6306483106516003</v>
      </c>
      <c r="D224" s="1">
        <v>3.07326235921265</v>
      </c>
      <c r="E224" s="1">
        <v>5.5653565942432</v>
      </c>
      <c r="G224" s="1">
        <v>26.625</v>
      </c>
      <c r="H224" s="1">
        <v>1.0216617173924301E-3</v>
      </c>
      <c r="I224" s="1">
        <v>9.38066008554544E-4</v>
      </c>
      <c r="J224" s="1">
        <v>5.1200550904482805E-4</v>
      </c>
      <c r="K224" s="1">
        <v>9.27188408600917E-4</v>
      </c>
    </row>
    <row r="225" spans="1:11" x14ac:dyDescent="0.25">
      <c r="A225" s="1">
        <v>26.75</v>
      </c>
      <c r="B225" s="1">
        <v>6.2952067864990902</v>
      </c>
      <c r="C225" s="1">
        <v>5.6017955489352396</v>
      </c>
      <c r="D225" s="1">
        <v>3.0651713186471401</v>
      </c>
      <c r="E225" s="1">
        <v>5.5581703869506196</v>
      </c>
      <c r="G225" s="1">
        <v>26.75</v>
      </c>
      <c r="H225" s="1">
        <v>1.0487814506307501E-3</v>
      </c>
      <c r="I225" s="1">
        <v>9.3325913845260103E-4</v>
      </c>
      <c r="J225" s="1">
        <v>5.1065754168661405E-4</v>
      </c>
      <c r="K225" s="1">
        <v>9.2599118646597095E-4</v>
      </c>
    </row>
    <row r="226" spans="1:11" x14ac:dyDescent="0.25">
      <c r="A226" s="1">
        <v>26.875</v>
      </c>
      <c r="B226" s="1">
        <v>5.8817900013537097</v>
      </c>
      <c r="C226" s="1">
        <v>5.5498165397638903</v>
      </c>
      <c r="D226" s="1">
        <v>3.0427554000287098</v>
      </c>
      <c r="E226" s="1">
        <v>5.6178946166811503</v>
      </c>
      <c r="G226" s="1">
        <v>26.875</v>
      </c>
      <c r="H226" s="1">
        <v>9.7990621422552795E-4</v>
      </c>
      <c r="I226" s="1">
        <v>9.2459943552465195E-4</v>
      </c>
      <c r="J226" s="1">
        <v>5.0692304964478302E-4</v>
      </c>
      <c r="K226" s="1">
        <v>9.3594124313907704E-4</v>
      </c>
    </row>
    <row r="227" spans="1:11" x14ac:dyDescent="0.25">
      <c r="A227" s="1">
        <v>27</v>
      </c>
      <c r="B227" s="1">
        <v>5.8110281015629504</v>
      </c>
      <c r="C227" s="1">
        <v>5.5311874776420797</v>
      </c>
      <c r="D227" s="1">
        <v>3.0372153881142698</v>
      </c>
      <c r="E227" s="1">
        <v>5.5856241876202901</v>
      </c>
      <c r="G227" s="1">
        <v>27</v>
      </c>
      <c r="H227" s="1">
        <v>9.6811728172038801E-4</v>
      </c>
      <c r="I227" s="1">
        <v>9.2149583377515898E-4</v>
      </c>
      <c r="J227" s="1">
        <v>5.0600008365983703E-4</v>
      </c>
      <c r="K227" s="1">
        <v>9.3056498965753901E-4</v>
      </c>
    </row>
    <row r="228" spans="1:11" x14ac:dyDescent="0.25">
      <c r="A228" s="1">
        <v>27.125</v>
      </c>
      <c r="B228" s="1">
        <v>5.7294601596081201</v>
      </c>
      <c r="C228" s="1">
        <v>5.5208817955330503</v>
      </c>
      <c r="D228" s="1">
        <v>3.0294945402295301</v>
      </c>
      <c r="E228" s="1">
        <v>5.5925005225576001</v>
      </c>
      <c r="G228" s="1">
        <v>27.125</v>
      </c>
      <c r="H228" s="1">
        <v>9.5452806259071295E-4</v>
      </c>
      <c r="I228" s="1">
        <v>9.1977890713579205E-4</v>
      </c>
      <c r="J228" s="1">
        <v>5.0471379040224003E-4</v>
      </c>
      <c r="K228" s="1">
        <v>9.3171058705809602E-4</v>
      </c>
    </row>
    <row r="229" spans="1:11" x14ac:dyDescent="0.25">
      <c r="A229" s="1">
        <v>27.25</v>
      </c>
      <c r="B229" s="1">
        <v>5.9736626176582499</v>
      </c>
      <c r="C229" s="1">
        <v>5.5193778267331801</v>
      </c>
      <c r="D229" s="1">
        <v>3.0228036536446101</v>
      </c>
      <c r="E229" s="1">
        <v>5.5621776450876199</v>
      </c>
      <c r="G229" s="1">
        <v>27.25</v>
      </c>
      <c r="H229" s="1">
        <v>9.9521219210186402E-4</v>
      </c>
      <c r="I229" s="1">
        <v>9.1952834593373497E-4</v>
      </c>
      <c r="J229" s="1">
        <v>5.0359908869719095E-4</v>
      </c>
      <c r="K229" s="1">
        <v>9.2665879567159699E-4</v>
      </c>
    </row>
    <row r="230" spans="1:11" x14ac:dyDescent="0.25">
      <c r="A230" s="1">
        <v>27.375</v>
      </c>
      <c r="B230" s="1">
        <v>5.9173775980752703</v>
      </c>
      <c r="C230" s="1">
        <v>5.4370704233770502</v>
      </c>
      <c r="D230" s="1">
        <v>3.01303215699751</v>
      </c>
      <c r="E230" s="1">
        <v>5.5526684135503199</v>
      </c>
      <c r="G230" s="1">
        <v>27.375</v>
      </c>
      <c r="H230" s="1">
        <v>9.858351078393399E-4</v>
      </c>
      <c r="I230" s="1">
        <v>9.05815932534601E-4</v>
      </c>
      <c r="J230" s="1">
        <v>5.0197115735578501E-4</v>
      </c>
      <c r="K230" s="1">
        <v>9.2507455769748304E-4</v>
      </c>
    </row>
    <row r="231" spans="1:11" x14ac:dyDescent="0.25">
      <c r="A231" s="1">
        <v>27.5</v>
      </c>
      <c r="B231" s="1">
        <v>6.1662586725777002</v>
      </c>
      <c r="C231" s="1">
        <v>5.3891642422384498</v>
      </c>
      <c r="D231" s="1">
        <v>3.0096921597656099</v>
      </c>
      <c r="E231" s="1">
        <v>5.4452107485491403</v>
      </c>
      <c r="G231" s="1">
        <v>27.5</v>
      </c>
      <c r="H231" s="1">
        <v>1.0272986948514399E-3</v>
      </c>
      <c r="I231" s="1">
        <v>8.9783476275691202E-4</v>
      </c>
      <c r="J231" s="1">
        <v>5.0141471381695199E-4</v>
      </c>
      <c r="K231" s="1">
        <v>9.07172110708286E-4</v>
      </c>
    </row>
    <row r="232" spans="1:11" x14ac:dyDescent="0.25">
      <c r="A232" s="1">
        <v>27.625</v>
      </c>
      <c r="B232" s="1">
        <v>6.1786815376649997</v>
      </c>
      <c r="C232" s="1">
        <v>5.3829249933031997</v>
      </c>
      <c r="D232" s="1">
        <v>3.0069608255778402</v>
      </c>
      <c r="E232" s="1">
        <v>5.4401116750291596</v>
      </c>
      <c r="G232" s="1">
        <v>27.625</v>
      </c>
      <c r="H232" s="1">
        <v>1.0293683441749901E-3</v>
      </c>
      <c r="I232" s="1">
        <v>8.9679530388430101E-4</v>
      </c>
      <c r="J232" s="1">
        <v>5.0095967354126805E-4</v>
      </c>
      <c r="K232" s="1">
        <v>9.0632260505985702E-4</v>
      </c>
    </row>
    <row r="233" spans="1:11" x14ac:dyDescent="0.25">
      <c r="A233" s="1">
        <v>27.75</v>
      </c>
      <c r="B233" s="1">
        <v>6.7051285641111402</v>
      </c>
      <c r="C233" s="1">
        <v>5.3644766177526302</v>
      </c>
      <c r="D233" s="1">
        <v>3.0014298696302801</v>
      </c>
      <c r="E233" s="1">
        <v>5.4229872725822599</v>
      </c>
      <c r="G233" s="1">
        <v>27.75</v>
      </c>
      <c r="H233" s="1">
        <v>1.1170744187809199E-3</v>
      </c>
      <c r="I233" s="1">
        <v>8.9372180451757299E-4</v>
      </c>
      <c r="J233" s="1">
        <v>5.0003821628040403E-4</v>
      </c>
      <c r="K233" s="1">
        <v>9.0346967961220501E-4</v>
      </c>
    </row>
    <row r="234" spans="1:11" x14ac:dyDescent="0.25">
      <c r="A234" s="1">
        <v>27.875</v>
      </c>
      <c r="B234" s="1">
        <v>6.6476252961565603</v>
      </c>
      <c r="C234" s="1">
        <v>5.3572364896659002</v>
      </c>
      <c r="D234" s="1">
        <v>2.9986551712419098</v>
      </c>
      <c r="E234" s="1">
        <v>5.4118433905750001</v>
      </c>
      <c r="G234" s="1">
        <v>27.875</v>
      </c>
      <c r="H234" s="1">
        <v>1.10749437433968E-3</v>
      </c>
      <c r="I234" s="1">
        <v>8.9251559917832303E-4</v>
      </c>
      <c r="J234" s="1">
        <v>4.9957595152890302E-4</v>
      </c>
      <c r="K234" s="1">
        <v>9.0161310886979502E-4</v>
      </c>
    </row>
    <row r="235" spans="1:11" x14ac:dyDescent="0.25">
      <c r="A235" s="1">
        <v>28</v>
      </c>
      <c r="B235" s="1">
        <v>6.7587699359470497</v>
      </c>
      <c r="C235" s="1">
        <v>5.3196397488705101</v>
      </c>
      <c r="D235" s="1">
        <v>2.9952795715298901</v>
      </c>
      <c r="E235" s="1">
        <v>5.4913525652761699</v>
      </c>
      <c r="G235" s="1">
        <v>28</v>
      </c>
      <c r="H235" s="1">
        <v>1.12601107132878E-3</v>
      </c>
      <c r="I235" s="1">
        <v>8.8625198216181304E-4</v>
      </c>
      <c r="J235" s="1">
        <v>4.9901357661687998E-4</v>
      </c>
      <c r="K235" s="1">
        <v>9.1485933737501103E-4</v>
      </c>
    </row>
    <row r="236" spans="1:11" x14ac:dyDescent="0.25">
      <c r="A236" s="1">
        <v>28.125</v>
      </c>
      <c r="B236" s="1">
        <v>6.6868903792225298</v>
      </c>
      <c r="C236" s="1">
        <v>5.3343357213684603</v>
      </c>
      <c r="D236" s="1">
        <v>2.9925902650521099</v>
      </c>
      <c r="E236" s="1">
        <v>5.39853765584499</v>
      </c>
      <c r="G236" s="1">
        <v>28.125</v>
      </c>
      <c r="H236" s="1">
        <v>1.11403593717847E-3</v>
      </c>
      <c r="I236" s="1">
        <v>8.8870033117996905E-4</v>
      </c>
      <c r="J236" s="1">
        <v>4.9856553815768201E-4</v>
      </c>
      <c r="K236" s="1">
        <v>8.9939637346377499E-4</v>
      </c>
    </row>
    <row r="237" spans="1:11" x14ac:dyDescent="0.25">
      <c r="A237" s="1">
        <v>28.25</v>
      </c>
      <c r="B237" s="1">
        <v>6.9218369617722102</v>
      </c>
      <c r="C237" s="1">
        <v>5.3396870826447396</v>
      </c>
      <c r="D237" s="1">
        <v>2.9977579143945099</v>
      </c>
      <c r="E237" s="1">
        <v>5.37575038394277</v>
      </c>
      <c r="G237" s="1">
        <v>28.25</v>
      </c>
      <c r="H237" s="1">
        <v>1.15317803783125E-3</v>
      </c>
      <c r="I237" s="1">
        <v>8.895918679686E-4</v>
      </c>
      <c r="J237" s="1">
        <v>4.9942646853812504E-4</v>
      </c>
      <c r="K237" s="1">
        <v>8.95600013964867E-4</v>
      </c>
    </row>
    <row r="238" spans="1:11" x14ac:dyDescent="0.25">
      <c r="A238" s="1">
        <v>28.375</v>
      </c>
      <c r="B238" s="1">
        <v>6.7741615733384899</v>
      </c>
      <c r="C238" s="1">
        <v>5.3969373934269802</v>
      </c>
      <c r="D238" s="1">
        <v>2.9933001708544098</v>
      </c>
      <c r="E238" s="1">
        <v>5.3490823631368096</v>
      </c>
      <c r="G238" s="1">
        <v>28.375</v>
      </c>
      <c r="H238" s="1">
        <v>1.1285753181181899E-3</v>
      </c>
      <c r="I238" s="1">
        <v>8.9912976974492105E-4</v>
      </c>
      <c r="J238" s="1">
        <v>4.9868380846434504E-4</v>
      </c>
      <c r="K238" s="1">
        <v>8.91157121698593E-4</v>
      </c>
    </row>
    <row r="239" spans="1:11" x14ac:dyDescent="0.25">
      <c r="A239" s="1">
        <v>28.5</v>
      </c>
      <c r="B239" s="1">
        <v>6.8540105210475701</v>
      </c>
      <c r="C239" s="1">
        <v>5.3752287233151499</v>
      </c>
      <c r="D239" s="1">
        <v>2.9899634522629799</v>
      </c>
      <c r="E239" s="1">
        <v>5.3705348384035396</v>
      </c>
      <c r="G239" s="1">
        <v>28.5</v>
      </c>
      <c r="H239" s="1">
        <v>1.14187815280653E-3</v>
      </c>
      <c r="I239" s="1">
        <v>8.9551310530429297E-4</v>
      </c>
      <c r="J239" s="1">
        <v>4.9812791114701299E-4</v>
      </c>
      <c r="K239" s="1">
        <v>8.9473110407803E-4</v>
      </c>
    </row>
    <row r="240" spans="1:11" x14ac:dyDescent="0.25">
      <c r="A240" s="1">
        <v>28.625</v>
      </c>
      <c r="B240" s="1">
        <v>7.0338785962343904</v>
      </c>
      <c r="C240" s="1">
        <v>5.2169201681645498</v>
      </c>
      <c r="D240" s="1">
        <v>2.9860882587063902</v>
      </c>
      <c r="E240" s="1">
        <v>5.2810769535795297</v>
      </c>
      <c r="G240" s="1">
        <v>28.625</v>
      </c>
      <c r="H240" s="1">
        <v>1.1718441741326499E-3</v>
      </c>
      <c r="I240" s="1">
        <v>8.6913890001620196E-4</v>
      </c>
      <c r="J240" s="1">
        <v>4.9748230390048501E-4</v>
      </c>
      <c r="K240" s="1">
        <v>8.7982742046635099E-4</v>
      </c>
    </row>
    <row r="241" spans="1:11" x14ac:dyDescent="0.25">
      <c r="A241" s="1">
        <v>28.75</v>
      </c>
      <c r="B241" s="1">
        <v>6.9575618748232602</v>
      </c>
      <c r="C241" s="1">
        <v>5.17701452092843</v>
      </c>
      <c r="D241" s="1">
        <v>2.98742738494514</v>
      </c>
      <c r="E241" s="1">
        <v>5.2778386090959604</v>
      </c>
      <c r="G241" s="1">
        <v>28.75</v>
      </c>
      <c r="H241" s="1">
        <v>1.15912980834556E-3</v>
      </c>
      <c r="I241" s="1">
        <v>8.6249061918666E-4</v>
      </c>
      <c r="J241" s="1">
        <v>4.9770540233185997E-4</v>
      </c>
      <c r="K241" s="1">
        <v>8.7928791227538802E-4</v>
      </c>
    </row>
    <row r="242" spans="1:11" x14ac:dyDescent="0.25">
      <c r="A242" s="1">
        <v>28.875</v>
      </c>
      <c r="B242" s="1">
        <v>6.9646957958481996</v>
      </c>
      <c r="C242" s="1">
        <v>5.1916215460998298</v>
      </c>
      <c r="D242" s="1">
        <v>2.9876070293831498</v>
      </c>
      <c r="E242" s="1">
        <v>5.1642503203346797</v>
      </c>
      <c r="G242" s="1">
        <v>28.875</v>
      </c>
      <c r="H242" s="1">
        <v>1.1603183195883101E-3</v>
      </c>
      <c r="I242" s="1">
        <v>8.6492414958021604E-4</v>
      </c>
      <c r="J242" s="1">
        <v>4.9773533109523295E-4</v>
      </c>
      <c r="K242" s="1">
        <v>8.6036410336775898E-4</v>
      </c>
    </row>
    <row r="243" spans="1:11" x14ac:dyDescent="0.25">
      <c r="A243" s="1">
        <v>29</v>
      </c>
      <c r="B243" s="1">
        <v>7.0109017302548402</v>
      </c>
      <c r="C243" s="1">
        <v>5.19693573403835</v>
      </c>
      <c r="D243" s="1">
        <v>2.9855322678850502</v>
      </c>
      <c r="E243" s="1">
        <v>5.1106374181324599</v>
      </c>
      <c r="G243" s="1">
        <v>29</v>
      </c>
      <c r="H243" s="1">
        <v>1.16801622826046E-3</v>
      </c>
      <c r="I243" s="1">
        <v>8.6580949329077199E-4</v>
      </c>
      <c r="J243" s="1">
        <v>4.9738967582964896E-4</v>
      </c>
      <c r="K243" s="1">
        <v>8.5143219386086795E-4</v>
      </c>
    </row>
    <row r="244" spans="1:11" x14ac:dyDescent="0.25">
      <c r="A244" s="1">
        <v>29.125</v>
      </c>
      <c r="B244" s="1">
        <v>6.9227898237897696</v>
      </c>
      <c r="C244" s="1">
        <v>5.2038848051291202</v>
      </c>
      <c r="D244" s="1">
        <v>2.98350906649517</v>
      </c>
      <c r="E244" s="1">
        <v>5.07982326425405</v>
      </c>
      <c r="G244" s="1">
        <v>29.125</v>
      </c>
      <c r="H244" s="1">
        <v>1.15333678464338E-3</v>
      </c>
      <c r="I244" s="1">
        <v>8.6696720853449301E-4</v>
      </c>
      <c r="J244" s="1">
        <v>4.9705261047809505E-4</v>
      </c>
      <c r="K244" s="1">
        <v>8.46298555824725E-4</v>
      </c>
    </row>
    <row r="245" spans="1:11" x14ac:dyDescent="0.25">
      <c r="A245" s="1">
        <v>29.25</v>
      </c>
      <c r="B245" s="1">
        <v>6.6909023758643</v>
      </c>
      <c r="C245" s="1">
        <v>5.1993262438611403</v>
      </c>
      <c r="D245" s="1">
        <v>2.981571630526</v>
      </c>
      <c r="E245" s="1">
        <v>5.0746833598653502</v>
      </c>
      <c r="G245" s="1">
        <v>29.25</v>
      </c>
      <c r="H245" s="1">
        <v>1.11470433581899E-3</v>
      </c>
      <c r="I245" s="1">
        <v>8.6620775222724699E-4</v>
      </c>
      <c r="J245" s="1">
        <v>4.9672983364563105E-4</v>
      </c>
      <c r="K245" s="1">
        <v>8.4544224775356903E-4</v>
      </c>
    </row>
    <row r="246" spans="1:11" x14ac:dyDescent="0.25">
      <c r="A246" s="1">
        <v>29.375</v>
      </c>
      <c r="B246" s="1">
        <v>6.4515708892856898</v>
      </c>
      <c r="C246" s="1">
        <v>5.2014242242106903</v>
      </c>
      <c r="D246" s="1">
        <v>2.9789033096881199</v>
      </c>
      <c r="E246" s="1">
        <v>5.1481901389278804</v>
      </c>
      <c r="G246" s="1">
        <v>29.375</v>
      </c>
      <c r="H246" s="1">
        <v>1.074831710155E-3</v>
      </c>
      <c r="I246" s="1">
        <v>8.6655727575348396E-4</v>
      </c>
      <c r="J246" s="1">
        <v>4.9628529139404004E-4</v>
      </c>
      <c r="K246" s="1">
        <v>8.5768847714538603E-4</v>
      </c>
    </row>
    <row r="247" spans="1:11" x14ac:dyDescent="0.25">
      <c r="A247" s="1">
        <v>29.5</v>
      </c>
      <c r="B247" s="1">
        <v>6.3112027594200599</v>
      </c>
      <c r="C247" s="1">
        <v>5.2098970051273197</v>
      </c>
      <c r="D247" s="1">
        <v>2.9767301853041999</v>
      </c>
      <c r="E247" s="1">
        <v>5.1316517177129404</v>
      </c>
      <c r="G247" s="1">
        <v>29.5</v>
      </c>
      <c r="H247" s="1">
        <v>1.05144637971938E-3</v>
      </c>
      <c r="I247" s="1">
        <v>8.6796884105419503E-4</v>
      </c>
      <c r="J247" s="1">
        <v>4.9592324887167999E-4</v>
      </c>
      <c r="K247" s="1">
        <v>8.5493317617097602E-4</v>
      </c>
    </row>
    <row r="248" spans="1:11" x14ac:dyDescent="0.25">
      <c r="A248" s="1">
        <v>29.625</v>
      </c>
      <c r="B248" s="1">
        <v>6.43932679802713</v>
      </c>
      <c r="C248" s="1">
        <v>5.21723096601397</v>
      </c>
      <c r="D248" s="1">
        <v>2.9676660943085</v>
      </c>
      <c r="E248" s="1">
        <v>5.1605897946086001</v>
      </c>
      <c r="G248" s="1">
        <v>29.625</v>
      </c>
      <c r="H248" s="1">
        <v>1.07279184455132E-3</v>
      </c>
      <c r="I248" s="1">
        <v>8.6919067893790995E-4</v>
      </c>
      <c r="J248" s="1">
        <v>4.9441317131179599E-4</v>
      </c>
      <c r="K248" s="1">
        <v>8.5975425978179298E-4</v>
      </c>
    </row>
    <row r="249" spans="1:11" x14ac:dyDescent="0.25">
      <c r="A249" s="1">
        <v>29.75</v>
      </c>
      <c r="B249" s="1">
        <v>6.2585007972892202</v>
      </c>
      <c r="C249" s="1">
        <v>5.2266049034325803</v>
      </c>
      <c r="D249" s="1">
        <v>2.9592589139202801</v>
      </c>
      <c r="E249" s="1">
        <v>5.1259617770124803</v>
      </c>
      <c r="G249" s="1">
        <v>29.75</v>
      </c>
      <c r="H249" s="1">
        <v>1.0426662328283801E-3</v>
      </c>
      <c r="I249" s="1">
        <v>8.7075237691185104E-4</v>
      </c>
      <c r="J249" s="1">
        <v>4.9301253505911803E-4</v>
      </c>
      <c r="K249" s="1">
        <v>8.5398523205027996E-4</v>
      </c>
    </row>
    <row r="250" spans="1:11" x14ac:dyDescent="0.25">
      <c r="A250" s="1">
        <v>29.875</v>
      </c>
      <c r="B250" s="1">
        <v>6.4606516608079101</v>
      </c>
      <c r="C250" s="1">
        <v>5.2287933520041197</v>
      </c>
      <c r="D250" s="1">
        <v>2.9582937707535799</v>
      </c>
      <c r="E250" s="1">
        <v>5.0030424493952204</v>
      </c>
      <c r="G250" s="1">
        <v>29.875</v>
      </c>
      <c r="H250" s="1">
        <v>1.0763445666906E-3</v>
      </c>
      <c r="I250" s="1">
        <v>8.7111697244387197E-4</v>
      </c>
      <c r="J250" s="1">
        <v>4.9285174220754704E-4</v>
      </c>
      <c r="K250" s="1">
        <v>8.3350687206924399E-4</v>
      </c>
    </row>
    <row r="251" spans="1:11" x14ac:dyDescent="0.25">
      <c r="A251" s="1">
        <v>30</v>
      </c>
      <c r="B251" s="1">
        <v>6.5813267559103998</v>
      </c>
      <c r="C251" s="1">
        <v>5.2594596247255598</v>
      </c>
      <c r="D251" s="1">
        <v>2.9528148559506899</v>
      </c>
      <c r="E251" s="1">
        <v>5.0341541612195799</v>
      </c>
      <c r="G251" s="1">
        <v>30</v>
      </c>
      <c r="H251" s="1">
        <v>1.09644903753467E-3</v>
      </c>
      <c r="I251" s="1">
        <v>8.7622597347926498E-4</v>
      </c>
      <c r="J251" s="1">
        <v>4.91938955001384E-4</v>
      </c>
      <c r="K251" s="1">
        <v>8.3869008325918298E-4</v>
      </c>
    </row>
  </sheetData>
  <mergeCells count="8">
    <mergeCell ref="H1:K1"/>
    <mergeCell ref="H3:K3"/>
    <mergeCell ref="H4:K4"/>
    <mergeCell ref="A1:A2"/>
    <mergeCell ref="B1:E1"/>
    <mergeCell ref="B3:E3"/>
    <mergeCell ref="B4:E4"/>
    <mergeCell ref="G1:G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1"/>
  <sheetViews>
    <sheetView zoomScaleNormal="100" workbookViewId="0">
      <selection activeCell="B11" sqref="B11:B251"/>
    </sheetView>
  </sheetViews>
  <sheetFormatPr defaultRowHeight="15" x14ac:dyDescent="0.25"/>
  <cols>
    <col min="1" max="1" width="30.140625" style="4" customWidth="1"/>
    <col min="2" max="3" width="32.85546875" style="4" customWidth="1"/>
  </cols>
  <sheetData>
    <row r="1" spans="1:3" ht="35.25" x14ac:dyDescent="0.35">
      <c r="A1" s="118" t="s">
        <v>368</v>
      </c>
      <c r="B1" s="32" t="s">
        <v>385</v>
      </c>
      <c r="C1" s="32" t="s">
        <v>379</v>
      </c>
    </row>
    <row r="2" spans="1:3" x14ac:dyDescent="0.25">
      <c r="A2" s="119"/>
      <c r="B2" s="38" t="s">
        <v>357</v>
      </c>
      <c r="C2" s="38" t="s">
        <v>357</v>
      </c>
    </row>
    <row r="3" spans="1:3" x14ac:dyDescent="0.25">
      <c r="A3" s="28" t="s">
        <v>369</v>
      </c>
      <c r="B3" s="37">
        <v>35</v>
      </c>
      <c r="C3" s="37">
        <v>35</v>
      </c>
    </row>
    <row r="4" spans="1:3" x14ac:dyDescent="0.25">
      <c r="A4" s="28" t="s">
        <v>370</v>
      </c>
      <c r="B4" s="37" t="s">
        <v>377</v>
      </c>
      <c r="C4" s="37" t="s">
        <v>377</v>
      </c>
    </row>
    <row r="5" spans="1:3" ht="31.5" x14ac:dyDescent="0.25">
      <c r="A5" s="27" t="s">
        <v>372</v>
      </c>
      <c r="B5" s="28">
        <v>4</v>
      </c>
      <c r="C5" s="28">
        <v>4</v>
      </c>
    </row>
    <row r="6" spans="1:3" x14ac:dyDescent="0.25">
      <c r="A6" s="27" t="s">
        <v>371</v>
      </c>
      <c r="B6" s="37">
        <v>63.04316</v>
      </c>
      <c r="C6" s="37">
        <v>63.04316</v>
      </c>
    </row>
    <row r="7" spans="1:3" ht="33" x14ac:dyDescent="0.25">
      <c r="A7" s="27" t="s">
        <v>373</v>
      </c>
      <c r="B7" s="28">
        <v>37.44</v>
      </c>
      <c r="C7" s="28">
        <v>37.44</v>
      </c>
    </row>
    <row r="8" spans="1:3" ht="33" x14ac:dyDescent="0.25">
      <c r="A8" s="27" t="s">
        <v>374</v>
      </c>
      <c r="B8" s="28">
        <v>33.295659999999998</v>
      </c>
      <c r="C8" s="28">
        <v>33.295659999999998</v>
      </c>
    </row>
    <row r="9" spans="1:3" x14ac:dyDescent="0.25">
      <c r="A9" s="28" t="s">
        <v>375</v>
      </c>
      <c r="B9" s="37">
        <v>85</v>
      </c>
      <c r="C9" s="37">
        <v>85</v>
      </c>
    </row>
    <row r="10" spans="1:3" s="20" customFormat="1" ht="18" x14ac:dyDescent="0.25">
      <c r="A10" s="31" t="s">
        <v>376</v>
      </c>
      <c r="B10" s="31" t="s">
        <v>351</v>
      </c>
      <c r="C10" s="31" t="s">
        <v>351</v>
      </c>
    </row>
    <row r="11" spans="1:3" x14ac:dyDescent="0.25">
      <c r="A11" s="1">
        <v>0</v>
      </c>
      <c r="B11" s="1">
        <v>6.0268863827582502</v>
      </c>
      <c r="C11" s="1">
        <v>1.00407927136753E-3</v>
      </c>
    </row>
    <row r="12" spans="1:3" x14ac:dyDescent="0.25">
      <c r="A12" s="1">
        <v>0.125</v>
      </c>
      <c r="B12" s="1">
        <v>6.0138822398585399</v>
      </c>
      <c r="C12" s="1">
        <v>1.0019127811604399E-3</v>
      </c>
    </row>
    <row r="13" spans="1:3" x14ac:dyDescent="0.25">
      <c r="A13" s="1">
        <v>0.25</v>
      </c>
      <c r="B13" s="1">
        <v>5.9983675342006499</v>
      </c>
      <c r="C13" s="1">
        <v>9.9932803119783605E-4</v>
      </c>
    </row>
    <row r="14" spans="1:3" x14ac:dyDescent="0.25">
      <c r="A14" s="1">
        <v>0.375</v>
      </c>
      <c r="B14" s="1">
        <v>6.0185784727519902</v>
      </c>
      <c r="C14" s="1">
        <v>1.00269517356049E-3</v>
      </c>
    </row>
    <row r="15" spans="1:3" x14ac:dyDescent="0.25">
      <c r="A15" s="1">
        <v>0.5</v>
      </c>
      <c r="B15" s="1">
        <v>5.9977960456846899</v>
      </c>
      <c r="C15" s="1">
        <v>9.9923282121107794E-4</v>
      </c>
    </row>
    <row r="16" spans="1:3" x14ac:dyDescent="0.25">
      <c r="A16" s="1">
        <v>0.625</v>
      </c>
      <c r="B16" s="1">
        <v>5.9735407606326296</v>
      </c>
      <c r="C16" s="1">
        <v>9.9519189072140492E-4</v>
      </c>
    </row>
    <row r="17" spans="1:3" x14ac:dyDescent="0.25">
      <c r="A17" s="1">
        <v>0.75</v>
      </c>
      <c r="B17" s="1">
        <v>5.9686232145673399</v>
      </c>
      <c r="C17" s="1">
        <v>9.9437262754692598E-4</v>
      </c>
    </row>
    <row r="18" spans="1:3" x14ac:dyDescent="0.25">
      <c r="A18" s="1">
        <v>0.875</v>
      </c>
      <c r="B18" s="1">
        <v>5.9413652542351398</v>
      </c>
      <c r="C18" s="1">
        <v>9.8983145135558208E-4</v>
      </c>
    </row>
    <row r="19" spans="1:3" x14ac:dyDescent="0.25">
      <c r="A19" s="1">
        <v>1</v>
      </c>
      <c r="B19" s="1">
        <v>5.9231073105244603</v>
      </c>
      <c r="C19" s="1">
        <v>9.8678967793338289E-4</v>
      </c>
    </row>
    <row r="20" spans="1:3" x14ac:dyDescent="0.25">
      <c r="A20" s="1">
        <v>1.125</v>
      </c>
      <c r="B20" s="1">
        <v>5.92645371834372</v>
      </c>
      <c r="C20" s="1">
        <v>9.8734718947607108E-4</v>
      </c>
    </row>
    <row r="21" spans="1:3" x14ac:dyDescent="0.25">
      <c r="A21" s="1">
        <v>1.25</v>
      </c>
      <c r="B21" s="1">
        <v>5.8944609786589899</v>
      </c>
      <c r="C21" s="1">
        <v>9.82017199044595E-4</v>
      </c>
    </row>
    <row r="22" spans="1:3" x14ac:dyDescent="0.25">
      <c r="A22" s="1">
        <v>1.375</v>
      </c>
      <c r="B22" s="1">
        <v>5.8824692180725897</v>
      </c>
      <c r="C22" s="1">
        <v>9.8001937173089904E-4</v>
      </c>
    </row>
    <row r="23" spans="1:3" x14ac:dyDescent="0.25">
      <c r="A23" s="1">
        <v>1.5</v>
      </c>
      <c r="B23" s="1">
        <v>5.8635153429215299</v>
      </c>
      <c r="C23" s="1">
        <v>9.7686165613073209E-4</v>
      </c>
    </row>
    <row r="24" spans="1:3" x14ac:dyDescent="0.25">
      <c r="A24" s="1">
        <v>1.625</v>
      </c>
      <c r="B24" s="1">
        <v>5.8570281171480598</v>
      </c>
      <c r="C24" s="1">
        <v>9.7578088431687297E-4</v>
      </c>
    </row>
    <row r="25" spans="1:3" x14ac:dyDescent="0.25">
      <c r="A25" s="1">
        <v>1.75</v>
      </c>
      <c r="B25" s="1">
        <v>5.8952082913705599</v>
      </c>
      <c r="C25" s="1">
        <v>9.821417013423431E-4</v>
      </c>
    </row>
    <row r="26" spans="1:3" x14ac:dyDescent="0.25">
      <c r="A26" s="1">
        <v>1.875</v>
      </c>
      <c r="B26" s="1">
        <v>5.8989017758996001</v>
      </c>
      <c r="C26" s="1">
        <v>9.8275703586487889E-4</v>
      </c>
    </row>
    <row r="27" spans="1:3" x14ac:dyDescent="0.25">
      <c r="A27" s="1">
        <v>2</v>
      </c>
      <c r="B27" s="1">
        <v>5.9086508830750102</v>
      </c>
      <c r="C27" s="1">
        <v>9.8438123712030591E-4</v>
      </c>
    </row>
    <row r="28" spans="1:3" x14ac:dyDescent="0.25">
      <c r="A28" s="1">
        <v>2.125</v>
      </c>
      <c r="B28" s="1">
        <v>5.8854106848113803</v>
      </c>
      <c r="C28" s="1">
        <v>9.8050942008958602E-4</v>
      </c>
    </row>
    <row r="29" spans="1:3" x14ac:dyDescent="0.25">
      <c r="A29" s="1">
        <v>2.25</v>
      </c>
      <c r="B29" s="1">
        <v>5.8674896259707898</v>
      </c>
      <c r="C29" s="1">
        <v>9.7752377168674304E-4</v>
      </c>
    </row>
    <row r="30" spans="1:3" x14ac:dyDescent="0.25">
      <c r="A30" s="1">
        <v>2.375</v>
      </c>
      <c r="B30" s="1">
        <v>5.8424581289103701</v>
      </c>
      <c r="C30" s="1">
        <v>9.7335352427647503E-4</v>
      </c>
    </row>
    <row r="31" spans="1:3" x14ac:dyDescent="0.25">
      <c r="A31" s="1">
        <v>2.5</v>
      </c>
      <c r="B31" s="1">
        <v>5.8397063037576604</v>
      </c>
      <c r="C31" s="1">
        <v>9.7289507020603596E-4</v>
      </c>
    </row>
    <row r="32" spans="1:3" x14ac:dyDescent="0.25">
      <c r="A32" s="1">
        <v>2.625</v>
      </c>
      <c r="B32" s="1">
        <v>5.8727310864121502</v>
      </c>
      <c r="C32" s="1">
        <v>9.7839699899627099E-4</v>
      </c>
    </row>
    <row r="33" spans="1:3" x14ac:dyDescent="0.25">
      <c r="A33" s="1">
        <v>2.75</v>
      </c>
      <c r="B33" s="1">
        <v>5.8692365465386098</v>
      </c>
      <c r="C33" s="1">
        <v>9.7781480865333703E-4</v>
      </c>
    </row>
    <row r="34" spans="1:3" x14ac:dyDescent="0.25">
      <c r="A34" s="1">
        <v>2.875</v>
      </c>
      <c r="B34" s="1">
        <v>5.8535903044163904</v>
      </c>
      <c r="C34" s="1">
        <v>9.7520814471577103E-4</v>
      </c>
    </row>
    <row r="35" spans="1:3" x14ac:dyDescent="0.25">
      <c r="A35" s="1">
        <v>3</v>
      </c>
      <c r="B35" s="1">
        <v>5.8443705989610404</v>
      </c>
      <c r="C35" s="1">
        <v>9.7367214178691096E-4</v>
      </c>
    </row>
    <row r="36" spans="1:3" x14ac:dyDescent="0.25">
      <c r="A36" s="1">
        <v>3.125</v>
      </c>
      <c r="B36" s="1">
        <v>5.8390976286289602</v>
      </c>
      <c r="C36" s="1">
        <v>9.7279366492958796E-4</v>
      </c>
    </row>
    <row r="37" spans="1:3" x14ac:dyDescent="0.25">
      <c r="A37" s="1">
        <v>3.25</v>
      </c>
      <c r="B37" s="1">
        <v>5.9013342193590104</v>
      </c>
      <c r="C37" s="1">
        <v>9.8316228094521597E-4</v>
      </c>
    </row>
    <row r="38" spans="1:3" x14ac:dyDescent="0.25">
      <c r="A38" s="1">
        <v>3.375</v>
      </c>
      <c r="B38" s="1">
        <v>5.9285924889944104</v>
      </c>
      <c r="C38" s="1">
        <v>9.8770350866647302E-4</v>
      </c>
    </row>
    <row r="39" spans="1:3" x14ac:dyDescent="0.25">
      <c r="A39" s="1">
        <v>3.5</v>
      </c>
      <c r="B39" s="1">
        <v>5.9621713871558297</v>
      </c>
      <c r="C39" s="1">
        <v>9.9329775310016792E-4</v>
      </c>
    </row>
    <row r="40" spans="1:3" x14ac:dyDescent="0.25">
      <c r="A40" s="1">
        <v>3.625</v>
      </c>
      <c r="B40" s="1">
        <v>6.0833093462261703</v>
      </c>
      <c r="C40" s="1">
        <v>1.0134793370812801E-3</v>
      </c>
    </row>
    <row r="41" spans="1:3" x14ac:dyDescent="0.25">
      <c r="A41" s="1">
        <v>3.75</v>
      </c>
      <c r="B41" s="1">
        <v>6.09907120273974</v>
      </c>
      <c r="C41" s="1">
        <v>1.01610526237644E-3</v>
      </c>
    </row>
    <row r="42" spans="1:3" x14ac:dyDescent="0.25">
      <c r="A42" s="1">
        <v>3.875</v>
      </c>
      <c r="B42" s="1">
        <v>6.1168484389242499</v>
      </c>
      <c r="C42" s="1">
        <v>1.01906694992479E-3</v>
      </c>
    </row>
    <row r="43" spans="1:3" x14ac:dyDescent="0.25">
      <c r="A43" s="1">
        <v>4</v>
      </c>
      <c r="B43" s="1">
        <v>6.18473856758661</v>
      </c>
      <c r="C43" s="1">
        <v>1.03037744535994E-3</v>
      </c>
    </row>
    <row r="44" spans="1:3" x14ac:dyDescent="0.25">
      <c r="A44" s="1">
        <v>4.125</v>
      </c>
      <c r="B44" s="1">
        <v>6.1713382145873803</v>
      </c>
      <c r="C44" s="1">
        <v>1.02814494655026E-3</v>
      </c>
    </row>
    <row r="45" spans="1:3" x14ac:dyDescent="0.25">
      <c r="A45" s="1">
        <v>4.25</v>
      </c>
      <c r="B45" s="1">
        <v>6.1207867754927898</v>
      </c>
      <c r="C45" s="1">
        <v>1.0197230767971001E-3</v>
      </c>
    </row>
    <row r="46" spans="1:3" x14ac:dyDescent="0.25">
      <c r="A46" s="1">
        <v>4.375</v>
      </c>
      <c r="B46" s="1">
        <v>6.1016067773451601</v>
      </c>
      <c r="C46" s="1">
        <v>1.0165276891057099E-3</v>
      </c>
    </row>
    <row r="47" spans="1:3" x14ac:dyDescent="0.25">
      <c r="A47" s="1">
        <v>4.5</v>
      </c>
      <c r="B47" s="1">
        <v>6.0791474228258497</v>
      </c>
      <c r="C47" s="1">
        <v>1.0127859606427899E-3</v>
      </c>
    </row>
    <row r="48" spans="1:3" x14ac:dyDescent="0.25">
      <c r="A48" s="1">
        <v>4.625</v>
      </c>
      <c r="B48" s="1">
        <v>5.9650884608524999</v>
      </c>
      <c r="C48" s="1">
        <v>9.9378373757803297E-4</v>
      </c>
    </row>
    <row r="49" spans="1:3" x14ac:dyDescent="0.25">
      <c r="A49" s="1">
        <v>4.75</v>
      </c>
      <c r="B49" s="1">
        <v>5.9204128927582698</v>
      </c>
      <c r="C49" s="1">
        <v>9.8634078793353292E-4</v>
      </c>
    </row>
    <row r="50" spans="1:3" x14ac:dyDescent="0.25">
      <c r="A50" s="1">
        <v>4.875</v>
      </c>
      <c r="B50" s="1">
        <v>5.9023101118752201</v>
      </c>
      <c r="C50" s="1">
        <v>9.8332486463841907E-4</v>
      </c>
    </row>
    <row r="51" spans="1:3" x14ac:dyDescent="0.25">
      <c r="A51" s="1">
        <v>5</v>
      </c>
      <c r="B51" s="1">
        <v>5.8689364336023999</v>
      </c>
      <c r="C51" s="1">
        <v>9.7776480983816604E-4</v>
      </c>
    </row>
    <row r="52" spans="1:3" x14ac:dyDescent="0.25">
      <c r="A52" s="1">
        <v>5.125</v>
      </c>
      <c r="B52" s="1">
        <v>5.7806759918058299</v>
      </c>
      <c r="C52" s="1">
        <v>9.6306062023485399E-4</v>
      </c>
    </row>
    <row r="53" spans="1:3" x14ac:dyDescent="0.25">
      <c r="A53" s="1">
        <v>5.25</v>
      </c>
      <c r="B53" s="1">
        <v>5.7562505729218101</v>
      </c>
      <c r="C53" s="1">
        <v>9.5899134544877502E-4</v>
      </c>
    </row>
    <row r="54" spans="1:3" x14ac:dyDescent="0.25">
      <c r="A54" s="1">
        <v>5.375</v>
      </c>
      <c r="B54" s="1">
        <v>5.7294299583028101</v>
      </c>
      <c r="C54" s="1">
        <v>9.5452303105325305E-4</v>
      </c>
    </row>
    <row r="55" spans="1:3" x14ac:dyDescent="0.25">
      <c r="A55" s="1">
        <v>5.5</v>
      </c>
      <c r="B55" s="1">
        <v>5.6995934366443199</v>
      </c>
      <c r="C55" s="1">
        <v>9.4955226654495201E-4</v>
      </c>
    </row>
    <row r="56" spans="1:3" x14ac:dyDescent="0.25">
      <c r="A56" s="1">
        <v>5.625</v>
      </c>
      <c r="B56" s="1">
        <v>5.6775659693637799</v>
      </c>
      <c r="C56" s="1">
        <v>9.4588249049601099E-4</v>
      </c>
    </row>
    <row r="57" spans="1:3" x14ac:dyDescent="0.25">
      <c r="A57" s="1">
        <v>5.75</v>
      </c>
      <c r="B57" s="1">
        <v>5.6599604389874099</v>
      </c>
      <c r="C57" s="1">
        <v>9.4294940913530897E-4</v>
      </c>
    </row>
    <row r="58" spans="1:3" x14ac:dyDescent="0.25">
      <c r="A58" s="1">
        <v>5.875</v>
      </c>
      <c r="B58" s="1">
        <v>5.6279216102063598</v>
      </c>
      <c r="C58" s="1">
        <v>9.37611740260384E-4</v>
      </c>
    </row>
    <row r="59" spans="1:3" x14ac:dyDescent="0.25">
      <c r="A59" s="1">
        <v>6</v>
      </c>
      <c r="B59" s="1">
        <v>5.6037348843575003</v>
      </c>
      <c r="C59" s="1">
        <v>9.3358223173396196E-4</v>
      </c>
    </row>
    <row r="60" spans="1:3" x14ac:dyDescent="0.25">
      <c r="A60" s="1">
        <v>6.125</v>
      </c>
      <c r="B60" s="1">
        <v>5.5860903508517898</v>
      </c>
      <c r="C60" s="1">
        <v>9.30642652451913E-4</v>
      </c>
    </row>
    <row r="61" spans="1:3" x14ac:dyDescent="0.25">
      <c r="A61" s="1">
        <v>6.25</v>
      </c>
      <c r="B61" s="1">
        <v>5.5541982956457803</v>
      </c>
      <c r="C61" s="1">
        <v>9.25329436054591E-4</v>
      </c>
    </row>
    <row r="62" spans="1:3" x14ac:dyDescent="0.25">
      <c r="A62" s="1">
        <v>6.375</v>
      </c>
      <c r="B62" s="1">
        <v>5.5580697252893598</v>
      </c>
      <c r="C62" s="1">
        <v>9.2597441623320999E-4</v>
      </c>
    </row>
    <row r="63" spans="1:3" x14ac:dyDescent="0.25">
      <c r="A63" s="1">
        <v>6.5</v>
      </c>
      <c r="B63" s="1">
        <v>5.5392854816117403</v>
      </c>
      <c r="C63" s="1">
        <v>9.2284496123651804E-4</v>
      </c>
    </row>
    <row r="64" spans="1:3" x14ac:dyDescent="0.25">
      <c r="A64" s="1">
        <v>6.625</v>
      </c>
      <c r="B64" s="1">
        <v>5.5344134382646004</v>
      </c>
      <c r="C64" s="1">
        <v>9.2203327881488497E-4</v>
      </c>
    </row>
    <row r="65" spans="1:3" x14ac:dyDescent="0.25">
      <c r="A65" s="1">
        <v>6.75</v>
      </c>
      <c r="B65" s="1">
        <v>5.5438652332042704</v>
      </c>
      <c r="C65" s="1">
        <v>9.2360794785183197E-4</v>
      </c>
    </row>
    <row r="66" spans="1:3" x14ac:dyDescent="0.25">
      <c r="A66" s="1">
        <v>6.875</v>
      </c>
      <c r="B66" s="1">
        <v>5.5297266240938896</v>
      </c>
      <c r="C66" s="1">
        <v>9.2125245557404302E-4</v>
      </c>
    </row>
    <row r="67" spans="1:3" x14ac:dyDescent="0.25">
      <c r="A67" s="1">
        <v>7</v>
      </c>
      <c r="B67" s="1">
        <v>5.5142239578790599</v>
      </c>
      <c r="C67" s="1">
        <v>9.18669711382652E-4</v>
      </c>
    </row>
    <row r="68" spans="1:3" x14ac:dyDescent="0.25">
      <c r="A68" s="1">
        <v>7.125</v>
      </c>
      <c r="B68" s="1">
        <v>5.5028470997584202</v>
      </c>
      <c r="C68" s="1">
        <v>9.1677432681975396E-4</v>
      </c>
    </row>
    <row r="69" spans="1:3" x14ac:dyDescent="0.25">
      <c r="A69" s="1">
        <v>7.25</v>
      </c>
      <c r="B69" s="1">
        <v>5.45476498541671</v>
      </c>
      <c r="C69" s="1">
        <v>9.0876384657042502E-4</v>
      </c>
    </row>
    <row r="70" spans="1:3" x14ac:dyDescent="0.25">
      <c r="A70" s="1">
        <v>7.375</v>
      </c>
      <c r="B70" s="1">
        <v>5.4385361761373296</v>
      </c>
      <c r="C70" s="1">
        <v>9.0606012694448095E-4</v>
      </c>
    </row>
    <row r="71" spans="1:3" x14ac:dyDescent="0.25">
      <c r="A71" s="1">
        <v>7.5</v>
      </c>
      <c r="B71" s="1">
        <v>5.4366287037437102</v>
      </c>
      <c r="C71" s="1">
        <v>9.0574234204370105E-4</v>
      </c>
    </row>
    <row r="72" spans="1:3" x14ac:dyDescent="0.25">
      <c r="A72" s="1">
        <v>7.625</v>
      </c>
      <c r="B72" s="1">
        <v>5.4220803565435398</v>
      </c>
      <c r="C72" s="1">
        <v>9.03318587400153E-4</v>
      </c>
    </row>
    <row r="73" spans="1:3" x14ac:dyDescent="0.25">
      <c r="A73" s="1">
        <v>7.75</v>
      </c>
      <c r="B73" s="1">
        <v>5.4103254281282496</v>
      </c>
      <c r="C73" s="1">
        <v>9.0136021632616697E-4</v>
      </c>
    </row>
    <row r="74" spans="1:3" x14ac:dyDescent="0.25">
      <c r="A74" s="1">
        <v>7.875</v>
      </c>
      <c r="B74" s="1">
        <v>5.3779610851181703</v>
      </c>
      <c r="C74" s="1">
        <v>8.9596831678068699E-4</v>
      </c>
    </row>
    <row r="75" spans="1:3" x14ac:dyDescent="0.25">
      <c r="A75" s="1">
        <v>8</v>
      </c>
      <c r="B75" s="1">
        <v>5.36814473416264</v>
      </c>
      <c r="C75" s="1">
        <v>8.9433291271149499E-4</v>
      </c>
    </row>
    <row r="76" spans="1:3" x14ac:dyDescent="0.25">
      <c r="A76" s="1">
        <v>8.125</v>
      </c>
      <c r="B76" s="1">
        <v>5.34972775252416</v>
      </c>
      <c r="C76" s="1">
        <v>8.9126464357052295E-4</v>
      </c>
    </row>
    <row r="77" spans="1:3" x14ac:dyDescent="0.25">
      <c r="A77" s="1">
        <v>8.25</v>
      </c>
      <c r="B77" s="1">
        <v>5.3234366857298703</v>
      </c>
      <c r="C77" s="1">
        <v>8.8688455184259397E-4</v>
      </c>
    </row>
    <row r="78" spans="1:3" x14ac:dyDescent="0.25">
      <c r="A78" s="1">
        <v>8.375</v>
      </c>
      <c r="B78" s="1">
        <v>5.3084046376815497</v>
      </c>
      <c r="C78" s="1">
        <v>8.8438021263774599E-4</v>
      </c>
    </row>
    <row r="79" spans="1:3" x14ac:dyDescent="0.25">
      <c r="A79" s="1">
        <v>8.5</v>
      </c>
      <c r="B79" s="1">
        <v>5.32018627719357</v>
      </c>
      <c r="C79" s="1">
        <v>8.8634303378044496E-4</v>
      </c>
    </row>
    <row r="80" spans="1:3" x14ac:dyDescent="0.25">
      <c r="A80" s="1">
        <v>8.625</v>
      </c>
      <c r="B80" s="1">
        <v>5.3033430249851303</v>
      </c>
      <c r="C80" s="1">
        <v>8.8353694796252204E-4</v>
      </c>
    </row>
    <row r="81" spans="1:3" x14ac:dyDescent="0.25">
      <c r="A81" s="1">
        <v>8.75</v>
      </c>
      <c r="B81" s="1">
        <v>5.3088964248397597</v>
      </c>
      <c r="C81" s="1">
        <v>8.8446214437830296E-4</v>
      </c>
    </row>
    <row r="82" spans="1:3" x14ac:dyDescent="0.25">
      <c r="A82" s="1">
        <v>8.875</v>
      </c>
      <c r="B82" s="1">
        <v>5.3054943798165501</v>
      </c>
      <c r="C82" s="1">
        <v>8.8389536367743495E-4</v>
      </c>
    </row>
    <row r="83" spans="1:3" x14ac:dyDescent="0.25">
      <c r="A83" s="1">
        <v>9</v>
      </c>
      <c r="B83" s="1">
        <v>5.2923214942045904</v>
      </c>
      <c r="C83" s="1">
        <v>8.81700760934482E-4</v>
      </c>
    </row>
    <row r="84" spans="1:3" x14ac:dyDescent="0.25">
      <c r="A84" s="1">
        <v>9.125</v>
      </c>
      <c r="B84" s="1">
        <v>5.2643804884262799</v>
      </c>
      <c r="C84" s="1">
        <v>8.7704578937181598E-4</v>
      </c>
    </row>
    <row r="85" spans="1:3" x14ac:dyDescent="0.25">
      <c r="A85" s="1">
        <v>9.25</v>
      </c>
      <c r="B85" s="1">
        <v>5.2422693077585203</v>
      </c>
      <c r="C85" s="1">
        <v>8.7336206667256897E-4</v>
      </c>
    </row>
    <row r="86" spans="1:3" x14ac:dyDescent="0.25">
      <c r="A86" s="1">
        <v>9.375</v>
      </c>
      <c r="B86" s="1">
        <v>5.2393930860265696</v>
      </c>
      <c r="C86" s="1">
        <v>8.7288288813202404E-4</v>
      </c>
    </row>
    <row r="87" spans="1:3" x14ac:dyDescent="0.25">
      <c r="A87" s="1">
        <v>9.5</v>
      </c>
      <c r="B87" s="1">
        <v>5.2001047988078399</v>
      </c>
      <c r="C87" s="1">
        <v>8.6633745948138101E-4</v>
      </c>
    </row>
    <row r="88" spans="1:3" x14ac:dyDescent="0.25">
      <c r="A88" s="1">
        <v>9.625</v>
      </c>
      <c r="B88" s="1">
        <v>5.1700830928579498</v>
      </c>
      <c r="C88" s="1">
        <v>8.6133584327013196E-4</v>
      </c>
    </row>
    <row r="89" spans="1:3" x14ac:dyDescent="0.25">
      <c r="A89" s="1">
        <v>9.75</v>
      </c>
      <c r="B89" s="1">
        <v>5.1617806908883903</v>
      </c>
      <c r="C89" s="1">
        <v>8.5995266310200504E-4</v>
      </c>
    </row>
    <row r="90" spans="1:3" x14ac:dyDescent="0.25">
      <c r="A90" s="1">
        <v>9.875</v>
      </c>
      <c r="B90" s="1">
        <v>5.1168225553781301</v>
      </c>
      <c r="C90" s="1">
        <v>8.5246263772599399E-4</v>
      </c>
    </row>
    <row r="91" spans="1:3" x14ac:dyDescent="0.25">
      <c r="A91" s="1">
        <v>10</v>
      </c>
      <c r="B91" s="1">
        <v>5.0874059141471903</v>
      </c>
      <c r="C91" s="1">
        <v>8.4756182529691895E-4</v>
      </c>
    </row>
    <row r="92" spans="1:3" x14ac:dyDescent="0.25">
      <c r="A92" s="1">
        <v>10.125</v>
      </c>
      <c r="B92" s="1">
        <v>5.0844923337616503</v>
      </c>
      <c r="C92" s="1">
        <v>8.4707642280468795E-4</v>
      </c>
    </row>
    <row r="93" spans="1:3" x14ac:dyDescent="0.25">
      <c r="A93" s="1">
        <v>10.25</v>
      </c>
      <c r="B93" s="1">
        <v>5.0794657288885503</v>
      </c>
      <c r="C93" s="1">
        <v>8.4623899043282996E-4</v>
      </c>
    </row>
    <row r="94" spans="1:3" x14ac:dyDescent="0.25">
      <c r="A94" s="1">
        <v>10.375</v>
      </c>
      <c r="B94" s="1">
        <v>5.0748802336214904</v>
      </c>
      <c r="C94" s="1">
        <v>8.45475046921336E-4</v>
      </c>
    </row>
    <row r="95" spans="1:3" x14ac:dyDescent="0.25">
      <c r="A95" s="1">
        <v>10.5</v>
      </c>
      <c r="B95" s="1">
        <v>4.9989305034314802</v>
      </c>
      <c r="C95" s="1">
        <v>8.3282182187168104E-4</v>
      </c>
    </row>
    <row r="96" spans="1:3" x14ac:dyDescent="0.25">
      <c r="A96" s="1">
        <v>10.625</v>
      </c>
      <c r="B96" s="1">
        <v>4.9709680766359199</v>
      </c>
      <c r="C96" s="1">
        <v>8.2816328156754199E-4</v>
      </c>
    </row>
    <row r="97" spans="1:3" x14ac:dyDescent="0.25">
      <c r="A97" s="1">
        <v>10.75</v>
      </c>
      <c r="B97" s="1">
        <v>4.9658861996142099</v>
      </c>
      <c r="C97" s="1">
        <v>8.2731664085572399E-4</v>
      </c>
    </row>
    <row r="98" spans="1:3" x14ac:dyDescent="0.25">
      <c r="A98" s="1">
        <v>10.875</v>
      </c>
      <c r="B98" s="1">
        <v>4.9373203613882</v>
      </c>
      <c r="C98" s="1">
        <v>8.2255757220727204E-4</v>
      </c>
    </row>
    <row r="99" spans="1:3" x14ac:dyDescent="0.25">
      <c r="A99" s="1">
        <v>11</v>
      </c>
      <c r="B99" s="1">
        <v>4.9309562024409903</v>
      </c>
      <c r="C99" s="1">
        <v>8.2149730332666503E-4</v>
      </c>
    </row>
    <row r="100" spans="1:3" x14ac:dyDescent="0.25">
      <c r="A100" s="1">
        <v>11.125</v>
      </c>
      <c r="B100" s="1">
        <v>4.9049763487846798</v>
      </c>
      <c r="C100" s="1">
        <v>8.1716905970752297E-4</v>
      </c>
    </row>
    <row r="101" spans="1:3" x14ac:dyDescent="0.25">
      <c r="A101" s="1">
        <v>11.25</v>
      </c>
      <c r="B101" s="1">
        <v>4.8009446476167499</v>
      </c>
      <c r="C101" s="1">
        <v>7.99837378292945E-4</v>
      </c>
    </row>
    <row r="102" spans="1:3" x14ac:dyDescent="0.25">
      <c r="A102" s="1">
        <v>11.375</v>
      </c>
      <c r="B102" s="1">
        <v>4.7174933291176897</v>
      </c>
      <c r="C102" s="1">
        <v>7.8593438863100201E-4</v>
      </c>
    </row>
    <row r="103" spans="1:3" x14ac:dyDescent="0.25">
      <c r="A103" s="1">
        <v>11.5</v>
      </c>
      <c r="B103" s="1">
        <v>4.7104245364258803</v>
      </c>
      <c r="C103" s="1">
        <v>7.8475672776854601E-4</v>
      </c>
    </row>
    <row r="104" spans="1:3" x14ac:dyDescent="0.25">
      <c r="A104" s="1">
        <v>11.625</v>
      </c>
      <c r="B104" s="1">
        <v>4.7105283947857703</v>
      </c>
      <c r="C104" s="1">
        <v>7.8477403057130299E-4</v>
      </c>
    </row>
    <row r="105" spans="1:3" x14ac:dyDescent="0.25">
      <c r="A105" s="1">
        <v>11.75</v>
      </c>
      <c r="B105" s="1">
        <v>4.67668318337497</v>
      </c>
      <c r="C105" s="1">
        <v>7.7913541835026201E-4</v>
      </c>
    </row>
    <row r="106" spans="1:3" x14ac:dyDescent="0.25">
      <c r="A106" s="1">
        <v>11.875</v>
      </c>
      <c r="B106" s="1">
        <v>4.6503948090928802</v>
      </c>
      <c r="C106" s="1">
        <v>7.74755775194866E-4</v>
      </c>
    </row>
    <row r="107" spans="1:3" x14ac:dyDescent="0.25">
      <c r="A107" s="1">
        <v>12</v>
      </c>
      <c r="B107" s="1">
        <v>4.6248043051512999</v>
      </c>
      <c r="C107" s="1">
        <v>7.7049239723819504E-4</v>
      </c>
    </row>
    <row r="108" spans="1:3" x14ac:dyDescent="0.25">
      <c r="A108" s="1">
        <v>12.125</v>
      </c>
      <c r="B108" s="1">
        <v>4.6107976584885204</v>
      </c>
      <c r="C108" s="1">
        <v>7.6815888990417499E-4</v>
      </c>
    </row>
    <row r="109" spans="1:3" x14ac:dyDescent="0.25">
      <c r="A109" s="1">
        <v>12.25</v>
      </c>
      <c r="B109" s="1">
        <v>4.5770381682167898</v>
      </c>
      <c r="C109" s="1">
        <v>7.6253455882490404E-4</v>
      </c>
    </row>
    <row r="110" spans="1:3" x14ac:dyDescent="0.25">
      <c r="A110" s="1">
        <v>12.375</v>
      </c>
      <c r="B110" s="1">
        <v>4.57016634418226</v>
      </c>
      <c r="C110" s="1">
        <v>7.6138971294074996E-4</v>
      </c>
    </row>
    <row r="111" spans="1:3" x14ac:dyDescent="0.25">
      <c r="A111" s="1">
        <v>12.5</v>
      </c>
      <c r="B111" s="1">
        <v>4.5471857652235297</v>
      </c>
      <c r="C111" s="1">
        <v>7.5756114848622702E-4</v>
      </c>
    </row>
    <row r="112" spans="1:3" x14ac:dyDescent="0.25">
      <c r="A112" s="1">
        <v>12.625</v>
      </c>
      <c r="B112" s="1">
        <v>4.54076093991271</v>
      </c>
      <c r="C112" s="1">
        <v>7.5649077258944605E-4</v>
      </c>
    </row>
    <row r="113" spans="1:3" x14ac:dyDescent="0.25">
      <c r="A113" s="1">
        <v>12.75</v>
      </c>
      <c r="B113" s="1">
        <v>4.5322972578783496</v>
      </c>
      <c r="C113" s="1">
        <v>7.5508072316252096E-4</v>
      </c>
    </row>
    <row r="114" spans="1:3" x14ac:dyDescent="0.25">
      <c r="A114" s="1">
        <v>12.875</v>
      </c>
      <c r="B114" s="1">
        <v>4.5173155286459297</v>
      </c>
      <c r="C114" s="1">
        <v>7.5258476707240098E-4</v>
      </c>
    </row>
    <row r="115" spans="1:3" x14ac:dyDescent="0.25">
      <c r="A115" s="1">
        <v>13</v>
      </c>
      <c r="B115" s="1">
        <v>4.4855265709208396</v>
      </c>
      <c r="C115" s="1">
        <v>7.4728872671539796E-4</v>
      </c>
    </row>
    <row r="116" spans="1:3" x14ac:dyDescent="0.25">
      <c r="A116" s="1">
        <v>13.125</v>
      </c>
      <c r="B116" s="1">
        <v>4.4817540435534502</v>
      </c>
      <c r="C116" s="1">
        <v>7.4666022365599001E-4</v>
      </c>
    </row>
    <row r="117" spans="1:3" x14ac:dyDescent="0.25">
      <c r="A117" s="1">
        <v>13.25</v>
      </c>
      <c r="B117" s="1">
        <v>4.4849293272896897</v>
      </c>
      <c r="C117" s="1">
        <v>7.4718922592644703E-4</v>
      </c>
    </row>
    <row r="118" spans="1:3" x14ac:dyDescent="0.25">
      <c r="A118" s="1">
        <v>13.375</v>
      </c>
      <c r="B118" s="1">
        <v>4.4544482863848396</v>
      </c>
      <c r="C118" s="1">
        <v>7.4211108451169901E-4</v>
      </c>
    </row>
    <row r="119" spans="1:3" x14ac:dyDescent="0.25">
      <c r="A119" s="1">
        <v>13.5</v>
      </c>
      <c r="B119" s="1">
        <v>4.41687986406499</v>
      </c>
      <c r="C119" s="1">
        <v>7.3585218535321298E-4</v>
      </c>
    </row>
    <row r="120" spans="1:3" x14ac:dyDescent="0.25">
      <c r="A120" s="1">
        <v>13.625</v>
      </c>
      <c r="B120" s="1">
        <v>4.3914477531604401</v>
      </c>
      <c r="C120" s="1">
        <v>7.3161519567651505E-4</v>
      </c>
    </row>
    <row r="121" spans="1:3" x14ac:dyDescent="0.25">
      <c r="A121" s="1">
        <v>13.75</v>
      </c>
      <c r="B121" s="1">
        <v>4.37956437612584</v>
      </c>
      <c r="C121" s="1">
        <v>7.2963542506255098E-4</v>
      </c>
    </row>
    <row r="122" spans="1:3" x14ac:dyDescent="0.25">
      <c r="A122" s="1">
        <v>13.875</v>
      </c>
      <c r="B122" s="1">
        <v>4.37175208018731</v>
      </c>
      <c r="C122" s="1">
        <v>7.2833389655919099E-4</v>
      </c>
    </row>
    <row r="123" spans="1:3" x14ac:dyDescent="0.25">
      <c r="A123" s="1">
        <v>14</v>
      </c>
      <c r="B123" s="1">
        <v>4.3457860504335404</v>
      </c>
      <c r="C123" s="1">
        <v>7.2400795600221298E-4</v>
      </c>
    </row>
    <row r="124" spans="1:3" x14ac:dyDescent="0.25">
      <c r="A124" s="1">
        <v>14.125</v>
      </c>
      <c r="B124" s="1">
        <v>4.3310977130608102</v>
      </c>
      <c r="C124" s="1">
        <v>7.2156087899591804E-4</v>
      </c>
    </row>
    <row r="125" spans="1:3" x14ac:dyDescent="0.25">
      <c r="A125" s="1">
        <v>14.25</v>
      </c>
      <c r="B125" s="1">
        <v>4.3487482447415502</v>
      </c>
      <c r="C125" s="1">
        <v>7.2450145757393003E-4</v>
      </c>
    </row>
    <row r="126" spans="1:3" x14ac:dyDescent="0.25">
      <c r="A126" s="1">
        <v>14.375</v>
      </c>
      <c r="B126" s="1">
        <v>4.3358598020907504</v>
      </c>
      <c r="C126" s="1">
        <v>7.2235424302830801E-4</v>
      </c>
    </row>
    <row r="127" spans="1:3" x14ac:dyDescent="0.25">
      <c r="A127" s="1">
        <v>14.5</v>
      </c>
      <c r="B127" s="1">
        <v>4.3170853088298697</v>
      </c>
      <c r="C127" s="1">
        <v>7.1922641245104402E-4</v>
      </c>
    </row>
    <row r="128" spans="1:3" x14ac:dyDescent="0.25">
      <c r="A128" s="1">
        <v>14.625</v>
      </c>
      <c r="B128" s="1">
        <v>4.2958764296530099</v>
      </c>
      <c r="C128" s="1">
        <v>7.1569301318017895E-4</v>
      </c>
    </row>
    <row r="129" spans="1:3" x14ac:dyDescent="0.25">
      <c r="A129" s="1">
        <v>14.75</v>
      </c>
      <c r="B129" s="1">
        <v>4.28484528076934</v>
      </c>
      <c r="C129" s="1">
        <v>7.1385522377615895E-4</v>
      </c>
    </row>
    <row r="130" spans="1:3" x14ac:dyDescent="0.25">
      <c r="A130" s="1">
        <v>14.875</v>
      </c>
      <c r="B130" s="1">
        <v>4.27210068726676</v>
      </c>
      <c r="C130" s="1">
        <v>7.1173197449862899E-4</v>
      </c>
    </row>
    <row r="131" spans="1:3" x14ac:dyDescent="0.25">
      <c r="A131" s="1">
        <v>15</v>
      </c>
      <c r="B131" s="1">
        <v>4.2661283380096604</v>
      </c>
      <c r="C131" s="1">
        <v>7.1073698111239695E-4</v>
      </c>
    </row>
    <row r="132" spans="1:3" x14ac:dyDescent="0.25">
      <c r="A132" s="1">
        <v>15.125</v>
      </c>
      <c r="B132" s="1">
        <v>4.2570737753752104</v>
      </c>
      <c r="C132" s="1">
        <v>7.0922849097749803E-4</v>
      </c>
    </row>
    <row r="133" spans="1:3" x14ac:dyDescent="0.25">
      <c r="A133" s="1">
        <v>15.25</v>
      </c>
      <c r="B133" s="1">
        <v>4.2843013603529601</v>
      </c>
      <c r="C133" s="1">
        <v>7.1376460663479099E-4</v>
      </c>
    </row>
    <row r="134" spans="1:3" x14ac:dyDescent="0.25">
      <c r="A134" s="1">
        <v>15.375</v>
      </c>
      <c r="B134" s="1">
        <v>4.2868843160044197</v>
      </c>
      <c r="C134" s="1">
        <v>7.1419492704632699E-4</v>
      </c>
    </row>
    <row r="135" spans="1:3" x14ac:dyDescent="0.25">
      <c r="A135" s="1">
        <v>15.5</v>
      </c>
      <c r="B135" s="1">
        <v>4.2949087624721196</v>
      </c>
      <c r="C135" s="1">
        <v>7.1553179982784397E-4</v>
      </c>
    </row>
    <row r="136" spans="1:3" x14ac:dyDescent="0.25">
      <c r="A136" s="1">
        <v>15.625</v>
      </c>
      <c r="B136" s="1">
        <v>4.3213739743554296</v>
      </c>
      <c r="C136" s="1">
        <v>7.1994090412760402E-4</v>
      </c>
    </row>
    <row r="137" spans="1:3" x14ac:dyDescent="0.25">
      <c r="A137" s="1">
        <v>15.75</v>
      </c>
      <c r="B137" s="1">
        <v>4.3484160398645999</v>
      </c>
      <c r="C137" s="1">
        <v>7.2444611224143003E-4</v>
      </c>
    </row>
    <row r="138" spans="1:3" x14ac:dyDescent="0.25">
      <c r="A138" s="1">
        <v>15.875</v>
      </c>
      <c r="B138" s="1">
        <v>4.3435417408352004</v>
      </c>
      <c r="C138" s="1">
        <v>7.2363405402313299E-4</v>
      </c>
    </row>
    <row r="139" spans="1:3" x14ac:dyDescent="0.25">
      <c r="A139" s="1">
        <v>16</v>
      </c>
      <c r="B139" s="1">
        <v>4.3446968502367804</v>
      </c>
      <c r="C139" s="1">
        <v>7.23826495249435E-4</v>
      </c>
    </row>
    <row r="140" spans="1:3" x14ac:dyDescent="0.25">
      <c r="A140" s="1">
        <v>16.125</v>
      </c>
      <c r="B140" s="1">
        <v>4.3362394630701102</v>
      </c>
      <c r="C140" s="1">
        <v>7.2241749454746704E-4</v>
      </c>
    </row>
    <row r="141" spans="1:3" x14ac:dyDescent="0.25">
      <c r="A141" s="1">
        <v>16.25</v>
      </c>
      <c r="B141" s="1">
        <v>4.3298315960514699</v>
      </c>
      <c r="C141" s="1">
        <v>7.2134994390216404E-4</v>
      </c>
    </row>
    <row r="142" spans="1:3" x14ac:dyDescent="0.25">
      <c r="A142" s="1">
        <v>16.375</v>
      </c>
      <c r="B142" s="1">
        <v>4.3202911708879697</v>
      </c>
      <c r="C142" s="1">
        <v>7.1976050906992397E-4</v>
      </c>
    </row>
    <row r="143" spans="1:3" x14ac:dyDescent="0.25">
      <c r="A143" s="1">
        <v>16.5</v>
      </c>
      <c r="B143" s="1">
        <v>4.3141056951108796</v>
      </c>
      <c r="C143" s="1">
        <v>7.1873000880546102E-4</v>
      </c>
    </row>
    <row r="144" spans="1:3" x14ac:dyDescent="0.25">
      <c r="A144" s="1">
        <v>16.625</v>
      </c>
      <c r="B144" s="1">
        <v>4.2891747632258399</v>
      </c>
      <c r="C144" s="1">
        <v>7.14576515553412E-4</v>
      </c>
    </row>
    <row r="145" spans="1:3" x14ac:dyDescent="0.25">
      <c r="A145" s="1">
        <v>16.75</v>
      </c>
      <c r="B145" s="1">
        <v>4.2752506403766501</v>
      </c>
      <c r="C145" s="1">
        <v>7.1225675668673799E-4</v>
      </c>
    </row>
    <row r="146" spans="1:3" x14ac:dyDescent="0.25">
      <c r="A146" s="1">
        <v>16.875</v>
      </c>
      <c r="B146" s="1">
        <v>4.25994470136256</v>
      </c>
      <c r="C146" s="1">
        <v>7.0970678724699096E-4</v>
      </c>
    </row>
    <row r="147" spans="1:3" x14ac:dyDescent="0.25">
      <c r="A147" s="1">
        <v>17</v>
      </c>
      <c r="B147" s="1">
        <v>4.2547372957328298</v>
      </c>
      <c r="C147" s="1">
        <v>7.0883923346907595E-4</v>
      </c>
    </row>
    <row r="148" spans="1:3" x14ac:dyDescent="0.25">
      <c r="A148" s="1">
        <v>17.125</v>
      </c>
      <c r="B148" s="1">
        <v>4.2284603738903801</v>
      </c>
      <c r="C148" s="1">
        <v>7.0446149829012301E-4</v>
      </c>
    </row>
    <row r="149" spans="1:3" x14ac:dyDescent="0.25">
      <c r="A149" s="1">
        <v>17.25</v>
      </c>
      <c r="B149" s="1">
        <v>4.2061919659439999</v>
      </c>
      <c r="C149" s="1">
        <v>7.0075158152625705E-4</v>
      </c>
    </row>
    <row r="150" spans="1:3" x14ac:dyDescent="0.25">
      <c r="A150" s="1">
        <v>17.375</v>
      </c>
      <c r="B150" s="1">
        <v>4.20309871937173</v>
      </c>
      <c r="C150" s="1">
        <v>7.0023624664731696E-4</v>
      </c>
    </row>
    <row r="151" spans="1:3" x14ac:dyDescent="0.25">
      <c r="A151" s="1">
        <v>17.5</v>
      </c>
      <c r="B151" s="1">
        <v>4.2043202243822497</v>
      </c>
      <c r="C151" s="1">
        <v>7.0043974938207004E-4</v>
      </c>
    </row>
    <row r="152" spans="1:3" x14ac:dyDescent="0.25">
      <c r="A152" s="1">
        <v>17.625</v>
      </c>
      <c r="B152" s="1">
        <v>4.17820341257148</v>
      </c>
      <c r="C152" s="1">
        <v>6.9608868853439799E-4</v>
      </c>
    </row>
    <row r="153" spans="1:3" x14ac:dyDescent="0.25">
      <c r="A153" s="1">
        <v>17.75</v>
      </c>
      <c r="B153" s="1">
        <v>4.1730049697384501</v>
      </c>
      <c r="C153" s="1">
        <v>6.9522262795841303E-4</v>
      </c>
    </row>
    <row r="154" spans="1:3" x14ac:dyDescent="0.25">
      <c r="A154" s="1">
        <v>17.875</v>
      </c>
      <c r="B154" s="1">
        <v>4.13456830292533</v>
      </c>
      <c r="C154" s="1">
        <v>6.8881907926734802E-4</v>
      </c>
    </row>
    <row r="155" spans="1:3" x14ac:dyDescent="0.25">
      <c r="A155" s="1">
        <v>18</v>
      </c>
      <c r="B155" s="1">
        <v>4.1272015018336496</v>
      </c>
      <c r="C155" s="1">
        <v>6.8759177020547295E-4</v>
      </c>
    </row>
    <row r="156" spans="1:3" x14ac:dyDescent="0.25">
      <c r="A156" s="1">
        <v>18.125</v>
      </c>
      <c r="B156" s="1">
        <v>4.1083362762817002</v>
      </c>
      <c r="C156" s="1">
        <v>6.8444882362851797E-4</v>
      </c>
    </row>
    <row r="157" spans="1:3" x14ac:dyDescent="0.25">
      <c r="A157" s="1">
        <v>18.25</v>
      </c>
      <c r="B157" s="1">
        <v>4.0812648271772796</v>
      </c>
      <c r="C157" s="1">
        <v>6.7993872020772196E-4</v>
      </c>
    </row>
    <row r="158" spans="1:3" x14ac:dyDescent="0.25">
      <c r="A158" s="1">
        <v>18.375</v>
      </c>
      <c r="B158" s="1">
        <v>4.0811798184719397</v>
      </c>
      <c r="C158" s="1">
        <v>6.7992455775741202E-4</v>
      </c>
    </row>
    <row r="159" spans="1:3" x14ac:dyDescent="0.25">
      <c r="A159" s="1">
        <v>18.5</v>
      </c>
      <c r="B159" s="1">
        <v>4.0855496110829996</v>
      </c>
      <c r="C159" s="1">
        <v>6.8065256520641597E-4</v>
      </c>
    </row>
    <row r="160" spans="1:3" x14ac:dyDescent="0.25">
      <c r="A160" s="1">
        <v>18.625</v>
      </c>
      <c r="B160" s="1">
        <v>4.0778344835808804</v>
      </c>
      <c r="C160" s="1">
        <v>6.7936722496456299E-4</v>
      </c>
    </row>
    <row r="161" spans="1:3" x14ac:dyDescent="0.25">
      <c r="A161" s="1">
        <v>18.75</v>
      </c>
      <c r="B161" s="1">
        <v>4.0729913250748799</v>
      </c>
      <c r="C161" s="1">
        <v>6.7856035475746498E-4</v>
      </c>
    </row>
    <row r="162" spans="1:3" x14ac:dyDescent="0.25">
      <c r="A162" s="1">
        <v>18.875</v>
      </c>
      <c r="B162" s="1">
        <v>4.1006997155344704</v>
      </c>
      <c r="C162" s="1">
        <v>6.8317657260803496E-4</v>
      </c>
    </row>
    <row r="163" spans="1:3" x14ac:dyDescent="0.25">
      <c r="A163" s="1">
        <v>19</v>
      </c>
      <c r="B163" s="1">
        <v>4.1043826165998896</v>
      </c>
      <c r="C163" s="1">
        <v>6.8379014392553304E-4</v>
      </c>
    </row>
    <row r="164" spans="1:3" x14ac:dyDescent="0.25">
      <c r="A164" s="1">
        <v>19.125</v>
      </c>
      <c r="B164" s="1">
        <v>4.1093333886208603</v>
      </c>
      <c r="C164" s="1">
        <v>6.8461494254422805E-4</v>
      </c>
    </row>
    <row r="165" spans="1:3" x14ac:dyDescent="0.25">
      <c r="A165" s="1">
        <v>19.25</v>
      </c>
      <c r="B165" s="1">
        <v>4.1507438879204397</v>
      </c>
      <c r="C165" s="1">
        <v>6.9151393172753501E-4</v>
      </c>
    </row>
    <row r="166" spans="1:3" x14ac:dyDescent="0.25">
      <c r="A166" s="1">
        <v>19.375</v>
      </c>
      <c r="B166" s="1">
        <v>4.2698028429805603</v>
      </c>
      <c r="C166" s="1">
        <v>7.1134915364055005E-4</v>
      </c>
    </row>
    <row r="167" spans="1:3" x14ac:dyDescent="0.25">
      <c r="A167" s="1">
        <v>19.5</v>
      </c>
      <c r="B167" s="1">
        <v>4.2925923823450098</v>
      </c>
      <c r="C167" s="1">
        <v>7.1514589089866402E-4</v>
      </c>
    </row>
    <row r="168" spans="1:3" x14ac:dyDescent="0.25">
      <c r="A168" s="1">
        <v>19.625</v>
      </c>
      <c r="B168" s="1">
        <v>4.3055559620576203</v>
      </c>
      <c r="C168" s="1">
        <v>7.1730562327878297E-4</v>
      </c>
    </row>
    <row r="169" spans="1:3" x14ac:dyDescent="0.25">
      <c r="A169" s="1">
        <v>19.75</v>
      </c>
      <c r="B169" s="1">
        <v>4.2947544156018198</v>
      </c>
      <c r="C169" s="1">
        <v>7.15506085639246E-4</v>
      </c>
    </row>
    <row r="170" spans="1:3" x14ac:dyDescent="0.25">
      <c r="A170" s="1">
        <v>19.875</v>
      </c>
      <c r="B170" s="1">
        <v>4.2903521381891796</v>
      </c>
      <c r="C170" s="1">
        <v>7.147726662223E-4</v>
      </c>
    </row>
    <row r="171" spans="1:3" x14ac:dyDescent="0.25">
      <c r="A171" s="1">
        <v>20</v>
      </c>
      <c r="B171" s="1">
        <v>4.2733347886457196</v>
      </c>
      <c r="C171" s="1">
        <v>7.1193757578835997E-4</v>
      </c>
    </row>
    <row r="172" spans="1:3" x14ac:dyDescent="0.25">
      <c r="A172" s="1">
        <v>20.125</v>
      </c>
      <c r="B172" s="1">
        <v>4.2652391372700498</v>
      </c>
      <c r="C172" s="1">
        <v>7.1058884026917396E-4</v>
      </c>
    </row>
    <row r="173" spans="1:3" x14ac:dyDescent="0.25">
      <c r="A173" s="1">
        <v>20.25</v>
      </c>
      <c r="B173" s="1">
        <v>4.2560985977649599</v>
      </c>
      <c r="C173" s="1">
        <v>7.0906602638762695E-4</v>
      </c>
    </row>
    <row r="174" spans="1:3" x14ac:dyDescent="0.25">
      <c r="A174" s="1">
        <v>20.375</v>
      </c>
      <c r="B174" s="1">
        <v>4.2353597341583198</v>
      </c>
      <c r="C174" s="1">
        <v>7.0561093171076102E-4</v>
      </c>
    </row>
    <row r="175" spans="1:3" x14ac:dyDescent="0.25">
      <c r="A175" s="1">
        <v>20.5</v>
      </c>
      <c r="B175" s="1">
        <v>4.2271495463469897</v>
      </c>
      <c r="C175" s="1">
        <v>7.0424311442139197E-4</v>
      </c>
    </row>
    <row r="176" spans="1:3" x14ac:dyDescent="0.25">
      <c r="A176" s="1">
        <v>20.625</v>
      </c>
      <c r="B176" s="1">
        <v>4.2292498413995503</v>
      </c>
      <c r="C176" s="1">
        <v>7.0459302357715097E-4</v>
      </c>
    </row>
    <row r="177" spans="1:3" x14ac:dyDescent="0.25">
      <c r="A177" s="1">
        <v>20.75</v>
      </c>
      <c r="B177" s="1">
        <v>4.2298659078034699</v>
      </c>
      <c r="C177" s="1">
        <v>7.0469566024004403E-4</v>
      </c>
    </row>
    <row r="178" spans="1:3" x14ac:dyDescent="0.25">
      <c r="A178" s="1">
        <v>20.875</v>
      </c>
      <c r="B178" s="1">
        <v>4.2378607585664296</v>
      </c>
      <c r="C178" s="1">
        <v>7.0602760237715404E-4</v>
      </c>
    </row>
    <row r="179" spans="1:3" x14ac:dyDescent="0.25">
      <c r="A179" s="1">
        <v>21</v>
      </c>
      <c r="B179" s="1">
        <v>4.2182361451452799</v>
      </c>
      <c r="C179" s="1">
        <v>7.0275814178119296E-4</v>
      </c>
    </row>
    <row r="180" spans="1:3" x14ac:dyDescent="0.25">
      <c r="A180" s="1">
        <v>21.125</v>
      </c>
      <c r="B180" s="1">
        <v>4.1575892686475999</v>
      </c>
      <c r="C180" s="1">
        <v>6.9265437215668005E-4</v>
      </c>
    </row>
    <row r="181" spans="1:3" x14ac:dyDescent="0.25">
      <c r="A181" s="1">
        <v>21.25</v>
      </c>
      <c r="B181" s="1">
        <v>4.1777099387488503</v>
      </c>
      <c r="C181" s="1">
        <v>6.96006475795549E-4</v>
      </c>
    </row>
    <row r="182" spans="1:3" x14ac:dyDescent="0.25">
      <c r="A182" s="1">
        <v>21.375</v>
      </c>
      <c r="B182" s="1">
        <v>4.1758920505148902</v>
      </c>
      <c r="C182" s="1">
        <v>6.9570361561577298E-4</v>
      </c>
    </row>
    <row r="183" spans="1:3" x14ac:dyDescent="0.25">
      <c r="A183" s="1">
        <v>21.5</v>
      </c>
      <c r="B183" s="1">
        <v>4.1752160732048198</v>
      </c>
      <c r="C183" s="1">
        <v>6.9559099779591496E-4</v>
      </c>
    </row>
    <row r="184" spans="1:3" x14ac:dyDescent="0.25">
      <c r="A184" s="1">
        <v>21.625</v>
      </c>
      <c r="B184" s="1">
        <v>4.1693989505354097</v>
      </c>
      <c r="C184" s="1">
        <v>6.9462186515919101E-4</v>
      </c>
    </row>
    <row r="185" spans="1:3" x14ac:dyDescent="0.25">
      <c r="A185" s="1">
        <v>21.75</v>
      </c>
      <c r="B185" s="1">
        <v>4.2306867763128597</v>
      </c>
      <c r="C185" s="1">
        <v>7.0483241693371104E-4</v>
      </c>
    </row>
    <row r="186" spans="1:3" x14ac:dyDescent="0.25">
      <c r="A186" s="1">
        <v>21.875</v>
      </c>
      <c r="B186" s="1">
        <v>4.2220039259278499</v>
      </c>
      <c r="C186" s="1">
        <v>7.03385854059569E-4</v>
      </c>
    </row>
    <row r="187" spans="1:3" x14ac:dyDescent="0.25">
      <c r="A187" s="1">
        <v>22</v>
      </c>
      <c r="B187" s="1">
        <v>4.2006247045627099</v>
      </c>
      <c r="C187" s="1">
        <v>6.9982407578013796E-4</v>
      </c>
    </row>
    <row r="188" spans="1:3" x14ac:dyDescent="0.25">
      <c r="A188" s="1">
        <v>22.125</v>
      </c>
      <c r="B188" s="1">
        <v>4.1827661830423901</v>
      </c>
      <c r="C188" s="1">
        <v>6.9684884609485501E-4</v>
      </c>
    </row>
    <row r="189" spans="1:3" x14ac:dyDescent="0.25">
      <c r="A189" s="1">
        <v>22.25</v>
      </c>
      <c r="B189" s="1">
        <v>4.1849348309857097</v>
      </c>
      <c r="C189" s="1">
        <v>6.9721014284221004E-4</v>
      </c>
    </row>
    <row r="190" spans="1:3" x14ac:dyDescent="0.25">
      <c r="A190" s="1">
        <v>22.375</v>
      </c>
      <c r="B190" s="1">
        <v>4.1756242430580199</v>
      </c>
      <c r="C190" s="1">
        <v>6.9565899889345703E-4</v>
      </c>
    </row>
    <row r="191" spans="1:3" x14ac:dyDescent="0.25">
      <c r="A191" s="1">
        <v>22.5</v>
      </c>
      <c r="B191" s="1">
        <v>4.1502429268269996</v>
      </c>
      <c r="C191" s="1">
        <v>6.9143047160937095E-4</v>
      </c>
    </row>
    <row r="192" spans="1:3" x14ac:dyDescent="0.25">
      <c r="A192" s="1">
        <v>22.625</v>
      </c>
      <c r="B192" s="1">
        <v>4.1483647376120896</v>
      </c>
      <c r="C192" s="1">
        <v>6.9111756528616401E-4</v>
      </c>
    </row>
    <row r="193" spans="1:3" x14ac:dyDescent="0.25">
      <c r="A193" s="1">
        <v>22.75</v>
      </c>
      <c r="B193" s="1">
        <v>4.1465534598165998</v>
      </c>
      <c r="C193" s="1">
        <v>6.9081580640543495E-4</v>
      </c>
    </row>
    <row r="194" spans="1:3" x14ac:dyDescent="0.25">
      <c r="A194" s="1">
        <v>22.875</v>
      </c>
      <c r="B194" s="1">
        <v>4.1868600905652604</v>
      </c>
      <c r="C194" s="1">
        <v>6.9753089108815901E-4</v>
      </c>
    </row>
    <row r="195" spans="1:3" x14ac:dyDescent="0.25">
      <c r="A195" s="1">
        <v>23</v>
      </c>
      <c r="B195" s="1">
        <v>4.1787193231350601</v>
      </c>
      <c r="C195" s="1">
        <v>6.9617463923428902E-4</v>
      </c>
    </row>
    <row r="196" spans="1:3" x14ac:dyDescent="0.25">
      <c r="A196" s="1">
        <v>23.125</v>
      </c>
      <c r="B196" s="1">
        <v>4.1819191185102698</v>
      </c>
      <c r="C196" s="1">
        <v>6.9670772514380099E-4</v>
      </c>
    </row>
    <row r="197" spans="1:3" x14ac:dyDescent="0.25">
      <c r="A197" s="1">
        <v>23.25</v>
      </c>
      <c r="B197" s="1">
        <v>4.2075364632604</v>
      </c>
      <c r="C197" s="1">
        <v>7.0097557477916898E-4</v>
      </c>
    </row>
    <row r="198" spans="1:3" x14ac:dyDescent="0.25">
      <c r="A198" s="1">
        <v>23.375</v>
      </c>
      <c r="B198" s="1">
        <v>4.2067821608907003</v>
      </c>
      <c r="C198" s="1">
        <v>7.0084990800437798E-4</v>
      </c>
    </row>
    <row r="199" spans="1:3" x14ac:dyDescent="0.25">
      <c r="A199" s="1">
        <v>23.5</v>
      </c>
      <c r="B199" s="1">
        <v>4.2015157359204496</v>
      </c>
      <c r="C199" s="1">
        <v>6.9997252160433404E-4</v>
      </c>
    </row>
    <row r="200" spans="1:3" x14ac:dyDescent="0.25">
      <c r="A200" s="1">
        <v>23.625</v>
      </c>
      <c r="B200" s="1">
        <v>4.18013912393487</v>
      </c>
      <c r="C200" s="1">
        <v>6.9641117804753795E-4</v>
      </c>
    </row>
    <row r="201" spans="1:3" x14ac:dyDescent="0.25">
      <c r="A201" s="1">
        <v>23.75</v>
      </c>
      <c r="B201" s="1">
        <v>4.1541043918846903</v>
      </c>
      <c r="C201" s="1">
        <v>6.9207379168797697E-4</v>
      </c>
    </row>
    <row r="202" spans="1:3" x14ac:dyDescent="0.25">
      <c r="A202" s="1">
        <v>23.875</v>
      </c>
      <c r="B202" s="1">
        <v>4.1328070213273298</v>
      </c>
      <c r="C202" s="1">
        <v>6.8852564975312202E-4</v>
      </c>
    </row>
    <row r="203" spans="1:3" x14ac:dyDescent="0.25">
      <c r="A203" s="1">
        <v>24</v>
      </c>
      <c r="B203" s="1">
        <v>4.0469544154064501</v>
      </c>
      <c r="C203" s="1">
        <v>6.7422260560670198E-4</v>
      </c>
    </row>
    <row r="204" spans="1:3" x14ac:dyDescent="0.25">
      <c r="A204" s="1">
        <v>24.125</v>
      </c>
      <c r="B204" s="1">
        <v>3.9383427277514498</v>
      </c>
      <c r="C204" s="1">
        <v>6.5612789844337899E-4</v>
      </c>
    </row>
    <row r="205" spans="1:3" x14ac:dyDescent="0.25">
      <c r="A205" s="1">
        <v>24.25</v>
      </c>
      <c r="B205" s="1">
        <v>3.9046508774886801</v>
      </c>
      <c r="C205" s="1">
        <v>6.5051483618960295E-4</v>
      </c>
    </row>
    <row r="206" spans="1:3" x14ac:dyDescent="0.25">
      <c r="A206" s="1">
        <v>24.375</v>
      </c>
      <c r="B206" s="1">
        <v>3.8855430740357302</v>
      </c>
      <c r="C206" s="1">
        <v>6.4733147613434399E-4</v>
      </c>
    </row>
    <row r="207" spans="1:3" x14ac:dyDescent="0.25">
      <c r="A207" s="1">
        <v>24.5</v>
      </c>
      <c r="B207" s="1">
        <v>3.7825661579573602</v>
      </c>
      <c r="C207" s="1">
        <v>6.3017552191568695E-4</v>
      </c>
    </row>
    <row r="208" spans="1:3" x14ac:dyDescent="0.25">
      <c r="A208" s="1">
        <v>24.625</v>
      </c>
      <c r="B208" s="1">
        <v>3.7062599724294798</v>
      </c>
      <c r="C208" s="1">
        <v>6.1746291140674201E-4</v>
      </c>
    </row>
    <row r="209" spans="1:3" x14ac:dyDescent="0.25">
      <c r="A209" s="1">
        <v>24.75</v>
      </c>
      <c r="B209" s="1">
        <v>3.7032738567579599</v>
      </c>
      <c r="C209" s="1">
        <v>6.1696542453586797E-4</v>
      </c>
    </row>
    <row r="210" spans="1:3" x14ac:dyDescent="0.25">
      <c r="A210" s="1">
        <v>24.875</v>
      </c>
      <c r="B210" s="1">
        <v>3.7054364725545601</v>
      </c>
      <c r="C210" s="1">
        <v>6.1732571632758097E-4</v>
      </c>
    </row>
    <row r="211" spans="1:3" x14ac:dyDescent="0.25">
      <c r="A211" s="1">
        <v>25</v>
      </c>
      <c r="B211" s="1">
        <v>3.6922843575228201</v>
      </c>
      <c r="C211" s="1">
        <v>6.1513457396329598E-4</v>
      </c>
    </row>
    <row r="212" spans="1:3" x14ac:dyDescent="0.25">
      <c r="A212" s="1">
        <v>25.125</v>
      </c>
      <c r="B212" s="1">
        <v>3.6973201764759498</v>
      </c>
      <c r="C212" s="1">
        <v>6.1597354140088703E-4</v>
      </c>
    </row>
    <row r="213" spans="1:3" x14ac:dyDescent="0.25">
      <c r="A213" s="1">
        <v>25.25</v>
      </c>
      <c r="B213" s="1">
        <v>3.6974481579171101</v>
      </c>
      <c r="C213" s="1">
        <v>6.1599486310898296E-4</v>
      </c>
    </row>
    <row r="214" spans="1:3" x14ac:dyDescent="0.25">
      <c r="A214" s="1">
        <v>25.375</v>
      </c>
      <c r="B214" s="1">
        <v>3.7609371586611702</v>
      </c>
      <c r="C214" s="1">
        <v>6.2657213063294201E-4</v>
      </c>
    </row>
    <row r="215" spans="1:3" x14ac:dyDescent="0.25">
      <c r="A215" s="1">
        <v>25.5</v>
      </c>
      <c r="B215" s="1">
        <v>3.77187588943307</v>
      </c>
      <c r="C215" s="1">
        <v>6.2839452317953995E-4</v>
      </c>
    </row>
    <row r="216" spans="1:3" x14ac:dyDescent="0.25">
      <c r="A216" s="1">
        <v>25.625</v>
      </c>
      <c r="B216" s="1">
        <v>3.76737423490487</v>
      </c>
      <c r="C216" s="1">
        <v>6.2764454753513996E-4</v>
      </c>
    </row>
    <row r="217" spans="1:3" x14ac:dyDescent="0.25">
      <c r="A217" s="1">
        <v>25.75</v>
      </c>
      <c r="B217" s="1">
        <v>3.7577896538437101</v>
      </c>
      <c r="C217" s="1">
        <v>6.2604775633035101E-4</v>
      </c>
    </row>
    <row r="218" spans="1:3" x14ac:dyDescent="0.25">
      <c r="A218" s="1">
        <v>25.875</v>
      </c>
      <c r="B218" s="1">
        <v>3.7644261729639901</v>
      </c>
      <c r="C218" s="1">
        <v>6.2715340041578796E-4</v>
      </c>
    </row>
    <row r="219" spans="1:3" x14ac:dyDescent="0.25">
      <c r="A219" s="1">
        <v>26</v>
      </c>
      <c r="B219" s="1">
        <v>3.7392167877278499</v>
      </c>
      <c r="C219" s="1">
        <v>6.2295351683545202E-4</v>
      </c>
    </row>
    <row r="220" spans="1:3" x14ac:dyDescent="0.25">
      <c r="A220" s="1">
        <v>26.125</v>
      </c>
      <c r="B220" s="1">
        <v>3.7445027566967402</v>
      </c>
      <c r="C220" s="1">
        <v>6.2383415926566997E-4</v>
      </c>
    </row>
    <row r="221" spans="1:3" x14ac:dyDescent="0.25">
      <c r="A221" s="1">
        <v>26.25</v>
      </c>
      <c r="B221" s="1">
        <v>3.7542623446827701</v>
      </c>
      <c r="C221" s="1">
        <v>6.2546010662414299E-4</v>
      </c>
    </row>
    <row r="222" spans="1:3" x14ac:dyDescent="0.25">
      <c r="A222" s="1">
        <v>26.375</v>
      </c>
      <c r="B222" s="1">
        <v>3.7502579363045099</v>
      </c>
      <c r="C222" s="1">
        <v>6.2479297218832202E-4</v>
      </c>
    </row>
    <row r="223" spans="1:3" x14ac:dyDescent="0.25">
      <c r="A223" s="1">
        <v>26.5</v>
      </c>
      <c r="B223" s="1">
        <v>3.7394346349388399</v>
      </c>
      <c r="C223" s="1">
        <v>6.2298981018080299E-4</v>
      </c>
    </row>
    <row r="224" spans="1:3" x14ac:dyDescent="0.25">
      <c r="A224" s="1">
        <v>26.625</v>
      </c>
      <c r="B224" s="1">
        <v>3.7195334147752299</v>
      </c>
      <c r="C224" s="1">
        <v>6.1967426690154499E-4</v>
      </c>
    </row>
    <row r="225" spans="1:3" x14ac:dyDescent="0.25">
      <c r="A225" s="1">
        <v>26.75</v>
      </c>
      <c r="B225" s="1">
        <v>3.71444946653869</v>
      </c>
      <c r="C225" s="1">
        <v>6.1882728112533597E-4</v>
      </c>
    </row>
    <row r="226" spans="1:3" x14ac:dyDescent="0.25">
      <c r="A226" s="1">
        <v>26.875</v>
      </c>
      <c r="B226" s="1">
        <v>3.7096133068921699</v>
      </c>
      <c r="C226" s="1">
        <v>6.1802157692822705E-4</v>
      </c>
    </row>
    <row r="227" spans="1:3" x14ac:dyDescent="0.25">
      <c r="A227" s="1">
        <v>27</v>
      </c>
      <c r="B227" s="1">
        <v>3.6833198746624101</v>
      </c>
      <c r="C227" s="1">
        <v>6.1364109111874997E-4</v>
      </c>
    </row>
    <row r="228" spans="1:3" x14ac:dyDescent="0.25">
      <c r="A228" s="1">
        <v>27.125</v>
      </c>
      <c r="B228" s="1">
        <v>3.6444774515084801</v>
      </c>
      <c r="C228" s="1">
        <v>6.0716994342130696E-4</v>
      </c>
    </row>
    <row r="229" spans="1:3" x14ac:dyDescent="0.25">
      <c r="A229" s="1">
        <v>27.25</v>
      </c>
      <c r="B229" s="1">
        <v>3.6389714796016999</v>
      </c>
      <c r="C229" s="1">
        <v>6.0625264850163699E-4</v>
      </c>
    </row>
    <row r="230" spans="1:3" x14ac:dyDescent="0.25">
      <c r="A230" s="1">
        <v>27.375</v>
      </c>
      <c r="B230" s="1">
        <v>3.6453399537961602</v>
      </c>
      <c r="C230" s="1">
        <v>6.0731363630243398E-4</v>
      </c>
    </row>
    <row r="231" spans="1:3" x14ac:dyDescent="0.25">
      <c r="A231" s="1">
        <v>27.5</v>
      </c>
      <c r="B231" s="1">
        <v>3.64315569586195</v>
      </c>
      <c r="C231" s="1">
        <v>6.0694973893059495E-4</v>
      </c>
    </row>
    <row r="232" spans="1:3" x14ac:dyDescent="0.25">
      <c r="A232" s="1">
        <v>27.625</v>
      </c>
      <c r="B232" s="1">
        <v>3.6331529368757298</v>
      </c>
      <c r="C232" s="1">
        <v>6.0528327928349203E-4</v>
      </c>
    </row>
    <row r="233" spans="1:3" x14ac:dyDescent="0.25">
      <c r="A233" s="1">
        <v>27.75</v>
      </c>
      <c r="B233" s="1">
        <v>3.6043188893365699</v>
      </c>
      <c r="C233" s="1">
        <v>6.0047952696346604E-4</v>
      </c>
    </row>
    <row r="234" spans="1:3" x14ac:dyDescent="0.25">
      <c r="A234" s="1">
        <v>27.875</v>
      </c>
      <c r="B234" s="1">
        <v>3.5738374082341702</v>
      </c>
      <c r="C234" s="1">
        <v>5.9540131221180596E-4</v>
      </c>
    </row>
    <row r="235" spans="1:3" x14ac:dyDescent="0.25">
      <c r="A235" s="1">
        <v>28</v>
      </c>
      <c r="B235" s="1">
        <v>3.5575022804898602</v>
      </c>
      <c r="C235" s="1">
        <v>5.9267987992960404E-4</v>
      </c>
    </row>
    <row r="236" spans="1:3" x14ac:dyDescent="0.25">
      <c r="A236" s="1">
        <v>28.125</v>
      </c>
      <c r="B236" s="1">
        <v>3.5206300014209799</v>
      </c>
      <c r="C236" s="1">
        <v>5.8653695823673001E-4</v>
      </c>
    </row>
    <row r="237" spans="1:3" x14ac:dyDescent="0.25">
      <c r="A237" s="1">
        <v>28.25</v>
      </c>
      <c r="B237" s="1">
        <v>3.50419896839175</v>
      </c>
      <c r="C237" s="1">
        <v>5.8379954813406003E-4</v>
      </c>
    </row>
    <row r="238" spans="1:3" x14ac:dyDescent="0.25">
      <c r="A238" s="1">
        <v>28.375</v>
      </c>
      <c r="B238" s="1">
        <v>3.4934174914974698</v>
      </c>
      <c r="C238" s="1">
        <v>5.8200335408347401E-4</v>
      </c>
    </row>
    <row r="239" spans="1:3" x14ac:dyDescent="0.25">
      <c r="A239" s="1">
        <v>28.5</v>
      </c>
      <c r="B239" s="1">
        <v>3.4882973979876502</v>
      </c>
      <c r="C239" s="1">
        <v>5.8115034650473897E-4</v>
      </c>
    </row>
    <row r="240" spans="1:3" x14ac:dyDescent="0.25">
      <c r="A240" s="1">
        <v>28.625</v>
      </c>
      <c r="B240" s="1">
        <v>3.4883591140720598</v>
      </c>
      <c r="C240" s="1">
        <v>5.8116062840440203E-4</v>
      </c>
    </row>
    <row r="241" spans="1:3" x14ac:dyDescent="0.25">
      <c r="A241" s="1">
        <v>28.75</v>
      </c>
      <c r="B241" s="1">
        <v>3.47605882585637</v>
      </c>
      <c r="C241" s="1">
        <v>5.7911140038766605E-4</v>
      </c>
    </row>
    <row r="242" spans="1:3" x14ac:dyDescent="0.25">
      <c r="A242" s="1">
        <v>28.875</v>
      </c>
      <c r="B242" s="1">
        <v>3.4795270517811399</v>
      </c>
      <c r="C242" s="1">
        <v>5.7968920682673303E-4</v>
      </c>
    </row>
    <row r="243" spans="1:3" x14ac:dyDescent="0.25">
      <c r="A243" s="1">
        <v>29</v>
      </c>
      <c r="B243" s="1">
        <v>3.54968057965413</v>
      </c>
      <c r="C243" s="1">
        <v>5.9137678457037201E-4</v>
      </c>
    </row>
    <row r="244" spans="1:3" x14ac:dyDescent="0.25">
      <c r="A244" s="1">
        <v>29.125</v>
      </c>
      <c r="B244" s="1">
        <v>3.5324236868419998</v>
      </c>
      <c r="C244" s="1">
        <v>5.8850178622786998E-4</v>
      </c>
    </row>
    <row r="245" spans="1:3" x14ac:dyDescent="0.25">
      <c r="A245" s="1">
        <v>29.25</v>
      </c>
      <c r="B245" s="1">
        <v>3.5308757497476502</v>
      </c>
      <c r="C245" s="1">
        <v>5.8824389990795199E-4</v>
      </c>
    </row>
    <row r="246" spans="1:3" x14ac:dyDescent="0.25">
      <c r="A246" s="1">
        <v>29.375</v>
      </c>
      <c r="B246" s="1">
        <v>3.5347617044185702</v>
      </c>
      <c r="C246" s="1">
        <v>5.8889129995612702E-4</v>
      </c>
    </row>
    <row r="247" spans="1:3" x14ac:dyDescent="0.25">
      <c r="A247" s="1">
        <v>29.5</v>
      </c>
      <c r="B247" s="1">
        <v>3.4944108827805902</v>
      </c>
      <c r="C247" s="1">
        <v>5.8216885307123896E-4</v>
      </c>
    </row>
    <row r="248" spans="1:3" x14ac:dyDescent="0.25">
      <c r="A248" s="1">
        <v>29.625</v>
      </c>
      <c r="B248" s="1">
        <v>3.4893475241906899</v>
      </c>
      <c r="C248" s="1">
        <v>5.8132529753016104E-4</v>
      </c>
    </row>
    <row r="249" spans="1:3" x14ac:dyDescent="0.25">
      <c r="A249" s="1">
        <v>29.75</v>
      </c>
      <c r="B249" s="1">
        <v>3.4818089654163602</v>
      </c>
      <c r="C249" s="1">
        <v>5.80069373638358E-4</v>
      </c>
    </row>
    <row r="250" spans="1:3" x14ac:dyDescent="0.25">
      <c r="A250" s="1">
        <v>29.875</v>
      </c>
      <c r="B250" s="1">
        <v>3.4761482791300802</v>
      </c>
      <c r="C250" s="1">
        <v>5.7912630330306302E-4</v>
      </c>
    </row>
    <row r="251" spans="1:3" x14ac:dyDescent="0.25">
      <c r="A251" s="1">
        <v>30</v>
      </c>
      <c r="B251" s="1">
        <v>3.4828876228457202</v>
      </c>
      <c r="C251" s="1">
        <v>5.8024907796608695E-4</v>
      </c>
    </row>
  </sheetData>
  <mergeCells count="1">
    <mergeCell ref="A1:A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1"/>
  <sheetViews>
    <sheetView workbookViewId="0">
      <selection activeCell="C11" sqref="C11"/>
    </sheetView>
  </sheetViews>
  <sheetFormatPr defaultRowHeight="15" x14ac:dyDescent="0.25"/>
  <cols>
    <col min="1" max="1" width="30.140625" style="4" customWidth="1"/>
    <col min="2" max="3" width="32.85546875" style="4" customWidth="1"/>
  </cols>
  <sheetData>
    <row r="1" spans="1:3" ht="35.25" x14ac:dyDescent="0.35">
      <c r="A1" s="118" t="s">
        <v>368</v>
      </c>
      <c r="B1" s="32" t="s">
        <v>392</v>
      </c>
      <c r="C1" s="32" t="s">
        <v>379</v>
      </c>
    </row>
    <row r="2" spans="1:3" x14ac:dyDescent="0.25">
      <c r="A2" s="119"/>
      <c r="B2" s="38" t="s">
        <v>356</v>
      </c>
      <c r="C2" s="38" t="s">
        <v>356</v>
      </c>
    </row>
    <row r="3" spans="1:3" x14ac:dyDescent="0.25">
      <c r="A3" s="28" t="s">
        <v>369</v>
      </c>
      <c r="B3" s="37">
        <v>40</v>
      </c>
      <c r="C3" s="37">
        <v>40</v>
      </c>
    </row>
    <row r="4" spans="1:3" x14ac:dyDescent="0.25">
      <c r="A4" s="28" t="s">
        <v>370</v>
      </c>
      <c r="B4" s="37" t="s">
        <v>384</v>
      </c>
      <c r="C4" s="37" t="s">
        <v>384</v>
      </c>
    </row>
    <row r="5" spans="1:3" ht="31.5" x14ac:dyDescent="0.25">
      <c r="A5" s="27" t="s">
        <v>372</v>
      </c>
      <c r="B5" s="28">
        <v>4</v>
      </c>
      <c r="C5" s="28">
        <v>4</v>
      </c>
    </row>
    <row r="6" spans="1:3" x14ac:dyDescent="0.25">
      <c r="A6" s="27" t="s">
        <v>371</v>
      </c>
      <c r="B6" s="37">
        <v>52.550669999999997</v>
      </c>
      <c r="C6" s="37">
        <v>52.550669999999997</v>
      </c>
    </row>
    <row r="7" spans="1:3" ht="33" x14ac:dyDescent="0.25">
      <c r="A7" s="27" t="s">
        <v>373</v>
      </c>
      <c r="B7" s="28">
        <v>37.44</v>
      </c>
      <c r="C7" s="28">
        <v>37.44</v>
      </c>
    </row>
    <row r="8" spans="1:3" ht="33" x14ac:dyDescent="0.25">
      <c r="A8" s="27" t="s">
        <v>374</v>
      </c>
      <c r="B8" s="28">
        <v>34.577539999999999</v>
      </c>
      <c r="C8" s="28">
        <v>34.577539999999999</v>
      </c>
    </row>
    <row r="9" spans="1:3" x14ac:dyDescent="0.25">
      <c r="A9" s="28" t="s">
        <v>375</v>
      </c>
      <c r="B9" s="37">
        <v>85</v>
      </c>
      <c r="C9" s="37">
        <v>85</v>
      </c>
    </row>
    <row r="10" spans="1:3" s="20" customFormat="1" ht="18" x14ac:dyDescent="0.25">
      <c r="A10" s="31" t="s">
        <v>376</v>
      </c>
      <c r="B10" s="31" t="s">
        <v>350</v>
      </c>
      <c r="C10" s="31" t="s">
        <v>350</v>
      </c>
    </row>
    <row r="11" spans="1:3" x14ac:dyDescent="0.25">
      <c r="A11" s="1">
        <v>0</v>
      </c>
      <c r="B11" s="1">
        <v>2.8557228162986399</v>
      </c>
      <c r="C11" s="1">
        <v>4.7576342119534898E-4</v>
      </c>
    </row>
    <row r="12" spans="1:3" x14ac:dyDescent="0.25">
      <c r="A12" s="1">
        <v>0.125</v>
      </c>
      <c r="B12" s="1">
        <v>2.88164292699904</v>
      </c>
      <c r="C12" s="1">
        <v>4.80081711638035E-4</v>
      </c>
    </row>
    <row r="13" spans="1:3" x14ac:dyDescent="0.25">
      <c r="A13" s="1">
        <v>0.25</v>
      </c>
      <c r="B13" s="1">
        <v>2.87608637251817</v>
      </c>
      <c r="C13" s="1">
        <v>4.7915598966152102E-4</v>
      </c>
    </row>
    <row r="14" spans="1:3" x14ac:dyDescent="0.25">
      <c r="A14" s="1">
        <v>0.375</v>
      </c>
      <c r="B14" s="1">
        <v>2.8757995437235699</v>
      </c>
      <c r="C14" s="1">
        <v>4.7910820398434299E-4</v>
      </c>
    </row>
    <row r="15" spans="1:3" x14ac:dyDescent="0.25">
      <c r="A15" s="1">
        <v>0.5</v>
      </c>
      <c r="B15" s="1">
        <v>2.87787910033488</v>
      </c>
      <c r="C15" s="1">
        <v>4.7945465811578797E-4</v>
      </c>
    </row>
    <row r="16" spans="1:3" x14ac:dyDescent="0.25">
      <c r="A16" s="1">
        <v>0.625</v>
      </c>
      <c r="B16" s="1">
        <v>2.8771285180316801</v>
      </c>
      <c r="C16" s="1">
        <v>4.7932961110407502E-4</v>
      </c>
    </row>
    <row r="17" spans="1:3" x14ac:dyDescent="0.25">
      <c r="A17" s="1">
        <v>0.75</v>
      </c>
      <c r="B17" s="1">
        <v>2.8843220271474599</v>
      </c>
      <c r="C17" s="1">
        <v>4.8052804972276299E-4</v>
      </c>
    </row>
    <row r="18" spans="1:3" x14ac:dyDescent="0.25">
      <c r="A18" s="1">
        <v>0.875</v>
      </c>
      <c r="B18" s="1">
        <v>2.87986078122931</v>
      </c>
      <c r="C18" s="1">
        <v>4.7978480615280198E-4</v>
      </c>
    </row>
    <row r="19" spans="1:3" x14ac:dyDescent="0.25">
      <c r="A19" s="1">
        <v>1</v>
      </c>
      <c r="B19" s="1">
        <v>2.8874735167480901</v>
      </c>
      <c r="C19" s="1">
        <v>4.8105308789022901E-4</v>
      </c>
    </row>
    <row r="20" spans="1:3" x14ac:dyDescent="0.25">
      <c r="A20" s="1">
        <v>1.125</v>
      </c>
      <c r="B20" s="1">
        <v>2.88001819095614</v>
      </c>
      <c r="C20" s="1">
        <v>4.7981103061328899E-4</v>
      </c>
    </row>
    <row r="21" spans="1:3" x14ac:dyDescent="0.25">
      <c r="A21" s="1">
        <v>1.25</v>
      </c>
      <c r="B21" s="1">
        <v>2.8938825315223999</v>
      </c>
      <c r="C21" s="1">
        <v>4.82120829751629E-4</v>
      </c>
    </row>
    <row r="22" spans="1:3" x14ac:dyDescent="0.25">
      <c r="A22" s="1">
        <v>1.375</v>
      </c>
      <c r="B22" s="1">
        <v>2.8870427522339499</v>
      </c>
      <c r="C22" s="1">
        <v>4.8098132252217299E-4</v>
      </c>
    </row>
    <row r="23" spans="1:3" x14ac:dyDescent="0.25">
      <c r="A23" s="1">
        <v>1.5</v>
      </c>
      <c r="B23" s="1">
        <v>2.8939789831755598</v>
      </c>
      <c r="C23" s="1">
        <v>4.8213689859704501E-4</v>
      </c>
    </row>
    <row r="24" spans="1:3" x14ac:dyDescent="0.25">
      <c r="A24" s="1">
        <v>1.625</v>
      </c>
      <c r="B24" s="1">
        <v>2.9012289040005799</v>
      </c>
      <c r="C24" s="1">
        <v>4.8334473540649397E-4</v>
      </c>
    </row>
    <row r="25" spans="1:3" x14ac:dyDescent="0.25">
      <c r="A25" s="1">
        <v>1.75</v>
      </c>
      <c r="B25" s="1">
        <v>2.9049791086688699</v>
      </c>
      <c r="C25" s="1">
        <v>4.8396951950422902E-4</v>
      </c>
    </row>
    <row r="26" spans="1:3" x14ac:dyDescent="0.25">
      <c r="A26" s="1">
        <v>1.875</v>
      </c>
      <c r="B26" s="1">
        <v>2.9005665299632102</v>
      </c>
      <c r="C26" s="1">
        <v>4.8323438389186602E-4</v>
      </c>
    </row>
    <row r="27" spans="1:3" x14ac:dyDescent="0.25">
      <c r="A27" s="1">
        <v>2</v>
      </c>
      <c r="B27" s="1">
        <v>2.8909470015022598</v>
      </c>
      <c r="C27" s="1">
        <v>4.8163177045027102E-4</v>
      </c>
    </row>
    <row r="28" spans="1:3" x14ac:dyDescent="0.25">
      <c r="A28" s="1">
        <v>2.125</v>
      </c>
      <c r="B28" s="1">
        <v>2.8888895219333</v>
      </c>
      <c r="C28" s="1">
        <v>4.8128899435408298E-4</v>
      </c>
    </row>
    <row r="29" spans="1:3" x14ac:dyDescent="0.25">
      <c r="A29" s="1">
        <v>2.25</v>
      </c>
      <c r="B29" s="1">
        <v>2.9063838323730402</v>
      </c>
      <c r="C29" s="1">
        <v>4.8420354647334401E-4</v>
      </c>
    </row>
    <row r="30" spans="1:3" x14ac:dyDescent="0.25">
      <c r="A30" s="1">
        <v>2.375</v>
      </c>
      <c r="B30" s="1">
        <v>2.9072525035218102</v>
      </c>
      <c r="C30" s="1">
        <v>4.8434826708673002E-4</v>
      </c>
    </row>
    <row r="31" spans="1:3" x14ac:dyDescent="0.25">
      <c r="A31" s="1">
        <v>2.5</v>
      </c>
      <c r="B31" s="1">
        <v>2.9417991592422701</v>
      </c>
      <c r="C31" s="1">
        <v>4.9010373992975796E-4</v>
      </c>
    </row>
    <row r="32" spans="1:3" x14ac:dyDescent="0.25">
      <c r="A32" s="1">
        <v>2.625</v>
      </c>
      <c r="B32" s="1">
        <v>2.92866840183799</v>
      </c>
      <c r="C32" s="1">
        <v>4.8791615574620502E-4</v>
      </c>
    </row>
    <row r="33" spans="1:3" x14ac:dyDescent="0.25">
      <c r="A33" s="1">
        <v>2.75</v>
      </c>
      <c r="B33" s="1">
        <v>2.92186600137912</v>
      </c>
      <c r="C33" s="1">
        <v>4.8678287582975898E-4</v>
      </c>
    </row>
    <row r="34" spans="1:3" x14ac:dyDescent="0.25">
      <c r="A34" s="1">
        <v>2.875</v>
      </c>
      <c r="B34" s="1">
        <v>2.9188987220871598</v>
      </c>
      <c r="C34" s="1">
        <v>4.8628852709971699E-4</v>
      </c>
    </row>
    <row r="35" spans="1:3" x14ac:dyDescent="0.25">
      <c r="A35" s="1">
        <v>3</v>
      </c>
      <c r="B35" s="1">
        <v>2.9163583895007701</v>
      </c>
      <c r="C35" s="1">
        <v>4.85865307690823E-4</v>
      </c>
    </row>
    <row r="36" spans="1:3" x14ac:dyDescent="0.25">
      <c r="A36" s="1">
        <v>3.125</v>
      </c>
      <c r="B36" s="1">
        <v>2.89930108487642</v>
      </c>
      <c r="C36" s="1">
        <v>4.8302356074040697E-4</v>
      </c>
    </row>
    <row r="37" spans="1:3" x14ac:dyDescent="0.25">
      <c r="A37" s="1">
        <v>3.25</v>
      </c>
      <c r="B37" s="1">
        <v>2.8912996056925802</v>
      </c>
      <c r="C37" s="1">
        <v>4.8169051430838001E-4</v>
      </c>
    </row>
    <row r="38" spans="1:3" x14ac:dyDescent="0.25">
      <c r="A38" s="1">
        <v>3.375</v>
      </c>
      <c r="B38" s="1">
        <v>2.8836468470548202</v>
      </c>
      <c r="C38" s="1">
        <v>4.8041556471932901E-4</v>
      </c>
    </row>
    <row r="39" spans="1:3" x14ac:dyDescent="0.25">
      <c r="A39" s="1">
        <v>3.5</v>
      </c>
      <c r="B39" s="1">
        <v>2.8600968961519802</v>
      </c>
      <c r="C39" s="1">
        <v>4.7649214289891603E-4</v>
      </c>
    </row>
    <row r="40" spans="1:3" x14ac:dyDescent="0.25">
      <c r="A40" s="1">
        <v>3.625</v>
      </c>
      <c r="B40" s="1">
        <v>2.8633382659014899</v>
      </c>
      <c r="C40" s="1">
        <v>4.7703215509918399E-4</v>
      </c>
    </row>
    <row r="41" spans="1:3" x14ac:dyDescent="0.25">
      <c r="A41" s="1">
        <v>3.75</v>
      </c>
      <c r="B41" s="1">
        <v>2.8630970988537499</v>
      </c>
      <c r="C41" s="1">
        <v>4.7699197666903001E-4</v>
      </c>
    </row>
    <row r="42" spans="1:3" x14ac:dyDescent="0.25">
      <c r="A42" s="1">
        <v>3.875</v>
      </c>
      <c r="B42" s="1">
        <v>2.8649425136260702</v>
      </c>
      <c r="C42" s="1">
        <v>4.7729942277009902E-4</v>
      </c>
    </row>
    <row r="43" spans="1:3" x14ac:dyDescent="0.25">
      <c r="A43" s="1">
        <v>4</v>
      </c>
      <c r="B43" s="1">
        <v>2.86662791620458</v>
      </c>
      <c r="C43" s="1">
        <v>4.7758021083967999E-4</v>
      </c>
    </row>
    <row r="44" spans="1:3" x14ac:dyDescent="0.25">
      <c r="A44" s="1">
        <v>4.125</v>
      </c>
      <c r="B44" s="1">
        <v>2.8609865538097798</v>
      </c>
      <c r="C44" s="1">
        <v>4.7664035986470598E-4</v>
      </c>
    </row>
    <row r="45" spans="1:3" x14ac:dyDescent="0.25">
      <c r="A45" s="1">
        <v>4.25</v>
      </c>
      <c r="B45" s="1">
        <v>2.8375953776021201</v>
      </c>
      <c r="C45" s="1">
        <v>4.7274338990851397E-4</v>
      </c>
    </row>
    <row r="46" spans="1:3" x14ac:dyDescent="0.25">
      <c r="A46" s="1">
        <v>4.375</v>
      </c>
      <c r="B46" s="1">
        <v>2.8373058437838701</v>
      </c>
      <c r="C46" s="1">
        <v>4.72695153574392E-4</v>
      </c>
    </row>
    <row r="47" spans="1:3" x14ac:dyDescent="0.25">
      <c r="A47" s="1">
        <v>4.5</v>
      </c>
      <c r="B47" s="1">
        <v>2.7964619395637702</v>
      </c>
      <c r="C47" s="1">
        <v>4.65890559131323E-4</v>
      </c>
    </row>
    <row r="48" spans="1:3" x14ac:dyDescent="0.25">
      <c r="A48" s="1">
        <v>4.625</v>
      </c>
      <c r="B48" s="1">
        <v>2.7875005583382602</v>
      </c>
      <c r="C48" s="1">
        <v>4.6439759301915398E-4</v>
      </c>
    </row>
    <row r="49" spans="1:3" x14ac:dyDescent="0.25">
      <c r="A49" s="1">
        <v>4.75</v>
      </c>
      <c r="B49" s="1">
        <v>2.7707241266911198</v>
      </c>
      <c r="C49" s="1">
        <v>4.6160263950674203E-4</v>
      </c>
    </row>
    <row r="50" spans="1:3" x14ac:dyDescent="0.25">
      <c r="A50" s="1">
        <v>4.875</v>
      </c>
      <c r="B50" s="1">
        <v>2.6912824603530301</v>
      </c>
      <c r="C50" s="1">
        <v>4.4836765789481602E-4</v>
      </c>
    </row>
    <row r="51" spans="1:3" x14ac:dyDescent="0.25">
      <c r="A51" s="1">
        <v>5</v>
      </c>
      <c r="B51" s="1">
        <v>2.59765711992446</v>
      </c>
      <c r="C51" s="1">
        <v>4.3276967617941601E-4</v>
      </c>
    </row>
    <row r="52" spans="1:3" x14ac:dyDescent="0.25">
      <c r="A52" s="1">
        <v>5.125</v>
      </c>
      <c r="B52" s="1">
        <v>2.5728935448185299</v>
      </c>
      <c r="C52" s="1">
        <v>4.2864406456677001E-4</v>
      </c>
    </row>
    <row r="53" spans="1:3" x14ac:dyDescent="0.25">
      <c r="A53" s="1">
        <v>5.25</v>
      </c>
      <c r="B53" s="1">
        <v>2.5376139615370201</v>
      </c>
      <c r="C53" s="1">
        <v>4.2276648599207101E-4</v>
      </c>
    </row>
    <row r="54" spans="1:3" x14ac:dyDescent="0.25">
      <c r="A54" s="1">
        <v>5.375</v>
      </c>
      <c r="B54" s="1">
        <v>2.5172850547919401</v>
      </c>
      <c r="C54" s="1">
        <v>4.1937969012834E-4</v>
      </c>
    </row>
    <row r="55" spans="1:3" x14ac:dyDescent="0.25">
      <c r="A55" s="1">
        <v>5.5</v>
      </c>
      <c r="B55" s="1">
        <v>2.4858163563468101</v>
      </c>
      <c r="C55" s="1">
        <v>4.14137004967382E-4</v>
      </c>
    </row>
    <row r="56" spans="1:3" x14ac:dyDescent="0.25">
      <c r="A56" s="1">
        <v>5.625</v>
      </c>
      <c r="B56" s="1">
        <v>2.4820958477494202</v>
      </c>
      <c r="C56" s="1">
        <v>4.1351716823505497E-4</v>
      </c>
    </row>
    <row r="57" spans="1:3" x14ac:dyDescent="0.25">
      <c r="A57" s="1">
        <v>5.75</v>
      </c>
      <c r="B57" s="1">
        <v>2.4839207353409498</v>
      </c>
      <c r="C57" s="1">
        <v>4.1382119450780503E-4</v>
      </c>
    </row>
    <row r="58" spans="1:3" x14ac:dyDescent="0.25">
      <c r="A58" s="1">
        <v>5.875</v>
      </c>
      <c r="B58" s="1">
        <v>2.4762518019262698</v>
      </c>
      <c r="C58" s="1">
        <v>4.1254355020092098E-4</v>
      </c>
    </row>
    <row r="59" spans="1:3" x14ac:dyDescent="0.25">
      <c r="A59" s="1">
        <v>6</v>
      </c>
      <c r="B59" s="1">
        <v>2.4725729914508401</v>
      </c>
      <c r="C59" s="1">
        <v>4.1193066037571399E-4</v>
      </c>
    </row>
    <row r="60" spans="1:3" x14ac:dyDescent="0.25">
      <c r="A60" s="1">
        <v>6.125</v>
      </c>
      <c r="B60" s="1">
        <v>2.4685289739051601</v>
      </c>
      <c r="C60" s="1">
        <v>4.1125692705260399E-4</v>
      </c>
    </row>
    <row r="61" spans="1:3" x14ac:dyDescent="0.25">
      <c r="A61" s="1">
        <v>6.25</v>
      </c>
      <c r="B61" s="1">
        <v>2.4554068680694301</v>
      </c>
      <c r="C61" s="1">
        <v>4.09070784220372E-4</v>
      </c>
    </row>
    <row r="62" spans="1:3" x14ac:dyDescent="0.25">
      <c r="A62" s="1">
        <v>6.375</v>
      </c>
      <c r="B62" s="1">
        <v>2.4497977511814799</v>
      </c>
      <c r="C62" s="1">
        <v>4.0813630534683698E-4</v>
      </c>
    </row>
    <row r="63" spans="1:3" x14ac:dyDescent="0.25">
      <c r="A63" s="1">
        <v>6.5</v>
      </c>
      <c r="B63" s="1">
        <v>2.4565330172676401</v>
      </c>
      <c r="C63" s="1">
        <v>4.0925840067679298E-4</v>
      </c>
    </row>
    <row r="64" spans="1:3" x14ac:dyDescent="0.25">
      <c r="A64" s="1">
        <v>6.625</v>
      </c>
      <c r="B64" s="1">
        <v>2.47659312951619</v>
      </c>
      <c r="C64" s="1">
        <v>4.1260041537740402E-4</v>
      </c>
    </row>
    <row r="65" spans="1:3" x14ac:dyDescent="0.25">
      <c r="A65" s="1">
        <v>6.75</v>
      </c>
      <c r="B65" s="1">
        <v>2.48703336572231</v>
      </c>
      <c r="C65" s="1">
        <v>4.1433975872934102E-4</v>
      </c>
    </row>
    <row r="66" spans="1:3" x14ac:dyDescent="0.25">
      <c r="A66" s="1">
        <v>6.875</v>
      </c>
      <c r="B66" s="1">
        <v>2.53630245047228</v>
      </c>
      <c r="C66" s="1">
        <v>4.2254798824869003E-4</v>
      </c>
    </row>
    <row r="67" spans="1:3" x14ac:dyDescent="0.25">
      <c r="A67" s="1">
        <v>7</v>
      </c>
      <c r="B67" s="1">
        <v>2.5807226538294299</v>
      </c>
      <c r="C67" s="1">
        <v>4.2994839412798902E-4</v>
      </c>
    </row>
    <row r="68" spans="1:3" x14ac:dyDescent="0.25">
      <c r="A68" s="1">
        <v>7.125</v>
      </c>
      <c r="B68" s="1">
        <v>2.6316139895372501</v>
      </c>
      <c r="C68" s="1">
        <v>4.3842689065691297E-4</v>
      </c>
    </row>
    <row r="69" spans="1:3" x14ac:dyDescent="0.25">
      <c r="A69" s="1">
        <v>7.25</v>
      </c>
      <c r="B69" s="1">
        <v>2.6289640793753901</v>
      </c>
      <c r="C69" s="1">
        <v>4.3798541562394601E-4</v>
      </c>
    </row>
    <row r="70" spans="1:3" x14ac:dyDescent="0.25">
      <c r="A70" s="1">
        <v>7.375</v>
      </c>
      <c r="B70" s="1">
        <v>2.6246566579291501</v>
      </c>
      <c r="C70" s="1">
        <v>4.3726779921100198E-4</v>
      </c>
    </row>
    <row r="71" spans="1:3" x14ac:dyDescent="0.25">
      <c r="A71" s="1">
        <v>7.5</v>
      </c>
      <c r="B71" s="1">
        <v>2.6212569441592701</v>
      </c>
      <c r="C71" s="1">
        <v>4.3670140689693998E-4</v>
      </c>
    </row>
    <row r="72" spans="1:3" x14ac:dyDescent="0.25">
      <c r="A72" s="1">
        <v>7.625</v>
      </c>
      <c r="B72" s="1">
        <v>2.6262001415898801</v>
      </c>
      <c r="C72" s="1">
        <v>4.3752494358888097E-4</v>
      </c>
    </row>
    <row r="73" spans="1:3" x14ac:dyDescent="0.25">
      <c r="A73" s="1">
        <v>7.75</v>
      </c>
      <c r="B73" s="1">
        <v>2.6265694862283899</v>
      </c>
      <c r="C73" s="1">
        <v>4.3758647640565598E-4</v>
      </c>
    </row>
    <row r="74" spans="1:3" x14ac:dyDescent="0.25">
      <c r="A74" s="1">
        <v>7.875</v>
      </c>
      <c r="B74" s="1">
        <v>2.6211802237671198</v>
      </c>
      <c r="C74" s="1">
        <v>4.36688625279608E-4</v>
      </c>
    </row>
    <row r="75" spans="1:3" x14ac:dyDescent="0.25">
      <c r="A75" s="1">
        <v>8</v>
      </c>
      <c r="B75" s="1">
        <v>2.61796560968848</v>
      </c>
      <c r="C75" s="1">
        <v>4.3615307057410699E-4</v>
      </c>
    </row>
    <row r="76" spans="1:3" x14ac:dyDescent="0.25">
      <c r="A76" s="1">
        <v>8.125</v>
      </c>
      <c r="B76" s="1">
        <v>2.6190949093012899</v>
      </c>
      <c r="C76" s="1">
        <v>4.36341211889601E-4</v>
      </c>
    </row>
    <row r="77" spans="1:3" x14ac:dyDescent="0.25">
      <c r="A77" s="1">
        <v>8.25</v>
      </c>
      <c r="B77" s="1">
        <v>2.6644880873266699</v>
      </c>
      <c r="C77" s="1">
        <v>4.4390371534862701E-4</v>
      </c>
    </row>
    <row r="78" spans="1:3" x14ac:dyDescent="0.25">
      <c r="A78" s="1">
        <v>8.375</v>
      </c>
      <c r="B78" s="1">
        <v>2.6951800013509701</v>
      </c>
      <c r="C78" s="1">
        <v>4.4901698822507398E-4</v>
      </c>
    </row>
    <row r="79" spans="1:3" x14ac:dyDescent="0.25">
      <c r="A79" s="1">
        <v>8.5</v>
      </c>
      <c r="B79" s="1">
        <v>2.6877892413575499</v>
      </c>
      <c r="C79" s="1">
        <v>4.4778568761017097E-4</v>
      </c>
    </row>
    <row r="80" spans="1:3" x14ac:dyDescent="0.25">
      <c r="A80" s="1">
        <v>8.625</v>
      </c>
      <c r="B80" s="1">
        <v>2.70764927111559</v>
      </c>
      <c r="C80" s="1">
        <v>4.5109436856785899E-4</v>
      </c>
    </row>
    <row r="81" spans="1:3" x14ac:dyDescent="0.25">
      <c r="A81" s="1">
        <v>8.75</v>
      </c>
      <c r="B81" s="1">
        <v>2.6907567242514401</v>
      </c>
      <c r="C81" s="1">
        <v>4.4828007026029298E-4</v>
      </c>
    </row>
    <row r="82" spans="1:3" x14ac:dyDescent="0.25">
      <c r="A82" s="1">
        <v>8.875</v>
      </c>
      <c r="B82" s="1">
        <v>2.6825214687268</v>
      </c>
      <c r="C82" s="1">
        <v>4.4690807668988902E-4</v>
      </c>
    </row>
    <row r="83" spans="1:3" x14ac:dyDescent="0.25">
      <c r="A83" s="1">
        <v>9</v>
      </c>
      <c r="B83" s="1">
        <v>2.6705116267839899</v>
      </c>
      <c r="C83" s="1">
        <v>4.4490723702221498E-4</v>
      </c>
    </row>
    <row r="84" spans="1:3" x14ac:dyDescent="0.25">
      <c r="A84" s="1">
        <v>9.125</v>
      </c>
      <c r="B84" s="1">
        <v>2.6535269212767498</v>
      </c>
      <c r="C84" s="1">
        <v>4.4207758508471102E-4</v>
      </c>
    </row>
    <row r="85" spans="1:3" x14ac:dyDescent="0.25">
      <c r="A85" s="1">
        <v>9.25</v>
      </c>
      <c r="B85" s="1">
        <v>2.6232647265171898</v>
      </c>
      <c r="C85" s="1">
        <v>4.3703590343776899E-4</v>
      </c>
    </row>
    <row r="86" spans="1:3" x14ac:dyDescent="0.25">
      <c r="A86" s="1">
        <v>9.375</v>
      </c>
      <c r="B86" s="1">
        <v>2.6106967550748399</v>
      </c>
      <c r="C86" s="1">
        <v>4.3494207939547398E-4</v>
      </c>
    </row>
    <row r="87" spans="1:3" x14ac:dyDescent="0.25">
      <c r="A87" s="1">
        <v>9.5</v>
      </c>
      <c r="B87" s="1">
        <v>2.6092812676064199</v>
      </c>
      <c r="C87" s="1">
        <v>4.3470625918323502E-4</v>
      </c>
    </row>
    <row r="88" spans="1:3" x14ac:dyDescent="0.25">
      <c r="A88" s="1">
        <v>9.625</v>
      </c>
      <c r="B88" s="1">
        <v>2.6025998948798499</v>
      </c>
      <c r="C88" s="1">
        <v>4.3359314248699E-4</v>
      </c>
    </row>
    <row r="89" spans="1:3" x14ac:dyDescent="0.25">
      <c r="A89" s="1">
        <v>9.75</v>
      </c>
      <c r="B89" s="1">
        <v>2.5978007678903601</v>
      </c>
      <c r="C89" s="1">
        <v>4.3279360793054E-4</v>
      </c>
    </row>
    <row r="90" spans="1:3" x14ac:dyDescent="0.25">
      <c r="A90" s="1">
        <v>9.875</v>
      </c>
      <c r="B90" s="1">
        <v>2.58974856737195</v>
      </c>
      <c r="C90" s="1">
        <v>4.31452111324173E-4</v>
      </c>
    </row>
    <row r="91" spans="1:3" x14ac:dyDescent="0.25">
      <c r="A91" s="1">
        <v>10</v>
      </c>
      <c r="B91" s="1">
        <v>2.5973472247555098</v>
      </c>
      <c r="C91" s="1">
        <v>4.3271804764427499E-4</v>
      </c>
    </row>
    <row r="92" spans="1:3" x14ac:dyDescent="0.25">
      <c r="A92" s="1">
        <v>10.125</v>
      </c>
      <c r="B92" s="1">
        <v>2.59144853894326</v>
      </c>
      <c r="C92" s="1">
        <v>4.31735326587951E-4</v>
      </c>
    </row>
    <row r="93" spans="1:3" x14ac:dyDescent="0.25">
      <c r="A93" s="1">
        <v>10.25</v>
      </c>
      <c r="B93" s="1">
        <v>2.5890029223815101</v>
      </c>
      <c r="C93" s="1">
        <v>4.3132788686876599E-4</v>
      </c>
    </row>
    <row r="94" spans="1:3" x14ac:dyDescent="0.25">
      <c r="A94" s="1">
        <v>10.375</v>
      </c>
      <c r="B94" s="1">
        <v>2.5908051340707998</v>
      </c>
      <c r="C94" s="1">
        <v>4.3162813533620202E-4</v>
      </c>
    </row>
    <row r="95" spans="1:3" x14ac:dyDescent="0.25">
      <c r="A95" s="1">
        <v>10.5</v>
      </c>
      <c r="B95" s="1">
        <v>2.5788427270709402</v>
      </c>
      <c r="C95" s="1">
        <v>4.29635198330026E-4</v>
      </c>
    </row>
    <row r="96" spans="1:3" x14ac:dyDescent="0.25">
      <c r="A96" s="1">
        <v>10.625</v>
      </c>
      <c r="B96" s="1">
        <v>2.5683130448923599</v>
      </c>
      <c r="C96" s="1">
        <v>4.2788095327907401E-4</v>
      </c>
    </row>
    <row r="97" spans="1:3" x14ac:dyDescent="0.25">
      <c r="A97" s="1">
        <v>10.75</v>
      </c>
      <c r="B97" s="1">
        <v>2.5605495584394999</v>
      </c>
      <c r="C97" s="1">
        <v>4.2658755643602901E-4</v>
      </c>
    </row>
    <row r="98" spans="1:3" x14ac:dyDescent="0.25">
      <c r="A98" s="1">
        <v>10.875</v>
      </c>
      <c r="B98" s="1">
        <v>2.5661133186490299</v>
      </c>
      <c r="C98" s="1">
        <v>4.2751447888693601E-4</v>
      </c>
    </row>
    <row r="99" spans="1:3" x14ac:dyDescent="0.25">
      <c r="A99" s="1">
        <v>11</v>
      </c>
      <c r="B99" s="1">
        <v>2.5766903005637301</v>
      </c>
      <c r="C99" s="1">
        <v>4.2927660407392399E-4</v>
      </c>
    </row>
    <row r="100" spans="1:3" x14ac:dyDescent="0.25">
      <c r="A100" s="1">
        <v>11.125</v>
      </c>
      <c r="B100" s="1">
        <v>2.57442067785035</v>
      </c>
      <c r="C100" s="1">
        <v>4.28898484929875E-4</v>
      </c>
    </row>
    <row r="101" spans="1:3" x14ac:dyDescent="0.25">
      <c r="A101" s="1">
        <v>11.25</v>
      </c>
      <c r="B101" s="1">
        <v>2.5792881567377202</v>
      </c>
      <c r="C101" s="1">
        <v>4.29709406912512E-4</v>
      </c>
    </row>
    <row r="102" spans="1:3" x14ac:dyDescent="0.25">
      <c r="A102" s="1">
        <v>11.375</v>
      </c>
      <c r="B102" s="1">
        <v>2.5866969440835499</v>
      </c>
      <c r="C102" s="1">
        <v>4.3094371088432502E-4</v>
      </c>
    </row>
    <row r="103" spans="1:3" x14ac:dyDescent="0.25">
      <c r="A103" s="1">
        <v>11.5</v>
      </c>
      <c r="B103" s="1">
        <v>2.6048683924952498</v>
      </c>
      <c r="C103" s="1">
        <v>4.3397107418971498E-4</v>
      </c>
    </row>
    <row r="104" spans="1:3" x14ac:dyDescent="0.25">
      <c r="A104" s="1">
        <v>11.625</v>
      </c>
      <c r="B104" s="1">
        <v>2.6272556975945101</v>
      </c>
      <c r="C104" s="1">
        <v>4.3770079921924999E-4</v>
      </c>
    </row>
    <row r="105" spans="1:3" x14ac:dyDescent="0.25">
      <c r="A105" s="1">
        <v>11.75</v>
      </c>
      <c r="B105" s="1">
        <v>2.6399676010476401</v>
      </c>
      <c r="C105" s="1">
        <v>4.3981860233454202E-4</v>
      </c>
    </row>
    <row r="106" spans="1:3" x14ac:dyDescent="0.25">
      <c r="A106" s="1">
        <v>11.875</v>
      </c>
      <c r="B106" s="1">
        <v>2.6307303384552498</v>
      </c>
      <c r="C106" s="1">
        <v>4.3827967438665098E-4</v>
      </c>
    </row>
    <row r="107" spans="1:3" x14ac:dyDescent="0.25">
      <c r="A107" s="1">
        <v>12</v>
      </c>
      <c r="B107" s="1">
        <v>2.6333234161416401</v>
      </c>
      <c r="C107" s="1">
        <v>4.3871168112920203E-4</v>
      </c>
    </row>
    <row r="108" spans="1:3" x14ac:dyDescent="0.25">
      <c r="A108" s="1">
        <v>12.125</v>
      </c>
      <c r="B108" s="1">
        <v>2.6288937043395499</v>
      </c>
      <c r="C108" s="1">
        <v>4.3797369114297399E-4</v>
      </c>
    </row>
    <row r="109" spans="1:3" x14ac:dyDescent="0.25">
      <c r="A109" s="1">
        <v>12.25</v>
      </c>
      <c r="B109" s="1">
        <v>2.6292617440239101</v>
      </c>
      <c r="C109" s="1">
        <v>4.3803500655438998E-4</v>
      </c>
    </row>
    <row r="110" spans="1:3" x14ac:dyDescent="0.25">
      <c r="A110" s="1">
        <v>12.375</v>
      </c>
      <c r="B110" s="1">
        <v>2.6332098904269401</v>
      </c>
      <c r="C110" s="1">
        <v>4.3869276774513301E-4</v>
      </c>
    </row>
    <row r="111" spans="1:3" x14ac:dyDescent="0.25">
      <c r="A111" s="1">
        <v>12.5</v>
      </c>
      <c r="B111" s="1">
        <v>2.6390662732811099</v>
      </c>
      <c r="C111" s="1">
        <v>4.3966844112863898E-4</v>
      </c>
    </row>
    <row r="112" spans="1:3" x14ac:dyDescent="0.25">
      <c r="A112" s="1">
        <v>12.625</v>
      </c>
      <c r="B112" s="1">
        <v>2.6582343733010099</v>
      </c>
      <c r="C112" s="1">
        <v>4.4286184659195302E-4</v>
      </c>
    </row>
    <row r="113" spans="1:3" x14ac:dyDescent="0.25">
      <c r="A113" s="1">
        <v>12.75</v>
      </c>
      <c r="B113" s="1">
        <v>2.6541761294289601</v>
      </c>
      <c r="C113" s="1">
        <v>4.4218574316287103E-4</v>
      </c>
    </row>
    <row r="114" spans="1:3" x14ac:dyDescent="0.25">
      <c r="A114" s="1">
        <v>12.875</v>
      </c>
      <c r="B114" s="1">
        <v>2.6505481246172899</v>
      </c>
      <c r="C114" s="1">
        <v>4.4158131756124702E-4</v>
      </c>
    </row>
    <row r="115" spans="1:3" x14ac:dyDescent="0.25">
      <c r="A115" s="1">
        <v>13</v>
      </c>
      <c r="B115" s="1">
        <v>2.6411162388367502</v>
      </c>
      <c r="C115" s="1">
        <v>4.4000996539020901E-4</v>
      </c>
    </row>
    <row r="116" spans="1:3" x14ac:dyDescent="0.25">
      <c r="A116" s="1">
        <v>13.125</v>
      </c>
      <c r="B116" s="1">
        <v>2.6414416301308301</v>
      </c>
      <c r="C116" s="1">
        <v>4.4006417557980302E-4</v>
      </c>
    </row>
    <row r="117" spans="1:3" x14ac:dyDescent="0.25">
      <c r="A117" s="1">
        <v>13.25</v>
      </c>
      <c r="B117" s="1">
        <v>2.6209192944636501</v>
      </c>
      <c r="C117" s="1">
        <v>4.3664515445765098E-4</v>
      </c>
    </row>
    <row r="118" spans="1:3" x14ac:dyDescent="0.25">
      <c r="A118" s="1">
        <v>13.375</v>
      </c>
      <c r="B118" s="1">
        <v>2.6138175678886402</v>
      </c>
      <c r="C118" s="1">
        <v>4.3546200681025599E-4</v>
      </c>
    </row>
    <row r="119" spans="1:3" x14ac:dyDescent="0.25">
      <c r="A119" s="1">
        <v>13.5</v>
      </c>
      <c r="B119" s="1">
        <v>2.6004250839582199</v>
      </c>
      <c r="C119" s="1">
        <v>4.3323081898744399E-4</v>
      </c>
    </row>
    <row r="120" spans="1:3" x14ac:dyDescent="0.25">
      <c r="A120" s="1">
        <v>13.625</v>
      </c>
      <c r="B120" s="1">
        <v>2.5422067419432102</v>
      </c>
      <c r="C120" s="1">
        <v>4.2353164320774601E-4</v>
      </c>
    </row>
    <row r="121" spans="1:3" x14ac:dyDescent="0.25">
      <c r="A121" s="1">
        <v>13.75</v>
      </c>
      <c r="B121" s="1">
        <v>2.5341631086439098</v>
      </c>
      <c r="C121" s="1">
        <v>4.2219157390008401E-4</v>
      </c>
    </row>
    <row r="122" spans="1:3" x14ac:dyDescent="0.25">
      <c r="A122" s="1">
        <v>13.875</v>
      </c>
      <c r="B122" s="1">
        <v>2.4940486699700499</v>
      </c>
      <c r="C122" s="1">
        <v>4.1550850841701702E-4</v>
      </c>
    </row>
    <row r="123" spans="1:3" x14ac:dyDescent="0.25">
      <c r="A123" s="1">
        <v>14</v>
      </c>
      <c r="B123" s="1">
        <v>2.4883127883634399</v>
      </c>
      <c r="C123" s="1">
        <v>4.1455291054135602E-4</v>
      </c>
    </row>
    <row r="124" spans="1:3" x14ac:dyDescent="0.25">
      <c r="A124" s="1">
        <v>14.125</v>
      </c>
      <c r="B124" s="1">
        <v>2.48555213646907</v>
      </c>
      <c r="C124" s="1">
        <v>4.1409298593575499E-4</v>
      </c>
    </row>
    <row r="125" spans="1:3" x14ac:dyDescent="0.25">
      <c r="A125" s="1">
        <v>14.25</v>
      </c>
      <c r="B125" s="1">
        <v>2.4872229783465198</v>
      </c>
      <c r="C125" s="1">
        <v>4.14371348192539E-4</v>
      </c>
    </row>
    <row r="126" spans="1:3" x14ac:dyDescent="0.25">
      <c r="A126" s="1">
        <v>14.375</v>
      </c>
      <c r="B126" s="1">
        <v>2.5068137855934598</v>
      </c>
      <c r="C126" s="1">
        <v>4.17635176679878E-4</v>
      </c>
    </row>
    <row r="127" spans="1:3" x14ac:dyDescent="0.25">
      <c r="A127" s="1">
        <v>14.5</v>
      </c>
      <c r="B127" s="1">
        <v>2.5162866374136801</v>
      </c>
      <c r="C127" s="1">
        <v>4.19213353793127E-4</v>
      </c>
    </row>
    <row r="128" spans="1:3" x14ac:dyDescent="0.25">
      <c r="A128" s="1">
        <v>14.625</v>
      </c>
      <c r="B128" s="1">
        <v>2.5286465994434599</v>
      </c>
      <c r="C128" s="1">
        <v>4.21272523467288E-4</v>
      </c>
    </row>
    <row r="129" spans="1:3" x14ac:dyDescent="0.25">
      <c r="A129" s="1">
        <v>14.75</v>
      </c>
      <c r="B129" s="1">
        <v>2.55728708388662</v>
      </c>
      <c r="C129" s="1">
        <v>4.2604402817551801E-4</v>
      </c>
    </row>
    <row r="130" spans="1:3" x14ac:dyDescent="0.25">
      <c r="A130" s="1">
        <v>14.875</v>
      </c>
      <c r="B130" s="1">
        <v>2.5942328999334801</v>
      </c>
      <c r="C130" s="1">
        <v>4.3219920112892599E-4</v>
      </c>
    </row>
    <row r="131" spans="1:3" x14ac:dyDescent="0.25">
      <c r="A131" s="1">
        <v>15</v>
      </c>
      <c r="B131" s="1">
        <v>2.6063011337358701</v>
      </c>
      <c r="C131" s="1">
        <v>4.3420976888040202E-4</v>
      </c>
    </row>
    <row r="132" spans="1:3" x14ac:dyDescent="0.25">
      <c r="A132" s="1">
        <v>15.125</v>
      </c>
      <c r="B132" s="1">
        <v>2.6445933566062898</v>
      </c>
      <c r="C132" s="1">
        <v>4.4058925321061298E-4</v>
      </c>
    </row>
    <row r="133" spans="1:3" x14ac:dyDescent="0.25">
      <c r="A133" s="1">
        <v>15.25</v>
      </c>
      <c r="B133" s="1">
        <v>2.65430714291815</v>
      </c>
      <c r="C133" s="1">
        <v>4.4220757001016701E-4</v>
      </c>
    </row>
    <row r="134" spans="1:3" x14ac:dyDescent="0.25">
      <c r="A134" s="1">
        <v>15.375</v>
      </c>
      <c r="B134" s="1">
        <v>2.6592817142838698</v>
      </c>
      <c r="C134" s="1">
        <v>4.4303633359969703E-4</v>
      </c>
    </row>
    <row r="135" spans="1:3" x14ac:dyDescent="0.25">
      <c r="A135" s="1">
        <v>15.5</v>
      </c>
      <c r="B135" s="1">
        <v>2.6579296917495201</v>
      </c>
      <c r="C135" s="1">
        <v>4.4281108664547398E-4</v>
      </c>
    </row>
    <row r="136" spans="1:3" x14ac:dyDescent="0.25">
      <c r="A136" s="1">
        <v>15.625</v>
      </c>
      <c r="B136" s="1">
        <v>2.6837392162224698</v>
      </c>
      <c r="C136" s="1">
        <v>4.4711095342266598E-4</v>
      </c>
    </row>
    <row r="137" spans="1:3" x14ac:dyDescent="0.25">
      <c r="A137" s="1">
        <v>15.75</v>
      </c>
      <c r="B137" s="1">
        <v>2.6933332142459498</v>
      </c>
      <c r="C137" s="1">
        <v>4.4870931349338001E-4</v>
      </c>
    </row>
    <row r="138" spans="1:3" x14ac:dyDescent="0.25">
      <c r="A138" s="1">
        <v>15.875</v>
      </c>
      <c r="B138" s="1">
        <v>2.6969116331617902</v>
      </c>
      <c r="C138" s="1">
        <v>4.4930547808475901E-4</v>
      </c>
    </row>
    <row r="139" spans="1:3" x14ac:dyDescent="0.25">
      <c r="A139" s="1">
        <v>16</v>
      </c>
      <c r="B139" s="1">
        <v>2.7079337567065598</v>
      </c>
      <c r="C139" s="1">
        <v>4.5114176386731598E-4</v>
      </c>
    </row>
    <row r="140" spans="1:3" x14ac:dyDescent="0.25">
      <c r="A140" s="1">
        <v>16.125</v>
      </c>
      <c r="B140" s="1">
        <v>2.7137454629106101</v>
      </c>
      <c r="C140" s="1">
        <v>4.5210999412090801E-4</v>
      </c>
    </row>
    <row r="141" spans="1:3" x14ac:dyDescent="0.25">
      <c r="A141" s="1">
        <v>16.25</v>
      </c>
      <c r="B141" s="1">
        <v>2.7095380551877501</v>
      </c>
      <c r="C141" s="1">
        <v>4.51409039994281E-4</v>
      </c>
    </row>
    <row r="142" spans="1:3" x14ac:dyDescent="0.25">
      <c r="A142" s="1">
        <v>16.375</v>
      </c>
      <c r="B142" s="1">
        <v>2.70400370258518</v>
      </c>
      <c r="C142" s="1">
        <v>4.50487016850695E-4</v>
      </c>
    </row>
    <row r="143" spans="1:3" x14ac:dyDescent="0.25">
      <c r="A143" s="1">
        <v>16.5</v>
      </c>
      <c r="B143" s="1">
        <v>2.69721554600474</v>
      </c>
      <c r="C143" s="1">
        <v>4.4935610996439202E-4</v>
      </c>
    </row>
    <row r="144" spans="1:3" x14ac:dyDescent="0.25">
      <c r="A144" s="1">
        <v>16.625</v>
      </c>
      <c r="B144" s="1">
        <v>2.7009179698652401</v>
      </c>
      <c r="C144" s="1">
        <v>4.4997293377955198E-4</v>
      </c>
    </row>
    <row r="145" spans="1:3" x14ac:dyDescent="0.25">
      <c r="A145" s="1">
        <v>16.75</v>
      </c>
      <c r="B145" s="1">
        <v>2.7032173115624101</v>
      </c>
      <c r="C145" s="1">
        <v>4.503560041063E-4</v>
      </c>
    </row>
    <row r="146" spans="1:3" x14ac:dyDescent="0.25">
      <c r="A146" s="1">
        <v>16.875</v>
      </c>
      <c r="B146" s="1">
        <v>2.7015210079132901</v>
      </c>
      <c r="C146" s="1">
        <v>4.5007339991835798E-4</v>
      </c>
    </row>
    <row r="147" spans="1:3" x14ac:dyDescent="0.25">
      <c r="A147" s="1">
        <v>17</v>
      </c>
      <c r="B147" s="1">
        <v>2.70506377580418</v>
      </c>
      <c r="C147" s="1">
        <v>4.5066362504897901E-4</v>
      </c>
    </row>
    <row r="148" spans="1:3" x14ac:dyDescent="0.25">
      <c r="A148" s="1">
        <v>17.125</v>
      </c>
      <c r="B148" s="1">
        <v>2.7026018896013602</v>
      </c>
      <c r="C148" s="1">
        <v>4.5025347480759099E-4</v>
      </c>
    </row>
    <row r="149" spans="1:3" x14ac:dyDescent="0.25">
      <c r="A149" s="1">
        <v>17.25</v>
      </c>
      <c r="B149" s="1">
        <v>2.6971684346840501</v>
      </c>
      <c r="C149" s="1">
        <v>4.4934826121836798E-4</v>
      </c>
    </row>
    <row r="150" spans="1:3" x14ac:dyDescent="0.25">
      <c r="A150" s="1">
        <v>17.375</v>
      </c>
      <c r="B150" s="1">
        <v>2.6911275998095698</v>
      </c>
      <c r="C150" s="1">
        <v>4.4834185812827899E-4</v>
      </c>
    </row>
    <row r="151" spans="1:3" x14ac:dyDescent="0.25">
      <c r="A151" s="1">
        <v>17.5</v>
      </c>
      <c r="B151" s="1">
        <v>2.68599232344783</v>
      </c>
      <c r="C151" s="1">
        <v>4.47486321086414E-4</v>
      </c>
    </row>
    <row r="152" spans="1:3" x14ac:dyDescent="0.25">
      <c r="A152" s="1">
        <v>17.625</v>
      </c>
      <c r="B152" s="1">
        <v>2.6631786705362699</v>
      </c>
      <c r="C152" s="1">
        <v>4.4368556651134698E-4</v>
      </c>
    </row>
    <row r="153" spans="1:3" x14ac:dyDescent="0.25">
      <c r="A153" s="1">
        <v>17.75</v>
      </c>
      <c r="B153" s="1">
        <v>2.6577321067697999</v>
      </c>
      <c r="C153" s="1">
        <v>4.4277816898785302E-4</v>
      </c>
    </row>
    <row r="154" spans="1:3" x14ac:dyDescent="0.25">
      <c r="A154" s="1">
        <v>17.875</v>
      </c>
      <c r="B154" s="1">
        <v>2.65334982882246</v>
      </c>
      <c r="C154" s="1">
        <v>4.4204808148182802E-4</v>
      </c>
    </row>
    <row r="155" spans="1:3" x14ac:dyDescent="0.25">
      <c r="A155" s="1">
        <v>18</v>
      </c>
      <c r="B155" s="1">
        <v>2.6444020562892301</v>
      </c>
      <c r="C155" s="1">
        <v>4.4055738257779199E-4</v>
      </c>
    </row>
    <row r="156" spans="1:3" x14ac:dyDescent="0.25">
      <c r="A156" s="1">
        <v>18.125</v>
      </c>
      <c r="B156" s="1">
        <v>2.62698564433378</v>
      </c>
      <c r="C156" s="1">
        <v>4.37655808346014E-4</v>
      </c>
    </row>
    <row r="157" spans="1:3" x14ac:dyDescent="0.25">
      <c r="A157" s="1">
        <v>18.25</v>
      </c>
      <c r="B157" s="1">
        <v>2.6011059994416401</v>
      </c>
      <c r="C157" s="1">
        <v>4.3334425950698399E-4</v>
      </c>
    </row>
    <row r="158" spans="1:3" x14ac:dyDescent="0.25">
      <c r="A158" s="1">
        <v>18.375</v>
      </c>
      <c r="B158" s="1">
        <v>2.59284112057466</v>
      </c>
      <c r="C158" s="1">
        <v>4.3196733068774602E-4</v>
      </c>
    </row>
    <row r="159" spans="1:3" x14ac:dyDescent="0.25">
      <c r="A159" s="1">
        <v>18.5</v>
      </c>
      <c r="B159" s="1">
        <v>2.5702674906347398</v>
      </c>
      <c r="C159" s="1">
        <v>4.2820656393975599E-4</v>
      </c>
    </row>
    <row r="160" spans="1:3" x14ac:dyDescent="0.25">
      <c r="A160" s="1">
        <v>18.625</v>
      </c>
      <c r="B160" s="1">
        <v>2.55854312315391</v>
      </c>
      <c r="C160" s="1">
        <v>4.2625328431744998E-4</v>
      </c>
    </row>
    <row r="161" spans="1:3" x14ac:dyDescent="0.25">
      <c r="A161" s="1">
        <v>18.75</v>
      </c>
      <c r="B161" s="1">
        <v>2.55073303073334</v>
      </c>
      <c r="C161" s="1">
        <v>4.2495212292018302E-4</v>
      </c>
    </row>
    <row r="162" spans="1:3" x14ac:dyDescent="0.25">
      <c r="A162" s="1">
        <v>18.875</v>
      </c>
      <c r="B162" s="1">
        <v>2.5495429838769699</v>
      </c>
      <c r="C162" s="1">
        <v>4.2475386111391302E-4</v>
      </c>
    </row>
    <row r="163" spans="1:3" x14ac:dyDescent="0.25">
      <c r="A163" s="1">
        <v>19</v>
      </c>
      <c r="B163" s="1">
        <v>2.5465165467989501</v>
      </c>
      <c r="C163" s="1">
        <v>4.2424965669671602E-4</v>
      </c>
    </row>
    <row r="164" spans="1:3" x14ac:dyDescent="0.25">
      <c r="A164" s="1">
        <v>19.125</v>
      </c>
      <c r="B164" s="1">
        <v>2.5397219068156001</v>
      </c>
      <c r="C164" s="1">
        <v>4.2311766967548898E-4</v>
      </c>
    </row>
    <row r="165" spans="1:3" x14ac:dyDescent="0.25">
      <c r="A165" s="1">
        <v>19.25</v>
      </c>
      <c r="B165" s="1">
        <v>2.5526943973171199</v>
      </c>
      <c r="C165" s="1">
        <v>4.2527888659303999E-4</v>
      </c>
    </row>
    <row r="166" spans="1:3" x14ac:dyDescent="0.25">
      <c r="A166" s="1">
        <v>19.375</v>
      </c>
      <c r="B166" s="1">
        <v>2.5497818394969598</v>
      </c>
      <c r="C166" s="1">
        <v>4.2479365446020198E-4</v>
      </c>
    </row>
    <row r="167" spans="1:3" x14ac:dyDescent="0.25">
      <c r="A167" s="1">
        <v>19.5</v>
      </c>
      <c r="B167" s="1">
        <v>2.5381676211977902</v>
      </c>
      <c r="C167" s="1">
        <v>4.2285872569156199E-4</v>
      </c>
    </row>
    <row r="168" spans="1:3" x14ac:dyDescent="0.25">
      <c r="A168" s="1">
        <v>19.625</v>
      </c>
      <c r="B168" s="1">
        <v>2.5346484332228498</v>
      </c>
      <c r="C168" s="1">
        <v>4.2227242897493799E-4</v>
      </c>
    </row>
    <row r="169" spans="1:3" x14ac:dyDescent="0.25">
      <c r="A169" s="1">
        <v>19.75</v>
      </c>
      <c r="B169" s="1">
        <v>2.5307875752909301</v>
      </c>
      <c r="C169" s="1">
        <v>4.21629210043479E-4</v>
      </c>
    </row>
    <row r="170" spans="1:3" x14ac:dyDescent="0.25">
      <c r="A170" s="1">
        <v>19.875</v>
      </c>
      <c r="B170" s="1">
        <v>2.5305713931871798</v>
      </c>
      <c r="C170" s="1">
        <v>4.2159319410499401E-4</v>
      </c>
    </row>
    <row r="171" spans="1:3" x14ac:dyDescent="0.25">
      <c r="A171" s="1">
        <v>20</v>
      </c>
      <c r="B171" s="1">
        <v>2.5265232717789998</v>
      </c>
      <c r="C171" s="1">
        <v>4.20918777078391E-4</v>
      </c>
    </row>
    <row r="172" spans="1:3" x14ac:dyDescent="0.25">
      <c r="A172" s="1">
        <v>20.125</v>
      </c>
      <c r="B172" s="1">
        <v>2.5296353121057402</v>
      </c>
      <c r="C172" s="1">
        <v>4.2143724299682501E-4</v>
      </c>
    </row>
    <row r="173" spans="1:3" x14ac:dyDescent="0.25">
      <c r="A173" s="1">
        <v>20.25</v>
      </c>
      <c r="B173" s="1">
        <v>2.5269872149622099</v>
      </c>
      <c r="C173" s="1">
        <v>4.20996070012713E-4</v>
      </c>
    </row>
    <row r="174" spans="1:3" x14ac:dyDescent="0.25">
      <c r="A174" s="1">
        <v>20.375</v>
      </c>
      <c r="B174" s="1">
        <v>2.5099513510390299</v>
      </c>
      <c r="C174" s="1">
        <v>4.1815789508311001E-4</v>
      </c>
    </row>
    <row r="175" spans="1:3" x14ac:dyDescent="0.25">
      <c r="A175" s="1">
        <v>20.5</v>
      </c>
      <c r="B175" s="1">
        <v>2.5006138608415398</v>
      </c>
      <c r="C175" s="1">
        <v>4.1660226921620799E-4</v>
      </c>
    </row>
    <row r="176" spans="1:3" x14ac:dyDescent="0.25">
      <c r="A176" s="1">
        <v>20.625</v>
      </c>
      <c r="B176" s="1">
        <v>2.5004041325695798</v>
      </c>
      <c r="C176" s="1">
        <v>4.1656732848609999E-4</v>
      </c>
    </row>
    <row r="177" spans="1:3" x14ac:dyDescent="0.25">
      <c r="A177" s="1">
        <v>20.75</v>
      </c>
      <c r="B177" s="1">
        <v>2.4986344989529998</v>
      </c>
      <c r="C177" s="1">
        <v>4.1627250752557802E-4</v>
      </c>
    </row>
    <row r="178" spans="1:3" x14ac:dyDescent="0.25">
      <c r="A178" s="1">
        <v>20.875</v>
      </c>
      <c r="B178" s="1">
        <v>2.5041626293741901</v>
      </c>
      <c r="C178" s="1">
        <v>4.17193494053748E-4</v>
      </c>
    </row>
    <row r="179" spans="1:3" x14ac:dyDescent="0.25">
      <c r="A179" s="1">
        <v>21</v>
      </c>
      <c r="B179" s="1">
        <v>2.5027335071088301</v>
      </c>
      <c r="C179" s="1">
        <v>4.1695540228434E-4</v>
      </c>
    </row>
    <row r="180" spans="1:3" x14ac:dyDescent="0.25">
      <c r="A180" s="1">
        <v>21.125</v>
      </c>
      <c r="B180" s="1">
        <v>2.50091683515909</v>
      </c>
      <c r="C180" s="1">
        <v>4.16652744737514E-4</v>
      </c>
    </row>
    <row r="181" spans="1:3" x14ac:dyDescent="0.25">
      <c r="A181" s="1">
        <v>21.25</v>
      </c>
      <c r="B181" s="1">
        <v>2.5041429631902901</v>
      </c>
      <c r="C181" s="1">
        <v>4.1719021766751E-4</v>
      </c>
    </row>
    <row r="182" spans="1:3" x14ac:dyDescent="0.25">
      <c r="A182" s="1">
        <v>21.375</v>
      </c>
      <c r="B182" s="1">
        <v>2.5031148667106198</v>
      </c>
      <c r="C182" s="1">
        <v>4.1701893679399899E-4</v>
      </c>
    </row>
    <row r="183" spans="1:3" x14ac:dyDescent="0.25">
      <c r="A183" s="1">
        <v>21.5</v>
      </c>
      <c r="B183" s="1">
        <v>2.4831974046224099</v>
      </c>
      <c r="C183" s="1">
        <v>4.1370068761010202E-4</v>
      </c>
    </row>
    <row r="184" spans="1:3" x14ac:dyDescent="0.25">
      <c r="A184" s="1">
        <v>21.625</v>
      </c>
      <c r="B184" s="1">
        <v>2.39757315088421</v>
      </c>
      <c r="C184" s="1">
        <v>3.9943568693731499E-4</v>
      </c>
    </row>
    <row r="185" spans="1:3" x14ac:dyDescent="0.25">
      <c r="A185" s="1">
        <v>21.75</v>
      </c>
      <c r="B185" s="1">
        <v>2.3791080992767299</v>
      </c>
      <c r="C185" s="1">
        <v>3.96359409339507E-4</v>
      </c>
    </row>
    <row r="186" spans="1:3" x14ac:dyDescent="0.25">
      <c r="A186" s="1">
        <v>21.875</v>
      </c>
      <c r="B186" s="1">
        <v>2.3561396556835201</v>
      </c>
      <c r="C186" s="1">
        <v>3.9253286663687897E-4</v>
      </c>
    </row>
    <row r="187" spans="1:3" x14ac:dyDescent="0.25">
      <c r="A187" s="1">
        <v>22</v>
      </c>
      <c r="B187" s="1">
        <v>2.34821217757862</v>
      </c>
      <c r="C187" s="1">
        <v>3.9121214878460198E-4</v>
      </c>
    </row>
    <row r="188" spans="1:3" x14ac:dyDescent="0.25">
      <c r="A188" s="1">
        <v>22.125</v>
      </c>
      <c r="B188" s="1">
        <v>2.3260177583783399</v>
      </c>
      <c r="C188" s="1">
        <v>3.8751455854583501E-4</v>
      </c>
    </row>
    <row r="189" spans="1:3" x14ac:dyDescent="0.25">
      <c r="A189" s="1">
        <v>22.25</v>
      </c>
      <c r="B189" s="1">
        <v>2.3247494730690499</v>
      </c>
      <c r="C189" s="1">
        <v>3.8730326221330503E-4</v>
      </c>
    </row>
    <row r="190" spans="1:3" x14ac:dyDescent="0.25">
      <c r="A190" s="1">
        <v>22.375</v>
      </c>
      <c r="B190" s="1">
        <v>2.3370716339867701</v>
      </c>
      <c r="C190" s="1">
        <v>3.89356134222201E-4</v>
      </c>
    </row>
    <row r="191" spans="1:3" x14ac:dyDescent="0.25">
      <c r="A191" s="1">
        <v>22.5</v>
      </c>
      <c r="B191" s="1">
        <v>2.3340847929947399</v>
      </c>
      <c r="C191" s="1">
        <v>3.8885852651292799E-4</v>
      </c>
    </row>
    <row r="192" spans="1:3" x14ac:dyDescent="0.25">
      <c r="A192" s="1">
        <v>22.625</v>
      </c>
      <c r="B192" s="1">
        <v>2.3308340297238002</v>
      </c>
      <c r="C192" s="1">
        <v>3.8831694935198801E-4</v>
      </c>
    </row>
    <row r="193" spans="1:3" x14ac:dyDescent="0.25">
      <c r="A193" s="1">
        <v>22.75</v>
      </c>
      <c r="B193" s="1">
        <v>2.3279707854774201</v>
      </c>
      <c r="C193" s="1">
        <v>3.87839932860543E-4</v>
      </c>
    </row>
    <row r="194" spans="1:3" x14ac:dyDescent="0.25">
      <c r="A194" s="1">
        <v>22.875</v>
      </c>
      <c r="B194" s="1">
        <v>2.3347169961924399</v>
      </c>
      <c r="C194" s="1">
        <v>3.88963851565666E-4</v>
      </c>
    </row>
    <row r="195" spans="1:3" x14ac:dyDescent="0.25">
      <c r="A195" s="1">
        <v>23</v>
      </c>
      <c r="B195" s="1">
        <v>2.34039950085563</v>
      </c>
      <c r="C195" s="1">
        <v>3.8991055684255502E-4</v>
      </c>
    </row>
    <row r="196" spans="1:3" x14ac:dyDescent="0.25">
      <c r="A196" s="1">
        <v>23.125</v>
      </c>
      <c r="B196" s="1">
        <v>2.3473374211609399</v>
      </c>
      <c r="C196" s="1">
        <v>3.9106641436541999E-4</v>
      </c>
    </row>
    <row r="197" spans="1:3" x14ac:dyDescent="0.25">
      <c r="A197" s="1">
        <v>23.25</v>
      </c>
      <c r="B197" s="1">
        <v>2.3446481371585199</v>
      </c>
      <c r="C197" s="1">
        <v>3.90618379650615E-4</v>
      </c>
    </row>
    <row r="198" spans="1:3" x14ac:dyDescent="0.25">
      <c r="A198" s="1">
        <v>23.375</v>
      </c>
      <c r="B198" s="1">
        <v>2.3531710659161602</v>
      </c>
      <c r="C198" s="1">
        <v>3.92038299581639E-4</v>
      </c>
    </row>
    <row r="199" spans="1:3" x14ac:dyDescent="0.25">
      <c r="A199" s="1">
        <v>23.5</v>
      </c>
      <c r="B199" s="1">
        <v>2.37616597566327</v>
      </c>
      <c r="C199" s="1">
        <v>3.9586925154550798E-4</v>
      </c>
    </row>
    <row r="200" spans="1:3" x14ac:dyDescent="0.25">
      <c r="A200" s="1">
        <v>23.625</v>
      </c>
      <c r="B200" s="1">
        <v>2.4109653510097901</v>
      </c>
      <c r="C200" s="1">
        <v>4.0166682747823802E-4</v>
      </c>
    </row>
    <row r="201" spans="1:3" x14ac:dyDescent="0.25">
      <c r="A201" s="1">
        <v>23.75</v>
      </c>
      <c r="B201" s="1">
        <v>2.4180218138710901</v>
      </c>
      <c r="C201" s="1">
        <v>4.02842434190932E-4</v>
      </c>
    </row>
    <row r="202" spans="1:3" x14ac:dyDescent="0.25">
      <c r="A202" s="1">
        <v>23.875</v>
      </c>
      <c r="B202" s="1">
        <v>2.4265273398310101</v>
      </c>
      <c r="C202" s="1">
        <v>4.0425945481585497E-4</v>
      </c>
    </row>
    <row r="203" spans="1:3" x14ac:dyDescent="0.25">
      <c r="A203" s="1">
        <v>24</v>
      </c>
      <c r="B203" s="1">
        <v>2.4291408936148602</v>
      </c>
      <c r="C203" s="1">
        <v>4.04694872876243E-4</v>
      </c>
    </row>
    <row r="204" spans="1:3" x14ac:dyDescent="0.25">
      <c r="A204" s="1">
        <v>24.125</v>
      </c>
      <c r="B204" s="1">
        <v>2.42754955578808</v>
      </c>
      <c r="C204" s="1">
        <v>4.0442975599430198E-4</v>
      </c>
    </row>
    <row r="205" spans="1:3" x14ac:dyDescent="0.25">
      <c r="A205" s="1">
        <v>24.25</v>
      </c>
      <c r="B205" s="1">
        <v>2.4329469707643798</v>
      </c>
      <c r="C205" s="1">
        <v>4.0532896532935502E-4</v>
      </c>
    </row>
    <row r="206" spans="1:3" x14ac:dyDescent="0.25">
      <c r="A206" s="1">
        <v>24.375</v>
      </c>
      <c r="B206" s="1">
        <v>2.4296499971738701</v>
      </c>
      <c r="C206" s="1">
        <v>4.0477968952917499E-4</v>
      </c>
    </row>
    <row r="207" spans="1:3" x14ac:dyDescent="0.25">
      <c r="A207" s="1">
        <v>24.5</v>
      </c>
      <c r="B207" s="1">
        <v>2.4251266700373599</v>
      </c>
      <c r="C207" s="1">
        <v>4.0402610322823101E-4</v>
      </c>
    </row>
    <row r="208" spans="1:3" x14ac:dyDescent="0.25">
      <c r="A208" s="1">
        <v>24.625</v>
      </c>
      <c r="B208" s="1">
        <v>2.4197358052034001</v>
      </c>
      <c r="C208" s="1">
        <v>4.0312798514689302E-4</v>
      </c>
    </row>
    <row r="209" spans="1:3" x14ac:dyDescent="0.25">
      <c r="A209" s="1">
        <v>24.75</v>
      </c>
      <c r="B209" s="1">
        <v>2.4053767060389601</v>
      </c>
      <c r="C209" s="1">
        <v>4.0073575922609702E-4</v>
      </c>
    </row>
    <row r="210" spans="1:3" x14ac:dyDescent="0.25">
      <c r="A210" s="1">
        <v>24.875</v>
      </c>
      <c r="B210" s="1">
        <v>2.4033031178388198</v>
      </c>
      <c r="C210" s="1">
        <v>4.0039029943195301E-4</v>
      </c>
    </row>
    <row r="211" spans="1:3" x14ac:dyDescent="0.25">
      <c r="A211" s="1">
        <v>25</v>
      </c>
      <c r="B211" s="1">
        <v>2.3943339354083699</v>
      </c>
      <c r="C211" s="1">
        <v>3.9889603363904E-4</v>
      </c>
    </row>
    <row r="212" spans="1:3" x14ac:dyDescent="0.25">
      <c r="A212" s="1">
        <v>25.125</v>
      </c>
      <c r="B212" s="1">
        <v>2.3907562165773402</v>
      </c>
      <c r="C212" s="1">
        <v>3.9829998568179098E-4</v>
      </c>
    </row>
    <row r="213" spans="1:3" x14ac:dyDescent="0.25">
      <c r="A213" s="1">
        <v>25.25</v>
      </c>
      <c r="B213" s="1">
        <v>2.3398840158623702</v>
      </c>
      <c r="C213" s="1">
        <v>3.8982467704267701E-4</v>
      </c>
    </row>
    <row r="214" spans="1:3" x14ac:dyDescent="0.25">
      <c r="A214" s="1">
        <v>25.375</v>
      </c>
      <c r="B214" s="1">
        <v>2.2364799324839502</v>
      </c>
      <c r="C214" s="1">
        <v>3.72597556751827E-4</v>
      </c>
    </row>
    <row r="215" spans="1:3" x14ac:dyDescent="0.25">
      <c r="A215" s="1">
        <v>25.5</v>
      </c>
      <c r="B215" s="1">
        <v>2.1654916038194698</v>
      </c>
      <c r="C215" s="1">
        <v>3.60770901196322E-4</v>
      </c>
    </row>
    <row r="216" spans="1:3" x14ac:dyDescent="0.25">
      <c r="A216" s="1">
        <v>25.625</v>
      </c>
      <c r="B216" s="1">
        <v>2.1339036201090198</v>
      </c>
      <c r="C216" s="1">
        <v>3.5550834311016201E-4</v>
      </c>
    </row>
    <row r="217" spans="1:3" x14ac:dyDescent="0.25">
      <c r="A217" s="1">
        <v>25.75</v>
      </c>
      <c r="B217" s="1">
        <v>2.1262661153357301</v>
      </c>
      <c r="C217" s="1">
        <v>3.5423593481493201E-4</v>
      </c>
    </row>
    <row r="218" spans="1:3" x14ac:dyDescent="0.25">
      <c r="A218" s="1">
        <v>25.875</v>
      </c>
      <c r="B218" s="1">
        <v>2.1203828028393099</v>
      </c>
      <c r="C218" s="1">
        <v>3.5325577495302798E-4</v>
      </c>
    </row>
    <row r="219" spans="1:3" x14ac:dyDescent="0.25">
      <c r="A219" s="1">
        <v>26</v>
      </c>
      <c r="B219" s="1">
        <v>2.1170212836256401</v>
      </c>
      <c r="C219" s="1">
        <v>3.5269574585203197E-4</v>
      </c>
    </row>
    <row r="220" spans="1:3" x14ac:dyDescent="0.25">
      <c r="A220" s="1">
        <v>26.125</v>
      </c>
      <c r="B220" s="1">
        <v>2.0947866206935499</v>
      </c>
      <c r="C220" s="1">
        <v>3.4899145100754402E-4</v>
      </c>
    </row>
    <row r="221" spans="1:3" x14ac:dyDescent="0.25">
      <c r="A221" s="1">
        <v>26.25</v>
      </c>
      <c r="B221" s="1">
        <v>2.0908567819872599</v>
      </c>
      <c r="C221" s="1">
        <v>3.4833673987907698E-4</v>
      </c>
    </row>
    <row r="222" spans="1:3" x14ac:dyDescent="0.25">
      <c r="A222" s="1">
        <v>26.375</v>
      </c>
      <c r="B222" s="1">
        <v>2.09281794066028</v>
      </c>
      <c r="C222" s="1">
        <v>3.4866346891400401E-4</v>
      </c>
    </row>
    <row r="223" spans="1:3" x14ac:dyDescent="0.25">
      <c r="A223" s="1">
        <v>26.5</v>
      </c>
      <c r="B223" s="1">
        <v>2.0947346011959902</v>
      </c>
      <c r="C223" s="1">
        <v>3.48982784559252E-4</v>
      </c>
    </row>
    <row r="224" spans="1:3" x14ac:dyDescent="0.25">
      <c r="A224" s="1">
        <v>26.625</v>
      </c>
      <c r="B224" s="1">
        <v>2.1021179491481901</v>
      </c>
      <c r="C224" s="1">
        <v>3.5021285032808803E-4</v>
      </c>
    </row>
    <row r="225" spans="1:3" x14ac:dyDescent="0.25">
      <c r="A225" s="1">
        <v>26.75</v>
      </c>
      <c r="B225" s="1">
        <v>2.1079652543624898</v>
      </c>
      <c r="C225" s="1">
        <v>3.5118701137679099E-4</v>
      </c>
    </row>
    <row r="226" spans="1:3" x14ac:dyDescent="0.25">
      <c r="A226" s="1">
        <v>26.875</v>
      </c>
      <c r="B226" s="1">
        <v>2.1255420367105802</v>
      </c>
      <c r="C226" s="1">
        <v>3.5411530331598301E-4</v>
      </c>
    </row>
    <row r="227" spans="1:3" x14ac:dyDescent="0.25">
      <c r="A227" s="1">
        <v>27</v>
      </c>
      <c r="B227" s="1">
        <v>2.1273872916133998</v>
      </c>
      <c r="C227" s="1">
        <v>3.5442272278279099E-4</v>
      </c>
    </row>
    <row r="228" spans="1:3" x14ac:dyDescent="0.25">
      <c r="A228" s="1">
        <v>27.125</v>
      </c>
      <c r="B228" s="1">
        <v>2.1335501334389999</v>
      </c>
      <c r="C228" s="1">
        <v>3.5544945223093697E-4</v>
      </c>
    </row>
    <row r="229" spans="1:3" x14ac:dyDescent="0.25">
      <c r="A229" s="1">
        <v>27.25</v>
      </c>
      <c r="B229" s="1">
        <v>2.1117908510938501</v>
      </c>
      <c r="C229" s="1">
        <v>3.5182435579223301E-4</v>
      </c>
    </row>
    <row r="230" spans="1:3" x14ac:dyDescent="0.25">
      <c r="A230" s="1">
        <v>27.375</v>
      </c>
      <c r="B230" s="1">
        <v>2.1255071096543601</v>
      </c>
      <c r="C230" s="1">
        <v>3.5410948446841598E-4</v>
      </c>
    </row>
    <row r="231" spans="1:3" x14ac:dyDescent="0.25">
      <c r="A231" s="1">
        <v>27.5</v>
      </c>
      <c r="B231" s="1">
        <v>2.1340269311262099</v>
      </c>
      <c r="C231" s="1">
        <v>3.5552888672562801E-4</v>
      </c>
    </row>
    <row r="232" spans="1:3" x14ac:dyDescent="0.25">
      <c r="A232" s="1">
        <v>27.625</v>
      </c>
      <c r="B232" s="1">
        <v>2.16563030554773</v>
      </c>
      <c r="C232" s="1">
        <v>3.6079400890425402E-4</v>
      </c>
    </row>
    <row r="233" spans="1:3" x14ac:dyDescent="0.25">
      <c r="A233" s="1">
        <v>27.75</v>
      </c>
      <c r="B233" s="1">
        <v>2.2056908712982</v>
      </c>
      <c r="C233" s="1">
        <v>3.67468099158281E-4</v>
      </c>
    </row>
    <row r="234" spans="1:3" x14ac:dyDescent="0.25">
      <c r="A234" s="1">
        <v>27.875</v>
      </c>
      <c r="B234" s="1">
        <v>2.2713577579676998</v>
      </c>
      <c r="C234" s="1">
        <v>3.7840820247742399E-4</v>
      </c>
    </row>
    <row r="235" spans="1:3" x14ac:dyDescent="0.25">
      <c r="A235" s="1">
        <v>28</v>
      </c>
      <c r="B235" s="1">
        <v>2.26587091779539</v>
      </c>
      <c r="C235" s="1">
        <v>3.7749409490471497E-4</v>
      </c>
    </row>
    <row r="236" spans="1:3" x14ac:dyDescent="0.25">
      <c r="A236" s="1">
        <v>28.125</v>
      </c>
      <c r="B236" s="1">
        <v>2.2601906381201702</v>
      </c>
      <c r="C236" s="1">
        <v>3.7654776031082301E-4</v>
      </c>
    </row>
    <row r="237" spans="1:3" x14ac:dyDescent="0.25">
      <c r="A237" s="1">
        <v>28.25</v>
      </c>
      <c r="B237" s="1">
        <v>2.2668557691785001</v>
      </c>
      <c r="C237" s="1">
        <v>3.7765817114514098E-4</v>
      </c>
    </row>
    <row r="238" spans="1:3" x14ac:dyDescent="0.25">
      <c r="A238" s="1">
        <v>28.375</v>
      </c>
      <c r="B238" s="1">
        <v>2.26499238876284</v>
      </c>
      <c r="C238" s="1">
        <v>3.77347731967892E-4</v>
      </c>
    </row>
    <row r="239" spans="1:3" x14ac:dyDescent="0.25">
      <c r="A239" s="1">
        <v>28.5</v>
      </c>
      <c r="B239" s="1">
        <v>2.2676482117632202</v>
      </c>
      <c r="C239" s="1">
        <v>3.7779019207975501E-4</v>
      </c>
    </row>
    <row r="240" spans="1:3" x14ac:dyDescent="0.25">
      <c r="A240" s="1">
        <v>28.625</v>
      </c>
      <c r="B240" s="1">
        <v>2.2773323892789601</v>
      </c>
      <c r="C240" s="1">
        <v>3.7940357605387799E-4</v>
      </c>
    </row>
    <row r="241" spans="1:3" x14ac:dyDescent="0.25">
      <c r="A241" s="1">
        <v>28.75</v>
      </c>
      <c r="B241" s="1">
        <v>2.2896548296702202</v>
      </c>
      <c r="C241" s="1">
        <v>3.8145649462306301E-4</v>
      </c>
    </row>
    <row r="242" spans="1:3" x14ac:dyDescent="0.25">
      <c r="A242" s="1">
        <v>28.875</v>
      </c>
      <c r="B242" s="1">
        <v>2.2972283132946201</v>
      </c>
      <c r="C242" s="1">
        <v>3.8271823699488698E-4</v>
      </c>
    </row>
    <row r="243" spans="1:3" x14ac:dyDescent="0.25">
      <c r="A243" s="1">
        <v>29</v>
      </c>
      <c r="B243" s="1">
        <v>2.30922595232198</v>
      </c>
      <c r="C243" s="1">
        <v>3.8471704365684601E-4</v>
      </c>
    </row>
    <row r="244" spans="1:3" x14ac:dyDescent="0.25">
      <c r="A244" s="1">
        <v>29.125</v>
      </c>
      <c r="B244" s="1">
        <v>2.31240705000969</v>
      </c>
      <c r="C244" s="1">
        <v>3.8524701453161698E-4</v>
      </c>
    </row>
    <row r="245" spans="1:3" x14ac:dyDescent="0.25">
      <c r="A245" s="1">
        <v>29.25</v>
      </c>
      <c r="B245" s="1">
        <v>2.3091907167606598</v>
      </c>
      <c r="C245" s="1">
        <v>3.8471117341233E-4</v>
      </c>
    </row>
    <row r="246" spans="1:3" x14ac:dyDescent="0.25">
      <c r="A246" s="1">
        <v>29.375</v>
      </c>
      <c r="B246" s="1">
        <v>2.29101395763514</v>
      </c>
      <c r="C246" s="1">
        <v>3.8168292534201801E-4</v>
      </c>
    </row>
    <row r="247" spans="1:3" x14ac:dyDescent="0.25">
      <c r="A247" s="1">
        <v>29.5</v>
      </c>
      <c r="B247" s="1">
        <v>2.2281994962015599</v>
      </c>
      <c r="C247" s="1">
        <v>3.7121803606717999E-4</v>
      </c>
    </row>
    <row r="248" spans="1:3" x14ac:dyDescent="0.25">
      <c r="A248" s="1">
        <v>29.625</v>
      </c>
      <c r="B248" s="1">
        <v>2.2144946860591501</v>
      </c>
      <c r="C248" s="1">
        <v>3.6893481469745399E-4</v>
      </c>
    </row>
    <row r="249" spans="1:3" x14ac:dyDescent="0.25">
      <c r="A249" s="1">
        <v>29.75</v>
      </c>
      <c r="B249" s="1">
        <v>2.1899311263952099</v>
      </c>
      <c r="C249" s="1">
        <v>3.6484252565744199E-4</v>
      </c>
    </row>
    <row r="250" spans="1:3" x14ac:dyDescent="0.25">
      <c r="A250" s="1">
        <v>29.875</v>
      </c>
      <c r="B250" s="1">
        <v>2.1867263651628699</v>
      </c>
      <c r="C250" s="1">
        <v>3.6430861243613499E-4</v>
      </c>
    </row>
    <row r="251" spans="1:3" x14ac:dyDescent="0.25">
      <c r="A251" s="1">
        <v>30</v>
      </c>
      <c r="B251" s="1">
        <v>2.2007045810543402</v>
      </c>
      <c r="C251" s="1">
        <v>3.6663738320365198E-4</v>
      </c>
    </row>
  </sheetData>
  <mergeCells count="1">
    <mergeCell ref="A1:A2"/>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workbookViewId="0">
      <selection activeCell="D11" sqref="D11:D251"/>
    </sheetView>
  </sheetViews>
  <sheetFormatPr defaultRowHeight="15" x14ac:dyDescent="0.25"/>
  <cols>
    <col min="1" max="1" width="21" customWidth="1"/>
    <col min="2" max="2" width="31.85546875" customWidth="1"/>
    <col min="3" max="3" width="31" customWidth="1"/>
    <col min="4" max="4" width="29.42578125" customWidth="1"/>
    <col min="6" max="6" width="21" customWidth="1"/>
    <col min="7" max="7" width="31.85546875" customWidth="1"/>
    <col min="8" max="8" width="31" customWidth="1"/>
    <col min="9" max="9" width="29.42578125" customWidth="1"/>
  </cols>
  <sheetData>
    <row r="1" spans="1:9" x14ac:dyDescent="0.25">
      <c r="A1" s="118" t="s">
        <v>368</v>
      </c>
      <c r="B1" s="115" t="s">
        <v>385</v>
      </c>
      <c r="C1" s="115"/>
      <c r="D1" s="115"/>
      <c r="F1" s="127" t="s">
        <v>368</v>
      </c>
      <c r="G1" s="115" t="s">
        <v>386</v>
      </c>
      <c r="H1" s="115"/>
      <c r="I1" s="115"/>
    </row>
    <row r="2" spans="1:9" x14ac:dyDescent="0.25">
      <c r="A2" s="119"/>
      <c r="B2" s="38" t="s">
        <v>387</v>
      </c>
      <c r="C2" s="38" t="s">
        <v>381</v>
      </c>
      <c r="D2" s="38" t="s">
        <v>382</v>
      </c>
      <c r="F2" s="127"/>
      <c r="G2" s="38" t="s">
        <v>387</v>
      </c>
      <c r="H2" s="38" t="s">
        <v>381</v>
      </c>
      <c r="I2" s="38" t="s">
        <v>382</v>
      </c>
    </row>
    <row r="3" spans="1:9" x14ac:dyDescent="0.25">
      <c r="A3" s="28" t="s">
        <v>369</v>
      </c>
      <c r="B3" s="115">
        <v>50</v>
      </c>
      <c r="C3" s="115"/>
      <c r="D3" s="115"/>
      <c r="F3" s="28" t="s">
        <v>369</v>
      </c>
      <c r="G3" s="115">
        <v>50</v>
      </c>
      <c r="H3" s="115"/>
      <c r="I3" s="115"/>
    </row>
    <row r="4" spans="1:9" x14ac:dyDescent="0.25">
      <c r="A4" s="28" t="s">
        <v>370</v>
      </c>
      <c r="B4" s="115" t="s">
        <v>384</v>
      </c>
      <c r="C4" s="115"/>
      <c r="D4" s="115"/>
      <c r="F4" s="28" t="s">
        <v>370</v>
      </c>
      <c r="G4" s="115" t="s">
        <v>384</v>
      </c>
      <c r="H4" s="115"/>
      <c r="I4" s="115"/>
    </row>
    <row r="5" spans="1:9" ht="51" customHeight="1" x14ac:dyDescent="0.25">
      <c r="A5" s="27" t="s">
        <v>372</v>
      </c>
      <c r="B5" s="28">
        <v>4</v>
      </c>
      <c r="C5" s="28">
        <v>4</v>
      </c>
      <c r="D5" s="28">
        <v>4</v>
      </c>
      <c r="F5" s="27" t="s">
        <v>372</v>
      </c>
      <c r="G5" s="28">
        <v>4</v>
      </c>
      <c r="H5" s="28">
        <v>4</v>
      </c>
      <c r="I5" s="28">
        <v>4</v>
      </c>
    </row>
    <row r="6" spans="1:9" ht="30.75" customHeight="1" x14ac:dyDescent="0.25">
      <c r="A6" s="27" t="s">
        <v>371</v>
      </c>
      <c r="B6" s="28">
        <v>48.856180000000002</v>
      </c>
      <c r="C6" s="28">
        <v>51.709499999999998</v>
      </c>
      <c r="D6" s="28">
        <v>55.42145</v>
      </c>
      <c r="F6" s="27" t="s">
        <v>371</v>
      </c>
      <c r="G6" s="28">
        <v>48.856180000000002</v>
      </c>
      <c r="H6" s="28">
        <v>51.709499999999998</v>
      </c>
      <c r="I6" s="28">
        <v>55.42145</v>
      </c>
    </row>
    <row r="7" spans="1:9" ht="45" customHeight="1" x14ac:dyDescent="0.25">
      <c r="A7" s="27" t="s">
        <v>373</v>
      </c>
      <c r="B7" s="28">
        <v>37.44</v>
      </c>
      <c r="C7" s="28">
        <v>37.44</v>
      </c>
      <c r="D7" s="28">
        <v>37.44</v>
      </c>
      <c r="F7" s="27" t="s">
        <v>373</v>
      </c>
      <c r="G7" s="28">
        <v>37.44</v>
      </c>
      <c r="H7" s="28">
        <v>37.44</v>
      </c>
      <c r="I7" s="28">
        <v>37.44</v>
      </c>
    </row>
    <row r="8" spans="1:9" ht="49.5" customHeight="1" x14ac:dyDescent="0.25">
      <c r="A8" s="27" t="s">
        <v>374</v>
      </c>
      <c r="B8" s="28">
        <v>30.221019999999999</v>
      </c>
      <c r="C8" s="28">
        <v>32.89255</v>
      </c>
      <c r="D8" s="28">
        <v>33.457859999999997</v>
      </c>
      <c r="F8" s="27" t="s">
        <v>374</v>
      </c>
      <c r="G8" s="28">
        <v>30.221019999999999</v>
      </c>
      <c r="H8" s="28">
        <v>32.89255</v>
      </c>
      <c r="I8" s="28">
        <v>33.457859999999997</v>
      </c>
    </row>
    <row r="9" spans="1:9" x14ac:dyDescent="0.25">
      <c r="A9" s="28" t="s">
        <v>375</v>
      </c>
      <c r="B9" s="37">
        <v>85</v>
      </c>
      <c r="C9" s="37">
        <v>85</v>
      </c>
      <c r="D9" s="37">
        <v>85</v>
      </c>
      <c r="F9" s="28" t="s">
        <v>375</v>
      </c>
      <c r="G9" s="37">
        <v>85</v>
      </c>
      <c r="H9" s="37">
        <v>85</v>
      </c>
      <c r="I9" s="37">
        <v>85</v>
      </c>
    </row>
    <row r="10" spans="1:9" ht="18" x14ac:dyDescent="0.25">
      <c r="A10" s="31" t="s">
        <v>376</v>
      </c>
      <c r="B10" s="31" t="s">
        <v>347</v>
      </c>
      <c r="C10" s="31" t="s">
        <v>348</v>
      </c>
      <c r="D10" s="36" t="s">
        <v>349</v>
      </c>
      <c r="F10" s="31" t="s">
        <v>376</v>
      </c>
      <c r="G10" s="31" t="s">
        <v>347</v>
      </c>
      <c r="H10" s="31" t="s">
        <v>348</v>
      </c>
      <c r="I10" s="36" t="s">
        <v>349</v>
      </c>
    </row>
    <row r="11" spans="1:9" x14ac:dyDescent="0.25">
      <c r="A11" s="1">
        <v>0</v>
      </c>
      <c r="B11" s="1">
        <v>1.0729673955981101</v>
      </c>
      <c r="C11" s="1">
        <v>3.7844775541049298</v>
      </c>
      <c r="D11" s="1">
        <v>5.0375818732480599</v>
      </c>
      <c r="F11" s="1">
        <v>0</v>
      </c>
      <c r="G11" s="1">
        <v>1.7875636810664599E-4</v>
      </c>
      <c r="H11" s="1">
        <v>6.3049396051388402E-4</v>
      </c>
      <c r="I11" s="1">
        <v>8.3926114008312598E-4</v>
      </c>
    </row>
    <row r="12" spans="1:9" x14ac:dyDescent="0.25">
      <c r="A12" s="1">
        <v>0.125</v>
      </c>
      <c r="B12" s="1">
        <v>1.05958939178905</v>
      </c>
      <c r="C12" s="1">
        <v>3.8153366106220701</v>
      </c>
      <c r="D12" s="1">
        <v>5.0724559938118103</v>
      </c>
      <c r="F12" s="1">
        <v>0.125</v>
      </c>
      <c r="G12" s="1">
        <v>1.7652759267205599E-4</v>
      </c>
      <c r="H12" s="1">
        <v>6.3563507932964199E-4</v>
      </c>
      <c r="I12" s="1">
        <v>8.4507116856904899E-4</v>
      </c>
    </row>
    <row r="13" spans="1:9" x14ac:dyDescent="0.25">
      <c r="A13" s="1">
        <v>0.25</v>
      </c>
      <c r="B13" s="1">
        <v>1.0122150626084001</v>
      </c>
      <c r="C13" s="1">
        <v>3.90876898611454</v>
      </c>
      <c r="D13" s="1">
        <v>5.0723968340859802</v>
      </c>
      <c r="F13" s="1">
        <v>0.25</v>
      </c>
      <c r="G13" s="1">
        <v>1.6863502943056E-4</v>
      </c>
      <c r="H13" s="1">
        <v>6.5120091308668601E-4</v>
      </c>
      <c r="I13" s="1">
        <v>8.4506131255872102E-4</v>
      </c>
    </row>
    <row r="14" spans="1:9" x14ac:dyDescent="0.25">
      <c r="A14" s="1">
        <v>0.375</v>
      </c>
      <c r="B14" s="1">
        <v>1.0068570687034399</v>
      </c>
      <c r="C14" s="1">
        <v>3.9319488742978299</v>
      </c>
      <c r="D14" s="1">
        <v>5.0705256022489902</v>
      </c>
      <c r="F14" s="1">
        <v>0.375</v>
      </c>
      <c r="G14" s="1">
        <v>1.6774238764599299E-4</v>
      </c>
      <c r="H14" s="1">
        <v>6.5506268245802204E-4</v>
      </c>
      <c r="I14" s="1">
        <v>8.4474956533468E-4</v>
      </c>
    </row>
    <row r="15" spans="1:9" x14ac:dyDescent="0.25">
      <c r="A15" s="1">
        <v>0.5</v>
      </c>
      <c r="B15" s="1">
        <v>1.0210418015750899</v>
      </c>
      <c r="C15" s="1">
        <v>3.9495328822911699</v>
      </c>
      <c r="D15" s="1">
        <v>5.0766114412074703</v>
      </c>
      <c r="F15" s="1">
        <v>0.5</v>
      </c>
      <c r="G15" s="1">
        <v>1.7010556414240899E-4</v>
      </c>
      <c r="H15" s="1">
        <v>6.57992178189714E-4</v>
      </c>
      <c r="I15" s="1">
        <v>8.4576346610516404E-4</v>
      </c>
    </row>
    <row r="16" spans="1:9" x14ac:dyDescent="0.25">
      <c r="A16" s="1">
        <v>0.625</v>
      </c>
      <c r="B16" s="1">
        <v>1.09439949359899</v>
      </c>
      <c r="C16" s="1">
        <v>3.96802274781786</v>
      </c>
      <c r="D16" s="1">
        <v>5.0601341193532203</v>
      </c>
      <c r="F16" s="1">
        <v>0.625</v>
      </c>
      <c r="G16" s="1">
        <v>1.82326955633592E-4</v>
      </c>
      <c r="H16" s="1">
        <v>6.61072589786459E-4</v>
      </c>
      <c r="I16" s="1">
        <v>8.4301834428424495E-4</v>
      </c>
    </row>
    <row r="17" spans="1:9" x14ac:dyDescent="0.25">
      <c r="A17" s="1">
        <v>0.75</v>
      </c>
      <c r="B17" s="1">
        <v>1.1826587773438</v>
      </c>
      <c r="C17" s="1">
        <v>3.9660962469768402</v>
      </c>
      <c r="D17" s="1">
        <v>5.0805758039064104</v>
      </c>
      <c r="F17" s="1">
        <v>0.75</v>
      </c>
      <c r="G17" s="1">
        <v>1.9703095230547799E-4</v>
      </c>
      <c r="H17" s="1">
        <v>6.6075163474634403E-4</v>
      </c>
      <c r="I17" s="1">
        <v>8.4642392893080403E-4</v>
      </c>
    </row>
    <row r="18" spans="1:9" x14ac:dyDescent="0.25">
      <c r="A18" s="1">
        <v>0.875</v>
      </c>
      <c r="B18" s="1">
        <v>1.23655952764152</v>
      </c>
      <c r="C18" s="1">
        <v>3.9911419909942198</v>
      </c>
      <c r="D18" s="1">
        <v>5.0973076450932497</v>
      </c>
      <c r="F18" s="1">
        <v>0.875</v>
      </c>
      <c r="G18" s="1">
        <v>2.0601081730507799E-4</v>
      </c>
      <c r="H18" s="1">
        <v>6.6492425569963996E-4</v>
      </c>
      <c r="I18" s="1">
        <v>8.4921145367253498E-4</v>
      </c>
    </row>
    <row r="19" spans="1:9" x14ac:dyDescent="0.25">
      <c r="A19" s="1">
        <v>1</v>
      </c>
      <c r="B19" s="1">
        <v>1.24966145794119</v>
      </c>
      <c r="C19" s="1">
        <v>3.9873857408124</v>
      </c>
      <c r="D19" s="1">
        <v>5.0883574646935896</v>
      </c>
      <c r="F19" s="1">
        <v>1</v>
      </c>
      <c r="G19" s="1">
        <v>2.0819359889300199E-4</v>
      </c>
      <c r="H19" s="1">
        <v>6.6429846441934805E-4</v>
      </c>
      <c r="I19" s="1">
        <v>8.4772035361795105E-4</v>
      </c>
    </row>
    <row r="20" spans="1:9" x14ac:dyDescent="0.25">
      <c r="A20" s="1">
        <v>1.125</v>
      </c>
      <c r="B20" s="1">
        <v>1.2152953353707501</v>
      </c>
      <c r="C20" s="1">
        <v>3.9965152559068602</v>
      </c>
      <c r="D20" s="1">
        <v>5.0544086159448396</v>
      </c>
      <c r="F20" s="1">
        <v>1.125</v>
      </c>
      <c r="G20" s="1">
        <v>2.02468202872766E-4</v>
      </c>
      <c r="H20" s="1">
        <v>6.6581944163408597E-4</v>
      </c>
      <c r="I20" s="1">
        <v>8.4206447541640905E-4</v>
      </c>
    </row>
    <row r="21" spans="1:9" x14ac:dyDescent="0.25">
      <c r="A21" s="1">
        <v>1.25</v>
      </c>
      <c r="B21" s="1">
        <v>1.23289306886383</v>
      </c>
      <c r="C21" s="1">
        <v>3.99522942796164</v>
      </c>
      <c r="D21" s="1">
        <v>5.0482367968904898</v>
      </c>
      <c r="F21" s="1">
        <v>1.25</v>
      </c>
      <c r="G21" s="1">
        <v>2.0539998527271399E-4</v>
      </c>
      <c r="H21" s="1">
        <v>6.6560522269841201E-4</v>
      </c>
      <c r="I21" s="1">
        <v>8.4103625036195304E-4</v>
      </c>
    </row>
    <row r="22" spans="1:9" x14ac:dyDescent="0.25">
      <c r="A22" s="1">
        <v>1.375</v>
      </c>
      <c r="B22" s="1">
        <v>1.2443941946824399</v>
      </c>
      <c r="C22" s="1">
        <v>4.0069173953340798</v>
      </c>
      <c r="D22" s="1">
        <v>5.0225999337978697</v>
      </c>
      <c r="F22" s="1">
        <v>1.375</v>
      </c>
      <c r="G22" s="1">
        <v>2.0731607283409499E-4</v>
      </c>
      <c r="H22" s="1">
        <v>6.6755243806266098E-4</v>
      </c>
      <c r="I22" s="1">
        <v>8.3676514897072297E-4</v>
      </c>
    </row>
    <row r="23" spans="1:9" x14ac:dyDescent="0.25">
      <c r="A23" s="1">
        <v>1.5</v>
      </c>
      <c r="B23" s="1">
        <v>1.2464440034150199</v>
      </c>
      <c r="C23" s="1">
        <v>4.0009655238375199</v>
      </c>
      <c r="D23" s="1">
        <v>5.0340168059914197</v>
      </c>
      <c r="F23" s="1">
        <v>1.5</v>
      </c>
      <c r="G23" s="1">
        <v>2.07657570968943E-4</v>
      </c>
      <c r="H23" s="1">
        <v>6.6656085627133201E-4</v>
      </c>
      <c r="I23" s="1">
        <v>8.3866719987816705E-4</v>
      </c>
    </row>
    <row r="24" spans="1:9" x14ac:dyDescent="0.25">
      <c r="A24" s="1">
        <v>1.625</v>
      </c>
      <c r="B24" s="1">
        <v>1.2473071674060501</v>
      </c>
      <c r="C24" s="1">
        <v>3.9969047891348399</v>
      </c>
      <c r="D24" s="1">
        <v>5.0375066192379796</v>
      </c>
      <c r="F24" s="1">
        <v>1.625</v>
      </c>
      <c r="G24" s="1">
        <v>2.0780137408984699E-4</v>
      </c>
      <c r="H24" s="1">
        <v>6.6588433786986701E-4</v>
      </c>
      <c r="I24" s="1">
        <v>8.3924860276504405E-4</v>
      </c>
    </row>
    <row r="25" spans="1:9" x14ac:dyDescent="0.25">
      <c r="A25" s="1">
        <v>1.75</v>
      </c>
      <c r="B25" s="1">
        <v>1.2666799298193501</v>
      </c>
      <c r="C25" s="1">
        <v>3.9837816129668102</v>
      </c>
      <c r="D25" s="1">
        <v>5.0237555555129996</v>
      </c>
      <c r="F25" s="1">
        <v>1.75</v>
      </c>
      <c r="G25" s="1">
        <v>2.1102887630790299E-4</v>
      </c>
      <c r="H25" s="1">
        <v>6.6369801672027295E-4</v>
      </c>
      <c r="I25" s="1">
        <v>8.36957675548464E-4</v>
      </c>
    </row>
    <row r="26" spans="1:9" x14ac:dyDescent="0.25">
      <c r="A26" s="1">
        <v>1.875</v>
      </c>
      <c r="B26" s="1">
        <v>1.27589416441434</v>
      </c>
      <c r="C26" s="1">
        <v>3.9813449770577698</v>
      </c>
      <c r="D26" s="1">
        <v>4.9941434850265898</v>
      </c>
      <c r="F26" s="1">
        <v>1.875</v>
      </c>
      <c r="G26" s="1">
        <v>2.12563967791428E-4</v>
      </c>
      <c r="H26" s="1">
        <v>6.6329207317782698E-4</v>
      </c>
      <c r="I26" s="1">
        <v>8.3202430460542801E-4</v>
      </c>
    </row>
    <row r="27" spans="1:9" x14ac:dyDescent="0.25">
      <c r="A27" s="1">
        <v>2</v>
      </c>
      <c r="B27" s="1">
        <v>1.2738556022162899</v>
      </c>
      <c r="C27" s="1">
        <v>3.9809190389303799</v>
      </c>
      <c r="D27" s="1">
        <v>4.96578409353907</v>
      </c>
      <c r="F27" s="1">
        <v>2</v>
      </c>
      <c r="G27" s="1">
        <v>2.12224343329233E-4</v>
      </c>
      <c r="H27" s="1">
        <v>6.6322111188580398E-4</v>
      </c>
      <c r="I27" s="1">
        <v>8.2729962998360899E-4</v>
      </c>
    </row>
    <row r="28" spans="1:9" x14ac:dyDescent="0.25">
      <c r="A28" s="1">
        <v>2.125</v>
      </c>
      <c r="B28" s="1">
        <v>1.27074713564741</v>
      </c>
      <c r="C28" s="1">
        <v>3.97843658716699</v>
      </c>
      <c r="D28" s="1">
        <v>4.9139308945703899</v>
      </c>
      <c r="F28" s="1">
        <v>2.125</v>
      </c>
      <c r="G28" s="1">
        <v>2.1170647279885799E-4</v>
      </c>
      <c r="H28" s="1">
        <v>6.62807535422022E-4</v>
      </c>
      <c r="I28" s="1">
        <v>8.1866088703542496E-4</v>
      </c>
    </row>
    <row r="29" spans="1:9" x14ac:dyDescent="0.25">
      <c r="A29" s="1">
        <v>2.25</v>
      </c>
      <c r="B29" s="1">
        <v>1.2784966128314099</v>
      </c>
      <c r="C29" s="1">
        <v>3.9821267446629598</v>
      </c>
      <c r="D29" s="1">
        <v>4.8623261088990901</v>
      </c>
      <c r="F29" s="1">
        <v>2.25</v>
      </c>
      <c r="G29" s="1">
        <v>2.12997535697713E-4</v>
      </c>
      <c r="H29" s="1">
        <v>6.6342231566084999E-4</v>
      </c>
      <c r="I29" s="1">
        <v>8.1006352974258701E-4</v>
      </c>
    </row>
    <row r="30" spans="1:9" x14ac:dyDescent="0.25">
      <c r="A30" s="1">
        <v>2.375</v>
      </c>
      <c r="B30" s="1">
        <v>1.2464362345911899</v>
      </c>
      <c r="C30" s="1">
        <v>4.0249637558300497</v>
      </c>
      <c r="D30" s="1">
        <v>4.8075181585875004</v>
      </c>
      <c r="F30" s="1">
        <v>2.375</v>
      </c>
      <c r="G30" s="1">
        <v>2.07656276682892E-4</v>
      </c>
      <c r="H30" s="1">
        <v>6.7055896172128803E-4</v>
      </c>
      <c r="I30" s="1">
        <v>8.0093252522067703E-4</v>
      </c>
    </row>
    <row r="31" spans="1:9" x14ac:dyDescent="0.25">
      <c r="A31" s="1">
        <v>2.5</v>
      </c>
      <c r="B31" s="1">
        <v>1.2395393474348799</v>
      </c>
      <c r="C31" s="1">
        <v>4.0358877456263498</v>
      </c>
      <c r="D31" s="1">
        <v>4.7606888339726501</v>
      </c>
      <c r="F31" s="1">
        <v>2.5</v>
      </c>
      <c r="G31" s="1">
        <v>2.0650725528265201E-4</v>
      </c>
      <c r="H31" s="1">
        <v>6.72378898421353E-4</v>
      </c>
      <c r="I31" s="1">
        <v>7.9313075973984196E-4</v>
      </c>
    </row>
    <row r="32" spans="1:9" x14ac:dyDescent="0.25">
      <c r="A32" s="1">
        <v>2.625</v>
      </c>
      <c r="B32" s="1">
        <v>1.2245004752188</v>
      </c>
      <c r="C32" s="1">
        <v>4.0283792853589402</v>
      </c>
      <c r="D32" s="1">
        <v>4.7398983915459603</v>
      </c>
      <c r="F32" s="1">
        <v>2.625</v>
      </c>
      <c r="G32" s="1">
        <v>2.0400177917145201E-4</v>
      </c>
      <c r="H32" s="1">
        <v>6.7112798894080196E-4</v>
      </c>
      <c r="I32" s="1">
        <v>7.8966707203155604E-4</v>
      </c>
    </row>
    <row r="33" spans="1:9" x14ac:dyDescent="0.25">
      <c r="A33" s="1">
        <v>2.75</v>
      </c>
      <c r="B33" s="1">
        <v>1.21608740345306</v>
      </c>
      <c r="C33" s="1">
        <v>4.0333472935000998</v>
      </c>
      <c r="D33" s="1">
        <v>4.7828622626698198</v>
      </c>
      <c r="F33" s="1">
        <v>2.75</v>
      </c>
      <c r="G33" s="1">
        <v>2.02600161415279E-4</v>
      </c>
      <c r="H33" s="1">
        <v>6.7195565909711804E-4</v>
      </c>
      <c r="I33" s="1">
        <v>7.9682485296079099E-4</v>
      </c>
    </row>
    <row r="34" spans="1:9" x14ac:dyDescent="0.25">
      <c r="A34" s="1">
        <v>2.875</v>
      </c>
      <c r="B34" s="1">
        <v>1.21139325934874</v>
      </c>
      <c r="C34" s="1">
        <v>4.0267165305146797</v>
      </c>
      <c r="D34" s="1">
        <v>4.8014112280689103</v>
      </c>
      <c r="F34" s="1">
        <v>2.875</v>
      </c>
      <c r="G34" s="1">
        <v>2.018181170075E-4</v>
      </c>
      <c r="H34" s="1">
        <v>6.70850973983748E-4</v>
      </c>
      <c r="I34" s="1">
        <v>7.9991511059627997E-4</v>
      </c>
    </row>
    <row r="35" spans="1:9" x14ac:dyDescent="0.25">
      <c r="A35" s="1">
        <v>3</v>
      </c>
      <c r="B35" s="1">
        <v>1.1972544516744199</v>
      </c>
      <c r="C35" s="1">
        <v>4.0329563354914502</v>
      </c>
      <c r="D35" s="1">
        <v>4.8669189809866999</v>
      </c>
      <c r="F35" s="1">
        <v>3</v>
      </c>
      <c r="G35" s="1">
        <v>1.9946259164895801E-4</v>
      </c>
      <c r="H35" s="1">
        <v>6.7189052549287704E-4</v>
      </c>
      <c r="I35" s="1">
        <v>8.1082870223238605E-4</v>
      </c>
    </row>
    <row r="36" spans="1:9" x14ac:dyDescent="0.25">
      <c r="A36" s="1">
        <v>3.125</v>
      </c>
      <c r="B36" s="1">
        <v>1.1841872145085599</v>
      </c>
      <c r="C36" s="1">
        <v>4.0715869347589502</v>
      </c>
      <c r="D36" s="1">
        <v>4.8768478620031299</v>
      </c>
      <c r="F36" s="1">
        <v>3.125</v>
      </c>
      <c r="G36" s="1">
        <v>1.9728558993712601E-4</v>
      </c>
      <c r="H36" s="1">
        <v>6.7832638333084302E-4</v>
      </c>
      <c r="I36" s="1">
        <v>8.1248285380971998E-4</v>
      </c>
    </row>
    <row r="37" spans="1:9" x14ac:dyDescent="0.25">
      <c r="A37" s="1">
        <v>3.25</v>
      </c>
      <c r="B37" s="1">
        <v>1.1700893984775</v>
      </c>
      <c r="C37" s="1">
        <v>4.1100089093796202</v>
      </c>
      <c r="D37" s="1">
        <v>4.8710269969835602</v>
      </c>
      <c r="F37" s="1">
        <v>3.25</v>
      </c>
      <c r="G37" s="1">
        <v>1.9493689378635099E-4</v>
      </c>
      <c r="H37" s="1">
        <v>6.8472748430264702E-4</v>
      </c>
      <c r="I37" s="1">
        <v>8.1151309769745899E-4</v>
      </c>
    </row>
    <row r="38" spans="1:9" x14ac:dyDescent="0.25">
      <c r="A38" s="1">
        <v>3.375</v>
      </c>
      <c r="B38" s="1">
        <v>1.1593517318139801</v>
      </c>
      <c r="C38" s="1">
        <v>4.1638880884865399</v>
      </c>
      <c r="D38" s="1">
        <v>4.8776107688856403</v>
      </c>
      <c r="F38" s="1">
        <v>3.375</v>
      </c>
      <c r="G38" s="1">
        <v>1.9314799852020799E-4</v>
      </c>
      <c r="H38" s="1">
        <v>6.9370375554185905E-4</v>
      </c>
      <c r="I38" s="1">
        <v>8.1260995409634896E-4</v>
      </c>
    </row>
    <row r="39" spans="1:9" x14ac:dyDescent="0.25">
      <c r="A39" s="1">
        <v>3.5</v>
      </c>
      <c r="B39" s="1">
        <v>1.1221038770548</v>
      </c>
      <c r="C39" s="1">
        <v>4.1857047729698396</v>
      </c>
      <c r="D39" s="1">
        <v>4.8677009053633897</v>
      </c>
      <c r="F39" s="1">
        <v>3.5</v>
      </c>
      <c r="G39" s="1">
        <v>1.8694250591733E-4</v>
      </c>
      <c r="H39" s="1">
        <v>6.9733841517677603E-4</v>
      </c>
      <c r="I39" s="1">
        <v>8.1095897083354102E-4</v>
      </c>
    </row>
    <row r="40" spans="1:9" x14ac:dyDescent="0.25">
      <c r="A40" s="1">
        <v>3.625</v>
      </c>
      <c r="B40" s="1">
        <v>1.14695831986693</v>
      </c>
      <c r="C40" s="1">
        <v>4.2774664562993197</v>
      </c>
      <c r="D40" s="1">
        <v>4.85571472603365</v>
      </c>
      <c r="F40" s="1">
        <v>3.625</v>
      </c>
      <c r="G40" s="1">
        <v>1.9108325608982999E-4</v>
      </c>
      <c r="H40" s="1">
        <v>7.12625911619468E-4</v>
      </c>
      <c r="I40" s="1">
        <v>8.0896207335720495E-4</v>
      </c>
    </row>
    <row r="41" spans="1:9" x14ac:dyDescent="0.25">
      <c r="A41" s="1">
        <v>3.75</v>
      </c>
      <c r="B41" s="1">
        <v>1.20086644368117</v>
      </c>
      <c r="C41" s="1">
        <v>4.2857015445577797</v>
      </c>
      <c r="D41" s="1">
        <v>4.8480477465729601</v>
      </c>
      <c r="F41" s="1">
        <v>3.75</v>
      </c>
      <c r="G41" s="1">
        <v>2.0006434951728199E-4</v>
      </c>
      <c r="H41" s="1">
        <v>7.1399787732332604E-4</v>
      </c>
      <c r="I41" s="1">
        <v>8.07684754579054E-4</v>
      </c>
    </row>
    <row r="42" spans="1:9" x14ac:dyDescent="0.25">
      <c r="A42" s="1">
        <v>3.875</v>
      </c>
      <c r="B42" s="1">
        <v>1.2481179246410301</v>
      </c>
      <c r="C42" s="1">
        <v>4.2612175232762199</v>
      </c>
      <c r="D42" s="1">
        <v>4.8369235530859003</v>
      </c>
      <c r="F42" s="1">
        <v>3.875</v>
      </c>
      <c r="G42" s="1">
        <v>2.0793644624519499E-4</v>
      </c>
      <c r="H42" s="1">
        <v>7.0991883937781902E-4</v>
      </c>
      <c r="I42" s="1">
        <v>8.0583146394411003E-4</v>
      </c>
    </row>
    <row r="43" spans="1:9" x14ac:dyDescent="0.25">
      <c r="A43" s="1">
        <v>4</v>
      </c>
      <c r="B43" s="1">
        <v>1.33237905460204</v>
      </c>
      <c r="C43" s="1">
        <v>4.2354663438405904</v>
      </c>
      <c r="D43" s="1">
        <v>4.8273602526308901</v>
      </c>
      <c r="F43" s="1">
        <v>4</v>
      </c>
      <c r="G43" s="1">
        <v>2.21974350496701E-4</v>
      </c>
      <c r="H43" s="1">
        <v>7.0562869288384299E-4</v>
      </c>
      <c r="I43" s="1">
        <v>8.0423821808830705E-4</v>
      </c>
    </row>
    <row r="44" spans="1:9" x14ac:dyDescent="0.25">
      <c r="A44" s="1">
        <v>4.125</v>
      </c>
      <c r="B44" s="1">
        <v>1.3469956862046299</v>
      </c>
      <c r="C44" s="1">
        <v>4.2348400686845098</v>
      </c>
      <c r="D44" s="1">
        <v>4.8302395318717899</v>
      </c>
      <c r="F44" s="1">
        <v>4.125</v>
      </c>
      <c r="G44" s="1">
        <v>2.2440948132169101E-4</v>
      </c>
      <c r="H44" s="1">
        <v>7.0552435544283902E-4</v>
      </c>
      <c r="I44" s="1">
        <v>8.0471790600983902E-4</v>
      </c>
    </row>
    <row r="45" spans="1:9" x14ac:dyDescent="0.25">
      <c r="A45" s="1">
        <v>4.25</v>
      </c>
      <c r="B45" s="1">
        <v>1.37452751147656</v>
      </c>
      <c r="C45" s="1">
        <v>4.2298067402638999</v>
      </c>
      <c r="D45" s="1">
        <v>4.8224010271557098</v>
      </c>
      <c r="F45" s="1">
        <v>4.25</v>
      </c>
      <c r="G45" s="1">
        <v>2.2899628341199399E-4</v>
      </c>
      <c r="H45" s="1">
        <v>7.0468580292796601E-4</v>
      </c>
      <c r="I45" s="1">
        <v>8.0341201112414098E-4</v>
      </c>
    </row>
    <row r="46" spans="1:9" x14ac:dyDescent="0.25">
      <c r="A46" s="1">
        <v>4.375</v>
      </c>
      <c r="B46" s="1">
        <v>1.3985030685787301</v>
      </c>
      <c r="C46" s="1">
        <v>4.21888915564928</v>
      </c>
      <c r="D46" s="1">
        <v>4.8050026542179296</v>
      </c>
      <c r="F46" s="1">
        <v>4.375</v>
      </c>
      <c r="G46" s="1">
        <v>2.3299061122521601E-4</v>
      </c>
      <c r="H46" s="1">
        <v>7.0286693333116996E-4</v>
      </c>
      <c r="I46" s="1">
        <v>8.0051344219270605E-4</v>
      </c>
    </row>
    <row r="47" spans="1:9" x14ac:dyDescent="0.25">
      <c r="A47" s="1">
        <v>4.5</v>
      </c>
      <c r="B47" s="1">
        <v>1.4461388919814899</v>
      </c>
      <c r="C47" s="1">
        <v>4.1759065501163199</v>
      </c>
      <c r="D47" s="1">
        <v>4.7908827856258096</v>
      </c>
      <c r="F47" s="1">
        <v>4.5</v>
      </c>
      <c r="G47" s="1">
        <v>2.4092673940411701E-4</v>
      </c>
      <c r="H47" s="1">
        <v>6.9570603124938105E-4</v>
      </c>
      <c r="I47" s="1">
        <v>7.9816107208525999E-4</v>
      </c>
    </row>
    <row r="48" spans="1:9" x14ac:dyDescent="0.25">
      <c r="A48" s="1">
        <v>4.625</v>
      </c>
      <c r="B48" s="1">
        <v>1.4938902804008001</v>
      </c>
      <c r="C48" s="1">
        <v>4.1565980572557502</v>
      </c>
      <c r="D48" s="1">
        <v>4.7700645029762603</v>
      </c>
      <c r="F48" s="1">
        <v>4.625</v>
      </c>
      <c r="G48" s="1">
        <v>2.48882120714773E-4</v>
      </c>
      <c r="H48" s="1">
        <v>6.92489236338809E-4</v>
      </c>
      <c r="I48" s="1">
        <v>7.9469274619584399E-4</v>
      </c>
    </row>
    <row r="49" spans="1:9" x14ac:dyDescent="0.25">
      <c r="A49" s="1">
        <v>4.75</v>
      </c>
      <c r="B49" s="1">
        <v>1.4998068247863401</v>
      </c>
      <c r="C49" s="1">
        <v>4.1548997408607402</v>
      </c>
      <c r="D49" s="1">
        <v>4.7072000198073596</v>
      </c>
      <c r="F49" s="1">
        <v>4.75</v>
      </c>
      <c r="G49" s="1">
        <v>2.4986781700940498E-4</v>
      </c>
      <c r="H49" s="1">
        <v>6.9220629682740001E-4</v>
      </c>
      <c r="I49" s="1">
        <v>7.8421952329990195E-4</v>
      </c>
    </row>
    <row r="50" spans="1:9" x14ac:dyDescent="0.25">
      <c r="A50" s="1">
        <v>4.875</v>
      </c>
      <c r="B50" s="1">
        <v>1.5016214348827699</v>
      </c>
      <c r="C50" s="1">
        <v>4.1464974742767797</v>
      </c>
      <c r="D50" s="1">
        <v>4.6930082563615096</v>
      </c>
      <c r="F50" s="1">
        <v>4.875</v>
      </c>
      <c r="G50" s="1">
        <v>2.5017013105146902E-4</v>
      </c>
      <c r="H50" s="1">
        <v>6.9080647921451396E-4</v>
      </c>
      <c r="I50" s="1">
        <v>7.8185517550982697E-4</v>
      </c>
    </row>
    <row r="51" spans="1:9" x14ac:dyDescent="0.25">
      <c r="A51" s="1">
        <v>5</v>
      </c>
      <c r="B51" s="1">
        <v>1.50519192533291</v>
      </c>
      <c r="C51" s="1">
        <v>4.1463368410300596</v>
      </c>
      <c r="D51" s="1">
        <v>4.6767038380974002</v>
      </c>
      <c r="F51" s="1">
        <v>5</v>
      </c>
      <c r="G51" s="1">
        <v>2.5076497476046402E-4</v>
      </c>
      <c r="H51" s="1">
        <v>6.9077971771560795E-4</v>
      </c>
      <c r="I51" s="1">
        <v>7.7913885942702604E-4</v>
      </c>
    </row>
    <row r="52" spans="1:9" x14ac:dyDescent="0.25">
      <c r="A52" s="1">
        <v>5.125</v>
      </c>
      <c r="B52" s="1">
        <v>1.50272101716396</v>
      </c>
      <c r="C52" s="1">
        <v>4.1297410518058202</v>
      </c>
      <c r="D52" s="1">
        <v>4.6263705692464798</v>
      </c>
      <c r="F52" s="1">
        <v>5.125</v>
      </c>
      <c r="G52" s="1">
        <v>2.50353321459516E-4</v>
      </c>
      <c r="H52" s="1">
        <v>6.8801485923085002E-4</v>
      </c>
      <c r="I52" s="1">
        <v>7.7075333683646302E-4</v>
      </c>
    </row>
    <row r="53" spans="1:9" x14ac:dyDescent="0.25">
      <c r="A53" s="1">
        <v>5.25</v>
      </c>
      <c r="B53" s="1">
        <v>1.5227690463244801</v>
      </c>
      <c r="C53" s="1">
        <v>4.1275129546162797</v>
      </c>
      <c r="D53" s="1">
        <v>4.6216447577971298</v>
      </c>
      <c r="F53" s="1">
        <v>5.25</v>
      </c>
      <c r="G53" s="1">
        <v>2.5369332311765799E-4</v>
      </c>
      <c r="H53" s="1">
        <v>6.8764365823907397E-4</v>
      </c>
      <c r="I53" s="1">
        <v>7.6996601664899996E-4</v>
      </c>
    </row>
    <row r="54" spans="1:9" x14ac:dyDescent="0.25">
      <c r="A54" s="1">
        <v>5.375</v>
      </c>
      <c r="B54" s="1">
        <v>1.51990410030747</v>
      </c>
      <c r="C54" s="1">
        <v>4.1273147730401796</v>
      </c>
      <c r="D54" s="1">
        <v>4.6084396431038499</v>
      </c>
      <c r="F54" s="1">
        <v>5.375</v>
      </c>
      <c r="G54" s="1">
        <v>2.5321602311122502E-4</v>
      </c>
      <c r="H54" s="1">
        <v>6.8761064118849505E-4</v>
      </c>
      <c r="I54" s="1">
        <v>7.6776604454110097E-4</v>
      </c>
    </row>
    <row r="55" spans="1:9" x14ac:dyDescent="0.25">
      <c r="A55" s="1">
        <v>5.5</v>
      </c>
      <c r="B55" s="1">
        <v>1.4985342443891001</v>
      </c>
      <c r="C55" s="1">
        <v>4.1119073476347596</v>
      </c>
      <c r="D55" s="1">
        <v>4.5934831696298399</v>
      </c>
      <c r="F55" s="1">
        <v>5.5</v>
      </c>
      <c r="G55" s="1">
        <v>2.49655805115224E-4</v>
      </c>
      <c r="H55" s="1">
        <v>6.85043764115953E-4</v>
      </c>
      <c r="I55" s="1">
        <v>7.6527429606033004E-4</v>
      </c>
    </row>
    <row r="56" spans="1:9" x14ac:dyDescent="0.25">
      <c r="A56" s="1">
        <v>5.625</v>
      </c>
      <c r="B56" s="1">
        <v>1.4693402687143899</v>
      </c>
      <c r="C56" s="1">
        <v>4.09902137558805</v>
      </c>
      <c r="D56" s="1">
        <v>4.5568012508739004</v>
      </c>
      <c r="F56" s="1">
        <v>5.625</v>
      </c>
      <c r="G56" s="1">
        <v>2.4479208876781799E-4</v>
      </c>
      <c r="H56" s="1">
        <v>6.8289696117296999E-4</v>
      </c>
      <c r="I56" s="1">
        <v>7.5916308839559399E-4</v>
      </c>
    </row>
    <row r="57" spans="1:9" x14ac:dyDescent="0.25">
      <c r="A57" s="1">
        <v>5.75</v>
      </c>
      <c r="B57" s="1">
        <v>1.4336106485675999</v>
      </c>
      <c r="C57" s="1">
        <v>4.0865949833282498</v>
      </c>
      <c r="D57" s="1">
        <v>4.5134482623369001</v>
      </c>
      <c r="F57" s="1">
        <v>5.75</v>
      </c>
      <c r="G57" s="1">
        <v>2.3883953405136099E-4</v>
      </c>
      <c r="H57" s="1">
        <v>6.8082672422248595E-4</v>
      </c>
      <c r="I57" s="1">
        <v>7.5194048050532703E-4</v>
      </c>
    </row>
    <row r="58" spans="1:9" x14ac:dyDescent="0.25">
      <c r="A58" s="1">
        <v>5.875</v>
      </c>
      <c r="B58" s="1">
        <v>1.4043251898785301</v>
      </c>
      <c r="C58" s="1">
        <v>4.0831966194921199</v>
      </c>
      <c r="D58" s="1">
        <v>4.5088664759196204</v>
      </c>
      <c r="F58" s="1">
        <v>5.875</v>
      </c>
      <c r="G58" s="1">
        <v>2.33960576633764E-4</v>
      </c>
      <c r="H58" s="1">
        <v>6.80260556807387E-4</v>
      </c>
      <c r="I58" s="1">
        <v>7.5117715488820904E-4</v>
      </c>
    </row>
    <row r="59" spans="1:9" x14ac:dyDescent="0.25">
      <c r="A59" s="1">
        <v>6</v>
      </c>
      <c r="B59" s="1">
        <v>1.3826399872750801</v>
      </c>
      <c r="C59" s="1">
        <v>4.08909114073405</v>
      </c>
      <c r="D59" s="1">
        <v>4.4771668080382696</v>
      </c>
      <c r="F59" s="1">
        <v>6</v>
      </c>
      <c r="G59" s="1">
        <v>2.3034782188003001E-4</v>
      </c>
      <c r="H59" s="1">
        <v>6.8124258404629297E-4</v>
      </c>
      <c r="I59" s="1">
        <v>7.4589599021917705E-4</v>
      </c>
    </row>
    <row r="60" spans="1:9" x14ac:dyDescent="0.25">
      <c r="A60" s="1">
        <v>6.125</v>
      </c>
      <c r="B60" s="1">
        <v>1.3409424221756701</v>
      </c>
      <c r="C60" s="1">
        <v>4.0798772322581103</v>
      </c>
      <c r="D60" s="1">
        <v>4.47279643935385</v>
      </c>
      <c r="F60" s="1">
        <v>6.125</v>
      </c>
      <c r="G60" s="1">
        <v>2.23401007534467E-4</v>
      </c>
      <c r="H60" s="1">
        <v>6.7970754689420103E-4</v>
      </c>
      <c r="I60" s="1">
        <v>7.4516788679635101E-4</v>
      </c>
    </row>
    <row r="61" spans="1:9" x14ac:dyDescent="0.25">
      <c r="A61" s="1">
        <v>6.25</v>
      </c>
      <c r="B61" s="1">
        <v>1.33467873240695</v>
      </c>
      <c r="C61" s="1">
        <v>4.0623525702156797</v>
      </c>
      <c r="D61" s="1">
        <v>4.4412247606667696</v>
      </c>
      <c r="F61" s="1">
        <v>6.25</v>
      </c>
      <c r="G61" s="1">
        <v>2.2235747681899901E-4</v>
      </c>
      <c r="H61" s="1">
        <v>6.7678793819793295E-4</v>
      </c>
      <c r="I61" s="1">
        <v>7.3990804512708496E-4</v>
      </c>
    </row>
    <row r="62" spans="1:9" x14ac:dyDescent="0.25">
      <c r="A62" s="1">
        <v>6.375</v>
      </c>
      <c r="B62" s="1">
        <v>1.3284664479931301</v>
      </c>
      <c r="C62" s="1">
        <v>4.0430373288366699</v>
      </c>
      <c r="D62" s="1">
        <v>4.2488897402736701</v>
      </c>
      <c r="F62" s="1">
        <v>6.375</v>
      </c>
      <c r="G62" s="1">
        <v>2.2132251023565601E-4</v>
      </c>
      <c r="H62" s="1">
        <v>6.7357001898419005E-4</v>
      </c>
      <c r="I62" s="1">
        <v>7.0786503072959596E-4</v>
      </c>
    </row>
    <row r="63" spans="1:9" x14ac:dyDescent="0.25">
      <c r="A63" s="1">
        <v>6.5</v>
      </c>
      <c r="B63" s="1">
        <v>1.33416323345326</v>
      </c>
      <c r="C63" s="1">
        <v>4.0284756634417098</v>
      </c>
      <c r="D63" s="1">
        <v>4.2211767647656</v>
      </c>
      <c r="F63" s="1">
        <v>6.5</v>
      </c>
      <c r="G63" s="1">
        <v>2.22271594693313E-4</v>
      </c>
      <c r="H63" s="1">
        <v>6.71144045529389E-4</v>
      </c>
      <c r="I63" s="1">
        <v>7.03248049009951E-4</v>
      </c>
    </row>
    <row r="64" spans="1:9" x14ac:dyDescent="0.25">
      <c r="A64" s="1">
        <v>6.625</v>
      </c>
      <c r="B64" s="1">
        <v>1.35510943485399</v>
      </c>
      <c r="C64" s="1">
        <v>4.0260578434627501</v>
      </c>
      <c r="D64" s="1">
        <v>4.22059460276982</v>
      </c>
      <c r="F64" s="1">
        <v>6.625</v>
      </c>
      <c r="G64" s="1">
        <v>2.2576123184667499E-4</v>
      </c>
      <c r="H64" s="1">
        <v>6.7074123672089504E-4</v>
      </c>
      <c r="I64" s="1">
        <v>7.0315106082145405E-4</v>
      </c>
    </row>
    <row r="65" spans="1:9" x14ac:dyDescent="0.25">
      <c r="A65" s="1">
        <v>6.75</v>
      </c>
      <c r="B65" s="1">
        <v>1.36852811634615</v>
      </c>
      <c r="C65" s="1">
        <v>4.0263147244330497</v>
      </c>
      <c r="D65" s="1">
        <v>4.2167818741279897</v>
      </c>
      <c r="F65" s="1">
        <v>6.75</v>
      </c>
      <c r="G65" s="1">
        <v>2.2799678418326799E-4</v>
      </c>
      <c r="H65" s="1">
        <v>6.7078403309054702E-4</v>
      </c>
      <c r="I65" s="1">
        <v>7.0251586022972699E-4</v>
      </c>
    </row>
    <row r="66" spans="1:9" x14ac:dyDescent="0.25">
      <c r="A66" s="1">
        <v>6.875</v>
      </c>
      <c r="B66" s="1">
        <v>1.3200165359595799</v>
      </c>
      <c r="C66" s="1">
        <v>4.0058264852300098</v>
      </c>
      <c r="D66" s="1">
        <v>4.16687597791885</v>
      </c>
      <c r="F66" s="1">
        <v>6.875</v>
      </c>
      <c r="G66" s="1">
        <v>2.19914754890865E-4</v>
      </c>
      <c r="H66" s="1">
        <v>6.6737069243932097E-4</v>
      </c>
      <c r="I66" s="1">
        <v>6.9420153792128301E-4</v>
      </c>
    </row>
    <row r="67" spans="1:9" x14ac:dyDescent="0.25">
      <c r="A67" s="1">
        <v>7</v>
      </c>
      <c r="B67" s="1">
        <v>1.31815749076721</v>
      </c>
      <c r="C67" s="1">
        <v>4.0014104974339704</v>
      </c>
      <c r="D67" s="1">
        <v>4.1209024740601299</v>
      </c>
      <c r="F67" s="1">
        <v>7</v>
      </c>
      <c r="G67" s="1">
        <v>2.1960503796181701E-4</v>
      </c>
      <c r="H67" s="1">
        <v>6.6663498887250205E-4</v>
      </c>
      <c r="I67" s="1">
        <v>6.8654235217841897E-4</v>
      </c>
    </row>
    <row r="68" spans="1:9" x14ac:dyDescent="0.25">
      <c r="A68" s="1">
        <v>7.125</v>
      </c>
      <c r="B68" s="1">
        <v>1.3664905383858099</v>
      </c>
      <c r="C68" s="1">
        <v>4.0048173879358204</v>
      </c>
      <c r="D68" s="1">
        <v>4.05339550884218</v>
      </c>
      <c r="F68" s="1">
        <v>7.125</v>
      </c>
      <c r="G68" s="1">
        <v>2.2765732369507601E-4</v>
      </c>
      <c r="H68" s="1">
        <v>6.6720257683010895E-4</v>
      </c>
      <c r="I68" s="1">
        <v>6.7529569177310995E-4</v>
      </c>
    </row>
    <row r="69" spans="1:9" x14ac:dyDescent="0.25">
      <c r="A69" s="1">
        <v>7.25</v>
      </c>
      <c r="B69" s="1">
        <v>1.4023488465263201</v>
      </c>
      <c r="C69" s="1">
        <v>4.0021009289081704</v>
      </c>
      <c r="D69" s="1">
        <v>4.0361393113265498</v>
      </c>
      <c r="F69" s="1">
        <v>7.25</v>
      </c>
      <c r="G69" s="1">
        <v>2.3363131783128501E-4</v>
      </c>
      <c r="H69" s="1">
        <v>6.6675001475610196E-4</v>
      </c>
      <c r="I69" s="1">
        <v>6.7242080926700298E-4</v>
      </c>
    </row>
    <row r="70" spans="1:9" x14ac:dyDescent="0.25">
      <c r="A70" s="1">
        <v>7.375</v>
      </c>
      <c r="B70" s="1">
        <v>1.5352220196174</v>
      </c>
      <c r="C70" s="1">
        <v>3.9972311923905499</v>
      </c>
      <c r="D70" s="1">
        <v>4.0538091468268398</v>
      </c>
      <c r="F70" s="1">
        <v>7.375</v>
      </c>
      <c r="G70" s="1">
        <v>2.5576798846825902E-4</v>
      </c>
      <c r="H70" s="1">
        <v>6.6593871665226599E-4</v>
      </c>
      <c r="I70" s="1">
        <v>6.7536460386135005E-4</v>
      </c>
    </row>
    <row r="71" spans="1:9" x14ac:dyDescent="0.25">
      <c r="A71" s="1">
        <v>7.5</v>
      </c>
      <c r="B71" s="1">
        <v>1.48477837442282</v>
      </c>
      <c r="C71" s="1">
        <v>3.98389958667667</v>
      </c>
      <c r="D71" s="1">
        <v>4.0636712140535698</v>
      </c>
      <c r="F71" s="1">
        <v>7.5</v>
      </c>
      <c r="G71" s="1">
        <v>2.4736407717884201E-4</v>
      </c>
      <c r="H71" s="1">
        <v>6.6371767114033198E-4</v>
      </c>
      <c r="I71" s="1">
        <v>6.77007624261321E-4</v>
      </c>
    </row>
    <row r="72" spans="1:9" x14ac:dyDescent="0.25">
      <c r="A72" s="1">
        <v>7.625</v>
      </c>
      <c r="B72" s="1">
        <v>1.40569134224125</v>
      </c>
      <c r="C72" s="1">
        <v>3.9738174784326801</v>
      </c>
      <c r="D72" s="1">
        <v>4.0539303108961002</v>
      </c>
      <c r="F72" s="1">
        <v>7.625</v>
      </c>
      <c r="G72" s="1">
        <v>2.3418817761739199E-4</v>
      </c>
      <c r="H72" s="1">
        <v>6.6203799190688495E-4</v>
      </c>
      <c r="I72" s="1">
        <v>6.7538478979528799E-4</v>
      </c>
    </row>
    <row r="73" spans="1:9" x14ac:dyDescent="0.25">
      <c r="A73" s="1">
        <v>7.75</v>
      </c>
      <c r="B73" s="1">
        <v>1.3918373473123899</v>
      </c>
      <c r="C73" s="1">
        <v>3.9689359334022298</v>
      </c>
      <c r="D73" s="1">
        <v>4.0435749636234801</v>
      </c>
      <c r="F73" s="1">
        <v>7.75</v>
      </c>
      <c r="G73" s="1">
        <v>2.31880102062245E-4</v>
      </c>
      <c r="H73" s="1">
        <v>6.6122472650481201E-4</v>
      </c>
      <c r="I73" s="1">
        <v>6.7365958893966901E-4</v>
      </c>
    </row>
    <row r="74" spans="1:9" x14ac:dyDescent="0.25">
      <c r="A74" s="1">
        <v>7.875</v>
      </c>
      <c r="B74" s="1">
        <v>1.4159187158616999</v>
      </c>
      <c r="C74" s="1">
        <v>3.9359998977602899</v>
      </c>
      <c r="D74" s="1">
        <v>4.0193438065708902</v>
      </c>
      <c r="F74" s="1">
        <v>7.875</v>
      </c>
      <c r="G74" s="1">
        <v>2.3589205806255899E-4</v>
      </c>
      <c r="H74" s="1">
        <v>6.55737582966864E-4</v>
      </c>
      <c r="I74" s="1">
        <v>6.6962267817470696E-4</v>
      </c>
    </row>
    <row r="75" spans="1:9" x14ac:dyDescent="0.25">
      <c r="A75" s="1">
        <v>8</v>
      </c>
      <c r="B75" s="1">
        <v>1.42977762115017</v>
      </c>
      <c r="C75" s="1">
        <v>3.9181763432406398</v>
      </c>
      <c r="D75" s="1">
        <v>4.0052283499466199</v>
      </c>
      <c r="F75" s="1">
        <v>8</v>
      </c>
      <c r="G75" s="1">
        <v>2.38200951683618E-4</v>
      </c>
      <c r="H75" s="1">
        <v>6.5276817878389196E-4</v>
      </c>
      <c r="I75" s="1">
        <v>6.6727104310110503E-4</v>
      </c>
    </row>
    <row r="76" spans="1:9" x14ac:dyDescent="0.25">
      <c r="A76" s="1">
        <v>8.125</v>
      </c>
      <c r="B76" s="1">
        <v>1.4757411796961499</v>
      </c>
      <c r="C76" s="1">
        <v>3.9098049339960599</v>
      </c>
      <c r="D76" s="1">
        <v>4.0001965827585897</v>
      </c>
      <c r="F76" s="1">
        <v>8.125</v>
      </c>
      <c r="G76" s="1">
        <v>2.4585848053737899E-4</v>
      </c>
      <c r="H76" s="1">
        <v>6.5137350200374599E-4</v>
      </c>
      <c r="I76" s="1">
        <v>6.6643275068757797E-4</v>
      </c>
    </row>
    <row r="77" spans="1:9" x14ac:dyDescent="0.25">
      <c r="A77" s="1">
        <v>8.25</v>
      </c>
      <c r="B77" s="1">
        <v>1.4909648521821199</v>
      </c>
      <c r="C77" s="1">
        <v>3.9015491004980398</v>
      </c>
      <c r="D77" s="1">
        <v>4.0083058296989504</v>
      </c>
      <c r="F77" s="1">
        <v>8.25</v>
      </c>
      <c r="G77" s="1">
        <v>2.4839474437354201E-4</v>
      </c>
      <c r="H77" s="1">
        <v>6.4999808014297499E-4</v>
      </c>
      <c r="I77" s="1">
        <v>6.6778375122784298E-4</v>
      </c>
    </row>
    <row r="78" spans="1:9" x14ac:dyDescent="0.25">
      <c r="A78" s="1">
        <v>8.375</v>
      </c>
      <c r="B78" s="1">
        <v>1.52365772165387</v>
      </c>
      <c r="C78" s="1">
        <v>3.8962509914506001</v>
      </c>
      <c r="D78" s="1">
        <v>4.0076663500933503</v>
      </c>
      <c r="F78" s="1">
        <v>8.375</v>
      </c>
      <c r="G78" s="1">
        <v>2.5384137642753501E-4</v>
      </c>
      <c r="H78" s="1">
        <v>6.4911541517567197E-4</v>
      </c>
      <c r="I78" s="1">
        <v>6.6767721392555304E-4</v>
      </c>
    </row>
    <row r="79" spans="1:9" x14ac:dyDescent="0.25">
      <c r="A79" s="1">
        <v>8.5</v>
      </c>
      <c r="B79" s="1">
        <v>1.5175776495956801</v>
      </c>
      <c r="C79" s="1">
        <v>3.8862921714624599</v>
      </c>
      <c r="D79" s="1">
        <v>4.0073073842074196</v>
      </c>
      <c r="F79" s="1">
        <v>8.5</v>
      </c>
      <c r="G79" s="1">
        <v>2.52828436422641E-4</v>
      </c>
      <c r="H79" s="1">
        <v>6.4745627576564798E-4</v>
      </c>
      <c r="I79" s="1">
        <v>6.6761741020895504E-4</v>
      </c>
    </row>
    <row r="80" spans="1:9" x14ac:dyDescent="0.25">
      <c r="A80" s="1">
        <v>8.625</v>
      </c>
      <c r="B80" s="1">
        <v>1.47198392847314</v>
      </c>
      <c r="C80" s="1">
        <v>3.8754935603663401</v>
      </c>
      <c r="D80" s="1">
        <v>4.0422344420663103</v>
      </c>
      <c r="F80" s="1">
        <v>8.625</v>
      </c>
      <c r="G80" s="1">
        <v>2.4523252248362598E-4</v>
      </c>
      <c r="H80" s="1">
        <v>6.4565722715703396E-4</v>
      </c>
      <c r="I80" s="1">
        <v>6.7343625804824599E-4</v>
      </c>
    </row>
    <row r="81" spans="1:9" x14ac:dyDescent="0.25">
      <c r="A81" s="1">
        <v>8.75</v>
      </c>
      <c r="B81" s="1">
        <v>1.46790857104441</v>
      </c>
      <c r="C81" s="1">
        <v>3.8601397588853201</v>
      </c>
      <c r="D81" s="1">
        <v>4.0381706027873001</v>
      </c>
      <c r="F81" s="1">
        <v>8.75</v>
      </c>
      <c r="G81" s="1">
        <v>2.4455356793599901E-4</v>
      </c>
      <c r="H81" s="1">
        <v>6.43099283830297E-4</v>
      </c>
      <c r="I81" s="1">
        <v>6.7275922242436396E-4</v>
      </c>
    </row>
    <row r="82" spans="1:9" x14ac:dyDescent="0.25">
      <c r="A82" s="1">
        <v>8.875</v>
      </c>
      <c r="B82" s="1">
        <v>1.46403195038594</v>
      </c>
      <c r="C82" s="1">
        <v>3.86066188946111</v>
      </c>
      <c r="D82" s="1">
        <v>4.0499312110885102</v>
      </c>
      <c r="F82" s="1">
        <v>8.875</v>
      </c>
      <c r="G82" s="1">
        <v>2.43907722934298E-4</v>
      </c>
      <c r="H82" s="1">
        <v>6.4318627078422297E-4</v>
      </c>
      <c r="I82" s="1">
        <v>6.7471853976734403E-4</v>
      </c>
    </row>
    <row r="83" spans="1:9" x14ac:dyDescent="0.25">
      <c r="A83" s="1">
        <v>9</v>
      </c>
      <c r="B83" s="1">
        <v>1.52143652007022</v>
      </c>
      <c r="C83" s="1">
        <v>3.85598773011422</v>
      </c>
      <c r="D83" s="1">
        <v>4.0499356909478701</v>
      </c>
      <c r="F83" s="1">
        <v>9</v>
      </c>
      <c r="G83" s="1">
        <v>2.5347132424369798E-4</v>
      </c>
      <c r="H83" s="1">
        <v>6.4240755583703103E-4</v>
      </c>
      <c r="I83" s="1">
        <v>6.7471928611191395E-4</v>
      </c>
    </row>
    <row r="84" spans="1:9" x14ac:dyDescent="0.25">
      <c r="A84" s="1">
        <v>9.125</v>
      </c>
      <c r="B84" s="1">
        <v>1.6131454896481701</v>
      </c>
      <c r="C84" s="1">
        <v>3.8434829332448399</v>
      </c>
      <c r="D84" s="1">
        <v>4.1672570760590801</v>
      </c>
      <c r="F84" s="1">
        <v>9.125</v>
      </c>
      <c r="G84" s="1">
        <v>2.68750038575386E-4</v>
      </c>
      <c r="H84" s="1">
        <v>6.4032425667859304E-4</v>
      </c>
      <c r="I84" s="1">
        <v>6.94265028871443E-4</v>
      </c>
    </row>
    <row r="85" spans="1:9" x14ac:dyDescent="0.25">
      <c r="A85" s="1">
        <v>9.25</v>
      </c>
      <c r="B85" s="1">
        <v>1.6036145908619801</v>
      </c>
      <c r="C85" s="1">
        <v>3.7996018364374602</v>
      </c>
      <c r="D85" s="1">
        <v>4.2425605609226</v>
      </c>
      <c r="F85" s="1">
        <v>9.25</v>
      </c>
      <c r="G85" s="1">
        <v>2.6716219083760601E-4</v>
      </c>
      <c r="H85" s="1">
        <v>6.3301366595048701E-4</v>
      </c>
      <c r="I85" s="1">
        <v>7.06810589449708E-4</v>
      </c>
    </row>
    <row r="86" spans="1:9" x14ac:dyDescent="0.25">
      <c r="A86" s="1">
        <v>9.375</v>
      </c>
      <c r="B86" s="1">
        <v>1.5607586245501299</v>
      </c>
      <c r="C86" s="1">
        <v>3.7787937397835201</v>
      </c>
      <c r="D86" s="1">
        <v>4.2379996382985397</v>
      </c>
      <c r="F86" s="1">
        <v>9.375</v>
      </c>
      <c r="G86" s="1">
        <v>2.6002238685005101E-4</v>
      </c>
      <c r="H86" s="1">
        <v>6.2954703704793996E-4</v>
      </c>
      <c r="I86" s="1">
        <v>7.0605073974053701E-4</v>
      </c>
    </row>
    <row r="87" spans="1:9" x14ac:dyDescent="0.25">
      <c r="A87" s="1">
        <v>9.5</v>
      </c>
      <c r="B87" s="1">
        <v>1.5190633169291601</v>
      </c>
      <c r="C87" s="1">
        <v>3.772289575272</v>
      </c>
      <c r="D87" s="1">
        <v>4.2247328317645403</v>
      </c>
      <c r="F87" s="1">
        <v>9.5</v>
      </c>
      <c r="G87" s="1">
        <v>2.5307594860039801E-4</v>
      </c>
      <c r="H87" s="1">
        <v>6.2846344324032205E-4</v>
      </c>
      <c r="I87" s="1">
        <v>7.0384048977197196E-4</v>
      </c>
    </row>
    <row r="88" spans="1:9" x14ac:dyDescent="0.25">
      <c r="A88" s="1">
        <v>9.625</v>
      </c>
      <c r="B88" s="1">
        <v>1.52016832208445</v>
      </c>
      <c r="C88" s="1">
        <v>3.7612536460600299</v>
      </c>
      <c r="D88" s="1">
        <v>4.2237768254917096</v>
      </c>
      <c r="F88" s="1">
        <v>9.625</v>
      </c>
      <c r="G88" s="1">
        <v>2.5326004245926998E-4</v>
      </c>
      <c r="H88" s="1">
        <v>6.2662485743360697E-4</v>
      </c>
      <c r="I88" s="1">
        <v>7.0368121912691903E-4</v>
      </c>
    </row>
    <row r="89" spans="1:9" x14ac:dyDescent="0.25">
      <c r="A89" s="1">
        <v>9.75</v>
      </c>
      <c r="B89" s="1">
        <v>1.51920192488433</v>
      </c>
      <c r="C89" s="1">
        <v>3.7638422386541799</v>
      </c>
      <c r="D89" s="1">
        <v>4.2188293234013496</v>
      </c>
      <c r="F89" s="1">
        <v>9.75</v>
      </c>
      <c r="G89" s="1">
        <v>2.5309904068573002E-4</v>
      </c>
      <c r="H89" s="1">
        <v>6.2705611695979403E-4</v>
      </c>
      <c r="I89" s="1">
        <v>7.0285696527866599E-4</v>
      </c>
    </row>
    <row r="90" spans="1:9" x14ac:dyDescent="0.25">
      <c r="A90" s="1">
        <v>9.875</v>
      </c>
      <c r="B90" s="1">
        <v>1.5645264637898699</v>
      </c>
      <c r="C90" s="1">
        <v>3.7930726155993</v>
      </c>
      <c r="D90" s="1">
        <v>4.2052556613353396</v>
      </c>
      <c r="F90" s="1">
        <v>9.875</v>
      </c>
      <c r="G90" s="1">
        <v>2.6065010886739299E-4</v>
      </c>
      <c r="H90" s="1">
        <v>6.3192589775884999E-4</v>
      </c>
      <c r="I90" s="1">
        <v>7.0059559317846797E-4</v>
      </c>
    </row>
    <row r="91" spans="1:9" x14ac:dyDescent="0.25">
      <c r="A91" s="1">
        <v>10</v>
      </c>
      <c r="B91" s="1">
        <v>1.57989837846223</v>
      </c>
      <c r="C91" s="1">
        <v>3.8067623712677499</v>
      </c>
      <c r="D91" s="1">
        <v>4.1898701227098396</v>
      </c>
      <c r="F91" s="1">
        <v>10</v>
      </c>
      <c r="G91" s="1">
        <v>2.63211069851808E-4</v>
      </c>
      <c r="H91" s="1">
        <v>6.3420661105321205E-4</v>
      </c>
      <c r="I91" s="1">
        <v>6.9803236244346002E-4</v>
      </c>
    </row>
    <row r="92" spans="1:9" x14ac:dyDescent="0.25">
      <c r="A92" s="1">
        <v>10.125</v>
      </c>
      <c r="B92" s="1">
        <v>1.71595053787157</v>
      </c>
      <c r="C92" s="1">
        <v>3.8103311893565999</v>
      </c>
      <c r="D92" s="1">
        <v>4.1669820920311098</v>
      </c>
      <c r="F92" s="1">
        <v>10.125</v>
      </c>
      <c r="G92" s="1">
        <v>2.8587735960940299E-4</v>
      </c>
      <c r="H92" s="1">
        <v>6.3480117614681496E-4</v>
      </c>
      <c r="I92" s="1">
        <v>6.9421921653238202E-4</v>
      </c>
    </row>
    <row r="93" spans="1:9" x14ac:dyDescent="0.25">
      <c r="A93" s="1">
        <v>10.25</v>
      </c>
      <c r="B93" s="1">
        <v>1.9865461197860399</v>
      </c>
      <c r="C93" s="1">
        <v>3.8119542659696801</v>
      </c>
      <c r="D93" s="1">
        <v>4.1499846231614104</v>
      </c>
      <c r="F93" s="1">
        <v>10.25</v>
      </c>
      <c r="G93" s="1">
        <v>3.3095858355635299E-4</v>
      </c>
      <c r="H93" s="1">
        <v>6.3507158071055404E-4</v>
      </c>
      <c r="I93" s="1">
        <v>6.9138743821869203E-4</v>
      </c>
    </row>
    <row r="94" spans="1:9" x14ac:dyDescent="0.25">
      <c r="A94" s="1">
        <v>10.375</v>
      </c>
      <c r="B94" s="1">
        <v>2.1818068218550901</v>
      </c>
      <c r="C94" s="1">
        <v>3.8282152538810599</v>
      </c>
      <c r="D94" s="1">
        <v>4.1177919832269003</v>
      </c>
      <c r="F94" s="1">
        <v>10.375</v>
      </c>
      <c r="G94" s="1">
        <v>3.6348901652105703E-4</v>
      </c>
      <c r="H94" s="1">
        <v>6.3778066129658998E-4</v>
      </c>
      <c r="I94" s="1">
        <v>6.8602414440560101E-4</v>
      </c>
    </row>
    <row r="95" spans="1:9" x14ac:dyDescent="0.25">
      <c r="A95" s="1">
        <v>10.5</v>
      </c>
      <c r="B95" s="1">
        <v>2.1984923659445998</v>
      </c>
      <c r="C95" s="1">
        <v>3.8291535079965699</v>
      </c>
      <c r="D95" s="1">
        <v>4.1059726057159498</v>
      </c>
      <c r="F95" s="1">
        <v>10.5</v>
      </c>
      <c r="G95" s="1">
        <v>3.6626882816636898E-4</v>
      </c>
      <c r="H95" s="1">
        <v>6.3793697443223398E-4</v>
      </c>
      <c r="I95" s="1">
        <v>6.8405503611227705E-4</v>
      </c>
    </row>
    <row r="96" spans="1:9" x14ac:dyDescent="0.25">
      <c r="A96" s="1">
        <v>10.625</v>
      </c>
      <c r="B96" s="1">
        <v>2.16368641002405</v>
      </c>
      <c r="C96" s="1">
        <v>3.8314587921694501</v>
      </c>
      <c r="D96" s="1">
        <v>4.0714470072423401</v>
      </c>
      <c r="F96" s="1">
        <v>10.625</v>
      </c>
      <c r="G96" s="1">
        <v>3.6047015591000701E-4</v>
      </c>
      <c r="H96" s="1">
        <v>6.3832103477543401E-4</v>
      </c>
      <c r="I96" s="1">
        <v>6.7830307140657195E-4</v>
      </c>
    </row>
    <row r="97" spans="1:9" x14ac:dyDescent="0.25">
      <c r="A97" s="1">
        <v>10.75</v>
      </c>
      <c r="B97" s="1">
        <v>1.9650362086869799</v>
      </c>
      <c r="C97" s="1">
        <v>3.8303165896037199</v>
      </c>
      <c r="D97" s="1">
        <v>3.9563663213267701</v>
      </c>
      <c r="F97" s="1">
        <v>10.75</v>
      </c>
      <c r="G97" s="1">
        <v>3.27375032367251E-4</v>
      </c>
      <c r="H97" s="1">
        <v>6.3813074382798401E-4</v>
      </c>
      <c r="I97" s="1">
        <v>6.5913062913303697E-4</v>
      </c>
    </row>
    <row r="98" spans="1:9" x14ac:dyDescent="0.25">
      <c r="A98" s="1">
        <v>10.875</v>
      </c>
      <c r="B98" s="1">
        <v>1.7447452103012999</v>
      </c>
      <c r="C98" s="1">
        <v>3.90270921731527</v>
      </c>
      <c r="D98" s="1">
        <v>3.94320227368733</v>
      </c>
      <c r="F98" s="1">
        <v>10.875</v>
      </c>
      <c r="G98" s="1">
        <v>2.9067455203619599E-4</v>
      </c>
      <c r="H98" s="1">
        <v>6.5019135560472703E-4</v>
      </c>
      <c r="I98" s="1">
        <v>6.5693749879630603E-4</v>
      </c>
    </row>
    <row r="99" spans="1:9" x14ac:dyDescent="0.25">
      <c r="A99" s="1">
        <v>11</v>
      </c>
      <c r="B99" s="1">
        <v>1.7304112112236001</v>
      </c>
      <c r="C99" s="1">
        <v>3.9002923815405199</v>
      </c>
      <c r="D99" s="1">
        <v>3.9495237117734598</v>
      </c>
      <c r="F99" s="1">
        <v>11</v>
      </c>
      <c r="G99" s="1">
        <v>2.8828650778985098E-4</v>
      </c>
      <c r="H99" s="1">
        <v>6.4978871076465405E-4</v>
      </c>
      <c r="I99" s="1">
        <v>6.5799065038145497E-4</v>
      </c>
    </row>
    <row r="100" spans="1:9" x14ac:dyDescent="0.25">
      <c r="A100" s="1">
        <v>11.125</v>
      </c>
      <c r="B100" s="1">
        <v>1.7225589352425901</v>
      </c>
      <c r="C100" s="1">
        <v>3.9069457840356998</v>
      </c>
      <c r="D100" s="1">
        <v>3.9571206013994198</v>
      </c>
      <c r="F100" s="1">
        <v>11.125</v>
      </c>
      <c r="G100" s="1">
        <v>2.8697831861141499E-4</v>
      </c>
      <c r="H100" s="1">
        <v>6.5089716762035E-4</v>
      </c>
      <c r="I100" s="1">
        <v>6.5925629219314001E-4</v>
      </c>
    </row>
    <row r="101" spans="1:9" x14ac:dyDescent="0.25">
      <c r="A101" s="1">
        <v>11.25</v>
      </c>
      <c r="B101" s="1">
        <v>1.69117950748813</v>
      </c>
      <c r="C101" s="1">
        <v>3.9031096824775902</v>
      </c>
      <c r="D101" s="1">
        <v>4.0107707261411996</v>
      </c>
      <c r="F101" s="1">
        <v>11.25</v>
      </c>
      <c r="G101" s="1">
        <v>2.8175050594752199E-4</v>
      </c>
      <c r="H101" s="1">
        <v>6.5025807310076797E-4</v>
      </c>
      <c r="I101" s="1">
        <v>6.6819440297511995E-4</v>
      </c>
    </row>
    <row r="102" spans="1:9" x14ac:dyDescent="0.25">
      <c r="A102" s="1">
        <v>11.375</v>
      </c>
      <c r="B102" s="1">
        <v>1.6418784442646599</v>
      </c>
      <c r="C102" s="1">
        <v>3.9305099904960898</v>
      </c>
      <c r="D102" s="1">
        <v>4.0173974488481399</v>
      </c>
      <c r="F102" s="1">
        <v>11.375</v>
      </c>
      <c r="G102" s="1">
        <v>2.7353694881449199E-4</v>
      </c>
      <c r="H102" s="1">
        <v>6.5482296441665103E-4</v>
      </c>
      <c r="I102" s="1">
        <v>6.6929841497809705E-4</v>
      </c>
    </row>
    <row r="103" spans="1:9" x14ac:dyDescent="0.25">
      <c r="A103" s="1">
        <v>11.5</v>
      </c>
      <c r="B103" s="1">
        <v>1.60243506890302</v>
      </c>
      <c r="C103" s="1">
        <v>3.9286242742517299</v>
      </c>
      <c r="D103" s="1">
        <v>4.0295501035982699</v>
      </c>
      <c r="F103" s="1">
        <v>11.5</v>
      </c>
      <c r="G103" s="1">
        <v>2.6696568247924302E-4</v>
      </c>
      <c r="H103" s="1">
        <v>6.5450880409034101E-4</v>
      </c>
      <c r="I103" s="1">
        <v>6.71323047259471E-4</v>
      </c>
    </row>
    <row r="104" spans="1:9" x14ac:dyDescent="0.25">
      <c r="A104" s="1">
        <v>11.625</v>
      </c>
      <c r="B104" s="1">
        <v>1.5184181734689299</v>
      </c>
      <c r="C104" s="1">
        <v>3.93218329513437</v>
      </c>
      <c r="D104" s="1">
        <v>4.0441884555287801</v>
      </c>
      <c r="F104" s="1">
        <v>11.625</v>
      </c>
      <c r="G104" s="1">
        <v>2.5296846769992399E-4</v>
      </c>
      <c r="H104" s="1">
        <v>6.5510173696938705E-4</v>
      </c>
      <c r="I104" s="1">
        <v>6.7376179669109302E-4</v>
      </c>
    </row>
    <row r="105" spans="1:9" x14ac:dyDescent="0.25">
      <c r="A105" s="1">
        <v>11.75</v>
      </c>
      <c r="B105" s="1">
        <v>1.4641301155144599</v>
      </c>
      <c r="C105" s="1">
        <v>3.9159099408643399</v>
      </c>
      <c r="D105" s="1">
        <v>4.0443455774750801</v>
      </c>
      <c r="F105" s="1">
        <v>11.75</v>
      </c>
      <c r="G105" s="1">
        <v>2.4392407724470899E-4</v>
      </c>
      <c r="H105" s="1">
        <v>6.5239059614800204E-4</v>
      </c>
      <c r="I105" s="1">
        <v>6.7378797320734698E-4</v>
      </c>
    </row>
    <row r="106" spans="1:9" x14ac:dyDescent="0.25">
      <c r="A106" s="1">
        <v>11.875</v>
      </c>
      <c r="B106" s="1">
        <v>1.35654763105834</v>
      </c>
      <c r="C106" s="1">
        <v>3.9000504242457001</v>
      </c>
      <c r="D106" s="1">
        <v>4.0493286043259404</v>
      </c>
      <c r="F106" s="1">
        <v>11.875</v>
      </c>
      <c r="G106" s="1">
        <v>2.2600083533431999E-4</v>
      </c>
      <c r="H106" s="1">
        <v>6.4974840067933803E-4</v>
      </c>
      <c r="I106" s="1">
        <v>6.7461814548069995E-4</v>
      </c>
    </row>
    <row r="107" spans="1:9" x14ac:dyDescent="0.25">
      <c r="A107" s="1">
        <v>12</v>
      </c>
      <c r="B107" s="1">
        <v>1.34877894909471</v>
      </c>
      <c r="C107" s="1">
        <v>3.8867314438470202</v>
      </c>
      <c r="D107" s="1">
        <v>4.0656469993836897</v>
      </c>
      <c r="F107" s="1">
        <v>12</v>
      </c>
      <c r="G107" s="1">
        <v>2.24706572919178E-4</v>
      </c>
      <c r="H107" s="1">
        <v>6.4752945854491795E-4</v>
      </c>
      <c r="I107" s="1">
        <v>6.7733679009732302E-4</v>
      </c>
    </row>
    <row r="108" spans="1:9" x14ac:dyDescent="0.25">
      <c r="A108" s="1">
        <v>12.125</v>
      </c>
      <c r="B108" s="1">
        <v>1.36590367279393</v>
      </c>
      <c r="C108" s="1">
        <v>3.8857695739498501</v>
      </c>
      <c r="D108" s="1">
        <v>4.0955567437806604</v>
      </c>
      <c r="F108" s="1">
        <v>12.125</v>
      </c>
      <c r="G108" s="1">
        <v>2.27559551887469E-4</v>
      </c>
      <c r="H108" s="1">
        <v>6.4736921102004905E-4</v>
      </c>
      <c r="I108" s="1">
        <v>6.8231975351385496E-4</v>
      </c>
    </row>
    <row r="109" spans="1:9" x14ac:dyDescent="0.25">
      <c r="A109" s="1">
        <v>12.25</v>
      </c>
      <c r="B109" s="1">
        <v>1.3485625872026601</v>
      </c>
      <c r="C109" s="1">
        <v>3.8873721070065002</v>
      </c>
      <c r="D109" s="1">
        <v>4.1441135353021901</v>
      </c>
      <c r="F109" s="1">
        <v>12.25</v>
      </c>
      <c r="G109" s="1">
        <v>2.2467052702796299E-4</v>
      </c>
      <c r="H109" s="1">
        <v>6.4763619302728604E-4</v>
      </c>
      <c r="I109" s="1">
        <v>6.9040931498134397E-4</v>
      </c>
    </row>
    <row r="110" spans="1:9" x14ac:dyDescent="0.25">
      <c r="A110" s="1">
        <v>12.375</v>
      </c>
      <c r="B110" s="1">
        <v>1.29510240768855</v>
      </c>
      <c r="C110" s="1">
        <v>3.8860676060536701</v>
      </c>
      <c r="D110" s="1">
        <v>4.1394192172627902</v>
      </c>
      <c r="F110" s="1">
        <v>12.375</v>
      </c>
      <c r="G110" s="1">
        <v>2.1576406112091301E-4</v>
      </c>
      <c r="H110" s="1">
        <v>6.4741886316854497E-4</v>
      </c>
      <c r="I110" s="1">
        <v>6.8962724159598004E-4</v>
      </c>
    </row>
    <row r="111" spans="1:9" x14ac:dyDescent="0.25">
      <c r="A111" s="1">
        <v>12.5</v>
      </c>
      <c r="B111" s="1">
        <v>1.2971841272895499</v>
      </c>
      <c r="C111" s="1">
        <v>3.8894530903628599</v>
      </c>
      <c r="D111" s="1">
        <v>4.1233659531350604</v>
      </c>
      <c r="F111" s="1">
        <v>12.5</v>
      </c>
      <c r="G111" s="1">
        <v>2.1611087560643999E-4</v>
      </c>
      <c r="H111" s="1">
        <v>6.4798288485445302E-4</v>
      </c>
      <c r="I111" s="1">
        <v>6.8695276779230001E-4</v>
      </c>
    </row>
    <row r="112" spans="1:9" x14ac:dyDescent="0.25">
      <c r="A112" s="1">
        <v>12.625</v>
      </c>
      <c r="B112" s="1">
        <v>1.2917925938188399</v>
      </c>
      <c r="C112" s="1">
        <v>3.8716721355752299</v>
      </c>
      <c r="D112" s="1">
        <v>4.1263342662253502</v>
      </c>
      <c r="F112" s="1">
        <v>12.625</v>
      </c>
      <c r="G112" s="1">
        <v>2.1521264613021999E-4</v>
      </c>
      <c r="H112" s="1">
        <v>6.4502057778683601E-4</v>
      </c>
      <c r="I112" s="1">
        <v>6.8744728875314303E-4</v>
      </c>
    </row>
    <row r="113" spans="1:9" x14ac:dyDescent="0.25">
      <c r="A113" s="1">
        <v>12.75</v>
      </c>
      <c r="B113" s="1">
        <v>1.3108629473781901</v>
      </c>
      <c r="C113" s="1">
        <v>3.8605369069214599</v>
      </c>
      <c r="D113" s="1">
        <v>4.1080174368009201</v>
      </c>
      <c r="F113" s="1">
        <v>12.75</v>
      </c>
      <c r="G113" s="1">
        <v>2.1838976703320601E-4</v>
      </c>
      <c r="H113" s="1">
        <v>6.4316544869311696E-4</v>
      </c>
      <c r="I113" s="1">
        <v>6.8439570497103302E-4</v>
      </c>
    </row>
    <row r="114" spans="1:9" x14ac:dyDescent="0.25">
      <c r="A114" s="1">
        <v>12.875</v>
      </c>
      <c r="B114" s="1">
        <v>1.3434110714843199</v>
      </c>
      <c r="C114" s="1">
        <v>3.85474890694316</v>
      </c>
      <c r="D114" s="1">
        <v>4.0839979125587798</v>
      </c>
      <c r="F114" s="1">
        <v>12.875</v>
      </c>
      <c r="G114" s="1">
        <v>2.23812284509289E-4</v>
      </c>
      <c r="H114" s="1">
        <v>6.4220116789673299E-4</v>
      </c>
      <c r="I114" s="1">
        <v>6.8039405223229202E-4</v>
      </c>
    </row>
    <row r="115" spans="1:9" x14ac:dyDescent="0.25">
      <c r="A115" s="1">
        <v>13</v>
      </c>
      <c r="B115" s="1">
        <v>1.3643927633111701</v>
      </c>
      <c r="C115" s="1">
        <v>3.8508642166263098</v>
      </c>
      <c r="D115" s="1">
        <v>4.0627168622813503</v>
      </c>
      <c r="F115" s="1">
        <v>13</v>
      </c>
      <c r="G115" s="1">
        <v>2.2730783436764E-4</v>
      </c>
      <c r="H115" s="1">
        <v>6.4155397848994597E-4</v>
      </c>
      <c r="I115" s="1">
        <v>6.76848629256073E-4</v>
      </c>
    </row>
    <row r="116" spans="1:9" x14ac:dyDescent="0.25">
      <c r="A116" s="1">
        <v>13.125</v>
      </c>
      <c r="B116" s="1">
        <v>1.3941568856495701</v>
      </c>
      <c r="C116" s="1">
        <v>3.8405161610706098</v>
      </c>
      <c r="D116" s="1">
        <v>4.0312479759279798</v>
      </c>
      <c r="F116" s="1">
        <v>13.125</v>
      </c>
      <c r="G116" s="1">
        <v>2.32266537149219E-4</v>
      </c>
      <c r="H116" s="1">
        <v>6.3982999243436902E-4</v>
      </c>
      <c r="I116" s="1">
        <v>6.7160591278960001E-4</v>
      </c>
    </row>
    <row r="117" spans="1:9" x14ac:dyDescent="0.25">
      <c r="A117" s="1">
        <v>13.25</v>
      </c>
      <c r="B117" s="1">
        <v>1.41378365602042</v>
      </c>
      <c r="C117" s="1">
        <v>3.8301664882333699</v>
      </c>
      <c r="D117" s="1">
        <v>4.0133015024806804</v>
      </c>
      <c r="F117" s="1">
        <v>13.25</v>
      </c>
      <c r="G117" s="1">
        <v>2.3553635709300201E-4</v>
      </c>
      <c r="H117" s="1">
        <v>6.38105736939684E-4</v>
      </c>
      <c r="I117" s="1">
        <v>6.6861603031327904E-4</v>
      </c>
    </row>
    <row r="118" spans="1:9" x14ac:dyDescent="0.25">
      <c r="A118" s="1">
        <v>13.375</v>
      </c>
      <c r="B118" s="1">
        <v>1.4611474274818801</v>
      </c>
      <c r="C118" s="1">
        <v>3.8377921224584801</v>
      </c>
      <c r="D118" s="1">
        <v>3.9868971434556602</v>
      </c>
      <c r="F118" s="1">
        <v>13.375</v>
      </c>
      <c r="G118" s="1">
        <v>2.4342716141848101E-4</v>
      </c>
      <c r="H118" s="1">
        <v>6.3937616760158798E-4</v>
      </c>
      <c r="I118" s="1">
        <v>6.6421706409971202E-4</v>
      </c>
    </row>
    <row r="119" spans="1:9" x14ac:dyDescent="0.25">
      <c r="A119" s="1">
        <v>13.5</v>
      </c>
      <c r="B119" s="1">
        <v>1.52951287792499</v>
      </c>
      <c r="C119" s="1">
        <v>3.8292882171911802</v>
      </c>
      <c r="D119" s="1">
        <v>3.9724902879019202</v>
      </c>
      <c r="F119" s="1">
        <v>13.5</v>
      </c>
      <c r="G119" s="1">
        <v>2.5481684546230303E-4</v>
      </c>
      <c r="H119" s="1">
        <v>6.3795941698405602E-4</v>
      </c>
      <c r="I119" s="1">
        <v>6.6181688196445803E-4</v>
      </c>
    </row>
    <row r="120" spans="1:9" x14ac:dyDescent="0.25">
      <c r="A120" s="1">
        <v>13.625</v>
      </c>
      <c r="B120" s="1">
        <v>1.6053128418243501</v>
      </c>
      <c r="C120" s="1">
        <v>3.8452612430997899</v>
      </c>
      <c r="D120" s="1">
        <v>3.9513387783329099</v>
      </c>
      <c r="F120" s="1">
        <v>13.625</v>
      </c>
      <c r="G120" s="1">
        <v>2.67445119447937E-4</v>
      </c>
      <c r="H120" s="1">
        <v>6.4062052310043098E-4</v>
      </c>
      <c r="I120" s="1">
        <v>6.5829304047025899E-4</v>
      </c>
    </row>
    <row r="121" spans="1:9" x14ac:dyDescent="0.25">
      <c r="A121" s="1">
        <v>13.75</v>
      </c>
      <c r="B121" s="1">
        <v>1.6219829274975801</v>
      </c>
      <c r="C121" s="1">
        <v>3.8509919357909901</v>
      </c>
      <c r="D121" s="1">
        <v>3.9379781227013302</v>
      </c>
      <c r="F121" s="1">
        <v>13.75</v>
      </c>
      <c r="G121" s="1">
        <v>2.7022235572109698E-4</v>
      </c>
      <c r="H121" s="1">
        <v>6.4157525650278496E-4</v>
      </c>
      <c r="I121" s="1">
        <v>6.5606715524204099E-4</v>
      </c>
    </row>
    <row r="122" spans="1:9" x14ac:dyDescent="0.25">
      <c r="A122" s="1">
        <v>13.875</v>
      </c>
      <c r="B122" s="1">
        <v>1.6732959532067899</v>
      </c>
      <c r="C122" s="1">
        <v>3.8525209086519898</v>
      </c>
      <c r="D122" s="1">
        <v>3.9328190566758199</v>
      </c>
      <c r="F122" s="1">
        <v>13.875</v>
      </c>
      <c r="G122" s="1">
        <v>2.78771105804252E-4</v>
      </c>
      <c r="H122" s="1">
        <v>6.41829983381426E-4</v>
      </c>
      <c r="I122" s="1">
        <v>6.5520765484219001E-4</v>
      </c>
    </row>
    <row r="123" spans="1:9" x14ac:dyDescent="0.25">
      <c r="A123" s="1">
        <v>14</v>
      </c>
      <c r="B123" s="1">
        <v>1.6986031885433801</v>
      </c>
      <c r="C123" s="1">
        <v>3.8736415119598</v>
      </c>
      <c r="D123" s="1">
        <v>3.9215292427888602</v>
      </c>
      <c r="F123" s="1">
        <v>14</v>
      </c>
      <c r="G123" s="1">
        <v>2.8298729121132801E-4</v>
      </c>
      <c r="H123" s="1">
        <v>6.4534867589250897E-4</v>
      </c>
      <c r="I123" s="1">
        <v>6.5332677184862297E-4</v>
      </c>
    </row>
    <row r="124" spans="1:9" x14ac:dyDescent="0.25">
      <c r="A124" s="1">
        <v>14.125</v>
      </c>
      <c r="B124" s="1">
        <v>1.7142569953636899</v>
      </c>
      <c r="C124" s="1">
        <v>3.8684903440407998</v>
      </c>
      <c r="D124" s="1">
        <v>3.8937034209164798</v>
      </c>
      <c r="F124" s="1">
        <v>14.125</v>
      </c>
      <c r="G124" s="1">
        <v>2.8559521542759198E-4</v>
      </c>
      <c r="H124" s="1">
        <v>6.4449049131720399E-4</v>
      </c>
      <c r="I124" s="1">
        <v>6.4869098992468405E-4</v>
      </c>
    </row>
    <row r="125" spans="1:9" x14ac:dyDescent="0.25">
      <c r="A125" s="1">
        <v>14.25</v>
      </c>
      <c r="B125" s="1">
        <v>1.6171163958795201</v>
      </c>
      <c r="C125" s="1">
        <v>3.9342554223758999</v>
      </c>
      <c r="D125" s="1">
        <v>3.8837578288431698</v>
      </c>
      <c r="F125" s="1">
        <v>14.25</v>
      </c>
      <c r="G125" s="1">
        <v>2.6941159155352697E-4</v>
      </c>
      <c r="H125" s="1">
        <v>6.5544695336782898E-4</v>
      </c>
      <c r="I125" s="1">
        <v>6.4703405428526899E-4</v>
      </c>
    </row>
    <row r="126" spans="1:9" x14ac:dyDescent="0.25">
      <c r="A126" s="1">
        <v>14.375</v>
      </c>
      <c r="B126" s="1">
        <v>1.5375237175601699</v>
      </c>
      <c r="C126" s="1">
        <v>3.9402806241047199</v>
      </c>
      <c r="D126" s="1">
        <v>3.8807231281202701</v>
      </c>
      <c r="F126" s="1">
        <v>14.375</v>
      </c>
      <c r="G126" s="1">
        <v>2.5615145134552398E-4</v>
      </c>
      <c r="H126" s="1">
        <v>6.5645075197585002E-4</v>
      </c>
      <c r="I126" s="1">
        <v>6.4652847314483597E-4</v>
      </c>
    </row>
    <row r="127" spans="1:9" x14ac:dyDescent="0.25">
      <c r="A127" s="1">
        <v>14.5</v>
      </c>
      <c r="B127" s="1">
        <v>1.48725212608332</v>
      </c>
      <c r="C127" s="1">
        <v>3.93219512472001</v>
      </c>
      <c r="D127" s="1">
        <v>3.8616278647657398</v>
      </c>
      <c r="F127" s="1">
        <v>14.5</v>
      </c>
      <c r="G127" s="1">
        <v>2.4777620420548201E-4</v>
      </c>
      <c r="H127" s="1">
        <v>6.5510370777835901E-4</v>
      </c>
      <c r="I127" s="1">
        <v>6.4334720226997101E-4</v>
      </c>
    </row>
    <row r="128" spans="1:9" x14ac:dyDescent="0.25">
      <c r="A128" s="1">
        <v>14.625</v>
      </c>
      <c r="B128" s="1">
        <v>1.47244657939517</v>
      </c>
      <c r="C128" s="1">
        <v>3.9327509964181702</v>
      </c>
      <c r="D128" s="1">
        <v>3.8471370645006799</v>
      </c>
      <c r="F128" s="1">
        <v>14.625</v>
      </c>
      <c r="G128" s="1">
        <v>2.4530960012723602E-4</v>
      </c>
      <c r="H128" s="1">
        <v>6.5519631600327198E-4</v>
      </c>
      <c r="I128" s="1">
        <v>6.4093303494581198E-4</v>
      </c>
    </row>
    <row r="129" spans="1:9" x14ac:dyDescent="0.25">
      <c r="A129" s="1">
        <v>14.75</v>
      </c>
      <c r="B129" s="1">
        <v>1.40443299372576</v>
      </c>
      <c r="C129" s="1">
        <v>3.9237672406342301</v>
      </c>
      <c r="D129" s="1">
        <v>3.8318668900917099</v>
      </c>
      <c r="F129" s="1">
        <v>14.75</v>
      </c>
      <c r="G129" s="1">
        <v>2.33978536754712E-4</v>
      </c>
      <c r="H129" s="1">
        <v>6.5369962228966803E-4</v>
      </c>
      <c r="I129" s="1">
        <v>6.3838902388927896E-4</v>
      </c>
    </row>
    <row r="130" spans="1:9" x14ac:dyDescent="0.25">
      <c r="A130" s="1">
        <v>14.875</v>
      </c>
      <c r="B130" s="1">
        <v>1.33395618547183</v>
      </c>
      <c r="C130" s="1">
        <v>3.9187205030874899</v>
      </c>
      <c r="D130" s="1">
        <v>3.8279677588191201</v>
      </c>
      <c r="F130" s="1">
        <v>14.875</v>
      </c>
      <c r="G130" s="1">
        <v>2.22237100499607E-4</v>
      </c>
      <c r="H130" s="1">
        <v>6.5285883581438101E-4</v>
      </c>
      <c r="I130" s="1">
        <v>6.3773942861926401E-4</v>
      </c>
    </row>
    <row r="131" spans="1:9" x14ac:dyDescent="0.25">
      <c r="A131" s="1">
        <v>15</v>
      </c>
      <c r="B131" s="1">
        <v>1.3030173410930399</v>
      </c>
      <c r="C131" s="1">
        <v>3.9121021028857799</v>
      </c>
      <c r="D131" s="1">
        <v>3.8222095273247598</v>
      </c>
      <c r="F131" s="1">
        <v>15</v>
      </c>
      <c r="G131" s="1">
        <v>2.1708268902609999E-4</v>
      </c>
      <c r="H131" s="1">
        <v>6.5175621034077602E-4</v>
      </c>
      <c r="I131" s="1">
        <v>6.3678010725230305E-4</v>
      </c>
    </row>
    <row r="132" spans="1:9" x14ac:dyDescent="0.25">
      <c r="A132" s="1">
        <v>15.125</v>
      </c>
      <c r="B132" s="1">
        <v>1.29353639137773</v>
      </c>
      <c r="C132" s="1">
        <v>3.9120129595311899</v>
      </c>
      <c r="D132" s="1">
        <v>3.8733519091935</v>
      </c>
      <c r="F132" s="1">
        <v>15.125</v>
      </c>
      <c r="G132" s="1">
        <v>2.1550316280352999E-4</v>
      </c>
      <c r="H132" s="1">
        <v>6.5174135905790196E-4</v>
      </c>
      <c r="I132" s="1">
        <v>6.4530042807163502E-4</v>
      </c>
    </row>
    <row r="133" spans="1:9" x14ac:dyDescent="0.25">
      <c r="A133" s="1">
        <v>15.25</v>
      </c>
      <c r="B133" s="1">
        <v>1.2711235580261699</v>
      </c>
      <c r="C133" s="1">
        <v>3.9144121895124502</v>
      </c>
      <c r="D133" s="1">
        <v>3.8677508191289198</v>
      </c>
      <c r="F133" s="1">
        <v>15.25</v>
      </c>
      <c r="G133" s="1">
        <v>2.1176918476716001E-4</v>
      </c>
      <c r="H133" s="1">
        <v>6.5214107077277898E-4</v>
      </c>
      <c r="I133" s="1">
        <v>6.4436728646687601E-4</v>
      </c>
    </row>
    <row r="134" spans="1:9" x14ac:dyDescent="0.25">
      <c r="A134" s="1">
        <v>15.375</v>
      </c>
      <c r="B134" s="1">
        <v>1.2342019027609801</v>
      </c>
      <c r="C134" s="1">
        <v>3.91087437292745</v>
      </c>
      <c r="D134" s="1">
        <v>3.8729946443082599</v>
      </c>
      <c r="F134" s="1">
        <v>15.375</v>
      </c>
      <c r="G134" s="1">
        <v>2.05618036999979E-4</v>
      </c>
      <c r="H134" s="1">
        <v>6.5155167052971703E-4</v>
      </c>
      <c r="I134" s="1">
        <v>6.4524090774175399E-4</v>
      </c>
    </row>
    <row r="135" spans="1:9" x14ac:dyDescent="0.25">
      <c r="A135" s="1">
        <v>15.5</v>
      </c>
      <c r="B135" s="1">
        <v>1.21259658730804</v>
      </c>
      <c r="C135" s="1">
        <v>3.92481060937408</v>
      </c>
      <c r="D135" s="1">
        <v>3.8709647407532799</v>
      </c>
      <c r="F135" s="1">
        <v>15.5</v>
      </c>
      <c r="G135" s="1">
        <v>2.0201859144551899E-4</v>
      </c>
      <c r="H135" s="1">
        <v>6.5387344752172402E-4</v>
      </c>
      <c r="I135" s="1">
        <v>6.4490272580949501E-4</v>
      </c>
    </row>
    <row r="136" spans="1:9" x14ac:dyDescent="0.25">
      <c r="A136" s="1">
        <v>15.625</v>
      </c>
      <c r="B136" s="1">
        <v>1.20756049393131</v>
      </c>
      <c r="C136" s="1">
        <v>3.9242223947449402</v>
      </c>
      <c r="D136" s="1">
        <v>3.8803806908512901</v>
      </c>
      <c r="F136" s="1">
        <v>15.625</v>
      </c>
      <c r="G136" s="1">
        <v>2.0117957828895601E-4</v>
      </c>
      <c r="H136" s="1">
        <v>6.53775450964509E-4</v>
      </c>
      <c r="I136" s="1">
        <v>6.4647142309582305E-4</v>
      </c>
    </row>
    <row r="137" spans="1:9" x14ac:dyDescent="0.25">
      <c r="A137" s="1">
        <v>15.75</v>
      </c>
      <c r="B137" s="1">
        <v>1.22096162740487</v>
      </c>
      <c r="C137" s="1">
        <v>3.9217922763197102</v>
      </c>
      <c r="D137" s="1">
        <v>3.8863779648941299</v>
      </c>
      <c r="F137" s="1">
        <v>15.75</v>
      </c>
      <c r="G137" s="1">
        <v>2.0341220712565E-4</v>
      </c>
      <c r="H137" s="1">
        <v>6.5337059323486598E-4</v>
      </c>
      <c r="I137" s="1">
        <v>6.4747056895136197E-4</v>
      </c>
    </row>
    <row r="138" spans="1:9" x14ac:dyDescent="0.25">
      <c r="A138" s="1">
        <v>15.875</v>
      </c>
      <c r="B138" s="1">
        <v>1.2789443354263399</v>
      </c>
      <c r="C138" s="1">
        <v>3.9202803772599601</v>
      </c>
      <c r="D138" s="1">
        <v>3.8692758368274802</v>
      </c>
      <c r="F138" s="1">
        <v>15.875</v>
      </c>
      <c r="G138" s="1">
        <v>2.1307212628202899E-4</v>
      </c>
      <c r="H138" s="1">
        <v>6.5311871085151204E-4</v>
      </c>
      <c r="I138" s="1">
        <v>6.4462135441545798E-4</v>
      </c>
    </row>
    <row r="139" spans="1:9" x14ac:dyDescent="0.25">
      <c r="A139" s="1">
        <v>16</v>
      </c>
      <c r="B139" s="1">
        <v>1.3633250928514999</v>
      </c>
      <c r="C139" s="1">
        <v>3.9111614104845698</v>
      </c>
      <c r="D139" s="1">
        <v>3.8442514989937102</v>
      </c>
      <c r="F139" s="1">
        <v>16</v>
      </c>
      <c r="G139" s="1">
        <v>2.2712996046905901E-4</v>
      </c>
      <c r="H139" s="1">
        <v>6.5159949098673303E-4</v>
      </c>
      <c r="I139" s="1">
        <v>6.4045229973235202E-4</v>
      </c>
    </row>
    <row r="140" spans="1:9" x14ac:dyDescent="0.25">
      <c r="A140" s="1">
        <v>16.125</v>
      </c>
      <c r="B140" s="1">
        <v>1.4331481460967801</v>
      </c>
      <c r="C140" s="1">
        <v>3.9055386010294599</v>
      </c>
      <c r="D140" s="1">
        <v>3.8355211130951101</v>
      </c>
      <c r="F140" s="1">
        <v>16.125</v>
      </c>
      <c r="G140" s="1">
        <v>2.3876248113972301E-4</v>
      </c>
      <c r="H140" s="1">
        <v>6.50662730931513E-4</v>
      </c>
      <c r="I140" s="1">
        <v>6.3899781744164604E-4</v>
      </c>
    </row>
    <row r="141" spans="1:9" x14ac:dyDescent="0.25">
      <c r="A141" s="1">
        <v>16.25</v>
      </c>
      <c r="B141" s="1">
        <v>1.4462445690877199</v>
      </c>
      <c r="C141" s="1">
        <v>3.8859624357940401</v>
      </c>
      <c r="D141" s="1">
        <v>3.8168496859442702</v>
      </c>
      <c r="F141" s="1">
        <v>16.25</v>
      </c>
      <c r="G141" s="1">
        <v>2.40944345210015E-4</v>
      </c>
      <c r="H141" s="1">
        <v>6.47401341803291E-4</v>
      </c>
      <c r="I141" s="1">
        <v>6.3588715767831498E-4</v>
      </c>
    </row>
    <row r="142" spans="1:9" x14ac:dyDescent="0.25">
      <c r="A142" s="1">
        <v>16.375</v>
      </c>
      <c r="B142" s="1">
        <v>1.4879718263825401</v>
      </c>
      <c r="C142" s="1">
        <v>3.8850304126573598</v>
      </c>
      <c r="D142" s="1">
        <v>3.8109960369564302</v>
      </c>
      <c r="F142" s="1">
        <v>16.375</v>
      </c>
      <c r="G142" s="1">
        <v>2.4789610627533001E-4</v>
      </c>
      <c r="H142" s="1">
        <v>6.4724606674872003E-4</v>
      </c>
      <c r="I142" s="1">
        <v>6.3491193975694299E-4</v>
      </c>
    </row>
    <row r="143" spans="1:9" x14ac:dyDescent="0.25">
      <c r="A143" s="1">
        <v>16.5</v>
      </c>
      <c r="B143" s="1">
        <v>1.5505465346404601</v>
      </c>
      <c r="C143" s="1">
        <v>3.8670788304549699</v>
      </c>
      <c r="D143" s="1">
        <v>3.8063429005941298</v>
      </c>
      <c r="F143" s="1">
        <v>16.5</v>
      </c>
      <c r="G143" s="1">
        <v>2.5832105267110098E-4</v>
      </c>
      <c r="H143" s="1">
        <v>6.4425533315380298E-4</v>
      </c>
      <c r="I143" s="1">
        <v>6.3413672723897996E-4</v>
      </c>
    </row>
    <row r="144" spans="1:9" x14ac:dyDescent="0.25">
      <c r="A144" s="1">
        <v>16.625</v>
      </c>
      <c r="B144" s="1">
        <v>1.6038006349634</v>
      </c>
      <c r="C144" s="1">
        <v>3.8731684295871101</v>
      </c>
      <c r="D144" s="1">
        <v>3.7949102715147598</v>
      </c>
      <c r="F144" s="1">
        <v>16.625</v>
      </c>
      <c r="G144" s="1">
        <v>2.6719318578490302E-4</v>
      </c>
      <c r="H144" s="1">
        <v>6.4526986036921702E-4</v>
      </c>
      <c r="I144" s="1">
        <v>6.3223205123436E-4</v>
      </c>
    </row>
    <row r="145" spans="1:9" x14ac:dyDescent="0.25">
      <c r="A145" s="1">
        <v>16.75</v>
      </c>
      <c r="B145" s="1">
        <v>1.6233431906122899</v>
      </c>
      <c r="C145" s="1">
        <v>3.8644717674321698</v>
      </c>
      <c r="D145" s="1">
        <v>3.7993453190686801</v>
      </c>
      <c r="F145" s="1">
        <v>16.75</v>
      </c>
      <c r="G145" s="1">
        <v>2.7044897555600703E-4</v>
      </c>
      <c r="H145" s="1">
        <v>6.4382099645420498E-4</v>
      </c>
      <c r="I145" s="1">
        <v>6.3297093015684202E-4</v>
      </c>
    </row>
    <row r="146" spans="1:9" x14ac:dyDescent="0.25">
      <c r="A146" s="1">
        <v>16.875</v>
      </c>
      <c r="B146" s="1">
        <v>1.66751561439035</v>
      </c>
      <c r="C146" s="1">
        <v>3.8470502974683098</v>
      </c>
      <c r="D146" s="1">
        <v>3.8531750429863099</v>
      </c>
      <c r="F146" s="1">
        <v>16.875</v>
      </c>
      <c r="G146" s="1">
        <v>2.7780810135743199E-4</v>
      </c>
      <c r="H146" s="1">
        <v>6.4091857955822496E-4</v>
      </c>
      <c r="I146" s="1">
        <v>6.4193896216152005E-4</v>
      </c>
    </row>
    <row r="147" spans="1:9" x14ac:dyDescent="0.25">
      <c r="A147" s="1">
        <v>17</v>
      </c>
      <c r="B147" s="1">
        <v>1.68332908160942</v>
      </c>
      <c r="C147" s="1">
        <v>3.82030556588087</v>
      </c>
      <c r="D147" s="1">
        <v>3.85914168327538</v>
      </c>
      <c r="F147" s="1">
        <v>17</v>
      </c>
      <c r="G147" s="1">
        <v>2.8044262499612901E-4</v>
      </c>
      <c r="H147" s="1">
        <v>6.3646290727575796E-4</v>
      </c>
      <c r="I147" s="1">
        <v>6.4293300443367602E-4</v>
      </c>
    </row>
    <row r="148" spans="1:9" x14ac:dyDescent="0.25">
      <c r="A148" s="1">
        <v>17.125</v>
      </c>
      <c r="B148" s="1">
        <v>1.6831972599157099</v>
      </c>
      <c r="C148" s="1">
        <v>3.7857317561711499</v>
      </c>
      <c r="D148" s="1">
        <v>3.8451544871482399</v>
      </c>
      <c r="F148" s="1">
        <v>17.125</v>
      </c>
      <c r="G148" s="1">
        <v>2.8042066350195799E-4</v>
      </c>
      <c r="H148" s="1">
        <v>6.30702910578119E-4</v>
      </c>
      <c r="I148" s="1">
        <v>6.40602737558896E-4</v>
      </c>
    </row>
    <row r="149" spans="1:9" x14ac:dyDescent="0.25">
      <c r="A149" s="1">
        <v>17.25</v>
      </c>
      <c r="B149" s="1">
        <v>1.66510095598181</v>
      </c>
      <c r="C149" s="1">
        <v>3.7416993049930798</v>
      </c>
      <c r="D149" s="1">
        <v>3.8032985361732901</v>
      </c>
      <c r="F149" s="1">
        <v>17.25</v>
      </c>
      <c r="G149" s="1">
        <v>2.7740581926656999E-4</v>
      </c>
      <c r="H149" s="1">
        <v>6.2336710421185301E-4</v>
      </c>
      <c r="I149" s="1">
        <v>6.3362953612646899E-4</v>
      </c>
    </row>
    <row r="150" spans="1:9" x14ac:dyDescent="0.25">
      <c r="A150" s="1">
        <v>17.375</v>
      </c>
      <c r="B150" s="1">
        <v>1.6575465726716601</v>
      </c>
      <c r="C150" s="1">
        <v>3.72303403331872</v>
      </c>
      <c r="D150" s="1">
        <v>3.7985632202539201</v>
      </c>
      <c r="F150" s="1">
        <v>17.375</v>
      </c>
      <c r="G150" s="1">
        <v>2.76147259007099E-4</v>
      </c>
      <c r="H150" s="1">
        <v>6.2025746995090602E-4</v>
      </c>
      <c r="I150" s="1">
        <v>6.3284063249430104E-4</v>
      </c>
    </row>
    <row r="151" spans="1:9" x14ac:dyDescent="0.25">
      <c r="A151" s="1">
        <v>17.5</v>
      </c>
      <c r="B151" s="1">
        <v>1.6554771137195801</v>
      </c>
      <c r="C151" s="1">
        <v>3.7177110222924901</v>
      </c>
      <c r="D151" s="1">
        <v>3.7917974185792098</v>
      </c>
      <c r="F151" s="1">
        <v>17.5</v>
      </c>
      <c r="G151" s="1">
        <v>2.7580248714568302E-4</v>
      </c>
      <c r="H151" s="1">
        <v>6.1937065631393598E-4</v>
      </c>
      <c r="I151" s="1">
        <v>6.3171344993529399E-4</v>
      </c>
    </row>
    <row r="152" spans="1:9" x14ac:dyDescent="0.25">
      <c r="A152" s="1">
        <v>17.625</v>
      </c>
      <c r="B152" s="1">
        <v>1.62113084948735</v>
      </c>
      <c r="C152" s="1">
        <v>3.6854825298585898</v>
      </c>
      <c r="D152" s="1">
        <v>3.7977835918641101</v>
      </c>
      <c r="F152" s="1">
        <v>17.625</v>
      </c>
      <c r="G152" s="1">
        <v>2.70080399524593E-4</v>
      </c>
      <c r="H152" s="1">
        <v>6.1400138947444605E-4</v>
      </c>
      <c r="I152" s="1">
        <v>6.3271074640455999E-4</v>
      </c>
    </row>
    <row r="153" spans="1:9" x14ac:dyDescent="0.25">
      <c r="A153" s="1">
        <v>17.75</v>
      </c>
      <c r="B153" s="1">
        <v>1.5097461293507599</v>
      </c>
      <c r="C153" s="1">
        <v>3.6832717265536901</v>
      </c>
      <c r="D153" s="1">
        <v>3.7836607425435198</v>
      </c>
      <c r="F153" s="1">
        <v>17.75</v>
      </c>
      <c r="G153" s="1">
        <v>2.5152370514983698E-4</v>
      </c>
      <c r="H153" s="1">
        <v>6.1363306964384802E-4</v>
      </c>
      <c r="I153" s="1">
        <v>6.3035787970774904E-4</v>
      </c>
    </row>
    <row r="154" spans="1:9" x14ac:dyDescent="0.25">
      <c r="A154" s="1">
        <v>17.875</v>
      </c>
      <c r="B154" s="1">
        <v>1.4441969318005701</v>
      </c>
      <c r="C154" s="1">
        <v>3.6809118602787998</v>
      </c>
      <c r="D154" s="1">
        <v>3.7803329436667399</v>
      </c>
      <c r="F154" s="1">
        <v>17.875</v>
      </c>
      <c r="G154" s="1">
        <v>2.40603208837975E-4</v>
      </c>
      <c r="H154" s="1">
        <v>6.1323991592245302E-4</v>
      </c>
      <c r="I154" s="1">
        <v>6.2980346841487803E-4</v>
      </c>
    </row>
    <row r="155" spans="1:9" x14ac:dyDescent="0.25">
      <c r="A155" s="1">
        <v>18</v>
      </c>
      <c r="B155" s="1">
        <v>1.4022446155547299</v>
      </c>
      <c r="C155" s="1">
        <v>3.66082593230484</v>
      </c>
      <c r="D155" s="1">
        <v>3.7625857151165598</v>
      </c>
      <c r="F155" s="1">
        <v>18</v>
      </c>
      <c r="G155" s="1">
        <v>2.33613952951418E-4</v>
      </c>
      <c r="H155" s="1">
        <v>6.0989360032199103E-4</v>
      </c>
      <c r="I155" s="1">
        <v>6.2684678013841895E-4</v>
      </c>
    </row>
    <row r="156" spans="1:9" x14ac:dyDescent="0.25">
      <c r="A156" s="1">
        <v>18.125</v>
      </c>
      <c r="B156" s="1">
        <v>1.4230343820500799</v>
      </c>
      <c r="C156" s="1">
        <v>3.6563553426794901</v>
      </c>
      <c r="D156" s="1">
        <v>3.7600286367778799</v>
      </c>
      <c r="F156" s="1">
        <v>18.125</v>
      </c>
      <c r="G156" s="1">
        <v>2.3707752804954401E-4</v>
      </c>
      <c r="H156" s="1">
        <v>6.0914880009040799E-4</v>
      </c>
      <c r="I156" s="1">
        <v>6.2642077088719504E-4</v>
      </c>
    </row>
    <row r="157" spans="1:9" x14ac:dyDescent="0.25">
      <c r="A157" s="1">
        <v>18.25</v>
      </c>
      <c r="B157" s="1">
        <v>1.42120811132379</v>
      </c>
      <c r="C157" s="1">
        <v>3.6589851139994001</v>
      </c>
      <c r="D157" s="1">
        <v>3.74829978496801</v>
      </c>
      <c r="F157" s="1">
        <v>18.25</v>
      </c>
      <c r="G157" s="1">
        <v>2.3677327134654399E-4</v>
      </c>
      <c r="H157" s="1">
        <v>6.0958691999230604E-4</v>
      </c>
      <c r="I157" s="1">
        <v>6.2446674417566896E-4</v>
      </c>
    </row>
    <row r="158" spans="1:9" x14ac:dyDescent="0.25">
      <c r="A158" s="1">
        <v>18.375</v>
      </c>
      <c r="B158" s="1">
        <v>1.41774517044218</v>
      </c>
      <c r="C158" s="1">
        <v>3.6744311235026199</v>
      </c>
      <c r="D158" s="1">
        <v>3.7606381179547101</v>
      </c>
      <c r="F158" s="1">
        <v>18.375</v>
      </c>
      <c r="G158" s="1">
        <v>2.36196345395667E-4</v>
      </c>
      <c r="H158" s="1">
        <v>6.12160225175542E-4</v>
      </c>
      <c r="I158" s="1">
        <v>6.2652231045125402E-4</v>
      </c>
    </row>
    <row r="159" spans="1:9" x14ac:dyDescent="0.25">
      <c r="A159" s="1">
        <v>18.5</v>
      </c>
      <c r="B159" s="1">
        <v>1.4352864430674701</v>
      </c>
      <c r="C159" s="1">
        <v>3.6582947437939199</v>
      </c>
      <c r="D159" s="1">
        <v>3.7697251109666801</v>
      </c>
      <c r="F159" s="1">
        <v>18.5</v>
      </c>
      <c r="G159" s="1">
        <v>2.3911872141504101E-4</v>
      </c>
      <c r="H159" s="1">
        <v>6.09471904316072E-4</v>
      </c>
      <c r="I159" s="1">
        <v>6.2803620348704601E-4</v>
      </c>
    </row>
    <row r="160" spans="1:9" x14ac:dyDescent="0.25">
      <c r="A160" s="1">
        <v>18.625</v>
      </c>
      <c r="B160" s="1">
        <v>1.3898511406718601</v>
      </c>
      <c r="C160" s="1">
        <v>3.6493198912520599</v>
      </c>
      <c r="D160" s="1">
        <v>3.7429003702932202</v>
      </c>
      <c r="F160" s="1">
        <v>18.625</v>
      </c>
      <c r="G160" s="1">
        <v>2.3154920003593099E-4</v>
      </c>
      <c r="H160" s="1">
        <v>6.0797669388259795E-4</v>
      </c>
      <c r="I160" s="1">
        <v>6.2356720169085098E-4</v>
      </c>
    </row>
    <row r="161" spans="1:9" x14ac:dyDescent="0.25">
      <c r="A161" s="1">
        <v>18.75</v>
      </c>
      <c r="B161" s="1">
        <v>1.3904387292842999</v>
      </c>
      <c r="C161" s="1">
        <v>3.6081212716875202</v>
      </c>
      <c r="D161" s="1">
        <v>3.7358771434434002</v>
      </c>
      <c r="F161" s="1">
        <v>18.75</v>
      </c>
      <c r="G161" s="1">
        <v>2.3164709229876501E-4</v>
      </c>
      <c r="H161" s="1">
        <v>6.0111300386314398E-4</v>
      </c>
      <c r="I161" s="1">
        <v>6.2239713209766897E-4</v>
      </c>
    </row>
    <row r="162" spans="1:9" x14ac:dyDescent="0.25">
      <c r="A162" s="1">
        <v>18.875</v>
      </c>
      <c r="B162" s="1">
        <v>1.38096895202606</v>
      </c>
      <c r="C162" s="1">
        <v>3.5988014515615898</v>
      </c>
      <c r="D162" s="1">
        <v>3.7295169080769499</v>
      </c>
      <c r="F162" s="1">
        <v>18.875</v>
      </c>
      <c r="G162" s="1">
        <v>2.3006942740754201E-4</v>
      </c>
      <c r="H162" s="1">
        <v>5.9956032183016296E-4</v>
      </c>
      <c r="I162" s="1">
        <v>6.2133751688562004E-4</v>
      </c>
    </row>
    <row r="163" spans="1:9" x14ac:dyDescent="0.25">
      <c r="A163" s="1">
        <v>19</v>
      </c>
      <c r="B163" s="1">
        <v>1.37481037214476</v>
      </c>
      <c r="C163" s="1">
        <v>3.59874036031459</v>
      </c>
      <c r="D163" s="1">
        <v>3.7238090726526698</v>
      </c>
      <c r="F163" s="1">
        <v>19</v>
      </c>
      <c r="G163" s="1">
        <v>2.2904340799931701E-4</v>
      </c>
      <c r="H163" s="1">
        <v>5.9955014402841497E-4</v>
      </c>
      <c r="I163" s="1">
        <v>6.2038659150393503E-4</v>
      </c>
    </row>
    <row r="164" spans="1:9" x14ac:dyDescent="0.25">
      <c r="A164" s="1">
        <v>19.125</v>
      </c>
      <c r="B164" s="1">
        <v>1.3914161133665099</v>
      </c>
      <c r="C164" s="1">
        <v>3.5996045088159301</v>
      </c>
      <c r="D164" s="1">
        <v>3.7182651099936201</v>
      </c>
      <c r="F164" s="1">
        <v>19.125</v>
      </c>
      <c r="G164" s="1">
        <v>2.3180992448686001E-4</v>
      </c>
      <c r="H164" s="1">
        <v>5.9969411116873698E-4</v>
      </c>
      <c r="I164" s="1">
        <v>6.1946296732493802E-4</v>
      </c>
    </row>
    <row r="165" spans="1:9" x14ac:dyDescent="0.25">
      <c r="A165" s="1">
        <v>19.25</v>
      </c>
      <c r="B165" s="1">
        <v>1.3915322846532201</v>
      </c>
      <c r="C165" s="1">
        <v>3.5907537306936401</v>
      </c>
      <c r="D165" s="1">
        <v>3.7195680571977401</v>
      </c>
      <c r="F165" s="1">
        <v>19.25</v>
      </c>
      <c r="G165" s="1">
        <v>2.3182927862322599E-4</v>
      </c>
      <c r="H165" s="1">
        <v>5.9821957153356395E-4</v>
      </c>
      <c r="I165" s="1">
        <v>6.1968003832914298E-4</v>
      </c>
    </row>
    <row r="166" spans="1:9" x14ac:dyDescent="0.25">
      <c r="A166" s="1">
        <v>19.375</v>
      </c>
      <c r="B166" s="1">
        <v>1.3407222059210699</v>
      </c>
      <c r="C166" s="1">
        <v>3.5906189208389998</v>
      </c>
      <c r="D166" s="1">
        <v>3.67632833253916</v>
      </c>
      <c r="F166" s="1">
        <v>19.375</v>
      </c>
      <c r="G166" s="1">
        <v>2.2336431950645101E-4</v>
      </c>
      <c r="H166" s="1">
        <v>5.9819711221178204E-4</v>
      </c>
      <c r="I166" s="1">
        <v>6.1247630020102499E-4</v>
      </c>
    </row>
    <row r="167" spans="1:9" x14ac:dyDescent="0.25">
      <c r="A167" s="1">
        <v>19.5</v>
      </c>
      <c r="B167" s="1">
        <v>1.28880602984125</v>
      </c>
      <c r="C167" s="1">
        <v>3.5824729144736098</v>
      </c>
      <c r="D167" s="1">
        <v>3.6545482640887301</v>
      </c>
      <c r="F167" s="1">
        <v>19.5</v>
      </c>
      <c r="G167" s="1">
        <v>2.14715084571552E-4</v>
      </c>
      <c r="H167" s="1">
        <v>5.9683998755130597E-4</v>
      </c>
      <c r="I167" s="1">
        <v>6.0884774079718101E-4</v>
      </c>
    </row>
    <row r="168" spans="1:9" x14ac:dyDescent="0.25">
      <c r="A168" s="1">
        <v>19.625</v>
      </c>
      <c r="B168" s="1">
        <v>1.3083804062012101</v>
      </c>
      <c r="C168" s="1">
        <v>3.5813095407651998</v>
      </c>
      <c r="D168" s="1">
        <v>3.6472716404602399</v>
      </c>
      <c r="F168" s="1">
        <v>19.625</v>
      </c>
      <c r="G168" s="1">
        <v>2.1797617567312201E-4</v>
      </c>
      <c r="H168" s="1">
        <v>5.9664616949148502E-4</v>
      </c>
      <c r="I168" s="1">
        <v>6.0763545530067697E-4</v>
      </c>
    </row>
    <row r="169" spans="1:9" x14ac:dyDescent="0.25">
      <c r="A169" s="1">
        <v>19.75</v>
      </c>
      <c r="B169" s="1">
        <v>1.2996481142309499</v>
      </c>
      <c r="C169" s="1">
        <v>3.57596416692305</v>
      </c>
      <c r="D169" s="1">
        <v>3.63981549221266</v>
      </c>
      <c r="F169" s="1">
        <v>19.75</v>
      </c>
      <c r="G169" s="1">
        <v>2.1652137583087601E-4</v>
      </c>
      <c r="H169" s="1">
        <v>5.9575563020938403E-4</v>
      </c>
      <c r="I169" s="1">
        <v>6.0639326100263096E-4</v>
      </c>
    </row>
    <row r="170" spans="1:9" x14ac:dyDescent="0.25">
      <c r="A170" s="1">
        <v>19.875</v>
      </c>
      <c r="B170" s="1">
        <v>1.25900133320561</v>
      </c>
      <c r="C170" s="1">
        <v>3.5763196188303499</v>
      </c>
      <c r="D170" s="1">
        <v>3.6298619569259398</v>
      </c>
      <c r="F170" s="1">
        <v>19.875</v>
      </c>
      <c r="G170" s="1">
        <v>2.09749622112055E-4</v>
      </c>
      <c r="H170" s="1">
        <v>5.9581484849713904E-4</v>
      </c>
      <c r="I170" s="1">
        <v>6.0473500202386297E-4</v>
      </c>
    </row>
    <row r="171" spans="1:9" x14ac:dyDescent="0.25">
      <c r="A171" s="1">
        <v>20</v>
      </c>
      <c r="B171" s="1">
        <v>1.26425514212213</v>
      </c>
      <c r="C171" s="1">
        <v>3.5574192177006698</v>
      </c>
      <c r="D171" s="1">
        <v>3.6159644896227801</v>
      </c>
      <c r="F171" s="1">
        <v>20</v>
      </c>
      <c r="G171" s="1">
        <v>2.10624906677547E-4</v>
      </c>
      <c r="H171" s="1">
        <v>5.92666041668933E-4</v>
      </c>
      <c r="I171" s="1">
        <v>6.0241968397115704E-4</v>
      </c>
    </row>
    <row r="172" spans="1:9" x14ac:dyDescent="0.25">
      <c r="A172" s="1">
        <v>20.125</v>
      </c>
      <c r="B172" s="1">
        <v>1.25039115331697</v>
      </c>
      <c r="C172" s="1">
        <v>3.5472141986145802</v>
      </c>
      <c r="D172" s="1">
        <v>3.61323823017795</v>
      </c>
      <c r="F172" s="1">
        <v>20.125</v>
      </c>
      <c r="G172" s="1">
        <v>2.0831516614260801E-4</v>
      </c>
      <c r="H172" s="1">
        <v>5.90965885489192E-4</v>
      </c>
      <c r="I172" s="1">
        <v>6.0196548914764805E-4</v>
      </c>
    </row>
    <row r="173" spans="1:9" x14ac:dyDescent="0.25">
      <c r="A173" s="1">
        <v>20.25</v>
      </c>
      <c r="B173" s="1">
        <v>1.22481893917914</v>
      </c>
      <c r="C173" s="1">
        <v>3.5394523785219301</v>
      </c>
      <c r="D173" s="1">
        <v>3.6238444070472702</v>
      </c>
      <c r="F173" s="1">
        <v>20.25</v>
      </c>
      <c r="G173" s="1">
        <v>2.04054835267244E-4</v>
      </c>
      <c r="H173" s="1">
        <v>5.8967276626175605E-4</v>
      </c>
      <c r="I173" s="1">
        <v>6.0373247821407798E-4</v>
      </c>
    </row>
    <row r="174" spans="1:9" x14ac:dyDescent="0.25">
      <c r="A174" s="1">
        <v>20.375</v>
      </c>
      <c r="B174" s="1">
        <v>1.18322115458693</v>
      </c>
      <c r="C174" s="1">
        <v>3.5353897534529701</v>
      </c>
      <c r="D174" s="1">
        <v>3.62862209204875</v>
      </c>
      <c r="F174" s="1">
        <v>20.375</v>
      </c>
      <c r="G174" s="1">
        <v>1.9712464435418201E-4</v>
      </c>
      <c r="H174" s="1">
        <v>5.8899593292526702E-4</v>
      </c>
      <c r="I174" s="1">
        <v>6.0452844053532405E-4</v>
      </c>
    </row>
    <row r="175" spans="1:9" x14ac:dyDescent="0.25">
      <c r="A175" s="1">
        <v>20.5</v>
      </c>
      <c r="B175" s="1">
        <v>1.1975519851866001</v>
      </c>
      <c r="C175" s="1">
        <v>3.4982238565146702</v>
      </c>
      <c r="D175" s="1">
        <v>3.6661462855465001</v>
      </c>
      <c r="F175" s="1">
        <v>20.5</v>
      </c>
      <c r="G175" s="1">
        <v>1.9951216073208701E-4</v>
      </c>
      <c r="H175" s="1">
        <v>5.8280409449534604E-4</v>
      </c>
      <c r="I175" s="1">
        <v>6.1077997117204902E-4</v>
      </c>
    </row>
    <row r="176" spans="1:9" x14ac:dyDescent="0.25">
      <c r="A176" s="1">
        <v>20.625</v>
      </c>
      <c r="B176" s="1">
        <v>1.1901942387924</v>
      </c>
      <c r="C176" s="1">
        <v>3.4927784269487301</v>
      </c>
      <c r="D176" s="1">
        <v>3.6673583812800099</v>
      </c>
      <c r="F176" s="1">
        <v>20.625</v>
      </c>
      <c r="G176" s="1">
        <v>1.9828636018281301E-4</v>
      </c>
      <c r="H176" s="1">
        <v>5.8189688592965997E-4</v>
      </c>
      <c r="I176" s="1">
        <v>6.1098190632125201E-4</v>
      </c>
    </row>
    <row r="177" spans="1:9" x14ac:dyDescent="0.25">
      <c r="A177" s="1">
        <v>20.75</v>
      </c>
      <c r="B177" s="1">
        <v>1.1917406364691401</v>
      </c>
      <c r="C177" s="1">
        <v>3.5510216990254602</v>
      </c>
      <c r="D177" s="1">
        <v>3.6630158246810902</v>
      </c>
      <c r="F177" s="1">
        <v>20.75</v>
      </c>
      <c r="G177" s="1">
        <v>1.9854399003575799E-4</v>
      </c>
      <c r="H177" s="1">
        <v>5.9160021505764299E-4</v>
      </c>
      <c r="I177" s="1">
        <v>6.1025843639187199E-4</v>
      </c>
    </row>
    <row r="178" spans="1:9" x14ac:dyDescent="0.25">
      <c r="A178" s="1">
        <v>20.875</v>
      </c>
      <c r="B178" s="1">
        <v>1.1913174492319401</v>
      </c>
      <c r="C178" s="1">
        <v>3.5357824798200901</v>
      </c>
      <c r="D178" s="1">
        <v>3.6597995980586999</v>
      </c>
      <c r="F178" s="1">
        <v>20.875</v>
      </c>
      <c r="G178" s="1">
        <v>1.9847348704204101E-4</v>
      </c>
      <c r="H178" s="1">
        <v>5.8906136113802898E-4</v>
      </c>
      <c r="I178" s="1">
        <v>6.0972261303658204E-4</v>
      </c>
    </row>
    <row r="179" spans="1:9" x14ac:dyDescent="0.25">
      <c r="A179" s="1">
        <v>21</v>
      </c>
      <c r="B179" s="1">
        <v>1.2030663284416001</v>
      </c>
      <c r="C179" s="1">
        <v>3.50362024794173</v>
      </c>
      <c r="D179" s="1">
        <v>3.6401807457547899</v>
      </c>
      <c r="F179" s="1">
        <v>21</v>
      </c>
      <c r="G179" s="1">
        <v>2.0043085031837E-4</v>
      </c>
      <c r="H179" s="1">
        <v>5.8370313330709299E-4</v>
      </c>
      <c r="I179" s="1">
        <v>6.0645411224275305E-4</v>
      </c>
    </row>
    <row r="180" spans="1:9" x14ac:dyDescent="0.25">
      <c r="A180" s="1">
        <v>21.125</v>
      </c>
      <c r="B180" s="1">
        <v>1.21610147137582</v>
      </c>
      <c r="C180" s="1">
        <v>3.4709594884133099</v>
      </c>
      <c r="D180" s="1">
        <v>3.63017493281437</v>
      </c>
      <c r="F180" s="1">
        <v>21.125</v>
      </c>
      <c r="G180" s="1">
        <v>2.02602505131212E-4</v>
      </c>
      <c r="H180" s="1">
        <v>5.7826185076965898E-4</v>
      </c>
      <c r="I180" s="1">
        <v>6.0478714380687696E-4</v>
      </c>
    </row>
    <row r="181" spans="1:9" x14ac:dyDescent="0.25">
      <c r="A181" s="1">
        <v>21.25</v>
      </c>
      <c r="B181" s="1">
        <v>1.2250141810400299</v>
      </c>
      <c r="C181" s="1">
        <v>3.4612666060286701</v>
      </c>
      <c r="D181" s="1">
        <v>3.6225866274079501</v>
      </c>
      <c r="F181" s="1">
        <v>21.25</v>
      </c>
      <c r="G181" s="1">
        <v>2.04087362561269E-4</v>
      </c>
      <c r="H181" s="1">
        <v>5.7664701656437803E-4</v>
      </c>
      <c r="I181" s="1">
        <v>6.0352293212616705E-4</v>
      </c>
    </row>
    <row r="182" spans="1:9" x14ac:dyDescent="0.25">
      <c r="A182" s="1">
        <v>21.375</v>
      </c>
      <c r="B182" s="1">
        <v>1.14712678257754</v>
      </c>
      <c r="C182" s="1">
        <v>3.4487303173310302</v>
      </c>
      <c r="D182" s="1">
        <v>3.6103202754763202</v>
      </c>
      <c r="F182" s="1">
        <v>21.375</v>
      </c>
      <c r="G182" s="1">
        <v>1.91111321977419E-4</v>
      </c>
      <c r="H182" s="1">
        <v>5.7455847086735105E-4</v>
      </c>
      <c r="I182" s="1">
        <v>6.0147935789435795E-4</v>
      </c>
    </row>
    <row r="183" spans="1:9" x14ac:dyDescent="0.25">
      <c r="A183" s="1">
        <v>21.5</v>
      </c>
      <c r="B183" s="1">
        <v>1.1058691227401201</v>
      </c>
      <c r="C183" s="1">
        <v>3.4312709258980698</v>
      </c>
      <c r="D183" s="1">
        <v>3.5946725888011</v>
      </c>
      <c r="F183" s="1">
        <v>21.5</v>
      </c>
      <c r="G183" s="1">
        <v>1.8423779584850401E-4</v>
      </c>
      <c r="H183" s="1">
        <v>5.7164973625461904E-4</v>
      </c>
      <c r="I183" s="1">
        <v>5.9887245329426505E-4</v>
      </c>
    </row>
    <row r="184" spans="1:9" x14ac:dyDescent="0.25">
      <c r="A184" s="1">
        <v>21.625</v>
      </c>
      <c r="B184" s="1">
        <v>1.0630774129503699</v>
      </c>
      <c r="C184" s="1">
        <v>3.4202334179600502</v>
      </c>
      <c r="D184" s="1">
        <v>3.58959963304414</v>
      </c>
      <c r="F184" s="1">
        <v>21.625</v>
      </c>
      <c r="G184" s="1">
        <v>1.7710869699753099E-4</v>
      </c>
      <c r="H184" s="1">
        <v>5.6981088743214396E-4</v>
      </c>
      <c r="I184" s="1">
        <v>5.9802729886515495E-4</v>
      </c>
    </row>
    <row r="185" spans="1:9" x14ac:dyDescent="0.25">
      <c r="A185" s="1">
        <v>21.75</v>
      </c>
      <c r="B185" s="1">
        <v>1.03022953927695</v>
      </c>
      <c r="C185" s="1">
        <v>3.4125157866601801</v>
      </c>
      <c r="D185" s="1">
        <v>3.55805592938062</v>
      </c>
      <c r="F185" s="1">
        <v>21.75</v>
      </c>
      <c r="G185" s="1">
        <v>1.71636241243539E-4</v>
      </c>
      <c r="H185" s="1">
        <v>5.6852513005758705E-4</v>
      </c>
      <c r="I185" s="1">
        <v>5.9277211783481199E-4</v>
      </c>
    </row>
    <row r="186" spans="1:9" x14ac:dyDescent="0.25">
      <c r="A186" s="1">
        <v>21.875</v>
      </c>
      <c r="B186" s="1">
        <v>0.97434632669560195</v>
      </c>
      <c r="C186" s="1">
        <v>3.4331310435845501</v>
      </c>
      <c r="D186" s="1">
        <v>3.5430155336779601</v>
      </c>
      <c r="F186" s="1">
        <v>21.875</v>
      </c>
      <c r="G186" s="1">
        <v>1.62326098027487E-4</v>
      </c>
      <c r="H186" s="1">
        <v>5.7195963186118797E-4</v>
      </c>
      <c r="I186" s="1">
        <v>5.9026638791074995E-4</v>
      </c>
    </row>
    <row r="187" spans="1:9" x14ac:dyDescent="0.25">
      <c r="A187" s="1">
        <v>22</v>
      </c>
      <c r="B187" s="1">
        <v>0.94337221565824403</v>
      </c>
      <c r="C187" s="1">
        <v>3.4129973543469299</v>
      </c>
      <c r="D187" s="1">
        <v>3.5351116965332499</v>
      </c>
      <c r="F187" s="1">
        <v>22</v>
      </c>
      <c r="G187" s="1">
        <v>1.5716581112866301E-4</v>
      </c>
      <c r="H187" s="1">
        <v>5.6860535923419905E-4</v>
      </c>
      <c r="I187" s="1">
        <v>5.8894960864244001E-4</v>
      </c>
    </row>
    <row r="188" spans="1:9" x14ac:dyDescent="0.25">
      <c r="A188" s="1">
        <v>22.125</v>
      </c>
      <c r="B188" s="1">
        <v>0.92653021804706204</v>
      </c>
      <c r="C188" s="1">
        <v>3.40765430977364</v>
      </c>
      <c r="D188" s="1">
        <v>3.5382878861551901</v>
      </c>
      <c r="F188" s="1">
        <v>22.125</v>
      </c>
      <c r="G188" s="1">
        <v>1.54359934326641E-4</v>
      </c>
      <c r="H188" s="1">
        <v>5.6771520800828897E-4</v>
      </c>
      <c r="I188" s="1">
        <v>5.8947876183345401E-4</v>
      </c>
    </row>
    <row r="189" spans="1:9" x14ac:dyDescent="0.25">
      <c r="A189" s="1">
        <v>22.25</v>
      </c>
      <c r="B189" s="1">
        <v>0.92143237349907803</v>
      </c>
      <c r="C189" s="1">
        <v>3.4069428469943901</v>
      </c>
      <c r="D189" s="1">
        <v>3.5179321462540201</v>
      </c>
      <c r="F189" s="1">
        <v>22.25</v>
      </c>
      <c r="G189" s="1">
        <v>1.53510633424946E-4</v>
      </c>
      <c r="H189" s="1">
        <v>5.6759667830926495E-4</v>
      </c>
      <c r="I189" s="1">
        <v>5.8608749556591903E-4</v>
      </c>
    </row>
    <row r="190" spans="1:9" x14ac:dyDescent="0.25">
      <c r="A190" s="1">
        <v>22.375</v>
      </c>
      <c r="B190" s="1">
        <v>0.91395375045566796</v>
      </c>
      <c r="C190" s="1">
        <v>3.3974123190768202</v>
      </c>
      <c r="D190" s="1">
        <v>3.5103643401484499</v>
      </c>
      <c r="F190" s="1">
        <v>22.375</v>
      </c>
      <c r="G190" s="1">
        <v>1.52264694825914E-4</v>
      </c>
      <c r="H190" s="1">
        <v>5.6600889235819797E-4</v>
      </c>
      <c r="I190" s="1">
        <v>5.8482669906873095E-4</v>
      </c>
    </row>
    <row r="191" spans="1:9" x14ac:dyDescent="0.25">
      <c r="A191" s="1">
        <v>22.5</v>
      </c>
      <c r="B191" s="1">
        <v>0.95590018184792702</v>
      </c>
      <c r="C191" s="1">
        <v>3.3956611302822099</v>
      </c>
      <c r="D191" s="1">
        <v>3.5050728186680602</v>
      </c>
      <c r="F191" s="1">
        <v>22.5</v>
      </c>
      <c r="G191" s="1">
        <v>1.59252970295865E-4</v>
      </c>
      <c r="H191" s="1">
        <v>5.6571714430501702E-4</v>
      </c>
      <c r="I191" s="1">
        <v>5.8394513159009797E-4</v>
      </c>
    </row>
    <row r="192" spans="1:9" x14ac:dyDescent="0.25">
      <c r="A192" s="1">
        <v>22.625</v>
      </c>
      <c r="B192" s="1">
        <v>0.95874705793285997</v>
      </c>
      <c r="C192" s="1">
        <v>3.3888285230531401</v>
      </c>
      <c r="D192" s="1">
        <v>3.5029268997098799</v>
      </c>
      <c r="F192" s="1">
        <v>22.625</v>
      </c>
      <c r="G192" s="1">
        <v>1.5972725985161399E-4</v>
      </c>
      <c r="H192" s="1">
        <v>5.64578831940654E-4</v>
      </c>
      <c r="I192" s="1">
        <v>5.8358762149166401E-4</v>
      </c>
    </row>
    <row r="193" spans="1:9" x14ac:dyDescent="0.25">
      <c r="A193" s="1">
        <v>22.75</v>
      </c>
      <c r="B193" s="1">
        <v>1.0144537027966001</v>
      </c>
      <c r="C193" s="1">
        <v>3.3870591964852999</v>
      </c>
      <c r="D193" s="1">
        <v>3.4716752756042801</v>
      </c>
      <c r="F193" s="1">
        <v>22.75</v>
      </c>
      <c r="G193" s="1">
        <v>1.6900798688591299E-4</v>
      </c>
      <c r="H193" s="1">
        <v>5.6428406213445098E-4</v>
      </c>
      <c r="I193" s="1">
        <v>5.7838110091567099E-4</v>
      </c>
    </row>
    <row r="194" spans="1:9" x14ac:dyDescent="0.25">
      <c r="A194" s="1">
        <v>22.875</v>
      </c>
      <c r="B194" s="1">
        <v>1.0438985731505801</v>
      </c>
      <c r="C194" s="1">
        <v>3.3768773597778901</v>
      </c>
      <c r="D194" s="1">
        <v>3.46702369834505</v>
      </c>
      <c r="F194" s="1">
        <v>22.875</v>
      </c>
      <c r="G194" s="1">
        <v>1.7391350228688701E-4</v>
      </c>
      <c r="H194" s="1">
        <v>5.6258776813899601E-4</v>
      </c>
      <c r="I194" s="1">
        <v>5.7760614814428301E-4</v>
      </c>
    </row>
    <row r="195" spans="1:9" x14ac:dyDescent="0.25">
      <c r="A195" s="1">
        <v>23</v>
      </c>
      <c r="B195" s="1">
        <v>1.0526932258763999</v>
      </c>
      <c r="C195" s="1">
        <v>3.3596340532894402</v>
      </c>
      <c r="D195" s="1">
        <v>3.4650242793659798</v>
      </c>
      <c r="F195" s="1">
        <v>23</v>
      </c>
      <c r="G195" s="1">
        <v>1.75378691431008E-4</v>
      </c>
      <c r="H195" s="1">
        <v>5.5971503327801903E-4</v>
      </c>
      <c r="I195" s="1">
        <v>5.7727304494237101E-4</v>
      </c>
    </row>
    <row r="196" spans="1:9" x14ac:dyDescent="0.25">
      <c r="A196" s="1">
        <v>23.125</v>
      </c>
      <c r="B196" s="1">
        <v>1.0595003387917501</v>
      </c>
      <c r="C196" s="1">
        <v>3.3553318582346199</v>
      </c>
      <c r="D196" s="1">
        <v>3.4634464416906199</v>
      </c>
      <c r="F196" s="1">
        <v>23.125</v>
      </c>
      <c r="G196" s="1">
        <v>1.7651275644270601E-4</v>
      </c>
      <c r="H196" s="1">
        <v>5.5899828758188799E-4</v>
      </c>
      <c r="I196" s="1">
        <v>5.7701017718565599E-4</v>
      </c>
    </row>
    <row r="197" spans="1:9" x14ac:dyDescent="0.25">
      <c r="A197" s="1">
        <v>23.25</v>
      </c>
      <c r="B197" s="1">
        <v>1.05714738706342</v>
      </c>
      <c r="C197" s="1">
        <v>3.3523393705148399</v>
      </c>
      <c r="D197" s="1">
        <v>3.44160561171137</v>
      </c>
      <c r="F197" s="1">
        <v>23.25</v>
      </c>
      <c r="G197" s="1">
        <v>1.76120754684766E-4</v>
      </c>
      <c r="H197" s="1">
        <v>5.5849973912777196E-4</v>
      </c>
      <c r="I197" s="1">
        <v>5.7337149491111104E-4</v>
      </c>
    </row>
    <row r="198" spans="1:9" x14ac:dyDescent="0.25">
      <c r="A198" s="1">
        <v>23.375</v>
      </c>
      <c r="B198" s="1">
        <v>1.1269412502448499</v>
      </c>
      <c r="C198" s="1">
        <v>3.3391644256180202</v>
      </c>
      <c r="D198" s="1">
        <v>3.4167233427160202</v>
      </c>
      <c r="F198" s="1">
        <v>23.375</v>
      </c>
      <c r="G198" s="1">
        <v>1.87748412290791E-4</v>
      </c>
      <c r="H198" s="1">
        <v>5.5630479330796097E-4</v>
      </c>
      <c r="I198" s="1">
        <v>5.6922610889648801E-4</v>
      </c>
    </row>
    <row r="199" spans="1:9" x14ac:dyDescent="0.25">
      <c r="A199" s="1">
        <v>23.5</v>
      </c>
      <c r="B199" s="1">
        <v>1.12879982065875</v>
      </c>
      <c r="C199" s="1">
        <v>3.33998919433302</v>
      </c>
      <c r="D199" s="1">
        <v>3.4186283701522702</v>
      </c>
      <c r="F199" s="1">
        <v>23.5</v>
      </c>
      <c r="G199" s="1">
        <v>1.8805805012174799E-4</v>
      </c>
      <c r="H199" s="1">
        <v>5.5644219977588202E-4</v>
      </c>
      <c r="I199" s="1">
        <v>5.69543486467366E-4</v>
      </c>
    </row>
    <row r="200" spans="1:9" x14ac:dyDescent="0.25">
      <c r="A200" s="1">
        <v>23.625</v>
      </c>
      <c r="B200" s="1">
        <v>1.2040417121732701</v>
      </c>
      <c r="C200" s="1">
        <v>3.3308146063612201</v>
      </c>
      <c r="D200" s="1">
        <v>3.4003013837062701</v>
      </c>
      <c r="F200" s="1">
        <v>23.625</v>
      </c>
      <c r="G200" s="1">
        <v>2.0059334924806601E-4</v>
      </c>
      <c r="H200" s="1">
        <v>5.5491371341977896E-4</v>
      </c>
      <c r="I200" s="1">
        <v>5.6649021052546295E-4</v>
      </c>
    </row>
    <row r="201" spans="1:9" x14ac:dyDescent="0.25">
      <c r="A201" s="1">
        <v>23.75</v>
      </c>
      <c r="B201" s="1">
        <v>1.2185058893998899</v>
      </c>
      <c r="C201" s="1">
        <v>3.3287405238157701</v>
      </c>
      <c r="D201" s="1">
        <v>3.4006208291837998</v>
      </c>
      <c r="F201" s="1">
        <v>23.75</v>
      </c>
      <c r="G201" s="1">
        <v>2.03003081174021E-4</v>
      </c>
      <c r="H201" s="1">
        <v>5.5456817126770799E-4</v>
      </c>
      <c r="I201" s="1">
        <v>5.6654343014201996E-4</v>
      </c>
    </row>
    <row r="202" spans="1:9" x14ac:dyDescent="0.25">
      <c r="A202" s="1">
        <v>23.875</v>
      </c>
      <c r="B202" s="1">
        <v>1.19495719389455</v>
      </c>
      <c r="C202" s="1">
        <v>3.3490455695217398</v>
      </c>
      <c r="D202" s="1">
        <v>3.4077143600022399</v>
      </c>
      <c r="F202" s="1">
        <v>23.875</v>
      </c>
      <c r="G202" s="1">
        <v>1.99079868502831E-4</v>
      </c>
      <c r="H202" s="1">
        <v>5.5795099188232203E-4</v>
      </c>
      <c r="I202" s="1">
        <v>5.6772521237637098E-4</v>
      </c>
    </row>
    <row r="203" spans="1:9" x14ac:dyDescent="0.25">
      <c r="A203" s="1">
        <v>24</v>
      </c>
      <c r="B203" s="1">
        <v>1.16966288467597</v>
      </c>
      <c r="C203" s="1">
        <v>3.35835574520187</v>
      </c>
      <c r="D203" s="1">
        <v>3.4159858712393398</v>
      </c>
      <c r="F203" s="1">
        <v>24</v>
      </c>
      <c r="G203" s="1">
        <v>1.9486583658701701E-4</v>
      </c>
      <c r="H203" s="1">
        <v>5.5950206715063198E-4</v>
      </c>
      <c r="I203" s="1">
        <v>5.6910324614847297E-4</v>
      </c>
    </row>
    <row r="204" spans="1:9" x14ac:dyDescent="0.25">
      <c r="A204" s="1">
        <v>24.125</v>
      </c>
      <c r="B204" s="1">
        <v>1.19054066530132</v>
      </c>
      <c r="C204" s="1">
        <v>3.3569255067356401</v>
      </c>
      <c r="D204" s="1">
        <v>3.42414360982196</v>
      </c>
      <c r="F204" s="1">
        <v>24.125</v>
      </c>
      <c r="G204" s="1">
        <v>1.9834407483920001E-4</v>
      </c>
      <c r="H204" s="1">
        <v>5.5926378942215899E-4</v>
      </c>
      <c r="I204" s="1">
        <v>5.7046232539633595E-4</v>
      </c>
    </row>
    <row r="205" spans="1:9" x14ac:dyDescent="0.25">
      <c r="A205" s="1">
        <v>24.25</v>
      </c>
      <c r="B205" s="1">
        <v>1.2002346046347701</v>
      </c>
      <c r="C205" s="1">
        <v>3.3553989706087899</v>
      </c>
      <c r="D205" s="1">
        <v>3.4184189842863701</v>
      </c>
      <c r="F205" s="1">
        <v>24.25</v>
      </c>
      <c r="G205" s="1">
        <v>1.99959085132153E-4</v>
      </c>
      <c r="H205" s="1">
        <v>5.5900946850342503E-4</v>
      </c>
      <c r="I205" s="1">
        <v>5.6950860278210801E-4</v>
      </c>
    </row>
    <row r="206" spans="1:9" x14ac:dyDescent="0.25">
      <c r="A206" s="1">
        <v>24.375</v>
      </c>
      <c r="B206" s="1">
        <v>1.2146130127778501</v>
      </c>
      <c r="C206" s="1">
        <v>3.3580085522463601</v>
      </c>
      <c r="D206" s="1">
        <v>3.4310784268045298</v>
      </c>
      <c r="F206" s="1">
        <v>24.375</v>
      </c>
      <c r="G206" s="1">
        <v>2.0235452792879001E-4</v>
      </c>
      <c r="H206" s="1">
        <v>5.5944422480424302E-4</v>
      </c>
      <c r="I206" s="1">
        <v>5.71617665905633E-4</v>
      </c>
    </row>
    <row r="207" spans="1:9" x14ac:dyDescent="0.25">
      <c r="A207" s="1">
        <v>24.5</v>
      </c>
      <c r="B207" s="1">
        <v>1.2652327893638</v>
      </c>
      <c r="C207" s="1">
        <v>3.3734370486658198</v>
      </c>
      <c r="D207" s="1">
        <v>3.4204940086553401</v>
      </c>
      <c r="F207" s="1">
        <v>24.5</v>
      </c>
      <c r="G207" s="1">
        <v>2.1078778270800801E-4</v>
      </c>
      <c r="H207" s="1">
        <v>5.6201461230772601E-4</v>
      </c>
      <c r="I207" s="1">
        <v>5.6985430184197704E-4</v>
      </c>
    </row>
    <row r="208" spans="1:9" x14ac:dyDescent="0.25">
      <c r="A208" s="1">
        <v>24.625</v>
      </c>
      <c r="B208" s="1">
        <v>1.2818499550359701</v>
      </c>
      <c r="C208" s="1">
        <v>3.3749447559868302</v>
      </c>
      <c r="D208" s="1">
        <v>3.41592627583938</v>
      </c>
      <c r="F208" s="1">
        <v>24.625</v>
      </c>
      <c r="G208" s="1">
        <v>2.13556202508994E-4</v>
      </c>
      <c r="H208" s="1">
        <v>5.6226579634740495E-4</v>
      </c>
      <c r="I208" s="1">
        <v>5.6909331755483899E-4</v>
      </c>
    </row>
    <row r="209" spans="1:9" x14ac:dyDescent="0.25">
      <c r="A209" s="1">
        <v>24.75</v>
      </c>
      <c r="B209" s="1">
        <v>1.3027609524689101</v>
      </c>
      <c r="C209" s="1">
        <v>3.3977062775136102</v>
      </c>
      <c r="D209" s="1">
        <v>3.4527922324706899</v>
      </c>
      <c r="F209" s="1">
        <v>24.75</v>
      </c>
      <c r="G209" s="1">
        <v>2.1703997468132001E-4</v>
      </c>
      <c r="H209" s="1">
        <v>5.6605786583376896E-4</v>
      </c>
      <c r="I209" s="1">
        <v>5.7523518592961296E-4</v>
      </c>
    </row>
    <row r="210" spans="1:9" x14ac:dyDescent="0.25">
      <c r="A210" s="1">
        <v>24.875</v>
      </c>
      <c r="B210" s="1">
        <v>1.3192610785885901</v>
      </c>
      <c r="C210" s="1">
        <v>3.4075409959868002</v>
      </c>
      <c r="D210" s="1">
        <v>3.4590531857165101</v>
      </c>
      <c r="F210" s="1">
        <v>24.875</v>
      </c>
      <c r="G210" s="1">
        <v>2.1978889569286E-4</v>
      </c>
      <c r="H210" s="1">
        <v>5.6769632993140405E-4</v>
      </c>
      <c r="I210" s="1">
        <v>5.7627826074036902E-4</v>
      </c>
    </row>
    <row r="211" spans="1:9" x14ac:dyDescent="0.25">
      <c r="A211" s="1">
        <v>25</v>
      </c>
      <c r="B211" s="1">
        <v>1.31281606742386</v>
      </c>
      <c r="C211" s="1">
        <v>3.3929359334731499</v>
      </c>
      <c r="D211" s="1">
        <v>3.4453110586921998</v>
      </c>
      <c r="F211" s="1">
        <v>25</v>
      </c>
      <c r="G211" s="1">
        <v>2.1871515683281499E-4</v>
      </c>
      <c r="H211" s="1">
        <v>5.6526312651662897E-4</v>
      </c>
      <c r="I211" s="1">
        <v>5.7398882237811699E-4</v>
      </c>
    </row>
    <row r="212" spans="1:9" x14ac:dyDescent="0.25">
      <c r="A212" s="1">
        <v>25.125</v>
      </c>
      <c r="B212" s="1">
        <v>1.2370900042102999</v>
      </c>
      <c r="C212" s="1">
        <v>3.3863391052497902</v>
      </c>
      <c r="D212" s="1">
        <v>3.4304393204555699</v>
      </c>
      <c r="F212" s="1">
        <v>25.125</v>
      </c>
      <c r="G212" s="1">
        <v>2.06099194701436E-4</v>
      </c>
      <c r="H212" s="1">
        <v>5.6416409493461597E-4</v>
      </c>
      <c r="I212" s="1">
        <v>5.7151119078789495E-4</v>
      </c>
    </row>
    <row r="213" spans="1:9" x14ac:dyDescent="0.25">
      <c r="A213" s="1">
        <v>25.25</v>
      </c>
      <c r="B213" s="1">
        <v>1.2130549765194101</v>
      </c>
      <c r="C213" s="1">
        <v>3.3801752921992301</v>
      </c>
      <c r="D213" s="1">
        <v>3.4215358214775198</v>
      </c>
      <c r="F213" s="1">
        <v>25.25</v>
      </c>
      <c r="G213" s="1">
        <v>2.0209495908813299E-4</v>
      </c>
      <c r="H213" s="1">
        <v>5.6313720368039396E-4</v>
      </c>
      <c r="I213" s="1">
        <v>5.7002786785815304E-4</v>
      </c>
    </row>
    <row r="214" spans="1:9" x14ac:dyDescent="0.25">
      <c r="A214" s="1">
        <v>25.375</v>
      </c>
      <c r="B214" s="1">
        <v>1.1916342469800201</v>
      </c>
      <c r="C214" s="1">
        <v>3.3635775157045402</v>
      </c>
      <c r="D214" s="1">
        <v>3.4085934721200601</v>
      </c>
      <c r="F214" s="1">
        <v>25.375</v>
      </c>
      <c r="G214" s="1">
        <v>1.9852626554687101E-4</v>
      </c>
      <c r="H214" s="1">
        <v>5.6037201411637805E-4</v>
      </c>
      <c r="I214" s="1">
        <v>5.6787167245519999E-4</v>
      </c>
    </row>
    <row r="215" spans="1:9" x14ac:dyDescent="0.25">
      <c r="A215" s="1">
        <v>25.5</v>
      </c>
      <c r="B215" s="1">
        <v>1.16458646700122</v>
      </c>
      <c r="C215" s="1">
        <v>3.3266614322126902</v>
      </c>
      <c r="D215" s="1">
        <v>3.3962660640918099</v>
      </c>
      <c r="F215" s="1">
        <v>25.5</v>
      </c>
      <c r="G215" s="1">
        <v>1.9402010540240299E-4</v>
      </c>
      <c r="H215" s="1">
        <v>5.5422179460663595E-4</v>
      </c>
      <c r="I215" s="1">
        <v>5.6581792627769401E-4</v>
      </c>
    </row>
    <row r="216" spans="1:9" x14ac:dyDescent="0.25">
      <c r="A216" s="1">
        <v>25.625</v>
      </c>
      <c r="B216" s="1">
        <v>1.1276451539085</v>
      </c>
      <c r="C216" s="1">
        <v>3.2809336080262499</v>
      </c>
      <c r="D216" s="1">
        <v>3.37430425411956</v>
      </c>
      <c r="F216" s="1">
        <v>25.625</v>
      </c>
      <c r="G216" s="1">
        <v>1.8786568264115501E-4</v>
      </c>
      <c r="H216" s="1">
        <v>5.4660353909717499E-4</v>
      </c>
      <c r="I216" s="1">
        <v>5.6215908873631702E-4</v>
      </c>
    </row>
    <row r="217" spans="1:9" x14ac:dyDescent="0.25">
      <c r="A217" s="1">
        <v>25.75</v>
      </c>
      <c r="B217" s="1">
        <v>1.0573785958583899</v>
      </c>
      <c r="C217" s="1">
        <v>3.2797636287290302</v>
      </c>
      <c r="D217" s="1">
        <v>3.3531107080389502</v>
      </c>
      <c r="F217" s="1">
        <v>25.75</v>
      </c>
      <c r="G217" s="1">
        <v>1.7615927407000801E-4</v>
      </c>
      <c r="H217" s="1">
        <v>5.4640862054625801E-4</v>
      </c>
      <c r="I217" s="1">
        <v>5.5862824395928705E-4</v>
      </c>
    </row>
    <row r="218" spans="1:9" x14ac:dyDescent="0.25">
      <c r="A218" s="1">
        <v>25.875</v>
      </c>
      <c r="B218" s="1">
        <v>1.0489336715608299</v>
      </c>
      <c r="C218" s="1">
        <v>3.26131274629088</v>
      </c>
      <c r="D218" s="1">
        <v>3.31341154619144</v>
      </c>
      <c r="F218" s="1">
        <v>25.875</v>
      </c>
      <c r="G218" s="1">
        <v>1.74752349682034E-4</v>
      </c>
      <c r="H218" s="1">
        <v>5.4333470353206098E-4</v>
      </c>
      <c r="I218" s="1">
        <v>5.5201436359549299E-4</v>
      </c>
    </row>
    <row r="219" spans="1:9" x14ac:dyDescent="0.25">
      <c r="A219" s="1">
        <v>26</v>
      </c>
      <c r="B219" s="1">
        <v>1.0439939290914599</v>
      </c>
      <c r="C219" s="1">
        <v>3.2439255128661602</v>
      </c>
      <c r="D219" s="1">
        <v>3.2948402351844202</v>
      </c>
      <c r="F219" s="1">
        <v>26</v>
      </c>
      <c r="G219" s="1">
        <v>1.7392938858663801E-4</v>
      </c>
      <c r="H219" s="1">
        <v>5.4043799044350505E-4</v>
      </c>
      <c r="I219" s="1">
        <v>5.4892038318172403E-4</v>
      </c>
    </row>
    <row r="220" spans="1:9" x14ac:dyDescent="0.25">
      <c r="A220" s="1">
        <v>26.125</v>
      </c>
      <c r="B220" s="1">
        <v>1.0685221906046201</v>
      </c>
      <c r="C220" s="1">
        <v>3.2363951094439898</v>
      </c>
      <c r="D220" s="1">
        <v>3.2748627184593699</v>
      </c>
      <c r="F220" s="1">
        <v>26.125</v>
      </c>
      <c r="G220" s="1">
        <v>1.7801579695473E-4</v>
      </c>
      <c r="H220" s="1">
        <v>5.3918342523337005E-4</v>
      </c>
      <c r="I220" s="1">
        <v>5.4559212889532997E-4</v>
      </c>
    </row>
    <row r="221" spans="1:9" x14ac:dyDescent="0.25">
      <c r="A221" s="1">
        <v>26.25</v>
      </c>
      <c r="B221" s="1">
        <v>1.0467869196177</v>
      </c>
      <c r="C221" s="1">
        <v>3.2226168492631602</v>
      </c>
      <c r="D221" s="1">
        <v>3.2542581282307399</v>
      </c>
      <c r="F221" s="1">
        <v>26.25</v>
      </c>
      <c r="G221" s="1">
        <v>1.74394700808308E-4</v>
      </c>
      <c r="H221" s="1">
        <v>5.3688796708724199E-4</v>
      </c>
      <c r="I221" s="1">
        <v>5.4215940416324005E-4</v>
      </c>
    </row>
    <row r="222" spans="1:9" x14ac:dyDescent="0.25">
      <c r="A222" s="1">
        <v>26.375</v>
      </c>
      <c r="B222" s="1">
        <v>1.0386223272272099</v>
      </c>
      <c r="C222" s="1">
        <v>3.2091481195586198</v>
      </c>
      <c r="D222" s="1">
        <v>3.24732011232611</v>
      </c>
      <c r="F222" s="1">
        <v>26.375</v>
      </c>
      <c r="G222" s="1">
        <v>1.7303447971605399E-4</v>
      </c>
      <c r="H222" s="1">
        <v>5.3464407671846895E-4</v>
      </c>
      <c r="I222" s="1">
        <v>5.4100353071352897E-4</v>
      </c>
    </row>
    <row r="223" spans="1:9" x14ac:dyDescent="0.25">
      <c r="A223" s="1">
        <v>26.5</v>
      </c>
      <c r="B223" s="1">
        <v>1.0494089179170201</v>
      </c>
      <c r="C223" s="1">
        <v>3.2054625290091998</v>
      </c>
      <c r="D223" s="1">
        <v>3.2483796671087699</v>
      </c>
      <c r="F223" s="1">
        <v>26.5</v>
      </c>
      <c r="G223" s="1">
        <v>1.74831525724976E-4</v>
      </c>
      <c r="H223" s="1">
        <v>5.3403005733293496E-4</v>
      </c>
      <c r="I223" s="1">
        <v>5.4118005254032099E-4</v>
      </c>
    </row>
    <row r="224" spans="1:9" x14ac:dyDescent="0.25">
      <c r="A224" s="1">
        <v>26.625</v>
      </c>
      <c r="B224" s="1">
        <v>1.1009710238680901</v>
      </c>
      <c r="C224" s="1">
        <v>3.20635750885083</v>
      </c>
      <c r="D224" s="1">
        <v>3.2284743458686598</v>
      </c>
      <c r="F224" s="1">
        <v>26.625</v>
      </c>
      <c r="G224" s="1">
        <v>1.83421772576424E-4</v>
      </c>
      <c r="H224" s="1">
        <v>5.3417916097454898E-4</v>
      </c>
      <c r="I224" s="1">
        <v>5.3786382602171703E-4</v>
      </c>
    </row>
    <row r="225" spans="1:9" x14ac:dyDescent="0.25">
      <c r="A225" s="1">
        <v>26.75</v>
      </c>
      <c r="B225" s="1">
        <v>1.1843573846545701</v>
      </c>
      <c r="C225" s="1">
        <v>3.1662481940795502</v>
      </c>
      <c r="D225" s="1">
        <v>3.2265987947109398</v>
      </c>
      <c r="F225" s="1">
        <v>26.75</v>
      </c>
      <c r="G225" s="1">
        <v>1.9731394028345099E-4</v>
      </c>
      <c r="H225" s="1">
        <v>5.2749694913365505E-4</v>
      </c>
      <c r="I225" s="1">
        <v>5.3755135919884302E-4</v>
      </c>
    </row>
    <row r="226" spans="1:9" x14ac:dyDescent="0.25">
      <c r="A226" s="1">
        <v>26.875</v>
      </c>
      <c r="B226" s="1">
        <v>1.2355961902360399</v>
      </c>
      <c r="C226" s="1">
        <v>3.1619769541288498</v>
      </c>
      <c r="D226" s="1">
        <v>3.2373986616097299</v>
      </c>
      <c r="F226" s="1">
        <v>26.875</v>
      </c>
      <c r="G226" s="1">
        <v>2.05850325293323E-4</v>
      </c>
      <c r="H226" s="1">
        <v>5.2678536055786795E-4</v>
      </c>
      <c r="I226" s="1">
        <v>5.3935061702417998E-4</v>
      </c>
    </row>
    <row r="227" spans="1:9" x14ac:dyDescent="0.25">
      <c r="A227" s="1">
        <v>27</v>
      </c>
      <c r="B227" s="1">
        <v>1.26574379239077</v>
      </c>
      <c r="C227" s="1">
        <v>3.1541282624976099</v>
      </c>
      <c r="D227" s="1">
        <v>3.2302066606819202</v>
      </c>
      <c r="F227" s="1">
        <v>27</v>
      </c>
      <c r="G227" s="1">
        <v>2.1087291581230199E-4</v>
      </c>
      <c r="H227" s="1">
        <v>5.2547776853210297E-4</v>
      </c>
      <c r="I227" s="1">
        <v>5.3815242966960704E-4</v>
      </c>
    </row>
    <row r="228" spans="1:9" x14ac:dyDescent="0.25">
      <c r="A228" s="1">
        <v>27.125</v>
      </c>
      <c r="B228" s="1">
        <v>1.27430076347484</v>
      </c>
      <c r="C228" s="1">
        <v>3.16986905028417</v>
      </c>
      <c r="D228" s="1">
        <v>3.2192749658352602</v>
      </c>
      <c r="F228" s="1">
        <v>27.125</v>
      </c>
      <c r="G228" s="1">
        <v>2.1229850719490899E-4</v>
      </c>
      <c r="H228" s="1">
        <v>5.2810018377734403E-4</v>
      </c>
      <c r="I228" s="1">
        <v>5.3633120930815298E-4</v>
      </c>
    </row>
    <row r="229" spans="1:9" x14ac:dyDescent="0.25">
      <c r="A229" s="1">
        <v>27.25</v>
      </c>
      <c r="B229" s="1">
        <v>1.26646611499114</v>
      </c>
      <c r="C229" s="1">
        <v>3.1665027733695599</v>
      </c>
      <c r="D229" s="1">
        <v>3.2074446993086498</v>
      </c>
      <c r="F229" s="1">
        <v>27.25</v>
      </c>
      <c r="G229" s="1">
        <v>2.10993254757524E-4</v>
      </c>
      <c r="H229" s="1">
        <v>5.2753936204336896E-4</v>
      </c>
      <c r="I229" s="1">
        <v>5.3436028690482097E-4</v>
      </c>
    </row>
    <row r="230" spans="1:9" x14ac:dyDescent="0.25">
      <c r="A230" s="1">
        <v>27.375</v>
      </c>
      <c r="B230" s="1">
        <v>1.2741945695185</v>
      </c>
      <c r="C230" s="1">
        <v>3.1508403414095398</v>
      </c>
      <c r="D230" s="1">
        <v>4.3453881645543104</v>
      </c>
      <c r="F230" s="1">
        <v>27.375</v>
      </c>
      <c r="G230" s="1">
        <v>2.1228081528178199E-4</v>
      </c>
      <c r="H230" s="1">
        <v>5.24930000878832E-4</v>
      </c>
      <c r="I230" s="1">
        <v>7.2394166821475097E-4</v>
      </c>
    </row>
    <row r="231" spans="1:9" x14ac:dyDescent="0.25">
      <c r="A231" s="1">
        <v>27.5</v>
      </c>
      <c r="B231" s="1">
        <v>1.33599468017978</v>
      </c>
      <c r="C231" s="1">
        <v>3.1400964180446</v>
      </c>
      <c r="D231" s="1">
        <v>4.3657653067981199</v>
      </c>
      <c r="F231" s="1">
        <v>27.5</v>
      </c>
      <c r="G231" s="1">
        <v>2.22576713717951E-4</v>
      </c>
      <c r="H231" s="1">
        <v>5.2314006324623102E-4</v>
      </c>
      <c r="I231" s="1">
        <v>7.2733650011257102E-4</v>
      </c>
    </row>
    <row r="232" spans="1:9" x14ac:dyDescent="0.25">
      <c r="A232" s="1">
        <v>27.625</v>
      </c>
      <c r="B232" s="1">
        <v>1.3515033268227299</v>
      </c>
      <c r="C232" s="1">
        <v>3.1308621745336001</v>
      </c>
      <c r="D232" s="1">
        <v>4.3404770104196899</v>
      </c>
      <c r="F232" s="1">
        <v>27.625</v>
      </c>
      <c r="G232" s="1">
        <v>2.2516045424866599E-4</v>
      </c>
      <c r="H232" s="1">
        <v>5.2160163827729897E-4</v>
      </c>
      <c r="I232" s="1">
        <v>7.2312346993592405E-4</v>
      </c>
    </row>
    <row r="233" spans="1:9" x14ac:dyDescent="0.25">
      <c r="A233" s="1">
        <v>27.75</v>
      </c>
      <c r="B233" s="1">
        <v>1.36177561233805</v>
      </c>
      <c r="C233" s="1">
        <v>3.11976174597502</v>
      </c>
      <c r="D233" s="1">
        <v>4.5662276827441701</v>
      </c>
      <c r="F233" s="1">
        <v>27.75</v>
      </c>
      <c r="G233" s="1">
        <v>2.26871817015519E-4</v>
      </c>
      <c r="H233" s="1">
        <v>5.1975230687943902E-4</v>
      </c>
      <c r="I233" s="1">
        <v>7.60733531945182E-4</v>
      </c>
    </row>
    <row r="234" spans="1:9" x14ac:dyDescent="0.25">
      <c r="A234" s="1">
        <v>27.875</v>
      </c>
      <c r="B234" s="1">
        <v>1.4186430529865299</v>
      </c>
      <c r="C234" s="1">
        <v>3.0404110519388898</v>
      </c>
      <c r="D234" s="1">
        <v>4.6382957613918601</v>
      </c>
      <c r="F234" s="1">
        <v>27.875</v>
      </c>
      <c r="G234" s="1">
        <v>2.3634593262755599E-4</v>
      </c>
      <c r="H234" s="1">
        <v>5.0653248125302004E-4</v>
      </c>
      <c r="I234" s="1">
        <v>7.7274007384788696E-4</v>
      </c>
    </row>
    <row r="235" spans="1:9" x14ac:dyDescent="0.25">
      <c r="A235" s="1">
        <v>28</v>
      </c>
      <c r="B235" s="1">
        <v>1.4304396329784901</v>
      </c>
      <c r="C235" s="1">
        <v>3.0431140320325198</v>
      </c>
      <c r="D235" s="1">
        <v>4.6684214202293504</v>
      </c>
      <c r="F235" s="1">
        <v>28</v>
      </c>
      <c r="G235" s="1">
        <v>2.3831124285421599E-4</v>
      </c>
      <c r="H235" s="1">
        <v>5.0698279773662004E-4</v>
      </c>
      <c r="I235" s="1">
        <v>7.7775900861021101E-4</v>
      </c>
    </row>
    <row r="236" spans="1:9" x14ac:dyDescent="0.25">
      <c r="A236" s="1">
        <v>28.125</v>
      </c>
      <c r="B236" s="1">
        <v>1.4413839020397401</v>
      </c>
      <c r="C236" s="1">
        <v>3.0495914645152302</v>
      </c>
      <c r="D236" s="1">
        <v>4.8048000823499697</v>
      </c>
      <c r="F236" s="1">
        <v>28.125</v>
      </c>
      <c r="G236" s="1">
        <v>2.4013455807982099E-4</v>
      </c>
      <c r="H236" s="1">
        <v>5.0806193798823903E-4</v>
      </c>
      <c r="I236" s="1">
        <v>8.0047969371950501E-4</v>
      </c>
    </row>
    <row r="237" spans="1:9" x14ac:dyDescent="0.25">
      <c r="A237" s="1">
        <v>28.25</v>
      </c>
      <c r="B237" s="1">
        <v>1.2928991006644099</v>
      </c>
      <c r="C237" s="1">
        <v>3.0456514833934398</v>
      </c>
      <c r="D237" s="1">
        <v>5.0049515874915498</v>
      </c>
      <c r="F237" s="1">
        <v>28.25</v>
      </c>
      <c r="G237" s="1">
        <v>2.1539699017069099E-4</v>
      </c>
      <c r="H237" s="1">
        <v>5.0740553713335E-4</v>
      </c>
      <c r="I237" s="1">
        <v>8.3382493447608499E-4</v>
      </c>
    </row>
    <row r="238" spans="1:9" x14ac:dyDescent="0.25">
      <c r="A238" s="1">
        <v>28.375</v>
      </c>
      <c r="B238" s="1">
        <v>1.19931803754096</v>
      </c>
      <c r="C238" s="1">
        <v>3.0544581957569399</v>
      </c>
      <c r="D238" s="1">
        <v>5.0420375285096704</v>
      </c>
      <c r="F238" s="1">
        <v>28.375</v>
      </c>
      <c r="G238" s="1">
        <v>1.99806385054323E-4</v>
      </c>
      <c r="H238" s="1">
        <v>5.0887273541310699E-4</v>
      </c>
      <c r="I238" s="1">
        <v>8.4000345224970099E-4</v>
      </c>
    </row>
    <row r="239" spans="1:9" x14ac:dyDescent="0.25">
      <c r="A239" s="1">
        <v>28.5</v>
      </c>
      <c r="B239" s="1">
        <v>1.1326020289863701</v>
      </c>
      <c r="C239" s="1">
        <v>3.0623523241370201</v>
      </c>
      <c r="D239" s="1">
        <v>5.1628274254436501</v>
      </c>
      <c r="F239" s="1">
        <v>28.5</v>
      </c>
      <c r="G239" s="1">
        <v>1.88691498029129E-4</v>
      </c>
      <c r="H239" s="1">
        <v>5.1018789720123003E-4</v>
      </c>
      <c r="I239" s="1">
        <v>8.6012704907890004E-4</v>
      </c>
    </row>
    <row r="240" spans="1:9" x14ac:dyDescent="0.25">
      <c r="A240" s="1">
        <v>28.625</v>
      </c>
      <c r="B240" s="1">
        <v>1.11983003379084</v>
      </c>
      <c r="C240" s="1">
        <v>3.0761521984844098</v>
      </c>
      <c r="D240" s="1">
        <v>5.2046352320071803</v>
      </c>
      <c r="F240" s="1">
        <v>28.625</v>
      </c>
      <c r="G240" s="1">
        <v>1.86563683629554E-4</v>
      </c>
      <c r="H240" s="1">
        <v>5.1248695626750402E-4</v>
      </c>
      <c r="I240" s="1">
        <v>8.6709222965238399E-4</v>
      </c>
    </row>
    <row r="241" spans="1:9" x14ac:dyDescent="0.25">
      <c r="A241" s="1">
        <v>28.75</v>
      </c>
      <c r="B241" s="1">
        <v>1.1005292895340799</v>
      </c>
      <c r="C241" s="1">
        <v>3.0824183672805101</v>
      </c>
      <c r="D241" s="1">
        <v>5.22580174641433</v>
      </c>
      <c r="F241" s="1">
        <v>28.75</v>
      </c>
      <c r="G241" s="1">
        <v>1.8334817963637799E-4</v>
      </c>
      <c r="H241" s="1">
        <v>5.1353089998893505E-4</v>
      </c>
      <c r="I241" s="1">
        <v>8.70618570952616E-4</v>
      </c>
    </row>
    <row r="242" spans="1:9" x14ac:dyDescent="0.25">
      <c r="A242" s="1">
        <v>28.875</v>
      </c>
      <c r="B242" s="1">
        <v>1.0635815155847299</v>
      </c>
      <c r="C242" s="1">
        <v>3.0833321670289799</v>
      </c>
      <c r="D242" s="1">
        <v>5.2217857046830201</v>
      </c>
      <c r="F242" s="1">
        <v>28.875</v>
      </c>
      <c r="G242" s="1">
        <v>1.7719268049641601E-4</v>
      </c>
      <c r="H242" s="1">
        <v>5.1368313902703004E-4</v>
      </c>
      <c r="I242" s="1">
        <v>8.69949498400181E-4</v>
      </c>
    </row>
    <row r="243" spans="1:9" x14ac:dyDescent="0.25">
      <c r="A243" s="1">
        <v>29</v>
      </c>
      <c r="B243" s="1">
        <v>1.0143744993788399</v>
      </c>
      <c r="C243" s="1">
        <v>3.0720861692368699</v>
      </c>
      <c r="D243" s="1">
        <v>5.2104005515758596</v>
      </c>
      <c r="F243" s="1">
        <v>29</v>
      </c>
      <c r="G243" s="1">
        <v>1.6899479159651401E-4</v>
      </c>
      <c r="H243" s="1">
        <v>5.11809555794865E-4</v>
      </c>
      <c r="I243" s="1">
        <v>8.6805273189252696E-4</v>
      </c>
    </row>
    <row r="244" spans="1:9" x14ac:dyDescent="0.25">
      <c r="A244" s="1">
        <v>29.125</v>
      </c>
      <c r="B244" s="1">
        <v>0.98789595292801202</v>
      </c>
      <c r="C244" s="1">
        <v>3.0692910352695102</v>
      </c>
      <c r="D244" s="1">
        <v>5.2200970056746101</v>
      </c>
      <c r="F244" s="1">
        <v>29.125</v>
      </c>
      <c r="G244" s="1">
        <v>1.6458346575780699E-4</v>
      </c>
      <c r="H244" s="1">
        <v>5.1134388647590097E-4</v>
      </c>
      <c r="I244" s="1">
        <v>8.6966816114537903E-4</v>
      </c>
    </row>
    <row r="245" spans="1:9" x14ac:dyDescent="0.25">
      <c r="A245" s="1">
        <v>29.25</v>
      </c>
      <c r="B245" s="1">
        <v>0.96537186464392799</v>
      </c>
      <c r="C245" s="1">
        <v>3.0607580563644299</v>
      </c>
      <c r="D245" s="1">
        <v>5.2196720958247997</v>
      </c>
      <c r="F245" s="1">
        <v>29.25</v>
      </c>
      <c r="G245" s="1">
        <v>1.6083095264967799E-4</v>
      </c>
      <c r="H245" s="1">
        <v>5.0992229219031405E-4</v>
      </c>
      <c r="I245" s="1">
        <v>8.6959737116440005E-4</v>
      </c>
    </row>
    <row r="246" spans="1:9" x14ac:dyDescent="0.25">
      <c r="A246" s="1">
        <v>29.375</v>
      </c>
      <c r="B246" s="1">
        <v>0.99126105567345402</v>
      </c>
      <c r="C246" s="1">
        <v>3.0416268893987901</v>
      </c>
      <c r="D246" s="1">
        <v>5.2038089031416499</v>
      </c>
      <c r="F246" s="1">
        <v>29.375</v>
      </c>
      <c r="G246" s="1">
        <v>1.65144091875198E-4</v>
      </c>
      <c r="H246" s="1">
        <v>5.0673503977384103E-4</v>
      </c>
      <c r="I246" s="1">
        <v>8.6695456326338805E-4</v>
      </c>
    </row>
    <row r="247" spans="1:9" x14ac:dyDescent="0.25">
      <c r="A247" s="1">
        <v>29.5</v>
      </c>
      <c r="B247" s="1">
        <v>1.01860469845401</v>
      </c>
      <c r="C247" s="1">
        <v>3.04874463178255</v>
      </c>
      <c r="D247" s="1">
        <v>5.21185687663466</v>
      </c>
      <c r="F247" s="1">
        <v>29.5</v>
      </c>
      <c r="G247" s="1">
        <v>1.6969954276243901E-4</v>
      </c>
      <c r="H247" s="1">
        <v>5.0792085565497399E-4</v>
      </c>
      <c r="I247" s="1">
        <v>8.6829535564732197E-4</v>
      </c>
    </row>
    <row r="248" spans="1:9" x14ac:dyDescent="0.25">
      <c r="A248" s="1">
        <v>29.625</v>
      </c>
      <c r="B248" s="1">
        <v>1.0336497409368599</v>
      </c>
      <c r="C248" s="1">
        <v>3.0492793930403201</v>
      </c>
      <c r="D248" s="1">
        <v>5.2062331326979896</v>
      </c>
      <c r="F248" s="1">
        <v>29.625</v>
      </c>
      <c r="G248" s="1">
        <v>1.7220604684008099E-4</v>
      </c>
      <c r="H248" s="1">
        <v>5.0800994688051705E-4</v>
      </c>
      <c r="I248" s="1">
        <v>8.6735843990747301E-4</v>
      </c>
    </row>
    <row r="249" spans="1:9" x14ac:dyDescent="0.25">
      <c r="A249" s="1">
        <v>29.75</v>
      </c>
      <c r="B249" s="1">
        <v>1.05377300256539</v>
      </c>
      <c r="C249" s="1">
        <v>3.0511777165181799</v>
      </c>
      <c r="D249" s="1">
        <v>5.1859285060114297</v>
      </c>
      <c r="F249" s="1">
        <v>29.75</v>
      </c>
      <c r="G249" s="1">
        <v>1.7555858222739401E-4</v>
      </c>
      <c r="H249" s="1">
        <v>5.0832620757193005E-4</v>
      </c>
      <c r="I249" s="1">
        <v>8.6397568910149202E-4</v>
      </c>
    </row>
    <row r="250" spans="1:9" x14ac:dyDescent="0.25">
      <c r="A250" s="1">
        <v>29.875</v>
      </c>
      <c r="B250" s="1">
        <v>1.0607061619399401</v>
      </c>
      <c r="C250" s="1">
        <v>3.0441688645637499</v>
      </c>
      <c r="D250" s="1">
        <v>5.1798961623017998</v>
      </c>
      <c r="F250" s="1">
        <v>29.875</v>
      </c>
      <c r="G250" s="1">
        <v>1.7671364657919399E-4</v>
      </c>
      <c r="H250" s="1">
        <v>5.0715853283632201E-4</v>
      </c>
      <c r="I250" s="1">
        <v>8.6297070063946801E-4</v>
      </c>
    </row>
    <row r="251" spans="1:9" x14ac:dyDescent="0.25">
      <c r="A251" s="1">
        <v>30</v>
      </c>
      <c r="B251" s="1">
        <v>1.05798776685662</v>
      </c>
      <c r="C251" s="1">
        <v>3.0463964494892002</v>
      </c>
      <c r="D251" s="1">
        <v>5.1547386988480897</v>
      </c>
      <c r="F251" s="1">
        <v>30</v>
      </c>
      <c r="G251" s="1">
        <v>1.7626076195831301E-4</v>
      </c>
      <c r="H251" s="1">
        <v>5.0752964848490201E-4</v>
      </c>
      <c r="I251" s="1">
        <v>8.5877946722807995E-4</v>
      </c>
    </row>
  </sheetData>
  <mergeCells count="8">
    <mergeCell ref="G1:I1"/>
    <mergeCell ref="G3:I3"/>
    <mergeCell ref="G4:I4"/>
    <mergeCell ref="A1:A2"/>
    <mergeCell ref="B1:D1"/>
    <mergeCell ref="B3:D3"/>
    <mergeCell ref="B4:D4"/>
    <mergeCell ref="F1:F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workbookViewId="0">
      <selection activeCell="C11" sqref="C11"/>
    </sheetView>
  </sheetViews>
  <sheetFormatPr defaultRowHeight="15" x14ac:dyDescent="0.25"/>
  <cols>
    <col min="1" max="1" width="21" customWidth="1"/>
    <col min="2" max="2" width="31.85546875" customWidth="1"/>
    <col min="3" max="3" width="31" customWidth="1"/>
    <col min="4" max="4" width="29.42578125" customWidth="1"/>
    <col min="6" max="6" width="21" customWidth="1"/>
    <col min="7" max="7" width="31.85546875" customWidth="1"/>
    <col min="8" max="8" width="31" customWidth="1"/>
    <col min="9" max="9" width="29.42578125" customWidth="1"/>
  </cols>
  <sheetData>
    <row r="1" spans="1:9" x14ac:dyDescent="0.25">
      <c r="A1" s="118" t="s">
        <v>368</v>
      </c>
      <c r="B1" s="115" t="s">
        <v>385</v>
      </c>
      <c r="C1" s="115"/>
      <c r="D1" s="115"/>
      <c r="F1" s="127" t="s">
        <v>368</v>
      </c>
      <c r="G1" s="115" t="s">
        <v>386</v>
      </c>
      <c r="H1" s="115"/>
      <c r="I1" s="115"/>
    </row>
    <row r="2" spans="1:9" x14ac:dyDescent="0.25">
      <c r="A2" s="119"/>
      <c r="B2" s="38" t="s">
        <v>387</v>
      </c>
      <c r="C2" s="38" t="s">
        <v>388</v>
      </c>
      <c r="D2" s="38" t="s">
        <v>381</v>
      </c>
      <c r="F2" s="127"/>
      <c r="G2" s="38" t="s">
        <v>387</v>
      </c>
      <c r="H2" s="38" t="s">
        <v>388</v>
      </c>
      <c r="I2" s="38" t="s">
        <v>381</v>
      </c>
    </row>
    <row r="3" spans="1:9" x14ac:dyDescent="0.25">
      <c r="A3" s="28" t="s">
        <v>369</v>
      </c>
      <c r="B3" s="115">
        <v>45</v>
      </c>
      <c r="C3" s="115"/>
      <c r="D3" s="115"/>
      <c r="F3" s="28" t="s">
        <v>369</v>
      </c>
      <c r="G3" s="115">
        <v>45</v>
      </c>
      <c r="H3" s="115"/>
      <c r="I3" s="115"/>
    </row>
    <row r="4" spans="1:9" x14ac:dyDescent="0.25">
      <c r="A4" s="28" t="s">
        <v>370</v>
      </c>
      <c r="B4" s="115" t="s">
        <v>377</v>
      </c>
      <c r="C4" s="115"/>
      <c r="D4" s="115"/>
      <c r="F4" s="28" t="s">
        <v>370</v>
      </c>
      <c r="G4" s="115" t="s">
        <v>377</v>
      </c>
      <c r="H4" s="115"/>
      <c r="I4" s="115"/>
    </row>
    <row r="5" spans="1:9" ht="51" customHeight="1" x14ac:dyDescent="0.25">
      <c r="A5" s="27" t="s">
        <v>372</v>
      </c>
      <c r="B5" s="28">
        <v>4</v>
      </c>
      <c r="C5" s="28">
        <v>4</v>
      </c>
      <c r="D5" s="28">
        <v>4</v>
      </c>
      <c r="F5" s="27" t="s">
        <v>372</v>
      </c>
      <c r="G5" s="28">
        <v>4</v>
      </c>
      <c r="H5" s="28">
        <v>4</v>
      </c>
      <c r="I5" s="28">
        <v>4</v>
      </c>
    </row>
    <row r="6" spans="1:9" ht="30.75" customHeight="1" x14ac:dyDescent="0.25">
      <c r="A6" s="27" t="s">
        <v>371</v>
      </c>
      <c r="B6" s="28">
        <v>45.010159999999999</v>
      </c>
      <c r="C6" s="28">
        <v>44.821950000000001</v>
      </c>
      <c r="D6" s="28">
        <v>48.718229999999998</v>
      </c>
      <c r="F6" s="27" t="s">
        <v>371</v>
      </c>
      <c r="G6" s="28">
        <v>45.010159999999999</v>
      </c>
      <c r="H6" s="28">
        <v>44.821950000000001</v>
      </c>
      <c r="I6" s="28">
        <v>48.718229999999998</v>
      </c>
    </row>
    <row r="7" spans="1:9" ht="45" customHeight="1" x14ac:dyDescent="0.25">
      <c r="A7" s="27" t="s">
        <v>373</v>
      </c>
      <c r="B7" s="28">
        <v>37.44</v>
      </c>
      <c r="C7" s="28">
        <v>37.44</v>
      </c>
      <c r="D7" s="28">
        <v>37.44</v>
      </c>
      <c r="F7" s="27" t="s">
        <v>373</v>
      </c>
      <c r="G7" s="28">
        <v>37.44</v>
      </c>
      <c r="H7" s="28">
        <v>37.44</v>
      </c>
      <c r="I7" s="28">
        <v>37.44</v>
      </c>
    </row>
    <row r="8" spans="1:9" ht="49.5" customHeight="1" x14ac:dyDescent="0.25">
      <c r="A8" s="27" t="s">
        <v>374</v>
      </c>
      <c r="B8" s="28">
        <v>33.814700000000002</v>
      </c>
      <c r="C8" s="28">
        <v>35.082210000000003</v>
      </c>
      <c r="D8" s="28">
        <v>35.240679999999998</v>
      </c>
      <c r="F8" s="27" t="s">
        <v>374</v>
      </c>
      <c r="G8" s="28">
        <v>33.814700000000002</v>
      </c>
      <c r="H8" s="28">
        <v>35.082210000000003</v>
      </c>
      <c r="I8" s="28">
        <v>35.240679999999998</v>
      </c>
    </row>
    <row r="9" spans="1:9" x14ac:dyDescent="0.25">
      <c r="A9" s="28" t="s">
        <v>375</v>
      </c>
      <c r="B9" s="37">
        <v>85</v>
      </c>
      <c r="C9" s="37">
        <v>85</v>
      </c>
      <c r="D9" s="37">
        <v>85</v>
      </c>
      <c r="F9" s="28" t="s">
        <v>375</v>
      </c>
      <c r="G9" s="37">
        <v>85</v>
      </c>
      <c r="H9" s="37">
        <v>85</v>
      </c>
      <c r="I9" s="37">
        <v>85</v>
      </c>
    </row>
    <row r="10" spans="1:9" ht="18" x14ac:dyDescent="0.25">
      <c r="A10" s="31" t="s">
        <v>376</v>
      </c>
      <c r="B10" s="31" t="s">
        <v>344</v>
      </c>
      <c r="C10" s="31" t="s">
        <v>345</v>
      </c>
      <c r="D10" s="36" t="s">
        <v>346</v>
      </c>
      <c r="F10" s="31" t="s">
        <v>376</v>
      </c>
      <c r="G10" s="31" t="s">
        <v>344</v>
      </c>
      <c r="H10" s="31" t="s">
        <v>345</v>
      </c>
      <c r="I10" s="36" t="s">
        <v>346</v>
      </c>
    </row>
    <row r="11" spans="1:9" x14ac:dyDescent="0.25">
      <c r="A11" s="1">
        <v>0</v>
      </c>
      <c r="B11" s="1">
        <v>2.4907289989484198</v>
      </c>
      <c r="C11" s="1">
        <v>3.0133892722893498</v>
      </c>
      <c r="D11" s="1">
        <v>4.8613159174851202</v>
      </c>
      <c r="F11" s="1">
        <v>0</v>
      </c>
      <c r="G11" s="1">
        <v>4.14955451224806E-4</v>
      </c>
      <c r="H11" s="1">
        <v>5.0203065276340603E-4</v>
      </c>
      <c r="I11" s="1">
        <v>8.0989523185302195E-4</v>
      </c>
    </row>
    <row r="12" spans="1:9" x14ac:dyDescent="0.25">
      <c r="A12" s="1">
        <v>0.125</v>
      </c>
      <c r="B12" s="1">
        <v>2.4826760753595298</v>
      </c>
      <c r="C12" s="1">
        <v>2.9743187157555</v>
      </c>
      <c r="D12" s="1">
        <v>4.8453065196557397</v>
      </c>
      <c r="F12" s="1">
        <v>0.125</v>
      </c>
      <c r="G12" s="1">
        <v>4.1361383415489702E-4</v>
      </c>
      <c r="H12" s="1">
        <v>4.9552149804486605E-4</v>
      </c>
      <c r="I12" s="1">
        <v>8.0722806617464704E-4</v>
      </c>
    </row>
    <row r="13" spans="1:9" x14ac:dyDescent="0.25">
      <c r="A13" s="1">
        <v>0.25</v>
      </c>
      <c r="B13" s="1">
        <v>2.4756188589766199</v>
      </c>
      <c r="C13" s="1">
        <v>3.0056744930775698</v>
      </c>
      <c r="D13" s="1">
        <v>4.8248774124153204</v>
      </c>
      <c r="F13" s="1">
        <v>0.25</v>
      </c>
      <c r="G13" s="1">
        <v>4.1243810190550497E-4</v>
      </c>
      <c r="H13" s="1">
        <v>5.00745370546723E-4</v>
      </c>
      <c r="I13" s="1">
        <v>8.0382457690839201E-4</v>
      </c>
    </row>
    <row r="14" spans="1:9" x14ac:dyDescent="0.25">
      <c r="A14" s="1">
        <v>0.375</v>
      </c>
      <c r="B14" s="1">
        <v>2.4351909136040302</v>
      </c>
      <c r="C14" s="1">
        <v>2.82182706875694</v>
      </c>
      <c r="D14" s="1">
        <v>4.7796076856946099</v>
      </c>
      <c r="F14" s="1">
        <v>0.375</v>
      </c>
      <c r="G14" s="1">
        <v>4.0570280620643101E-4</v>
      </c>
      <c r="H14" s="1">
        <v>4.7011638965490602E-4</v>
      </c>
      <c r="I14" s="1">
        <v>7.9628264043672301E-4</v>
      </c>
    </row>
    <row r="15" spans="1:9" x14ac:dyDescent="0.25">
      <c r="A15" s="1">
        <v>0.5</v>
      </c>
      <c r="B15" s="1">
        <v>2.41123874972978</v>
      </c>
      <c r="C15" s="1">
        <v>2.88047967609478</v>
      </c>
      <c r="D15" s="1">
        <v>4.7305732218288696</v>
      </c>
      <c r="F15" s="1">
        <v>0.5</v>
      </c>
      <c r="G15" s="1">
        <v>4.0171237570498099E-4</v>
      </c>
      <c r="H15" s="1">
        <v>4.7988791403739001E-4</v>
      </c>
      <c r="I15" s="1">
        <v>7.8811349875669004E-4</v>
      </c>
    </row>
    <row r="16" spans="1:9" x14ac:dyDescent="0.25">
      <c r="A16" s="1">
        <v>0.625</v>
      </c>
      <c r="B16" s="1">
        <v>2.3408777073542</v>
      </c>
      <c r="C16" s="1">
        <v>2.8972950713446401</v>
      </c>
      <c r="D16" s="1">
        <v>4.7173535035993499</v>
      </c>
      <c r="F16" s="1">
        <v>0.625</v>
      </c>
      <c r="G16" s="1">
        <v>3.8999022604520902E-4</v>
      </c>
      <c r="H16" s="1">
        <v>4.8268935888601602E-4</v>
      </c>
      <c r="I16" s="1">
        <v>7.8591109369965299E-4</v>
      </c>
    </row>
    <row r="17" spans="1:9" x14ac:dyDescent="0.25">
      <c r="A17" s="1">
        <v>0.75</v>
      </c>
      <c r="B17" s="1">
        <v>2.3298816286842299</v>
      </c>
      <c r="C17" s="1">
        <v>2.9686921271712499</v>
      </c>
      <c r="D17" s="1">
        <v>4.6903317272522997</v>
      </c>
      <c r="F17" s="1">
        <v>0.75</v>
      </c>
      <c r="G17" s="1">
        <v>3.88158279338792E-4</v>
      </c>
      <c r="H17" s="1">
        <v>4.9458410838672804E-4</v>
      </c>
      <c r="I17" s="1">
        <v>7.8140926576023299E-4</v>
      </c>
    </row>
    <row r="18" spans="1:9" x14ac:dyDescent="0.25">
      <c r="A18" s="1">
        <v>0.875</v>
      </c>
      <c r="B18" s="1">
        <v>2.28839286376768</v>
      </c>
      <c r="C18" s="1">
        <v>2.8557718843543598</v>
      </c>
      <c r="D18" s="1">
        <v>4.6497939153436798</v>
      </c>
      <c r="F18" s="1">
        <v>0.875</v>
      </c>
      <c r="G18" s="1">
        <v>3.8124625110369498E-4</v>
      </c>
      <c r="H18" s="1">
        <v>4.7577159593343497E-4</v>
      </c>
      <c r="I18" s="1">
        <v>7.7465566629625695E-4</v>
      </c>
    </row>
    <row r="19" spans="1:9" x14ac:dyDescent="0.25">
      <c r="A19" s="1">
        <v>1</v>
      </c>
      <c r="B19" s="1">
        <v>2.2240974611276698</v>
      </c>
      <c r="C19" s="1">
        <v>2.9108340449624999</v>
      </c>
      <c r="D19" s="1">
        <v>4.6506614018242303</v>
      </c>
      <c r="F19" s="1">
        <v>1</v>
      </c>
      <c r="G19" s="1">
        <v>3.7053463702387001E-4</v>
      </c>
      <c r="H19" s="1">
        <v>4.8494495189075303E-4</v>
      </c>
      <c r="I19" s="1">
        <v>7.7480018954391796E-4</v>
      </c>
    </row>
    <row r="20" spans="1:9" x14ac:dyDescent="0.25">
      <c r="A20" s="1">
        <v>1.125</v>
      </c>
      <c r="B20" s="1">
        <v>2.20181003800282</v>
      </c>
      <c r="C20" s="1">
        <v>2.9538267160691198</v>
      </c>
      <c r="D20" s="1">
        <v>4.6719126533324804</v>
      </c>
      <c r="F20" s="1">
        <v>1.125</v>
      </c>
      <c r="G20" s="1">
        <v>3.6682155233126902E-4</v>
      </c>
      <c r="H20" s="1">
        <v>4.9210753089711401E-4</v>
      </c>
      <c r="I20" s="1">
        <v>7.7834064804519095E-4</v>
      </c>
    </row>
    <row r="21" spans="1:9" x14ac:dyDescent="0.25">
      <c r="A21" s="1">
        <v>1.25</v>
      </c>
      <c r="B21" s="1">
        <v>2.2098904227384701</v>
      </c>
      <c r="C21" s="1">
        <v>3.0540695827235398</v>
      </c>
      <c r="D21" s="1">
        <v>4.6076891319951301</v>
      </c>
      <c r="F21" s="1">
        <v>1.25</v>
      </c>
      <c r="G21" s="1">
        <v>3.6816774442822899E-4</v>
      </c>
      <c r="H21" s="1">
        <v>5.0880799248174198E-4</v>
      </c>
      <c r="I21" s="1">
        <v>7.6764100939038897E-4</v>
      </c>
    </row>
    <row r="22" spans="1:9" x14ac:dyDescent="0.25">
      <c r="A22" s="1">
        <v>1.375</v>
      </c>
      <c r="B22" s="1">
        <v>2.2713693427687001</v>
      </c>
      <c r="C22" s="1">
        <v>3.0854727829383899</v>
      </c>
      <c r="D22" s="1">
        <v>4.59609053139084</v>
      </c>
      <c r="F22" s="1">
        <v>1.375</v>
      </c>
      <c r="G22" s="1">
        <v>3.7841013250526498E-4</v>
      </c>
      <c r="H22" s="1">
        <v>5.1403976563753502E-4</v>
      </c>
      <c r="I22" s="1">
        <v>7.6570868252971301E-4</v>
      </c>
    </row>
    <row r="23" spans="1:9" x14ac:dyDescent="0.25">
      <c r="A23" s="1">
        <v>1.5</v>
      </c>
      <c r="B23" s="1">
        <v>2.2454089352203601</v>
      </c>
      <c r="C23" s="1">
        <v>3.0742852322582501</v>
      </c>
      <c r="D23" s="1">
        <v>4.59794492408205</v>
      </c>
      <c r="F23" s="1">
        <v>1.5</v>
      </c>
      <c r="G23" s="1">
        <v>3.7408512860771201E-4</v>
      </c>
      <c r="H23" s="1">
        <v>5.1217591969422499E-4</v>
      </c>
      <c r="I23" s="1">
        <v>7.6601762435206996E-4</v>
      </c>
    </row>
    <row r="24" spans="1:9" x14ac:dyDescent="0.25">
      <c r="A24" s="1">
        <v>1.625</v>
      </c>
      <c r="B24" s="1">
        <v>2.2126593567408199</v>
      </c>
      <c r="C24" s="1">
        <v>3.1140867034470801</v>
      </c>
      <c r="D24" s="1">
        <v>4.5905003950727599</v>
      </c>
      <c r="F24" s="1">
        <v>1.625</v>
      </c>
      <c r="G24" s="1">
        <v>3.68629048833021E-4</v>
      </c>
      <c r="H24" s="1">
        <v>5.1880684479428305E-4</v>
      </c>
      <c r="I24" s="1">
        <v>7.6477736581912197E-4</v>
      </c>
    </row>
    <row r="25" spans="1:9" x14ac:dyDescent="0.25">
      <c r="A25" s="1">
        <v>1.75</v>
      </c>
      <c r="B25" s="1">
        <v>2.2032725017161798</v>
      </c>
      <c r="C25" s="1">
        <v>3.16006393971823</v>
      </c>
      <c r="D25" s="1">
        <v>4.5512939638183898</v>
      </c>
      <c r="F25" s="1">
        <v>1.75</v>
      </c>
      <c r="G25" s="1">
        <v>3.67065198785915E-4</v>
      </c>
      <c r="H25" s="1">
        <v>5.2646665235705798E-4</v>
      </c>
      <c r="I25" s="1">
        <v>7.5824557437214398E-4</v>
      </c>
    </row>
    <row r="26" spans="1:9" x14ac:dyDescent="0.25">
      <c r="A26" s="1">
        <v>1.875</v>
      </c>
      <c r="B26" s="1">
        <v>2.2195806555362498</v>
      </c>
      <c r="C26" s="1">
        <v>3.1846513555321301</v>
      </c>
      <c r="D26" s="1">
        <v>4.50708033233414</v>
      </c>
      <c r="F26" s="1">
        <v>1.875</v>
      </c>
      <c r="G26" s="1">
        <v>3.6978213721233902E-4</v>
      </c>
      <c r="H26" s="1">
        <v>5.3056291583165199E-4</v>
      </c>
      <c r="I26" s="1">
        <v>7.50879583366869E-4</v>
      </c>
    </row>
    <row r="27" spans="1:9" x14ac:dyDescent="0.25">
      <c r="A27" s="1">
        <v>2</v>
      </c>
      <c r="B27" s="1">
        <v>2.21683370261609</v>
      </c>
      <c r="C27" s="1">
        <v>3.1586762487901399</v>
      </c>
      <c r="D27" s="1">
        <v>4.4757798860968796</v>
      </c>
      <c r="F27" s="1">
        <v>2</v>
      </c>
      <c r="G27" s="1">
        <v>3.6932449485584101E-4</v>
      </c>
      <c r="H27" s="1">
        <v>5.2623546304843695E-4</v>
      </c>
      <c r="I27" s="1">
        <v>7.4566492902374101E-4</v>
      </c>
    </row>
    <row r="28" spans="1:9" x14ac:dyDescent="0.25">
      <c r="A28" s="1">
        <v>2.125</v>
      </c>
      <c r="B28" s="1">
        <v>2.1419379703348498</v>
      </c>
      <c r="C28" s="1">
        <v>3.1677085813238501</v>
      </c>
      <c r="D28" s="1">
        <v>4.4450366534819796</v>
      </c>
      <c r="F28" s="1">
        <v>2.125</v>
      </c>
      <c r="G28" s="1">
        <v>3.5684686585778599E-4</v>
      </c>
      <c r="H28" s="1">
        <v>5.2774024964855298E-4</v>
      </c>
      <c r="I28" s="1">
        <v>7.4054310647009801E-4</v>
      </c>
    </row>
    <row r="29" spans="1:9" x14ac:dyDescent="0.25">
      <c r="A29" s="1">
        <v>2.25</v>
      </c>
      <c r="B29" s="1">
        <v>2.0708838825089102</v>
      </c>
      <c r="C29" s="1">
        <v>3.1782005016155401</v>
      </c>
      <c r="D29" s="1">
        <v>4.40812533771612</v>
      </c>
      <c r="F29" s="1">
        <v>2.25</v>
      </c>
      <c r="G29" s="1">
        <v>3.4500925482598498E-4</v>
      </c>
      <c r="H29" s="1">
        <v>5.2948820356914803E-4</v>
      </c>
      <c r="I29" s="1">
        <v>7.3439368126350401E-4</v>
      </c>
    </row>
    <row r="30" spans="1:9" x14ac:dyDescent="0.25">
      <c r="A30" s="1">
        <v>2.375</v>
      </c>
      <c r="B30" s="1">
        <v>2.0117901525172601</v>
      </c>
      <c r="C30" s="1">
        <v>3.1464946690957798</v>
      </c>
      <c r="D30" s="1">
        <v>4.3845703647460796</v>
      </c>
      <c r="F30" s="1">
        <v>2.375</v>
      </c>
      <c r="G30" s="1">
        <v>3.3516423940937502E-4</v>
      </c>
      <c r="H30" s="1">
        <v>5.2420601187135702E-4</v>
      </c>
      <c r="I30" s="1">
        <v>7.3046942276669695E-4</v>
      </c>
    </row>
    <row r="31" spans="1:9" x14ac:dyDescent="0.25">
      <c r="A31" s="1">
        <v>2.5</v>
      </c>
      <c r="B31" s="1">
        <v>1.9968554915211201</v>
      </c>
      <c r="C31" s="1">
        <v>3.14453242606485</v>
      </c>
      <c r="D31" s="1">
        <v>4.3672251176735397</v>
      </c>
      <c r="F31" s="1">
        <v>2.5</v>
      </c>
      <c r="G31" s="1">
        <v>3.3267612488741802E-4</v>
      </c>
      <c r="H31" s="1">
        <v>5.2387910218240305E-4</v>
      </c>
      <c r="I31" s="1">
        <v>7.2757970460441302E-4</v>
      </c>
    </row>
    <row r="32" spans="1:9" x14ac:dyDescent="0.25">
      <c r="A32" s="1">
        <v>2.625</v>
      </c>
      <c r="B32" s="1">
        <v>2.0138292225113301</v>
      </c>
      <c r="C32" s="1">
        <v>3.15874251314494</v>
      </c>
      <c r="D32" s="1">
        <v>4.3439491867217903</v>
      </c>
      <c r="F32" s="1">
        <v>2.625</v>
      </c>
      <c r="G32" s="1">
        <v>3.3550394847038699E-4</v>
      </c>
      <c r="H32" s="1">
        <v>5.2624650268994801E-4</v>
      </c>
      <c r="I32" s="1">
        <v>7.2370193450785E-4</v>
      </c>
    </row>
    <row r="33" spans="1:9" x14ac:dyDescent="0.25">
      <c r="A33" s="1">
        <v>2.75</v>
      </c>
      <c r="B33" s="1">
        <v>1.99766508007586</v>
      </c>
      <c r="C33" s="1">
        <v>3.09777501450781</v>
      </c>
      <c r="D33" s="1">
        <v>4.33292758051281</v>
      </c>
      <c r="F33" s="1">
        <v>2.75</v>
      </c>
      <c r="G33" s="1">
        <v>3.3281100234063801E-4</v>
      </c>
      <c r="H33" s="1">
        <v>5.1608931741700204E-4</v>
      </c>
      <c r="I33" s="1">
        <v>7.2186573491343298E-4</v>
      </c>
    </row>
    <row r="34" spans="1:9" x14ac:dyDescent="0.25">
      <c r="A34" s="1">
        <v>2.875</v>
      </c>
      <c r="B34" s="1">
        <v>1.97756933893853</v>
      </c>
      <c r="C34" s="1">
        <v>3.1044881178908001</v>
      </c>
      <c r="D34" s="1">
        <v>4.3251525299787801</v>
      </c>
      <c r="F34" s="1">
        <v>2.875</v>
      </c>
      <c r="G34" s="1">
        <v>3.2946305186715901E-4</v>
      </c>
      <c r="H34" s="1">
        <v>5.1720772044060799E-4</v>
      </c>
      <c r="I34" s="1">
        <v>7.2057041149446396E-4</v>
      </c>
    </row>
    <row r="35" spans="1:9" x14ac:dyDescent="0.25">
      <c r="A35" s="1">
        <v>3</v>
      </c>
      <c r="B35" s="1">
        <v>1.9769496767748</v>
      </c>
      <c r="C35" s="1">
        <v>3.0591342380212798</v>
      </c>
      <c r="D35" s="1">
        <v>4.3136701989614501</v>
      </c>
      <c r="F35" s="1">
        <v>3</v>
      </c>
      <c r="G35" s="1">
        <v>3.2935981615068202E-4</v>
      </c>
      <c r="H35" s="1">
        <v>5.0965176405434395E-4</v>
      </c>
      <c r="I35" s="1">
        <v>7.1865745514697603E-4</v>
      </c>
    </row>
    <row r="36" spans="1:9" x14ac:dyDescent="0.25">
      <c r="A36" s="1">
        <v>3.125</v>
      </c>
      <c r="B36" s="1">
        <v>1.98001559826734</v>
      </c>
      <c r="C36" s="1">
        <v>3.0342905784210101</v>
      </c>
      <c r="D36" s="1">
        <v>4.2990455308492201</v>
      </c>
      <c r="F36" s="1">
        <v>3.125</v>
      </c>
      <c r="G36" s="1">
        <v>3.2987059867133902E-4</v>
      </c>
      <c r="H36" s="1">
        <v>5.0551281036494004E-4</v>
      </c>
      <c r="I36" s="1">
        <v>7.1622098543947898E-4</v>
      </c>
    </row>
    <row r="37" spans="1:9" x14ac:dyDescent="0.25">
      <c r="A37" s="1">
        <v>3.25</v>
      </c>
      <c r="B37" s="1">
        <v>1.95111927308245</v>
      </c>
      <c r="C37" s="1">
        <v>3.0021098040347298</v>
      </c>
      <c r="D37" s="1">
        <v>4.2983187862140504</v>
      </c>
      <c r="F37" s="1">
        <v>3.25</v>
      </c>
      <c r="G37" s="1">
        <v>3.2505647089553703E-4</v>
      </c>
      <c r="H37" s="1">
        <v>5.0015149335218604E-4</v>
      </c>
      <c r="I37" s="1">
        <v>7.1609990978325903E-4</v>
      </c>
    </row>
    <row r="38" spans="1:9" x14ac:dyDescent="0.25">
      <c r="A38" s="1">
        <v>3.375</v>
      </c>
      <c r="B38" s="1">
        <v>1.93837474310838</v>
      </c>
      <c r="C38" s="1">
        <v>2.9929288914472099</v>
      </c>
      <c r="D38" s="1">
        <v>4.2822638223563096</v>
      </c>
      <c r="F38" s="1">
        <v>3.375</v>
      </c>
      <c r="G38" s="1">
        <v>3.2293323220185499E-4</v>
      </c>
      <c r="H38" s="1">
        <v>4.9862195331510403E-4</v>
      </c>
      <c r="I38" s="1">
        <v>7.13425152804559E-4</v>
      </c>
    </row>
    <row r="39" spans="1:9" x14ac:dyDescent="0.25">
      <c r="A39" s="1">
        <v>3.5</v>
      </c>
      <c r="B39" s="1">
        <v>1.92724525714112</v>
      </c>
      <c r="C39" s="1">
        <v>2.9701085356035799</v>
      </c>
      <c r="D39" s="1">
        <v>4.32070026992655</v>
      </c>
      <c r="F39" s="1">
        <v>3.5</v>
      </c>
      <c r="G39" s="1">
        <v>3.2107905983971E-4</v>
      </c>
      <c r="H39" s="1">
        <v>4.9482008203155601E-4</v>
      </c>
      <c r="I39" s="1">
        <v>7.1982866496976105E-4</v>
      </c>
    </row>
    <row r="40" spans="1:9" x14ac:dyDescent="0.25">
      <c r="A40" s="1">
        <v>3.625</v>
      </c>
      <c r="B40" s="1">
        <v>1.88761424778274</v>
      </c>
      <c r="C40" s="1">
        <v>2.9720985064961898</v>
      </c>
      <c r="D40" s="1">
        <v>4.3338463705079402</v>
      </c>
      <c r="F40" s="1">
        <v>3.625</v>
      </c>
      <c r="G40" s="1">
        <v>3.14476533680604E-4</v>
      </c>
      <c r="H40" s="1">
        <v>4.9515161118226505E-4</v>
      </c>
      <c r="I40" s="1">
        <v>7.2201880532662196E-4</v>
      </c>
    </row>
    <row r="41" spans="1:9" x14ac:dyDescent="0.25">
      <c r="A41" s="1">
        <v>3.75</v>
      </c>
      <c r="B41" s="1">
        <v>1.8774320003241201</v>
      </c>
      <c r="C41" s="1">
        <v>2.9947827282877899</v>
      </c>
      <c r="D41" s="1">
        <v>4.2980707097225199</v>
      </c>
      <c r="F41" s="1">
        <v>3.75</v>
      </c>
      <c r="G41" s="1">
        <v>3.1278017125399799E-4</v>
      </c>
      <c r="H41" s="1">
        <v>4.9893080253274498E-4</v>
      </c>
      <c r="I41" s="1">
        <v>7.1605858023977202E-4</v>
      </c>
    </row>
    <row r="42" spans="1:9" x14ac:dyDescent="0.25">
      <c r="A42" s="1">
        <v>3.875</v>
      </c>
      <c r="B42" s="1">
        <v>1.8630886367230399</v>
      </c>
      <c r="C42" s="1">
        <v>3.0418990733018298</v>
      </c>
      <c r="D42" s="1">
        <v>4.2693019412905899</v>
      </c>
      <c r="F42" s="1">
        <v>3.875</v>
      </c>
      <c r="G42" s="1">
        <v>3.1039056687805899E-4</v>
      </c>
      <c r="H42" s="1">
        <v>5.0678038561208303E-4</v>
      </c>
      <c r="I42" s="1">
        <v>7.1126570341901204E-4</v>
      </c>
    </row>
    <row r="43" spans="1:9" x14ac:dyDescent="0.25">
      <c r="A43" s="1">
        <v>4</v>
      </c>
      <c r="B43" s="1">
        <v>1.8647956709593501</v>
      </c>
      <c r="C43" s="1">
        <v>3.046265987825</v>
      </c>
      <c r="D43" s="1">
        <v>4.2471558144136701</v>
      </c>
      <c r="F43" s="1">
        <v>4</v>
      </c>
      <c r="G43" s="1">
        <v>3.1067495878182698E-4</v>
      </c>
      <c r="H43" s="1">
        <v>5.0750791357164404E-4</v>
      </c>
      <c r="I43" s="1">
        <v>7.0757615868131604E-4</v>
      </c>
    </row>
    <row r="44" spans="1:9" x14ac:dyDescent="0.25">
      <c r="A44" s="1">
        <v>4.125</v>
      </c>
      <c r="B44" s="1">
        <v>1.8534916181996799</v>
      </c>
      <c r="C44" s="1">
        <v>3.02949202397863</v>
      </c>
      <c r="D44" s="1">
        <v>4.2338061388287196</v>
      </c>
      <c r="F44" s="1">
        <v>4.125</v>
      </c>
      <c r="G44" s="1">
        <v>3.0879170359206698E-4</v>
      </c>
      <c r="H44" s="1">
        <v>5.0471337119483903E-4</v>
      </c>
      <c r="I44" s="1">
        <v>7.0535210272886395E-4</v>
      </c>
    </row>
    <row r="45" spans="1:9" x14ac:dyDescent="0.25">
      <c r="A45" s="1">
        <v>4.25</v>
      </c>
      <c r="B45" s="1">
        <v>1.8475743822535999</v>
      </c>
      <c r="C45" s="1">
        <v>3.01973311076206</v>
      </c>
      <c r="D45" s="1">
        <v>4.2022472234960997</v>
      </c>
      <c r="F45" s="1">
        <v>4.25</v>
      </c>
      <c r="G45" s="1">
        <v>3.0780589208345E-4</v>
      </c>
      <c r="H45" s="1">
        <v>5.0308753625295897E-4</v>
      </c>
      <c r="I45" s="1">
        <v>7.0009438743444895E-4</v>
      </c>
    </row>
    <row r="46" spans="1:9" x14ac:dyDescent="0.25">
      <c r="A46" s="1">
        <v>4.375</v>
      </c>
      <c r="B46" s="1">
        <v>1.82077519306061</v>
      </c>
      <c r="C46" s="1">
        <v>3.03181494094602</v>
      </c>
      <c r="D46" s="1">
        <v>4.19150863350258</v>
      </c>
      <c r="F46" s="1">
        <v>4.375</v>
      </c>
      <c r="G46" s="1">
        <v>3.0334114716389798E-4</v>
      </c>
      <c r="H46" s="1">
        <v>5.0510036916160696E-4</v>
      </c>
      <c r="I46" s="1">
        <v>6.9830533834153001E-4</v>
      </c>
    </row>
    <row r="47" spans="1:9" x14ac:dyDescent="0.25">
      <c r="A47" s="1">
        <v>4.5</v>
      </c>
      <c r="B47" s="1">
        <v>1.80853708451996</v>
      </c>
      <c r="C47" s="1">
        <v>2.9988022969996302</v>
      </c>
      <c r="D47" s="1">
        <v>4.1725590259349801</v>
      </c>
      <c r="F47" s="1">
        <v>4.5</v>
      </c>
      <c r="G47" s="1">
        <v>3.0130227828102603E-4</v>
      </c>
      <c r="H47" s="1">
        <v>4.9960046268013997E-4</v>
      </c>
      <c r="I47" s="1">
        <v>6.9514833372076904E-4</v>
      </c>
    </row>
    <row r="48" spans="1:9" x14ac:dyDescent="0.25">
      <c r="A48" s="1">
        <v>4.625</v>
      </c>
      <c r="B48" s="1">
        <v>1.7893263588316799</v>
      </c>
      <c r="C48" s="1">
        <v>3.06689644365269</v>
      </c>
      <c r="D48" s="1">
        <v>4.1555218750186</v>
      </c>
      <c r="F48" s="1">
        <v>4.625</v>
      </c>
      <c r="G48" s="1">
        <v>2.9810177138135798E-4</v>
      </c>
      <c r="H48" s="1">
        <v>5.1094494751253896E-4</v>
      </c>
      <c r="I48" s="1">
        <v>6.9230994437810003E-4</v>
      </c>
    </row>
    <row r="49" spans="1:9" x14ac:dyDescent="0.25">
      <c r="A49" s="1">
        <v>4.75</v>
      </c>
      <c r="B49" s="1">
        <v>1.71863130072285</v>
      </c>
      <c r="C49" s="1">
        <v>3.0674054853996702</v>
      </c>
      <c r="D49" s="1">
        <v>4.1724836801903802</v>
      </c>
      <c r="F49" s="1">
        <v>4.75</v>
      </c>
      <c r="G49" s="1">
        <v>2.8632397470042698E-4</v>
      </c>
      <c r="H49" s="1">
        <v>5.1102975386758498E-4</v>
      </c>
      <c r="I49" s="1">
        <v>6.95135781119718E-4</v>
      </c>
    </row>
    <row r="50" spans="1:9" x14ac:dyDescent="0.25">
      <c r="A50" s="1">
        <v>4.875</v>
      </c>
      <c r="B50" s="1">
        <v>1.7131591668570501</v>
      </c>
      <c r="C50" s="1">
        <v>3.0611589812706699</v>
      </c>
      <c r="D50" s="1">
        <v>4.1744014580508697</v>
      </c>
      <c r="F50" s="1">
        <v>4.875</v>
      </c>
      <c r="G50" s="1">
        <v>2.8541231719838499E-4</v>
      </c>
      <c r="H50" s="1">
        <v>5.09989086279693E-4</v>
      </c>
      <c r="I50" s="1">
        <v>6.9545528291127502E-4</v>
      </c>
    </row>
    <row r="51" spans="1:9" x14ac:dyDescent="0.25">
      <c r="A51" s="1">
        <v>5</v>
      </c>
      <c r="B51" s="1">
        <v>1.6854296753698801</v>
      </c>
      <c r="C51" s="1">
        <v>3.0400306114619098</v>
      </c>
      <c r="D51" s="1">
        <v>4.1768578638462097</v>
      </c>
      <c r="F51" s="1">
        <v>5</v>
      </c>
      <c r="G51" s="1">
        <v>2.8079258391662298E-4</v>
      </c>
      <c r="H51" s="1">
        <v>5.0646909986955398E-4</v>
      </c>
      <c r="I51" s="1">
        <v>6.9586452011677997E-4</v>
      </c>
    </row>
    <row r="52" spans="1:9" x14ac:dyDescent="0.25">
      <c r="A52" s="1">
        <v>5.125</v>
      </c>
      <c r="B52" s="1">
        <v>1.68293802248522</v>
      </c>
      <c r="C52" s="1">
        <v>2.9787855850851699</v>
      </c>
      <c r="D52" s="1">
        <v>4.1646616500225297</v>
      </c>
      <c r="F52" s="1">
        <v>5.125</v>
      </c>
      <c r="G52" s="1">
        <v>2.8037747454603702E-4</v>
      </c>
      <c r="H52" s="1">
        <v>4.9626567847518897E-4</v>
      </c>
      <c r="I52" s="1">
        <v>6.9383263089375501E-4</v>
      </c>
    </row>
    <row r="53" spans="1:9" x14ac:dyDescent="0.25">
      <c r="A53" s="1">
        <v>5.25</v>
      </c>
      <c r="B53" s="1">
        <v>1.69014030977431</v>
      </c>
      <c r="C53" s="1">
        <v>3.00488193762803</v>
      </c>
      <c r="D53" s="1">
        <v>4.1645887236630097</v>
      </c>
      <c r="F53" s="1">
        <v>5.25</v>
      </c>
      <c r="G53" s="1">
        <v>2.8157737560839999E-4</v>
      </c>
      <c r="H53" s="1">
        <v>5.0061333080882902E-4</v>
      </c>
      <c r="I53" s="1">
        <v>6.9382048136226E-4</v>
      </c>
    </row>
    <row r="54" spans="1:9" x14ac:dyDescent="0.25">
      <c r="A54" s="1">
        <v>5.375</v>
      </c>
      <c r="B54" s="1">
        <v>1.65899385820182</v>
      </c>
      <c r="C54" s="1">
        <v>3.05942837269225</v>
      </c>
      <c r="D54" s="1">
        <v>4.1558454245699803</v>
      </c>
      <c r="F54" s="1">
        <v>5.375</v>
      </c>
      <c r="G54" s="1">
        <v>2.76388376776424E-4</v>
      </c>
      <c r="H54" s="1">
        <v>5.0970076689053E-4</v>
      </c>
      <c r="I54" s="1">
        <v>6.9236384773335897E-4</v>
      </c>
    </row>
    <row r="55" spans="1:9" x14ac:dyDescent="0.25">
      <c r="A55" s="1">
        <v>5.5</v>
      </c>
      <c r="B55" s="1">
        <v>1.6162271891670099</v>
      </c>
      <c r="C55" s="1">
        <v>3.03569773326933</v>
      </c>
      <c r="D55" s="1">
        <v>4.1570560554858504</v>
      </c>
      <c r="F55" s="1">
        <v>5.5</v>
      </c>
      <c r="G55" s="1">
        <v>2.6926344971522502E-4</v>
      </c>
      <c r="H55" s="1">
        <v>5.0574724236267005E-4</v>
      </c>
      <c r="I55" s="1">
        <v>6.9256553884394399E-4</v>
      </c>
    </row>
    <row r="56" spans="1:9" x14ac:dyDescent="0.25">
      <c r="A56" s="1">
        <v>5.625</v>
      </c>
      <c r="B56" s="1">
        <v>1.5847611799416901</v>
      </c>
      <c r="C56" s="1">
        <v>3.0370639326085902</v>
      </c>
      <c r="D56" s="1">
        <v>4.1648086827029402</v>
      </c>
      <c r="F56" s="1">
        <v>5.625</v>
      </c>
      <c r="G56" s="1">
        <v>2.6402121257828502E-4</v>
      </c>
      <c r="H56" s="1">
        <v>5.0597485117259103E-4</v>
      </c>
      <c r="I56" s="1">
        <v>6.9385712653831095E-4</v>
      </c>
    </row>
    <row r="57" spans="1:9" x14ac:dyDescent="0.25">
      <c r="A57" s="1">
        <v>5.75</v>
      </c>
      <c r="B57" s="1">
        <v>1.5538208426559299</v>
      </c>
      <c r="C57" s="1">
        <v>2.9775653960358102</v>
      </c>
      <c r="D57" s="1">
        <v>4.1617773289932298</v>
      </c>
      <c r="F57" s="1">
        <v>5.75</v>
      </c>
      <c r="G57" s="1">
        <v>2.5886655238647799E-4</v>
      </c>
      <c r="H57" s="1">
        <v>4.96062394979566E-4</v>
      </c>
      <c r="I57" s="1">
        <v>6.93352103010273E-4</v>
      </c>
    </row>
    <row r="58" spans="1:9" x14ac:dyDescent="0.25">
      <c r="A58" s="1">
        <v>5.875</v>
      </c>
      <c r="B58" s="1">
        <v>1.5334446437477001</v>
      </c>
      <c r="C58" s="1">
        <v>2.9003330232314699</v>
      </c>
      <c r="D58" s="1">
        <v>4.1659968005402597</v>
      </c>
      <c r="F58" s="1">
        <v>5.875</v>
      </c>
      <c r="G58" s="1">
        <v>2.5547187764836702E-4</v>
      </c>
      <c r="H58" s="1">
        <v>4.8319548167036197E-4</v>
      </c>
      <c r="I58" s="1">
        <v>6.9405506697000903E-4</v>
      </c>
    </row>
    <row r="59" spans="1:9" x14ac:dyDescent="0.25">
      <c r="A59" s="1">
        <v>6</v>
      </c>
      <c r="B59" s="1">
        <v>1.51158446685777</v>
      </c>
      <c r="C59" s="1">
        <v>2.8742693521784601</v>
      </c>
      <c r="D59" s="1">
        <v>4.1700958446838001</v>
      </c>
      <c r="F59" s="1">
        <v>6</v>
      </c>
      <c r="G59" s="1">
        <v>2.51829972178504E-4</v>
      </c>
      <c r="H59" s="1">
        <v>4.78853274072932E-4</v>
      </c>
      <c r="I59" s="1">
        <v>6.9473796772432305E-4</v>
      </c>
    </row>
    <row r="60" spans="1:9" x14ac:dyDescent="0.25">
      <c r="A60" s="1">
        <v>6.125</v>
      </c>
      <c r="B60" s="1">
        <v>1.4845863258660099</v>
      </c>
      <c r="C60" s="1">
        <v>2.73830922446755</v>
      </c>
      <c r="D60" s="1">
        <v>4.1902006797149998</v>
      </c>
      <c r="F60" s="1">
        <v>6.125</v>
      </c>
      <c r="G60" s="1">
        <v>2.4733208188927797E-4</v>
      </c>
      <c r="H60" s="1">
        <v>4.5620231679629401E-4</v>
      </c>
      <c r="I60" s="1">
        <v>6.9808743324051997E-4</v>
      </c>
    </row>
    <row r="61" spans="1:9" x14ac:dyDescent="0.25">
      <c r="A61" s="1">
        <v>6.25</v>
      </c>
      <c r="B61" s="1">
        <v>1.50262349936863</v>
      </c>
      <c r="C61" s="1">
        <v>2.6629624551507001</v>
      </c>
      <c r="D61" s="1">
        <v>4.1491478320014101</v>
      </c>
      <c r="F61" s="1">
        <v>6.25</v>
      </c>
      <c r="G61" s="1">
        <v>2.5033707499481401E-4</v>
      </c>
      <c r="H61" s="1">
        <v>4.4364954502810702E-4</v>
      </c>
      <c r="I61" s="1">
        <v>6.9124802881143598E-4</v>
      </c>
    </row>
    <row r="62" spans="1:9" x14ac:dyDescent="0.25">
      <c r="A62" s="1">
        <v>6.375</v>
      </c>
      <c r="B62" s="1">
        <v>1.4944854214799299</v>
      </c>
      <c r="C62" s="1">
        <v>2.61056690237892</v>
      </c>
      <c r="D62" s="1">
        <v>4.1236851760712199</v>
      </c>
      <c r="F62" s="1">
        <v>6.375</v>
      </c>
      <c r="G62" s="1">
        <v>2.4898127121855701E-4</v>
      </c>
      <c r="H62" s="1">
        <v>4.3492044593632703E-4</v>
      </c>
      <c r="I62" s="1">
        <v>6.8700595033346901E-4</v>
      </c>
    </row>
    <row r="63" spans="1:9" x14ac:dyDescent="0.25">
      <c r="A63" s="1">
        <v>6.5</v>
      </c>
      <c r="B63" s="1">
        <v>1.49937534926989</v>
      </c>
      <c r="C63" s="1">
        <v>2.5869866143823401</v>
      </c>
      <c r="D63" s="1">
        <v>4.0967698639087304</v>
      </c>
      <c r="F63" s="1">
        <v>6.5</v>
      </c>
      <c r="G63" s="1">
        <v>2.4979593318836299E-4</v>
      </c>
      <c r="H63" s="1">
        <v>4.3099196995609801E-4</v>
      </c>
      <c r="I63" s="1">
        <v>6.8252185932719605E-4</v>
      </c>
    </row>
    <row r="64" spans="1:9" x14ac:dyDescent="0.25">
      <c r="A64" s="1">
        <v>6.625</v>
      </c>
      <c r="B64" s="1">
        <v>1.5290291881708</v>
      </c>
      <c r="C64" s="1">
        <v>2.60179567346789</v>
      </c>
      <c r="D64" s="1">
        <v>4.0957126103479098</v>
      </c>
      <c r="F64" s="1">
        <v>6.625</v>
      </c>
      <c r="G64" s="1">
        <v>2.5473626274925501E-4</v>
      </c>
      <c r="H64" s="1">
        <v>4.3345915919974998E-4</v>
      </c>
      <c r="I64" s="1">
        <v>6.8234572088396298E-4</v>
      </c>
    </row>
    <row r="65" spans="1:9" x14ac:dyDescent="0.25">
      <c r="A65" s="1">
        <v>6.75</v>
      </c>
      <c r="B65" s="1">
        <v>1.5190886809588999</v>
      </c>
      <c r="C65" s="1">
        <v>2.6340548477202299</v>
      </c>
      <c r="D65" s="1">
        <v>4.2232829936465803</v>
      </c>
      <c r="F65" s="1">
        <v>6.75</v>
      </c>
      <c r="G65" s="1">
        <v>2.5308017424775298E-4</v>
      </c>
      <c r="H65" s="1">
        <v>4.3883353763019001E-4</v>
      </c>
      <c r="I65" s="1">
        <v>7.03598946741519E-4</v>
      </c>
    </row>
    <row r="66" spans="1:9" x14ac:dyDescent="0.25">
      <c r="A66" s="1">
        <v>6.875</v>
      </c>
      <c r="B66" s="1">
        <v>1.51924873544943</v>
      </c>
      <c r="C66" s="1">
        <v>2.5880358614548502</v>
      </c>
      <c r="D66" s="1">
        <v>4.2374284543815701</v>
      </c>
      <c r="F66" s="1">
        <v>6.875</v>
      </c>
      <c r="G66" s="1">
        <v>2.5310683932587401E-4</v>
      </c>
      <c r="H66" s="1">
        <v>4.3116677451837801E-4</v>
      </c>
      <c r="I66" s="1">
        <v>7.0595558049996903E-4</v>
      </c>
    </row>
    <row r="67" spans="1:9" x14ac:dyDescent="0.25">
      <c r="A67" s="1">
        <v>7</v>
      </c>
      <c r="B67" s="1">
        <v>1.5149373744738399</v>
      </c>
      <c r="C67" s="1">
        <v>2.6414780076405799</v>
      </c>
      <c r="D67" s="1">
        <v>4.2055034767739699</v>
      </c>
      <c r="F67" s="1">
        <v>7</v>
      </c>
      <c r="G67" s="1">
        <v>2.5238856658734202E-4</v>
      </c>
      <c r="H67" s="1">
        <v>4.4007023607292101E-4</v>
      </c>
      <c r="I67" s="1">
        <v>7.0063687923054203E-4</v>
      </c>
    </row>
    <row r="68" spans="1:9" x14ac:dyDescent="0.25">
      <c r="A68" s="1">
        <v>7.125</v>
      </c>
      <c r="B68" s="1">
        <v>1.5022684157433199</v>
      </c>
      <c r="C68" s="1">
        <v>2.53123773127174</v>
      </c>
      <c r="D68" s="1">
        <v>4.1380301496461396</v>
      </c>
      <c r="F68" s="1">
        <v>7.125</v>
      </c>
      <c r="G68" s="1">
        <v>2.5027791806283601E-4</v>
      </c>
      <c r="H68" s="1">
        <v>4.21704206029872E-4</v>
      </c>
      <c r="I68" s="1">
        <v>6.8939582293104501E-4</v>
      </c>
    </row>
    <row r="69" spans="1:9" x14ac:dyDescent="0.25">
      <c r="A69" s="1">
        <v>7.25</v>
      </c>
      <c r="B69" s="1">
        <v>1.49096351938236</v>
      </c>
      <c r="C69" s="1">
        <v>2.5025977849027798</v>
      </c>
      <c r="D69" s="1">
        <v>4.1285111430328101</v>
      </c>
      <c r="F69" s="1">
        <v>7.25</v>
      </c>
      <c r="G69" s="1">
        <v>2.4839452232910101E-4</v>
      </c>
      <c r="H69" s="1">
        <v>4.1693279096480099E-4</v>
      </c>
      <c r="I69" s="1">
        <v>6.8780995642926505E-4</v>
      </c>
    </row>
    <row r="70" spans="1:9" x14ac:dyDescent="0.25">
      <c r="A70" s="1">
        <v>7.375</v>
      </c>
      <c r="B70" s="1">
        <v>1.47442846001105</v>
      </c>
      <c r="C70" s="1">
        <v>2.6470218707901698</v>
      </c>
      <c r="D70" s="1">
        <v>4.1094439384538903</v>
      </c>
      <c r="F70" s="1">
        <v>7.375</v>
      </c>
      <c r="G70" s="1">
        <v>2.45639781437841E-4</v>
      </c>
      <c r="H70" s="1">
        <v>4.40993843673642E-4</v>
      </c>
      <c r="I70" s="1">
        <v>6.84633360146415E-4</v>
      </c>
    </row>
    <row r="71" spans="1:9" x14ac:dyDescent="0.25">
      <c r="A71" s="1">
        <v>7.5</v>
      </c>
      <c r="B71" s="1">
        <v>1.4667325093165999</v>
      </c>
      <c r="C71" s="1">
        <v>2.8748522256094899</v>
      </c>
      <c r="D71" s="1">
        <v>4.1136224021548804</v>
      </c>
      <c r="F71" s="1">
        <v>7.5</v>
      </c>
      <c r="G71" s="1">
        <v>2.4435763605214602E-4</v>
      </c>
      <c r="H71" s="1">
        <v>4.7895038078654001E-4</v>
      </c>
      <c r="I71" s="1">
        <v>6.8532949219900197E-4</v>
      </c>
    </row>
    <row r="72" spans="1:9" x14ac:dyDescent="0.25">
      <c r="A72" s="1">
        <v>7.625</v>
      </c>
      <c r="B72" s="1">
        <v>1.45809171942226</v>
      </c>
      <c r="C72" s="1">
        <v>2.8084547064107102</v>
      </c>
      <c r="D72" s="1">
        <v>4.1393785303897701</v>
      </c>
      <c r="F72" s="1">
        <v>7.625</v>
      </c>
      <c r="G72" s="1">
        <v>2.42918080455748E-4</v>
      </c>
      <c r="H72" s="1">
        <v>4.6788855408802402E-4</v>
      </c>
      <c r="I72" s="1">
        <v>6.8962046316293601E-4</v>
      </c>
    </row>
    <row r="73" spans="1:9" x14ac:dyDescent="0.25">
      <c r="A73" s="1">
        <v>7.75</v>
      </c>
      <c r="B73" s="1">
        <v>1.4358274735346801</v>
      </c>
      <c r="C73" s="1">
        <v>2.6971444482223998</v>
      </c>
      <c r="D73" s="1">
        <v>4.1386868179180798</v>
      </c>
      <c r="F73" s="1">
        <v>7.75</v>
      </c>
      <c r="G73" s="1">
        <v>2.3920885709087801E-4</v>
      </c>
      <c r="H73" s="1">
        <v>4.4934426507385101E-4</v>
      </c>
      <c r="I73" s="1">
        <v>6.8950522386515198E-4</v>
      </c>
    </row>
    <row r="74" spans="1:9" x14ac:dyDescent="0.25">
      <c r="A74" s="1">
        <v>7.875</v>
      </c>
      <c r="B74" s="1">
        <v>1.3765594843866</v>
      </c>
      <c r="C74" s="1">
        <v>2.5291184878019601</v>
      </c>
      <c r="D74" s="1">
        <v>4.1267228674154399</v>
      </c>
      <c r="F74" s="1">
        <v>7.875</v>
      </c>
      <c r="G74" s="1">
        <v>2.2933481009880801E-4</v>
      </c>
      <c r="H74" s="1">
        <v>4.2135114006780603E-4</v>
      </c>
      <c r="I74" s="1">
        <v>6.8751202971141295E-4</v>
      </c>
    </row>
    <row r="75" spans="1:9" x14ac:dyDescent="0.25">
      <c r="A75" s="1">
        <v>8</v>
      </c>
      <c r="B75" s="1">
        <v>1.31271508879036</v>
      </c>
      <c r="C75" s="1">
        <v>2.3268707645998798</v>
      </c>
      <c r="D75" s="1">
        <v>4.1190215381525501</v>
      </c>
      <c r="F75" s="1">
        <v>8</v>
      </c>
      <c r="G75" s="1">
        <v>2.1869833379247399E-4</v>
      </c>
      <c r="H75" s="1">
        <v>3.8765666938233998E-4</v>
      </c>
      <c r="I75" s="1">
        <v>6.8622898825621502E-4</v>
      </c>
    </row>
    <row r="76" spans="1:9" x14ac:dyDescent="0.25">
      <c r="A76" s="1">
        <v>8.125</v>
      </c>
      <c r="B76" s="1">
        <v>1.32576617744387</v>
      </c>
      <c r="C76" s="1">
        <v>2.3272356261146001</v>
      </c>
      <c r="D76" s="1">
        <v>4.0970270003146902</v>
      </c>
      <c r="F76" s="1">
        <v>8.125</v>
      </c>
      <c r="G76" s="1">
        <v>2.2087264516214899E-4</v>
      </c>
      <c r="H76" s="1">
        <v>3.8771745531069202E-4</v>
      </c>
      <c r="I76" s="1">
        <v>6.8256469825242699E-4</v>
      </c>
    </row>
    <row r="77" spans="1:9" x14ac:dyDescent="0.25">
      <c r="A77" s="1">
        <v>8.25</v>
      </c>
      <c r="B77" s="1">
        <v>1.3200994702936799</v>
      </c>
      <c r="C77" s="1">
        <v>2.37624841069485</v>
      </c>
      <c r="D77" s="1">
        <v>4.0549679089487203</v>
      </c>
      <c r="F77" s="1">
        <v>8.25</v>
      </c>
      <c r="G77" s="1">
        <v>2.19928571750927E-4</v>
      </c>
      <c r="H77" s="1">
        <v>3.9588298522176101E-4</v>
      </c>
      <c r="I77" s="1">
        <v>6.7555765363085704E-4</v>
      </c>
    </row>
    <row r="78" spans="1:9" x14ac:dyDescent="0.25">
      <c r="A78" s="1">
        <v>8.375</v>
      </c>
      <c r="B78" s="1">
        <v>1.29555955755571</v>
      </c>
      <c r="C78" s="1">
        <v>2.3395728314833599</v>
      </c>
      <c r="D78" s="1">
        <v>4.04134533387679</v>
      </c>
      <c r="F78" s="1">
        <v>8.375</v>
      </c>
      <c r="G78" s="1">
        <v>2.1584022228878199E-4</v>
      </c>
      <c r="H78" s="1">
        <v>3.8977283372512798E-4</v>
      </c>
      <c r="I78" s="1">
        <v>6.7328813262387496E-4</v>
      </c>
    </row>
    <row r="79" spans="1:9" x14ac:dyDescent="0.25">
      <c r="A79" s="1">
        <v>8.5</v>
      </c>
      <c r="B79" s="1">
        <v>1.27013682146858</v>
      </c>
      <c r="C79" s="1">
        <v>2.32851017620033</v>
      </c>
      <c r="D79" s="1">
        <v>4.02219228825681</v>
      </c>
      <c r="F79" s="1">
        <v>8.5</v>
      </c>
      <c r="G79" s="1">
        <v>2.1160479445666501E-4</v>
      </c>
      <c r="H79" s="1">
        <v>3.8792979535497602E-4</v>
      </c>
      <c r="I79" s="1">
        <v>6.7009723522358598E-4</v>
      </c>
    </row>
    <row r="80" spans="1:9" x14ac:dyDescent="0.25">
      <c r="A80" s="1">
        <v>8.625</v>
      </c>
      <c r="B80" s="1">
        <v>1.2536193870138601</v>
      </c>
      <c r="C80" s="1">
        <v>2.3452352771470402</v>
      </c>
      <c r="D80" s="1">
        <v>4.0590660562350998</v>
      </c>
      <c r="F80" s="1">
        <v>8.625</v>
      </c>
      <c r="G80" s="1">
        <v>2.08852989876508E-4</v>
      </c>
      <c r="H80" s="1">
        <v>3.9071619717269797E-4</v>
      </c>
      <c r="I80" s="1">
        <v>6.7624040496876798E-4</v>
      </c>
    </row>
    <row r="81" spans="1:9" x14ac:dyDescent="0.25">
      <c r="A81" s="1">
        <v>8.75</v>
      </c>
      <c r="B81" s="1">
        <v>1.2739774407045701</v>
      </c>
      <c r="C81" s="1">
        <v>2.33670068853574</v>
      </c>
      <c r="D81" s="1">
        <v>4.0929182816274103</v>
      </c>
      <c r="F81" s="1">
        <v>8.75</v>
      </c>
      <c r="G81" s="1">
        <v>2.1224464162138099E-4</v>
      </c>
      <c r="H81" s="1">
        <v>3.8929433471005502E-4</v>
      </c>
      <c r="I81" s="1">
        <v>6.81880185719126E-4</v>
      </c>
    </row>
    <row r="82" spans="1:9" x14ac:dyDescent="0.25">
      <c r="A82" s="1">
        <v>8.875</v>
      </c>
      <c r="B82" s="1">
        <v>1.2590053103868299</v>
      </c>
      <c r="C82" s="1">
        <v>2.4864991867933699</v>
      </c>
      <c r="D82" s="1">
        <v>4.08605196676461</v>
      </c>
      <c r="F82" s="1">
        <v>8.875</v>
      </c>
      <c r="G82" s="1">
        <v>2.09750284710445E-4</v>
      </c>
      <c r="H82" s="1">
        <v>4.14250764519774E-4</v>
      </c>
      <c r="I82" s="1">
        <v>6.80736257662983E-4</v>
      </c>
    </row>
    <row r="83" spans="1:9" x14ac:dyDescent="0.25">
      <c r="A83" s="1">
        <v>9</v>
      </c>
      <c r="B83" s="1">
        <v>1.2668703975840301</v>
      </c>
      <c r="C83" s="1">
        <v>2.4202681627210301</v>
      </c>
      <c r="D83" s="1">
        <v>4.0796756838289703</v>
      </c>
      <c r="F83" s="1">
        <v>9</v>
      </c>
      <c r="G83" s="1">
        <v>2.11060608237499E-4</v>
      </c>
      <c r="H83" s="1">
        <v>4.0321667590932398E-4</v>
      </c>
      <c r="I83" s="1">
        <v>6.7967396892590695E-4</v>
      </c>
    </row>
    <row r="84" spans="1:9" x14ac:dyDescent="0.25">
      <c r="A84" s="1">
        <v>9.125</v>
      </c>
      <c r="B84" s="1">
        <v>1.2706246034763</v>
      </c>
      <c r="C84" s="1">
        <v>2.3726989580608699</v>
      </c>
      <c r="D84" s="1">
        <v>4.0807399912972002</v>
      </c>
      <c r="F84" s="1">
        <v>9.125</v>
      </c>
      <c r="G84" s="1">
        <v>2.11686058939151E-4</v>
      </c>
      <c r="H84" s="1">
        <v>3.9529164641293997E-4</v>
      </c>
      <c r="I84" s="1">
        <v>6.7985128255011198E-4</v>
      </c>
    </row>
    <row r="85" spans="1:9" x14ac:dyDescent="0.25">
      <c r="A85" s="1">
        <v>9.25</v>
      </c>
      <c r="B85" s="1">
        <v>1.2848305222774301</v>
      </c>
      <c r="C85" s="1">
        <v>2.31011199207077</v>
      </c>
      <c r="D85" s="1">
        <v>4.0722824155858399</v>
      </c>
      <c r="F85" s="1">
        <v>9.25</v>
      </c>
      <c r="G85" s="1">
        <v>2.1405276501141999E-4</v>
      </c>
      <c r="H85" s="1">
        <v>3.8486465787899098E-4</v>
      </c>
      <c r="I85" s="1">
        <v>6.7844225043659997E-4</v>
      </c>
    </row>
    <row r="86" spans="1:9" x14ac:dyDescent="0.25">
      <c r="A86" s="1">
        <v>9.375</v>
      </c>
      <c r="B86" s="1">
        <v>1.2613294298306199</v>
      </c>
      <c r="C86" s="1">
        <v>2.2086452965935202</v>
      </c>
      <c r="D86" s="1">
        <v>4.0716236885080397</v>
      </c>
      <c r="F86" s="1">
        <v>9.375</v>
      </c>
      <c r="G86" s="1">
        <v>2.1013748300978199E-4</v>
      </c>
      <c r="H86" s="1">
        <v>3.6796030641247999E-4</v>
      </c>
      <c r="I86" s="1">
        <v>6.7833250650544004E-4</v>
      </c>
    </row>
    <row r="87" spans="1:9" x14ac:dyDescent="0.25">
      <c r="A87" s="1">
        <v>9.5</v>
      </c>
      <c r="B87" s="1">
        <v>1.2477290429408301</v>
      </c>
      <c r="C87" s="1">
        <v>2.1787672676824501</v>
      </c>
      <c r="D87" s="1">
        <v>4.0625360708239704</v>
      </c>
      <c r="F87" s="1">
        <v>9.5</v>
      </c>
      <c r="G87" s="1">
        <v>2.07871658553943E-4</v>
      </c>
      <c r="H87" s="1">
        <v>3.6298262679589598E-4</v>
      </c>
      <c r="I87" s="1">
        <v>6.7681850939927302E-4</v>
      </c>
    </row>
    <row r="88" spans="1:9" x14ac:dyDescent="0.25">
      <c r="A88" s="1">
        <v>9.625</v>
      </c>
      <c r="B88" s="1">
        <v>1.2469707541936099</v>
      </c>
      <c r="C88" s="1">
        <v>2.1343406979536299</v>
      </c>
      <c r="D88" s="1">
        <v>4.0524845880206399</v>
      </c>
      <c r="F88" s="1">
        <v>9.625</v>
      </c>
      <c r="G88" s="1">
        <v>2.0774532764865499E-4</v>
      </c>
      <c r="H88" s="1">
        <v>3.5558116027907403E-4</v>
      </c>
      <c r="I88" s="1">
        <v>6.7514393236423899E-4</v>
      </c>
    </row>
    <row r="89" spans="1:9" x14ac:dyDescent="0.25">
      <c r="A89" s="1">
        <v>9.75</v>
      </c>
      <c r="B89" s="1">
        <v>1.23434350589792</v>
      </c>
      <c r="C89" s="1">
        <v>2.0168030019162302</v>
      </c>
      <c r="D89" s="1">
        <v>4.0350339705926599</v>
      </c>
      <c r="F89" s="1">
        <v>9.75</v>
      </c>
      <c r="G89" s="1">
        <v>2.05641628082594E-4</v>
      </c>
      <c r="H89" s="1">
        <v>3.3599938011924301E-4</v>
      </c>
      <c r="I89" s="1">
        <v>6.7223665950073895E-4</v>
      </c>
    </row>
    <row r="90" spans="1:9" x14ac:dyDescent="0.25">
      <c r="A90" s="1">
        <v>9.875</v>
      </c>
      <c r="B90" s="1">
        <v>1.2289456942144401</v>
      </c>
      <c r="C90" s="1">
        <v>1.89646749007784</v>
      </c>
      <c r="D90" s="1">
        <v>4.03397798272161</v>
      </c>
      <c r="F90" s="1">
        <v>9.875</v>
      </c>
      <c r="G90" s="1">
        <v>2.0474235265612601E-4</v>
      </c>
      <c r="H90" s="1">
        <v>3.15951483846968E-4</v>
      </c>
      <c r="I90" s="1">
        <v>6.7206073192142303E-4</v>
      </c>
    </row>
    <row r="91" spans="1:9" x14ac:dyDescent="0.25">
      <c r="A91" s="1">
        <v>10</v>
      </c>
      <c r="B91" s="1">
        <v>1.2723006983879199</v>
      </c>
      <c r="C91" s="1">
        <v>1.90741296691715</v>
      </c>
      <c r="D91" s="1">
        <v>4.0194743548603098</v>
      </c>
      <c r="F91" s="1">
        <v>10</v>
      </c>
      <c r="G91" s="1">
        <v>2.1196529635142701E-4</v>
      </c>
      <c r="H91" s="1">
        <v>3.1777500028839698E-4</v>
      </c>
      <c r="I91" s="1">
        <v>6.6964442751972996E-4</v>
      </c>
    </row>
    <row r="92" spans="1:9" x14ac:dyDescent="0.25">
      <c r="A92" s="1">
        <v>10.125</v>
      </c>
      <c r="B92" s="1">
        <v>1.28137438921641</v>
      </c>
      <c r="C92" s="1">
        <v>1.89493180118005</v>
      </c>
      <c r="D92" s="1">
        <v>4.0218683069400702</v>
      </c>
      <c r="F92" s="1">
        <v>10.125</v>
      </c>
      <c r="G92" s="1">
        <v>2.13476973243454E-4</v>
      </c>
      <c r="H92" s="1">
        <v>3.1569563807659601E-4</v>
      </c>
      <c r="I92" s="1">
        <v>6.7004325993621702E-4</v>
      </c>
    </row>
    <row r="93" spans="1:9" x14ac:dyDescent="0.25">
      <c r="A93" s="1">
        <v>10.25</v>
      </c>
      <c r="B93" s="1">
        <v>1.2369424489683301</v>
      </c>
      <c r="C93" s="1">
        <v>1.89344846734226</v>
      </c>
      <c r="D93" s="1">
        <v>3.99351793714004</v>
      </c>
      <c r="F93" s="1">
        <v>10.25</v>
      </c>
      <c r="G93" s="1">
        <v>2.0607461199812399E-4</v>
      </c>
      <c r="H93" s="1">
        <v>3.1544851465922102E-4</v>
      </c>
      <c r="I93" s="1">
        <v>6.6532008832753404E-4</v>
      </c>
    </row>
    <row r="94" spans="1:9" x14ac:dyDescent="0.25">
      <c r="A94" s="1">
        <v>10.375</v>
      </c>
      <c r="B94" s="1">
        <v>1.2128109859271201</v>
      </c>
      <c r="C94" s="1">
        <v>1.95256710073836</v>
      </c>
      <c r="D94" s="1">
        <v>3.9699551258795802</v>
      </c>
      <c r="F94" s="1">
        <v>10.375</v>
      </c>
      <c r="G94" s="1">
        <v>2.02054310255458E-4</v>
      </c>
      <c r="H94" s="1">
        <v>3.2529767898300898E-4</v>
      </c>
      <c r="I94" s="1">
        <v>6.61394523971541E-4</v>
      </c>
    </row>
    <row r="95" spans="1:9" x14ac:dyDescent="0.25">
      <c r="A95" s="1">
        <v>10.5</v>
      </c>
      <c r="B95" s="1">
        <v>1.2256773174628399</v>
      </c>
      <c r="C95" s="1">
        <v>2.01406791510284</v>
      </c>
      <c r="D95" s="1">
        <v>3.9492062574365598</v>
      </c>
      <c r="F95" s="1">
        <v>10.5</v>
      </c>
      <c r="G95" s="1">
        <v>2.0419784108931E-4</v>
      </c>
      <c r="H95" s="1">
        <v>3.3554371465613201E-4</v>
      </c>
      <c r="I95" s="1">
        <v>6.5793776248893401E-4</v>
      </c>
    </row>
    <row r="96" spans="1:9" x14ac:dyDescent="0.25">
      <c r="A96" s="1">
        <v>10.625</v>
      </c>
      <c r="B96" s="1">
        <v>1.2370980649863099</v>
      </c>
      <c r="C96" s="1">
        <v>1.99909501586092</v>
      </c>
      <c r="D96" s="1">
        <v>3.9308159486609302</v>
      </c>
      <c r="F96" s="1">
        <v>10.625</v>
      </c>
      <c r="G96" s="1">
        <v>2.0610053762671899E-4</v>
      </c>
      <c r="H96" s="1">
        <v>3.3304922964242799E-4</v>
      </c>
      <c r="I96" s="1">
        <v>6.54873937046912E-4</v>
      </c>
    </row>
    <row r="97" spans="1:9" x14ac:dyDescent="0.25">
      <c r="A97" s="1">
        <v>10.75</v>
      </c>
      <c r="B97" s="1">
        <v>1.22149742072495</v>
      </c>
      <c r="C97" s="1">
        <v>1.9943760175837599</v>
      </c>
      <c r="D97" s="1">
        <v>3.9254777186591299</v>
      </c>
      <c r="F97" s="1">
        <v>10.75</v>
      </c>
      <c r="G97" s="1">
        <v>2.03501470292777E-4</v>
      </c>
      <c r="H97" s="1">
        <v>3.32263044529453E-4</v>
      </c>
      <c r="I97" s="1">
        <v>6.5398458792861403E-4</v>
      </c>
    </row>
    <row r="98" spans="1:9" x14ac:dyDescent="0.25">
      <c r="A98" s="1">
        <v>10.875</v>
      </c>
      <c r="B98" s="1">
        <v>1.2681794268350299</v>
      </c>
      <c r="C98" s="1">
        <v>2.0220186215087899</v>
      </c>
      <c r="D98" s="1">
        <v>3.8896805954075599</v>
      </c>
      <c r="F98" s="1">
        <v>10.875</v>
      </c>
      <c r="G98" s="1">
        <v>2.11278692510717E-4</v>
      </c>
      <c r="H98" s="1">
        <v>3.3686830234336398E-4</v>
      </c>
      <c r="I98" s="1">
        <v>6.4802078719490195E-4</v>
      </c>
    </row>
    <row r="99" spans="1:9" x14ac:dyDescent="0.25">
      <c r="A99" s="1">
        <v>11</v>
      </c>
      <c r="B99" s="1">
        <v>1.2588484867183201</v>
      </c>
      <c r="C99" s="1">
        <v>2.0674019390270102</v>
      </c>
      <c r="D99" s="1">
        <v>3.8822043794585799</v>
      </c>
      <c r="F99" s="1">
        <v>11</v>
      </c>
      <c r="G99" s="1">
        <v>2.09724157887273E-4</v>
      </c>
      <c r="H99" s="1">
        <v>3.4442916304190001E-4</v>
      </c>
      <c r="I99" s="1">
        <v>6.4677524961780195E-4</v>
      </c>
    </row>
    <row r="100" spans="1:9" x14ac:dyDescent="0.25">
      <c r="A100" s="1">
        <v>11.125</v>
      </c>
      <c r="B100" s="1">
        <v>1.24664137364717</v>
      </c>
      <c r="C100" s="1">
        <v>2.04549623545494</v>
      </c>
      <c r="D100" s="1">
        <v>3.8595895574125199</v>
      </c>
      <c r="F100" s="1">
        <v>11.125</v>
      </c>
      <c r="G100" s="1">
        <v>2.0769045284961801E-4</v>
      </c>
      <c r="H100" s="1">
        <v>3.4077967282679302E-4</v>
      </c>
      <c r="I100" s="1">
        <v>6.4300762026492896E-4</v>
      </c>
    </row>
    <row r="101" spans="1:9" x14ac:dyDescent="0.25">
      <c r="A101" s="1">
        <v>11.25</v>
      </c>
      <c r="B101" s="1">
        <v>1.2295536164993099</v>
      </c>
      <c r="C101" s="1">
        <v>2.0516404614194799</v>
      </c>
      <c r="D101" s="1">
        <v>3.8468130106733098</v>
      </c>
      <c r="F101" s="1">
        <v>11.25</v>
      </c>
      <c r="G101" s="1">
        <v>2.04843632508785E-4</v>
      </c>
      <c r="H101" s="1">
        <v>3.4180330087248497E-4</v>
      </c>
      <c r="I101" s="1">
        <v>6.4087904757817698E-4</v>
      </c>
    </row>
    <row r="102" spans="1:9" x14ac:dyDescent="0.25">
      <c r="A102" s="1">
        <v>11.375</v>
      </c>
      <c r="B102" s="1">
        <v>1.24035712951105</v>
      </c>
      <c r="C102" s="1">
        <v>2.0489138044330999</v>
      </c>
      <c r="D102" s="1">
        <v>3.84508301468823</v>
      </c>
      <c r="F102" s="1">
        <v>11.375</v>
      </c>
      <c r="G102" s="1">
        <v>2.06643497776542E-4</v>
      </c>
      <c r="H102" s="1">
        <v>3.4134903981855401E-4</v>
      </c>
      <c r="I102" s="1">
        <v>6.4059083024706198E-4</v>
      </c>
    </row>
    <row r="103" spans="1:9" x14ac:dyDescent="0.25">
      <c r="A103" s="1">
        <v>11.5</v>
      </c>
      <c r="B103" s="1">
        <v>1.27132356433477</v>
      </c>
      <c r="C103" s="1">
        <v>2.0804431392140699</v>
      </c>
      <c r="D103" s="1">
        <v>3.8145535110978099</v>
      </c>
      <c r="F103" s="1">
        <v>11.5</v>
      </c>
      <c r="G103" s="1">
        <v>2.1180250581817199E-4</v>
      </c>
      <c r="H103" s="1">
        <v>3.4660182699306402E-4</v>
      </c>
      <c r="I103" s="1">
        <v>6.3550461494889905E-4</v>
      </c>
    </row>
    <row r="104" spans="1:9" x14ac:dyDescent="0.25">
      <c r="A104" s="1">
        <v>11.625</v>
      </c>
      <c r="B104" s="1">
        <v>1.2810992627368201</v>
      </c>
      <c r="C104" s="1">
        <v>2.0895719555175298</v>
      </c>
      <c r="D104" s="1">
        <v>3.8044002610558199</v>
      </c>
      <c r="F104" s="1">
        <v>11.625</v>
      </c>
      <c r="G104" s="1">
        <v>2.1343113717195401E-4</v>
      </c>
      <c r="H104" s="1">
        <v>3.48122687789221E-4</v>
      </c>
      <c r="I104" s="1">
        <v>6.3381308349190501E-4</v>
      </c>
    </row>
    <row r="105" spans="1:9" x14ac:dyDescent="0.25">
      <c r="A105" s="1">
        <v>11.75</v>
      </c>
      <c r="B105" s="1">
        <v>1.2682521966073099</v>
      </c>
      <c r="C105" s="1">
        <v>2.0304109503104302</v>
      </c>
      <c r="D105" s="1">
        <v>3.7958337161316198</v>
      </c>
      <c r="F105" s="1">
        <v>11.75</v>
      </c>
      <c r="G105" s="1">
        <v>2.1129081595477899E-4</v>
      </c>
      <c r="H105" s="1">
        <v>3.38266464321718E-4</v>
      </c>
      <c r="I105" s="1">
        <v>6.3238589710753296E-4</v>
      </c>
    </row>
    <row r="106" spans="1:9" x14ac:dyDescent="0.25">
      <c r="A106" s="1">
        <v>11.875</v>
      </c>
      <c r="B106" s="1">
        <v>1.28229630389792</v>
      </c>
      <c r="C106" s="1">
        <v>1.8688539793410801</v>
      </c>
      <c r="D106" s="1">
        <v>3.7956299736921801</v>
      </c>
      <c r="F106" s="1">
        <v>11.875</v>
      </c>
      <c r="G106" s="1">
        <v>2.13630564229393E-4</v>
      </c>
      <c r="H106" s="1">
        <v>3.1135107295822298E-4</v>
      </c>
      <c r="I106" s="1">
        <v>6.32351953617121E-4</v>
      </c>
    </row>
    <row r="107" spans="1:9" x14ac:dyDescent="0.25">
      <c r="A107" s="1">
        <v>12</v>
      </c>
      <c r="B107" s="1">
        <v>1.2196993739097</v>
      </c>
      <c r="C107" s="1">
        <v>1.7060347703824601</v>
      </c>
      <c r="D107" s="1">
        <v>3.8500500978538899</v>
      </c>
      <c r="F107" s="1">
        <v>12</v>
      </c>
      <c r="G107" s="1">
        <v>2.0320191569335599E-4</v>
      </c>
      <c r="H107" s="1">
        <v>2.8422539274571798E-4</v>
      </c>
      <c r="I107" s="1">
        <v>6.4141834630246201E-4</v>
      </c>
    </row>
    <row r="108" spans="1:9" x14ac:dyDescent="0.25">
      <c r="A108" s="1">
        <v>12.125</v>
      </c>
      <c r="B108" s="1">
        <v>1.22036784227802</v>
      </c>
      <c r="C108" s="1">
        <v>1.6271261999297399</v>
      </c>
      <c r="D108" s="1">
        <v>3.8326125165259302</v>
      </c>
      <c r="F108" s="1">
        <v>12.125</v>
      </c>
      <c r="G108" s="1">
        <v>2.03313282523518E-4</v>
      </c>
      <c r="H108" s="1">
        <v>2.71079224908294E-4</v>
      </c>
      <c r="I108" s="1">
        <v>6.3851324525322501E-4</v>
      </c>
    </row>
    <row r="109" spans="1:9" x14ac:dyDescent="0.25">
      <c r="A109" s="1">
        <v>12.25</v>
      </c>
      <c r="B109" s="1">
        <v>1.2103550777772001</v>
      </c>
      <c r="C109" s="1">
        <v>1.5645551067749901</v>
      </c>
      <c r="D109" s="1">
        <v>3.8167669157437301</v>
      </c>
      <c r="F109" s="1">
        <v>12.25</v>
      </c>
      <c r="G109" s="1">
        <v>2.0164515595768199E-4</v>
      </c>
      <c r="H109" s="1">
        <v>2.6065488078871201E-4</v>
      </c>
      <c r="I109" s="1">
        <v>6.3587336816290903E-4</v>
      </c>
    </row>
    <row r="110" spans="1:9" x14ac:dyDescent="0.25">
      <c r="A110" s="1">
        <v>12.375</v>
      </c>
      <c r="B110" s="1">
        <v>1.19088375648074</v>
      </c>
      <c r="C110" s="1">
        <v>1.6340206539681801</v>
      </c>
      <c r="D110" s="1">
        <v>3.8135834501365502</v>
      </c>
      <c r="F110" s="1">
        <v>12.375</v>
      </c>
      <c r="G110" s="1">
        <v>1.98401233829692E-4</v>
      </c>
      <c r="H110" s="1">
        <v>2.7222784095109901E-4</v>
      </c>
      <c r="I110" s="1">
        <v>6.3534300279275303E-4</v>
      </c>
    </row>
    <row r="111" spans="1:9" x14ac:dyDescent="0.25">
      <c r="A111" s="1">
        <v>12.5</v>
      </c>
      <c r="B111" s="1">
        <v>1.19924810228629</v>
      </c>
      <c r="C111" s="1">
        <v>1.73246103152937</v>
      </c>
      <c r="D111" s="1">
        <v>3.8052039067389298</v>
      </c>
      <c r="F111" s="1">
        <v>12.5</v>
      </c>
      <c r="G111" s="1">
        <v>1.99794733840897E-4</v>
      </c>
      <c r="H111" s="1">
        <v>2.8862800785279299E-4</v>
      </c>
      <c r="I111" s="1">
        <v>6.3394697086270905E-4</v>
      </c>
    </row>
    <row r="112" spans="1:9" x14ac:dyDescent="0.25">
      <c r="A112" s="1">
        <v>12.625</v>
      </c>
      <c r="B112" s="1">
        <v>1.25865433373256</v>
      </c>
      <c r="C112" s="1">
        <v>1.79567663365041</v>
      </c>
      <c r="D112" s="1">
        <v>3.7827349124277498</v>
      </c>
      <c r="F112" s="1">
        <v>12.625</v>
      </c>
      <c r="G112" s="1">
        <v>2.0969181199984399E-4</v>
      </c>
      <c r="H112" s="1">
        <v>2.9915972716615798E-4</v>
      </c>
      <c r="I112" s="1">
        <v>6.3020363641046802E-4</v>
      </c>
    </row>
    <row r="113" spans="1:9" x14ac:dyDescent="0.25">
      <c r="A113" s="1">
        <v>12.75</v>
      </c>
      <c r="B113" s="1">
        <v>1.27654006640299</v>
      </c>
      <c r="C113" s="1">
        <v>1.8720632753105899</v>
      </c>
      <c r="D113" s="1">
        <v>3.7636120420585799</v>
      </c>
      <c r="F113" s="1">
        <v>12.75</v>
      </c>
      <c r="G113" s="1">
        <v>2.1267157506273801E-4</v>
      </c>
      <c r="H113" s="1">
        <v>3.11885741666744E-4</v>
      </c>
      <c r="I113" s="1">
        <v>6.2701776620696203E-4</v>
      </c>
    </row>
    <row r="114" spans="1:9" x14ac:dyDescent="0.25">
      <c r="A114" s="1">
        <v>12.875</v>
      </c>
      <c r="B114" s="1">
        <v>1.27841194412824</v>
      </c>
      <c r="C114" s="1">
        <v>1.9667303575942601</v>
      </c>
      <c r="D114" s="1">
        <v>3.74788180389376</v>
      </c>
      <c r="F114" s="1">
        <v>12.875</v>
      </c>
      <c r="G114" s="1">
        <v>2.1298342989176401E-4</v>
      </c>
      <c r="H114" s="1">
        <v>3.2765727757520303E-4</v>
      </c>
      <c r="I114" s="1">
        <v>6.2439710852870204E-4</v>
      </c>
    </row>
    <row r="115" spans="1:9" x14ac:dyDescent="0.25">
      <c r="A115" s="1">
        <v>13</v>
      </c>
      <c r="B115" s="1">
        <v>1.2719507727171899</v>
      </c>
      <c r="C115" s="1">
        <v>1.9704370281246999</v>
      </c>
      <c r="D115" s="1">
        <v>3.7364753966997202</v>
      </c>
      <c r="F115" s="1">
        <v>13</v>
      </c>
      <c r="G115" s="1">
        <v>2.11906998734684E-4</v>
      </c>
      <c r="H115" s="1">
        <v>3.2827480888557401E-4</v>
      </c>
      <c r="I115" s="1">
        <v>6.2249680109017602E-4</v>
      </c>
    </row>
    <row r="116" spans="1:9" x14ac:dyDescent="0.25">
      <c r="A116" s="1">
        <v>13.125</v>
      </c>
      <c r="B116" s="1">
        <v>1.22522693537511</v>
      </c>
      <c r="C116" s="1">
        <v>2.0620430869464998</v>
      </c>
      <c r="D116" s="1">
        <v>3.6966810630984202</v>
      </c>
      <c r="F116" s="1">
        <v>13.125</v>
      </c>
      <c r="G116" s="1">
        <v>2.04122807433494E-4</v>
      </c>
      <c r="H116" s="1">
        <v>3.4353637828528902E-4</v>
      </c>
      <c r="I116" s="1">
        <v>6.1586706511219903E-4</v>
      </c>
    </row>
    <row r="117" spans="1:9" x14ac:dyDescent="0.25">
      <c r="A117" s="1">
        <v>13.25</v>
      </c>
      <c r="B117" s="1">
        <v>1.19585526115662</v>
      </c>
      <c r="C117" s="1">
        <v>2.2639745838583298</v>
      </c>
      <c r="D117" s="1">
        <v>3.6541473987124</v>
      </c>
      <c r="F117" s="1">
        <v>13.25</v>
      </c>
      <c r="G117" s="1">
        <v>1.9922948650869299E-4</v>
      </c>
      <c r="H117" s="1">
        <v>3.7717816567079798E-4</v>
      </c>
      <c r="I117" s="1">
        <v>6.0878095662549004E-4</v>
      </c>
    </row>
    <row r="118" spans="1:9" x14ac:dyDescent="0.25">
      <c r="A118" s="1">
        <v>13.375</v>
      </c>
      <c r="B118" s="1">
        <v>1.2389217153187799</v>
      </c>
      <c r="C118" s="1">
        <v>2.3267984966850301</v>
      </c>
      <c r="D118" s="1">
        <v>3.6373909748406899</v>
      </c>
      <c r="F118" s="1">
        <v>13.375</v>
      </c>
      <c r="G118" s="1">
        <v>2.0640435777210899E-4</v>
      </c>
      <c r="H118" s="1">
        <v>3.8764462954772599E-4</v>
      </c>
      <c r="I118" s="1">
        <v>6.0598933640846296E-4</v>
      </c>
    </row>
    <row r="119" spans="1:9" x14ac:dyDescent="0.25">
      <c r="A119" s="1">
        <v>13.5</v>
      </c>
      <c r="B119" s="1">
        <v>1.25378592673006</v>
      </c>
      <c r="C119" s="1">
        <v>2.3207405250918201</v>
      </c>
      <c r="D119" s="1">
        <v>3.6295394770182301</v>
      </c>
      <c r="F119" s="1">
        <v>13.5</v>
      </c>
      <c r="G119" s="1">
        <v>2.0888073539322699E-4</v>
      </c>
      <c r="H119" s="1">
        <v>3.8663537148029702E-4</v>
      </c>
      <c r="I119" s="1">
        <v>6.0468127687124298E-4</v>
      </c>
    </row>
    <row r="120" spans="1:9" x14ac:dyDescent="0.25">
      <c r="A120" s="1">
        <v>13.625</v>
      </c>
      <c r="B120" s="1">
        <v>1.24806766077617</v>
      </c>
      <c r="C120" s="1">
        <v>2.28765596895273</v>
      </c>
      <c r="D120" s="1">
        <v>3.60110242313139</v>
      </c>
      <c r="F120" s="1">
        <v>13.625</v>
      </c>
      <c r="G120" s="1">
        <v>2.0792807228531E-4</v>
      </c>
      <c r="H120" s="1">
        <v>3.8112348442752601E-4</v>
      </c>
      <c r="I120" s="1">
        <v>5.99943663693694E-4</v>
      </c>
    </row>
    <row r="121" spans="1:9" x14ac:dyDescent="0.25">
      <c r="A121" s="1">
        <v>13.75</v>
      </c>
      <c r="B121" s="1">
        <v>1.2528214244939899</v>
      </c>
      <c r="C121" s="1">
        <v>2.18695237732795</v>
      </c>
      <c r="D121" s="1">
        <v>3.5548894647417399</v>
      </c>
      <c r="F121" s="1">
        <v>13.75</v>
      </c>
      <c r="G121" s="1">
        <v>2.0872004932069799E-4</v>
      </c>
      <c r="H121" s="1">
        <v>3.6434626606283798E-4</v>
      </c>
      <c r="I121" s="1">
        <v>5.92244584825979E-4</v>
      </c>
    </row>
    <row r="122" spans="1:9" x14ac:dyDescent="0.25">
      <c r="A122" s="1">
        <v>13.875</v>
      </c>
      <c r="B122" s="1">
        <v>1.2617572348064801</v>
      </c>
      <c r="C122" s="1">
        <v>2.1509842338407199</v>
      </c>
      <c r="D122" s="1">
        <v>3.5301953932886798</v>
      </c>
      <c r="F122" s="1">
        <v>13.875</v>
      </c>
      <c r="G122" s="1">
        <v>2.1020875531875999E-4</v>
      </c>
      <c r="H122" s="1">
        <v>3.5835397335786501E-4</v>
      </c>
      <c r="I122" s="1">
        <v>5.8813055252189799E-4</v>
      </c>
    </row>
    <row r="123" spans="1:9" x14ac:dyDescent="0.25">
      <c r="A123" s="1">
        <v>14</v>
      </c>
      <c r="B123" s="1">
        <v>1.26252241167866</v>
      </c>
      <c r="C123" s="1">
        <v>2.1803357997202801</v>
      </c>
      <c r="D123" s="1">
        <v>3.4820702294406498</v>
      </c>
      <c r="F123" s="1">
        <v>14</v>
      </c>
      <c r="G123" s="1">
        <v>2.1033623378566399E-4</v>
      </c>
      <c r="H123" s="1">
        <v>3.6324394423339798E-4</v>
      </c>
      <c r="I123" s="1">
        <v>5.8011290022481497E-4</v>
      </c>
    </row>
    <row r="124" spans="1:9" x14ac:dyDescent="0.25">
      <c r="A124" s="1">
        <v>14.125</v>
      </c>
      <c r="B124" s="1">
        <v>1.2926635254283201</v>
      </c>
      <c r="C124" s="1">
        <v>2.2848419901807802</v>
      </c>
      <c r="D124" s="1">
        <v>3.4789400364899801</v>
      </c>
      <c r="F124" s="1">
        <v>14.125</v>
      </c>
      <c r="G124" s="1">
        <v>2.15357743336359E-4</v>
      </c>
      <c r="H124" s="1">
        <v>3.8065467556411801E-4</v>
      </c>
      <c r="I124" s="1">
        <v>5.7959141007923203E-4</v>
      </c>
    </row>
    <row r="125" spans="1:9" x14ac:dyDescent="0.25">
      <c r="A125" s="1">
        <v>14.25</v>
      </c>
      <c r="B125" s="1">
        <v>1.2537796379675099</v>
      </c>
      <c r="C125" s="1">
        <v>2.3227989423301501</v>
      </c>
      <c r="D125" s="1">
        <v>3.46902000277526</v>
      </c>
      <c r="F125" s="1">
        <v>14.25</v>
      </c>
      <c r="G125" s="1">
        <v>2.0887968768538599E-4</v>
      </c>
      <c r="H125" s="1">
        <v>3.8697830379220201E-4</v>
      </c>
      <c r="I125" s="1">
        <v>5.7793873246236101E-4</v>
      </c>
    </row>
    <row r="126" spans="1:9" x14ac:dyDescent="0.25">
      <c r="A126" s="1">
        <v>14.375</v>
      </c>
      <c r="B126" s="1">
        <v>1.26152032418052</v>
      </c>
      <c r="C126" s="1">
        <v>2.2327705089447898</v>
      </c>
      <c r="D126" s="1">
        <v>3.4689836428327401</v>
      </c>
      <c r="F126" s="1">
        <v>14.375</v>
      </c>
      <c r="G126" s="1">
        <v>2.10169286008476E-4</v>
      </c>
      <c r="H126" s="1">
        <v>3.71979566790202E-4</v>
      </c>
      <c r="I126" s="1">
        <v>5.7793267489593804E-4</v>
      </c>
    </row>
    <row r="127" spans="1:9" x14ac:dyDescent="0.25">
      <c r="A127" s="1">
        <v>14.5</v>
      </c>
      <c r="B127" s="1">
        <v>1.2519924242841101</v>
      </c>
      <c r="C127" s="1">
        <v>2.26410503455083</v>
      </c>
      <c r="D127" s="1">
        <v>3.4158968525636602</v>
      </c>
      <c r="F127" s="1">
        <v>14.5</v>
      </c>
      <c r="G127" s="1">
        <v>2.08581937885733E-4</v>
      </c>
      <c r="H127" s="1">
        <v>3.77199898756168E-4</v>
      </c>
      <c r="I127" s="1">
        <v>5.6908841563710799E-4</v>
      </c>
    </row>
    <row r="128" spans="1:9" x14ac:dyDescent="0.25">
      <c r="A128" s="1">
        <v>14.625</v>
      </c>
      <c r="B128" s="1">
        <v>1.2767106971737501</v>
      </c>
      <c r="C128" s="1">
        <v>2.2939148742467101</v>
      </c>
      <c r="D128" s="1">
        <v>3.4080107863016198</v>
      </c>
      <c r="F128" s="1">
        <v>14.625</v>
      </c>
      <c r="G128" s="1">
        <v>2.1270000214914801E-4</v>
      </c>
      <c r="H128" s="1">
        <v>3.8216621804950198E-4</v>
      </c>
      <c r="I128" s="1">
        <v>5.6777459699785203E-4</v>
      </c>
    </row>
    <row r="129" spans="1:9" x14ac:dyDescent="0.25">
      <c r="A129" s="1">
        <v>14.75</v>
      </c>
      <c r="B129" s="1">
        <v>1.27530069274272</v>
      </c>
      <c r="C129" s="1">
        <v>2.0667324253396502</v>
      </c>
      <c r="D129" s="1">
        <v>3.40216403701963</v>
      </c>
      <c r="F129" s="1">
        <v>14.75</v>
      </c>
      <c r="G129" s="1">
        <v>2.12465095410937E-4</v>
      </c>
      <c r="H129" s="1">
        <v>3.4431762206158602E-4</v>
      </c>
      <c r="I129" s="1">
        <v>5.6680052856747398E-4</v>
      </c>
    </row>
    <row r="130" spans="1:9" x14ac:dyDescent="0.25">
      <c r="A130" s="1">
        <v>14.875</v>
      </c>
      <c r="B130" s="1">
        <v>1.29620425708232</v>
      </c>
      <c r="C130" s="1">
        <v>2.04427361296018</v>
      </c>
      <c r="D130" s="1">
        <v>3.39564299622768</v>
      </c>
      <c r="F130" s="1">
        <v>14.875</v>
      </c>
      <c r="G130" s="1">
        <v>2.1594762922991299E-4</v>
      </c>
      <c r="H130" s="1">
        <v>3.4057598391916698E-4</v>
      </c>
      <c r="I130" s="1">
        <v>5.6571412317153399E-4</v>
      </c>
    </row>
    <row r="131" spans="1:9" x14ac:dyDescent="0.25">
      <c r="A131" s="1">
        <v>15</v>
      </c>
      <c r="B131" s="1">
        <v>1.3569553041297799</v>
      </c>
      <c r="C131" s="1">
        <v>2.0020408986070901</v>
      </c>
      <c r="D131" s="1">
        <v>3.4022978217230899</v>
      </c>
      <c r="F131" s="1">
        <v>15</v>
      </c>
      <c r="G131" s="1">
        <v>2.2606875366802201E-4</v>
      </c>
      <c r="H131" s="1">
        <v>3.3354001370794099E-4</v>
      </c>
      <c r="I131" s="1">
        <v>5.6682281709906899E-4</v>
      </c>
    </row>
    <row r="132" spans="1:9" x14ac:dyDescent="0.25">
      <c r="A132" s="1">
        <v>15.125</v>
      </c>
      <c r="B132" s="1">
        <v>1.3607478911974</v>
      </c>
      <c r="C132" s="1">
        <v>2.0201759352973698</v>
      </c>
      <c r="D132" s="1">
        <v>3.40738559220723</v>
      </c>
      <c r="F132" s="1">
        <v>15.125</v>
      </c>
      <c r="G132" s="1">
        <v>2.2670059867348701E-4</v>
      </c>
      <c r="H132" s="1">
        <v>3.3656131082054203E-4</v>
      </c>
      <c r="I132" s="1">
        <v>5.6767043966172602E-4</v>
      </c>
    </row>
    <row r="133" spans="1:9" x14ac:dyDescent="0.25">
      <c r="A133" s="1">
        <v>15.25</v>
      </c>
      <c r="B133" s="1">
        <v>1.3828461984973801</v>
      </c>
      <c r="C133" s="1">
        <v>2.0375963567054001</v>
      </c>
      <c r="D133" s="1">
        <v>3.46321656028173</v>
      </c>
      <c r="F133" s="1">
        <v>15.25</v>
      </c>
      <c r="G133" s="1">
        <v>2.3038217666966401E-4</v>
      </c>
      <c r="H133" s="1">
        <v>3.3946355302712E-4</v>
      </c>
      <c r="I133" s="1">
        <v>5.76971878942937E-4</v>
      </c>
    </row>
    <row r="134" spans="1:9" x14ac:dyDescent="0.25">
      <c r="A134" s="1">
        <v>15.375</v>
      </c>
      <c r="B134" s="1">
        <v>1.40234743304956</v>
      </c>
      <c r="C134" s="1">
        <v>2.2373266085177601</v>
      </c>
      <c r="D134" s="1">
        <v>3.47663349095374</v>
      </c>
      <c r="F134" s="1">
        <v>15.375</v>
      </c>
      <c r="G134" s="1">
        <v>2.3363108234605601E-4</v>
      </c>
      <c r="H134" s="1">
        <v>3.7273861297905798E-4</v>
      </c>
      <c r="I134" s="1">
        <v>5.7920713959289495E-4</v>
      </c>
    </row>
    <row r="135" spans="1:9" x14ac:dyDescent="0.25">
      <c r="A135" s="1">
        <v>15.5</v>
      </c>
      <c r="B135" s="1">
        <v>1.4023146459520901</v>
      </c>
      <c r="C135" s="1">
        <v>2.2462711315575401</v>
      </c>
      <c r="D135" s="1">
        <v>3.4840526603167499</v>
      </c>
      <c r="F135" s="1">
        <v>15.5</v>
      </c>
      <c r="G135" s="1">
        <v>2.33625620015618E-4</v>
      </c>
      <c r="H135" s="1">
        <v>3.7422877051748602E-4</v>
      </c>
      <c r="I135" s="1">
        <v>5.8044317320877299E-4</v>
      </c>
    </row>
    <row r="136" spans="1:9" x14ac:dyDescent="0.25">
      <c r="A136" s="1">
        <v>15.625</v>
      </c>
      <c r="B136" s="1">
        <v>1.4659573221992099</v>
      </c>
      <c r="C136" s="1">
        <v>2.2816205230388902</v>
      </c>
      <c r="D136" s="1">
        <v>3.5128750860756601</v>
      </c>
      <c r="F136" s="1">
        <v>15.625</v>
      </c>
      <c r="G136" s="1">
        <v>2.4422848987838897E-4</v>
      </c>
      <c r="H136" s="1">
        <v>3.8011797913827899E-4</v>
      </c>
      <c r="I136" s="1">
        <v>5.8524498934020704E-4</v>
      </c>
    </row>
    <row r="137" spans="1:9" x14ac:dyDescent="0.25">
      <c r="A137" s="1">
        <v>15.75</v>
      </c>
      <c r="B137" s="1">
        <v>1.4573640804505501</v>
      </c>
      <c r="C137" s="1">
        <v>2.30655137597777</v>
      </c>
      <c r="D137" s="1">
        <v>3.5844151296171001</v>
      </c>
      <c r="F137" s="1">
        <v>15.75</v>
      </c>
      <c r="G137" s="1">
        <v>2.42796855803063E-4</v>
      </c>
      <c r="H137" s="1">
        <v>3.84271459237897E-4</v>
      </c>
      <c r="I137" s="1">
        <v>5.9716356059421303E-4</v>
      </c>
    </row>
    <row r="138" spans="1:9" x14ac:dyDescent="0.25">
      <c r="A138" s="1">
        <v>15.875</v>
      </c>
      <c r="B138" s="1">
        <v>1.41600500776136</v>
      </c>
      <c r="C138" s="1">
        <v>2.3051942536030499</v>
      </c>
      <c r="D138" s="1">
        <v>3.57966019504522</v>
      </c>
      <c r="F138" s="1">
        <v>15.875</v>
      </c>
      <c r="G138" s="1">
        <v>2.3590643429304199E-4</v>
      </c>
      <c r="H138" s="1">
        <v>3.8404536265026801E-4</v>
      </c>
      <c r="I138" s="1">
        <v>5.9637138849453705E-4</v>
      </c>
    </row>
    <row r="139" spans="1:9" x14ac:dyDescent="0.25">
      <c r="A139" s="1">
        <v>16</v>
      </c>
      <c r="B139" s="1">
        <v>1.4214463071872001</v>
      </c>
      <c r="C139" s="1">
        <v>2.2966279574583499</v>
      </c>
      <c r="D139" s="1">
        <v>3.56885452491322</v>
      </c>
      <c r="F139" s="1">
        <v>16</v>
      </c>
      <c r="G139" s="1">
        <v>2.3681295477738699E-4</v>
      </c>
      <c r="H139" s="1">
        <v>3.82618217712562E-4</v>
      </c>
      <c r="I139" s="1">
        <v>5.9457116385054501E-4</v>
      </c>
    </row>
    <row r="140" spans="1:9" x14ac:dyDescent="0.25">
      <c r="A140" s="1">
        <v>16.125</v>
      </c>
      <c r="B140" s="1">
        <v>1.4663932818857</v>
      </c>
      <c r="C140" s="1">
        <v>2.2895005591797699</v>
      </c>
      <c r="D140" s="1">
        <v>3.5675242908234801</v>
      </c>
      <c r="F140" s="1">
        <v>16.125</v>
      </c>
      <c r="G140" s="1">
        <v>2.4430112076215802E-4</v>
      </c>
      <c r="H140" s="1">
        <v>3.8143079315934998E-4</v>
      </c>
      <c r="I140" s="1">
        <v>5.94349546851193E-4</v>
      </c>
    </row>
    <row r="141" spans="1:9" x14ac:dyDescent="0.25">
      <c r="A141" s="1">
        <v>16.25</v>
      </c>
      <c r="B141" s="1">
        <v>1.4682542358988599</v>
      </c>
      <c r="C141" s="1">
        <v>2.3299115346280699</v>
      </c>
      <c r="D141" s="1">
        <v>3.57331994260778</v>
      </c>
      <c r="F141" s="1">
        <v>16.25</v>
      </c>
      <c r="G141" s="1">
        <v>2.4461115570074997E-4</v>
      </c>
      <c r="H141" s="1">
        <v>3.8816326166903699E-4</v>
      </c>
      <c r="I141" s="1">
        <v>5.9531510243845801E-4</v>
      </c>
    </row>
    <row r="142" spans="1:9" x14ac:dyDescent="0.25">
      <c r="A142" s="1">
        <v>16.375</v>
      </c>
      <c r="B142" s="1">
        <v>1.4560158216555099</v>
      </c>
      <c r="C142" s="1">
        <v>2.3610861410292898</v>
      </c>
      <c r="D142" s="1">
        <v>3.57107488387887</v>
      </c>
      <c r="F142" s="1">
        <v>16.375</v>
      </c>
      <c r="G142" s="1">
        <v>2.4257223588780799E-4</v>
      </c>
      <c r="H142" s="1">
        <v>3.93356951095481E-4</v>
      </c>
      <c r="I142" s="1">
        <v>5.9494107565422202E-4</v>
      </c>
    </row>
    <row r="143" spans="1:9" x14ac:dyDescent="0.25">
      <c r="A143" s="1">
        <v>16.5</v>
      </c>
      <c r="B143" s="1">
        <v>1.4497591733787001</v>
      </c>
      <c r="C143" s="1">
        <v>2.3173648800342801</v>
      </c>
      <c r="D143" s="1">
        <v>3.5719374577175298</v>
      </c>
      <c r="F143" s="1">
        <v>16.5</v>
      </c>
      <c r="G143" s="1">
        <v>2.4152987828489301E-4</v>
      </c>
      <c r="H143" s="1">
        <v>3.8607298901371099E-4</v>
      </c>
      <c r="I143" s="1">
        <v>5.9508478045574198E-4</v>
      </c>
    </row>
    <row r="144" spans="1:9" x14ac:dyDescent="0.25">
      <c r="A144" s="1">
        <v>16.625</v>
      </c>
      <c r="B144" s="1">
        <v>1.5421033996193401</v>
      </c>
      <c r="C144" s="1">
        <v>2.2786659563377101</v>
      </c>
      <c r="D144" s="1">
        <v>3.5759429363931399</v>
      </c>
      <c r="F144" s="1">
        <v>16.625</v>
      </c>
      <c r="G144" s="1">
        <v>2.56914426376582E-4</v>
      </c>
      <c r="H144" s="1">
        <v>3.79625748325863E-4</v>
      </c>
      <c r="I144" s="1">
        <v>5.9575209320309895E-4</v>
      </c>
    </row>
    <row r="145" spans="1:9" x14ac:dyDescent="0.25">
      <c r="A145" s="1">
        <v>16.75</v>
      </c>
      <c r="B145" s="1">
        <v>1.53767048127415</v>
      </c>
      <c r="C145" s="1">
        <v>2.2082172437301599</v>
      </c>
      <c r="D145" s="1">
        <v>3.5806566413777698</v>
      </c>
      <c r="F145" s="1">
        <v>16.75</v>
      </c>
      <c r="G145" s="1">
        <v>2.5617590218027399E-4</v>
      </c>
      <c r="H145" s="1">
        <v>3.6788899280544498E-4</v>
      </c>
      <c r="I145" s="1">
        <v>5.9653739645353998E-4</v>
      </c>
    </row>
    <row r="146" spans="1:9" x14ac:dyDescent="0.25">
      <c r="A146" s="1">
        <v>16.875</v>
      </c>
      <c r="B146" s="1">
        <v>1.51720387614101</v>
      </c>
      <c r="C146" s="1">
        <v>2.11493306443414</v>
      </c>
      <c r="D146" s="1">
        <v>3.57642896554459</v>
      </c>
      <c r="F146" s="1">
        <v>16.875</v>
      </c>
      <c r="G146" s="1">
        <v>2.52766165765092E-4</v>
      </c>
      <c r="H146" s="1">
        <v>3.52347848534727E-4</v>
      </c>
      <c r="I146" s="1">
        <v>5.9583306565973203E-4</v>
      </c>
    </row>
    <row r="147" spans="1:9" x14ac:dyDescent="0.25">
      <c r="A147" s="1">
        <v>17</v>
      </c>
      <c r="B147" s="1">
        <v>1.47316917957518</v>
      </c>
      <c r="C147" s="1">
        <v>2.08966881952712</v>
      </c>
      <c r="D147" s="1">
        <v>3.5753010421565801</v>
      </c>
      <c r="F147" s="1">
        <v>17</v>
      </c>
      <c r="G147" s="1">
        <v>2.4542998531722503E-4</v>
      </c>
      <c r="H147" s="1">
        <v>3.4813882533321801E-4</v>
      </c>
      <c r="I147" s="1">
        <v>5.9564515362328901E-4</v>
      </c>
    </row>
    <row r="148" spans="1:9" x14ac:dyDescent="0.25">
      <c r="A148" s="1">
        <v>17.125</v>
      </c>
      <c r="B148" s="1">
        <v>1.47071632059028</v>
      </c>
      <c r="C148" s="1">
        <v>2.10962394930218</v>
      </c>
      <c r="D148" s="1">
        <v>3.5656834942925499</v>
      </c>
      <c r="F148" s="1">
        <v>17.125</v>
      </c>
      <c r="G148" s="1">
        <v>2.4502133901034101E-4</v>
      </c>
      <c r="H148" s="1">
        <v>3.5146334995374301E-4</v>
      </c>
      <c r="I148" s="1">
        <v>5.9404287014914103E-4</v>
      </c>
    </row>
    <row r="149" spans="1:9" x14ac:dyDescent="0.25">
      <c r="A149" s="1">
        <v>17.25</v>
      </c>
      <c r="B149" s="1">
        <v>1.46774796318675</v>
      </c>
      <c r="C149" s="1">
        <v>2.1144874317727802</v>
      </c>
      <c r="D149" s="1">
        <v>3.5410965261079799</v>
      </c>
      <c r="F149" s="1">
        <v>17.25</v>
      </c>
      <c r="G149" s="1">
        <v>2.4452681066691203E-4</v>
      </c>
      <c r="H149" s="1">
        <v>3.5227360613334399E-4</v>
      </c>
      <c r="I149" s="1">
        <v>5.8994668124959205E-4</v>
      </c>
    </row>
    <row r="150" spans="1:9" x14ac:dyDescent="0.25">
      <c r="A150" s="1">
        <v>17.375</v>
      </c>
      <c r="B150" s="1">
        <v>1.39722504694307</v>
      </c>
      <c r="C150" s="1">
        <v>2.1390037099094599</v>
      </c>
      <c r="D150" s="1">
        <v>3.53751459809114</v>
      </c>
      <c r="F150" s="1">
        <v>17.375</v>
      </c>
      <c r="G150" s="1">
        <v>2.3277769282071501E-4</v>
      </c>
      <c r="H150" s="1">
        <v>3.56358018070916E-4</v>
      </c>
      <c r="I150" s="1">
        <v>5.8934993204198599E-4</v>
      </c>
    </row>
    <row r="151" spans="1:9" x14ac:dyDescent="0.25">
      <c r="A151" s="1">
        <v>17.5</v>
      </c>
      <c r="B151" s="1">
        <v>1.4112983719855801</v>
      </c>
      <c r="C151" s="1">
        <v>2.2182665721935999</v>
      </c>
      <c r="D151" s="1">
        <v>3.5464507547664699</v>
      </c>
      <c r="F151" s="1">
        <v>17.5</v>
      </c>
      <c r="G151" s="1">
        <v>2.3512230877279801E-4</v>
      </c>
      <c r="H151" s="1">
        <v>3.69563210927454E-4</v>
      </c>
      <c r="I151" s="1">
        <v>5.9083869574409796E-4</v>
      </c>
    </row>
    <row r="152" spans="1:9" x14ac:dyDescent="0.25">
      <c r="A152" s="1">
        <v>17.625</v>
      </c>
      <c r="B152" s="1">
        <v>1.4084859845789099</v>
      </c>
      <c r="C152" s="1">
        <v>2.6571820288958801</v>
      </c>
      <c r="D152" s="1">
        <v>3.5459172086558901</v>
      </c>
      <c r="F152" s="1">
        <v>17.625</v>
      </c>
      <c r="G152" s="1">
        <v>2.34653765030847E-4</v>
      </c>
      <c r="H152" s="1">
        <v>4.4268652601405298E-4</v>
      </c>
      <c r="I152" s="1">
        <v>5.9074980696207497E-4</v>
      </c>
    </row>
    <row r="153" spans="1:9" x14ac:dyDescent="0.25">
      <c r="A153" s="1">
        <v>17.75</v>
      </c>
      <c r="B153" s="1">
        <v>1.4013218613041301</v>
      </c>
      <c r="C153" s="1">
        <v>2.6470637977344502</v>
      </c>
      <c r="D153" s="1">
        <v>3.5453318714437798</v>
      </c>
      <c r="F153" s="1">
        <v>17.75</v>
      </c>
      <c r="G153" s="1">
        <v>2.3346022209326799E-4</v>
      </c>
      <c r="H153" s="1">
        <v>4.41000828702558E-4</v>
      </c>
      <c r="I153" s="1">
        <v>5.9065228978253705E-4</v>
      </c>
    </row>
    <row r="154" spans="1:9" x14ac:dyDescent="0.25">
      <c r="A154" s="1">
        <v>17.875</v>
      </c>
      <c r="B154" s="1">
        <v>1.39177334885939</v>
      </c>
      <c r="C154" s="1">
        <v>2.5829693389598898</v>
      </c>
      <c r="D154" s="1">
        <v>3.5860220439115702</v>
      </c>
      <c r="F154" s="1">
        <v>17.875</v>
      </c>
      <c r="G154" s="1">
        <v>2.3186943991997401E-4</v>
      </c>
      <c r="H154" s="1">
        <v>4.3032269187071699E-4</v>
      </c>
      <c r="I154" s="1">
        <v>5.9743127251567002E-4</v>
      </c>
    </row>
    <row r="155" spans="1:9" x14ac:dyDescent="0.25">
      <c r="A155" s="1">
        <v>18</v>
      </c>
      <c r="B155" s="1">
        <v>1.4070467669194899</v>
      </c>
      <c r="C155" s="1">
        <v>2.5995391498106502</v>
      </c>
      <c r="D155" s="1">
        <v>3.5908460729042502</v>
      </c>
      <c r="F155" s="1">
        <v>18</v>
      </c>
      <c r="G155" s="1">
        <v>2.3441399136878599E-4</v>
      </c>
      <c r="H155" s="1">
        <v>4.3308322235845398E-4</v>
      </c>
      <c r="I155" s="1">
        <v>5.9823495574585204E-4</v>
      </c>
    </row>
    <row r="156" spans="1:9" x14ac:dyDescent="0.25">
      <c r="A156" s="1">
        <v>18.125</v>
      </c>
      <c r="B156" s="1">
        <v>1.3941711309640099</v>
      </c>
      <c r="C156" s="1">
        <v>2.5507748216014301</v>
      </c>
      <c r="D156" s="1">
        <v>3.6325225532917198</v>
      </c>
      <c r="F156" s="1">
        <v>18.125</v>
      </c>
      <c r="G156" s="1">
        <v>2.32268910418604E-4</v>
      </c>
      <c r="H156" s="1">
        <v>4.24959085278798E-4</v>
      </c>
      <c r="I156" s="1">
        <v>6.0517825737840402E-4</v>
      </c>
    </row>
    <row r="157" spans="1:9" x14ac:dyDescent="0.25">
      <c r="A157" s="1">
        <v>18.25</v>
      </c>
      <c r="B157" s="1">
        <v>1.4164847336423401</v>
      </c>
      <c r="C157" s="1">
        <v>2.5168381248767102</v>
      </c>
      <c r="D157" s="1">
        <v>3.6292141264618798</v>
      </c>
      <c r="F157" s="1">
        <v>18.25</v>
      </c>
      <c r="G157" s="1">
        <v>2.35986356624813E-4</v>
      </c>
      <c r="H157" s="1">
        <v>4.19305231604459E-4</v>
      </c>
      <c r="I157" s="1">
        <v>6.0462707346855204E-4</v>
      </c>
    </row>
    <row r="158" spans="1:9" x14ac:dyDescent="0.25">
      <c r="A158" s="1">
        <v>18.375</v>
      </c>
      <c r="B158" s="1">
        <v>1.4050901116326999</v>
      </c>
      <c r="C158" s="1">
        <v>2.5158278508528</v>
      </c>
      <c r="D158" s="1">
        <v>3.6316512357141</v>
      </c>
      <c r="F158" s="1">
        <v>18.375</v>
      </c>
      <c r="G158" s="1">
        <v>2.3408801259800901E-4</v>
      </c>
      <c r="H158" s="1">
        <v>4.1913691995207602E-4</v>
      </c>
      <c r="I158" s="1">
        <v>6.0503309586997303E-4</v>
      </c>
    </row>
    <row r="159" spans="1:9" x14ac:dyDescent="0.25">
      <c r="A159" s="1">
        <v>18.5</v>
      </c>
      <c r="B159" s="1">
        <v>1.4022680861633601</v>
      </c>
      <c r="C159" s="1">
        <v>2.5020804575791802</v>
      </c>
      <c r="D159" s="1">
        <v>3.6292798733757201</v>
      </c>
      <c r="F159" s="1">
        <v>18.5</v>
      </c>
      <c r="G159" s="1">
        <v>2.3361786315481499E-4</v>
      </c>
      <c r="H159" s="1">
        <v>4.1684660423268999E-4</v>
      </c>
      <c r="I159" s="1">
        <v>6.0463802690440005E-4</v>
      </c>
    </row>
    <row r="160" spans="1:9" x14ac:dyDescent="0.25">
      <c r="A160" s="1">
        <v>18.625</v>
      </c>
      <c r="B160" s="1">
        <v>1.4703083661207801</v>
      </c>
      <c r="C160" s="1">
        <v>2.5193329140116099</v>
      </c>
      <c r="D160" s="1">
        <v>3.62097743550853</v>
      </c>
      <c r="F160" s="1">
        <v>18.625</v>
      </c>
      <c r="G160" s="1">
        <v>2.4495337379572198E-4</v>
      </c>
      <c r="H160" s="1">
        <v>4.19720863474333E-4</v>
      </c>
      <c r="I160" s="1">
        <v>6.0325484075572503E-4</v>
      </c>
    </row>
    <row r="161" spans="1:9" x14ac:dyDescent="0.25">
      <c r="A161" s="1">
        <v>18.75</v>
      </c>
      <c r="B161" s="1">
        <v>1.4022045534554799</v>
      </c>
      <c r="C161" s="1">
        <v>2.4946751344967502</v>
      </c>
      <c r="D161" s="1">
        <v>3.5775910723965199</v>
      </c>
      <c r="F161" s="1">
        <v>18.75</v>
      </c>
      <c r="G161" s="1">
        <v>2.33607278605682E-4</v>
      </c>
      <c r="H161" s="1">
        <v>4.1561287740715701E-4</v>
      </c>
      <c r="I161" s="1">
        <v>5.96026672661263E-4</v>
      </c>
    </row>
    <row r="162" spans="1:9" x14ac:dyDescent="0.25">
      <c r="A162" s="1">
        <v>18.875</v>
      </c>
      <c r="B162" s="1">
        <v>1.3897132425780601</v>
      </c>
      <c r="C162" s="1">
        <v>2.4901999995299899</v>
      </c>
      <c r="D162" s="1">
        <v>3.5379609613056302</v>
      </c>
      <c r="F162" s="1">
        <v>18.875</v>
      </c>
      <c r="G162" s="1">
        <v>2.3152622621350501E-4</v>
      </c>
      <c r="H162" s="1">
        <v>4.1486731992169501E-4</v>
      </c>
      <c r="I162" s="1">
        <v>5.8942429615351996E-4</v>
      </c>
    </row>
    <row r="163" spans="1:9" x14ac:dyDescent="0.25">
      <c r="A163" s="1">
        <v>19</v>
      </c>
      <c r="B163" s="1">
        <v>1.4274127792951601</v>
      </c>
      <c r="C163" s="1">
        <v>2.5289481031970502</v>
      </c>
      <c r="D163" s="1">
        <v>3.5371878562514198</v>
      </c>
      <c r="F163" s="1">
        <v>19</v>
      </c>
      <c r="G163" s="1">
        <v>2.3780696903057301E-4</v>
      </c>
      <c r="H163" s="1">
        <v>4.2132275399262698E-4</v>
      </c>
      <c r="I163" s="1">
        <v>5.8929549685148898E-4</v>
      </c>
    </row>
    <row r="164" spans="1:9" x14ac:dyDescent="0.25">
      <c r="A164" s="1">
        <v>19.125</v>
      </c>
      <c r="B164" s="1">
        <v>1.4466728210947299</v>
      </c>
      <c r="C164" s="1">
        <v>2.52529678772347</v>
      </c>
      <c r="D164" s="1">
        <v>3.5059465422758298</v>
      </c>
      <c r="F164" s="1">
        <v>19.125</v>
      </c>
      <c r="G164" s="1">
        <v>2.4101569199438299E-4</v>
      </c>
      <c r="H164" s="1">
        <v>4.2071444483472899E-4</v>
      </c>
      <c r="I164" s="1">
        <v>5.84090693943155E-4</v>
      </c>
    </row>
    <row r="165" spans="1:9" x14ac:dyDescent="0.25">
      <c r="A165" s="1">
        <v>19.25</v>
      </c>
      <c r="B165" s="1">
        <v>1.48004452378638</v>
      </c>
      <c r="C165" s="1">
        <v>2.5287369372623898</v>
      </c>
      <c r="D165" s="1">
        <v>3.4853503523892102</v>
      </c>
      <c r="F165" s="1">
        <v>19.25</v>
      </c>
      <c r="G165" s="1">
        <v>2.4657541766281098E-4</v>
      </c>
      <c r="H165" s="1">
        <v>4.2128757374791502E-4</v>
      </c>
      <c r="I165" s="1">
        <v>5.8065936870804302E-4</v>
      </c>
    </row>
    <row r="166" spans="1:9" x14ac:dyDescent="0.25">
      <c r="A166" s="1">
        <v>19.375</v>
      </c>
      <c r="B166" s="1">
        <v>1.52373303601203</v>
      </c>
      <c r="C166" s="1">
        <v>2.5250862773277598</v>
      </c>
      <c r="D166" s="1">
        <v>3.4766387724122598</v>
      </c>
      <c r="F166" s="1">
        <v>19.375</v>
      </c>
      <c r="G166" s="1">
        <v>2.5385392379960399E-4</v>
      </c>
      <c r="H166" s="1">
        <v>4.2067937380280298E-4</v>
      </c>
      <c r="I166" s="1">
        <v>5.7920801948388304E-4</v>
      </c>
    </row>
    <row r="167" spans="1:9" x14ac:dyDescent="0.25">
      <c r="A167" s="1">
        <v>19.5</v>
      </c>
      <c r="B167" s="1">
        <v>1.5754431798919599</v>
      </c>
      <c r="C167" s="1">
        <v>2.5128024470261101</v>
      </c>
      <c r="D167" s="1">
        <v>3.4697709933315699</v>
      </c>
      <c r="F167" s="1">
        <v>19.5</v>
      </c>
      <c r="G167" s="1">
        <v>2.6246883377E-4</v>
      </c>
      <c r="H167" s="1">
        <v>4.1863288767455002E-4</v>
      </c>
      <c r="I167" s="1">
        <v>5.7806384748903996E-4</v>
      </c>
    </row>
    <row r="168" spans="1:9" x14ac:dyDescent="0.25">
      <c r="A168" s="1">
        <v>19.625</v>
      </c>
      <c r="B168" s="1">
        <v>1.57641307389082</v>
      </c>
      <c r="C168" s="1">
        <v>2.50606606157683</v>
      </c>
      <c r="D168" s="1">
        <v>3.4648075219112799</v>
      </c>
      <c r="F168" s="1">
        <v>19.625</v>
      </c>
      <c r="G168" s="1">
        <v>2.6263041811021097E-4</v>
      </c>
      <c r="H168" s="1">
        <v>4.1751060585869899E-4</v>
      </c>
      <c r="I168" s="1">
        <v>5.7723693315041898E-4</v>
      </c>
    </row>
    <row r="169" spans="1:9" x14ac:dyDescent="0.25">
      <c r="A169" s="1">
        <v>19.75</v>
      </c>
      <c r="B169" s="1">
        <v>1.4509599352329501</v>
      </c>
      <c r="C169" s="1">
        <v>2.6146322970550799</v>
      </c>
      <c r="D169" s="1">
        <v>3.4529236306559499</v>
      </c>
      <c r="F169" s="1">
        <v>19.75</v>
      </c>
      <c r="G169" s="1">
        <v>2.4172992520981001E-4</v>
      </c>
      <c r="H169" s="1">
        <v>4.3559774068937601E-4</v>
      </c>
      <c r="I169" s="1">
        <v>5.7525707686728296E-4</v>
      </c>
    </row>
    <row r="170" spans="1:9" x14ac:dyDescent="0.25">
      <c r="A170" s="1">
        <v>19.875</v>
      </c>
      <c r="B170" s="1">
        <v>1.3873306685933899</v>
      </c>
      <c r="C170" s="1">
        <v>2.5995030587738301</v>
      </c>
      <c r="D170" s="1">
        <v>3.4403183037241498</v>
      </c>
      <c r="F170" s="1">
        <v>19.875</v>
      </c>
      <c r="G170" s="1">
        <v>2.3112928938765799E-4</v>
      </c>
      <c r="H170" s="1">
        <v>4.3307720959171998E-4</v>
      </c>
      <c r="I170" s="1">
        <v>5.73157029400445E-4</v>
      </c>
    </row>
    <row r="171" spans="1:9" x14ac:dyDescent="0.25">
      <c r="A171" s="1">
        <v>20</v>
      </c>
      <c r="B171" s="1">
        <v>1.31483727019911</v>
      </c>
      <c r="C171" s="1">
        <v>2.56190995699686</v>
      </c>
      <c r="D171" s="1">
        <v>3.4300666114110601</v>
      </c>
      <c r="F171" s="1">
        <v>20</v>
      </c>
      <c r="G171" s="1">
        <v>2.1905188921517101E-4</v>
      </c>
      <c r="H171" s="1">
        <v>4.2681419883567598E-4</v>
      </c>
      <c r="I171" s="1">
        <v>5.7144909746108502E-4</v>
      </c>
    </row>
    <row r="172" spans="1:9" x14ac:dyDescent="0.25">
      <c r="A172" s="1">
        <v>20.125</v>
      </c>
      <c r="B172" s="1">
        <v>1.2705691813756399</v>
      </c>
      <c r="C172" s="1">
        <v>2.5750300755523901</v>
      </c>
      <c r="D172" s="1">
        <v>3.4304344319035698</v>
      </c>
      <c r="F172" s="1">
        <v>20.125</v>
      </c>
      <c r="G172" s="1">
        <v>2.1167682561718201E-4</v>
      </c>
      <c r="H172" s="1">
        <v>4.2900001058702699E-4</v>
      </c>
      <c r="I172" s="1">
        <v>5.7151037635513695E-4</v>
      </c>
    </row>
    <row r="173" spans="1:9" x14ac:dyDescent="0.25">
      <c r="A173" s="1">
        <v>20.25</v>
      </c>
      <c r="B173" s="1">
        <v>1.2577318837454901</v>
      </c>
      <c r="C173" s="1">
        <v>2.55872308468608</v>
      </c>
      <c r="D173" s="1">
        <v>3.4301482669766399</v>
      </c>
      <c r="F173" s="1">
        <v>20.25</v>
      </c>
      <c r="G173" s="1">
        <v>2.0953813183199801E-4</v>
      </c>
      <c r="H173" s="1">
        <v>4.2628326590869899E-4</v>
      </c>
      <c r="I173" s="1">
        <v>5.7146270127830996E-4</v>
      </c>
    </row>
    <row r="174" spans="1:9" x14ac:dyDescent="0.25">
      <c r="A174" s="1">
        <v>20.375</v>
      </c>
      <c r="B174" s="1">
        <v>1.2198679642702801</v>
      </c>
      <c r="C174" s="1">
        <v>3.6502700747135401</v>
      </c>
      <c r="D174" s="1">
        <v>3.3800377220629501</v>
      </c>
      <c r="F174" s="1">
        <v>20.375</v>
      </c>
      <c r="G174" s="1">
        <v>2.0323000284742899E-4</v>
      </c>
      <c r="H174" s="1">
        <v>6.0813499444727504E-4</v>
      </c>
      <c r="I174" s="1">
        <v>5.6311428449568903E-4</v>
      </c>
    </row>
    <row r="175" spans="1:9" x14ac:dyDescent="0.25">
      <c r="A175" s="1">
        <v>20.5</v>
      </c>
      <c r="B175" s="1">
        <v>1.1959089259155</v>
      </c>
      <c r="C175" s="1">
        <v>3.6822195073209798</v>
      </c>
      <c r="D175" s="1">
        <v>3.3593041901561298</v>
      </c>
      <c r="F175" s="1">
        <v>20.5</v>
      </c>
      <c r="G175" s="1">
        <v>1.9923842705752101E-4</v>
      </c>
      <c r="H175" s="1">
        <v>6.13457769919674E-4</v>
      </c>
      <c r="I175" s="1">
        <v>5.5966007808001198E-4</v>
      </c>
    </row>
    <row r="176" spans="1:9" x14ac:dyDescent="0.25">
      <c r="A176" s="1">
        <v>20.625</v>
      </c>
      <c r="B176" s="1">
        <v>1.20214065559282</v>
      </c>
      <c r="C176" s="1">
        <v>3.5740637906878701</v>
      </c>
      <c r="D176" s="1">
        <v>3.3160651279753002</v>
      </c>
      <c r="F176" s="1">
        <v>20.625</v>
      </c>
      <c r="G176" s="1">
        <v>2.0027663322176299E-4</v>
      </c>
      <c r="H176" s="1">
        <v>5.9543902752859704E-4</v>
      </c>
      <c r="I176" s="1">
        <v>5.5245645032068699E-4</v>
      </c>
    </row>
    <row r="177" spans="1:9" x14ac:dyDescent="0.25">
      <c r="A177" s="1">
        <v>20.75</v>
      </c>
      <c r="B177" s="1">
        <v>1.18463564938374</v>
      </c>
      <c r="C177" s="1">
        <v>3.6301629657660501</v>
      </c>
      <c r="D177" s="1">
        <v>3.3082501342013702</v>
      </c>
      <c r="F177" s="1">
        <v>20.75</v>
      </c>
      <c r="G177" s="1">
        <v>1.9736029918732999E-4</v>
      </c>
      <c r="H177" s="1">
        <v>6.0478515009662203E-4</v>
      </c>
      <c r="I177" s="1">
        <v>5.5115447235795005E-4</v>
      </c>
    </row>
    <row r="178" spans="1:9" x14ac:dyDescent="0.25">
      <c r="A178" s="1">
        <v>20.875</v>
      </c>
      <c r="B178" s="1">
        <v>1.1978228246612901</v>
      </c>
      <c r="C178" s="1">
        <v>3.9499685297790101</v>
      </c>
      <c r="D178" s="1">
        <v>3.3067006937576799</v>
      </c>
      <c r="F178" s="1">
        <v>20.875</v>
      </c>
      <c r="G178" s="1">
        <v>1.9955728258857101E-4</v>
      </c>
      <c r="H178" s="1">
        <v>6.5806475706118098E-4</v>
      </c>
      <c r="I178" s="1">
        <v>5.5089633558003202E-4</v>
      </c>
    </row>
    <row r="179" spans="1:9" x14ac:dyDescent="0.25">
      <c r="A179" s="1">
        <v>21</v>
      </c>
      <c r="B179" s="1">
        <v>1.21442305072976</v>
      </c>
      <c r="C179" s="1">
        <v>3.96691534628662</v>
      </c>
      <c r="D179" s="1">
        <v>3.3080053183441902</v>
      </c>
      <c r="F179" s="1">
        <v>21</v>
      </c>
      <c r="G179" s="1">
        <v>2.0232288025157799E-4</v>
      </c>
      <c r="H179" s="1">
        <v>6.6088809669135001E-4</v>
      </c>
      <c r="I179" s="1">
        <v>5.5111368603614499E-4</v>
      </c>
    </row>
    <row r="180" spans="1:9" x14ac:dyDescent="0.25">
      <c r="A180" s="1">
        <v>21.125</v>
      </c>
      <c r="B180" s="1">
        <v>1.2122796191723999</v>
      </c>
      <c r="C180" s="1">
        <v>3.9984446667495801</v>
      </c>
      <c r="D180" s="1">
        <v>3.3110779778220998</v>
      </c>
      <c r="F180" s="1">
        <v>21.125</v>
      </c>
      <c r="G180" s="1">
        <v>2.0196578455412199E-4</v>
      </c>
      <c r="H180" s="1">
        <v>6.6614088148047798E-4</v>
      </c>
      <c r="I180" s="1">
        <v>5.5162559110516398E-4</v>
      </c>
    </row>
    <row r="181" spans="1:9" x14ac:dyDescent="0.25">
      <c r="A181" s="1">
        <v>21.25</v>
      </c>
      <c r="B181" s="1">
        <v>1.22855053579468</v>
      </c>
      <c r="C181" s="1">
        <v>3.9492456726844298</v>
      </c>
      <c r="D181" s="1">
        <v>3.34695569185702</v>
      </c>
      <c r="F181" s="1">
        <v>21.25</v>
      </c>
      <c r="G181" s="1">
        <v>2.0467651926339399E-4</v>
      </c>
      <c r="H181" s="1">
        <v>6.5794432906922504E-4</v>
      </c>
      <c r="I181" s="1">
        <v>5.5760281826338297E-4</v>
      </c>
    </row>
    <row r="182" spans="1:9" x14ac:dyDescent="0.25">
      <c r="A182" s="1">
        <v>21.375</v>
      </c>
      <c r="B182" s="1">
        <v>1.23243905706878</v>
      </c>
      <c r="C182" s="1">
        <v>3.8977977213505999</v>
      </c>
      <c r="D182" s="1">
        <v>3.3596535309894402</v>
      </c>
      <c r="F182" s="1">
        <v>21.375</v>
      </c>
      <c r="G182" s="1">
        <v>2.0532434690765901E-4</v>
      </c>
      <c r="H182" s="1">
        <v>6.4937310037700702E-4</v>
      </c>
      <c r="I182" s="1">
        <v>5.5971827826284295E-4</v>
      </c>
    </row>
    <row r="183" spans="1:9" x14ac:dyDescent="0.25">
      <c r="A183" s="1">
        <v>21.5</v>
      </c>
      <c r="B183" s="1">
        <v>1.2590979174825001</v>
      </c>
      <c r="C183" s="1">
        <v>3.9193539776157502</v>
      </c>
      <c r="D183" s="1">
        <v>3.3943393627392302</v>
      </c>
      <c r="F183" s="1">
        <v>21.5</v>
      </c>
      <c r="G183" s="1">
        <v>2.0976571305258499E-4</v>
      </c>
      <c r="H183" s="1">
        <v>6.5296437267078195E-4</v>
      </c>
      <c r="I183" s="1">
        <v>5.6549693783235796E-4</v>
      </c>
    </row>
    <row r="184" spans="1:9" x14ac:dyDescent="0.25">
      <c r="A184" s="1">
        <v>21.625</v>
      </c>
      <c r="B184" s="1">
        <v>1.33058133906319</v>
      </c>
      <c r="C184" s="1">
        <v>3.9002792499362502</v>
      </c>
      <c r="D184" s="1">
        <v>3.4122157772784201</v>
      </c>
      <c r="F184" s="1">
        <v>21.625</v>
      </c>
      <c r="G184" s="1">
        <v>2.2167485108792699E-4</v>
      </c>
      <c r="H184" s="1">
        <v>6.4978652303937696E-4</v>
      </c>
      <c r="I184" s="1">
        <v>5.68475148494587E-4</v>
      </c>
    </row>
    <row r="185" spans="1:9" x14ac:dyDescent="0.25">
      <c r="A185" s="1">
        <v>21.75</v>
      </c>
      <c r="B185" s="1">
        <v>1.3312068141379001</v>
      </c>
      <c r="C185" s="1">
        <v>4.0047162231484998</v>
      </c>
      <c r="D185" s="1">
        <v>3.4446638246407999</v>
      </c>
      <c r="F185" s="1">
        <v>21.75</v>
      </c>
      <c r="G185" s="1">
        <v>2.2177905523537399E-4</v>
      </c>
      <c r="H185" s="1">
        <v>6.6718572277653897E-4</v>
      </c>
      <c r="I185" s="1">
        <v>5.7388099318516001E-4</v>
      </c>
    </row>
    <row r="186" spans="1:9" x14ac:dyDescent="0.25">
      <c r="A186" s="1">
        <v>21.875</v>
      </c>
      <c r="B186" s="1">
        <v>1.34249716784219</v>
      </c>
      <c r="C186" s="1">
        <v>3.9954688156025502</v>
      </c>
      <c r="D186" s="1">
        <v>3.5331566506386198</v>
      </c>
      <c r="F186" s="1">
        <v>21.875</v>
      </c>
      <c r="G186" s="1">
        <v>2.2366002816250901E-4</v>
      </c>
      <c r="H186" s="1">
        <v>6.6564510467938395E-4</v>
      </c>
      <c r="I186" s="1">
        <v>5.8862389799639798E-4</v>
      </c>
    </row>
    <row r="187" spans="1:9" x14ac:dyDescent="0.25">
      <c r="A187" s="1">
        <v>22</v>
      </c>
      <c r="B187" s="1">
        <v>1.3730672249164699</v>
      </c>
      <c r="C187" s="1">
        <v>4.0529813615918</v>
      </c>
      <c r="D187" s="1">
        <v>3.5092529261585401</v>
      </c>
      <c r="F187" s="1">
        <v>22</v>
      </c>
      <c r="G187" s="1">
        <v>2.2875299967108301E-4</v>
      </c>
      <c r="H187" s="1">
        <v>6.75226694841191E-4</v>
      </c>
      <c r="I187" s="1">
        <v>5.8464153749801604E-4</v>
      </c>
    </row>
    <row r="188" spans="1:9" x14ac:dyDescent="0.25">
      <c r="A188" s="1">
        <v>22.125</v>
      </c>
      <c r="B188" s="1">
        <v>1.3586166038790199</v>
      </c>
      <c r="C188" s="1">
        <v>4.0256788272935404</v>
      </c>
      <c r="D188" s="1">
        <v>3.5046857555879098</v>
      </c>
      <c r="F188" s="1">
        <v>22.125</v>
      </c>
      <c r="G188" s="1">
        <v>2.26345526206245E-4</v>
      </c>
      <c r="H188" s="1">
        <v>6.7067809262710105E-4</v>
      </c>
      <c r="I188" s="1">
        <v>5.8388064688094795E-4</v>
      </c>
    </row>
    <row r="189" spans="1:9" x14ac:dyDescent="0.25">
      <c r="A189" s="1">
        <v>22.25</v>
      </c>
      <c r="B189" s="1">
        <v>1.3485560417239899</v>
      </c>
      <c r="C189" s="1">
        <v>4.0639694712463399</v>
      </c>
      <c r="D189" s="1">
        <v>3.4976414312545798</v>
      </c>
      <c r="F189" s="1">
        <v>22.25</v>
      </c>
      <c r="G189" s="1">
        <v>2.2466943655121601E-4</v>
      </c>
      <c r="H189" s="1">
        <v>6.7705731390964004E-4</v>
      </c>
      <c r="I189" s="1">
        <v>5.8270706244701502E-4</v>
      </c>
    </row>
    <row r="190" spans="1:9" x14ac:dyDescent="0.25">
      <c r="A190" s="1">
        <v>22.375</v>
      </c>
      <c r="B190" s="1">
        <v>1.3773976897687199</v>
      </c>
      <c r="C190" s="1">
        <v>4.3468517073366897</v>
      </c>
      <c r="D190" s="1">
        <v>3.48664931086293</v>
      </c>
      <c r="F190" s="1">
        <v>22.375</v>
      </c>
      <c r="G190" s="1">
        <v>2.2947445511546901E-4</v>
      </c>
      <c r="H190" s="1">
        <v>7.2418549444229095E-4</v>
      </c>
      <c r="I190" s="1">
        <v>5.8087577518976699E-4</v>
      </c>
    </row>
    <row r="191" spans="1:9" x14ac:dyDescent="0.25">
      <c r="A191" s="1">
        <v>22.5</v>
      </c>
      <c r="B191" s="1">
        <v>1.3611001889416401</v>
      </c>
      <c r="C191" s="1">
        <v>4.3646711261130902</v>
      </c>
      <c r="D191" s="1">
        <v>3.4689792258504202</v>
      </c>
      <c r="F191" s="1">
        <v>22.5</v>
      </c>
      <c r="G191" s="1">
        <v>2.26759291477677E-4</v>
      </c>
      <c r="H191" s="1">
        <v>7.2715420961044102E-4</v>
      </c>
      <c r="I191" s="1">
        <v>5.7793193902668199E-4</v>
      </c>
    </row>
    <row r="192" spans="1:9" x14ac:dyDescent="0.25">
      <c r="A192" s="1">
        <v>22.625</v>
      </c>
      <c r="B192" s="1">
        <v>1.3605507568931201</v>
      </c>
      <c r="C192" s="1">
        <v>4.2956408774489301</v>
      </c>
      <c r="D192" s="1">
        <v>3.4679777974857098</v>
      </c>
      <c r="F192" s="1">
        <v>22.625</v>
      </c>
      <c r="G192" s="1">
        <v>2.2666775609839399E-4</v>
      </c>
      <c r="H192" s="1">
        <v>7.1565377018299303E-4</v>
      </c>
      <c r="I192" s="1">
        <v>5.77765101061121E-4</v>
      </c>
    </row>
    <row r="193" spans="1:9" x14ac:dyDescent="0.25">
      <c r="A193" s="1">
        <v>22.75</v>
      </c>
      <c r="B193" s="1">
        <v>1.38812485397048</v>
      </c>
      <c r="C193" s="1">
        <v>4.2876629682330698</v>
      </c>
      <c r="D193" s="1">
        <v>3.4761187799828699</v>
      </c>
      <c r="F193" s="1">
        <v>22.75</v>
      </c>
      <c r="G193" s="1">
        <v>2.3126160067148301E-4</v>
      </c>
      <c r="H193" s="1">
        <v>7.1432465050762998E-4</v>
      </c>
      <c r="I193" s="1">
        <v>5.7912138874514701E-4</v>
      </c>
    </row>
    <row r="194" spans="1:9" x14ac:dyDescent="0.25">
      <c r="A194" s="1">
        <v>22.875</v>
      </c>
      <c r="B194" s="1">
        <v>1.37965294309244</v>
      </c>
      <c r="C194" s="1">
        <v>4.2466370669019398</v>
      </c>
      <c r="D194" s="1">
        <v>3.4533039674416601</v>
      </c>
      <c r="F194" s="1">
        <v>22.875</v>
      </c>
      <c r="G194" s="1">
        <v>2.2985018031920101E-4</v>
      </c>
      <c r="H194" s="1">
        <v>7.0748973534586097E-4</v>
      </c>
      <c r="I194" s="1">
        <v>5.75320440975781E-4</v>
      </c>
    </row>
    <row r="195" spans="1:9" x14ac:dyDescent="0.25">
      <c r="A195" s="1">
        <v>23</v>
      </c>
      <c r="B195" s="1">
        <v>1.39593465315322</v>
      </c>
      <c r="C195" s="1">
        <v>4.3179501095755004</v>
      </c>
      <c r="D195" s="1">
        <v>3.4320684030135298</v>
      </c>
      <c r="F195" s="1">
        <v>23</v>
      </c>
      <c r="G195" s="1">
        <v>2.32562713215326E-4</v>
      </c>
      <c r="H195" s="1">
        <v>7.19370488255278E-4</v>
      </c>
      <c r="I195" s="1">
        <v>5.7178259594205499E-4</v>
      </c>
    </row>
    <row r="196" spans="1:9" x14ac:dyDescent="0.25">
      <c r="A196" s="1">
        <v>23.125</v>
      </c>
      <c r="B196" s="1">
        <v>1.41234869814685</v>
      </c>
      <c r="C196" s="1">
        <v>4.3200287534758797</v>
      </c>
      <c r="D196" s="1">
        <v>3.4367583864782398</v>
      </c>
      <c r="F196" s="1">
        <v>23.125</v>
      </c>
      <c r="G196" s="1">
        <v>2.35297293111265E-4</v>
      </c>
      <c r="H196" s="1">
        <v>7.1971679032907998E-4</v>
      </c>
      <c r="I196" s="1">
        <v>5.7256394718727599E-4</v>
      </c>
    </row>
    <row r="197" spans="1:9" x14ac:dyDescent="0.25">
      <c r="A197" s="1">
        <v>23.25</v>
      </c>
      <c r="B197" s="1">
        <v>1.42196022492041</v>
      </c>
      <c r="C197" s="1">
        <v>4.1037506663033296</v>
      </c>
      <c r="D197" s="1">
        <v>3.4515945426102799</v>
      </c>
      <c r="F197" s="1">
        <v>23.25</v>
      </c>
      <c r="G197" s="1">
        <v>2.3689857347173999E-4</v>
      </c>
      <c r="H197" s="1">
        <v>6.83684861006132E-4</v>
      </c>
      <c r="I197" s="1">
        <v>5.7503565079887497E-4</v>
      </c>
    </row>
    <row r="198" spans="1:9" x14ac:dyDescent="0.25">
      <c r="A198" s="1">
        <v>23.375</v>
      </c>
      <c r="B198" s="1">
        <v>1.4183477241815701</v>
      </c>
      <c r="C198" s="1">
        <v>4.0483894862644796</v>
      </c>
      <c r="D198" s="1">
        <v>3.4580504972188399</v>
      </c>
      <c r="F198" s="1">
        <v>23.375</v>
      </c>
      <c r="G198" s="1">
        <v>2.36296730848649E-4</v>
      </c>
      <c r="H198" s="1">
        <v>6.7446168841166297E-4</v>
      </c>
      <c r="I198" s="1">
        <v>5.7611121283666E-4</v>
      </c>
    </row>
    <row r="199" spans="1:9" x14ac:dyDescent="0.25">
      <c r="A199" s="1">
        <v>23.5</v>
      </c>
      <c r="B199" s="1">
        <v>1.4315295625698901</v>
      </c>
      <c r="C199" s="1">
        <v>3.93996290918985</v>
      </c>
      <c r="D199" s="1">
        <v>3.5232622824794699</v>
      </c>
      <c r="F199" s="1">
        <v>23.5</v>
      </c>
      <c r="G199" s="1">
        <v>2.3849282512414301E-4</v>
      </c>
      <c r="H199" s="1">
        <v>6.5639782067102796E-4</v>
      </c>
      <c r="I199" s="1">
        <v>5.8697549626107997E-4</v>
      </c>
    </row>
    <row r="200" spans="1:9" x14ac:dyDescent="0.25">
      <c r="A200" s="1">
        <v>23.625</v>
      </c>
      <c r="B200" s="1">
        <v>1.45575279177962</v>
      </c>
      <c r="C200" s="1">
        <v>3.92626558869352</v>
      </c>
      <c r="D200" s="1">
        <v>3.5278606190463901</v>
      </c>
      <c r="F200" s="1">
        <v>23.625</v>
      </c>
      <c r="G200" s="1">
        <v>2.4252841511048401E-4</v>
      </c>
      <c r="H200" s="1">
        <v>6.5411584707633901E-4</v>
      </c>
      <c r="I200" s="1">
        <v>5.8774157913313101E-4</v>
      </c>
    </row>
    <row r="201" spans="1:9" x14ac:dyDescent="0.25">
      <c r="A201" s="1">
        <v>23.75</v>
      </c>
      <c r="B201" s="1">
        <v>1.5341294742990399</v>
      </c>
      <c r="C201" s="1">
        <v>4.2054256679154101</v>
      </c>
      <c r="D201" s="1">
        <v>3.5521137444531798</v>
      </c>
      <c r="F201" s="1">
        <v>23.75</v>
      </c>
      <c r="G201" s="1">
        <v>2.5558597041822002E-4</v>
      </c>
      <c r="H201" s="1">
        <v>7.0062391627470698E-4</v>
      </c>
      <c r="I201" s="1">
        <v>5.9178214982590299E-4</v>
      </c>
    </row>
    <row r="202" spans="1:9" x14ac:dyDescent="0.25">
      <c r="A202" s="1">
        <v>23.875</v>
      </c>
      <c r="B202" s="1">
        <v>1.5176494731588499</v>
      </c>
      <c r="C202" s="1">
        <v>4.2982581102435402</v>
      </c>
      <c r="D202" s="1">
        <v>3.6576183132088098</v>
      </c>
      <c r="F202" s="1">
        <v>23.875</v>
      </c>
      <c r="G202" s="1">
        <v>2.5284040222826399E-4</v>
      </c>
      <c r="H202" s="1">
        <v>7.1608980116657204E-4</v>
      </c>
      <c r="I202" s="1">
        <v>6.0935921098058995E-4</v>
      </c>
    </row>
    <row r="203" spans="1:9" x14ac:dyDescent="0.25">
      <c r="A203" s="1">
        <v>24</v>
      </c>
      <c r="B203" s="1">
        <v>1.5109738995987301</v>
      </c>
      <c r="C203" s="1">
        <v>4.44195847546092</v>
      </c>
      <c r="D203" s="1">
        <v>3.6342750223241902</v>
      </c>
      <c r="F203" s="1">
        <v>24</v>
      </c>
      <c r="G203" s="1">
        <v>2.5172825167314901E-4</v>
      </c>
      <c r="H203" s="1">
        <v>7.4003028201179003E-4</v>
      </c>
      <c r="I203" s="1">
        <v>6.0547021871921298E-4</v>
      </c>
    </row>
    <row r="204" spans="1:9" x14ac:dyDescent="0.25">
      <c r="A204" s="1">
        <v>24.125</v>
      </c>
      <c r="B204" s="1">
        <v>1.4493157766162901</v>
      </c>
      <c r="C204" s="1">
        <v>4.4736925247438197</v>
      </c>
      <c r="D204" s="1">
        <v>3.6232995098527798</v>
      </c>
      <c r="F204" s="1">
        <v>24.125</v>
      </c>
      <c r="G204" s="1">
        <v>2.4145600838427399E-4</v>
      </c>
      <c r="H204" s="1">
        <v>7.4531717462231997E-4</v>
      </c>
      <c r="I204" s="1">
        <v>6.0364169834147604E-4</v>
      </c>
    </row>
    <row r="205" spans="1:9" x14ac:dyDescent="0.25">
      <c r="A205" s="1">
        <v>24.25</v>
      </c>
      <c r="B205" s="1">
        <v>1.4788340267842499</v>
      </c>
      <c r="C205" s="1">
        <v>4.6549007736794099</v>
      </c>
      <c r="D205" s="1">
        <v>3.6243820882762998</v>
      </c>
      <c r="F205" s="1">
        <v>24.25</v>
      </c>
      <c r="G205" s="1">
        <v>2.4637374886225599E-4</v>
      </c>
      <c r="H205" s="1">
        <v>7.7550646889499003E-4</v>
      </c>
      <c r="I205" s="1">
        <v>6.0382205590683402E-4</v>
      </c>
    </row>
    <row r="206" spans="1:9" x14ac:dyDescent="0.25">
      <c r="A206" s="1">
        <v>24.375</v>
      </c>
      <c r="B206" s="1">
        <v>1.4569069309198499</v>
      </c>
      <c r="C206" s="1">
        <v>4.8567381957473197</v>
      </c>
      <c r="D206" s="1">
        <v>3.6387209398492799</v>
      </c>
      <c r="F206" s="1">
        <v>24.375</v>
      </c>
      <c r="G206" s="1">
        <v>2.42720694691247E-4</v>
      </c>
      <c r="H206" s="1">
        <v>8.09132583411502E-4</v>
      </c>
      <c r="I206" s="1">
        <v>6.0621090857889098E-4</v>
      </c>
    </row>
    <row r="207" spans="1:9" x14ac:dyDescent="0.25">
      <c r="A207" s="1">
        <v>24.5</v>
      </c>
      <c r="B207" s="1">
        <v>1.5004177978647</v>
      </c>
      <c r="C207" s="1">
        <v>4.7717390433876901</v>
      </c>
      <c r="D207" s="1">
        <v>3.6883376518304898</v>
      </c>
      <c r="F207" s="1">
        <v>24.5</v>
      </c>
      <c r="G207" s="1">
        <v>2.4996960512425897E-4</v>
      </c>
      <c r="H207" s="1">
        <v>7.9497172462838898E-4</v>
      </c>
      <c r="I207" s="1">
        <v>6.1447705279496099E-4</v>
      </c>
    </row>
    <row r="208" spans="1:9" x14ac:dyDescent="0.25">
      <c r="A208" s="1">
        <v>24.625</v>
      </c>
      <c r="B208" s="1">
        <v>1.5097474125664201</v>
      </c>
      <c r="C208" s="1">
        <v>5.0188328656225298</v>
      </c>
      <c r="D208" s="1">
        <v>3.7082809309176099</v>
      </c>
      <c r="F208" s="1">
        <v>24.625</v>
      </c>
      <c r="G208" s="1">
        <v>2.5152391893356501E-4</v>
      </c>
      <c r="H208" s="1">
        <v>8.3613755541271195E-4</v>
      </c>
      <c r="I208" s="1">
        <v>6.1779960309087697E-4</v>
      </c>
    </row>
    <row r="209" spans="1:9" x14ac:dyDescent="0.25">
      <c r="A209" s="1">
        <v>24.75</v>
      </c>
      <c r="B209" s="1">
        <v>1.4292576286238301</v>
      </c>
      <c r="C209" s="1">
        <v>4.97323697994194</v>
      </c>
      <c r="D209" s="1">
        <v>3.71526181278991</v>
      </c>
      <c r="F209" s="1">
        <v>24.75</v>
      </c>
      <c r="G209" s="1">
        <v>2.3811432092873001E-4</v>
      </c>
      <c r="H209" s="1">
        <v>8.2854128085832804E-4</v>
      </c>
      <c r="I209" s="1">
        <v>6.1896261801080001E-4</v>
      </c>
    </row>
    <row r="210" spans="1:9" x14ac:dyDescent="0.25">
      <c r="A210" s="1">
        <v>24.875</v>
      </c>
      <c r="B210" s="1">
        <v>1.44489970375023</v>
      </c>
      <c r="C210" s="1">
        <v>4.9917141990398299</v>
      </c>
      <c r="D210" s="1">
        <v>3.7186899373412201</v>
      </c>
      <c r="F210" s="1">
        <v>24.875</v>
      </c>
      <c r="G210" s="1">
        <v>2.4072029064478801E-4</v>
      </c>
      <c r="H210" s="1">
        <v>8.3161958556003505E-4</v>
      </c>
      <c r="I210" s="1">
        <v>6.1953374356104901E-4</v>
      </c>
    </row>
    <row r="211" spans="1:9" x14ac:dyDescent="0.25">
      <c r="A211" s="1">
        <v>25</v>
      </c>
      <c r="B211" s="1">
        <v>1.4480194504586601</v>
      </c>
      <c r="C211" s="1">
        <v>4.9669599058475598</v>
      </c>
      <c r="D211" s="1">
        <v>3.7145856397991701</v>
      </c>
      <c r="F211" s="1">
        <v>25</v>
      </c>
      <c r="G211" s="1">
        <v>2.4124004044641199E-4</v>
      </c>
      <c r="H211" s="1">
        <v>8.27495520314203E-4</v>
      </c>
      <c r="I211" s="1">
        <v>6.18849967590545E-4</v>
      </c>
    </row>
    <row r="212" spans="1:9" x14ac:dyDescent="0.25">
      <c r="A212" s="1">
        <v>25.125</v>
      </c>
      <c r="B212" s="1">
        <v>1.45514785535128</v>
      </c>
      <c r="C212" s="1">
        <v>4.8609057246891201</v>
      </c>
      <c r="D212" s="1">
        <v>3.66629907311449</v>
      </c>
      <c r="F212" s="1">
        <v>25.125</v>
      </c>
      <c r="G212" s="1">
        <v>2.4242763270152399E-4</v>
      </c>
      <c r="H212" s="1">
        <v>8.0982689373320597E-4</v>
      </c>
      <c r="I212" s="1">
        <v>6.1080542558087703E-4</v>
      </c>
    </row>
    <row r="213" spans="1:9" x14ac:dyDescent="0.25">
      <c r="A213" s="1">
        <v>25.25</v>
      </c>
      <c r="B213" s="1">
        <v>1.4470831311299801</v>
      </c>
      <c r="C213" s="1">
        <v>4.9417404166376402</v>
      </c>
      <c r="D213" s="1">
        <v>3.6567799595623698</v>
      </c>
      <c r="F213" s="1">
        <v>25.25</v>
      </c>
      <c r="G213" s="1">
        <v>2.4108404964625401E-4</v>
      </c>
      <c r="H213" s="1">
        <v>8.2329395341182898E-4</v>
      </c>
      <c r="I213" s="1">
        <v>6.0921954126309298E-4</v>
      </c>
    </row>
    <row r="214" spans="1:9" x14ac:dyDescent="0.25">
      <c r="A214" s="1">
        <v>25.375</v>
      </c>
      <c r="B214" s="1">
        <v>1.4510321306352301</v>
      </c>
      <c r="C214" s="1">
        <v>4.9434341425769199</v>
      </c>
      <c r="D214" s="1">
        <v>3.64783999181659</v>
      </c>
      <c r="F214" s="1">
        <v>25.375</v>
      </c>
      <c r="G214" s="1">
        <v>2.4174195296382901E-4</v>
      </c>
      <c r="H214" s="1">
        <v>8.2357612815331404E-4</v>
      </c>
      <c r="I214" s="1">
        <v>6.0773014263664795E-4</v>
      </c>
    </row>
    <row r="215" spans="1:9" x14ac:dyDescent="0.25">
      <c r="A215" s="1">
        <v>25.5</v>
      </c>
      <c r="B215" s="1">
        <v>1.4291381099656699</v>
      </c>
      <c r="C215" s="1">
        <v>4.9860107921750103</v>
      </c>
      <c r="D215" s="1">
        <v>3.6285242894328502</v>
      </c>
      <c r="F215" s="1">
        <v>25.5</v>
      </c>
      <c r="G215" s="1">
        <v>2.38094409120281E-4</v>
      </c>
      <c r="H215" s="1">
        <v>8.30669397976356E-4</v>
      </c>
      <c r="I215" s="1">
        <v>6.0451214661951501E-4</v>
      </c>
    </row>
    <row r="216" spans="1:9" x14ac:dyDescent="0.25">
      <c r="A216" s="1">
        <v>25.625</v>
      </c>
      <c r="B216" s="1">
        <v>1.42446815441416</v>
      </c>
      <c r="C216" s="1">
        <v>4.8495817587070897</v>
      </c>
      <c r="D216" s="1">
        <v>3.61576189660419</v>
      </c>
      <c r="F216" s="1">
        <v>25.625</v>
      </c>
      <c r="G216" s="1">
        <v>2.3731639452539901E-4</v>
      </c>
      <c r="H216" s="1">
        <v>8.0794032100059995E-4</v>
      </c>
      <c r="I216" s="1">
        <v>6.0238593197426099E-4</v>
      </c>
    </row>
    <row r="217" spans="1:9" x14ac:dyDescent="0.25">
      <c r="A217" s="1">
        <v>25.75</v>
      </c>
      <c r="B217" s="1">
        <v>1.5263035381722001</v>
      </c>
      <c r="C217" s="1">
        <v>4.8669153662814004</v>
      </c>
      <c r="D217" s="1">
        <v>3.6185543997502698</v>
      </c>
      <c r="F217" s="1">
        <v>25.75</v>
      </c>
      <c r="G217" s="1">
        <v>2.5428216945948799E-4</v>
      </c>
      <c r="H217" s="1">
        <v>8.10828100022479E-4</v>
      </c>
      <c r="I217" s="1">
        <v>6.0285116299839902E-4</v>
      </c>
    </row>
    <row r="218" spans="1:9" x14ac:dyDescent="0.25">
      <c r="A218" s="1">
        <v>25.875</v>
      </c>
      <c r="B218" s="1">
        <v>1.5351506462959901</v>
      </c>
      <c r="C218" s="1">
        <v>4.7991050506121997</v>
      </c>
      <c r="D218" s="1">
        <v>3.6147604102848101</v>
      </c>
      <c r="F218" s="1">
        <v>25.875</v>
      </c>
      <c r="G218" s="1">
        <v>2.5575609767291202E-4</v>
      </c>
      <c r="H218" s="1">
        <v>7.9953090143199297E-4</v>
      </c>
      <c r="I218" s="1">
        <v>6.0221908435345302E-4</v>
      </c>
    </row>
    <row r="219" spans="1:9" x14ac:dyDescent="0.25">
      <c r="A219" s="1">
        <v>26</v>
      </c>
      <c r="B219" s="1">
        <v>1.6064293605812401</v>
      </c>
      <c r="C219" s="1">
        <v>4.7472442732405904</v>
      </c>
      <c r="D219" s="1">
        <v>3.6248962672444298</v>
      </c>
      <c r="F219" s="1">
        <v>26</v>
      </c>
      <c r="G219" s="1">
        <v>2.6763113147283398E-4</v>
      </c>
      <c r="H219" s="1">
        <v>7.9089089592188197E-4</v>
      </c>
      <c r="I219" s="1">
        <v>6.0390771812292505E-4</v>
      </c>
    </row>
    <row r="220" spans="1:9" x14ac:dyDescent="0.25">
      <c r="A220" s="1">
        <v>26.125</v>
      </c>
      <c r="B220" s="1">
        <v>1.60923516770036</v>
      </c>
      <c r="C220" s="1">
        <v>4.8206327242345202</v>
      </c>
      <c r="D220" s="1">
        <v>3.6224694296869999</v>
      </c>
      <c r="F220" s="1">
        <v>26.125</v>
      </c>
      <c r="G220" s="1">
        <v>2.6809857893888E-4</v>
      </c>
      <c r="H220" s="1">
        <v>8.0311741185747304E-4</v>
      </c>
      <c r="I220" s="1">
        <v>6.0350340698585899E-4</v>
      </c>
    </row>
    <row r="221" spans="1:9" x14ac:dyDescent="0.25">
      <c r="A221" s="1">
        <v>26.25</v>
      </c>
      <c r="B221" s="1">
        <v>1.62948422409008</v>
      </c>
      <c r="C221" s="1">
        <v>4.7042318777212397</v>
      </c>
      <c r="D221" s="1">
        <v>3.61794378610404</v>
      </c>
      <c r="F221" s="1">
        <v>26.25</v>
      </c>
      <c r="G221" s="1">
        <v>2.7147207173340798E-4</v>
      </c>
      <c r="H221" s="1">
        <v>7.8372503082835905E-4</v>
      </c>
      <c r="I221" s="1">
        <v>6.0274943476493702E-4</v>
      </c>
    </row>
    <row r="222" spans="1:9" x14ac:dyDescent="0.25">
      <c r="A222" s="1">
        <v>26.375</v>
      </c>
      <c r="B222" s="1">
        <v>1.64049003754607</v>
      </c>
      <c r="C222" s="1">
        <v>4.3779678906203703</v>
      </c>
      <c r="D222" s="1">
        <v>3.6093735613904201</v>
      </c>
      <c r="F222" s="1">
        <v>26.375</v>
      </c>
      <c r="G222" s="1">
        <v>2.7330564025517602E-4</v>
      </c>
      <c r="H222" s="1">
        <v>7.2936945057735202E-4</v>
      </c>
      <c r="I222" s="1">
        <v>6.0132163532764698E-4</v>
      </c>
    </row>
    <row r="223" spans="1:9" x14ac:dyDescent="0.25">
      <c r="A223" s="1">
        <v>26.5</v>
      </c>
      <c r="B223" s="1">
        <v>1.61894813675861</v>
      </c>
      <c r="C223" s="1">
        <v>4.2466733846574201</v>
      </c>
      <c r="D223" s="1">
        <v>3.6145173858063799</v>
      </c>
      <c r="F223" s="1">
        <v>26.5</v>
      </c>
      <c r="G223" s="1">
        <v>2.6971675958398401E-4</v>
      </c>
      <c r="H223" s="1">
        <v>7.0749578588392395E-4</v>
      </c>
      <c r="I223" s="1">
        <v>6.0217859647534598E-4</v>
      </c>
    </row>
    <row r="224" spans="1:9" x14ac:dyDescent="0.25">
      <c r="A224" s="1">
        <v>26.625</v>
      </c>
      <c r="B224" s="1">
        <v>1.64534568792294</v>
      </c>
      <c r="C224" s="1">
        <v>4.0937141228993799</v>
      </c>
      <c r="D224" s="1">
        <v>3.6222857976923502</v>
      </c>
      <c r="F224" s="1">
        <v>26.625</v>
      </c>
      <c r="G224" s="1">
        <v>2.74114591607962E-4</v>
      </c>
      <c r="H224" s="1">
        <v>6.8201277287503704E-4</v>
      </c>
      <c r="I224" s="1">
        <v>6.0347281389554902E-4</v>
      </c>
    </row>
    <row r="225" spans="1:9" x14ac:dyDescent="0.25">
      <c r="A225" s="1">
        <v>26.75</v>
      </c>
      <c r="B225" s="1">
        <v>1.67859205559</v>
      </c>
      <c r="C225" s="1">
        <v>4.1109437518188203</v>
      </c>
      <c r="D225" s="1">
        <v>3.61949841021812</v>
      </c>
      <c r="F225" s="1">
        <v>26.75</v>
      </c>
      <c r="G225" s="1">
        <v>2.7965343646129401E-4</v>
      </c>
      <c r="H225" s="1">
        <v>6.8488322905301403E-4</v>
      </c>
      <c r="I225" s="1">
        <v>6.0300843514234201E-4</v>
      </c>
    </row>
    <row r="226" spans="1:9" x14ac:dyDescent="0.25">
      <c r="A226" s="1">
        <v>26.875</v>
      </c>
      <c r="B226" s="1">
        <v>1.6573281440910701</v>
      </c>
      <c r="C226" s="1">
        <v>4.0504858675811803</v>
      </c>
      <c r="D226" s="1">
        <v>3.6539576441200601</v>
      </c>
      <c r="F226" s="1">
        <v>26.875</v>
      </c>
      <c r="G226" s="1">
        <v>2.7611086880557299E-4</v>
      </c>
      <c r="H226" s="1">
        <v>6.7481094553902303E-4</v>
      </c>
      <c r="I226" s="1">
        <v>6.0874934351040405E-4</v>
      </c>
    </row>
    <row r="227" spans="1:9" x14ac:dyDescent="0.25">
      <c r="A227" s="1">
        <v>27</v>
      </c>
      <c r="B227" s="1">
        <v>1.6640800092672801</v>
      </c>
      <c r="C227" s="1">
        <v>4.07465442233398</v>
      </c>
      <c r="D227" s="1">
        <v>3.6523570965317398</v>
      </c>
      <c r="F227" s="1">
        <v>27</v>
      </c>
      <c r="G227" s="1">
        <v>2.7723572954392898E-4</v>
      </c>
      <c r="H227" s="1">
        <v>6.7883742676084103E-4</v>
      </c>
      <c r="I227" s="1">
        <v>6.0848269228219005E-4</v>
      </c>
    </row>
    <row r="228" spans="1:9" x14ac:dyDescent="0.25">
      <c r="A228" s="1">
        <v>27.125</v>
      </c>
      <c r="B228" s="1">
        <v>1.6220098244662</v>
      </c>
      <c r="C228" s="1">
        <v>4.0417188144629499</v>
      </c>
      <c r="D228" s="1">
        <v>3.6447556854971399</v>
      </c>
      <c r="F228" s="1">
        <v>27.125</v>
      </c>
      <c r="G228" s="1">
        <v>2.7022683675606899E-4</v>
      </c>
      <c r="H228" s="1">
        <v>6.7335035448952603E-4</v>
      </c>
      <c r="I228" s="1">
        <v>6.0721629720382605E-4</v>
      </c>
    </row>
    <row r="229" spans="1:9" x14ac:dyDescent="0.25">
      <c r="A229" s="1">
        <v>27.25</v>
      </c>
      <c r="B229" s="1">
        <v>1.6158671901383099</v>
      </c>
      <c r="C229" s="1">
        <v>3.9885908353210202</v>
      </c>
      <c r="D229" s="1">
        <v>3.6404495387820499</v>
      </c>
      <c r="F229" s="1">
        <v>27.25</v>
      </c>
      <c r="G229" s="1">
        <v>2.6920347387704202E-4</v>
      </c>
      <c r="H229" s="1">
        <v>6.6449923316447995E-4</v>
      </c>
      <c r="I229" s="1">
        <v>6.0649889316109198E-4</v>
      </c>
    </row>
    <row r="230" spans="1:9" x14ac:dyDescent="0.25">
      <c r="A230" s="1">
        <v>27.375</v>
      </c>
      <c r="B230" s="1">
        <v>1.6088042092887</v>
      </c>
      <c r="C230" s="1">
        <v>3.9864190867366802</v>
      </c>
      <c r="D230" s="1">
        <v>3.6324031208387102</v>
      </c>
      <c r="F230" s="1">
        <v>27.375</v>
      </c>
      <c r="G230" s="1">
        <v>2.6802678126749702E-4</v>
      </c>
      <c r="H230" s="1">
        <v>6.6413741985033004E-4</v>
      </c>
      <c r="I230" s="1">
        <v>6.0515835993173097E-4</v>
      </c>
    </row>
    <row r="231" spans="1:9" x14ac:dyDescent="0.25">
      <c r="A231" s="1">
        <v>27.5</v>
      </c>
      <c r="B231" s="1">
        <v>1.6442394191858001</v>
      </c>
      <c r="C231" s="1">
        <v>3.9573979882698498</v>
      </c>
      <c r="D231" s="1">
        <v>3.6642281641593999</v>
      </c>
      <c r="F231" s="1">
        <v>27.5</v>
      </c>
      <c r="G231" s="1">
        <v>2.7393028723635501E-4</v>
      </c>
      <c r="H231" s="1">
        <v>6.5930250484575598E-4</v>
      </c>
      <c r="I231" s="1">
        <v>6.1046041214895804E-4</v>
      </c>
    </row>
    <row r="232" spans="1:9" x14ac:dyDescent="0.25">
      <c r="A232" s="1">
        <v>27.625</v>
      </c>
      <c r="B232" s="1">
        <v>1.6434604987953301</v>
      </c>
      <c r="C232" s="1">
        <v>3.9083360864206398</v>
      </c>
      <c r="D232" s="1">
        <v>3.65290592453941</v>
      </c>
      <c r="F232" s="1">
        <v>27.625</v>
      </c>
      <c r="G232" s="1">
        <v>2.73800519099302E-4</v>
      </c>
      <c r="H232" s="1">
        <v>6.5112879199767703E-4</v>
      </c>
      <c r="I232" s="1">
        <v>6.0857412702827003E-4</v>
      </c>
    </row>
    <row r="233" spans="1:9" x14ac:dyDescent="0.25">
      <c r="A233" s="1">
        <v>27.75</v>
      </c>
      <c r="B233" s="1">
        <v>1.68796220529174</v>
      </c>
      <c r="C233" s="1">
        <v>3.8749299522351701</v>
      </c>
      <c r="D233" s="1">
        <v>3.6261941057395801</v>
      </c>
      <c r="F233" s="1">
        <v>27.75</v>
      </c>
      <c r="G233" s="1">
        <v>2.8121450340160399E-4</v>
      </c>
      <c r="H233" s="1">
        <v>6.4556333004237802E-4</v>
      </c>
      <c r="I233" s="1">
        <v>6.0412393801621703E-4</v>
      </c>
    </row>
    <row r="234" spans="1:9" x14ac:dyDescent="0.25">
      <c r="A234" s="1">
        <v>27.875</v>
      </c>
      <c r="B234" s="1">
        <v>1.7001161884518801</v>
      </c>
      <c r="C234" s="1">
        <v>3.97998320149788</v>
      </c>
      <c r="D234" s="1">
        <v>3.6070841841575101</v>
      </c>
      <c r="F234" s="1">
        <v>27.875</v>
      </c>
      <c r="G234" s="1">
        <v>2.8323935699608402E-4</v>
      </c>
      <c r="H234" s="1">
        <v>6.6306520136954496E-4</v>
      </c>
      <c r="I234" s="1">
        <v>6.0094022508064401E-4</v>
      </c>
    </row>
    <row r="235" spans="1:9" x14ac:dyDescent="0.25">
      <c r="A235" s="1">
        <v>28</v>
      </c>
      <c r="B235" s="1">
        <v>1.66730248287394</v>
      </c>
      <c r="C235" s="1">
        <v>3.9395648680816802</v>
      </c>
      <c r="D235" s="1">
        <v>3.6063122478418501</v>
      </c>
      <c r="F235" s="1">
        <v>28</v>
      </c>
      <c r="G235" s="1">
        <v>2.7777259364679798E-4</v>
      </c>
      <c r="H235" s="1">
        <v>6.5633150702240801E-4</v>
      </c>
      <c r="I235" s="1">
        <v>6.0081162049045397E-4</v>
      </c>
    </row>
    <row r="236" spans="1:9" x14ac:dyDescent="0.25">
      <c r="A236" s="1">
        <v>28.125</v>
      </c>
      <c r="B236" s="1">
        <v>1.6971752009671599</v>
      </c>
      <c r="C236" s="1">
        <v>3.9718970867723402</v>
      </c>
      <c r="D236" s="1">
        <v>3.6105500946118001</v>
      </c>
      <c r="F236" s="1">
        <v>28.125</v>
      </c>
      <c r="G236" s="1">
        <v>2.8274938848112802E-4</v>
      </c>
      <c r="H236" s="1">
        <v>6.6171805465627099E-4</v>
      </c>
      <c r="I236" s="1">
        <v>6.0151764576232803E-4</v>
      </c>
    </row>
    <row r="237" spans="1:9" x14ac:dyDescent="0.25">
      <c r="A237" s="1">
        <v>28.25</v>
      </c>
      <c r="B237" s="1">
        <v>1.8093292584326</v>
      </c>
      <c r="C237" s="1">
        <v>3.78166901140423</v>
      </c>
      <c r="D237" s="1">
        <v>3.6110089474655598</v>
      </c>
      <c r="F237" s="1">
        <v>28.25</v>
      </c>
      <c r="G237" s="1">
        <v>3.01434254454872E-4</v>
      </c>
      <c r="H237" s="1">
        <v>6.30026057299943E-4</v>
      </c>
      <c r="I237" s="1">
        <v>6.0159409064776403E-4</v>
      </c>
    </row>
    <row r="238" spans="1:9" x14ac:dyDescent="0.25">
      <c r="A238" s="1">
        <v>28.375</v>
      </c>
      <c r="B238" s="1">
        <v>1.81261084210415</v>
      </c>
      <c r="C238" s="1">
        <v>3.6391424874470002</v>
      </c>
      <c r="D238" s="1">
        <v>3.6203257366947001</v>
      </c>
      <c r="F238" s="1">
        <v>28.375</v>
      </c>
      <c r="G238" s="1">
        <v>3.0198096629455103E-4</v>
      </c>
      <c r="H238" s="1">
        <v>6.0628113840866795E-4</v>
      </c>
      <c r="I238" s="1">
        <v>6.0314626773333901E-4</v>
      </c>
    </row>
    <row r="239" spans="1:9" x14ac:dyDescent="0.25">
      <c r="A239" s="1">
        <v>28.5</v>
      </c>
      <c r="B239" s="1">
        <v>1.8550948177794899</v>
      </c>
      <c r="C239" s="1">
        <v>3.6738602378248602</v>
      </c>
      <c r="D239" s="1">
        <v>3.5502351027329699</v>
      </c>
      <c r="F239" s="1">
        <v>28.5</v>
      </c>
      <c r="G239" s="1">
        <v>3.0905879664206299E-4</v>
      </c>
      <c r="H239" s="1">
        <v>6.1206511562161901E-4</v>
      </c>
      <c r="I239" s="1">
        <v>5.9146916811531503E-4</v>
      </c>
    </row>
    <row r="240" spans="1:9" x14ac:dyDescent="0.25">
      <c r="A240" s="1">
        <v>28.625</v>
      </c>
      <c r="B240" s="1">
        <v>1.90737138888104</v>
      </c>
      <c r="C240" s="1">
        <v>3.86091192464401</v>
      </c>
      <c r="D240" s="1">
        <v>3.4016795814001499</v>
      </c>
      <c r="F240" s="1">
        <v>28.625</v>
      </c>
      <c r="G240" s="1">
        <v>3.1776807338757999E-4</v>
      </c>
      <c r="H240" s="1">
        <v>6.4322792664568999E-4</v>
      </c>
      <c r="I240" s="1">
        <v>5.6671981826126596E-4</v>
      </c>
    </row>
    <row r="241" spans="1:9" x14ac:dyDescent="0.25">
      <c r="A241" s="1">
        <v>28.75</v>
      </c>
      <c r="B241" s="1">
        <v>1.9368679434156799</v>
      </c>
      <c r="C241" s="1">
        <v>3.8466516221244902</v>
      </c>
      <c r="D241" s="1">
        <v>3.3934004244839602</v>
      </c>
      <c r="F241" s="1">
        <v>28.75</v>
      </c>
      <c r="G241" s="1">
        <v>3.22682199373052E-4</v>
      </c>
      <c r="H241" s="1">
        <v>6.4085216024593796E-4</v>
      </c>
      <c r="I241" s="1">
        <v>5.6534051071903001E-4</v>
      </c>
    </row>
    <row r="242" spans="1:9" x14ac:dyDescent="0.25">
      <c r="A242" s="1">
        <v>28.875</v>
      </c>
      <c r="B242" s="1">
        <v>2.02643941959631</v>
      </c>
      <c r="C242" s="1">
        <v>3.79207029054036</v>
      </c>
      <c r="D242" s="1">
        <v>3.4065315330841601</v>
      </c>
      <c r="F242" s="1">
        <v>28.875</v>
      </c>
      <c r="G242" s="1">
        <v>3.3760480730474403E-4</v>
      </c>
      <c r="H242" s="1">
        <v>6.3175891040402295E-4</v>
      </c>
      <c r="I242" s="1">
        <v>5.6752815341182304E-4</v>
      </c>
    </row>
    <row r="243" spans="1:9" x14ac:dyDescent="0.25">
      <c r="A243" s="1">
        <v>29</v>
      </c>
      <c r="B243" s="1">
        <v>1.95060218495883</v>
      </c>
      <c r="C243" s="1">
        <v>3.6907257869132502</v>
      </c>
      <c r="D243" s="1">
        <v>3.40737806683804</v>
      </c>
      <c r="F243" s="1">
        <v>29</v>
      </c>
      <c r="G243" s="1">
        <v>3.2497032401414098E-4</v>
      </c>
      <c r="H243" s="1">
        <v>6.1487491609974701E-4</v>
      </c>
      <c r="I243" s="1">
        <v>5.6766918593522103E-4</v>
      </c>
    </row>
    <row r="244" spans="1:9" x14ac:dyDescent="0.25">
      <c r="A244" s="1">
        <v>29.125</v>
      </c>
      <c r="B244" s="1">
        <v>1.92281881566101</v>
      </c>
      <c r="C244" s="1">
        <v>3.6164788803513201</v>
      </c>
      <c r="D244" s="1">
        <v>3.47182110276457</v>
      </c>
      <c r="F244" s="1">
        <v>29.125</v>
      </c>
      <c r="G244" s="1">
        <v>3.2034161468912499E-4</v>
      </c>
      <c r="H244" s="1">
        <v>6.0250538146652897E-4</v>
      </c>
      <c r="I244" s="1">
        <v>5.7840539572058005E-4</v>
      </c>
    </row>
    <row r="245" spans="1:9" x14ac:dyDescent="0.25">
      <c r="A245" s="1">
        <v>29.25</v>
      </c>
      <c r="B245" s="1">
        <v>1.9159174645375701</v>
      </c>
      <c r="C245" s="1">
        <v>3.5552630335886302</v>
      </c>
      <c r="D245" s="1">
        <v>3.5532530639684801</v>
      </c>
      <c r="F245" s="1">
        <v>29.25</v>
      </c>
      <c r="G245" s="1">
        <v>3.1919184959195899E-4</v>
      </c>
      <c r="H245" s="1">
        <v>5.92306821395864E-4</v>
      </c>
      <c r="I245" s="1">
        <v>5.9197196045715104E-4</v>
      </c>
    </row>
    <row r="246" spans="1:9" x14ac:dyDescent="0.25">
      <c r="A246" s="1">
        <v>29.375</v>
      </c>
      <c r="B246" s="1">
        <v>2.0158475074123601</v>
      </c>
      <c r="C246" s="1">
        <v>3.6616738082468201</v>
      </c>
      <c r="D246" s="1">
        <v>3.5657579667181998</v>
      </c>
      <c r="F246" s="1">
        <v>29.375</v>
      </c>
      <c r="G246" s="1">
        <v>3.3584019473489901E-4</v>
      </c>
      <c r="H246" s="1">
        <v>6.1003485645392001E-4</v>
      </c>
      <c r="I246" s="1">
        <v>5.9405527725525404E-4</v>
      </c>
    </row>
    <row r="247" spans="1:9" x14ac:dyDescent="0.25">
      <c r="A247" s="1">
        <v>29.5</v>
      </c>
      <c r="B247" s="1">
        <v>2.0539565377072999</v>
      </c>
      <c r="C247" s="1">
        <v>3.8034335834915098</v>
      </c>
      <c r="D247" s="1">
        <v>3.5517230993706699</v>
      </c>
      <c r="F247" s="1">
        <v>29.5</v>
      </c>
      <c r="G247" s="1">
        <v>3.4218915918203698E-4</v>
      </c>
      <c r="H247" s="1">
        <v>6.3365203500968597E-4</v>
      </c>
      <c r="I247" s="1">
        <v>5.9171706835515505E-4</v>
      </c>
    </row>
    <row r="248" spans="1:9" x14ac:dyDescent="0.25">
      <c r="A248" s="1">
        <v>29.625</v>
      </c>
      <c r="B248" s="1">
        <v>2.00093096588988</v>
      </c>
      <c r="C248" s="1">
        <v>3.7723976579788698</v>
      </c>
      <c r="D248" s="1">
        <v>3.5412266051496499</v>
      </c>
      <c r="F248" s="1">
        <v>29.625</v>
      </c>
      <c r="G248" s="1">
        <v>3.3335509891725402E-4</v>
      </c>
      <c r="H248" s="1">
        <v>6.2848144981927901E-4</v>
      </c>
      <c r="I248" s="1">
        <v>5.8996835241793399E-4</v>
      </c>
    </row>
    <row r="249" spans="1:9" x14ac:dyDescent="0.25">
      <c r="A249" s="1">
        <v>29.75</v>
      </c>
      <c r="B249" s="1">
        <v>1.98682405726306</v>
      </c>
      <c r="C249" s="1">
        <v>3.7688579888367402</v>
      </c>
      <c r="D249" s="1">
        <v>3.53584173424376</v>
      </c>
      <c r="F249" s="1">
        <v>29.75</v>
      </c>
      <c r="G249" s="1">
        <v>3.3100488794002498E-4</v>
      </c>
      <c r="H249" s="1">
        <v>6.2789174094020003E-4</v>
      </c>
      <c r="I249" s="1">
        <v>5.89071232925012E-4</v>
      </c>
    </row>
    <row r="250" spans="1:9" x14ac:dyDescent="0.25">
      <c r="A250" s="1">
        <v>29.875</v>
      </c>
      <c r="B250" s="1">
        <v>1.88687968105541</v>
      </c>
      <c r="C250" s="1">
        <v>3.7309782978577402</v>
      </c>
      <c r="D250" s="1">
        <v>3.4655934093255998</v>
      </c>
      <c r="F250" s="1">
        <v>29.875</v>
      </c>
      <c r="G250" s="1">
        <v>3.1435415486383099E-4</v>
      </c>
      <c r="H250" s="1">
        <v>6.2158098442310005E-4</v>
      </c>
      <c r="I250" s="1">
        <v>5.77367861993647E-4</v>
      </c>
    </row>
    <row r="251" spans="1:9" x14ac:dyDescent="0.25">
      <c r="A251" s="1">
        <v>30</v>
      </c>
      <c r="B251" s="1">
        <v>1.81052873780379</v>
      </c>
      <c r="C251" s="1">
        <v>3.71199435928495</v>
      </c>
      <c r="D251" s="1">
        <v>3.45133268303214</v>
      </c>
      <c r="F251" s="1">
        <v>30</v>
      </c>
      <c r="G251" s="1">
        <v>3.0163408771811099E-4</v>
      </c>
      <c r="H251" s="1">
        <v>6.1841826025687099E-4</v>
      </c>
      <c r="I251" s="1">
        <v>5.7499202499315704E-4</v>
      </c>
    </row>
  </sheetData>
  <mergeCells count="8">
    <mergeCell ref="G1:I1"/>
    <mergeCell ref="G3:I3"/>
    <mergeCell ref="G4:I4"/>
    <mergeCell ref="A1:A2"/>
    <mergeCell ref="B1:D1"/>
    <mergeCell ref="B3:D3"/>
    <mergeCell ref="B4:D4"/>
    <mergeCell ref="F1:F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topLeftCell="C1" workbookViewId="0">
      <selection activeCell="D11" sqref="D11:D251"/>
    </sheetView>
  </sheetViews>
  <sheetFormatPr defaultRowHeight="15" x14ac:dyDescent="0.25"/>
  <cols>
    <col min="1" max="1" width="21" customWidth="1"/>
    <col min="2" max="2" width="31.85546875" customWidth="1"/>
    <col min="3" max="3" width="34" customWidth="1"/>
    <col min="4" max="4" width="29.42578125" customWidth="1"/>
    <col min="5" max="5" width="24.28515625" customWidth="1"/>
    <col min="7" max="7" width="21" customWidth="1"/>
    <col min="8" max="8" width="31.85546875" customWidth="1"/>
    <col min="9" max="9" width="34" customWidth="1"/>
    <col min="10" max="10" width="29.42578125" customWidth="1"/>
    <col min="11" max="11" width="23.28515625" customWidth="1"/>
  </cols>
  <sheetData>
    <row r="1" spans="1:11" x14ac:dyDescent="0.25">
      <c r="A1" s="118" t="s">
        <v>368</v>
      </c>
      <c r="B1" s="115" t="s">
        <v>385</v>
      </c>
      <c r="C1" s="115"/>
      <c r="D1" s="115"/>
      <c r="E1" s="115"/>
      <c r="G1" s="127" t="s">
        <v>368</v>
      </c>
      <c r="H1" s="115" t="s">
        <v>386</v>
      </c>
      <c r="I1" s="115"/>
      <c r="J1" s="115"/>
      <c r="K1" s="115"/>
    </row>
    <row r="2" spans="1:11" x14ac:dyDescent="0.25">
      <c r="A2" s="119"/>
      <c r="B2" s="38" t="s">
        <v>389</v>
      </c>
      <c r="C2" s="38" t="s">
        <v>387</v>
      </c>
      <c r="D2" s="38" t="s">
        <v>382</v>
      </c>
      <c r="E2" s="35" t="s">
        <v>383</v>
      </c>
      <c r="G2" s="127"/>
      <c r="H2" s="38" t="s">
        <v>389</v>
      </c>
      <c r="I2" s="38" t="s">
        <v>387</v>
      </c>
      <c r="J2" s="38" t="s">
        <v>382</v>
      </c>
      <c r="K2" s="35" t="s">
        <v>383</v>
      </c>
    </row>
    <row r="3" spans="1:11" x14ac:dyDescent="0.25">
      <c r="A3" s="28" t="s">
        <v>369</v>
      </c>
      <c r="B3" s="115">
        <v>42</v>
      </c>
      <c r="C3" s="115"/>
      <c r="D3" s="115"/>
      <c r="E3" s="115"/>
      <c r="G3" s="28" t="s">
        <v>369</v>
      </c>
      <c r="H3" s="115">
        <v>42</v>
      </c>
      <c r="I3" s="115"/>
      <c r="J3" s="115"/>
      <c r="K3" s="115"/>
    </row>
    <row r="4" spans="1:11" x14ac:dyDescent="0.25">
      <c r="A4" s="28" t="s">
        <v>370</v>
      </c>
      <c r="B4" s="115" t="s">
        <v>377</v>
      </c>
      <c r="C4" s="115"/>
      <c r="D4" s="115"/>
      <c r="E4" s="115"/>
      <c r="G4" s="28" t="s">
        <v>370</v>
      </c>
      <c r="H4" s="115" t="s">
        <v>377</v>
      </c>
      <c r="I4" s="115"/>
      <c r="J4" s="115"/>
      <c r="K4" s="115"/>
    </row>
    <row r="5" spans="1:11" ht="51" customHeight="1" x14ac:dyDescent="0.25">
      <c r="A5" s="27" t="s">
        <v>372</v>
      </c>
      <c r="B5" s="28">
        <v>4</v>
      </c>
      <c r="C5" s="28">
        <v>4</v>
      </c>
      <c r="D5" s="28">
        <v>4</v>
      </c>
      <c r="E5" s="28">
        <v>4</v>
      </c>
      <c r="G5" s="27" t="s">
        <v>372</v>
      </c>
      <c r="H5" s="28">
        <v>4</v>
      </c>
      <c r="I5" s="28">
        <v>4</v>
      </c>
      <c r="J5" s="28">
        <v>4</v>
      </c>
      <c r="K5" s="28">
        <v>4</v>
      </c>
    </row>
    <row r="6" spans="1:11" ht="30.75" customHeight="1" x14ac:dyDescent="0.25">
      <c r="A6" s="27" t="s">
        <v>371</v>
      </c>
      <c r="B6" s="28">
        <v>45.010159999999999</v>
      </c>
      <c r="C6" s="28">
        <v>41.10774</v>
      </c>
      <c r="D6" s="28">
        <v>51.201979999999999</v>
      </c>
      <c r="E6" s="28">
        <v>39.374600000000001</v>
      </c>
      <c r="G6" s="27" t="s">
        <v>371</v>
      </c>
      <c r="H6" s="28">
        <v>45.010159999999999</v>
      </c>
      <c r="I6" s="28">
        <v>41.10774</v>
      </c>
      <c r="J6" s="28">
        <v>51.201979999999999</v>
      </c>
      <c r="K6" s="28">
        <v>39.374600000000001</v>
      </c>
    </row>
    <row r="7" spans="1:11" ht="45" customHeight="1" x14ac:dyDescent="0.25">
      <c r="A7" s="27" t="s">
        <v>373</v>
      </c>
      <c r="B7" s="28">
        <v>37.44</v>
      </c>
      <c r="C7" s="28">
        <v>37.44</v>
      </c>
      <c r="D7" s="28">
        <v>37.44</v>
      </c>
      <c r="E7" s="28">
        <v>37.44</v>
      </c>
      <c r="G7" s="27" t="s">
        <v>373</v>
      </c>
      <c r="H7" s="28">
        <v>37.44</v>
      </c>
      <c r="I7" s="28">
        <v>37.44</v>
      </c>
      <c r="J7" s="28">
        <v>37.44</v>
      </c>
      <c r="K7" s="28">
        <v>37.44</v>
      </c>
    </row>
    <row r="8" spans="1:11" ht="49.5" customHeight="1" x14ac:dyDescent="0.25">
      <c r="A8" s="27" t="s">
        <v>374</v>
      </c>
      <c r="B8" s="28">
        <v>35.013930000000002</v>
      </c>
      <c r="C8" s="28">
        <v>33.751330000000003</v>
      </c>
      <c r="D8" s="28">
        <v>35.013930000000002</v>
      </c>
      <c r="E8" s="28">
        <v>35.473050000000001</v>
      </c>
      <c r="G8" s="27" t="s">
        <v>374</v>
      </c>
      <c r="H8" s="28">
        <v>40.724499999999999</v>
      </c>
      <c r="I8" s="28">
        <v>33.751330000000003</v>
      </c>
      <c r="J8" s="28">
        <v>35.013930000000002</v>
      </c>
      <c r="K8" s="28">
        <v>35.473050000000001</v>
      </c>
    </row>
    <row r="9" spans="1:11" x14ac:dyDescent="0.25">
      <c r="A9" s="28" t="s">
        <v>375</v>
      </c>
      <c r="B9" s="37">
        <v>85</v>
      </c>
      <c r="C9" s="37">
        <v>85</v>
      </c>
      <c r="D9" s="37">
        <v>85</v>
      </c>
      <c r="E9" s="37">
        <v>85</v>
      </c>
      <c r="G9" s="28" t="s">
        <v>375</v>
      </c>
      <c r="H9" s="37">
        <v>85</v>
      </c>
      <c r="I9" s="37">
        <v>85</v>
      </c>
      <c r="J9" s="37">
        <v>85</v>
      </c>
      <c r="K9" s="37">
        <v>85</v>
      </c>
    </row>
    <row r="10" spans="1:11" ht="18" x14ac:dyDescent="0.25">
      <c r="A10" s="31" t="s">
        <v>376</v>
      </c>
      <c r="B10" s="31" t="s">
        <v>340</v>
      </c>
      <c r="C10" s="31" t="s">
        <v>341</v>
      </c>
      <c r="D10" s="36" t="s">
        <v>342</v>
      </c>
      <c r="E10" s="36" t="s">
        <v>343</v>
      </c>
      <c r="G10" s="31" t="s">
        <v>376</v>
      </c>
      <c r="H10" s="31" t="s">
        <v>340</v>
      </c>
      <c r="I10" s="31" t="s">
        <v>341</v>
      </c>
      <c r="J10" s="36" t="s">
        <v>342</v>
      </c>
      <c r="K10" s="36" t="s">
        <v>343</v>
      </c>
    </row>
    <row r="11" spans="1:11" x14ac:dyDescent="0.25">
      <c r="A11" s="1">
        <v>0</v>
      </c>
      <c r="B11" s="1">
        <v>2.78875208361297</v>
      </c>
      <c r="C11" s="1">
        <v>1.8139118722924701</v>
      </c>
      <c r="D11" s="1">
        <v>3.3785784258269498</v>
      </c>
      <c r="E11" s="1">
        <v>1.7765565655114</v>
      </c>
      <c r="G11" s="1">
        <v>0</v>
      </c>
      <c r="H11" s="1">
        <v>4.6460609712992103E-4</v>
      </c>
      <c r="I11" s="1">
        <v>3.0219771792392499E-4</v>
      </c>
      <c r="J11" s="1">
        <v>5.62871165742767E-4</v>
      </c>
      <c r="K11" s="1">
        <v>2.9597432381419899E-4</v>
      </c>
    </row>
    <row r="12" spans="1:11" x14ac:dyDescent="0.25">
      <c r="A12" s="1">
        <v>0.125</v>
      </c>
      <c r="B12" s="1">
        <v>2.7505226810886101</v>
      </c>
      <c r="C12" s="1">
        <v>1.82995875134243</v>
      </c>
      <c r="D12" s="1">
        <v>3.40403842131319</v>
      </c>
      <c r="E12" s="1">
        <v>1.8257511984914401</v>
      </c>
      <c r="G12" s="1">
        <v>0.125</v>
      </c>
      <c r="H12" s="1">
        <v>4.5823707866936303E-4</v>
      </c>
      <c r="I12" s="1">
        <v>3.04871127973649E-4</v>
      </c>
      <c r="J12" s="1">
        <v>5.6711280099077299E-4</v>
      </c>
      <c r="K12" s="1">
        <v>3.04170149668673E-4</v>
      </c>
    </row>
    <row r="13" spans="1:11" x14ac:dyDescent="0.25">
      <c r="A13" s="1">
        <v>0.25</v>
      </c>
      <c r="B13" s="1">
        <v>2.7532819916474098</v>
      </c>
      <c r="C13" s="1">
        <v>1.85704055577093</v>
      </c>
      <c r="D13" s="1">
        <v>3.3944177039429002</v>
      </c>
      <c r="E13" s="1">
        <v>1.82716733367983</v>
      </c>
      <c r="G13" s="1">
        <v>0.25</v>
      </c>
      <c r="H13" s="1">
        <v>4.5869677980845899E-4</v>
      </c>
      <c r="I13" s="1">
        <v>3.0938295659143798E-4</v>
      </c>
      <c r="J13" s="1">
        <v>5.6550998947688298E-4</v>
      </c>
      <c r="K13" s="1">
        <v>3.0440607779106001E-4</v>
      </c>
    </row>
    <row r="14" spans="1:11" x14ac:dyDescent="0.25">
      <c r="A14" s="1">
        <v>0.375</v>
      </c>
      <c r="B14" s="1">
        <v>2.7591207235506001</v>
      </c>
      <c r="C14" s="1">
        <v>1.84988005560348</v>
      </c>
      <c r="D14" s="1">
        <v>3.3909075553052901</v>
      </c>
      <c r="E14" s="1">
        <v>1.8332948453353199</v>
      </c>
      <c r="G14" s="1">
        <v>0.375</v>
      </c>
      <c r="H14" s="1">
        <v>4.5966951254352998E-4</v>
      </c>
      <c r="I14" s="1">
        <v>3.0819001726353898E-4</v>
      </c>
      <c r="J14" s="1">
        <v>5.6492519871385698E-4</v>
      </c>
      <c r="K14" s="1">
        <v>3.05426921232864E-4</v>
      </c>
    </row>
    <row r="15" spans="1:11" x14ac:dyDescent="0.25">
      <c r="A15" s="1">
        <v>0.5</v>
      </c>
      <c r="B15" s="1">
        <v>2.6968991725228801</v>
      </c>
      <c r="C15" s="1">
        <v>1.8516834711897201</v>
      </c>
      <c r="D15" s="1">
        <v>3.3874725795546499</v>
      </c>
      <c r="E15" s="1">
        <v>1.84151900768876</v>
      </c>
      <c r="G15" s="1">
        <v>0.5</v>
      </c>
      <c r="H15" s="1">
        <v>4.4930340214230998E-4</v>
      </c>
      <c r="I15" s="1">
        <v>3.08490466300208E-4</v>
      </c>
      <c r="J15" s="1">
        <v>5.6435293175379896E-4</v>
      </c>
      <c r="K15" s="1">
        <v>3.0679706668094699E-4</v>
      </c>
    </row>
    <row r="16" spans="1:11" x14ac:dyDescent="0.25">
      <c r="A16" s="1">
        <v>0.625</v>
      </c>
      <c r="B16" s="1">
        <v>2.6862545304100398</v>
      </c>
      <c r="C16" s="1">
        <v>1.8405967176846501</v>
      </c>
      <c r="D16" s="1">
        <v>3.3818324025874</v>
      </c>
      <c r="E16" s="1">
        <v>1.8635760771307099</v>
      </c>
      <c r="G16" s="1">
        <v>0.625</v>
      </c>
      <c r="H16" s="1">
        <v>4.4753000476630998E-4</v>
      </c>
      <c r="I16" s="1">
        <v>3.0664341316626297E-4</v>
      </c>
      <c r="J16" s="1">
        <v>5.6341327827105596E-4</v>
      </c>
      <c r="K16" s="1">
        <v>3.1047177444997598E-4</v>
      </c>
    </row>
    <row r="17" spans="1:11" x14ac:dyDescent="0.25">
      <c r="A17" s="1">
        <v>0.75</v>
      </c>
      <c r="B17" s="1">
        <v>2.6806912950821</v>
      </c>
      <c r="C17" s="1">
        <v>1.8852957231271199</v>
      </c>
      <c r="D17" s="1">
        <v>3.39842049403663</v>
      </c>
      <c r="E17" s="1">
        <v>1.90251517341094</v>
      </c>
      <c r="G17" s="1">
        <v>0.75</v>
      </c>
      <c r="H17" s="1">
        <v>4.4660316976067601E-4</v>
      </c>
      <c r="I17" s="1">
        <v>3.1409026747297801E-4</v>
      </c>
      <c r="J17" s="1">
        <v>5.6617685430649495E-4</v>
      </c>
      <c r="K17" s="1">
        <v>3.16959027890264E-4</v>
      </c>
    </row>
    <row r="18" spans="1:11" x14ac:dyDescent="0.25">
      <c r="A18" s="1">
        <v>0.875</v>
      </c>
      <c r="B18" s="1">
        <v>2.6887790757066501</v>
      </c>
      <c r="C18" s="1">
        <v>1.89514832325775</v>
      </c>
      <c r="D18" s="1">
        <v>3.4087860174793199</v>
      </c>
      <c r="E18" s="1">
        <v>1.9118483624093301</v>
      </c>
      <c r="G18" s="1">
        <v>0.875</v>
      </c>
      <c r="H18" s="1">
        <v>4.4795059401272699E-4</v>
      </c>
      <c r="I18" s="1">
        <v>3.1573171065474098E-4</v>
      </c>
      <c r="J18" s="1">
        <v>5.6790375051205097E-4</v>
      </c>
      <c r="K18" s="1">
        <v>3.1851393717739502E-4</v>
      </c>
    </row>
    <row r="19" spans="1:11" x14ac:dyDescent="0.25">
      <c r="A19" s="1">
        <v>1</v>
      </c>
      <c r="B19" s="1">
        <v>2.6860391311063401</v>
      </c>
      <c r="C19" s="1">
        <v>1.883152176748</v>
      </c>
      <c r="D19" s="1">
        <v>3.3975045994461501</v>
      </c>
      <c r="E19" s="1">
        <v>1.9803010362965401</v>
      </c>
      <c r="G19" s="1">
        <v>1</v>
      </c>
      <c r="H19" s="1">
        <v>4.4749411924231399E-4</v>
      </c>
      <c r="I19" s="1">
        <v>3.1373315264621702E-4</v>
      </c>
      <c r="J19" s="1">
        <v>5.6602426626772395E-4</v>
      </c>
      <c r="K19" s="1">
        <v>3.2991815264700399E-4</v>
      </c>
    </row>
    <row r="20" spans="1:11" x14ac:dyDescent="0.25">
      <c r="A20" s="1">
        <v>1.125</v>
      </c>
      <c r="B20" s="1">
        <v>2.6946974719186798</v>
      </c>
      <c r="C20" s="1">
        <v>1.8857905162478299</v>
      </c>
      <c r="D20" s="1">
        <v>3.43901506457444</v>
      </c>
      <c r="E20" s="1">
        <v>1.99987867724567</v>
      </c>
      <c r="G20" s="1">
        <v>1.125</v>
      </c>
      <c r="H20" s="1">
        <v>4.4893659882165002E-4</v>
      </c>
      <c r="I20" s="1">
        <v>3.14172700006888E-4</v>
      </c>
      <c r="J20" s="1">
        <v>5.7293990975809705E-4</v>
      </c>
      <c r="K20" s="1">
        <v>3.33179787629128E-4</v>
      </c>
    </row>
    <row r="21" spans="1:11" x14ac:dyDescent="0.25">
      <c r="A21" s="1">
        <v>1.25</v>
      </c>
      <c r="B21" s="1">
        <v>2.7183218670401001</v>
      </c>
      <c r="C21" s="1">
        <v>1.8859267476645101</v>
      </c>
      <c r="D21" s="1">
        <v>3.45519530853145</v>
      </c>
      <c r="E21" s="1">
        <v>2.0123864571079002</v>
      </c>
      <c r="G21" s="1">
        <v>1.25</v>
      </c>
      <c r="H21" s="1">
        <v>4.5287242304888E-4</v>
      </c>
      <c r="I21" s="1">
        <v>3.1419539616090602E-4</v>
      </c>
      <c r="J21" s="1">
        <v>5.7563553840133395E-4</v>
      </c>
      <c r="K21" s="1">
        <v>3.35263583754176E-4</v>
      </c>
    </row>
    <row r="22" spans="1:11" x14ac:dyDescent="0.25">
      <c r="A22" s="1">
        <v>1.375</v>
      </c>
      <c r="B22" s="1">
        <v>2.7205793938687601</v>
      </c>
      <c r="C22" s="1">
        <v>1.9120534326080101</v>
      </c>
      <c r="D22" s="1">
        <v>3.52159226030839</v>
      </c>
      <c r="E22" s="1">
        <v>2.0387529457904399</v>
      </c>
      <c r="G22" s="1">
        <v>1.375</v>
      </c>
      <c r="H22" s="1">
        <v>4.5324852701853402E-4</v>
      </c>
      <c r="I22" s="1">
        <v>3.1854810187249301E-4</v>
      </c>
      <c r="J22" s="1">
        <v>5.8669727056737001E-4</v>
      </c>
      <c r="K22" s="1">
        <v>3.3965624076868703E-4</v>
      </c>
    </row>
    <row r="23" spans="1:11" x14ac:dyDescent="0.25">
      <c r="A23" s="1">
        <v>1.5</v>
      </c>
      <c r="B23" s="1">
        <v>2.72639462150511</v>
      </c>
      <c r="C23" s="1">
        <v>1.9315695462353299</v>
      </c>
      <c r="D23" s="1">
        <v>3.5430284889652301</v>
      </c>
      <c r="E23" s="1">
        <v>2.0042219662235499</v>
      </c>
      <c r="G23" s="1">
        <v>1.5</v>
      </c>
      <c r="H23" s="1">
        <v>4.54217343942753E-4</v>
      </c>
      <c r="I23" s="1">
        <v>3.2179948640280697E-4</v>
      </c>
      <c r="J23" s="1">
        <v>5.9026854626159999E-4</v>
      </c>
      <c r="K23" s="1">
        <v>3.3390337957284302E-4</v>
      </c>
    </row>
    <row r="24" spans="1:11" x14ac:dyDescent="0.25">
      <c r="A24" s="1">
        <v>1.625</v>
      </c>
      <c r="B24" s="1">
        <v>2.7260430200230901</v>
      </c>
      <c r="C24" s="1">
        <v>1.90549067481941</v>
      </c>
      <c r="D24" s="1">
        <v>3.56975673485484</v>
      </c>
      <c r="E24" s="1">
        <v>1.9798863347453199</v>
      </c>
      <c r="G24" s="1">
        <v>1.625</v>
      </c>
      <c r="H24" s="1">
        <v>4.5415876713584597E-4</v>
      </c>
      <c r="I24" s="1">
        <v>3.1745474642491401E-4</v>
      </c>
      <c r="J24" s="1">
        <v>5.9472147202680804E-4</v>
      </c>
      <c r="K24" s="1">
        <v>3.2984906336857E-4</v>
      </c>
    </row>
    <row r="25" spans="1:11" x14ac:dyDescent="0.25">
      <c r="A25" s="1">
        <v>1.75</v>
      </c>
      <c r="B25" s="1">
        <v>2.7160053906905599</v>
      </c>
      <c r="C25" s="1">
        <v>1.8610918862228101</v>
      </c>
      <c r="D25" s="1">
        <v>3.6126378776982699</v>
      </c>
      <c r="E25" s="1">
        <v>1.93606765472945</v>
      </c>
      <c r="G25" s="1">
        <v>1.75</v>
      </c>
      <c r="H25" s="1">
        <v>4.5248649808904602E-4</v>
      </c>
      <c r="I25" s="1">
        <v>3.1005790824472002E-4</v>
      </c>
      <c r="J25" s="1">
        <v>6.0186547042452598E-4</v>
      </c>
      <c r="K25" s="1">
        <v>3.2254887127792701E-4</v>
      </c>
    </row>
    <row r="26" spans="1:11" x14ac:dyDescent="0.25">
      <c r="A26" s="1">
        <v>1.875</v>
      </c>
      <c r="B26" s="1">
        <v>2.71781230101266</v>
      </c>
      <c r="C26" s="1">
        <v>1.864829928766</v>
      </c>
      <c r="D26" s="1">
        <v>3.6333446201645998</v>
      </c>
      <c r="E26" s="1">
        <v>1.9327641236280699</v>
      </c>
      <c r="G26" s="1">
        <v>1.875</v>
      </c>
      <c r="H26" s="1">
        <v>4.52787529348708E-4</v>
      </c>
      <c r="I26" s="1">
        <v>3.1068066613241499E-4</v>
      </c>
      <c r="J26" s="1">
        <v>6.0531521371941395E-4</v>
      </c>
      <c r="K26" s="1">
        <v>3.2199850299643703E-4</v>
      </c>
    </row>
    <row r="27" spans="1:11" x14ac:dyDescent="0.25">
      <c r="A27" s="1">
        <v>2</v>
      </c>
      <c r="B27" s="1">
        <v>2.7123443379644501</v>
      </c>
      <c r="C27" s="1">
        <v>1.85546916454851</v>
      </c>
      <c r="D27" s="1">
        <v>3.6642527767505202</v>
      </c>
      <c r="E27" s="1">
        <v>1.9086311306761901</v>
      </c>
      <c r="G27" s="1">
        <v>2</v>
      </c>
      <c r="H27" s="1">
        <v>4.5187656670487599E-4</v>
      </c>
      <c r="I27" s="1">
        <v>3.0912116281378203E-4</v>
      </c>
      <c r="J27" s="1">
        <v>6.1046451260662903E-4</v>
      </c>
      <c r="K27" s="1">
        <v>3.1797794637065301E-4</v>
      </c>
    </row>
    <row r="28" spans="1:11" x14ac:dyDescent="0.25">
      <c r="A28" s="1">
        <v>2.125</v>
      </c>
      <c r="B28" s="1">
        <v>2.6928261950115799</v>
      </c>
      <c r="C28" s="1">
        <v>1.82000921719362</v>
      </c>
      <c r="D28" s="1">
        <v>3.6679257910765499</v>
      </c>
      <c r="E28" s="1">
        <v>1.8997297091263401</v>
      </c>
      <c r="G28" s="1">
        <v>2.125</v>
      </c>
      <c r="H28" s="1">
        <v>4.4862484408892702E-4</v>
      </c>
      <c r="I28" s="1">
        <v>3.0321353558445801E-4</v>
      </c>
      <c r="J28" s="1">
        <v>6.1107643679334704E-4</v>
      </c>
      <c r="K28" s="1">
        <v>3.1649496954044902E-4</v>
      </c>
    </row>
    <row r="29" spans="1:11" x14ac:dyDescent="0.25">
      <c r="A29" s="1">
        <v>2.25</v>
      </c>
      <c r="B29" s="1">
        <v>2.6821827759143999</v>
      </c>
      <c r="C29" s="1">
        <v>1.83816532898271</v>
      </c>
      <c r="D29" s="1">
        <v>3.6563105883042799</v>
      </c>
      <c r="E29" s="1">
        <v>1.8212004629429901</v>
      </c>
      <c r="G29" s="1">
        <v>2.25</v>
      </c>
      <c r="H29" s="1">
        <v>4.4685165046733501E-4</v>
      </c>
      <c r="I29" s="1">
        <v>3.06238343808519E-4</v>
      </c>
      <c r="J29" s="1">
        <v>6.0914134401148597E-4</v>
      </c>
      <c r="K29" s="1">
        <v>3.0341199712630298E-4</v>
      </c>
    </row>
    <row r="30" spans="1:11" x14ac:dyDescent="0.25">
      <c r="A30" s="1">
        <v>2.375</v>
      </c>
      <c r="B30" s="1">
        <v>2.6753396894771999</v>
      </c>
      <c r="C30" s="1">
        <v>1.8173633481235101</v>
      </c>
      <c r="D30" s="1">
        <v>3.6524696041518898</v>
      </c>
      <c r="E30" s="1">
        <v>1.8121019896357</v>
      </c>
      <c r="G30" s="1">
        <v>2.375</v>
      </c>
      <c r="H30" s="1">
        <v>4.4571159226689699E-4</v>
      </c>
      <c r="I30" s="1">
        <v>3.0277273379737701E-4</v>
      </c>
      <c r="J30" s="1">
        <v>6.0850143605169899E-4</v>
      </c>
      <c r="K30" s="1">
        <v>3.0189619147330798E-4</v>
      </c>
    </row>
    <row r="31" spans="1:11" x14ac:dyDescent="0.25">
      <c r="A31" s="1">
        <v>2.5</v>
      </c>
      <c r="B31" s="1">
        <v>2.6757962054744602</v>
      </c>
      <c r="C31" s="1">
        <v>1.7661083535245901</v>
      </c>
      <c r="D31" s="1">
        <v>3.7208634232642201</v>
      </c>
      <c r="E31" s="1">
        <v>1.7184117116502899</v>
      </c>
      <c r="G31" s="1">
        <v>2.5</v>
      </c>
      <c r="H31" s="1">
        <v>4.4578764783204198E-4</v>
      </c>
      <c r="I31" s="1">
        <v>2.9423365169719602E-4</v>
      </c>
      <c r="J31" s="1">
        <v>6.1989584631581298E-4</v>
      </c>
      <c r="K31" s="1">
        <v>2.8628739116093798E-4</v>
      </c>
    </row>
    <row r="32" spans="1:11" x14ac:dyDescent="0.25">
      <c r="A32" s="1">
        <v>2.625</v>
      </c>
      <c r="B32" s="1">
        <v>2.6727995833671598</v>
      </c>
      <c r="C32" s="1">
        <v>1.76181104005421</v>
      </c>
      <c r="D32" s="1">
        <v>3.7362904783425401</v>
      </c>
      <c r="E32" s="1">
        <v>1.6944203349817599</v>
      </c>
      <c r="G32" s="1">
        <v>2.625</v>
      </c>
      <c r="H32" s="1">
        <v>4.4528841058896502E-4</v>
      </c>
      <c r="I32" s="1">
        <v>2.9351771927303201E-4</v>
      </c>
      <c r="J32" s="1">
        <v>6.2246599369186002E-4</v>
      </c>
      <c r="K32" s="1">
        <v>2.8229042780795999E-4</v>
      </c>
    </row>
    <row r="33" spans="1:11" x14ac:dyDescent="0.25">
      <c r="A33" s="1">
        <v>2.75</v>
      </c>
      <c r="B33" s="1">
        <v>2.6680864815773302</v>
      </c>
      <c r="C33" s="1">
        <v>1.7062928530807799</v>
      </c>
      <c r="D33" s="1">
        <v>3.7600735309303701</v>
      </c>
      <c r="E33" s="1">
        <v>1.6911304617282701</v>
      </c>
      <c r="G33" s="1">
        <v>2.75</v>
      </c>
      <c r="H33" s="1">
        <v>4.4450320783077902E-4</v>
      </c>
      <c r="I33" s="1">
        <v>2.84268389323258E-4</v>
      </c>
      <c r="J33" s="1">
        <v>6.2642825025299102E-4</v>
      </c>
      <c r="K33" s="1">
        <v>2.8174233492392998E-4</v>
      </c>
    </row>
    <row r="34" spans="1:11" x14ac:dyDescent="0.25">
      <c r="A34" s="1">
        <v>2.875</v>
      </c>
      <c r="B34" s="1">
        <v>2.6631097550215301</v>
      </c>
      <c r="C34" s="1">
        <v>1.6797118956945301</v>
      </c>
      <c r="D34" s="1">
        <v>3.7772094233989399</v>
      </c>
      <c r="E34" s="1">
        <v>1.69961610353274</v>
      </c>
      <c r="G34" s="1">
        <v>2.875</v>
      </c>
      <c r="H34" s="1">
        <v>4.4367408518658302E-4</v>
      </c>
      <c r="I34" s="1">
        <v>2.7984000182270898E-4</v>
      </c>
      <c r="J34" s="1">
        <v>6.2928308993825597E-4</v>
      </c>
      <c r="K34" s="1">
        <v>2.8315604284855501E-4</v>
      </c>
    </row>
    <row r="35" spans="1:11" x14ac:dyDescent="0.25">
      <c r="A35" s="1">
        <v>3</v>
      </c>
      <c r="B35" s="1">
        <v>2.64355041729877</v>
      </c>
      <c r="C35" s="1">
        <v>1.6878451362878</v>
      </c>
      <c r="D35" s="1">
        <v>3.7829708462052398</v>
      </c>
      <c r="E35" s="1">
        <v>1.71686958064591</v>
      </c>
      <c r="G35" s="1">
        <v>3</v>
      </c>
      <c r="H35" s="1">
        <v>4.4041549952197098E-4</v>
      </c>
      <c r="I35" s="1">
        <v>2.8119499970554699E-4</v>
      </c>
      <c r="J35" s="1">
        <v>6.3024294297778498E-4</v>
      </c>
      <c r="K35" s="1">
        <v>2.8603047213560898E-4</v>
      </c>
    </row>
    <row r="36" spans="1:11" x14ac:dyDescent="0.25">
      <c r="A36" s="1">
        <v>3.125</v>
      </c>
      <c r="B36" s="1">
        <v>2.6261572068683599</v>
      </c>
      <c r="C36" s="1">
        <v>1.6644119089173</v>
      </c>
      <c r="D36" s="1">
        <v>3.7717785921270401</v>
      </c>
      <c r="E36" s="1">
        <v>1.7065554172745001</v>
      </c>
      <c r="G36" s="1">
        <v>3.125</v>
      </c>
      <c r="H36" s="1">
        <v>4.3751779066426502E-4</v>
      </c>
      <c r="I36" s="1">
        <v>2.7729102402562203E-4</v>
      </c>
      <c r="J36" s="1">
        <v>6.2837831344835903E-4</v>
      </c>
      <c r="K36" s="1">
        <v>2.8431213251793201E-4</v>
      </c>
    </row>
    <row r="37" spans="1:11" x14ac:dyDescent="0.25">
      <c r="A37" s="1">
        <v>3.25</v>
      </c>
      <c r="B37" s="1">
        <v>2.6052748244020201</v>
      </c>
      <c r="C37" s="1">
        <v>1.6617638724202</v>
      </c>
      <c r="D37" s="1">
        <v>3.7838262907626801</v>
      </c>
      <c r="E37" s="1">
        <v>1.7512519395708299</v>
      </c>
      <c r="G37" s="1">
        <v>3.25</v>
      </c>
      <c r="H37" s="1">
        <v>4.3403878574537299E-4</v>
      </c>
      <c r="I37" s="1">
        <v>2.76849861145206E-4</v>
      </c>
      <c r="J37" s="1">
        <v>6.3038546004105702E-4</v>
      </c>
      <c r="K37" s="1">
        <v>2.9175857313249999E-4</v>
      </c>
    </row>
    <row r="38" spans="1:11" x14ac:dyDescent="0.25">
      <c r="A38" s="1">
        <v>3.375</v>
      </c>
      <c r="B38" s="1">
        <v>2.5972504190726302</v>
      </c>
      <c r="C38" s="1">
        <v>1.65995692678059</v>
      </c>
      <c r="D38" s="1">
        <v>3.78755652929555</v>
      </c>
      <c r="E38" s="1">
        <v>1.7542831989098699</v>
      </c>
      <c r="G38" s="1">
        <v>3.375</v>
      </c>
      <c r="H38" s="1">
        <v>4.3270191981749698E-4</v>
      </c>
      <c r="I38" s="1">
        <v>2.7654882400164502E-4</v>
      </c>
      <c r="J38" s="1">
        <v>6.3100691778063104E-4</v>
      </c>
      <c r="K38" s="1">
        <v>2.9226358093838498E-4</v>
      </c>
    </row>
    <row r="39" spans="1:11" x14ac:dyDescent="0.25">
      <c r="A39" s="1">
        <v>3.5</v>
      </c>
      <c r="B39" s="1">
        <v>2.5734030366910998</v>
      </c>
      <c r="C39" s="1">
        <v>1.6602667652384899</v>
      </c>
      <c r="D39" s="1">
        <v>3.8167414824943</v>
      </c>
      <c r="E39" s="1">
        <v>1.74431182176775</v>
      </c>
      <c r="G39" s="1">
        <v>3.5</v>
      </c>
      <c r="H39" s="1">
        <v>4.2872894591273401E-4</v>
      </c>
      <c r="I39" s="1">
        <v>2.7660044308873302E-4</v>
      </c>
      <c r="J39" s="1">
        <v>6.3586913098354297E-4</v>
      </c>
      <c r="K39" s="1">
        <v>2.9060234950650798E-4</v>
      </c>
    </row>
    <row r="40" spans="1:11" x14ac:dyDescent="0.25">
      <c r="A40" s="1">
        <v>3.625</v>
      </c>
      <c r="B40" s="1">
        <v>2.5595462978007899</v>
      </c>
      <c r="C40" s="1">
        <v>1.69997072739886</v>
      </c>
      <c r="D40" s="1">
        <v>3.8845389006102198</v>
      </c>
      <c r="E40" s="1">
        <v>1.7444651820925301</v>
      </c>
      <c r="G40" s="1">
        <v>3.625</v>
      </c>
      <c r="H40" s="1">
        <v>4.2642041321360802E-4</v>
      </c>
      <c r="I40" s="1">
        <v>2.8321512318465097E-4</v>
      </c>
      <c r="J40" s="1">
        <v>6.4716418084165696E-4</v>
      </c>
      <c r="K40" s="1">
        <v>2.9062789933661598E-4</v>
      </c>
    </row>
    <row r="41" spans="1:11" x14ac:dyDescent="0.25">
      <c r="A41" s="1">
        <v>3.75</v>
      </c>
      <c r="B41" s="1">
        <v>2.55983754235965</v>
      </c>
      <c r="C41" s="1">
        <v>1.6767148914454699</v>
      </c>
      <c r="D41" s="1">
        <v>3.88347341403118</v>
      </c>
      <c r="E41" s="1">
        <v>1.75546149030127</v>
      </c>
      <c r="G41" s="1">
        <v>3.75</v>
      </c>
      <c r="H41" s="1">
        <v>4.2646893455711501E-4</v>
      </c>
      <c r="I41" s="1">
        <v>2.79340700914815E-4</v>
      </c>
      <c r="J41" s="1">
        <v>6.4698667077759103E-4</v>
      </c>
      <c r="K41" s="1">
        <v>2.92459884284192E-4</v>
      </c>
    </row>
    <row r="42" spans="1:11" x14ac:dyDescent="0.25">
      <c r="A42" s="1">
        <v>3.875</v>
      </c>
      <c r="B42" s="1">
        <v>2.5506063303848201</v>
      </c>
      <c r="C42" s="1">
        <v>1.68321289188201</v>
      </c>
      <c r="D42" s="1">
        <v>3.8840073972729701</v>
      </c>
      <c r="E42" s="1">
        <v>1.7827995466781701</v>
      </c>
      <c r="G42" s="1">
        <v>3.875</v>
      </c>
      <c r="H42" s="1">
        <v>4.2493101464210798E-4</v>
      </c>
      <c r="I42" s="1">
        <v>2.8042326778754298E-4</v>
      </c>
      <c r="J42" s="1">
        <v>6.4707563238567301E-4</v>
      </c>
      <c r="K42" s="1">
        <v>2.9701440447658299E-4</v>
      </c>
    </row>
    <row r="43" spans="1:11" x14ac:dyDescent="0.25">
      <c r="A43" s="1">
        <v>4</v>
      </c>
      <c r="B43" s="1">
        <v>2.54811586160992</v>
      </c>
      <c r="C43" s="1">
        <v>1.69745193943791</v>
      </c>
      <c r="D43" s="1">
        <v>3.88162732200548</v>
      </c>
      <c r="E43" s="1">
        <v>1.7550386139672201</v>
      </c>
      <c r="G43" s="1">
        <v>4</v>
      </c>
      <c r="H43" s="1">
        <v>4.2451610254420902E-4</v>
      </c>
      <c r="I43" s="1">
        <v>2.8279549311035698E-4</v>
      </c>
      <c r="J43" s="1">
        <v>6.4667911184610805E-4</v>
      </c>
      <c r="K43" s="1">
        <v>2.92389433086938E-4</v>
      </c>
    </row>
    <row r="44" spans="1:11" x14ac:dyDescent="0.25">
      <c r="A44" s="1">
        <v>4.125</v>
      </c>
      <c r="B44" s="1">
        <v>2.5507349661437901</v>
      </c>
      <c r="C44" s="1">
        <v>1.7434870852798501</v>
      </c>
      <c r="D44" s="1">
        <v>3.8825735719898899</v>
      </c>
      <c r="E44" s="1">
        <v>1.7565651820467401</v>
      </c>
      <c r="G44" s="1">
        <v>4.125</v>
      </c>
      <c r="H44" s="1">
        <v>4.2495244535955201E-4</v>
      </c>
      <c r="I44" s="1">
        <v>2.9046494840762201E-4</v>
      </c>
      <c r="J44" s="1">
        <v>6.4683675709350998E-4</v>
      </c>
      <c r="K44" s="1">
        <v>2.9264375932898699E-4</v>
      </c>
    </row>
    <row r="45" spans="1:11" x14ac:dyDescent="0.25">
      <c r="A45" s="1">
        <v>4.25</v>
      </c>
      <c r="B45" s="1">
        <v>2.5475587363836998</v>
      </c>
      <c r="C45" s="1">
        <v>1.7624822876810899</v>
      </c>
      <c r="D45" s="1">
        <v>3.9433179138113101</v>
      </c>
      <c r="E45" s="1">
        <v>1.7369147382778001</v>
      </c>
      <c r="G45" s="1">
        <v>4.25</v>
      </c>
      <c r="H45" s="1">
        <v>4.2442328548152102E-4</v>
      </c>
      <c r="I45" s="1">
        <v>2.9362954912766901E-4</v>
      </c>
      <c r="J45" s="1">
        <v>6.5695676444095898E-4</v>
      </c>
      <c r="K45" s="1">
        <v>2.8936999539708202E-4</v>
      </c>
    </row>
    <row r="46" spans="1:11" x14ac:dyDescent="0.25">
      <c r="A46" s="1">
        <v>4.375</v>
      </c>
      <c r="B46" s="1">
        <v>2.5421903126195602</v>
      </c>
      <c r="C46" s="1">
        <v>1.7788171227137499</v>
      </c>
      <c r="D46" s="1">
        <v>3.9539306270572698</v>
      </c>
      <c r="E46" s="1">
        <v>1.7469712179596599</v>
      </c>
      <c r="G46" s="1">
        <v>4.375</v>
      </c>
      <c r="H46" s="1">
        <v>4.2352890608241499E-4</v>
      </c>
      <c r="I46" s="1">
        <v>2.9635093264411002E-4</v>
      </c>
      <c r="J46" s="1">
        <v>6.5872484246773703E-4</v>
      </c>
      <c r="K46" s="1">
        <v>2.9104540491207899E-4</v>
      </c>
    </row>
    <row r="47" spans="1:11" x14ac:dyDescent="0.25">
      <c r="A47" s="1">
        <v>4.5</v>
      </c>
      <c r="B47" s="1">
        <v>2.5398740710024499</v>
      </c>
      <c r="C47" s="1">
        <v>1.7838556879498</v>
      </c>
      <c r="D47" s="1">
        <v>3.9707629919616898</v>
      </c>
      <c r="E47" s="1">
        <v>1.84324929900394</v>
      </c>
      <c r="G47" s="1">
        <v>4.5</v>
      </c>
      <c r="H47" s="1">
        <v>4.2314302022900598E-4</v>
      </c>
      <c r="I47" s="1">
        <v>2.9719035761243702E-4</v>
      </c>
      <c r="J47" s="1">
        <v>6.6152911446081301E-4</v>
      </c>
      <c r="K47" s="1">
        <v>3.0708533321405598E-4</v>
      </c>
    </row>
    <row r="48" spans="1:11" x14ac:dyDescent="0.25">
      <c r="A48" s="1">
        <v>4.625</v>
      </c>
      <c r="B48" s="1">
        <v>2.5269230706283801</v>
      </c>
      <c r="C48" s="1">
        <v>1.7768668536143299</v>
      </c>
      <c r="D48" s="1">
        <v>3.9706360470810398</v>
      </c>
      <c r="E48" s="1">
        <v>1.8442892508319</v>
      </c>
      <c r="G48" s="1">
        <v>4.625</v>
      </c>
      <c r="H48" s="1">
        <v>4.2098538356668598E-4</v>
      </c>
      <c r="I48" s="1">
        <v>2.9602601781214701E-4</v>
      </c>
      <c r="J48" s="1">
        <v>6.6150796544369697E-4</v>
      </c>
      <c r="K48" s="1">
        <v>3.07258589188594E-4</v>
      </c>
    </row>
    <row r="49" spans="1:11" x14ac:dyDescent="0.25">
      <c r="A49" s="1">
        <v>4.75</v>
      </c>
      <c r="B49" s="1">
        <v>2.5124659768908999</v>
      </c>
      <c r="C49" s="1">
        <v>1.73678172085477</v>
      </c>
      <c r="D49" s="1">
        <v>3.9704077137542302</v>
      </c>
      <c r="E49" s="1">
        <v>1.7971218029059199</v>
      </c>
      <c r="G49" s="1">
        <v>4.75</v>
      </c>
      <c r="H49" s="1">
        <v>4.18576831750021E-4</v>
      </c>
      <c r="I49" s="1">
        <v>2.8934783469440498E-4</v>
      </c>
      <c r="J49" s="1">
        <v>6.6146992511145102E-4</v>
      </c>
      <c r="K49" s="1">
        <v>2.9940049236412502E-4</v>
      </c>
    </row>
    <row r="50" spans="1:11" x14ac:dyDescent="0.25">
      <c r="A50" s="1">
        <v>4.875</v>
      </c>
      <c r="B50" s="1">
        <v>2.44070253461497</v>
      </c>
      <c r="C50" s="1">
        <v>1.7379128102914501</v>
      </c>
      <c r="D50" s="1">
        <v>3.95106686606122</v>
      </c>
      <c r="E50" s="1">
        <v>1.74742890896178</v>
      </c>
      <c r="G50" s="1">
        <v>4.875</v>
      </c>
      <c r="H50" s="1">
        <v>4.0662104226685101E-4</v>
      </c>
      <c r="I50" s="1">
        <v>2.8953627419455602E-4</v>
      </c>
      <c r="J50" s="1">
        <v>6.5824773988579503E-4</v>
      </c>
      <c r="K50" s="1">
        <v>2.9112165623303301E-4</v>
      </c>
    </row>
    <row r="51" spans="1:11" x14ac:dyDescent="0.25">
      <c r="A51" s="1">
        <v>5</v>
      </c>
      <c r="B51" s="1">
        <v>2.4215970152500601</v>
      </c>
      <c r="C51" s="1">
        <v>1.75701692741227</v>
      </c>
      <c r="D51" s="1">
        <v>3.9398282058392402</v>
      </c>
      <c r="E51" s="1">
        <v>1.6793708055133501</v>
      </c>
      <c r="G51" s="1">
        <v>5</v>
      </c>
      <c r="H51" s="1">
        <v>4.0343806274065799E-4</v>
      </c>
      <c r="I51" s="1">
        <v>2.9271902010688403E-4</v>
      </c>
      <c r="J51" s="1">
        <v>6.5637537909281297E-4</v>
      </c>
      <c r="K51" s="1">
        <v>2.7978317619852498E-4</v>
      </c>
    </row>
    <row r="52" spans="1:11" x14ac:dyDescent="0.25">
      <c r="A52" s="1">
        <v>5.125</v>
      </c>
      <c r="B52" s="1">
        <v>2.4044253109190499</v>
      </c>
      <c r="C52" s="1">
        <v>1.7694821742206699</v>
      </c>
      <c r="D52" s="1">
        <v>3.9266942370569402</v>
      </c>
      <c r="E52" s="1">
        <v>1.6071712895085599</v>
      </c>
      <c r="G52" s="1">
        <v>5.125</v>
      </c>
      <c r="H52" s="1">
        <v>4.00577256799111E-4</v>
      </c>
      <c r="I52" s="1">
        <v>2.9479573022516298E-4</v>
      </c>
      <c r="J52" s="1">
        <v>6.5418725989368196E-4</v>
      </c>
      <c r="K52" s="1">
        <v>2.6775473683212698E-4</v>
      </c>
    </row>
    <row r="53" spans="1:11" x14ac:dyDescent="0.25">
      <c r="A53" s="1">
        <v>5.25</v>
      </c>
      <c r="B53" s="1">
        <v>2.41901329107775</v>
      </c>
      <c r="C53" s="1">
        <v>1.77377082119787</v>
      </c>
      <c r="D53" s="1">
        <v>3.9144298135355502</v>
      </c>
      <c r="E53" s="1">
        <v>1.5596753670436201</v>
      </c>
      <c r="G53" s="1">
        <v>5.25</v>
      </c>
      <c r="H53" s="1">
        <v>4.0300761429355102E-4</v>
      </c>
      <c r="I53" s="1">
        <v>2.9551021881156503E-4</v>
      </c>
      <c r="J53" s="1">
        <v>6.5214400693501702E-4</v>
      </c>
      <c r="K53" s="1">
        <v>2.5984191614946702E-4</v>
      </c>
    </row>
    <row r="54" spans="1:11" x14ac:dyDescent="0.25">
      <c r="A54" s="1">
        <v>5.375</v>
      </c>
      <c r="B54" s="1">
        <v>2.42134766304798</v>
      </c>
      <c r="C54" s="1">
        <v>1.8037163346349201</v>
      </c>
      <c r="D54" s="1">
        <v>3.9070655102212002</v>
      </c>
      <c r="E54" s="1">
        <v>1.5432279441160299</v>
      </c>
      <c r="G54" s="1">
        <v>5.375</v>
      </c>
      <c r="H54" s="1">
        <v>4.0339652066379201E-4</v>
      </c>
      <c r="I54" s="1">
        <v>3.0049914135017801E-4</v>
      </c>
      <c r="J54" s="1">
        <v>6.50917114002846E-4</v>
      </c>
      <c r="K54" s="1">
        <v>2.57101775489731E-4</v>
      </c>
    </row>
    <row r="55" spans="1:11" x14ac:dyDescent="0.25">
      <c r="A55" s="1">
        <v>5.5</v>
      </c>
      <c r="B55" s="1">
        <v>2.4300715750219499</v>
      </c>
      <c r="C55" s="1">
        <v>1.7639721642059001</v>
      </c>
      <c r="D55" s="1">
        <v>3.9073986898889999</v>
      </c>
      <c r="E55" s="1">
        <v>1.5359149461694399</v>
      </c>
      <c r="G55" s="1">
        <v>5.5</v>
      </c>
      <c r="H55" s="1">
        <v>4.0484992439865402E-4</v>
      </c>
      <c r="I55" s="1">
        <v>2.9387776255670301E-4</v>
      </c>
      <c r="J55" s="1">
        <v>6.5097262173550205E-4</v>
      </c>
      <c r="K55" s="1">
        <v>2.5588343003182801E-4</v>
      </c>
    </row>
    <row r="56" spans="1:11" x14ac:dyDescent="0.25">
      <c r="A56" s="1">
        <v>5.625</v>
      </c>
      <c r="B56" s="1">
        <v>2.4146209467026298</v>
      </c>
      <c r="C56" s="1">
        <v>1.83160771800814</v>
      </c>
      <c r="D56" s="1">
        <v>3.8917169848287898</v>
      </c>
      <c r="E56" s="1">
        <v>1.5424525875435999</v>
      </c>
      <c r="G56" s="1">
        <v>5.625</v>
      </c>
      <c r="H56" s="1">
        <v>4.0227584972065599E-4</v>
      </c>
      <c r="I56" s="1">
        <v>3.0514584582015702E-4</v>
      </c>
      <c r="J56" s="1">
        <v>6.4836004967246802E-4</v>
      </c>
      <c r="K56" s="1">
        <v>2.56972601084764E-4</v>
      </c>
    </row>
    <row r="57" spans="1:11" x14ac:dyDescent="0.25">
      <c r="A57" s="1">
        <v>5.75</v>
      </c>
      <c r="B57" s="1">
        <v>2.3983924375985199</v>
      </c>
      <c r="C57" s="1">
        <v>1.8326662058324199</v>
      </c>
      <c r="D57" s="1">
        <v>3.8922383535417402</v>
      </c>
      <c r="E57" s="1">
        <v>1.5535911027216001</v>
      </c>
      <c r="G57" s="1">
        <v>5.75</v>
      </c>
      <c r="H57" s="1">
        <v>3.9957218010391101E-4</v>
      </c>
      <c r="I57" s="1">
        <v>3.0532218989168198E-4</v>
      </c>
      <c r="J57" s="1">
        <v>6.4844690970004598E-4</v>
      </c>
      <c r="K57" s="1">
        <v>2.5882827771341803E-4</v>
      </c>
    </row>
    <row r="58" spans="1:11" x14ac:dyDescent="0.25">
      <c r="A58" s="1">
        <v>5.875</v>
      </c>
      <c r="B58" s="1">
        <v>2.39727929965649</v>
      </c>
      <c r="C58" s="1">
        <v>1.7893104180017001</v>
      </c>
      <c r="D58" s="1">
        <v>3.8847288111638099</v>
      </c>
      <c r="E58" s="1">
        <v>1.5711396112490701</v>
      </c>
      <c r="G58" s="1">
        <v>5.875</v>
      </c>
      <c r="H58" s="1">
        <v>3.9938673132276802E-4</v>
      </c>
      <c r="I58" s="1">
        <v>2.9809911563908302E-4</v>
      </c>
      <c r="J58" s="1">
        <v>6.4719581993988296E-4</v>
      </c>
      <c r="K58" s="1">
        <v>2.6175185923409599E-4</v>
      </c>
    </row>
    <row r="59" spans="1:11" x14ac:dyDescent="0.25">
      <c r="A59" s="1">
        <v>6</v>
      </c>
      <c r="B59" s="1">
        <v>2.3833786386007598</v>
      </c>
      <c r="C59" s="1">
        <v>1.76834256293474</v>
      </c>
      <c r="D59" s="1">
        <v>3.8717274486602999</v>
      </c>
      <c r="E59" s="1">
        <v>1.62224005332179</v>
      </c>
      <c r="G59" s="1">
        <v>6</v>
      </c>
      <c r="H59" s="1">
        <v>3.9707088119088298E-4</v>
      </c>
      <c r="I59" s="1">
        <v>2.9460587098492701E-4</v>
      </c>
      <c r="J59" s="1">
        <v>6.4502979294679902E-4</v>
      </c>
      <c r="K59" s="1">
        <v>2.7026519288340998E-4</v>
      </c>
    </row>
    <row r="60" spans="1:11" x14ac:dyDescent="0.25">
      <c r="A60" s="1">
        <v>6.125</v>
      </c>
      <c r="B60" s="1">
        <v>2.3469246869509499</v>
      </c>
      <c r="C60" s="1">
        <v>1.7666239406136801</v>
      </c>
      <c r="D60" s="1">
        <v>3.85701393215703</v>
      </c>
      <c r="E60" s="1">
        <v>1.63667151456968</v>
      </c>
      <c r="G60" s="1">
        <v>6.125</v>
      </c>
      <c r="H60" s="1">
        <v>3.9099765284602499E-4</v>
      </c>
      <c r="I60" s="1">
        <v>2.9431954850623899E-4</v>
      </c>
      <c r="J60" s="1">
        <v>6.4257852109735395E-4</v>
      </c>
      <c r="K60" s="1">
        <v>2.72669474327309E-4</v>
      </c>
    </row>
    <row r="61" spans="1:11" x14ac:dyDescent="0.25">
      <c r="A61" s="1">
        <v>6.25</v>
      </c>
      <c r="B61" s="1">
        <v>2.33697959236427</v>
      </c>
      <c r="C61" s="1">
        <v>1.76643844769706</v>
      </c>
      <c r="D61" s="1">
        <v>3.8700794076989</v>
      </c>
      <c r="E61" s="1">
        <v>1.6536880450147</v>
      </c>
      <c r="G61" s="1">
        <v>6.25</v>
      </c>
      <c r="H61" s="1">
        <v>3.8934080008788501E-4</v>
      </c>
      <c r="I61" s="1">
        <v>2.9428864538633002E-4</v>
      </c>
      <c r="J61" s="1">
        <v>6.4475522932263001E-4</v>
      </c>
      <c r="K61" s="1">
        <v>2.7550442829944797E-4</v>
      </c>
    </row>
    <row r="62" spans="1:11" x14ac:dyDescent="0.25">
      <c r="A62" s="1">
        <v>6.375</v>
      </c>
      <c r="B62" s="1">
        <v>2.3301960967781201</v>
      </c>
      <c r="C62" s="1">
        <v>1.77829375133019</v>
      </c>
      <c r="D62" s="1">
        <v>3.8586940467739401</v>
      </c>
      <c r="E62" s="1">
        <v>1.6580456069839999</v>
      </c>
      <c r="G62" s="1">
        <v>6.375</v>
      </c>
      <c r="H62" s="1">
        <v>3.88210669723232E-4</v>
      </c>
      <c r="I62" s="1">
        <v>2.9626373897160998E-4</v>
      </c>
      <c r="J62" s="1">
        <v>6.4285842819253401E-4</v>
      </c>
      <c r="K62" s="1">
        <v>2.7623039812353401E-4</v>
      </c>
    </row>
    <row r="63" spans="1:11" x14ac:dyDescent="0.25">
      <c r="A63" s="1">
        <v>6.5</v>
      </c>
      <c r="B63" s="1">
        <v>2.30830680435289</v>
      </c>
      <c r="C63" s="1">
        <v>1.73798593183885</v>
      </c>
      <c r="D63" s="1">
        <v>3.8471800933587299</v>
      </c>
      <c r="E63" s="1">
        <v>1.6636581511505499</v>
      </c>
      <c r="G63" s="1">
        <v>6.5</v>
      </c>
      <c r="H63" s="1">
        <v>3.8456391360518801E-4</v>
      </c>
      <c r="I63" s="1">
        <v>2.8954845624435299E-4</v>
      </c>
      <c r="J63" s="1">
        <v>6.4094020355355997E-4</v>
      </c>
      <c r="K63" s="1">
        <v>2.7716544798168198E-4</v>
      </c>
    </row>
    <row r="64" spans="1:11" x14ac:dyDescent="0.25">
      <c r="A64" s="1">
        <v>6.625</v>
      </c>
      <c r="B64" s="1">
        <v>2.2989750575476</v>
      </c>
      <c r="C64" s="1">
        <v>1.63799472339345</v>
      </c>
      <c r="D64" s="1">
        <v>3.8523957656852699</v>
      </c>
      <c r="E64" s="1">
        <v>1.6752958342543001</v>
      </c>
      <c r="G64" s="1">
        <v>6.625</v>
      </c>
      <c r="H64" s="1">
        <v>3.8300924458742601E-4</v>
      </c>
      <c r="I64" s="1">
        <v>2.7288992091734798E-4</v>
      </c>
      <c r="J64" s="1">
        <v>6.4180913456315903E-4</v>
      </c>
      <c r="K64" s="1">
        <v>2.7910428598676602E-4</v>
      </c>
    </row>
    <row r="65" spans="1:11" x14ac:dyDescent="0.25">
      <c r="A65" s="1">
        <v>6.75</v>
      </c>
      <c r="B65" s="1">
        <v>2.2726960022460299</v>
      </c>
      <c r="C65" s="1">
        <v>1.64974659620384</v>
      </c>
      <c r="D65" s="1">
        <v>3.9172546275869502</v>
      </c>
      <c r="E65" s="1">
        <v>1.7056499399574101</v>
      </c>
      <c r="G65" s="1">
        <v>6.75</v>
      </c>
      <c r="H65" s="1">
        <v>3.7863115397418598E-4</v>
      </c>
      <c r="I65" s="1">
        <v>2.7484778292755899E-4</v>
      </c>
      <c r="J65" s="1">
        <v>6.5261462095598101E-4</v>
      </c>
      <c r="K65" s="1">
        <v>2.8416127999690398E-4</v>
      </c>
    </row>
    <row r="66" spans="1:11" x14ac:dyDescent="0.25">
      <c r="A66" s="1">
        <v>6.875</v>
      </c>
      <c r="B66" s="1">
        <v>2.2541100812085899</v>
      </c>
      <c r="C66" s="1">
        <v>1.60444894899005</v>
      </c>
      <c r="D66" s="1">
        <v>3.9744817338441201</v>
      </c>
      <c r="E66" s="1">
        <v>1.6994009617905701</v>
      </c>
      <c r="G66" s="1">
        <v>6.875</v>
      </c>
      <c r="H66" s="1">
        <v>3.7553473952934798E-4</v>
      </c>
      <c r="I66" s="1">
        <v>2.6730119490174297E-4</v>
      </c>
      <c r="J66" s="1">
        <v>6.6214865685842702E-4</v>
      </c>
      <c r="K66" s="1">
        <v>2.8312020023431002E-4</v>
      </c>
    </row>
    <row r="67" spans="1:11" x14ac:dyDescent="0.25">
      <c r="A67" s="1">
        <v>7</v>
      </c>
      <c r="B67" s="1">
        <v>2.2556712195397002</v>
      </c>
      <c r="C67" s="1">
        <v>1.5570137845929399</v>
      </c>
      <c r="D67" s="1">
        <v>4.0397745040625699</v>
      </c>
      <c r="E67" s="1">
        <v>1.6697721244455801</v>
      </c>
      <c r="G67" s="1">
        <v>7</v>
      </c>
      <c r="H67" s="1">
        <v>3.7579482517531099E-4</v>
      </c>
      <c r="I67" s="1">
        <v>2.5939849651318401E-4</v>
      </c>
      <c r="J67" s="1">
        <v>6.7302643237682398E-4</v>
      </c>
      <c r="K67" s="1">
        <v>2.7818403593263301E-4</v>
      </c>
    </row>
    <row r="68" spans="1:11" x14ac:dyDescent="0.25">
      <c r="A68" s="1">
        <v>7.125</v>
      </c>
      <c r="B68" s="1">
        <v>2.2739104096472702</v>
      </c>
      <c r="C68" s="1">
        <v>1.5555576757139</v>
      </c>
      <c r="D68" s="1">
        <v>4.0614738983518501</v>
      </c>
      <c r="E68" s="1">
        <v>1.6516018032198601</v>
      </c>
      <c r="G68" s="1">
        <v>7.125</v>
      </c>
      <c r="H68" s="1">
        <v>3.78833474247232E-4</v>
      </c>
      <c r="I68" s="1">
        <v>2.5915590877393502E-4</v>
      </c>
      <c r="J68" s="1">
        <v>6.76641551465418E-4</v>
      </c>
      <c r="K68" s="1">
        <v>2.7515686041642803E-4</v>
      </c>
    </row>
    <row r="69" spans="1:11" x14ac:dyDescent="0.25">
      <c r="A69" s="1">
        <v>7.25</v>
      </c>
      <c r="B69" s="1">
        <v>2.2942532406972198</v>
      </c>
      <c r="C69" s="1">
        <v>1.5369364209688301</v>
      </c>
      <c r="D69" s="1">
        <v>4.0570416296771299</v>
      </c>
      <c r="E69" s="1">
        <v>1.6463943959745699</v>
      </c>
      <c r="G69" s="1">
        <v>7.25</v>
      </c>
      <c r="H69" s="1">
        <v>3.8222258990015302E-4</v>
      </c>
      <c r="I69" s="1">
        <v>2.5605360773340701E-4</v>
      </c>
      <c r="J69" s="1">
        <v>6.7590313550420795E-4</v>
      </c>
      <c r="K69" s="1">
        <v>2.7428930636936297E-4</v>
      </c>
    </row>
    <row r="70" spans="1:11" x14ac:dyDescent="0.25">
      <c r="A70" s="1">
        <v>7.375</v>
      </c>
      <c r="B70" s="1">
        <v>2.3214338292602599</v>
      </c>
      <c r="C70" s="1">
        <v>1.5555080783712301</v>
      </c>
      <c r="D70" s="1">
        <v>4.07411249765335</v>
      </c>
      <c r="E70" s="1">
        <v>1.64780526804793</v>
      </c>
      <c r="G70" s="1">
        <v>7.375</v>
      </c>
      <c r="H70" s="1">
        <v>3.8675087595475702E-4</v>
      </c>
      <c r="I70" s="1">
        <v>2.5914764585664799E-4</v>
      </c>
      <c r="J70" s="1">
        <v>6.7874714210904897E-4</v>
      </c>
      <c r="K70" s="1">
        <v>2.7452435765678603E-4</v>
      </c>
    </row>
    <row r="71" spans="1:11" x14ac:dyDescent="0.25">
      <c r="A71" s="1">
        <v>7.5</v>
      </c>
      <c r="B71" s="1">
        <v>2.3096958703012702</v>
      </c>
      <c r="C71" s="1">
        <v>1.56440086222486</v>
      </c>
      <c r="D71" s="1">
        <v>4.1084035393881599</v>
      </c>
      <c r="E71" s="1">
        <v>1.6198246358512201</v>
      </c>
      <c r="G71" s="1">
        <v>7.5</v>
      </c>
      <c r="H71" s="1">
        <v>3.8479533199218798E-4</v>
      </c>
      <c r="I71" s="1">
        <v>2.6062918364666202E-4</v>
      </c>
      <c r="J71" s="1">
        <v>6.8446002966206698E-4</v>
      </c>
      <c r="K71" s="1">
        <v>2.69862784332813E-4</v>
      </c>
    </row>
    <row r="72" spans="1:11" x14ac:dyDescent="0.25">
      <c r="A72" s="1">
        <v>7.625</v>
      </c>
      <c r="B72" s="1">
        <v>2.3244092780464398</v>
      </c>
      <c r="C72" s="1">
        <v>1.5695627962315499</v>
      </c>
      <c r="D72" s="1">
        <v>4.1113960819521003</v>
      </c>
      <c r="E72" s="1">
        <v>1.6083935820405599</v>
      </c>
      <c r="G72" s="1">
        <v>7.625</v>
      </c>
      <c r="H72" s="1">
        <v>3.87246585722534E-4</v>
      </c>
      <c r="I72" s="1">
        <v>2.6148916185217598E-4</v>
      </c>
      <c r="J72" s="1">
        <v>6.8495858725321995E-4</v>
      </c>
      <c r="K72" s="1">
        <v>2.67958370767958E-4</v>
      </c>
    </row>
    <row r="73" spans="1:11" x14ac:dyDescent="0.25">
      <c r="A73" s="1">
        <v>7.75</v>
      </c>
      <c r="B73" s="1">
        <v>2.33998286496201</v>
      </c>
      <c r="C73" s="1">
        <v>1.6265635549631601</v>
      </c>
      <c r="D73" s="1">
        <v>4.1220925879933299</v>
      </c>
      <c r="E73" s="1">
        <v>1.60841225997604</v>
      </c>
      <c r="G73" s="1">
        <v>7.75</v>
      </c>
      <c r="H73" s="1">
        <v>3.8984114530266799E-4</v>
      </c>
      <c r="I73" s="1">
        <v>2.7098548825686198E-4</v>
      </c>
      <c r="J73" s="1">
        <v>6.8674062515969097E-4</v>
      </c>
      <c r="K73" s="1">
        <v>2.6796148251200799E-4</v>
      </c>
    </row>
    <row r="74" spans="1:11" x14ac:dyDescent="0.25">
      <c r="A74" s="1">
        <v>7.875</v>
      </c>
      <c r="B74" s="1">
        <v>2.3299630423243198</v>
      </c>
      <c r="C74" s="1">
        <v>1.6147807789050901</v>
      </c>
      <c r="D74" s="1">
        <v>4.1517817882784502</v>
      </c>
      <c r="E74" s="1">
        <v>1.5978861746483299</v>
      </c>
      <c r="G74" s="1">
        <v>7.875</v>
      </c>
      <c r="H74" s="1">
        <v>3.8817184285122998E-4</v>
      </c>
      <c r="I74" s="1">
        <v>2.69022477765588E-4</v>
      </c>
      <c r="J74" s="1">
        <v>6.9168684592719098E-4</v>
      </c>
      <c r="K74" s="1">
        <v>2.6620783669641102E-4</v>
      </c>
    </row>
    <row r="75" spans="1:11" x14ac:dyDescent="0.25">
      <c r="A75" s="1">
        <v>8</v>
      </c>
      <c r="B75" s="1">
        <v>2.31793086514265</v>
      </c>
      <c r="C75" s="1">
        <v>1.68471415004584</v>
      </c>
      <c r="D75" s="1">
        <v>4.1411720754895596</v>
      </c>
      <c r="E75" s="1">
        <v>1.5698863959699001</v>
      </c>
      <c r="G75" s="1">
        <v>8</v>
      </c>
      <c r="H75" s="1">
        <v>3.8616728213276298E-4</v>
      </c>
      <c r="I75" s="1">
        <v>2.8067337739763598E-4</v>
      </c>
      <c r="J75" s="1">
        <v>6.8991926777656404E-4</v>
      </c>
      <c r="K75" s="1">
        <v>2.61543073568586E-4</v>
      </c>
    </row>
    <row r="76" spans="1:11" x14ac:dyDescent="0.25">
      <c r="A76" s="1">
        <v>8.125</v>
      </c>
      <c r="B76" s="1">
        <v>2.3161120820412102</v>
      </c>
      <c r="C76" s="1">
        <v>1.6614502584872</v>
      </c>
      <c r="D76" s="1">
        <v>4.1466515947531901</v>
      </c>
      <c r="E76" s="1">
        <v>1.5474133146640201</v>
      </c>
      <c r="G76" s="1">
        <v>8.125</v>
      </c>
      <c r="H76" s="1">
        <v>3.8586427286806297E-4</v>
      </c>
      <c r="I76" s="1">
        <v>2.7679761306396701E-4</v>
      </c>
      <c r="J76" s="1">
        <v>6.9083215568588503E-4</v>
      </c>
      <c r="K76" s="1">
        <v>2.57799058223025E-4</v>
      </c>
    </row>
    <row r="77" spans="1:11" x14ac:dyDescent="0.25">
      <c r="A77" s="1">
        <v>8.25</v>
      </c>
      <c r="B77" s="1">
        <v>2.3065309999368599</v>
      </c>
      <c r="C77" s="1">
        <v>1.6613111187053</v>
      </c>
      <c r="D77" s="1">
        <v>4.1402217911060299</v>
      </c>
      <c r="E77" s="1">
        <v>1.5417404543530799</v>
      </c>
      <c r="G77" s="1">
        <v>8.25</v>
      </c>
      <c r="H77" s="1">
        <v>3.84268064589479E-4</v>
      </c>
      <c r="I77" s="1">
        <v>2.7677443237630298E-4</v>
      </c>
      <c r="J77" s="1">
        <v>6.8976095039826701E-4</v>
      </c>
      <c r="K77" s="1">
        <v>2.5685395969522301E-4</v>
      </c>
    </row>
    <row r="78" spans="1:11" x14ac:dyDescent="0.25">
      <c r="A78" s="1">
        <v>8.375</v>
      </c>
      <c r="B78" s="1">
        <v>2.30009756571256</v>
      </c>
      <c r="C78" s="1">
        <v>1.64154457822309</v>
      </c>
      <c r="D78" s="1">
        <v>4.1578673787340801</v>
      </c>
      <c r="E78" s="1">
        <v>1.59845026834745</v>
      </c>
      <c r="G78" s="1">
        <v>8.375</v>
      </c>
      <c r="H78" s="1">
        <v>3.8319625444771001E-4</v>
      </c>
      <c r="I78" s="1">
        <v>2.7348132673196701E-4</v>
      </c>
      <c r="J78" s="1">
        <v>6.9270070529709902E-4</v>
      </c>
      <c r="K78" s="1">
        <v>2.6630181470668399E-4</v>
      </c>
    </row>
    <row r="79" spans="1:11" x14ac:dyDescent="0.25">
      <c r="A79" s="1">
        <v>8.5</v>
      </c>
      <c r="B79" s="1">
        <v>2.3089281630695102</v>
      </c>
      <c r="C79" s="1">
        <v>1.62766798451493</v>
      </c>
      <c r="D79" s="1">
        <v>4.1546462612435402</v>
      </c>
      <c r="E79" s="1">
        <v>1.6123743513854201</v>
      </c>
      <c r="G79" s="1">
        <v>8.5</v>
      </c>
      <c r="H79" s="1">
        <v>3.8466743196737799E-4</v>
      </c>
      <c r="I79" s="1">
        <v>2.7116948622018697E-4</v>
      </c>
      <c r="J79" s="1">
        <v>6.9216406712317702E-4</v>
      </c>
      <c r="K79" s="1">
        <v>2.6862156694080997E-4</v>
      </c>
    </row>
    <row r="80" spans="1:11" x14ac:dyDescent="0.25">
      <c r="A80" s="1">
        <v>8.625</v>
      </c>
      <c r="B80" s="1">
        <v>2.3139135443938899</v>
      </c>
      <c r="C80" s="1">
        <v>1.5916783237714001</v>
      </c>
      <c r="D80" s="1">
        <v>4.1366667234075196</v>
      </c>
      <c r="E80" s="1">
        <v>1.60840626877753</v>
      </c>
      <c r="G80" s="1">
        <v>8.625</v>
      </c>
      <c r="H80" s="1">
        <v>3.8549799649602101E-4</v>
      </c>
      <c r="I80" s="1">
        <v>2.65173608740315E-4</v>
      </c>
      <c r="J80" s="1">
        <v>6.8916867611969396E-4</v>
      </c>
      <c r="K80" s="1">
        <v>2.6796048437833597E-4</v>
      </c>
    </row>
    <row r="81" spans="1:11" x14ac:dyDescent="0.25">
      <c r="A81" s="1">
        <v>8.75</v>
      </c>
      <c r="B81" s="1">
        <v>2.2705905977702998</v>
      </c>
      <c r="C81" s="1">
        <v>1.58918291165061</v>
      </c>
      <c r="D81" s="1">
        <v>4.1331489652058604</v>
      </c>
      <c r="E81" s="1">
        <v>1.6332627988177999</v>
      </c>
      <c r="G81" s="1">
        <v>8.75</v>
      </c>
      <c r="H81" s="1">
        <v>3.78280393588529E-4</v>
      </c>
      <c r="I81" s="1">
        <v>2.6475787308099098E-4</v>
      </c>
      <c r="J81" s="1">
        <v>6.8858261760329595E-4</v>
      </c>
      <c r="K81" s="1">
        <v>2.7210158228304601E-4</v>
      </c>
    </row>
    <row r="82" spans="1:11" x14ac:dyDescent="0.25">
      <c r="A82" s="1">
        <v>8.875</v>
      </c>
      <c r="B82" s="1">
        <v>2.24964285798564</v>
      </c>
      <c r="C82" s="1">
        <v>1.58880962524463</v>
      </c>
      <c r="D82" s="1">
        <v>4.2294574704248999</v>
      </c>
      <c r="E82" s="1">
        <v>1.6494928222621701</v>
      </c>
      <c r="G82" s="1">
        <v>8.875</v>
      </c>
      <c r="H82" s="1">
        <v>3.7479050014040599E-4</v>
      </c>
      <c r="I82" s="1">
        <v>2.6469568356575599E-4</v>
      </c>
      <c r="J82" s="1">
        <v>7.0462761457279097E-4</v>
      </c>
      <c r="K82" s="1">
        <v>2.7480550418887699E-4</v>
      </c>
    </row>
    <row r="83" spans="1:11" x14ac:dyDescent="0.25">
      <c r="A83" s="1">
        <v>9</v>
      </c>
      <c r="B83" s="1">
        <v>2.2512868648244702</v>
      </c>
      <c r="C83" s="1">
        <v>1.5916340505555999</v>
      </c>
      <c r="D83" s="1">
        <v>4.2357177186767903</v>
      </c>
      <c r="E83" s="1">
        <v>1.6382760510168499</v>
      </c>
      <c r="G83" s="1">
        <v>9</v>
      </c>
      <c r="H83" s="1">
        <v>3.7506439167975502E-4</v>
      </c>
      <c r="I83" s="1">
        <v>2.6516623282256201E-4</v>
      </c>
      <c r="J83" s="1">
        <v>7.05670571931555E-4</v>
      </c>
      <c r="K83" s="1">
        <v>2.7293679009940701E-4</v>
      </c>
    </row>
    <row r="84" spans="1:11" x14ac:dyDescent="0.25">
      <c r="A84" s="1">
        <v>9.125</v>
      </c>
      <c r="B84" s="1">
        <v>2.2484531506262302</v>
      </c>
      <c r="C84" s="1">
        <v>1.62348853560636</v>
      </c>
      <c r="D84" s="1">
        <v>4.2498427695218099</v>
      </c>
      <c r="E84" s="1">
        <v>1.6566799138481301</v>
      </c>
      <c r="G84" s="1">
        <v>9.125</v>
      </c>
      <c r="H84" s="1">
        <v>3.7459229489432698E-4</v>
      </c>
      <c r="I84" s="1">
        <v>2.7047319003201998E-4</v>
      </c>
      <c r="J84" s="1">
        <v>7.0802380540233403E-4</v>
      </c>
      <c r="K84" s="1">
        <v>2.7600287364709902E-4</v>
      </c>
    </row>
    <row r="85" spans="1:11" x14ac:dyDescent="0.25">
      <c r="A85" s="1">
        <v>9.25</v>
      </c>
      <c r="B85" s="1">
        <v>2.23455877436666</v>
      </c>
      <c r="C85" s="1">
        <v>1.6567298918270701</v>
      </c>
      <c r="D85" s="1">
        <v>4.2424847028776496</v>
      </c>
      <c r="E85" s="1">
        <v>1.64852329316642</v>
      </c>
      <c r="G85" s="1">
        <v>9.25</v>
      </c>
      <c r="H85" s="1">
        <v>3.7227749180948399E-4</v>
      </c>
      <c r="I85" s="1">
        <v>2.7601119997838899E-4</v>
      </c>
      <c r="J85" s="1">
        <v>7.0679795149941496E-4</v>
      </c>
      <c r="K85" s="1">
        <v>2.7464398064152499E-4</v>
      </c>
    </row>
    <row r="86" spans="1:11" x14ac:dyDescent="0.25">
      <c r="A86" s="1">
        <v>9.375</v>
      </c>
      <c r="B86" s="1">
        <v>2.2215985766061399</v>
      </c>
      <c r="C86" s="1">
        <v>1.6920724790330099</v>
      </c>
      <c r="D86" s="1">
        <v>4.7738567376048504</v>
      </c>
      <c r="E86" s="1">
        <v>1.6282256357193801</v>
      </c>
      <c r="G86" s="1">
        <v>9.375</v>
      </c>
      <c r="H86" s="1">
        <v>3.70118322862582E-4</v>
      </c>
      <c r="I86" s="1">
        <v>2.8189927500690002E-4</v>
      </c>
      <c r="J86" s="1">
        <v>7.9532453248497097E-4</v>
      </c>
      <c r="K86" s="1">
        <v>2.71262390910848E-4</v>
      </c>
    </row>
    <row r="87" spans="1:11" x14ac:dyDescent="0.25">
      <c r="A87" s="1">
        <v>9.5</v>
      </c>
      <c r="B87" s="1">
        <v>2.2153018532626301</v>
      </c>
      <c r="C87" s="1">
        <v>1.6347214897784701</v>
      </c>
      <c r="D87" s="1">
        <v>4.9416044514670299</v>
      </c>
      <c r="E87" s="1">
        <v>1.6026509008838501</v>
      </c>
      <c r="G87" s="1">
        <v>9.5</v>
      </c>
      <c r="H87" s="1">
        <v>3.69069288753553E-4</v>
      </c>
      <c r="I87" s="1">
        <v>2.7234460019709297E-4</v>
      </c>
      <c r="J87" s="1">
        <v>8.2327130161441399E-4</v>
      </c>
      <c r="K87" s="1">
        <v>2.6700164008724899E-4</v>
      </c>
    </row>
    <row r="88" spans="1:11" x14ac:dyDescent="0.25">
      <c r="A88" s="1">
        <v>9.625</v>
      </c>
      <c r="B88" s="1">
        <v>2.17895194955365</v>
      </c>
      <c r="C88" s="1">
        <v>1.6440333994577301</v>
      </c>
      <c r="D88" s="1">
        <v>5.01691109634125</v>
      </c>
      <c r="E88" s="1">
        <v>1.58590535779745</v>
      </c>
      <c r="G88" s="1">
        <v>9.625</v>
      </c>
      <c r="H88" s="1">
        <v>3.6301339479563702E-4</v>
      </c>
      <c r="I88" s="1">
        <v>2.7389596434965701E-4</v>
      </c>
      <c r="J88" s="1">
        <v>8.3581738865045902E-4</v>
      </c>
      <c r="K88" s="1">
        <v>2.6421183260905498E-4</v>
      </c>
    </row>
    <row r="89" spans="1:11" x14ac:dyDescent="0.25">
      <c r="A89" s="1">
        <v>9.75</v>
      </c>
      <c r="B89" s="1">
        <v>2.1301579066873599</v>
      </c>
      <c r="C89" s="1">
        <v>1.6000335566049</v>
      </c>
      <c r="D89" s="1">
        <v>5.3657270481178703</v>
      </c>
      <c r="E89" s="1">
        <v>1.5649989578561201</v>
      </c>
      <c r="G89" s="1">
        <v>9.75</v>
      </c>
      <c r="H89" s="1">
        <v>3.5488430725411302E-4</v>
      </c>
      <c r="I89" s="1">
        <v>2.6656559053037701E-4</v>
      </c>
      <c r="J89" s="1">
        <v>8.9393012621644704E-4</v>
      </c>
      <c r="K89" s="1">
        <v>2.6072882637883E-4</v>
      </c>
    </row>
    <row r="90" spans="1:11" x14ac:dyDescent="0.25">
      <c r="A90" s="1">
        <v>9.875</v>
      </c>
      <c r="B90" s="1">
        <v>2.1176290911544902</v>
      </c>
      <c r="C90" s="1">
        <v>1.5868981426399</v>
      </c>
      <c r="D90" s="1">
        <v>5.5383461602528303</v>
      </c>
      <c r="E90" s="1">
        <v>1.5398304786574799</v>
      </c>
      <c r="G90" s="1">
        <v>9.875</v>
      </c>
      <c r="H90" s="1">
        <v>3.5279700658633702E-4</v>
      </c>
      <c r="I90" s="1">
        <v>2.64377230563808E-4</v>
      </c>
      <c r="J90" s="1">
        <v>9.2268847029813199E-4</v>
      </c>
      <c r="K90" s="1">
        <v>2.5653575774433598E-4</v>
      </c>
    </row>
    <row r="91" spans="1:11" x14ac:dyDescent="0.25">
      <c r="A91" s="1">
        <v>10</v>
      </c>
      <c r="B91" s="1">
        <v>2.1128806809994698</v>
      </c>
      <c r="C91" s="1">
        <v>1.5610977902401499</v>
      </c>
      <c r="D91" s="1">
        <v>5.5868728449757503</v>
      </c>
      <c r="E91" s="1">
        <v>1.5584426929145501</v>
      </c>
      <c r="G91" s="1">
        <v>10</v>
      </c>
      <c r="H91" s="1">
        <v>3.5200592145451102E-4</v>
      </c>
      <c r="I91" s="1">
        <v>2.6007889185400901E-4</v>
      </c>
      <c r="J91" s="1">
        <v>9.3077301597296999E-4</v>
      </c>
      <c r="K91" s="1">
        <v>2.5963655263956399E-4</v>
      </c>
    </row>
    <row r="92" spans="1:11" x14ac:dyDescent="0.25">
      <c r="A92" s="1">
        <v>10.125</v>
      </c>
      <c r="B92" s="1">
        <v>2.1229047235635101</v>
      </c>
      <c r="C92" s="1">
        <v>1.5393600729405199</v>
      </c>
      <c r="D92" s="1">
        <v>5.7826128959319201</v>
      </c>
      <c r="E92" s="1">
        <v>1.5628931015009799</v>
      </c>
      <c r="G92" s="1">
        <v>10.125</v>
      </c>
      <c r="H92" s="1">
        <v>3.5367592694568001E-4</v>
      </c>
      <c r="I92" s="1">
        <v>2.5645738815189097E-4</v>
      </c>
      <c r="J92" s="1">
        <v>9.6338330846226599E-4</v>
      </c>
      <c r="K92" s="1">
        <v>2.6037799071006298E-4</v>
      </c>
    </row>
    <row r="93" spans="1:11" x14ac:dyDescent="0.25">
      <c r="A93" s="1">
        <v>10.25</v>
      </c>
      <c r="B93" s="1">
        <v>2.1209225636590601</v>
      </c>
      <c r="C93" s="1">
        <v>1.5286228364593</v>
      </c>
      <c r="D93" s="1">
        <v>5.86817700788969</v>
      </c>
      <c r="E93" s="1">
        <v>1.5411869328122301</v>
      </c>
      <c r="G93" s="1">
        <v>10.25</v>
      </c>
      <c r="H93" s="1">
        <v>3.5334569910559901E-4</v>
      </c>
      <c r="I93" s="1">
        <v>2.54668564554119E-4</v>
      </c>
      <c r="J93" s="1">
        <v>9.7763828951443203E-4</v>
      </c>
      <c r="K93" s="1">
        <v>2.5676174300651801E-4</v>
      </c>
    </row>
    <row r="94" spans="1:11" x14ac:dyDescent="0.25">
      <c r="A94" s="1">
        <v>10.375</v>
      </c>
      <c r="B94" s="1">
        <v>2.1295176399195199</v>
      </c>
      <c r="C94" s="1">
        <v>1.5590015006937299</v>
      </c>
      <c r="D94" s="1">
        <v>5.8752229787048096</v>
      </c>
      <c r="E94" s="1">
        <v>1.5337017750700599</v>
      </c>
      <c r="G94" s="1">
        <v>10.375</v>
      </c>
      <c r="H94" s="1">
        <v>3.5477763881059098E-4</v>
      </c>
      <c r="I94" s="1">
        <v>2.59729650015575E-4</v>
      </c>
      <c r="J94" s="1">
        <v>9.7881214825223006E-4</v>
      </c>
      <c r="K94" s="1">
        <v>2.55514715726673E-4</v>
      </c>
    </row>
    <row r="95" spans="1:11" x14ac:dyDescent="0.25">
      <c r="A95" s="1">
        <v>10.5</v>
      </c>
      <c r="B95" s="1">
        <v>2.1564967699327702</v>
      </c>
      <c r="C95" s="1">
        <v>1.59076507793079</v>
      </c>
      <c r="D95" s="1">
        <v>5.8887910054400203</v>
      </c>
      <c r="E95" s="1">
        <v>1.53422201610335</v>
      </c>
      <c r="G95" s="1">
        <v>10.5</v>
      </c>
      <c r="H95" s="1">
        <v>3.59272361870799E-4</v>
      </c>
      <c r="I95" s="1">
        <v>2.6502146198326999E-4</v>
      </c>
      <c r="J95" s="1">
        <v>9.8107258150631504E-4</v>
      </c>
      <c r="K95" s="1">
        <v>2.5560138788281901E-4</v>
      </c>
    </row>
    <row r="96" spans="1:11" x14ac:dyDescent="0.25">
      <c r="A96" s="1">
        <v>10.625</v>
      </c>
      <c r="B96" s="1">
        <v>2.1563819976788401</v>
      </c>
      <c r="C96" s="1">
        <v>1.61180350064077</v>
      </c>
      <c r="D96" s="1">
        <v>5.9652835348459599</v>
      </c>
      <c r="E96" s="1">
        <v>1.5222641922229401</v>
      </c>
      <c r="G96" s="1">
        <v>10.625</v>
      </c>
      <c r="H96" s="1">
        <v>3.5925324081329403E-4</v>
      </c>
      <c r="I96" s="1">
        <v>2.6852646320675301E-4</v>
      </c>
      <c r="J96" s="1">
        <v>9.9381623690534692E-4</v>
      </c>
      <c r="K96" s="1">
        <v>2.5360921442434099E-4</v>
      </c>
    </row>
    <row r="97" spans="1:11" x14ac:dyDescent="0.25">
      <c r="A97" s="1">
        <v>10.75</v>
      </c>
      <c r="B97" s="1">
        <v>2.15730315034966</v>
      </c>
      <c r="C97" s="1">
        <v>1.6164894876584299</v>
      </c>
      <c r="D97" s="1">
        <v>6.1371770561180599</v>
      </c>
      <c r="E97" s="1">
        <v>1.528041806903</v>
      </c>
      <c r="G97" s="1">
        <v>10.75</v>
      </c>
      <c r="H97" s="1">
        <v>3.59406704848253E-4</v>
      </c>
      <c r="I97" s="1">
        <v>2.69307148643894E-4</v>
      </c>
      <c r="J97" s="1">
        <v>1.0224536975492701E-3</v>
      </c>
      <c r="K97" s="1">
        <v>2.5457176503004001E-4</v>
      </c>
    </row>
    <row r="98" spans="1:11" x14ac:dyDescent="0.25">
      <c r="A98" s="1">
        <v>10.875</v>
      </c>
      <c r="B98" s="1">
        <v>2.1776695015278502</v>
      </c>
      <c r="C98" s="1">
        <v>1.6679863249234901</v>
      </c>
      <c r="D98" s="1">
        <v>6.14755794286563</v>
      </c>
      <c r="E98" s="1">
        <v>1.63773940537061</v>
      </c>
      <c r="G98" s="1">
        <v>10.875</v>
      </c>
      <c r="H98" s="1">
        <v>3.6279973895453902E-4</v>
      </c>
      <c r="I98" s="1">
        <v>2.77886521732254E-4</v>
      </c>
      <c r="J98" s="1">
        <v>1.02418315328142E-3</v>
      </c>
      <c r="K98" s="1">
        <v>2.7284738493474402E-4</v>
      </c>
    </row>
    <row r="99" spans="1:11" x14ac:dyDescent="0.25">
      <c r="A99" s="1">
        <v>11</v>
      </c>
      <c r="B99" s="1">
        <v>2.1782803867971299</v>
      </c>
      <c r="C99" s="1">
        <v>1.63172819595843</v>
      </c>
      <c r="D99" s="1">
        <v>6.1514275856957097</v>
      </c>
      <c r="E99" s="1">
        <v>1.64433180458636</v>
      </c>
      <c r="G99" s="1">
        <v>11</v>
      </c>
      <c r="H99" s="1">
        <v>3.6290151244040099E-4</v>
      </c>
      <c r="I99" s="1">
        <v>2.71845917446675E-4</v>
      </c>
      <c r="J99" s="1">
        <v>1.02482783577691E-3</v>
      </c>
      <c r="K99" s="1">
        <v>2.7394567864408699E-4</v>
      </c>
    </row>
    <row r="100" spans="1:11" x14ac:dyDescent="0.25">
      <c r="A100" s="1">
        <v>11.125</v>
      </c>
      <c r="B100" s="1">
        <v>2.1743855630522102</v>
      </c>
      <c r="C100" s="1">
        <v>1.6122444265112701</v>
      </c>
      <c r="D100" s="1">
        <v>6.3694654357774398</v>
      </c>
      <c r="E100" s="1">
        <v>1.6920985564091899</v>
      </c>
      <c r="G100" s="1">
        <v>11.125</v>
      </c>
      <c r="H100" s="1">
        <v>3.6225263480449697E-4</v>
      </c>
      <c r="I100" s="1">
        <v>2.6859992145677699E-4</v>
      </c>
      <c r="J100" s="1">
        <v>1.0611529416005301E-3</v>
      </c>
      <c r="K100" s="1">
        <v>2.8190361949777102E-4</v>
      </c>
    </row>
    <row r="101" spans="1:11" x14ac:dyDescent="0.25">
      <c r="A101" s="1">
        <v>11.25</v>
      </c>
      <c r="B101" s="1">
        <v>2.1726632054145201</v>
      </c>
      <c r="C101" s="1">
        <v>1.5825917972391099</v>
      </c>
      <c r="D101" s="1">
        <v>6.4445263236431396</v>
      </c>
      <c r="E101" s="1">
        <v>1.8133108765974699</v>
      </c>
      <c r="G101" s="1">
        <v>11.25</v>
      </c>
      <c r="H101" s="1">
        <v>3.61965690022058E-4</v>
      </c>
      <c r="I101" s="1">
        <v>2.6365979342003499E-4</v>
      </c>
      <c r="J101" s="1">
        <v>1.0736580855189499E-3</v>
      </c>
      <c r="K101" s="1">
        <v>3.0209759204113799E-4</v>
      </c>
    </row>
    <row r="102" spans="1:11" x14ac:dyDescent="0.25">
      <c r="A102" s="1">
        <v>11.375</v>
      </c>
      <c r="B102" s="1">
        <v>2.1741204975569501</v>
      </c>
      <c r="C102" s="1">
        <v>1.58576521585886</v>
      </c>
      <c r="D102" s="1">
        <v>6.45669455155865</v>
      </c>
      <c r="E102" s="1">
        <v>1.8369309941513201</v>
      </c>
      <c r="G102" s="1">
        <v>11.375</v>
      </c>
      <c r="H102" s="1">
        <v>3.6220847489298598E-4</v>
      </c>
      <c r="I102" s="1">
        <v>2.64188484962086E-4</v>
      </c>
      <c r="J102" s="1">
        <v>1.0756853122896701E-3</v>
      </c>
      <c r="K102" s="1">
        <v>3.0603270362561098E-4</v>
      </c>
    </row>
    <row r="103" spans="1:11" x14ac:dyDescent="0.25">
      <c r="A103" s="1">
        <v>11.5</v>
      </c>
      <c r="B103" s="1">
        <v>2.1767080578282401</v>
      </c>
      <c r="C103" s="1">
        <v>1.56923225697715</v>
      </c>
      <c r="D103" s="1">
        <v>6.4359473382121903</v>
      </c>
      <c r="E103" s="1">
        <v>1.85110111651856</v>
      </c>
      <c r="G103" s="1">
        <v>11.5</v>
      </c>
      <c r="H103" s="1">
        <v>3.6263956243418402E-4</v>
      </c>
      <c r="I103" s="1">
        <v>2.6143409401239401E-4</v>
      </c>
      <c r="J103" s="1">
        <v>1.07222882654615E-3</v>
      </c>
      <c r="K103" s="1">
        <v>3.0839344601199103E-4</v>
      </c>
    </row>
    <row r="104" spans="1:11" x14ac:dyDescent="0.25">
      <c r="A104" s="1">
        <v>11.625</v>
      </c>
      <c r="B104" s="1">
        <v>2.1769863113971102</v>
      </c>
      <c r="C104" s="1">
        <v>1.5637728132392399</v>
      </c>
      <c r="D104" s="1">
        <v>6.4295918890471402</v>
      </c>
      <c r="E104" s="1">
        <v>1.85368679281733</v>
      </c>
      <c r="G104" s="1">
        <v>11.625</v>
      </c>
      <c r="H104" s="1">
        <v>3.6268591947875601E-4</v>
      </c>
      <c r="I104" s="1">
        <v>2.60524550685657E-4</v>
      </c>
      <c r="J104" s="1">
        <v>1.07117000871526E-3</v>
      </c>
      <c r="K104" s="1">
        <v>3.0882421968336701E-4</v>
      </c>
    </row>
    <row r="105" spans="1:11" x14ac:dyDescent="0.25">
      <c r="A105" s="1">
        <v>11.75</v>
      </c>
      <c r="B105" s="1">
        <v>2.1737292530685699</v>
      </c>
      <c r="C105" s="1">
        <v>1.53770367002464</v>
      </c>
      <c r="D105" s="1">
        <v>6.4469754360373797</v>
      </c>
      <c r="E105" s="1">
        <v>1.8219081860057</v>
      </c>
      <c r="G105" s="1">
        <v>11.75</v>
      </c>
      <c r="H105" s="1">
        <v>3.6214329356122301E-4</v>
      </c>
      <c r="I105" s="1">
        <v>2.5618143142610498E-4</v>
      </c>
      <c r="J105" s="1">
        <v>1.0740661076438301E-3</v>
      </c>
      <c r="K105" s="1">
        <v>3.0352990378855E-4</v>
      </c>
    </row>
    <row r="106" spans="1:11" x14ac:dyDescent="0.25">
      <c r="A106" s="1">
        <v>11.875</v>
      </c>
      <c r="B106" s="1">
        <v>2.1381273268204999</v>
      </c>
      <c r="C106" s="1">
        <v>1.4559697518369401</v>
      </c>
      <c r="D106" s="1">
        <v>6.5558937557512298</v>
      </c>
      <c r="E106" s="1">
        <v>1.7934204026359799</v>
      </c>
      <c r="G106" s="1">
        <v>11.875</v>
      </c>
      <c r="H106" s="1">
        <v>3.5621201264829502E-4</v>
      </c>
      <c r="I106" s="1">
        <v>2.4256456065603401E-4</v>
      </c>
      <c r="J106" s="1">
        <v>1.09221189970816E-3</v>
      </c>
      <c r="K106" s="1">
        <v>2.98783839079153E-4</v>
      </c>
    </row>
    <row r="107" spans="1:11" x14ac:dyDescent="0.25">
      <c r="A107" s="1">
        <v>12</v>
      </c>
      <c r="B107" s="1">
        <v>2.0901102509868701</v>
      </c>
      <c r="C107" s="1">
        <v>1.4364044069347801</v>
      </c>
      <c r="D107" s="1">
        <v>6.5717286604396996</v>
      </c>
      <c r="E107" s="1">
        <v>1.77460216928531</v>
      </c>
      <c r="G107" s="1">
        <v>12</v>
      </c>
      <c r="H107" s="1">
        <v>3.4821236781441101E-4</v>
      </c>
      <c r="I107" s="1">
        <v>2.39304974195335E-4</v>
      </c>
      <c r="J107" s="1">
        <v>1.0948499948292599E-3</v>
      </c>
      <c r="K107" s="1">
        <v>2.9564872140293302E-4</v>
      </c>
    </row>
    <row r="108" spans="1:11" x14ac:dyDescent="0.25">
      <c r="A108" s="1">
        <v>12.125</v>
      </c>
      <c r="B108" s="1">
        <v>2.0621507588385999</v>
      </c>
      <c r="C108" s="1">
        <v>1.4274911380212101</v>
      </c>
      <c r="D108" s="1">
        <v>6.5433595350221703</v>
      </c>
      <c r="E108" s="1">
        <v>1.76085530111935</v>
      </c>
      <c r="G108" s="1">
        <v>12.125</v>
      </c>
      <c r="H108" s="1">
        <v>3.4355431642250998E-4</v>
      </c>
      <c r="I108" s="1">
        <v>2.37820023594334E-4</v>
      </c>
      <c r="J108" s="1">
        <v>1.0901236985347001E-3</v>
      </c>
      <c r="K108" s="1">
        <v>2.9335849316648499E-4</v>
      </c>
    </row>
    <row r="109" spans="1:11" x14ac:dyDescent="0.25">
      <c r="A109" s="1">
        <v>12.25</v>
      </c>
      <c r="B109" s="1">
        <v>2.0484010750481598</v>
      </c>
      <c r="C109" s="1">
        <v>1.4018909881855599</v>
      </c>
      <c r="D109" s="1">
        <v>6.5599228845277002</v>
      </c>
      <c r="E109" s="1">
        <v>1.7194187960341401</v>
      </c>
      <c r="G109" s="1">
        <v>12.25</v>
      </c>
      <c r="H109" s="1">
        <v>3.4126361910302201E-4</v>
      </c>
      <c r="I109" s="1">
        <v>2.3355503863171399E-4</v>
      </c>
      <c r="J109" s="1">
        <v>1.09288315256232E-3</v>
      </c>
      <c r="K109" s="1">
        <v>2.8645517141928802E-4</v>
      </c>
    </row>
    <row r="110" spans="1:11" x14ac:dyDescent="0.25">
      <c r="A110" s="1">
        <v>12.375</v>
      </c>
      <c r="B110" s="1">
        <v>2.0261682438453601</v>
      </c>
      <c r="C110" s="1">
        <v>1.4057466344090499</v>
      </c>
      <c r="D110" s="1">
        <v>6.5963132829733002</v>
      </c>
      <c r="E110" s="1">
        <v>1.5894453958097401</v>
      </c>
      <c r="G110" s="1">
        <v>12.375</v>
      </c>
      <c r="H110" s="1">
        <v>3.3755962942463603E-4</v>
      </c>
      <c r="I110" s="1">
        <v>2.3419738929254799E-4</v>
      </c>
      <c r="J110" s="1">
        <v>1.0989457929433499E-3</v>
      </c>
      <c r="K110" s="1">
        <v>2.64801602941903E-4</v>
      </c>
    </row>
    <row r="111" spans="1:11" x14ac:dyDescent="0.25">
      <c r="A111" s="1">
        <v>12.5</v>
      </c>
      <c r="B111" s="1">
        <v>2.00654265755557</v>
      </c>
      <c r="C111" s="1">
        <v>1.41559878927295</v>
      </c>
      <c r="D111" s="1">
        <v>6.5968356192446196</v>
      </c>
      <c r="E111" s="1">
        <v>1.55315145129353</v>
      </c>
      <c r="G111" s="1">
        <v>12.5</v>
      </c>
      <c r="H111" s="1">
        <v>3.3429000674875699E-4</v>
      </c>
      <c r="I111" s="1">
        <v>2.3583875829287301E-4</v>
      </c>
      <c r="J111" s="1">
        <v>1.0990328141661501E-3</v>
      </c>
      <c r="K111" s="1">
        <v>2.5875503178550202E-4</v>
      </c>
    </row>
    <row r="112" spans="1:11" x14ac:dyDescent="0.25">
      <c r="A112" s="1">
        <v>12.625</v>
      </c>
      <c r="B112" s="1">
        <v>1.98929410921699</v>
      </c>
      <c r="C112" s="1">
        <v>1.41043221486244</v>
      </c>
      <c r="D112" s="1">
        <v>6.54590977362838</v>
      </c>
      <c r="E112" s="1">
        <v>1.52573892592476</v>
      </c>
      <c r="G112" s="1">
        <v>12.625</v>
      </c>
      <c r="H112" s="1">
        <v>3.31416398595549E-4</v>
      </c>
      <c r="I112" s="1">
        <v>2.3497800699608199E-4</v>
      </c>
      <c r="J112" s="1">
        <v>1.0905485682864899E-3</v>
      </c>
      <c r="K112" s="1">
        <v>2.5418810505906499E-4</v>
      </c>
    </row>
    <row r="113" spans="1:11" x14ac:dyDescent="0.25">
      <c r="A113" s="1">
        <v>12.75</v>
      </c>
      <c r="B113" s="1">
        <v>1.9841360003306601</v>
      </c>
      <c r="C113" s="1">
        <v>1.4585115534095701</v>
      </c>
      <c r="D113" s="1">
        <v>6.4492121627251304</v>
      </c>
      <c r="E113" s="1">
        <v>1.45569230819693</v>
      </c>
      <c r="G113" s="1">
        <v>12.75</v>
      </c>
      <c r="H113" s="1">
        <v>3.3055705765508702E-4</v>
      </c>
      <c r="I113" s="1">
        <v>2.4298802479803499E-4</v>
      </c>
      <c r="J113" s="1">
        <v>1.0744387463100099E-3</v>
      </c>
      <c r="K113" s="1">
        <v>2.42518338545609E-4</v>
      </c>
    </row>
    <row r="114" spans="1:11" x14ac:dyDescent="0.25">
      <c r="A114" s="1">
        <v>12.875</v>
      </c>
      <c r="B114" s="1">
        <v>1.98288524923749</v>
      </c>
      <c r="C114" s="1">
        <v>1.49809150262824</v>
      </c>
      <c r="D114" s="1">
        <v>6.4252179832543499</v>
      </c>
      <c r="E114" s="1">
        <v>1.40017398340916</v>
      </c>
      <c r="G114" s="1">
        <v>12.875</v>
      </c>
      <c r="H114" s="1">
        <v>3.3034868252296398E-4</v>
      </c>
      <c r="I114" s="1">
        <v>2.4958204433786501E-4</v>
      </c>
      <c r="J114" s="1">
        <v>1.0704413160101799E-3</v>
      </c>
      <c r="K114" s="1">
        <v>2.3326898563596501E-4</v>
      </c>
    </row>
    <row r="115" spans="1:11" x14ac:dyDescent="0.25">
      <c r="A115" s="1">
        <v>13</v>
      </c>
      <c r="B115" s="1">
        <v>1.9895684717931601</v>
      </c>
      <c r="C115" s="1">
        <v>1.5016475052150799</v>
      </c>
      <c r="D115" s="1">
        <v>6.4055507048300004</v>
      </c>
      <c r="E115" s="1">
        <v>1.3967425001409699</v>
      </c>
      <c r="G115" s="1">
        <v>13</v>
      </c>
      <c r="H115" s="1">
        <v>3.31462107400739E-4</v>
      </c>
      <c r="I115" s="1">
        <v>2.5017447436883201E-4</v>
      </c>
      <c r="J115" s="1">
        <v>1.0671647474246801E-3</v>
      </c>
      <c r="K115" s="1">
        <v>2.32697300523485E-4</v>
      </c>
    </row>
    <row r="116" spans="1:11" x14ac:dyDescent="0.25">
      <c r="A116" s="1">
        <v>13.125</v>
      </c>
      <c r="B116" s="1">
        <v>1.9890484476667201</v>
      </c>
      <c r="C116" s="1">
        <v>1.4829437183385401</v>
      </c>
      <c r="D116" s="1">
        <v>6.2941872356982804</v>
      </c>
      <c r="E116" s="1">
        <v>1.3952587866155399</v>
      </c>
      <c r="G116" s="1">
        <v>13.125</v>
      </c>
      <c r="H116" s="1">
        <v>3.3137547138127398E-4</v>
      </c>
      <c r="I116" s="1">
        <v>2.4705842347520199E-4</v>
      </c>
      <c r="J116" s="1">
        <v>1.04861159346734E-3</v>
      </c>
      <c r="K116" s="1">
        <v>2.3245011385014899E-4</v>
      </c>
    </row>
    <row r="117" spans="1:11" x14ac:dyDescent="0.25">
      <c r="A117" s="1">
        <v>13.25</v>
      </c>
      <c r="B117" s="1">
        <v>2.0172921867276501</v>
      </c>
      <c r="C117" s="1">
        <v>1.5388129906215</v>
      </c>
      <c r="D117" s="1">
        <v>6.17754375505237</v>
      </c>
      <c r="E117" s="1">
        <v>1.52780665833375</v>
      </c>
      <c r="G117" s="1">
        <v>13.25</v>
      </c>
      <c r="H117" s="1">
        <v>3.3608087830882502E-4</v>
      </c>
      <c r="I117" s="1">
        <v>2.5636624423754198E-4</v>
      </c>
      <c r="J117" s="1">
        <v>1.02917878959174E-3</v>
      </c>
      <c r="K117" s="1">
        <v>2.5453258927840198E-4</v>
      </c>
    </row>
    <row r="118" spans="1:11" x14ac:dyDescent="0.25">
      <c r="A118" s="1">
        <v>13.375</v>
      </c>
      <c r="B118" s="1">
        <v>2.0363184187105801</v>
      </c>
      <c r="C118" s="1">
        <v>1.5214382299581299</v>
      </c>
      <c r="D118" s="1">
        <v>6.0888777631743398</v>
      </c>
      <c r="E118" s="1">
        <v>1.58493757248653</v>
      </c>
      <c r="G118" s="1">
        <v>13.375</v>
      </c>
      <c r="H118" s="1">
        <v>3.3925064855718098E-4</v>
      </c>
      <c r="I118" s="1">
        <v>2.53471609111024E-4</v>
      </c>
      <c r="J118" s="1">
        <v>1.01440703534486E-3</v>
      </c>
      <c r="K118" s="1">
        <v>2.6405059957625599E-4</v>
      </c>
    </row>
    <row r="119" spans="1:11" x14ac:dyDescent="0.25">
      <c r="A119" s="1">
        <v>13.5</v>
      </c>
      <c r="B119" s="1">
        <v>2.0434127989867799</v>
      </c>
      <c r="C119" s="1">
        <v>1.5144569691582499</v>
      </c>
      <c r="D119" s="1">
        <v>6.0481378750388899</v>
      </c>
      <c r="E119" s="1">
        <v>1.57392283372466</v>
      </c>
      <c r="G119" s="1">
        <v>13.5</v>
      </c>
      <c r="H119" s="1">
        <v>3.4043257231119702E-4</v>
      </c>
      <c r="I119" s="1">
        <v>2.5230853106176501E-4</v>
      </c>
      <c r="J119" s="1">
        <v>1.00761976998149E-3</v>
      </c>
      <c r="K119" s="1">
        <v>2.62215544098528E-4</v>
      </c>
    </row>
    <row r="120" spans="1:11" x14ac:dyDescent="0.25">
      <c r="A120" s="1">
        <v>13.625</v>
      </c>
      <c r="B120" s="1">
        <v>2.0409460532942201</v>
      </c>
      <c r="C120" s="1">
        <v>1.5176508612308699</v>
      </c>
      <c r="D120" s="1">
        <v>6.0790593071143002</v>
      </c>
      <c r="E120" s="1">
        <v>1.6750616341050399</v>
      </c>
      <c r="G120" s="1">
        <v>13.625</v>
      </c>
      <c r="H120" s="1">
        <v>3.4002161247881699E-4</v>
      </c>
      <c r="I120" s="1">
        <v>2.5284063348106198E-4</v>
      </c>
      <c r="J120" s="1">
        <v>1.0127712805652501E-3</v>
      </c>
      <c r="K120" s="1">
        <v>2.7906526824189902E-4</v>
      </c>
    </row>
    <row r="121" spans="1:11" x14ac:dyDescent="0.25">
      <c r="A121" s="1">
        <v>13.75</v>
      </c>
      <c r="B121" s="1">
        <v>2.02596540796219</v>
      </c>
      <c r="C121" s="1">
        <v>1.4990594525190299</v>
      </c>
      <c r="D121" s="1">
        <v>6.06101892822445</v>
      </c>
      <c r="E121" s="1">
        <v>1.6704151653430801</v>
      </c>
      <c r="G121" s="1">
        <v>13.75</v>
      </c>
      <c r="H121" s="1">
        <v>3.3752583696649999E-4</v>
      </c>
      <c r="I121" s="1">
        <v>2.4974330478966998E-4</v>
      </c>
      <c r="J121" s="1">
        <v>1.0097657534422E-3</v>
      </c>
      <c r="K121" s="1">
        <v>2.78291166546156E-4</v>
      </c>
    </row>
    <row r="122" spans="1:11" x14ac:dyDescent="0.25">
      <c r="A122" s="1">
        <v>13.875</v>
      </c>
      <c r="B122" s="1">
        <v>2.0329738700067899</v>
      </c>
      <c r="C122" s="1">
        <v>1.50694628124398</v>
      </c>
      <c r="D122" s="1">
        <v>5.99560550749562</v>
      </c>
      <c r="E122" s="1">
        <v>1.6750833700919201</v>
      </c>
      <c r="G122" s="1">
        <v>13.875</v>
      </c>
      <c r="H122" s="1">
        <v>3.3869344674313E-4</v>
      </c>
      <c r="I122" s="1">
        <v>2.5105725045524699E-4</v>
      </c>
      <c r="J122" s="1">
        <v>9.9886787754878089E-4</v>
      </c>
      <c r="K122" s="1">
        <v>2.7906888945731302E-4</v>
      </c>
    </row>
    <row r="123" spans="1:11" x14ac:dyDescent="0.25">
      <c r="A123" s="1">
        <v>14</v>
      </c>
      <c r="B123" s="1">
        <v>2.0342644658240099</v>
      </c>
      <c r="C123" s="1">
        <v>1.55502618434805</v>
      </c>
      <c r="D123" s="1">
        <v>5.9657147166284599</v>
      </c>
      <c r="E123" s="1">
        <v>1.6860321634225399</v>
      </c>
      <c r="G123" s="1">
        <v>14</v>
      </c>
      <c r="H123" s="1">
        <v>3.3890846000627901E-4</v>
      </c>
      <c r="I123" s="1">
        <v>2.5906736231238602E-4</v>
      </c>
      <c r="J123" s="1">
        <v>9.9388807179031291E-4</v>
      </c>
      <c r="K123" s="1">
        <v>2.80892958426195E-4</v>
      </c>
    </row>
    <row r="124" spans="1:11" x14ac:dyDescent="0.25">
      <c r="A124" s="1">
        <v>14.125</v>
      </c>
      <c r="B124" s="1">
        <v>2.0411884862675298</v>
      </c>
      <c r="C124" s="1">
        <v>1.5550767589063399</v>
      </c>
      <c r="D124" s="1">
        <v>5.9497868721707903</v>
      </c>
      <c r="E124" s="1">
        <v>1.6644212943732299</v>
      </c>
      <c r="G124" s="1">
        <v>14.125</v>
      </c>
      <c r="H124" s="1">
        <v>3.4006200181217001E-4</v>
      </c>
      <c r="I124" s="1">
        <v>2.5907578803379598E-4</v>
      </c>
      <c r="J124" s="1">
        <v>9.9123449290366593E-4</v>
      </c>
      <c r="K124" s="1">
        <v>2.7729258764258103E-4</v>
      </c>
    </row>
    <row r="125" spans="1:11" x14ac:dyDescent="0.25">
      <c r="A125" s="1">
        <v>14.25</v>
      </c>
      <c r="B125" s="1">
        <v>2.0386601040880099</v>
      </c>
      <c r="C125" s="1">
        <v>1.5513102188460299</v>
      </c>
      <c r="D125" s="1">
        <v>5.9376931300378004</v>
      </c>
      <c r="E125" s="1">
        <v>1.66111949176114</v>
      </c>
      <c r="G125" s="1">
        <v>14.25</v>
      </c>
      <c r="H125" s="1">
        <v>3.39640773341063E-4</v>
      </c>
      <c r="I125" s="1">
        <v>2.5844828245974899E-4</v>
      </c>
      <c r="J125" s="1">
        <v>9.8921967546431204E-4</v>
      </c>
      <c r="K125" s="1">
        <v>2.7674250732740601E-4</v>
      </c>
    </row>
    <row r="126" spans="1:11" x14ac:dyDescent="0.25">
      <c r="A126" s="1">
        <v>14.375</v>
      </c>
      <c r="B126" s="1">
        <v>2.03379921893278</v>
      </c>
      <c r="C126" s="1">
        <v>1.5531793982170401</v>
      </c>
      <c r="D126" s="1">
        <v>5.9518606324216004</v>
      </c>
      <c r="E126" s="1">
        <v>1.65677557428731</v>
      </c>
      <c r="G126" s="1">
        <v>14.375</v>
      </c>
      <c r="H126" s="1">
        <v>3.3883094987420098E-4</v>
      </c>
      <c r="I126" s="1">
        <v>2.58759687742959E-4</v>
      </c>
      <c r="J126" s="1">
        <v>9.915799813614509E-4</v>
      </c>
      <c r="K126" s="1">
        <v>2.7601881067626602E-4</v>
      </c>
    </row>
    <row r="127" spans="1:11" x14ac:dyDescent="0.25">
      <c r="A127" s="1">
        <v>14.5</v>
      </c>
      <c r="B127" s="1">
        <v>1.9649505681989099</v>
      </c>
      <c r="C127" s="1">
        <v>1.5553402482159</v>
      </c>
      <c r="D127" s="1">
        <v>5.90998358474799</v>
      </c>
      <c r="E127" s="1">
        <v>1.6428266944154299</v>
      </c>
      <c r="G127" s="1">
        <v>14.5</v>
      </c>
      <c r="H127" s="1">
        <v>3.27360764661938E-4</v>
      </c>
      <c r="I127" s="1">
        <v>2.5911968535276899E-4</v>
      </c>
      <c r="J127" s="1">
        <v>9.8460326521903198E-4</v>
      </c>
      <c r="K127" s="1">
        <v>2.7369492728961098E-4</v>
      </c>
    </row>
    <row r="128" spans="1:11" x14ac:dyDescent="0.25">
      <c r="A128" s="1">
        <v>14.625</v>
      </c>
      <c r="B128" s="1">
        <v>1.9239020749340101</v>
      </c>
      <c r="C128" s="1">
        <v>1.53840696811765</v>
      </c>
      <c r="D128" s="1">
        <v>5.9080278870426701</v>
      </c>
      <c r="E128" s="1">
        <v>1.60798832705877</v>
      </c>
      <c r="G128" s="1">
        <v>14.625</v>
      </c>
      <c r="H128" s="1">
        <v>3.2052208568400498E-4</v>
      </c>
      <c r="I128" s="1">
        <v>2.5629860088840101E-4</v>
      </c>
      <c r="J128" s="1">
        <v>9.8427744598132499E-4</v>
      </c>
      <c r="K128" s="1">
        <v>2.6789085528799002E-4</v>
      </c>
    </row>
    <row r="129" spans="1:11" x14ac:dyDescent="0.25">
      <c r="A129" s="1">
        <v>14.75</v>
      </c>
      <c r="B129" s="1">
        <v>1.8582714189428899</v>
      </c>
      <c r="C129" s="1">
        <v>1.5050224650927799</v>
      </c>
      <c r="D129" s="1">
        <v>5.8270789661705802</v>
      </c>
      <c r="E129" s="1">
        <v>1.59666172107009</v>
      </c>
      <c r="G129" s="1">
        <v>14.75</v>
      </c>
      <c r="H129" s="1">
        <v>3.0958801839588602E-4</v>
      </c>
      <c r="I129" s="1">
        <v>2.5073674268445798E-4</v>
      </c>
      <c r="J129" s="1">
        <v>9.7079135576403405E-4</v>
      </c>
      <c r="K129" s="1">
        <v>2.6600384273027701E-4</v>
      </c>
    </row>
    <row r="130" spans="1:11" x14ac:dyDescent="0.25">
      <c r="A130" s="1">
        <v>14.875</v>
      </c>
      <c r="B130" s="1">
        <v>1.8469786716569601</v>
      </c>
      <c r="C130" s="1">
        <v>1.4985916732976099</v>
      </c>
      <c r="D130" s="1">
        <v>5.83101384334421</v>
      </c>
      <c r="E130" s="1">
        <v>1.6000616610824401</v>
      </c>
      <c r="G130" s="1">
        <v>14.875</v>
      </c>
      <c r="H130" s="1">
        <v>3.0770664669805002E-4</v>
      </c>
      <c r="I130" s="1">
        <v>2.49665372771382E-4</v>
      </c>
      <c r="J130" s="1">
        <v>9.7144690630116199E-4</v>
      </c>
      <c r="K130" s="1">
        <v>2.66570272736334E-4</v>
      </c>
    </row>
    <row r="131" spans="1:11" x14ac:dyDescent="0.25">
      <c r="A131" s="1">
        <v>15</v>
      </c>
      <c r="B131" s="1">
        <v>1.84485270651947</v>
      </c>
      <c r="C131" s="1">
        <v>1.4886738941214499</v>
      </c>
      <c r="D131" s="1">
        <v>5.82932318697332</v>
      </c>
      <c r="E131" s="1">
        <v>1.59220781741253</v>
      </c>
      <c r="G131" s="1">
        <v>15</v>
      </c>
      <c r="H131" s="1">
        <v>3.07352460906145E-4</v>
      </c>
      <c r="I131" s="1">
        <v>2.48013070760634E-4</v>
      </c>
      <c r="J131" s="1">
        <v>9.7116524294977105E-4</v>
      </c>
      <c r="K131" s="1">
        <v>2.6526182238092798E-4</v>
      </c>
    </row>
    <row r="132" spans="1:11" x14ac:dyDescent="0.25">
      <c r="A132" s="1">
        <v>15.125</v>
      </c>
      <c r="B132" s="1">
        <v>1.8466264921840201</v>
      </c>
      <c r="C132" s="1">
        <v>1.4825942367912801</v>
      </c>
      <c r="D132" s="1">
        <v>5.85363025224681</v>
      </c>
      <c r="E132" s="1">
        <v>1.5843059210236801</v>
      </c>
      <c r="G132" s="1">
        <v>15.125</v>
      </c>
      <c r="H132" s="1">
        <v>3.0764797359785899E-4</v>
      </c>
      <c r="I132" s="1">
        <v>2.4700019984942698E-4</v>
      </c>
      <c r="J132" s="1">
        <v>9.7521480002433103E-4</v>
      </c>
      <c r="K132" s="1">
        <v>2.6394536644254598E-4</v>
      </c>
    </row>
    <row r="133" spans="1:11" x14ac:dyDescent="0.25">
      <c r="A133" s="1">
        <v>15.25</v>
      </c>
      <c r="B133" s="1">
        <v>1.8463890318424701</v>
      </c>
      <c r="C133" s="1">
        <v>1.50116281949835</v>
      </c>
      <c r="D133" s="1">
        <v>5.8395276123632396</v>
      </c>
      <c r="E133" s="1">
        <v>1.5615046831061301</v>
      </c>
      <c r="G133" s="1">
        <v>15.25</v>
      </c>
      <c r="H133" s="1">
        <v>3.07608412704956E-4</v>
      </c>
      <c r="I133" s="1">
        <v>2.5009372572842598E-4</v>
      </c>
      <c r="J133" s="1">
        <v>9.7286530021972902E-4</v>
      </c>
      <c r="K133" s="1">
        <v>2.6014668020548102E-4</v>
      </c>
    </row>
    <row r="134" spans="1:11" x14ac:dyDescent="0.25">
      <c r="A134" s="1">
        <v>15.375</v>
      </c>
      <c r="B134" s="1">
        <v>1.84994637160963</v>
      </c>
      <c r="C134" s="1">
        <v>1.4958749474061599</v>
      </c>
      <c r="D134" s="1">
        <v>5.7767867894099201</v>
      </c>
      <c r="E134" s="1">
        <v>1.5567549312196101</v>
      </c>
      <c r="G134" s="1">
        <v>15.375</v>
      </c>
      <c r="H134" s="1">
        <v>3.0820106551016497E-4</v>
      </c>
      <c r="I134" s="1">
        <v>2.4921276623786597E-4</v>
      </c>
      <c r="J134" s="1">
        <v>9.6241267911570795E-4</v>
      </c>
      <c r="K134" s="1">
        <v>2.5935537154118802E-4</v>
      </c>
    </row>
    <row r="135" spans="1:11" x14ac:dyDescent="0.25">
      <c r="A135" s="1">
        <v>15.5</v>
      </c>
      <c r="B135" s="1">
        <v>1.8563184342926999</v>
      </c>
      <c r="C135" s="1">
        <v>1.5055029144786101</v>
      </c>
      <c r="D135" s="1">
        <v>5.76610745101297</v>
      </c>
      <c r="E135" s="1">
        <v>1.57572069858932</v>
      </c>
      <c r="G135" s="1">
        <v>15.5</v>
      </c>
      <c r="H135" s="1">
        <v>3.0926265115316501E-4</v>
      </c>
      <c r="I135" s="1">
        <v>2.5081678555213599E-4</v>
      </c>
      <c r="J135" s="1">
        <v>9.6063350133877303E-4</v>
      </c>
      <c r="K135" s="1">
        <v>2.6251506838497997E-4</v>
      </c>
    </row>
    <row r="136" spans="1:11" x14ac:dyDescent="0.25">
      <c r="A136" s="1">
        <v>15.625</v>
      </c>
      <c r="B136" s="1">
        <v>1.85556509931877</v>
      </c>
      <c r="C136" s="1">
        <v>1.51364782740335</v>
      </c>
      <c r="D136" s="1">
        <v>5.7671848076796302</v>
      </c>
      <c r="E136" s="1">
        <v>1.5426005165076699</v>
      </c>
      <c r="G136" s="1">
        <v>15.625</v>
      </c>
      <c r="H136" s="1">
        <v>3.0913714554650802E-4</v>
      </c>
      <c r="I136" s="1">
        <v>2.5217372804539899E-4</v>
      </c>
      <c r="J136" s="1">
        <v>9.6081298895943801E-4</v>
      </c>
      <c r="K136" s="1">
        <v>2.56997246050177E-4</v>
      </c>
    </row>
    <row r="137" spans="1:11" x14ac:dyDescent="0.25">
      <c r="A137" s="1">
        <v>15.75</v>
      </c>
      <c r="B137" s="1">
        <v>1.85152001439269</v>
      </c>
      <c r="C137" s="1">
        <v>1.50031399424463</v>
      </c>
      <c r="D137" s="1">
        <v>5.7489227454503498</v>
      </c>
      <c r="E137" s="1">
        <v>1.5333499125430401</v>
      </c>
      <c r="G137" s="1">
        <v>15.75</v>
      </c>
      <c r="H137" s="1">
        <v>3.0846323439782399E-4</v>
      </c>
      <c r="I137" s="1">
        <v>2.4995231144115602E-4</v>
      </c>
      <c r="J137" s="1">
        <v>9.5777052939204099E-4</v>
      </c>
      <c r="K137" s="1">
        <v>2.5545609542967099E-4</v>
      </c>
    </row>
    <row r="138" spans="1:11" x14ac:dyDescent="0.25">
      <c r="A138" s="1">
        <v>15.875</v>
      </c>
      <c r="B138" s="1">
        <v>1.85281284567466</v>
      </c>
      <c r="C138" s="1">
        <v>1.59592454599919</v>
      </c>
      <c r="D138" s="1">
        <v>5.7399346781172103</v>
      </c>
      <c r="E138" s="1">
        <v>1.5354837493332301</v>
      </c>
      <c r="G138" s="1">
        <v>15.875</v>
      </c>
      <c r="H138" s="1">
        <v>3.0867862008939899E-4</v>
      </c>
      <c r="I138" s="1">
        <v>2.6588102936346499E-4</v>
      </c>
      <c r="J138" s="1">
        <v>9.5627311737433995E-4</v>
      </c>
      <c r="K138" s="1">
        <v>2.5581159263891602E-4</v>
      </c>
    </row>
    <row r="139" spans="1:11" x14ac:dyDescent="0.25">
      <c r="A139" s="1">
        <v>16</v>
      </c>
      <c r="B139" s="1">
        <v>1.8568718579305801</v>
      </c>
      <c r="C139" s="1">
        <v>1.6065376522877</v>
      </c>
      <c r="D139" s="1">
        <v>5.7348849623048102</v>
      </c>
      <c r="E139" s="1">
        <v>1.5218895929290099</v>
      </c>
      <c r="G139" s="1">
        <v>16</v>
      </c>
      <c r="H139" s="1">
        <v>3.0935485153123601E-4</v>
      </c>
      <c r="I139" s="1">
        <v>2.67649172871131E-4</v>
      </c>
      <c r="J139" s="1">
        <v>9.5543183471999296E-4</v>
      </c>
      <c r="K139" s="1">
        <v>2.5354680618197301E-4</v>
      </c>
    </row>
    <row r="140" spans="1:11" x14ac:dyDescent="0.25">
      <c r="A140" s="1">
        <v>16.125</v>
      </c>
      <c r="B140" s="1">
        <v>1.8582900198119101</v>
      </c>
      <c r="C140" s="1">
        <v>1.6372064948358001</v>
      </c>
      <c r="D140" s="1">
        <v>5.7282150872292501</v>
      </c>
      <c r="E140" s="1">
        <v>1.51886119907392</v>
      </c>
      <c r="G140" s="1">
        <v>16.125</v>
      </c>
      <c r="H140" s="1">
        <v>3.0959111730066501E-4</v>
      </c>
      <c r="I140" s="1">
        <v>2.72758602039644E-4</v>
      </c>
      <c r="J140" s="1">
        <v>9.5432063353240604E-4</v>
      </c>
      <c r="K140" s="1">
        <v>2.5304227576571499E-4</v>
      </c>
    </row>
    <row r="141" spans="1:11" x14ac:dyDescent="0.25">
      <c r="A141" s="1">
        <v>16.25</v>
      </c>
      <c r="B141" s="1">
        <v>1.85710408047647</v>
      </c>
      <c r="C141" s="1">
        <v>1.69128031896538</v>
      </c>
      <c r="D141" s="1">
        <v>5.7205076514897701</v>
      </c>
      <c r="E141" s="1">
        <v>1.5830192785925301</v>
      </c>
      <c r="G141" s="1">
        <v>16.25</v>
      </c>
      <c r="H141" s="1">
        <v>3.0939353980738199E-4</v>
      </c>
      <c r="I141" s="1">
        <v>2.8176730113963199E-4</v>
      </c>
      <c r="J141" s="1">
        <v>9.5303657473821003E-4</v>
      </c>
      <c r="K141" s="1">
        <v>2.6373101181351502E-4</v>
      </c>
    </row>
    <row r="142" spans="1:11" x14ac:dyDescent="0.25">
      <c r="A142" s="1">
        <v>16.375</v>
      </c>
      <c r="B142" s="1">
        <v>1.8483402043567401</v>
      </c>
      <c r="C142" s="1">
        <v>1.7100898550493899</v>
      </c>
      <c r="D142" s="1">
        <v>5.6923622407488201</v>
      </c>
      <c r="E142" s="1">
        <v>1.58414313179178</v>
      </c>
      <c r="G142" s="1">
        <v>16.375</v>
      </c>
      <c r="H142" s="1">
        <v>3.0793347804583402E-4</v>
      </c>
      <c r="I142" s="1">
        <v>2.8490096985122801E-4</v>
      </c>
      <c r="J142" s="1">
        <v>9.4834754930876698E-4</v>
      </c>
      <c r="K142" s="1">
        <v>2.6391824575651098E-4</v>
      </c>
    </row>
    <row r="143" spans="1:11" x14ac:dyDescent="0.25">
      <c r="A143" s="1">
        <v>16.5</v>
      </c>
      <c r="B143" s="1">
        <v>1.85500454120891</v>
      </c>
      <c r="C143" s="1">
        <v>1.6876778568150399</v>
      </c>
      <c r="D143" s="1">
        <v>5.7159564547885999</v>
      </c>
      <c r="E143" s="1">
        <v>1.59290389714008</v>
      </c>
      <c r="G143" s="1">
        <v>16.5</v>
      </c>
      <c r="H143" s="1">
        <v>3.0904375656540597E-4</v>
      </c>
      <c r="I143" s="1">
        <v>2.8116713094538499E-4</v>
      </c>
      <c r="J143" s="1">
        <v>9.5227834536779597E-4</v>
      </c>
      <c r="K143" s="1">
        <v>2.6537778926353698E-4</v>
      </c>
    </row>
    <row r="144" spans="1:11" x14ac:dyDescent="0.25">
      <c r="A144" s="1">
        <v>16.625</v>
      </c>
      <c r="B144" s="1">
        <v>1.8684961419058099</v>
      </c>
      <c r="C144" s="1">
        <v>1.65686179782031</v>
      </c>
      <c r="D144" s="1">
        <v>5.720486527686</v>
      </c>
      <c r="E144" s="1">
        <v>1.5965965390241099</v>
      </c>
      <c r="G144" s="1">
        <v>16.625</v>
      </c>
      <c r="H144" s="1">
        <v>3.1129145724150898E-4</v>
      </c>
      <c r="I144" s="1">
        <v>2.76033175516863E-4</v>
      </c>
      <c r="J144" s="1">
        <v>9.5303305551249905E-4</v>
      </c>
      <c r="K144" s="1">
        <v>2.6599298340141802E-4</v>
      </c>
    </row>
    <row r="145" spans="1:11" x14ac:dyDescent="0.25">
      <c r="A145" s="1">
        <v>16.75</v>
      </c>
      <c r="B145" s="1">
        <v>1.8759352134598</v>
      </c>
      <c r="C145" s="1">
        <v>1.61279190432671</v>
      </c>
      <c r="D145" s="1">
        <v>5.6859413001755099</v>
      </c>
      <c r="E145" s="1">
        <v>1.61475591659643</v>
      </c>
      <c r="G145" s="1">
        <v>16.75</v>
      </c>
      <c r="H145" s="1">
        <v>3.1253080656240399E-4</v>
      </c>
      <c r="I145" s="1">
        <v>2.6869113126082902E-4</v>
      </c>
      <c r="J145" s="1">
        <v>9.4727782060924999E-4</v>
      </c>
      <c r="K145" s="1">
        <v>2.6901833570496599E-4</v>
      </c>
    </row>
    <row r="146" spans="1:11" x14ac:dyDescent="0.25">
      <c r="A146" s="1">
        <v>16.875</v>
      </c>
      <c r="B146" s="1">
        <v>1.84775398948183</v>
      </c>
      <c r="C146" s="1">
        <v>1.6323096364133201</v>
      </c>
      <c r="D146" s="1">
        <v>5.62638708894539</v>
      </c>
      <c r="E146" s="1">
        <v>1.5837039292039099</v>
      </c>
      <c r="G146" s="1">
        <v>16.875</v>
      </c>
      <c r="H146" s="1">
        <v>3.0783581464767398E-4</v>
      </c>
      <c r="I146" s="1">
        <v>2.7194278542645901E-4</v>
      </c>
      <c r="J146" s="1">
        <v>9.3735608901831299E-4</v>
      </c>
      <c r="K146" s="1">
        <v>2.63845074605371E-4</v>
      </c>
    </row>
    <row r="147" spans="1:11" x14ac:dyDescent="0.25">
      <c r="A147" s="1">
        <v>17</v>
      </c>
      <c r="B147" s="1">
        <v>1.8412674864986101</v>
      </c>
      <c r="C147" s="1">
        <v>1.6719262398222601</v>
      </c>
      <c r="D147" s="1">
        <v>5.54959854432611</v>
      </c>
      <c r="E147" s="1">
        <v>1.5887674610100799</v>
      </c>
      <c r="G147" s="1">
        <v>17</v>
      </c>
      <c r="H147" s="1">
        <v>3.0675516325066898E-4</v>
      </c>
      <c r="I147" s="1">
        <v>2.7854291155438802E-4</v>
      </c>
      <c r="J147" s="1">
        <v>9.2456311748474295E-4</v>
      </c>
      <c r="K147" s="1">
        <v>2.64688659004279E-4</v>
      </c>
    </row>
    <row r="148" spans="1:11" x14ac:dyDescent="0.25">
      <c r="A148" s="1">
        <v>17.125</v>
      </c>
      <c r="B148" s="1">
        <v>1.81098488942275</v>
      </c>
      <c r="C148" s="1">
        <v>1.69156722150827</v>
      </c>
      <c r="D148" s="1">
        <v>5.5273904518974399</v>
      </c>
      <c r="E148" s="1">
        <v>1.55300472036709</v>
      </c>
      <c r="G148" s="1">
        <v>17.125</v>
      </c>
      <c r="H148" s="1">
        <v>3.0171008257783098E-4</v>
      </c>
      <c r="I148" s="1">
        <v>2.8181509910327798E-4</v>
      </c>
      <c r="J148" s="1">
        <v>9.2086324928612598E-4</v>
      </c>
      <c r="K148" s="1">
        <v>2.5873058641315798E-4</v>
      </c>
    </row>
    <row r="149" spans="1:11" x14ac:dyDescent="0.25">
      <c r="A149" s="1">
        <v>17.25</v>
      </c>
      <c r="B149" s="1">
        <v>1.7810909962780599</v>
      </c>
      <c r="C149" s="1">
        <v>1.7254156768576501</v>
      </c>
      <c r="D149" s="1">
        <v>5.4610284717104198</v>
      </c>
      <c r="E149" s="1">
        <v>1.54581831910516</v>
      </c>
      <c r="G149" s="1">
        <v>17.25</v>
      </c>
      <c r="H149" s="1">
        <v>2.9672975997992401E-4</v>
      </c>
      <c r="I149" s="1">
        <v>2.8745425176448402E-4</v>
      </c>
      <c r="J149" s="1">
        <v>9.0980734338696795E-4</v>
      </c>
      <c r="K149" s="1">
        <v>2.5753333196291999E-4</v>
      </c>
    </row>
    <row r="150" spans="1:11" x14ac:dyDescent="0.25">
      <c r="A150" s="1">
        <v>17.375</v>
      </c>
      <c r="B150" s="1">
        <v>1.7592079458074099</v>
      </c>
      <c r="C150" s="1">
        <v>1.7406432139053201</v>
      </c>
      <c r="D150" s="1">
        <v>5.4235060692196999</v>
      </c>
      <c r="E150" s="1">
        <v>1.5208401239220799</v>
      </c>
      <c r="G150" s="1">
        <v>17.375</v>
      </c>
      <c r="H150" s="1">
        <v>2.9308404377151499E-4</v>
      </c>
      <c r="I150" s="1">
        <v>2.8999115943662598E-4</v>
      </c>
      <c r="J150" s="1">
        <v>9.0355611113201496E-4</v>
      </c>
      <c r="K150" s="1">
        <v>2.53371964645419E-4</v>
      </c>
    </row>
    <row r="151" spans="1:11" x14ac:dyDescent="0.25">
      <c r="A151" s="1">
        <v>17.5</v>
      </c>
      <c r="B151" s="1">
        <v>1.7374552943397901</v>
      </c>
      <c r="C151" s="1">
        <v>1.73890646516661</v>
      </c>
      <c r="D151" s="1">
        <v>5.3588789472023901</v>
      </c>
      <c r="E151" s="1">
        <v>1.49862626598844</v>
      </c>
      <c r="G151" s="1">
        <v>17.5</v>
      </c>
      <c r="H151" s="1">
        <v>2.8946005203700899E-4</v>
      </c>
      <c r="I151" s="1">
        <v>2.8970181709675702E-4</v>
      </c>
      <c r="J151" s="1">
        <v>8.9278923260392902E-4</v>
      </c>
      <c r="K151" s="1">
        <v>2.4967113591367498E-4</v>
      </c>
    </row>
    <row r="152" spans="1:11" x14ac:dyDescent="0.25">
      <c r="A152" s="1">
        <v>17.625</v>
      </c>
      <c r="B152" s="1">
        <v>1.73015781943257</v>
      </c>
      <c r="C152" s="1">
        <v>1.7215903762072899</v>
      </c>
      <c r="D152" s="1">
        <v>5.3239033485273</v>
      </c>
      <c r="E152" s="1">
        <v>1.48844382911076</v>
      </c>
      <c r="G152" s="1">
        <v>17.625</v>
      </c>
      <c r="H152" s="1">
        <v>2.8824429271746599E-4</v>
      </c>
      <c r="I152" s="1">
        <v>2.8681695667613503E-4</v>
      </c>
      <c r="J152" s="1">
        <v>8.8696229786465702E-4</v>
      </c>
      <c r="K152" s="1">
        <v>2.4797474192985201E-4</v>
      </c>
    </row>
    <row r="153" spans="1:11" x14ac:dyDescent="0.25">
      <c r="A153" s="1">
        <v>17.75</v>
      </c>
      <c r="B153" s="1">
        <v>1.70671254639215</v>
      </c>
      <c r="C153" s="1">
        <v>1.7239512390582501</v>
      </c>
      <c r="D153" s="1">
        <v>5.23673190640437</v>
      </c>
      <c r="E153" s="1">
        <v>1.45369364271333</v>
      </c>
      <c r="G153" s="1">
        <v>17.75</v>
      </c>
      <c r="H153" s="1">
        <v>2.8433831022893301E-4</v>
      </c>
      <c r="I153" s="1">
        <v>2.8721027642710401E-4</v>
      </c>
      <c r="J153" s="1">
        <v>8.7243953560697601E-4</v>
      </c>
      <c r="K153" s="1">
        <v>2.4218536087604E-4</v>
      </c>
    </row>
    <row r="154" spans="1:11" x14ac:dyDescent="0.25">
      <c r="A154" s="1">
        <v>17.875</v>
      </c>
      <c r="B154" s="1">
        <v>1.69063641474209</v>
      </c>
      <c r="C154" s="1">
        <v>1.7106132979859401</v>
      </c>
      <c r="D154" s="1">
        <v>5.2224174020155596</v>
      </c>
      <c r="E154" s="1">
        <v>1.44453756914221</v>
      </c>
      <c r="G154" s="1">
        <v>17.875</v>
      </c>
      <c r="H154" s="1">
        <v>2.8166002669603198E-4</v>
      </c>
      <c r="I154" s="1">
        <v>2.8498817544445802E-4</v>
      </c>
      <c r="J154" s="1">
        <v>8.7005473917580204E-4</v>
      </c>
      <c r="K154" s="1">
        <v>2.4065995901909301E-4</v>
      </c>
    </row>
    <row r="155" spans="1:11" x14ac:dyDescent="0.25">
      <c r="A155" s="1">
        <v>18</v>
      </c>
      <c r="B155" s="1">
        <v>1.6970688829217999</v>
      </c>
      <c r="C155" s="1">
        <v>1.74385433238497</v>
      </c>
      <c r="D155" s="1">
        <v>5.2211097620267797</v>
      </c>
      <c r="E155" s="1">
        <v>1.4396692505962601</v>
      </c>
      <c r="G155" s="1">
        <v>18</v>
      </c>
      <c r="H155" s="1">
        <v>2.8273167589477102E-4</v>
      </c>
      <c r="I155" s="1">
        <v>2.9052613177533602E-4</v>
      </c>
      <c r="J155" s="1">
        <v>8.6983688635366996E-4</v>
      </c>
      <c r="K155" s="1">
        <v>2.39848897149338E-4</v>
      </c>
    </row>
    <row r="156" spans="1:11" x14ac:dyDescent="0.25">
      <c r="A156" s="1">
        <v>18.125</v>
      </c>
      <c r="B156" s="1">
        <v>1.7134808563784201</v>
      </c>
      <c r="C156" s="1">
        <v>1.73562340030988</v>
      </c>
      <c r="D156" s="1">
        <v>5.21300884338884</v>
      </c>
      <c r="E156" s="1">
        <v>1.44883370262197</v>
      </c>
      <c r="G156" s="1">
        <v>18.125</v>
      </c>
      <c r="H156" s="1">
        <v>2.85465910672644E-4</v>
      </c>
      <c r="I156" s="1">
        <v>2.8915485849162698E-4</v>
      </c>
      <c r="J156" s="1">
        <v>8.6848727330858999E-4</v>
      </c>
      <c r="K156" s="1">
        <v>2.4137569485682E-4</v>
      </c>
    </row>
    <row r="157" spans="1:11" x14ac:dyDescent="0.25">
      <c r="A157" s="1">
        <v>18.25</v>
      </c>
      <c r="B157" s="1">
        <v>1.7115014459650899</v>
      </c>
      <c r="C157" s="1">
        <v>1.72284353727293</v>
      </c>
      <c r="D157" s="1">
        <v>5.18933830134457</v>
      </c>
      <c r="E157" s="1">
        <v>1.4421052600305699</v>
      </c>
      <c r="G157" s="1">
        <v>18.25</v>
      </c>
      <c r="H157" s="1">
        <v>2.8513614089778299E-4</v>
      </c>
      <c r="I157" s="1">
        <v>2.8702573330966998E-4</v>
      </c>
      <c r="J157" s="1">
        <v>8.64543761004018E-4</v>
      </c>
      <c r="K157" s="1">
        <v>2.4025473632109201E-4</v>
      </c>
    </row>
    <row r="158" spans="1:11" x14ac:dyDescent="0.25">
      <c r="A158" s="1">
        <v>18.375</v>
      </c>
      <c r="B158" s="1">
        <v>1.7176603738123499</v>
      </c>
      <c r="C158" s="1">
        <v>1.7065865316970601</v>
      </c>
      <c r="D158" s="1">
        <v>5.1548005719000303</v>
      </c>
      <c r="E158" s="1">
        <v>1.47167608163654</v>
      </c>
      <c r="G158" s="1">
        <v>18.375</v>
      </c>
      <c r="H158" s="1">
        <v>2.86162218277137E-4</v>
      </c>
      <c r="I158" s="1">
        <v>2.8431731618073E-4</v>
      </c>
      <c r="J158" s="1">
        <v>8.5878977527855402E-4</v>
      </c>
      <c r="K158" s="1">
        <v>2.4518123520064799E-4</v>
      </c>
    </row>
    <row r="159" spans="1:11" x14ac:dyDescent="0.25">
      <c r="A159" s="1">
        <v>18.5</v>
      </c>
      <c r="B159" s="1">
        <v>1.6969278417447</v>
      </c>
      <c r="C159" s="1">
        <v>1.73937848899215</v>
      </c>
      <c r="D159" s="1">
        <v>5.1228387941779596</v>
      </c>
      <c r="E159" s="1">
        <v>1.48822185146616</v>
      </c>
      <c r="G159" s="1">
        <v>18.5</v>
      </c>
      <c r="H159" s="1">
        <v>2.82708178434667E-4</v>
      </c>
      <c r="I159" s="1">
        <v>2.8978045626609203E-4</v>
      </c>
      <c r="J159" s="1">
        <v>8.5346494311005897E-4</v>
      </c>
      <c r="K159" s="1">
        <v>2.4793776045426298E-4</v>
      </c>
    </row>
    <row r="160" spans="1:11" x14ac:dyDescent="0.25">
      <c r="A160" s="1">
        <v>18.625</v>
      </c>
      <c r="B160" s="1">
        <v>1.69553913579674</v>
      </c>
      <c r="C160" s="1">
        <v>1.79294632314226</v>
      </c>
      <c r="D160" s="1">
        <v>4.9555072558768698</v>
      </c>
      <c r="E160" s="1">
        <v>1.5531584207676901</v>
      </c>
      <c r="G160" s="1">
        <v>18.625</v>
      </c>
      <c r="H160" s="1">
        <v>2.8247682002373802E-4</v>
      </c>
      <c r="I160" s="1">
        <v>2.9870485743549999E-4</v>
      </c>
      <c r="J160" s="1">
        <v>8.2558750882909097E-4</v>
      </c>
      <c r="K160" s="1">
        <v>2.5875619289989599E-4</v>
      </c>
    </row>
    <row r="161" spans="1:11" x14ac:dyDescent="0.25">
      <c r="A161" s="1">
        <v>18.75</v>
      </c>
      <c r="B161" s="1">
        <v>1.6901085428454901</v>
      </c>
      <c r="C161" s="1">
        <v>1.89530072150017</v>
      </c>
      <c r="D161" s="1">
        <v>4.9597605222913801</v>
      </c>
      <c r="E161" s="1">
        <v>1.56724522406425</v>
      </c>
      <c r="G161" s="1">
        <v>18.75</v>
      </c>
      <c r="H161" s="1">
        <v>2.8157208323805898E-4</v>
      </c>
      <c r="I161" s="1">
        <v>3.1575710020192798E-4</v>
      </c>
      <c r="J161" s="1">
        <v>8.2629610301375E-4</v>
      </c>
      <c r="K161" s="1">
        <v>2.6110305432910398E-4</v>
      </c>
    </row>
    <row r="162" spans="1:11" x14ac:dyDescent="0.25">
      <c r="A162" s="1">
        <v>18.875</v>
      </c>
      <c r="B162" s="1">
        <v>1.6850131803614901</v>
      </c>
      <c r="C162" s="1">
        <v>1.8792566668878801</v>
      </c>
      <c r="D162" s="1">
        <v>4.9426445110687096</v>
      </c>
      <c r="E162" s="1">
        <v>1.5907004033361301</v>
      </c>
      <c r="G162" s="1">
        <v>18.875</v>
      </c>
      <c r="H162" s="1">
        <v>2.8072319584822401E-4</v>
      </c>
      <c r="I162" s="1">
        <v>3.1308416070351998E-4</v>
      </c>
      <c r="J162" s="1">
        <v>8.23444575544051E-4</v>
      </c>
      <c r="K162" s="1">
        <v>2.6501068719579998E-4</v>
      </c>
    </row>
    <row r="163" spans="1:11" x14ac:dyDescent="0.25">
      <c r="A163" s="1">
        <v>19</v>
      </c>
      <c r="B163" s="1">
        <v>1.67293527908782</v>
      </c>
      <c r="C163" s="1">
        <v>1.8355031943787501</v>
      </c>
      <c r="D163" s="1">
        <v>4.9207474630913604</v>
      </c>
      <c r="E163" s="1">
        <v>1.62043636760052</v>
      </c>
      <c r="G163" s="1">
        <v>19</v>
      </c>
      <c r="H163" s="1">
        <v>2.78711017496031E-4</v>
      </c>
      <c r="I163" s="1">
        <v>3.0579483218349997E-4</v>
      </c>
      <c r="J163" s="1">
        <v>8.1979652735102496E-4</v>
      </c>
      <c r="K163" s="1">
        <v>2.6996469884224599E-4</v>
      </c>
    </row>
    <row r="164" spans="1:11" x14ac:dyDescent="0.25">
      <c r="A164" s="1">
        <v>19.125</v>
      </c>
      <c r="B164" s="1">
        <v>1.6650417670384201</v>
      </c>
      <c r="C164" s="1">
        <v>1.8434621054617699</v>
      </c>
      <c r="D164" s="1">
        <v>4.7632337400954903</v>
      </c>
      <c r="E164" s="1">
        <v>1.67270690785155</v>
      </c>
      <c r="G164" s="1">
        <v>19.125</v>
      </c>
      <c r="H164" s="1">
        <v>2.7739595838860101E-4</v>
      </c>
      <c r="I164" s="1">
        <v>3.0712078676993102E-4</v>
      </c>
      <c r="J164" s="1">
        <v>7.9355474109991204E-4</v>
      </c>
      <c r="K164" s="1">
        <v>2.78672970848068E-4</v>
      </c>
    </row>
    <row r="165" spans="1:11" x14ac:dyDescent="0.25">
      <c r="A165" s="1">
        <v>19.25</v>
      </c>
      <c r="B165" s="1">
        <v>1.6696852713020001</v>
      </c>
      <c r="C165" s="1">
        <v>1.8595775597373001</v>
      </c>
      <c r="D165" s="1">
        <v>4.6530018960342003</v>
      </c>
      <c r="E165" s="1">
        <v>1.7019377481448801</v>
      </c>
      <c r="G165" s="1">
        <v>19.25</v>
      </c>
      <c r="H165" s="1">
        <v>2.7816956619891402E-4</v>
      </c>
      <c r="I165" s="1">
        <v>3.0980562145223399E-4</v>
      </c>
      <c r="J165" s="1">
        <v>7.7519011587930196E-4</v>
      </c>
      <c r="K165" s="1">
        <v>2.8354282884093601E-4</v>
      </c>
    </row>
    <row r="166" spans="1:11" x14ac:dyDescent="0.25">
      <c r="A166" s="1">
        <v>19.375</v>
      </c>
      <c r="B166" s="1">
        <v>1.65388766871906</v>
      </c>
      <c r="C166" s="1">
        <v>1.82138138333601</v>
      </c>
      <c r="D166" s="1">
        <v>4.6103857059011704</v>
      </c>
      <c r="E166" s="1">
        <v>1.6793543144360601</v>
      </c>
      <c r="G166" s="1">
        <v>19.375</v>
      </c>
      <c r="H166" s="1">
        <v>2.7553768560859601E-4</v>
      </c>
      <c r="I166" s="1">
        <v>3.0344213846377898E-4</v>
      </c>
      <c r="J166" s="1">
        <v>7.6809025860314099E-4</v>
      </c>
      <c r="K166" s="1">
        <v>2.7978042878504798E-4</v>
      </c>
    </row>
    <row r="167" spans="1:11" x14ac:dyDescent="0.25">
      <c r="A167" s="1">
        <v>19.5</v>
      </c>
      <c r="B167" s="1">
        <v>1.65563600617464</v>
      </c>
      <c r="C167" s="1">
        <v>1.7905081901817801</v>
      </c>
      <c r="D167" s="1">
        <v>4.5675402770940403</v>
      </c>
      <c r="E167" s="1">
        <v>1.6322201447914799</v>
      </c>
      <c r="G167" s="1">
        <v>19.5</v>
      </c>
      <c r="H167" s="1">
        <v>2.7582895862869502E-4</v>
      </c>
      <c r="I167" s="1">
        <v>2.9829866448428499E-4</v>
      </c>
      <c r="J167" s="1">
        <v>7.6095221016387097E-4</v>
      </c>
      <c r="K167" s="1">
        <v>2.7192787612226001E-4</v>
      </c>
    </row>
    <row r="168" spans="1:11" x14ac:dyDescent="0.25">
      <c r="A168" s="1">
        <v>19.625</v>
      </c>
      <c r="B168" s="1">
        <v>1.64726972389364</v>
      </c>
      <c r="C168" s="1">
        <v>1.78680451730469</v>
      </c>
      <c r="D168" s="1">
        <v>4.5517248260769598</v>
      </c>
      <c r="E168" s="1">
        <v>1.61282815302605</v>
      </c>
      <c r="G168" s="1">
        <v>19.625</v>
      </c>
      <c r="H168" s="1">
        <v>2.74435136000681E-4</v>
      </c>
      <c r="I168" s="1">
        <v>2.9768163258296198E-4</v>
      </c>
      <c r="J168" s="1">
        <v>7.5831735602442597E-4</v>
      </c>
      <c r="K168" s="1">
        <v>2.6869717029413901E-4</v>
      </c>
    </row>
    <row r="169" spans="1:11" x14ac:dyDescent="0.25">
      <c r="A169" s="1">
        <v>19.75</v>
      </c>
      <c r="B169" s="1">
        <v>1.6082528327060199</v>
      </c>
      <c r="C169" s="1">
        <v>1.7796229488228199</v>
      </c>
      <c r="D169" s="1">
        <v>4.5053298569190598</v>
      </c>
      <c r="E169" s="1">
        <v>1.5643548992107601</v>
      </c>
      <c r="G169" s="1">
        <v>19.75</v>
      </c>
      <c r="H169" s="1">
        <v>2.67934921928823E-4</v>
      </c>
      <c r="I169" s="1">
        <v>2.9648518327388303E-4</v>
      </c>
      <c r="J169" s="1">
        <v>7.5058795416271795E-4</v>
      </c>
      <c r="K169" s="1">
        <v>2.6062152620851301E-4</v>
      </c>
    </row>
    <row r="170" spans="1:11" x14ac:dyDescent="0.25">
      <c r="A170" s="1">
        <v>19.875</v>
      </c>
      <c r="B170" s="1">
        <v>1.5852192762899999</v>
      </c>
      <c r="C170" s="1">
        <v>1.8212688953209399</v>
      </c>
      <c r="D170" s="1">
        <v>4.50069429578802</v>
      </c>
      <c r="E170" s="1">
        <v>1.54878552139935</v>
      </c>
      <c r="G170" s="1">
        <v>19.875</v>
      </c>
      <c r="H170" s="1">
        <v>2.6409753142991399E-4</v>
      </c>
      <c r="I170" s="1">
        <v>3.03423397960468E-4</v>
      </c>
      <c r="J170" s="1">
        <v>7.4981566967828801E-4</v>
      </c>
      <c r="K170" s="1">
        <v>2.5802766786513199E-4</v>
      </c>
    </row>
    <row r="171" spans="1:11" x14ac:dyDescent="0.25">
      <c r="A171" s="1">
        <v>20</v>
      </c>
      <c r="B171" s="1">
        <v>1.5748810912312301</v>
      </c>
      <c r="C171" s="1">
        <v>1.76031336257451</v>
      </c>
      <c r="D171" s="1">
        <v>4.4874355260802004</v>
      </c>
      <c r="E171" s="1">
        <v>1.5633957872873501</v>
      </c>
      <c r="G171" s="1">
        <v>20</v>
      </c>
      <c r="H171" s="1">
        <v>2.6237518979912202E-4</v>
      </c>
      <c r="I171" s="1">
        <v>2.9326820620491199E-4</v>
      </c>
      <c r="J171" s="1">
        <v>7.4760675864496797E-4</v>
      </c>
      <c r="K171" s="1">
        <v>2.60461738162073E-4</v>
      </c>
    </row>
    <row r="172" spans="1:11" x14ac:dyDescent="0.25">
      <c r="A172" s="1">
        <v>20.125</v>
      </c>
      <c r="B172" s="1">
        <v>1.57550950615445</v>
      </c>
      <c r="C172" s="1">
        <v>1.7985242274465301</v>
      </c>
      <c r="D172" s="1">
        <v>4.4883623194547297</v>
      </c>
      <c r="E172" s="1">
        <v>1.57031106961526</v>
      </c>
      <c r="G172" s="1">
        <v>20.125</v>
      </c>
      <c r="H172" s="1">
        <v>2.6247988372533199E-4</v>
      </c>
      <c r="I172" s="1">
        <v>2.9963413629259202E-4</v>
      </c>
      <c r="J172" s="1">
        <v>7.47761162421163E-4</v>
      </c>
      <c r="K172" s="1">
        <v>2.6161382419790302E-4</v>
      </c>
    </row>
    <row r="173" spans="1:11" x14ac:dyDescent="0.25">
      <c r="A173" s="1">
        <v>20.25</v>
      </c>
      <c r="B173" s="1">
        <v>1.5773607982536599</v>
      </c>
      <c r="C173" s="1">
        <v>1.7961038760052299</v>
      </c>
      <c r="D173" s="1">
        <v>4.4284346902484701</v>
      </c>
      <c r="E173" s="1">
        <v>1.5995374200151</v>
      </c>
      <c r="G173" s="1">
        <v>20.25</v>
      </c>
      <c r="H173" s="1">
        <v>2.6278830898905902E-4</v>
      </c>
      <c r="I173" s="1">
        <v>2.9923090574247098E-4</v>
      </c>
      <c r="J173" s="1">
        <v>7.3777721939539802E-4</v>
      </c>
      <c r="K173" s="1">
        <v>2.6648293417451602E-4</v>
      </c>
    </row>
    <row r="174" spans="1:11" x14ac:dyDescent="0.25">
      <c r="A174" s="1">
        <v>20.375</v>
      </c>
      <c r="B174" s="1">
        <v>1.5853566154759899</v>
      </c>
      <c r="C174" s="1">
        <v>1.7847855911867001</v>
      </c>
      <c r="D174" s="1">
        <v>4.4076306883774103</v>
      </c>
      <c r="E174" s="1">
        <v>1.5992126461540399</v>
      </c>
      <c r="G174" s="1">
        <v>20.375</v>
      </c>
      <c r="H174" s="1">
        <v>2.64120412138298E-4</v>
      </c>
      <c r="I174" s="1">
        <v>2.9734527949170302E-4</v>
      </c>
      <c r="J174" s="1">
        <v>7.34311272683683E-4</v>
      </c>
      <c r="K174" s="1">
        <v>2.66428826849264E-4</v>
      </c>
    </row>
    <row r="175" spans="1:11" x14ac:dyDescent="0.25">
      <c r="A175" s="1">
        <v>20.5</v>
      </c>
      <c r="B175" s="1">
        <v>1.63375598890384</v>
      </c>
      <c r="C175" s="1">
        <v>1.73783534005603</v>
      </c>
      <c r="D175" s="1">
        <v>4.4018822537349998</v>
      </c>
      <c r="E175" s="1">
        <v>1.65281709265956</v>
      </c>
      <c r="G175" s="1">
        <v>20.5</v>
      </c>
      <c r="H175" s="1">
        <v>2.72183747751379E-4</v>
      </c>
      <c r="I175" s="1">
        <v>2.8952336765333499E-4</v>
      </c>
      <c r="J175" s="1">
        <v>7.3335358347225896E-4</v>
      </c>
      <c r="K175" s="1">
        <v>2.7535932763708302E-4</v>
      </c>
    </row>
    <row r="176" spans="1:11" x14ac:dyDescent="0.25">
      <c r="A176" s="1">
        <v>20.625</v>
      </c>
      <c r="B176" s="1">
        <v>1.6334244348454701</v>
      </c>
      <c r="C176" s="1">
        <v>1.64009450385405</v>
      </c>
      <c r="D176" s="1">
        <v>4.3839964422031503</v>
      </c>
      <c r="E176" s="1">
        <v>1.6686491952748199</v>
      </c>
      <c r="G176" s="1">
        <v>20.625</v>
      </c>
      <c r="H176" s="1">
        <v>2.7212851084525499E-4</v>
      </c>
      <c r="I176" s="1">
        <v>2.73239744342084E-4</v>
      </c>
      <c r="J176" s="1">
        <v>7.3037380727105099E-4</v>
      </c>
      <c r="K176" s="1">
        <v>2.7799695593278603E-4</v>
      </c>
    </row>
    <row r="177" spans="1:11" x14ac:dyDescent="0.25">
      <c r="A177" s="1">
        <v>20.75</v>
      </c>
      <c r="B177" s="1">
        <v>1.6427193573932499</v>
      </c>
      <c r="C177" s="1">
        <v>1.56103286190137</v>
      </c>
      <c r="D177" s="1">
        <v>4.3850346230143096</v>
      </c>
      <c r="E177" s="1">
        <v>1.6060304757483701</v>
      </c>
      <c r="G177" s="1">
        <v>20.75</v>
      </c>
      <c r="H177" s="1">
        <v>2.7367704494171599E-4</v>
      </c>
      <c r="I177" s="1">
        <v>2.6006807479276803E-4</v>
      </c>
      <c r="J177" s="1">
        <v>7.3054676819419098E-4</v>
      </c>
      <c r="K177" s="1">
        <v>2.67564677259678E-4</v>
      </c>
    </row>
    <row r="178" spans="1:11" x14ac:dyDescent="0.25">
      <c r="A178" s="1">
        <v>20.875</v>
      </c>
      <c r="B178" s="1">
        <v>1.64189527442043</v>
      </c>
      <c r="C178" s="1">
        <v>1.5534952222643501</v>
      </c>
      <c r="D178" s="1">
        <v>4.3410787449272403</v>
      </c>
      <c r="E178" s="1">
        <v>1.59733327263617</v>
      </c>
      <c r="G178" s="1">
        <v>20.875</v>
      </c>
      <c r="H178" s="1">
        <v>2.73539752718444E-4</v>
      </c>
      <c r="I178" s="1">
        <v>2.5881230402924002E-4</v>
      </c>
      <c r="J178" s="1">
        <v>7.2322371890488099E-4</v>
      </c>
      <c r="K178" s="1">
        <v>2.6611572322118502E-4</v>
      </c>
    </row>
    <row r="179" spans="1:11" x14ac:dyDescent="0.25">
      <c r="A179" s="1">
        <v>21</v>
      </c>
      <c r="B179" s="1">
        <v>1.6528938569699401</v>
      </c>
      <c r="C179" s="1">
        <v>1.55731231178264</v>
      </c>
      <c r="D179" s="1">
        <v>4.3092798677158504</v>
      </c>
      <c r="E179" s="1">
        <v>1.6035891330557801</v>
      </c>
      <c r="G179" s="1">
        <v>21</v>
      </c>
      <c r="H179" s="1">
        <v>2.7537211657119298E-4</v>
      </c>
      <c r="I179" s="1">
        <v>2.5944823114298801E-4</v>
      </c>
      <c r="J179" s="1">
        <v>7.1792602596146401E-4</v>
      </c>
      <c r="K179" s="1">
        <v>2.6715794956709403E-4</v>
      </c>
    </row>
    <row r="180" spans="1:11" x14ac:dyDescent="0.25">
      <c r="A180" s="1">
        <v>21.125</v>
      </c>
      <c r="B180" s="1">
        <v>1.6793018675145299</v>
      </c>
      <c r="C180" s="1">
        <v>1.5652606843112</v>
      </c>
      <c r="D180" s="1">
        <v>4.2918942719337299</v>
      </c>
      <c r="E180" s="1">
        <v>1.6100553286419299</v>
      </c>
      <c r="G180" s="1">
        <v>21.125</v>
      </c>
      <c r="H180" s="1">
        <v>2.7977169112792101E-4</v>
      </c>
      <c r="I180" s="1">
        <v>2.6077243000624599E-4</v>
      </c>
      <c r="J180" s="1">
        <v>7.1502958570416198E-4</v>
      </c>
      <c r="K180" s="1">
        <v>2.6823521775174602E-4</v>
      </c>
    </row>
    <row r="181" spans="1:11" x14ac:dyDescent="0.25">
      <c r="A181" s="1">
        <v>21.25</v>
      </c>
      <c r="B181" s="1">
        <v>1.7130576831065201</v>
      </c>
      <c r="C181" s="1">
        <v>1.5762806288710001</v>
      </c>
      <c r="D181" s="1">
        <v>4.2259752828418797</v>
      </c>
      <c r="E181" s="1">
        <v>1.62323007020441</v>
      </c>
      <c r="G181" s="1">
        <v>21.25</v>
      </c>
      <c r="H181" s="1">
        <v>2.8539541000554701E-4</v>
      </c>
      <c r="I181" s="1">
        <v>2.6260835276990899E-4</v>
      </c>
      <c r="J181" s="1">
        <v>7.0404748212146001E-4</v>
      </c>
      <c r="K181" s="1">
        <v>2.7043012969605402E-4</v>
      </c>
    </row>
    <row r="182" spans="1:11" x14ac:dyDescent="0.25">
      <c r="A182" s="1">
        <v>21.375</v>
      </c>
      <c r="B182" s="1">
        <v>1.7130893126695099</v>
      </c>
      <c r="C182" s="1">
        <v>1.5791257259245599</v>
      </c>
      <c r="D182" s="1">
        <v>4.1807313662526902</v>
      </c>
      <c r="E182" s="1">
        <v>1.64423432232719</v>
      </c>
      <c r="G182" s="1">
        <v>21.375</v>
      </c>
      <c r="H182" s="1">
        <v>2.8540067949073999E-4</v>
      </c>
      <c r="I182" s="1">
        <v>2.6308234593903202E-4</v>
      </c>
      <c r="J182" s="1">
        <v>6.9650984561770205E-4</v>
      </c>
      <c r="K182" s="1">
        <v>2.7392943809971098E-4</v>
      </c>
    </row>
    <row r="183" spans="1:11" x14ac:dyDescent="0.25">
      <c r="A183" s="1">
        <v>21.5</v>
      </c>
      <c r="B183" s="1">
        <v>1.7029471941548899</v>
      </c>
      <c r="C183" s="1">
        <v>1.58874301841671</v>
      </c>
      <c r="D183" s="1">
        <v>4.0894626242524597</v>
      </c>
      <c r="E183" s="1">
        <v>1.64022100393333</v>
      </c>
      <c r="G183" s="1">
        <v>21.5</v>
      </c>
      <c r="H183" s="1">
        <v>2.8371100254620502E-4</v>
      </c>
      <c r="I183" s="1">
        <v>2.6468458686822302E-4</v>
      </c>
      <c r="J183" s="1">
        <v>6.8130447320046003E-4</v>
      </c>
      <c r="K183" s="1">
        <v>2.7326081925529202E-4</v>
      </c>
    </row>
    <row r="184" spans="1:11" x14ac:dyDescent="0.25">
      <c r="A184" s="1">
        <v>21.625</v>
      </c>
      <c r="B184" s="1">
        <v>1.69790165867108</v>
      </c>
      <c r="C184" s="1">
        <v>1.55765576348926</v>
      </c>
      <c r="D184" s="1">
        <v>4.0674894425164903</v>
      </c>
      <c r="E184" s="1">
        <v>1.7642891764011199</v>
      </c>
      <c r="G184" s="1">
        <v>21.625</v>
      </c>
      <c r="H184" s="1">
        <v>2.8287041633459999E-4</v>
      </c>
      <c r="I184" s="1">
        <v>2.5950545019731101E-4</v>
      </c>
      <c r="J184" s="1">
        <v>6.7764374112324601E-4</v>
      </c>
      <c r="K184" s="1">
        <v>2.9393057678842797E-4</v>
      </c>
    </row>
    <row r="185" spans="1:11" x14ac:dyDescent="0.25">
      <c r="A185" s="1">
        <v>21.75</v>
      </c>
      <c r="B185" s="1">
        <v>1.65284310199812</v>
      </c>
      <c r="C185" s="1">
        <v>1.57133928143394</v>
      </c>
      <c r="D185" s="1">
        <v>4.07174565193439</v>
      </c>
      <c r="E185" s="1">
        <v>1.7555040166437701</v>
      </c>
      <c r="G185" s="1">
        <v>21.75</v>
      </c>
      <c r="H185" s="1">
        <v>2.7536366079288697E-4</v>
      </c>
      <c r="I185" s="1">
        <v>2.6178512428689501E-4</v>
      </c>
      <c r="J185" s="1">
        <v>6.7835282561226802E-4</v>
      </c>
      <c r="K185" s="1">
        <v>2.9246696917285201E-4</v>
      </c>
    </row>
    <row r="186" spans="1:11" x14ac:dyDescent="0.25">
      <c r="A186" s="1">
        <v>21.875</v>
      </c>
      <c r="B186" s="1">
        <v>1.6311931486526701</v>
      </c>
      <c r="C186" s="1">
        <v>1.57262178188409</v>
      </c>
      <c r="D186" s="1">
        <v>4.0732544265489699</v>
      </c>
      <c r="E186" s="1">
        <v>1.7422495628858099</v>
      </c>
      <c r="G186" s="1">
        <v>21.875</v>
      </c>
      <c r="H186" s="1">
        <v>2.7175677856553599E-4</v>
      </c>
      <c r="I186" s="1">
        <v>2.61998788861889E-4</v>
      </c>
      <c r="J186" s="1">
        <v>6.7860418746305904E-4</v>
      </c>
      <c r="K186" s="1">
        <v>2.9025877717677497E-4</v>
      </c>
    </row>
    <row r="187" spans="1:11" x14ac:dyDescent="0.25">
      <c r="A187" s="1">
        <v>22</v>
      </c>
      <c r="B187" s="1">
        <v>1.62026952065886</v>
      </c>
      <c r="C187" s="1">
        <v>1.60341822177763</v>
      </c>
      <c r="D187" s="1">
        <v>4.0780878823276598</v>
      </c>
      <c r="E187" s="1">
        <v>1.75131335782574</v>
      </c>
      <c r="G187" s="1">
        <v>22</v>
      </c>
      <c r="H187" s="1">
        <v>2.6993690214176599E-4</v>
      </c>
      <c r="I187" s="1">
        <v>2.6712947574815301E-4</v>
      </c>
      <c r="J187" s="1">
        <v>6.79409441195787E-4</v>
      </c>
      <c r="K187" s="1">
        <v>2.9176880541376799E-4</v>
      </c>
    </row>
    <row r="188" spans="1:11" x14ac:dyDescent="0.25">
      <c r="A188" s="1">
        <v>22.125</v>
      </c>
      <c r="B188" s="1">
        <v>1.6201084537272601</v>
      </c>
      <c r="C188" s="1">
        <v>1.58423964207748</v>
      </c>
      <c r="D188" s="1">
        <v>4.0502014267094797</v>
      </c>
      <c r="E188" s="1">
        <v>1.7130553212834501</v>
      </c>
      <c r="G188" s="1">
        <v>22.125</v>
      </c>
      <c r="H188" s="1">
        <v>2.69910068390962E-4</v>
      </c>
      <c r="I188" s="1">
        <v>2.6393432437010902E-4</v>
      </c>
      <c r="J188" s="1">
        <v>6.74763557689797E-4</v>
      </c>
      <c r="K188" s="1">
        <v>2.85395016525823E-4</v>
      </c>
    </row>
    <row r="189" spans="1:11" x14ac:dyDescent="0.25">
      <c r="A189" s="1">
        <v>22.25</v>
      </c>
      <c r="B189" s="1">
        <v>1.5982524960700899</v>
      </c>
      <c r="C189" s="1">
        <v>1.5767597351540199</v>
      </c>
      <c r="D189" s="1">
        <v>4.0287524481902599</v>
      </c>
      <c r="E189" s="1">
        <v>1.72599110972362</v>
      </c>
      <c r="G189" s="1">
        <v>22.25</v>
      </c>
      <c r="H189" s="1">
        <v>2.6626886584527699E-4</v>
      </c>
      <c r="I189" s="1">
        <v>2.6268817187666E-4</v>
      </c>
      <c r="J189" s="1">
        <v>6.7119015786849703E-4</v>
      </c>
      <c r="K189" s="1">
        <v>2.8755011887995598E-4</v>
      </c>
    </row>
    <row r="190" spans="1:11" x14ac:dyDescent="0.25">
      <c r="A190" s="1">
        <v>22.375</v>
      </c>
      <c r="B190" s="1">
        <v>1.5756366418629</v>
      </c>
      <c r="C190" s="1">
        <v>1.5789467640626</v>
      </c>
      <c r="D190" s="1">
        <v>4.0169474488884598</v>
      </c>
      <c r="E190" s="1">
        <v>1.68877134855333</v>
      </c>
      <c r="G190" s="1">
        <v>22.375</v>
      </c>
      <c r="H190" s="1">
        <v>2.6250106453436001E-4</v>
      </c>
      <c r="I190" s="1">
        <v>2.6305253089282899E-4</v>
      </c>
      <c r="J190" s="1">
        <v>6.6922344498481596E-4</v>
      </c>
      <c r="K190" s="1">
        <v>2.8134930666898601E-4</v>
      </c>
    </row>
    <row r="191" spans="1:11" x14ac:dyDescent="0.25">
      <c r="A191" s="1">
        <v>22.5</v>
      </c>
      <c r="B191" s="1">
        <v>1.5466534648522501</v>
      </c>
      <c r="C191" s="1">
        <v>1.5742001161886801</v>
      </c>
      <c r="D191" s="1">
        <v>3.9942618990477601</v>
      </c>
      <c r="E191" s="1">
        <v>1.59855347420785</v>
      </c>
      <c r="G191" s="1">
        <v>22.5</v>
      </c>
      <c r="H191" s="1">
        <v>2.5767246724438399E-4</v>
      </c>
      <c r="I191" s="1">
        <v>2.62261739357034E-4</v>
      </c>
      <c r="J191" s="1">
        <v>6.6544403238135601E-4</v>
      </c>
      <c r="K191" s="1">
        <v>2.6631900880302802E-4</v>
      </c>
    </row>
    <row r="192" spans="1:11" x14ac:dyDescent="0.25">
      <c r="A192" s="1">
        <v>22.625</v>
      </c>
      <c r="B192" s="1">
        <v>1.53668901352885</v>
      </c>
      <c r="C192" s="1">
        <v>1.61570595408503</v>
      </c>
      <c r="D192" s="1">
        <v>3.9585834479916202</v>
      </c>
      <c r="E192" s="1">
        <v>1.5989918401804699</v>
      </c>
      <c r="G192" s="1">
        <v>22.625</v>
      </c>
      <c r="H192" s="1">
        <v>2.56012389653906E-4</v>
      </c>
      <c r="I192" s="1">
        <v>2.6917661195056502E-4</v>
      </c>
      <c r="J192" s="1">
        <v>6.5950000243540305E-4</v>
      </c>
      <c r="K192" s="1">
        <v>2.6639204057406701E-4</v>
      </c>
    </row>
    <row r="193" spans="1:11" x14ac:dyDescent="0.25">
      <c r="A193" s="1">
        <v>22.75</v>
      </c>
      <c r="B193" s="1">
        <v>1.52627091948378</v>
      </c>
      <c r="C193" s="1">
        <v>1.6388440969378899</v>
      </c>
      <c r="D193" s="1">
        <v>3.9507371388267001</v>
      </c>
      <c r="E193" s="1">
        <v>1.5663356244925499</v>
      </c>
      <c r="G193" s="1">
        <v>22.75</v>
      </c>
      <c r="H193" s="1">
        <v>2.5427673518599601E-4</v>
      </c>
      <c r="I193" s="1">
        <v>2.7303142654985302E-4</v>
      </c>
      <c r="J193" s="1">
        <v>6.5819280732852905E-4</v>
      </c>
      <c r="K193" s="1">
        <v>2.60951515040459E-4</v>
      </c>
    </row>
    <row r="194" spans="1:11" x14ac:dyDescent="0.25">
      <c r="A194" s="1">
        <v>22.875</v>
      </c>
      <c r="B194" s="1">
        <v>1.46516573903458</v>
      </c>
      <c r="C194" s="1">
        <v>1.6498139009966299</v>
      </c>
      <c r="D194" s="1">
        <v>3.9416820286608401</v>
      </c>
      <c r="E194" s="1">
        <v>1.5434716565842801</v>
      </c>
      <c r="G194" s="1">
        <v>22.875</v>
      </c>
      <c r="H194" s="1">
        <v>2.4409661212315901E-4</v>
      </c>
      <c r="I194" s="1">
        <v>2.7485899590603798E-4</v>
      </c>
      <c r="J194" s="1">
        <v>6.5668422597489401E-4</v>
      </c>
      <c r="K194" s="1">
        <v>2.5714237798694098E-4</v>
      </c>
    </row>
    <row r="195" spans="1:11" x14ac:dyDescent="0.25">
      <c r="A195" s="1">
        <v>23</v>
      </c>
      <c r="B195" s="1">
        <v>1.46247943124506</v>
      </c>
      <c r="C195" s="1">
        <v>1.66298275689335</v>
      </c>
      <c r="D195" s="1">
        <v>3.9138061279067702</v>
      </c>
      <c r="E195" s="1">
        <v>1.53987876810625</v>
      </c>
      <c r="G195" s="1">
        <v>23</v>
      </c>
      <c r="H195" s="1">
        <v>2.43649073245425E-4</v>
      </c>
      <c r="I195" s="1">
        <v>2.7705292729843201E-4</v>
      </c>
      <c r="J195" s="1">
        <v>6.5204010090926705E-4</v>
      </c>
      <c r="K195" s="1">
        <v>2.5654380276650098E-4</v>
      </c>
    </row>
    <row r="196" spans="1:11" x14ac:dyDescent="0.25">
      <c r="A196" s="1">
        <v>23.125</v>
      </c>
      <c r="B196" s="1">
        <v>1.4524932247450799</v>
      </c>
      <c r="C196" s="1">
        <v>1.6477665412598499</v>
      </c>
      <c r="D196" s="1">
        <v>3.8939090419082198</v>
      </c>
      <c r="E196" s="1">
        <v>1.5314358491050799</v>
      </c>
      <c r="G196" s="1">
        <v>23.125</v>
      </c>
      <c r="H196" s="1">
        <v>2.4198537124253E-4</v>
      </c>
      <c r="I196" s="1">
        <v>2.7451790577389101E-4</v>
      </c>
      <c r="J196" s="1">
        <v>6.4872524638190702E-4</v>
      </c>
      <c r="K196" s="1">
        <v>2.5513721246090603E-4</v>
      </c>
    </row>
    <row r="197" spans="1:11" x14ac:dyDescent="0.25">
      <c r="A197" s="1">
        <v>23.25</v>
      </c>
      <c r="B197" s="1">
        <v>1.4574334512561899</v>
      </c>
      <c r="C197" s="1">
        <v>1.6614792899589399</v>
      </c>
      <c r="D197" s="1">
        <v>3.88131764331892</v>
      </c>
      <c r="E197" s="1">
        <v>1.5202033507578601</v>
      </c>
      <c r="G197" s="1">
        <v>23.25</v>
      </c>
      <c r="H197" s="1">
        <v>2.4280841297927999E-4</v>
      </c>
      <c r="I197" s="1">
        <v>2.7680244970716E-4</v>
      </c>
      <c r="J197" s="1">
        <v>6.4662751937693001E-4</v>
      </c>
      <c r="K197" s="1">
        <v>2.5326587823626E-4</v>
      </c>
    </row>
    <row r="198" spans="1:11" x14ac:dyDescent="0.25">
      <c r="A198" s="1">
        <v>23.375</v>
      </c>
      <c r="B198" s="1">
        <v>1.4384291830926399</v>
      </c>
      <c r="C198" s="1">
        <v>1.6904656609800699</v>
      </c>
      <c r="D198" s="1">
        <v>3.85000297750992</v>
      </c>
      <c r="E198" s="1">
        <v>1.5046474231484499</v>
      </c>
      <c r="G198" s="1">
        <v>23.375</v>
      </c>
      <c r="H198" s="1">
        <v>2.3964230190323199E-4</v>
      </c>
      <c r="I198" s="1">
        <v>2.8163157911928E-4</v>
      </c>
      <c r="J198" s="1">
        <v>6.4141049605314997E-4</v>
      </c>
      <c r="K198" s="1">
        <v>2.5067426069653201E-4</v>
      </c>
    </row>
    <row r="199" spans="1:11" x14ac:dyDescent="0.25">
      <c r="A199" s="1">
        <v>23.5</v>
      </c>
      <c r="B199" s="1">
        <v>1.4283800613166999</v>
      </c>
      <c r="C199" s="1">
        <v>1.70058939274743</v>
      </c>
      <c r="D199" s="1">
        <v>3.80738518502163</v>
      </c>
      <c r="E199" s="1">
        <v>1.5072970876252401</v>
      </c>
      <c r="G199" s="1">
        <v>23.5</v>
      </c>
      <c r="H199" s="1">
        <v>2.37968118215361E-4</v>
      </c>
      <c r="I199" s="1">
        <v>2.8331819283172201E-4</v>
      </c>
      <c r="J199" s="1">
        <v>6.3431037182460205E-4</v>
      </c>
      <c r="K199" s="1">
        <v>2.5111569479836597E-4</v>
      </c>
    </row>
    <row r="200" spans="1:11" x14ac:dyDescent="0.25">
      <c r="A200" s="1">
        <v>23.625</v>
      </c>
      <c r="B200" s="1">
        <v>1.4321378122425801</v>
      </c>
      <c r="C200" s="1">
        <v>1.69958181844916</v>
      </c>
      <c r="D200" s="1">
        <v>3.7964711396620401</v>
      </c>
      <c r="E200" s="1">
        <v>1.50447827382476</v>
      </c>
      <c r="G200" s="1">
        <v>23.625</v>
      </c>
      <c r="H200" s="1">
        <v>2.38594159519613E-4</v>
      </c>
      <c r="I200" s="1">
        <v>2.8315033095362998E-4</v>
      </c>
      <c r="J200" s="1">
        <v>6.3249209186769402E-4</v>
      </c>
      <c r="K200" s="1">
        <v>2.5064608041920503E-4</v>
      </c>
    </row>
    <row r="201" spans="1:11" x14ac:dyDescent="0.25">
      <c r="A201" s="1">
        <v>23.75</v>
      </c>
      <c r="B201" s="1">
        <v>1.4387450441579399</v>
      </c>
      <c r="C201" s="1">
        <v>1.7016545627478901</v>
      </c>
      <c r="D201" s="1">
        <v>3.78897805927522</v>
      </c>
      <c r="E201" s="1">
        <v>1.5097174722195701</v>
      </c>
      <c r="G201" s="1">
        <v>23.75</v>
      </c>
      <c r="H201" s="1">
        <v>2.3969492435671301E-4</v>
      </c>
      <c r="I201" s="1">
        <v>2.8349565015379802E-4</v>
      </c>
      <c r="J201" s="1">
        <v>6.3124374467524896E-4</v>
      </c>
      <c r="K201" s="1">
        <v>2.5151893087177999E-4</v>
      </c>
    </row>
    <row r="202" spans="1:11" x14ac:dyDescent="0.25">
      <c r="A202" s="1">
        <v>23.875</v>
      </c>
      <c r="B202" s="1">
        <v>1.43416750755278</v>
      </c>
      <c r="C202" s="1">
        <v>1.6897625751032399</v>
      </c>
      <c r="D202" s="1">
        <v>3.76533731703163</v>
      </c>
      <c r="E202" s="1">
        <v>1.52122607607614</v>
      </c>
      <c r="G202" s="1">
        <v>23.875</v>
      </c>
      <c r="H202" s="1">
        <v>2.38932306758293E-4</v>
      </c>
      <c r="I202" s="1">
        <v>2.8151444501220001E-4</v>
      </c>
      <c r="J202" s="1">
        <v>6.2730519701746602E-4</v>
      </c>
      <c r="K202" s="1">
        <v>2.5343626427428502E-4</v>
      </c>
    </row>
    <row r="203" spans="1:11" x14ac:dyDescent="0.25">
      <c r="A203" s="1">
        <v>24</v>
      </c>
      <c r="B203" s="1">
        <v>1.4308930446513</v>
      </c>
      <c r="C203" s="1">
        <v>1.6768714539428899</v>
      </c>
      <c r="D203" s="1">
        <v>3.73170493416902</v>
      </c>
      <c r="E203" s="1">
        <v>1.5142705122795601</v>
      </c>
      <c r="G203" s="1">
        <v>24</v>
      </c>
      <c r="H203" s="1">
        <v>2.3838678123890499E-4</v>
      </c>
      <c r="I203" s="1">
        <v>2.79366784226885E-4</v>
      </c>
      <c r="J203" s="1">
        <v>6.2170204203255595E-4</v>
      </c>
      <c r="K203" s="1">
        <v>2.5227746734577398E-4</v>
      </c>
    </row>
    <row r="204" spans="1:11" x14ac:dyDescent="0.25">
      <c r="A204" s="1">
        <v>24.125</v>
      </c>
      <c r="B204" s="1">
        <v>1.4227333034754199</v>
      </c>
      <c r="C204" s="1">
        <v>1.68849604991436</v>
      </c>
      <c r="D204" s="1">
        <v>3.6892262188748002</v>
      </c>
      <c r="E204" s="1">
        <v>1.5923289598236099</v>
      </c>
      <c r="G204" s="1">
        <v>24.125</v>
      </c>
      <c r="H204" s="1">
        <v>2.3702736835900501E-4</v>
      </c>
      <c r="I204" s="1">
        <v>2.8130344191573198E-4</v>
      </c>
      <c r="J204" s="1">
        <v>6.1462508806453997E-4</v>
      </c>
      <c r="K204" s="1">
        <v>2.6528200470661399E-4</v>
      </c>
    </row>
    <row r="205" spans="1:11" x14ac:dyDescent="0.25">
      <c r="A205" s="1">
        <v>24.25</v>
      </c>
      <c r="B205" s="1">
        <v>1.4244056505962099</v>
      </c>
      <c r="C205" s="1">
        <v>1.63845945441521</v>
      </c>
      <c r="D205" s="1">
        <v>3.6796140408486999</v>
      </c>
      <c r="E205" s="1">
        <v>1.646786440556</v>
      </c>
      <c r="G205" s="1">
        <v>24.25</v>
      </c>
      <c r="H205" s="1">
        <v>2.37305981389328E-4</v>
      </c>
      <c r="I205" s="1">
        <v>2.7296734510557399E-4</v>
      </c>
      <c r="J205" s="1">
        <v>6.1302369920539202E-4</v>
      </c>
      <c r="K205" s="1">
        <v>2.7435462099663002E-4</v>
      </c>
    </row>
    <row r="206" spans="1:11" x14ac:dyDescent="0.25">
      <c r="A206" s="1">
        <v>24.375</v>
      </c>
      <c r="B206" s="1">
        <v>1.41349502598761</v>
      </c>
      <c r="C206" s="1">
        <v>1.5944758902944101</v>
      </c>
      <c r="D206" s="1">
        <v>3.6504661438549801</v>
      </c>
      <c r="E206" s="1">
        <v>1.6856082609205301</v>
      </c>
      <c r="G206" s="1">
        <v>24.375</v>
      </c>
      <c r="H206" s="1">
        <v>2.3548827132953599E-4</v>
      </c>
      <c r="I206" s="1">
        <v>2.6563968332304899E-4</v>
      </c>
      <c r="J206" s="1">
        <v>6.0816765956623903E-4</v>
      </c>
      <c r="K206" s="1">
        <v>2.8082233626936101E-4</v>
      </c>
    </row>
    <row r="207" spans="1:11" x14ac:dyDescent="0.25">
      <c r="A207" s="1">
        <v>24.5</v>
      </c>
      <c r="B207" s="1">
        <v>1.3899035786020599</v>
      </c>
      <c r="C207" s="1">
        <v>1.5982954213590601</v>
      </c>
      <c r="D207" s="1">
        <v>3.64764498115448</v>
      </c>
      <c r="E207" s="1">
        <v>1.7237747259348399</v>
      </c>
      <c r="G207" s="1">
        <v>24.5</v>
      </c>
      <c r="H207" s="1">
        <v>2.3155793619510299E-4</v>
      </c>
      <c r="I207" s="1">
        <v>2.6627601719842001E-4</v>
      </c>
      <c r="J207" s="1">
        <v>6.0769765386033505E-4</v>
      </c>
      <c r="K207" s="1">
        <v>2.8718086934074398E-4</v>
      </c>
    </row>
    <row r="208" spans="1:11" x14ac:dyDescent="0.25">
      <c r="A208" s="1">
        <v>24.625</v>
      </c>
      <c r="B208" s="1">
        <v>1.38088375403673</v>
      </c>
      <c r="C208" s="1">
        <v>1.64904294922504</v>
      </c>
      <c r="D208" s="1">
        <v>3.64373418227497</v>
      </c>
      <c r="E208" s="1">
        <v>1.7030798792935999</v>
      </c>
      <c r="G208" s="1">
        <v>24.625</v>
      </c>
      <c r="H208" s="1">
        <v>2.30055233422518E-4</v>
      </c>
      <c r="I208" s="1">
        <v>2.7473055534089203E-4</v>
      </c>
      <c r="J208" s="1">
        <v>6.0704611476700696E-4</v>
      </c>
      <c r="K208" s="1">
        <v>2.8373310789031299E-4</v>
      </c>
    </row>
    <row r="209" spans="1:11" x14ac:dyDescent="0.25">
      <c r="A209" s="1">
        <v>24.75</v>
      </c>
      <c r="B209" s="1">
        <v>1.36504813144703</v>
      </c>
      <c r="C209" s="1">
        <v>1.65230573532852</v>
      </c>
      <c r="D209" s="1">
        <v>3.6455891147396402</v>
      </c>
      <c r="E209" s="1">
        <v>1.68952597987888</v>
      </c>
      <c r="G209" s="1">
        <v>24.75</v>
      </c>
      <c r="H209" s="1">
        <v>2.2741701869907399E-4</v>
      </c>
      <c r="I209" s="1">
        <v>2.7527413550573098E-4</v>
      </c>
      <c r="J209" s="1">
        <v>6.0735514651562305E-4</v>
      </c>
      <c r="K209" s="1">
        <v>2.8147502824782102E-4</v>
      </c>
    </row>
    <row r="210" spans="1:11" x14ac:dyDescent="0.25">
      <c r="A210" s="1">
        <v>24.875</v>
      </c>
      <c r="B210" s="1">
        <v>1.3560299867350101</v>
      </c>
      <c r="C210" s="1">
        <v>1.6517392537313</v>
      </c>
      <c r="D210" s="1">
        <v>3.64385879395723</v>
      </c>
      <c r="E210" s="1">
        <v>1.6791239477893201</v>
      </c>
      <c r="G210" s="1">
        <v>24.875</v>
      </c>
      <c r="H210" s="1">
        <v>2.2591459579005099E-4</v>
      </c>
      <c r="I210" s="1">
        <v>2.7517975967163502E-4</v>
      </c>
      <c r="J210" s="1">
        <v>6.0706687507327097E-4</v>
      </c>
      <c r="K210" s="1">
        <v>2.7974204970170101E-4</v>
      </c>
    </row>
    <row r="211" spans="1:11" x14ac:dyDescent="0.25">
      <c r="A211" s="1">
        <v>25</v>
      </c>
      <c r="B211" s="1">
        <v>1.33535701179746</v>
      </c>
      <c r="C211" s="1">
        <v>1.6304799106426999</v>
      </c>
      <c r="D211" s="1">
        <v>3.63310663031992</v>
      </c>
      <c r="E211" s="1">
        <v>1.6489201825219899</v>
      </c>
      <c r="G211" s="1">
        <v>25</v>
      </c>
      <c r="H211" s="1">
        <v>2.2247047816545699E-4</v>
      </c>
      <c r="I211" s="1">
        <v>2.7163795311307401E-4</v>
      </c>
      <c r="J211" s="1">
        <v>6.0527556461129604E-4</v>
      </c>
      <c r="K211" s="1">
        <v>2.7471010240816301E-4</v>
      </c>
    </row>
    <row r="212" spans="1:11" x14ac:dyDescent="0.25">
      <c r="A212" s="1">
        <v>25.125</v>
      </c>
      <c r="B212" s="1">
        <v>1.3288172919719301</v>
      </c>
      <c r="C212" s="1">
        <v>1.6274522120216499</v>
      </c>
      <c r="D212" s="1">
        <v>3.6235227142378399</v>
      </c>
      <c r="E212" s="1">
        <v>1.6454300871301</v>
      </c>
      <c r="G212" s="1">
        <v>25.125</v>
      </c>
      <c r="H212" s="1">
        <v>2.21380960842523E-4</v>
      </c>
      <c r="I212" s="1">
        <v>2.71133538522806E-4</v>
      </c>
      <c r="J212" s="1">
        <v>6.0367888419201904E-4</v>
      </c>
      <c r="K212" s="1">
        <v>2.7412865251587499E-4</v>
      </c>
    </row>
    <row r="213" spans="1:11" x14ac:dyDescent="0.25">
      <c r="A213" s="1">
        <v>25.25</v>
      </c>
      <c r="B213" s="1">
        <v>1.32336169573145</v>
      </c>
      <c r="C213" s="1">
        <v>1.5933045489169599</v>
      </c>
      <c r="D213" s="1">
        <v>3.6097712667241599</v>
      </c>
      <c r="E213" s="1">
        <v>1.64274563561455</v>
      </c>
      <c r="G213" s="1">
        <v>25.25</v>
      </c>
      <c r="H213" s="1">
        <v>2.2047205850885801E-4</v>
      </c>
      <c r="I213" s="1">
        <v>2.65444537849565E-4</v>
      </c>
      <c r="J213" s="1">
        <v>6.0138789303624E-4</v>
      </c>
      <c r="K213" s="1">
        <v>2.73681422893384E-4</v>
      </c>
    </row>
    <row r="214" spans="1:11" x14ac:dyDescent="0.25">
      <c r="A214" s="1">
        <v>25.375</v>
      </c>
      <c r="B214" s="1">
        <v>1.3166872530602001</v>
      </c>
      <c r="C214" s="1">
        <v>1.59300135138629</v>
      </c>
      <c r="D214" s="1">
        <v>3.5905274130566598</v>
      </c>
      <c r="E214" s="1">
        <v>1.6243395985513001</v>
      </c>
      <c r="G214" s="1">
        <v>25.375</v>
      </c>
      <c r="H214" s="1">
        <v>2.1936009635982801E-4</v>
      </c>
      <c r="I214" s="1">
        <v>2.6539402514095601E-4</v>
      </c>
      <c r="J214" s="1">
        <v>5.9818186701523699E-4</v>
      </c>
      <c r="K214" s="1">
        <v>2.7061497711864698E-4</v>
      </c>
    </row>
    <row r="215" spans="1:11" x14ac:dyDescent="0.25">
      <c r="A215" s="1">
        <v>25.5</v>
      </c>
      <c r="B215" s="1">
        <v>1.3055096742736501</v>
      </c>
      <c r="C215" s="1">
        <v>1.5448401799908</v>
      </c>
      <c r="D215" s="1">
        <v>3.5488368826760301</v>
      </c>
      <c r="E215" s="1">
        <v>1.6119383809418</v>
      </c>
      <c r="G215" s="1">
        <v>25.5</v>
      </c>
      <c r="H215" s="1">
        <v>2.1749791173398899E-4</v>
      </c>
      <c r="I215" s="1">
        <v>2.5737037398646602E-4</v>
      </c>
      <c r="J215" s="1">
        <v>5.9123622465382503E-4</v>
      </c>
      <c r="K215" s="1">
        <v>2.6854893426490499E-4</v>
      </c>
    </row>
    <row r="216" spans="1:11" x14ac:dyDescent="0.25">
      <c r="A216" s="1">
        <v>25.625</v>
      </c>
      <c r="B216" s="1">
        <v>1.29489359648766</v>
      </c>
      <c r="C216" s="1">
        <v>1.5161792294501799</v>
      </c>
      <c r="D216" s="1">
        <v>3.52918764116483</v>
      </c>
      <c r="E216" s="1">
        <v>1.6122689260486101</v>
      </c>
      <c r="G216" s="1">
        <v>25.625</v>
      </c>
      <c r="H216" s="1">
        <v>2.1572927317484199E-4</v>
      </c>
      <c r="I216" s="1">
        <v>2.52595459626401E-4</v>
      </c>
      <c r="J216" s="1">
        <v>5.8796266101805998E-4</v>
      </c>
      <c r="K216" s="1">
        <v>2.6860400307969902E-4</v>
      </c>
    </row>
    <row r="217" spans="1:11" x14ac:dyDescent="0.25">
      <c r="A217" s="1">
        <v>25.75</v>
      </c>
      <c r="B217" s="1">
        <v>1.2897691750052001</v>
      </c>
      <c r="C217" s="1">
        <v>1.53146739615317</v>
      </c>
      <c r="D217" s="1">
        <v>3.5099195864763599</v>
      </c>
      <c r="E217" s="1">
        <v>1.58911116202308</v>
      </c>
      <c r="G217" s="1">
        <v>25.75</v>
      </c>
      <c r="H217" s="1">
        <v>2.14875544555864E-4</v>
      </c>
      <c r="I217" s="1">
        <v>2.5514246819911802E-4</v>
      </c>
      <c r="J217" s="1">
        <v>5.8475260310696098E-4</v>
      </c>
      <c r="K217" s="1">
        <v>2.6474591959304601E-4</v>
      </c>
    </row>
    <row r="218" spans="1:11" x14ac:dyDescent="0.25">
      <c r="A218" s="1">
        <v>25.875</v>
      </c>
      <c r="B218" s="1">
        <v>1.2951942976349</v>
      </c>
      <c r="C218" s="1">
        <v>1.5249091269588</v>
      </c>
      <c r="D218" s="1">
        <v>3.4602635959602499</v>
      </c>
      <c r="E218" s="1">
        <v>1.4798175957928601</v>
      </c>
      <c r="G218" s="1">
        <v>25.875</v>
      </c>
      <c r="H218" s="1">
        <v>2.15779369985974E-4</v>
      </c>
      <c r="I218" s="1">
        <v>2.5404986055133598E-4</v>
      </c>
      <c r="J218" s="1">
        <v>5.76479915086976E-4</v>
      </c>
      <c r="K218" s="1">
        <v>2.46537611459091E-4</v>
      </c>
    </row>
    <row r="219" spans="1:11" x14ac:dyDescent="0.25">
      <c r="A219" s="1">
        <v>26</v>
      </c>
      <c r="B219" s="1">
        <v>1.30174396119347</v>
      </c>
      <c r="C219" s="1">
        <v>1.5249055131248599</v>
      </c>
      <c r="D219" s="1">
        <v>3.46020141583839</v>
      </c>
      <c r="E219" s="1">
        <v>1.4666785820559201</v>
      </c>
      <c r="G219" s="1">
        <v>26</v>
      </c>
      <c r="H219" s="1">
        <v>2.1687054393483099E-4</v>
      </c>
      <c r="I219" s="1">
        <v>2.5404925848660198E-4</v>
      </c>
      <c r="J219" s="1">
        <v>5.7646955587867504E-4</v>
      </c>
      <c r="K219" s="1">
        <v>2.44348651770516E-4</v>
      </c>
    </row>
    <row r="220" spans="1:11" x14ac:dyDescent="0.25">
      <c r="A220" s="1">
        <v>26.125</v>
      </c>
      <c r="B220" s="1">
        <v>1.30542482307647</v>
      </c>
      <c r="C220" s="1">
        <v>1.5512517171803399</v>
      </c>
      <c r="D220" s="1">
        <v>3.4764954675037201</v>
      </c>
      <c r="E220" s="1">
        <v>1.45536665325611</v>
      </c>
      <c r="G220" s="1">
        <v>26.125</v>
      </c>
      <c r="H220" s="1">
        <v>2.1748377552453899E-4</v>
      </c>
      <c r="I220" s="1">
        <v>2.5843853608224402E-4</v>
      </c>
      <c r="J220" s="1">
        <v>5.7918414488611998E-4</v>
      </c>
      <c r="K220" s="1">
        <v>2.42464084432468E-4</v>
      </c>
    </row>
    <row r="221" spans="1:11" x14ac:dyDescent="0.25">
      <c r="A221" s="1">
        <v>26.25</v>
      </c>
      <c r="B221" s="1">
        <v>1.33742592062433</v>
      </c>
      <c r="C221" s="1">
        <v>1.5652758025881099</v>
      </c>
      <c r="D221" s="1">
        <v>3.46784650624907</v>
      </c>
      <c r="E221" s="1">
        <v>1.4550376037800099</v>
      </c>
      <c r="G221" s="1">
        <v>26.25</v>
      </c>
      <c r="H221" s="1">
        <v>2.22815158376013E-4</v>
      </c>
      <c r="I221" s="1">
        <v>2.6077494871118E-4</v>
      </c>
      <c r="J221" s="1">
        <v>5.77743227941093E-4</v>
      </c>
      <c r="K221" s="1">
        <v>2.4240926478975001E-4</v>
      </c>
    </row>
    <row r="222" spans="1:11" x14ac:dyDescent="0.25">
      <c r="A222" s="1">
        <v>26.375</v>
      </c>
      <c r="B222" s="1">
        <v>1.34176232731234</v>
      </c>
      <c r="C222" s="1">
        <v>1.5848247737199701</v>
      </c>
      <c r="D222" s="1">
        <v>3.4551829546281598</v>
      </c>
      <c r="E222" s="1">
        <v>1.46089124791025</v>
      </c>
      <c r="G222" s="1">
        <v>26.375</v>
      </c>
      <c r="H222" s="1">
        <v>2.2353760373023499E-4</v>
      </c>
      <c r="I222" s="1">
        <v>2.6403180730174701E-4</v>
      </c>
      <c r="J222" s="1">
        <v>5.7563348024105003E-4</v>
      </c>
      <c r="K222" s="1">
        <v>2.4338448190184701E-4</v>
      </c>
    </row>
    <row r="223" spans="1:11" x14ac:dyDescent="0.25">
      <c r="A223" s="1">
        <v>26.5</v>
      </c>
      <c r="B223" s="1">
        <v>1.34814824224386</v>
      </c>
      <c r="C223" s="1">
        <v>1.58349571540863</v>
      </c>
      <c r="D223" s="1">
        <v>3.4355237320621401</v>
      </c>
      <c r="E223" s="1">
        <v>1.48670822323334</v>
      </c>
      <c r="G223" s="1">
        <v>26.5</v>
      </c>
      <c r="H223" s="1">
        <v>2.24601497157827E-4</v>
      </c>
      <c r="I223" s="1">
        <v>2.6381038618707799E-4</v>
      </c>
      <c r="J223" s="1">
        <v>5.7235825376154999E-4</v>
      </c>
      <c r="K223" s="1">
        <v>2.4768558999067398E-4</v>
      </c>
    </row>
    <row r="224" spans="1:11" x14ac:dyDescent="0.25">
      <c r="A224" s="1">
        <v>26.625</v>
      </c>
      <c r="B224" s="1">
        <v>1.3729503572142401</v>
      </c>
      <c r="C224" s="1">
        <v>1.5748469172025601</v>
      </c>
      <c r="D224" s="1">
        <v>3.3965060976679999</v>
      </c>
      <c r="E224" s="1">
        <v>1.48895748282903</v>
      </c>
      <c r="G224" s="1">
        <v>26.625</v>
      </c>
      <c r="H224" s="1">
        <v>2.28733529511892E-4</v>
      </c>
      <c r="I224" s="1">
        <v>2.6236949640594601E-4</v>
      </c>
      <c r="J224" s="1">
        <v>5.6585791587148804E-4</v>
      </c>
      <c r="K224" s="1">
        <v>2.4806031663931598E-4</v>
      </c>
    </row>
    <row r="225" spans="1:11" x14ac:dyDescent="0.25">
      <c r="A225" s="1">
        <v>26.75</v>
      </c>
      <c r="B225" s="1">
        <v>1.3771593738792101</v>
      </c>
      <c r="C225" s="1">
        <v>1.54177032533237</v>
      </c>
      <c r="D225" s="1">
        <v>3.3921579263624602</v>
      </c>
      <c r="E225" s="1">
        <v>1.5263112928982501</v>
      </c>
      <c r="G225" s="1">
        <v>26.75</v>
      </c>
      <c r="H225" s="1">
        <v>2.2943475168827501E-4</v>
      </c>
      <c r="I225" s="1">
        <v>2.5685893620037298E-4</v>
      </c>
      <c r="J225" s="1">
        <v>5.6513351053198398E-4</v>
      </c>
      <c r="K225" s="1">
        <v>2.5428346139684901E-4</v>
      </c>
    </row>
    <row r="226" spans="1:11" x14ac:dyDescent="0.25">
      <c r="A226" s="1">
        <v>26.875</v>
      </c>
      <c r="B226" s="1">
        <v>1.3810896693193699</v>
      </c>
      <c r="C226" s="1">
        <v>1.5386739741982101</v>
      </c>
      <c r="D226" s="1">
        <v>3.3624679791890002</v>
      </c>
      <c r="E226" s="1">
        <v>1.5164222752765699</v>
      </c>
      <c r="G226" s="1">
        <v>26.875</v>
      </c>
      <c r="H226" s="1">
        <v>2.30089538908606E-4</v>
      </c>
      <c r="I226" s="1">
        <v>2.5634308410142198E-4</v>
      </c>
      <c r="J226" s="1">
        <v>5.6018716533288505E-4</v>
      </c>
      <c r="K226" s="1">
        <v>2.52635951061076E-4</v>
      </c>
    </row>
    <row r="227" spans="1:11" x14ac:dyDescent="0.25">
      <c r="A227" s="1">
        <v>27</v>
      </c>
      <c r="B227" s="1">
        <v>1.3968428245954601</v>
      </c>
      <c r="C227" s="1">
        <v>1.5656215815536001</v>
      </c>
      <c r="D227" s="1">
        <v>3.3295992394947498</v>
      </c>
      <c r="E227" s="1">
        <v>1.52596836449101</v>
      </c>
      <c r="G227" s="1">
        <v>27</v>
      </c>
      <c r="H227" s="1">
        <v>2.3271401457760301E-4</v>
      </c>
      <c r="I227" s="1">
        <v>2.6083255548682902E-4</v>
      </c>
      <c r="J227" s="1">
        <v>5.54711233299822E-4</v>
      </c>
      <c r="K227" s="1">
        <v>2.5422632952420201E-4</v>
      </c>
    </row>
    <row r="228" spans="1:11" x14ac:dyDescent="0.25">
      <c r="A228" s="1">
        <v>27.125</v>
      </c>
      <c r="B228" s="1">
        <v>1.4150091139030401</v>
      </c>
      <c r="C228" s="1">
        <v>1.63964786809996</v>
      </c>
      <c r="D228" s="1">
        <v>3.3041978419193301</v>
      </c>
      <c r="E228" s="1">
        <v>1.5407390708397499</v>
      </c>
      <c r="G228" s="1">
        <v>27.125</v>
      </c>
      <c r="H228" s="1">
        <v>2.35740518376247E-4</v>
      </c>
      <c r="I228" s="1">
        <v>2.7316533482545303E-4</v>
      </c>
      <c r="J228" s="1">
        <v>5.5047936046375898E-4</v>
      </c>
      <c r="K228" s="1">
        <v>2.5668712920190202E-4</v>
      </c>
    </row>
    <row r="229" spans="1:11" x14ac:dyDescent="0.25">
      <c r="A229" s="1">
        <v>27.25</v>
      </c>
      <c r="B229" s="1">
        <v>1.4061872106672999</v>
      </c>
      <c r="C229" s="1">
        <v>1.6385151526072099</v>
      </c>
      <c r="D229" s="1">
        <v>3.2403259531264399</v>
      </c>
      <c r="E229" s="1">
        <v>1.5784008039020501</v>
      </c>
      <c r="G229" s="1">
        <v>27.25</v>
      </c>
      <c r="H229" s="1">
        <v>2.3427078929717099E-4</v>
      </c>
      <c r="I229" s="1">
        <v>2.7297662442436201E-4</v>
      </c>
      <c r="J229" s="1">
        <v>5.3983830379086297E-4</v>
      </c>
      <c r="K229" s="1">
        <v>2.6296157393008101E-4</v>
      </c>
    </row>
    <row r="230" spans="1:11" x14ac:dyDescent="0.25">
      <c r="A230" s="1">
        <v>27.375</v>
      </c>
      <c r="B230" s="1">
        <v>1.3555074171092401</v>
      </c>
      <c r="C230" s="1">
        <v>1.6482091252753499</v>
      </c>
      <c r="D230" s="1">
        <v>3.1579047502164301</v>
      </c>
      <c r="E230" s="1">
        <v>1.6453394299547801</v>
      </c>
      <c r="G230" s="1">
        <v>27.375</v>
      </c>
      <c r="H230" s="1">
        <v>2.25827535690398E-4</v>
      </c>
      <c r="I230" s="1">
        <v>2.7459164027087302E-4</v>
      </c>
      <c r="J230" s="1">
        <v>5.2610693138605501E-4</v>
      </c>
      <c r="K230" s="1">
        <v>2.7411354903046701E-4</v>
      </c>
    </row>
    <row r="231" spans="1:11" x14ac:dyDescent="0.25">
      <c r="A231" s="1">
        <v>27.5</v>
      </c>
      <c r="B231" s="1">
        <v>1.29230118504689</v>
      </c>
      <c r="C231" s="1">
        <v>1.6584770683891601</v>
      </c>
      <c r="D231" s="1">
        <v>3.06286446146561</v>
      </c>
      <c r="E231" s="1">
        <v>1.5837547190863599</v>
      </c>
      <c r="G231" s="1">
        <v>27.5</v>
      </c>
      <c r="H231" s="1">
        <v>2.1529737742881201E-4</v>
      </c>
      <c r="I231" s="1">
        <v>2.7630227959363402E-4</v>
      </c>
      <c r="J231" s="1">
        <v>5.1027321928016596E-4</v>
      </c>
      <c r="K231" s="1">
        <v>2.63853536199788E-4</v>
      </c>
    </row>
    <row r="232" spans="1:11" x14ac:dyDescent="0.25">
      <c r="A232" s="1">
        <v>27.625</v>
      </c>
      <c r="B232" s="1">
        <v>1.26901540089897</v>
      </c>
      <c r="C232" s="1">
        <v>1.66302475229438</v>
      </c>
      <c r="D232" s="1">
        <v>3.04401220198246</v>
      </c>
      <c r="E232" s="1">
        <v>1.5741461855658601</v>
      </c>
      <c r="G232" s="1">
        <v>27.625</v>
      </c>
      <c r="H232" s="1">
        <v>2.1141796578976699E-4</v>
      </c>
      <c r="I232" s="1">
        <v>2.7705992373224398E-4</v>
      </c>
      <c r="J232" s="1">
        <v>5.0713243285027405E-4</v>
      </c>
      <c r="K232" s="1">
        <v>2.6225275451527202E-4</v>
      </c>
    </row>
    <row r="233" spans="1:11" x14ac:dyDescent="0.25">
      <c r="A233" s="1">
        <v>27.75</v>
      </c>
      <c r="B233" s="1">
        <v>1.2426212782833901</v>
      </c>
      <c r="C233" s="1">
        <v>1.66806734183481</v>
      </c>
      <c r="D233" s="1">
        <v>3.0404457200294601</v>
      </c>
      <c r="E233" s="1">
        <v>1.55056613656933</v>
      </c>
      <c r="G233" s="1">
        <v>27.75</v>
      </c>
      <c r="H233" s="1">
        <v>2.07020704962012E-4</v>
      </c>
      <c r="I233" s="1">
        <v>2.7790001914967998E-4</v>
      </c>
      <c r="J233" s="1">
        <v>5.0653825695690503E-4</v>
      </c>
      <c r="K233" s="1">
        <v>2.58324318352451E-4</v>
      </c>
    </row>
    <row r="234" spans="1:11" x14ac:dyDescent="0.25">
      <c r="A234" s="1">
        <v>27.875</v>
      </c>
      <c r="B234" s="1">
        <v>1.209836399966</v>
      </c>
      <c r="C234" s="1">
        <v>1.6644143261670701</v>
      </c>
      <c r="D234" s="1">
        <v>3.0248824562881</v>
      </c>
      <c r="E234" s="1">
        <v>1.53360033566793</v>
      </c>
      <c r="G234" s="1">
        <v>27.875</v>
      </c>
      <c r="H234" s="1">
        <v>2.01558744234334E-4</v>
      </c>
      <c r="I234" s="1">
        <v>2.7729142673943398E-4</v>
      </c>
      <c r="J234" s="1">
        <v>5.0394541721759305E-4</v>
      </c>
      <c r="K234" s="1">
        <v>2.5549781592227699E-4</v>
      </c>
    </row>
    <row r="235" spans="1:11" x14ac:dyDescent="0.25">
      <c r="A235" s="1">
        <v>28</v>
      </c>
      <c r="B235" s="1">
        <v>1.20913300856558</v>
      </c>
      <c r="C235" s="1">
        <v>1.69935225682881</v>
      </c>
      <c r="D235" s="1">
        <v>2.9874490083044498</v>
      </c>
      <c r="E235" s="1">
        <v>1.5202797192461901</v>
      </c>
      <c r="G235" s="1">
        <v>28</v>
      </c>
      <c r="H235" s="1">
        <v>2.01441559227025E-4</v>
      </c>
      <c r="I235" s="1">
        <v>2.8311208598768E-4</v>
      </c>
      <c r="J235" s="1">
        <v>4.97709004783519E-4</v>
      </c>
      <c r="K235" s="1">
        <v>2.5327860122641599E-4</v>
      </c>
    </row>
    <row r="236" spans="1:11" x14ac:dyDescent="0.25">
      <c r="A236" s="1">
        <v>28.125</v>
      </c>
      <c r="B236" s="1">
        <v>1.2091403861750301</v>
      </c>
      <c r="C236" s="1">
        <v>1.7718101248265501</v>
      </c>
      <c r="D236" s="1">
        <v>2.97886949727953</v>
      </c>
      <c r="E236" s="1">
        <v>1.5007326774523999</v>
      </c>
      <c r="G236" s="1">
        <v>28.125</v>
      </c>
      <c r="H236" s="1">
        <v>2.0144278833675799E-4</v>
      </c>
      <c r="I236" s="1">
        <v>2.9518356679610302E-4</v>
      </c>
      <c r="J236" s="1">
        <v>4.9627965824676696E-4</v>
      </c>
      <c r="K236" s="1">
        <v>2.5002206406356898E-4</v>
      </c>
    </row>
    <row r="237" spans="1:11" x14ac:dyDescent="0.25">
      <c r="A237" s="1">
        <v>28.25</v>
      </c>
      <c r="B237" s="1">
        <v>1.20265742730099</v>
      </c>
      <c r="C237" s="1">
        <v>1.76353780076105</v>
      </c>
      <c r="D237" s="1">
        <v>2.9726440056077599</v>
      </c>
      <c r="E237" s="1">
        <v>1.4880039984137201</v>
      </c>
      <c r="G237" s="1">
        <v>28.25</v>
      </c>
      <c r="H237" s="1">
        <v>2.0036272738834299E-4</v>
      </c>
      <c r="I237" s="1">
        <v>2.9380539760679098E-4</v>
      </c>
      <c r="J237" s="1">
        <v>4.9524249133425097E-4</v>
      </c>
      <c r="K237" s="1">
        <v>2.4790146613572602E-4</v>
      </c>
    </row>
    <row r="238" spans="1:11" x14ac:dyDescent="0.25">
      <c r="A238" s="1">
        <v>28.375</v>
      </c>
      <c r="B238" s="1">
        <v>1.2175950761862</v>
      </c>
      <c r="C238" s="1">
        <v>1.77006895287915</v>
      </c>
      <c r="D238" s="1">
        <v>2.9637425591523301</v>
      </c>
      <c r="E238" s="1">
        <v>1.48791047408939</v>
      </c>
      <c r="G238" s="1">
        <v>28.375</v>
      </c>
      <c r="H238" s="1">
        <v>2.0285133969261999E-4</v>
      </c>
      <c r="I238" s="1">
        <v>2.9489348754966498E-4</v>
      </c>
      <c r="J238" s="1">
        <v>4.9375951035477697E-4</v>
      </c>
      <c r="K238" s="1">
        <v>2.4788588498329302E-4</v>
      </c>
    </row>
    <row r="239" spans="1:11" x14ac:dyDescent="0.25">
      <c r="A239" s="1">
        <v>28.5</v>
      </c>
      <c r="B239" s="1">
        <v>1.22953514564846</v>
      </c>
      <c r="C239" s="1">
        <v>1.7697783803034299</v>
      </c>
      <c r="D239" s="1">
        <v>2.9561287459249499</v>
      </c>
      <c r="E239" s="1">
        <v>1.5263256716090401</v>
      </c>
      <c r="G239" s="1">
        <v>28.5</v>
      </c>
      <c r="H239" s="1">
        <v>2.0484055526503301E-4</v>
      </c>
      <c r="I239" s="1">
        <v>2.9484507815855202E-4</v>
      </c>
      <c r="J239" s="1">
        <v>4.9249104907109599E-4</v>
      </c>
      <c r="K239" s="1">
        <v>2.5428585689006599E-4</v>
      </c>
    </row>
    <row r="240" spans="1:11" x14ac:dyDescent="0.25">
      <c r="A240" s="1">
        <v>28.625</v>
      </c>
      <c r="B240" s="1">
        <v>1.2403733487956401</v>
      </c>
      <c r="C240" s="1">
        <v>1.7478398540606399</v>
      </c>
      <c r="D240" s="1">
        <v>2.9314406996003002</v>
      </c>
      <c r="E240" s="1">
        <v>1.5350360896228701</v>
      </c>
      <c r="G240" s="1">
        <v>28.625</v>
      </c>
      <c r="H240" s="1">
        <v>2.0664619990935201E-4</v>
      </c>
      <c r="I240" s="1">
        <v>2.9119011968650299E-4</v>
      </c>
      <c r="J240" s="1">
        <v>4.8837802055340601E-4</v>
      </c>
      <c r="K240" s="1">
        <v>2.5573701253117003E-4</v>
      </c>
    </row>
    <row r="241" spans="1:11" x14ac:dyDescent="0.25">
      <c r="A241" s="1">
        <v>28.75</v>
      </c>
      <c r="B241" s="1">
        <v>1.2520139530057499</v>
      </c>
      <c r="C241" s="1">
        <v>1.70957607036527</v>
      </c>
      <c r="D241" s="1">
        <v>2.9131661789582401</v>
      </c>
      <c r="E241" s="1">
        <v>1.5541194457832299</v>
      </c>
      <c r="G241" s="1">
        <v>28.75</v>
      </c>
      <c r="H241" s="1">
        <v>2.0858552457075701E-4</v>
      </c>
      <c r="I241" s="1">
        <v>2.8481537332285402E-4</v>
      </c>
      <c r="J241" s="1">
        <v>4.8533348541443999E-4</v>
      </c>
      <c r="K241" s="1">
        <v>2.5891629966748602E-4</v>
      </c>
    </row>
    <row r="242" spans="1:11" x14ac:dyDescent="0.25">
      <c r="A242" s="1">
        <v>28.875</v>
      </c>
      <c r="B242" s="1">
        <v>1.29568614258823</v>
      </c>
      <c r="C242" s="1">
        <v>1.70496191327359</v>
      </c>
      <c r="D242" s="1">
        <v>2.8868794201896999</v>
      </c>
      <c r="E242" s="1">
        <v>1.5390103841943401</v>
      </c>
      <c r="G242" s="1">
        <v>28.875</v>
      </c>
      <c r="H242" s="1">
        <v>2.15861311355198E-4</v>
      </c>
      <c r="I242" s="1">
        <v>2.8404665475137902E-4</v>
      </c>
      <c r="J242" s="1">
        <v>4.8095411140360202E-4</v>
      </c>
      <c r="K242" s="1">
        <v>2.56399130006778E-4</v>
      </c>
    </row>
    <row r="243" spans="1:11" x14ac:dyDescent="0.25">
      <c r="A243" s="1">
        <v>29</v>
      </c>
      <c r="B243" s="1">
        <v>1.3221591915462401</v>
      </c>
      <c r="C243" s="1">
        <v>1.7079816135766299</v>
      </c>
      <c r="D243" s="1">
        <v>2.8711108104338998</v>
      </c>
      <c r="E243" s="1">
        <v>1.5435983033211</v>
      </c>
      <c r="G243" s="1">
        <v>29</v>
      </c>
      <c r="H243" s="1">
        <v>2.2027172131160199E-4</v>
      </c>
      <c r="I243" s="1">
        <v>2.8454973682186599E-4</v>
      </c>
      <c r="J243" s="1">
        <v>4.7832706101828598E-4</v>
      </c>
      <c r="K243" s="1">
        <v>2.5716347733329499E-4</v>
      </c>
    </row>
    <row r="244" spans="1:11" x14ac:dyDescent="0.25">
      <c r="A244" s="1">
        <v>29.125</v>
      </c>
      <c r="B244" s="1">
        <v>1.3796233743716</v>
      </c>
      <c r="C244" s="1">
        <v>1.6652792055566199</v>
      </c>
      <c r="D244" s="1">
        <v>2.8606481912878601</v>
      </c>
      <c r="E244" s="1">
        <v>1.5417304978714901</v>
      </c>
      <c r="G244" s="1">
        <v>29.125</v>
      </c>
      <c r="H244" s="1">
        <v>2.2984525417030799E-4</v>
      </c>
      <c r="I244" s="1">
        <v>2.7743551564573301E-4</v>
      </c>
      <c r="J244" s="1">
        <v>4.7658398866855597E-4</v>
      </c>
      <c r="K244" s="1">
        <v>2.5685230094538999E-4</v>
      </c>
    </row>
    <row r="245" spans="1:11" x14ac:dyDescent="0.25">
      <c r="A245" s="1">
        <v>29.25</v>
      </c>
      <c r="B245" s="1">
        <v>1.3911676460296201</v>
      </c>
      <c r="C245" s="1">
        <v>1.6594621538838701</v>
      </c>
      <c r="D245" s="1">
        <v>2.8450056778234001</v>
      </c>
      <c r="E245" s="1">
        <v>1.5222866975421001</v>
      </c>
      <c r="G245" s="1">
        <v>29.25</v>
      </c>
      <c r="H245" s="1">
        <v>2.31768529828534E-4</v>
      </c>
      <c r="I245" s="1">
        <v>2.76466394837052E-4</v>
      </c>
      <c r="J245" s="1">
        <v>4.7397794592537502E-4</v>
      </c>
      <c r="K245" s="1">
        <v>2.5361296381051399E-4</v>
      </c>
    </row>
    <row r="246" spans="1:11" x14ac:dyDescent="0.25">
      <c r="A246" s="1">
        <v>29.375</v>
      </c>
      <c r="B246" s="1">
        <v>1.4087644839308699</v>
      </c>
      <c r="C246" s="1">
        <v>1.67946008788242</v>
      </c>
      <c r="D246" s="1">
        <v>2.8514000718691901</v>
      </c>
      <c r="E246" s="1">
        <v>1.50361676493426</v>
      </c>
      <c r="G246" s="1">
        <v>29.375</v>
      </c>
      <c r="H246" s="1">
        <v>2.3470016302288299E-4</v>
      </c>
      <c r="I246" s="1">
        <v>2.79798050641211E-4</v>
      </c>
      <c r="J246" s="1">
        <v>4.7504325197340397E-4</v>
      </c>
      <c r="K246" s="1">
        <v>2.5050255303804802E-4</v>
      </c>
    </row>
    <row r="247" spans="1:11" x14ac:dyDescent="0.25">
      <c r="A247" s="1">
        <v>29.5</v>
      </c>
      <c r="B247" s="1">
        <v>1.4461324308432599</v>
      </c>
      <c r="C247" s="1">
        <v>1.67181918276498</v>
      </c>
      <c r="D247" s="1">
        <v>2.8849441821886801</v>
      </c>
      <c r="E247" s="1">
        <v>1.61221457418554</v>
      </c>
      <c r="G247" s="1">
        <v>29.5</v>
      </c>
      <c r="H247" s="1">
        <v>2.4092566297848701E-4</v>
      </c>
      <c r="I247" s="1">
        <v>2.78525075848646E-4</v>
      </c>
      <c r="J247" s="1">
        <v>4.80631700752632E-4</v>
      </c>
      <c r="K247" s="1">
        <v>2.6859494805931002E-4</v>
      </c>
    </row>
    <row r="248" spans="1:11" x14ac:dyDescent="0.25">
      <c r="A248" s="1">
        <v>29.625</v>
      </c>
      <c r="B248" s="1">
        <v>1.4533508031197999</v>
      </c>
      <c r="C248" s="1">
        <v>1.6467234822864401</v>
      </c>
      <c r="D248" s="1">
        <v>2.8828804837328499</v>
      </c>
      <c r="E248" s="1">
        <v>1.7524126633013499</v>
      </c>
      <c r="G248" s="1">
        <v>29.625</v>
      </c>
      <c r="H248" s="1">
        <v>2.4212824379975801E-4</v>
      </c>
      <c r="I248" s="1">
        <v>2.7434413214892103E-4</v>
      </c>
      <c r="J248" s="1">
        <v>4.8028788858989099E-4</v>
      </c>
      <c r="K248" s="1">
        <v>2.9195194970600501E-4</v>
      </c>
    </row>
    <row r="249" spans="1:11" x14ac:dyDescent="0.25">
      <c r="A249" s="1">
        <v>29.75</v>
      </c>
      <c r="B249" s="1">
        <v>1.4207920673388501</v>
      </c>
      <c r="C249" s="1">
        <v>1.7125256181552699</v>
      </c>
      <c r="D249" s="1">
        <v>2.8750893210014299</v>
      </c>
      <c r="E249" s="1">
        <v>1.7784470800500101</v>
      </c>
      <c r="G249" s="1">
        <v>29.75</v>
      </c>
      <c r="H249" s="1">
        <v>2.3670395841865301E-4</v>
      </c>
      <c r="I249" s="1">
        <v>2.8530676798466797E-4</v>
      </c>
      <c r="J249" s="1">
        <v>4.7898988087883502E-4</v>
      </c>
      <c r="K249" s="1">
        <v>2.9628928353633198E-4</v>
      </c>
    </row>
    <row r="250" spans="1:11" x14ac:dyDescent="0.25">
      <c r="A250" s="1">
        <v>29.875</v>
      </c>
      <c r="B250" s="1">
        <v>1.4094277174729199</v>
      </c>
      <c r="C250" s="1">
        <v>1.7517870600805401</v>
      </c>
      <c r="D250" s="1">
        <v>2.8723168309605298</v>
      </c>
      <c r="E250" s="1">
        <v>1.77803351181439</v>
      </c>
      <c r="G250" s="1">
        <v>29.875</v>
      </c>
      <c r="H250" s="1">
        <v>2.3481065773098801E-4</v>
      </c>
      <c r="I250" s="1">
        <v>2.9184772420941702E-4</v>
      </c>
      <c r="J250" s="1">
        <v>4.7852798403802302E-4</v>
      </c>
      <c r="K250" s="1">
        <v>2.9622038306827798E-4</v>
      </c>
    </row>
    <row r="251" spans="1:11" x14ac:dyDescent="0.25">
      <c r="A251" s="1">
        <v>30</v>
      </c>
      <c r="B251" s="1">
        <v>1.38899106440126</v>
      </c>
      <c r="C251" s="1">
        <v>1.7605947814447001</v>
      </c>
      <c r="D251" s="1">
        <v>2.8640437168490598</v>
      </c>
      <c r="E251" s="1">
        <v>1.77725899576586</v>
      </c>
      <c r="G251" s="1">
        <v>30</v>
      </c>
      <c r="H251" s="1">
        <v>2.3140591132925E-4</v>
      </c>
      <c r="I251" s="1">
        <v>2.9331509058868699E-4</v>
      </c>
      <c r="J251" s="1">
        <v>4.7714968322705101E-4</v>
      </c>
      <c r="K251" s="1">
        <v>2.9609134869459198E-4</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1"/>
  <sheetViews>
    <sheetView workbookViewId="0">
      <selection activeCell="B11" sqref="B11:B251"/>
    </sheetView>
  </sheetViews>
  <sheetFormatPr defaultRowHeight="15" x14ac:dyDescent="0.25"/>
  <cols>
    <col min="1" max="1" width="18.85546875" customWidth="1"/>
    <col min="2" max="2" width="27.28515625" customWidth="1"/>
    <col min="3" max="3" width="34.140625" customWidth="1"/>
    <col min="5" max="5" width="18.85546875" customWidth="1"/>
    <col min="6" max="6" width="27.28515625" customWidth="1"/>
    <col min="7" max="7" width="30.28515625" customWidth="1"/>
  </cols>
  <sheetData>
    <row r="1" spans="1:7" x14ac:dyDescent="0.25">
      <c r="A1" s="118" t="s">
        <v>368</v>
      </c>
      <c r="B1" s="122" t="s">
        <v>385</v>
      </c>
      <c r="C1" s="123"/>
      <c r="E1" s="118" t="s">
        <v>368</v>
      </c>
      <c r="F1" s="122" t="s">
        <v>386</v>
      </c>
      <c r="G1" s="123"/>
    </row>
    <row r="2" spans="1:7" x14ac:dyDescent="0.25">
      <c r="A2" s="119"/>
      <c r="B2" s="38" t="s">
        <v>357</v>
      </c>
      <c r="C2" s="88" t="s">
        <v>390</v>
      </c>
      <c r="E2" s="119"/>
      <c r="F2" s="38" t="s">
        <v>357</v>
      </c>
      <c r="G2" s="38" t="s">
        <v>390</v>
      </c>
    </row>
    <row r="3" spans="1:7" x14ac:dyDescent="0.25">
      <c r="A3" s="28" t="s">
        <v>369</v>
      </c>
      <c r="B3" s="115">
        <v>30</v>
      </c>
      <c r="C3" s="115"/>
      <c r="E3" s="28" t="s">
        <v>369</v>
      </c>
      <c r="F3" s="115">
        <v>30</v>
      </c>
      <c r="G3" s="115"/>
    </row>
    <row r="4" spans="1:7" x14ac:dyDescent="0.25">
      <c r="A4" s="28" t="s">
        <v>370</v>
      </c>
      <c r="B4" s="115" t="s">
        <v>377</v>
      </c>
      <c r="C4" s="115"/>
      <c r="E4" s="28" t="s">
        <v>370</v>
      </c>
      <c r="F4" s="115" t="s">
        <v>377</v>
      </c>
      <c r="G4" s="115"/>
    </row>
    <row r="5" spans="1:7" ht="61.5" x14ac:dyDescent="0.25">
      <c r="A5" s="27" t="s">
        <v>372</v>
      </c>
      <c r="B5" s="28">
        <v>4</v>
      </c>
      <c r="C5" s="28">
        <v>4</v>
      </c>
      <c r="E5" s="27" t="s">
        <v>372</v>
      </c>
      <c r="F5" s="28">
        <v>4</v>
      </c>
      <c r="G5" s="28">
        <v>4</v>
      </c>
    </row>
    <row r="6" spans="1:7" ht="30" x14ac:dyDescent="0.25">
      <c r="A6" s="27" t="s">
        <v>371</v>
      </c>
      <c r="B6" s="28">
        <v>56.896050000000002</v>
      </c>
      <c r="C6" s="28">
        <v>41.054020000000001</v>
      </c>
      <c r="E6" s="27" t="s">
        <v>371</v>
      </c>
      <c r="F6" s="28">
        <v>56.896050000000002</v>
      </c>
      <c r="G6" s="28">
        <v>41.054020000000001</v>
      </c>
    </row>
    <row r="7" spans="1:7" ht="48" x14ac:dyDescent="0.25">
      <c r="A7" s="27" t="s">
        <v>373</v>
      </c>
      <c r="B7" s="28">
        <v>37.44</v>
      </c>
      <c r="C7" s="28">
        <v>37.44</v>
      </c>
      <c r="E7" s="27" t="s">
        <v>373</v>
      </c>
      <c r="F7" s="28">
        <v>37.44</v>
      </c>
      <c r="G7" s="28">
        <v>37.44</v>
      </c>
    </row>
    <row r="8" spans="1:7" ht="48" x14ac:dyDescent="0.25">
      <c r="A8" s="27" t="s">
        <v>374</v>
      </c>
      <c r="B8" s="28">
        <v>34.200569999999999</v>
      </c>
      <c r="C8" s="28">
        <v>35.59845</v>
      </c>
      <c r="E8" s="27" t="s">
        <v>374</v>
      </c>
      <c r="F8" s="28">
        <v>34.200569999999999</v>
      </c>
      <c r="G8" s="28">
        <v>35.59845</v>
      </c>
    </row>
    <row r="9" spans="1:7" x14ac:dyDescent="0.25">
      <c r="A9" s="28" t="s">
        <v>375</v>
      </c>
      <c r="B9" s="37">
        <v>85</v>
      </c>
      <c r="C9" s="37">
        <v>85</v>
      </c>
      <c r="E9" s="28" t="s">
        <v>375</v>
      </c>
      <c r="F9" s="37">
        <v>85</v>
      </c>
      <c r="G9" s="37">
        <v>85</v>
      </c>
    </row>
    <row r="10" spans="1:7" ht="18" x14ac:dyDescent="0.25">
      <c r="A10" s="31" t="s">
        <v>376</v>
      </c>
      <c r="B10" s="31" t="s">
        <v>338</v>
      </c>
      <c r="C10" s="31" t="s">
        <v>339</v>
      </c>
      <c r="E10" s="31" t="s">
        <v>376</v>
      </c>
      <c r="F10" s="31" t="s">
        <v>338</v>
      </c>
      <c r="G10" s="31" t="s">
        <v>339</v>
      </c>
    </row>
    <row r="11" spans="1:7" x14ac:dyDescent="0.25">
      <c r="A11" s="1">
        <v>0</v>
      </c>
      <c r="B11" s="1">
        <v>2.17953081562356</v>
      </c>
      <c r="C11" s="1">
        <v>1.9221692427805701</v>
      </c>
      <c r="E11" s="1">
        <v>0</v>
      </c>
      <c r="F11" s="1">
        <v>3.6310983388288101E-4</v>
      </c>
      <c r="G11" s="1">
        <v>3.2023339584724399E-4</v>
      </c>
    </row>
    <row r="12" spans="1:7" x14ac:dyDescent="0.25">
      <c r="A12" s="1">
        <v>0.125</v>
      </c>
      <c r="B12" s="1">
        <v>2.1837878192725002</v>
      </c>
      <c r="C12" s="1">
        <v>1.77678171556374</v>
      </c>
      <c r="E12" s="1">
        <v>0.125</v>
      </c>
      <c r="F12" s="1">
        <v>3.6381905069079502E-4</v>
      </c>
      <c r="G12" s="1">
        <v>2.9601183381292002E-4</v>
      </c>
    </row>
    <row r="13" spans="1:7" x14ac:dyDescent="0.25">
      <c r="A13" s="1">
        <v>0.25</v>
      </c>
      <c r="B13" s="1">
        <v>2.1918671706561699</v>
      </c>
      <c r="C13" s="1">
        <v>1.77428600699517</v>
      </c>
      <c r="E13" s="1">
        <v>0.25</v>
      </c>
      <c r="F13" s="1">
        <v>3.6516507063131599E-4</v>
      </c>
      <c r="G13" s="1">
        <v>2.9559604876539598E-4</v>
      </c>
    </row>
    <row r="14" spans="1:7" x14ac:dyDescent="0.25">
      <c r="A14" s="1">
        <v>0.375</v>
      </c>
      <c r="B14" s="1">
        <v>2.1894237277953201</v>
      </c>
      <c r="C14" s="1">
        <v>1.7001942140858499</v>
      </c>
      <c r="E14" s="1">
        <v>0.375</v>
      </c>
      <c r="F14" s="1">
        <v>3.6475799305069702E-4</v>
      </c>
      <c r="G14" s="1">
        <v>2.8325235606670298E-4</v>
      </c>
    </row>
    <row r="15" spans="1:7" x14ac:dyDescent="0.25">
      <c r="A15" s="1">
        <v>0.5</v>
      </c>
      <c r="B15" s="1">
        <v>2.18741355316486</v>
      </c>
      <c r="C15" s="1">
        <v>1.6033878722536099</v>
      </c>
      <c r="E15" s="1">
        <v>0.5</v>
      </c>
      <c r="F15" s="1">
        <v>3.6442309795726199E-4</v>
      </c>
      <c r="G15" s="1">
        <v>2.6712441951745098E-4</v>
      </c>
    </row>
    <row r="16" spans="1:7" x14ac:dyDescent="0.25">
      <c r="A16" s="1">
        <v>0.625</v>
      </c>
      <c r="B16" s="1">
        <v>2.1833440839316101</v>
      </c>
      <c r="C16" s="1">
        <v>1.5385318817519</v>
      </c>
      <c r="E16" s="1">
        <v>0.625</v>
      </c>
      <c r="F16" s="1">
        <v>3.6374512438300201E-4</v>
      </c>
      <c r="G16" s="1">
        <v>2.5631941149986697E-4</v>
      </c>
    </row>
    <row r="17" spans="1:7" x14ac:dyDescent="0.25">
      <c r="A17" s="1">
        <v>0.75</v>
      </c>
      <c r="B17" s="1">
        <v>2.1801236900005101</v>
      </c>
      <c r="C17" s="1">
        <v>1.5512732422686899</v>
      </c>
      <c r="E17" s="1">
        <v>0.75</v>
      </c>
      <c r="F17" s="1">
        <v>3.6320860675408102E-4</v>
      </c>
      <c r="G17" s="1">
        <v>2.5844212216196398E-4</v>
      </c>
    </row>
    <row r="18" spans="1:7" x14ac:dyDescent="0.25">
      <c r="A18" s="1">
        <v>0.875</v>
      </c>
      <c r="B18" s="1">
        <v>2.1821175785319298</v>
      </c>
      <c r="C18" s="1">
        <v>1.5017969963030999</v>
      </c>
      <c r="E18" s="1">
        <v>0.875</v>
      </c>
      <c r="F18" s="1">
        <v>3.6354078858341702E-4</v>
      </c>
      <c r="G18" s="1">
        <v>2.5019937958409597E-4</v>
      </c>
    </row>
    <row r="19" spans="1:7" x14ac:dyDescent="0.25">
      <c r="A19" s="1">
        <v>1</v>
      </c>
      <c r="B19" s="1">
        <v>2.1658097404391499</v>
      </c>
      <c r="C19" s="1">
        <v>1.5996648982222801</v>
      </c>
      <c r="E19" s="1">
        <v>1</v>
      </c>
      <c r="F19" s="1">
        <v>3.6082390275715801E-4</v>
      </c>
      <c r="G19" s="1">
        <v>2.6650417204383202E-4</v>
      </c>
    </row>
    <row r="20" spans="1:7" x14ac:dyDescent="0.25">
      <c r="A20" s="1">
        <v>1.125</v>
      </c>
      <c r="B20" s="1">
        <v>2.1712190489533598</v>
      </c>
      <c r="C20" s="1">
        <v>1.5413929953396199</v>
      </c>
      <c r="E20" s="1">
        <v>1.125</v>
      </c>
      <c r="F20" s="1">
        <v>3.61725093555626E-4</v>
      </c>
      <c r="G20" s="1">
        <v>2.56796073023581E-4</v>
      </c>
    </row>
    <row r="21" spans="1:7" x14ac:dyDescent="0.25">
      <c r="A21" s="1">
        <v>1.25</v>
      </c>
      <c r="B21" s="1">
        <v>2.1812021828336801</v>
      </c>
      <c r="C21" s="1">
        <v>1.4706599675073999</v>
      </c>
      <c r="E21" s="1">
        <v>1.25</v>
      </c>
      <c r="F21" s="1">
        <v>3.6338828366008698E-4</v>
      </c>
      <c r="G21" s="1">
        <v>2.4501195058673297E-4</v>
      </c>
    </row>
    <row r="22" spans="1:7" x14ac:dyDescent="0.25">
      <c r="A22" s="1">
        <v>1.375</v>
      </c>
      <c r="B22" s="1">
        <v>2.1799143113558799</v>
      </c>
      <c r="C22" s="1">
        <v>1.5087045978031499</v>
      </c>
      <c r="E22" s="1">
        <v>1.375</v>
      </c>
      <c r="F22" s="1">
        <v>3.6317372427188601E-4</v>
      </c>
      <c r="G22" s="1">
        <v>2.5135018599400498E-4</v>
      </c>
    </row>
    <row r="23" spans="1:7" x14ac:dyDescent="0.25">
      <c r="A23" s="1">
        <v>1.5</v>
      </c>
      <c r="B23" s="1">
        <v>2.1851184071818301</v>
      </c>
      <c r="C23" s="1">
        <v>1.4327331978739499</v>
      </c>
      <c r="E23" s="1">
        <v>1.5</v>
      </c>
      <c r="F23" s="1">
        <v>3.64040726636488E-4</v>
      </c>
      <c r="G23" s="1">
        <v>2.386933507658E-4</v>
      </c>
    </row>
    <row r="24" spans="1:7" x14ac:dyDescent="0.25">
      <c r="A24" s="1">
        <v>1.625</v>
      </c>
      <c r="B24" s="1">
        <v>2.1905494628608499</v>
      </c>
      <c r="C24" s="1">
        <v>1.47860974928045</v>
      </c>
      <c r="E24" s="1">
        <v>1.625</v>
      </c>
      <c r="F24" s="1">
        <v>3.6494554051261398E-4</v>
      </c>
      <c r="G24" s="1">
        <v>2.46336384230122E-4</v>
      </c>
    </row>
    <row r="25" spans="1:7" x14ac:dyDescent="0.25">
      <c r="A25" s="1">
        <v>1.75</v>
      </c>
      <c r="B25" s="1">
        <v>2.1917854503529002</v>
      </c>
      <c r="C25" s="1">
        <v>1.5185279500537401</v>
      </c>
      <c r="E25" s="1">
        <v>1.75</v>
      </c>
      <c r="F25" s="1">
        <v>3.6515145602878898E-4</v>
      </c>
      <c r="G25" s="1">
        <v>2.5298675647895399E-4</v>
      </c>
    </row>
    <row r="26" spans="1:7" x14ac:dyDescent="0.25">
      <c r="A26" s="1">
        <v>1.875</v>
      </c>
      <c r="B26" s="1">
        <v>2.2400396468223902</v>
      </c>
      <c r="C26" s="1">
        <v>1.5074979633683201</v>
      </c>
      <c r="E26" s="1">
        <v>1.875</v>
      </c>
      <c r="F26" s="1">
        <v>3.7319060516060898E-4</v>
      </c>
      <c r="G26" s="1">
        <v>2.5114916069716103E-4</v>
      </c>
    </row>
    <row r="27" spans="1:7" x14ac:dyDescent="0.25">
      <c r="A27" s="1">
        <v>2</v>
      </c>
      <c r="B27" s="1">
        <v>2.2413637826297399</v>
      </c>
      <c r="C27" s="1">
        <v>1.4916681295333001</v>
      </c>
      <c r="E27" s="1">
        <v>2</v>
      </c>
      <c r="F27" s="1">
        <v>3.73411206186112E-4</v>
      </c>
      <c r="G27" s="1">
        <v>2.48511910380248E-4</v>
      </c>
    </row>
    <row r="28" spans="1:7" x14ac:dyDescent="0.25">
      <c r="A28" s="1">
        <v>2.125</v>
      </c>
      <c r="B28" s="1">
        <v>2.2452211914948998</v>
      </c>
      <c r="C28" s="1">
        <v>1.4662049879072301</v>
      </c>
      <c r="E28" s="1">
        <v>2.125</v>
      </c>
      <c r="F28" s="1">
        <v>3.7405385050304799E-4</v>
      </c>
      <c r="G28" s="1">
        <v>2.4426975098534501E-4</v>
      </c>
    </row>
    <row r="29" spans="1:7" x14ac:dyDescent="0.25">
      <c r="A29" s="1">
        <v>2.25</v>
      </c>
      <c r="B29" s="1">
        <v>2.2363804902989899</v>
      </c>
      <c r="C29" s="1">
        <v>1.5516677503481899</v>
      </c>
      <c r="E29" s="1">
        <v>2.25</v>
      </c>
      <c r="F29" s="1">
        <v>3.7258098968381002E-4</v>
      </c>
      <c r="G29" s="1">
        <v>2.5850784720800898E-4</v>
      </c>
    </row>
    <row r="30" spans="1:7" x14ac:dyDescent="0.25">
      <c r="A30" s="1">
        <v>2.375</v>
      </c>
      <c r="B30" s="1">
        <v>2.2335260048033501</v>
      </c>
      <c r="C30" s="1">
        <v>1.47268449090228</v>
      </c>
      <c r="E30" s="1">
        <v>2.375</v>
      </c>
      <c r="F30" s="1">
        <v>3.7210543240023602E-4</v>
      </c>
      <c r="G30" s="1">
        <v>2.4534923618432097E-4</v>
      </c>
    </row>
    <row r="31" spans="1:7" x14ac:dyDescent="0.25">
      <c r="A31" s="1">
        <v>2.5</v>
      </c>
      <c r="B31" s="1">
        <v>2.2334860737601798</v>
      </c>
      <c r="C31" s="1">
        <v>1.50848480275389</v>
      </c>
      <c r="E31" s="1">
        <v>2.5</v>
      </c>
      <c r="F31" s="1">
        <v>3.7209877988844399E-4</v>
      </c>
      <c r="G31" s="1">
        <v>2.5131356813879699E-4</v>
      </c>
    </row>
    <row r="32" spans="1:7" x14ac:dyDescent="0.25">
      <c r="A32" s="1">
        <v>2.625</v>
      </c>
      <c r="B32" s="1">
        <v>2.2245210871335801</v>
      </c>
      <c r="C32" s="1">
        <v>1.50360899800916</v>
      </c>
      <c r="E32" s="1">
        <v>2.625</v>
      </c>
      <c r="F32" s="1">
        <v>3.7060521311645101E-4</v>
      </c>
      <c r="G32" s="1">
        <v>2.5050125906832602E-4</v>
      </c>
    </row>
    <row r="33" spans="1:7" x14ac:dyDescent="0.25">
      <c r="A33" s="1">
        <v>2.75</v>
      </c>
      <c r="B33" s="1">
        <v>2.21366150957535</v>
      </c>
      <c r="C33" s="1">
        <v>1.5759849144165701</v>
      </c>
      <c r="E33" s="1">
        <v>2.75</v>
      </c>
      <c r="F33" s="1">
        <v>3.6879600749525199E-4</v>
      </c>
      <c r="G33" s="1">
        <v>2.6255908674180102E-4</v>
      </c>
    </row>
    <row r="34" spans="1:7" x14ac:dyDescent="0.25">
      <c r="A34" s="1">
        <v>2.875</v>
      </c>
      <c r="B34" s="1">
        <v>2.18473714858477</v>
      </c>
      <c r="C34" s="1">
        <v>1.6110212461117199</v>
      </c>
      <c r="E34" s="1">
        <v>2.875</v>
      </c>
      <c r="F34" s="1">
        <v>3.6397720895421897E-4</v>
      </c>
      <c r="G34" s="1">
        <v>2.6839613960221299E-4</v>
      </c>
    </row>
    <row r="35" spans="1:7" x14ac:dyDescent="0.25">
      <c r="A35" s="1">
        <v>3</v>
      </c>
      <c r="B35" s="1">
        <v>2.1266241179599898</v>
      </c>
      <c r="C35" s="1">
        <v>1.60779229610806</v>
      </c>
      <c r="E35" s="1">
        <v>3</v>
      </c>
      <c r="F35" s="1">
        <v>3.5429557805213E-4</v>
      </c>
      <c r="G35" s="1">
        <v>2.67858196531603E-4</v>
      </c>
    </row>
    <row r="36" spans="1:7" x14ac:dyDescent="0.25">
      <c r="A36" s="1">
        <v>3.125</v>
      </c>
      <c r="B36" s="1">
        <v>2.0483499996914598</v>
      </c>
      <c r="C36" s="1">
        <v>1.6646466809989799</v>
      </c>
      <c r="E36" s="1">
        <v>3.125</v>
      </c>
      <c r="F36" s="1">
        <v>3.4125510994859401E-4</v>
      </c>
      <c r="G36" s="1">
        <v>2.7733013705443101E-4</v>
      </c>
    </row>
    <row r="37" spans="1:7" x14ac:dyDescent="0.25">
      <c r="A37" s="1">
        <v>3.25</v>
      </c>
      <c r="B37" s="1">
        <v>2.04320955928744</v>
      </c>
      <c r="C37" s="1">
        <v>1.7301310464575601</v>
      </c>
      <c r="E37" s="1">
        <v>3.25</v>
      </c>
      <c r="F37" s="1">
        <v>3.4039871257728402E-4</v>
      </c>
      <c r="G37" s="1">
        <v>2.8823983233982898E-4</v>
      </c>
    </row>
    <row r="38" spans="1:7" x14ac:dyDescent="0.25">
      <c r="A38" s="1">
        <v>3.375</v>
      </c>
      <c r="B38" s="1">
        <v>2.0516067249431398</v>
      </c>
      <c r="C38" s="1">
        <v>1.8089041308274101</v>
      </c>
      <c r="E38" s="1">
        <v>3.375</v>
      </c>
      <c r="F38" s="1">
        <v>3.4179768037552498E-4</v>
      </c>
      <c r="G38" s="1">
        <v>3.0136342819584702E-4</v>
      </c>
    </row>
    <row r="39" spans="1:7" x14ac:dyDescent="0.25">
      <c r="A39" s="1">
        <v>3.5</v>
      </c>
      <c r="B39" s="1">
        <v>2.0575501330449701</v>
      </c>
      <c r="C39" s="1">
        <v>1.94979952176994</v>
      </c>
      <c r="E39" s="1">
        <v>3.5</v>
      </c>
      <c r="F39" s="1">
        <v>3.4278785216528798E-4</v>
      </c>
      <c r="G39" s="1">
        <v>3.2483660032687302E-4</v>
      </c>
    </row>
    <row r="40" spans="1:7" x14ac:dyDescent="0.25">
      <c r="A40" s="1">
        <v>3.625</v>
      </c>
      <c r="B40" s="1">
        <v>2.05621549466662</v>
      </c>
      <c r="C40" s="1">
        <v>1.99820491412247</v>
      </c>
      <c r="E40" s="1">
        <v>3.625</v>
      </c>
      <c r="F40" s="1">
        <v>3.4256550141145502E-4</v>
      </c>
      <c r="G40" s="1">
        <v>3.32900938692804E-4</v>
      </c>
    </row>
    <row r="41" spans="1:7" x14ac:dyDescent="0.25">
      <c r="A41" s="1">
        <v>3.75</v>
      </c>
      <c r="B41" s="1">
        <v>2.0541627737327599</v>
      </c>
      <c r="C41" s="1">
        <v>1.9881268413520099</v>
      </c>
      <c r="E41" s="1">
        <v>3.75</v>
      </c>
      <c r="F41" s="1">
        <v>3.4222351810387399E-4</v>
      </c>
      <c r="G41" s="1">
        <v>3.3122193176924502E-4</v>
      </c>
    </row>
    <row r="42" spans="1:7" x14ac:dyDescent="0.25">
      <c r="A42" s="1">
        <v>3.875</v>
      </c>
      <c r="B42" s="1">
        <v>2.0353796753414102</v>
      </c>
      <c r="C42" s="1">
        <v>2.0274385033983102</v>
      </c>
      <c r="E42" s="1">
        <v>3.875</v>
      </c>
      <c r="F42" s="1">
        <v>3.3909425391187602E-4</v>
      </c>
      <c r="G42" s="1">
        <v>3.3777125466615899E-4</v>
      </c>
    </row>
    <row r="43" spans="1:7" x14ac:dyDescent="0.25">
      <c r="A43" s="1">
        <v>4</v>
      </c>
      <c r="B43" s="1">
        <v>1.9955194853186</v>
      </c>
      <c r="C43" s="1">
        <v>2.05840350921568</v>
      </c>
      <c r="E43" s="1">
        <v>4</v>
      </c>
      <c r="F43" s="1">
        <v>3.3245354625407498E-4</v>
      </c>
      <c r="G43" s="1">
        <v>3.4293002463533302E-4</v>
      </c>
    </row>
    <row r="44" spans="1:7" x14ac:dyDescent="0.25">
      <c r="A44" s="1">
        <v>4.125</v>
      </c>
      <c r="B44" s="1">
        <v>1.99365804530212</v>
      </c>
      <c r="C44" s="1">
        <v>2.12084765160624</v>
      </c>
      <c r="E44" s="1">
        <v>4.125</v>
      </c>
      <c r="F44" s="1">
        <v>3.3214343034733E-4</v>
      </c>
      <c r="G44" s="1">
        <v>3.53333218757599E-4</v>
      </c>
    </row>
    <row r="45" spans="1:7" x14ac:dyDescent="0.25">
      <c r="A45" s="1">
        <v>4.25</v>
      </c>
      <c r="B45" s="1">
        <v>1.9734317478701</v>
      </c>
      <c r="C45" s="1">
        <v>2.3009320734097698</v>
      </c>
      <c r="E45" s="1">
        <v>4.25</v>
      </c>
      <c r="F45" s="1">
        <v>3.2877372919515497E-4</v>
      </c>
      <c r="G45" s="1">
        <v>3.8333528343006799E-4</v>
      </c>
    </row>
    <row r="46" spans="1:7" x14ac:dyDescent="0.25">
      <c r="A46" s="1">
        <v>4.375</v>
      </c>
      <c r="B46" s="1">
        <v>1.9741159610687899</v>
      </c>
      <c r="C46" s="1">
        <v>2.2718872628526499</v>
      </c>
      <c r="E46" s="1">
        <v>4.375</v>
      </c>
      <c r="F46" s="1">
        <v>3.28887719114058E-4</v>
      </c>
      <c r="G46" s="1">
        <v>3.7849641799125199E-4</v>
      </c>
    </row>
    <row r="47" spans="1:7" x14ac:dyDescent="0.25">
      <c r="A47" s="1">
        <v>4.5</v>
      </c>
      <c r="B47" s="1">
        <v>1.9677599486595001</v>
      </c>
      <c r="C47" s="1">
        <v>2.3389823865541102</v>
      </c>
      <c r="E47" s="1">
        <v>4.5</v>
      </c>
      <c r="F47" s="1">
        <v>3.2782880744666899E-4</v>
      </c>
      <c r="G47" s="1">
        <v>3.8967446559991502E-4</v>
      </c>
    </row>
    <row r="48" spans="1:7" x14ac:dyDescent="0.25">
      <c r="A48" s="1">
        <v>4.625</v>
      </c>
      <c r="B48" s="1">
        <v>1.9295032061188</v>
      </c>
      <c r="C48" s="1">
        <v>2.4128537786564799</v>
      </c>
      <c r="E48" s="1">
        <v>4.625</v>
      </c>
      <c r="F48" s="1">
        <v>3.2145523413938898E-4</v>
      </c>
      <c r="G48" s="1">
        <v>4.0198143952416997E-4</v>
      </c>
    </row>
    <row r="49" spans="1:7" x14ac:dyDescent="0.25">
      <c r="A49" s="1">
        <v>4.75</v>
      </c>
      <c r="B49" s="1">
        <v>1.9049831639666901</v>
      </c>
      <c r="C49" s="1">
        <v>2.4382111387913201</v>
      </c>
      <c r="E49" s="1">
        <v>4.75</v>
      </c>
      <c r="F49" s="1">
        <v>3.1737019511684697E-4</v>
      </c>
      <c r="G49" s="1">
        <v>4.0620597572263401E-4</v>
      </c>
    </row>
    <row r="50" spans="1:7" x14ac:dyDescent="0.25">
      <c r="A50" s="1">
        <v>4.875</v>
      </c>
      <c r="B50" s="1">
        <v>1.8840184627385701</v>
      </c>
      <c r="C50" s="1">
        <v>2.4685905474946401</v>
      </c>
      <c r="E50" s="1">
        <v>4.875</v>
      </c>
      <c r="F50" s="1">
        <v>3.1387747589224201E-4</v>
      </c>
      <c r="G50" s="1">
        <v>4.1126718521260702E-4</v>
      </c>
    </row>
    <row r="51" spans="1:7" x14ac:dyDescent="0.25">
      <c r="A51" s="1">
        <v>5</v>
      </c>
      <c r="B51" s="1">
        <v>1.8325930493690299</v>
      </c>
      <c r="C51" s="1">
        <v>2.49356958394872</v>
      </c>
      <c r="E51" s="1">
        <v>5</v>
      </c>
      <c r="F51" s="1">
        <v>3.05310002024877E-4</v>
      </c>
      <c r="G51" s="1">
        <v>4.1542869268585602E-4</v>
      </c>
    </row>
    <row r="52" spans="1:7" x14ac:dyDescent="0.25">
      <c r="A52" s="1">
        <v>5.125</v>
      </c>
      <c r="B52" s="1">
        <v>1.81833648690588</v>
      </c>
      <c r="C52" s="1">
        <v>2.51129007914159</v>
      </c>
      <c r="E52" s="1">
        <v>5.125</v>
      </c>
      <c r="F52" s="1">
        <v>3.0293485871851799E-4</v>
      </c>
      <c r="G52" s="1">
        <v>4.1838092718498899E-4</v>
      </c>
    </row>
    <row r="53" spans="1:7" x14ac:dyDescent="0.25">
      <c r="A53" s="1">
        <v>5.25</v>
      </c>
      <c r="B53" s="1">
        <v>1.81349707288158</v>
      </c>
      <c r="C53" s="1">
        <v>2.49939064598215</v>
      </c>
      <c r="E53" s="1">
        <v>5.25</v>
      </c>
      <c r="F53" s="1">
        <v>3.0212861234207102E-4</v>
      </c>
      <c r="G53" s="1">
        <v>4.1639848162062598E-4</v>
      </c>
    </row>
    <row r="54" spans="1:7" x14ac:dyDescent="0.25">
      <c r="A54" s="1">
        <v>5.375</v>
      </c>
      <c r="B54" s="1">
        <v>1.8039048700054801</v>
      </c>
      <c r="C54" s="1">
        <v>2.53671586885079</v>
      </c>
      <c r="E54" s="1">
        <v>5.375</v>
      </c>
      <c r="F54" s="1">
        <v>3.0053055134291102E-4</v>
      </c>
      <c r="G54" s="1">
        <v>4.2261686375054202E-4</v>
      </c>
    </row>
    <row r="55" spans="1:7" x14ac:dyDescent="0.25">
      <c r="A55" s="1">
        <v>5.5</v>
      </c>
      <c r="B55" s="1">
        <v>1.7945623390693799</v>
      </c>
      <c r="C55" s="1">
        <v>2.51154957544547</v>
      </c>
      <c r="E55" s="1">
        <v>5.5</v>
      </c>
      <c r="F55" s="1">
        <v>2.9897408568895802E-4</v>
      </c>
      <c r="G55" s="1">
        <v>4.1842415926921401E-4</v>
      </c>
    </row>
    <row r="56" spans="1:7" x14ac:dyDescent="0.25">
      <c r="A56" s="1">
        <v>5.625</v>
      </c>
      <c r="B56" s="1">
        <v>1.7855459571265</v>
      </c>
      <c r="C56" s="1">
        <v>2.31585821979936</v>
      </c>
      <c r="E56" s="1">
        <v>5.625</v>
      </c>
      <c r="F56" s="1">
        <v>2.9747195645727297E-4</v>
      </c>
      <c r="G56" s="1">
        <v>3.8582197941857403E-4</v>
      </c>
    </row>
    <row r="57" spans="1:7" x14ac:dyDescent="0.25">
      <c r="A57" s="1">
        <v>5.75</v>
      </c>
      <c r="B57" s="1">
        <v>1.7740977133010301</v>
      </c>
      <c r="C57" s="1">
        <v>2.2551569626023</v>
      </c>
      <c r="E57" s="1">
        <v>5.75</v>
      </c>
      <c r="F57" s="1">
        <v>2.9556467903595101E-4</v>
      </c>
      <c r="G57" s="1">
        <v>3.7570914996954297E-4</v>
      </c>
    </row>
    <row r="58" spans="1:7" x14ac:dyDescent="0.25">
      <c r="A58" s="1">
        <v>5.875</v>
      </c>
      <c r="B58" s="1">
        <v>1.7606965021405501</v>
      </c>
      <c r="C58" s="1">
        <v>2.4237847298267301</v>
      </c>
      <c r="E58" s="1">
        <v>5.875</v>
      </c>
      <c r="F58" s="1">
        <v>2.9333203725661201E-4</v>
      </c>
      <c r="G58" s="1">
        <v>4.0380253598913299E-4</v>
      </c>
    </row>
    <row r="59" spans="1:7" x14ac:dyDescent="0.25">
      <c r="A59" s="1">
        <v>6</v>
      </c>
      <c r="B59" s="1">
        <v>1.7511494021354601</v>
      </c>
      <c r="C59" s="1">
        <v>2.4449548814751498</v>
      </c>
      <c r="E59" s="1">
        <v>6</v>
      </c>
      <c r="F59" s="1">
        <v>2.9174149039576603E-4</v>
      </c>
      <c r="G59" s="1">
        <v>4.0732948325375901E-4</v>
      </c>
    </row>
    <row r="60" spans="1:7" x14ac:dyDescent="0.25">
      <c r="A60" s="1">
        <v>6.125</v>
      </c>
      <c r="B60" s="1">
        <v>1.7442500904814899</v>
      </c>
      <c r="C60" s="1">
        <v>2.5351934145088699</v>
      </c>
      <c r="E60" s="1">
        <v>6.125</v>
      </c>
      <c r="F60" s="1">
        <v>2.90592065074215E-4</v>
      </c>
      <c r="G60" s="1">
        <v>4.2236322285717801E-4</v>
      </c>
    </row>
    <row r="61" spans="1:7" x14ac:dyDescent="0.25">
      <c r="A61" s="1">
        <v>6.25</v>
      </c>
      <c r="B61" s="1">
        <v>1.7432508499764201</v>
      </c>
      <c r="C61" s="1">
        <v>2.6220097367194199</v>
      </c>
      <c r="E61" s="1">
        <v>6.25</v>
      </c>
      <c r="F61" s="1">
        <v>2.9042559160606999E-4</v>
      </c>
      <c r="G61" s="1">
        <v>4.3682682213745601E-4</v>
      </c>
    </row>
    <row r="62" spans="1:7" x14ac:dyDescent="0.25">
      <c r="A62" s="1">
        <v>6.375</v>
      </c>
      <c r="B62" s="1">
        <v>1.7471608594161401</v>
      </c>
      <c r="C62" s="1">
        <v>2.5073065331851998</v>
      </c>
      <c r="E62" s="1">
        <v>6.375</v>
      </c>
      <c r="F62" s="1">
        <v>2.9107699917872698E-4</v>
      </c>
      <c r="G62" s="1">
        <v>4.1771726842865399E-4</v>
      </c>
    </row>
    <row r="63" spans="1:7" x14ac:dyDescent="0.25">
      <c r="A63" s="1">
        <v>6.5</v>
      </c>
      <c r="B63" s="1">
        <v>1.7461859269589499</v>
      </c>
      <c r="C63" s="1">
        <v>2.4144085055584501</v>
      </c>
      <c r="E63" s="1">
        <v>6.5</v>
      </c>
      <c r="F63" s="1">
        <v>2.9091457543135998E-4</v>
      </c>
      <c r="G63" s="1">
        <v>4.0224045702603702E-4</v>
      </c>
    </row>
    <row r="64" spans="1:7" x14ac:dyDescent="0.25">
      <c r="A64" s="1">
        <v>6.625</v>
      </c>
      <c r="B64" s="1">
        <v>1.74243981429772</v>
      </c>
      <c r="C64" s="1">
        <v>2.1258144427054102</v>
      </c>
      <c r="E64" s="1">
        <v>6.625</v>
      </c>
      <c r="F64" s="1">
        <v>2.9029047306199898E-4</v>
      </c>
      <c r="G64" s="1">
        <v>3.54160686154721E-4</v>
      </c>
    </row>
    <row r="65" spans="1:7" x14ac:dyDescent="0.25">
      <c r="A65" s="1">
        <v>6.75</v>
      </c>
      <c r="B65" s="1">
        <v>1.7428298629268399</v>
      </c>
      <c r="C65" s="1">
        <v>2.2129028134150301</v>
      </c>
      <c r="E65" s="1">
        <v>6.75</v>
      </c>
      <c r="F65" s="1">
        <v>2.9035545516360999E-4</v>
      </c>
      <c r="G65" s="1">
        <v>3.6866960871494397E-4</v>
      </c>
    </row>
    <row r="66" spans="1:7" x14ac:dyDescent="0.25">
      <c r="A66" s="1">
        <v>6.875</v>
      </c>
      <c r="B66" s="1">
        <v>1.74140149415249</v>
      </c>
      <c r="C66" s="1">
        <v>2.23480411391068</v>
      </c>
      <c r="E66" s="1">
        <v>6.875</v>
      </c>
      <c r="F66" s="1">
        <v>2.9011748892580398E-4</v>
      </c>
      <c r="G66" s="1">
        <v>3.7231836537751899E-4</v>
      </c>
    </row>
    <row r="67" spans="1:7" x14ac:dyDescent="0.25">
      <c r="A67" s="1">
        <v>7</v>
      </c>
      <c r="B67" s="1">
        <v>1.73861384079639</v>
      </c>
      <c r="C67" s="1">
        <v>2.2374240552481699</v>
      </c>
      <c r="E67" s="1">
        <v>7</v>
      </c>
      <c r="F67" s="1">
        <v>2.8965306587667598E-4</v>
      </c>
      <c r="G67" s="1">
        <v>3.7275484760434499E-4</v>
      </c>
    </row>
    <row r="68" spans="1:7" x14ac:dyDescent="0.25">
      <c r="A68" s="1">
        <v>7.125</v>
      </c>
      <c r="B68" s="1">
        <v>1.73746609321321</v>
      </c>
      <c r="C68" s="1">
        <v>2.2807530934815401</v>
      </c>
      <c r="E68" s="1">
        <v>7.125</v>
      </c>
      <c r="F68" s="1">
        <v>2.8946185112931798E-4</v>
      </c>
      <c r="G68" s="1">
        <v>3.7997346537402499E-4</v>
      </c>
    </row>
    <row r="69" spans="1:7" x14ac:dyDescent="0.25">
      <c r="A69" s="1">
        <v>7.25</v>
      </c>
      <c r="B69" s="1">
        <v>1.73715891632709</v>
      </c>
      <c r="C69" s="1">
        <v>2.2550437201276101</v>
      </c>
      <c r="E69" s="1">
        <v>7.25</v>
      </c>
      <c r="F69" s="1">
        <v>2.8941067546009197E-4</v>
      </c>
      <c r="G69" s="1">
        <v>3.7569028377326002E-4</v>
      </c>
    </row>
    <row r="70" spans="1:7" x14ac:dyDescent="0.25">
      <c r="A70" s="1">
        <v>7.375</v>
      </c>
      <c r="B70" s="1">
        <v>1.7357965879541899</v>
      </c>
      <c r="C70" s="1">
        <v>2.23418502874758</v>
      </c>
      <c r="E70" s="1">
        <v>7.375</v>
      </c>
      <c r="F70" s="1">
        <v>2.8918371155316598E-4</v>
      </c>
      <c r="G70" s="1">
        <v>3.7221522578934698E-4</v>
      </c>
    </row>
    <row r="71" spans="1:7" x14ac:dyDescent="0.25">
      <c r="A71" s="1">
        <v>7.5</v>
      </c>
      <c r="B71" s="1">
        <v>1.7305776306815299</v>
      </c>
      <c r="C71" s="1">
        <v>2.2731255078445498</v>
      </c>
      <c r="E71" s="1">
        <v>7.5</v>
      </c>
      <c r="F71" s="1">
        <v>2.8831423327154001E-4</v>
      </c>
      <c r="G71" s="1">
        <v>3.7870270960690201E-4</v>
      </c>
    </row>
    <row r="72" spans="1:7" x14ac:dyDescent="0.25">
      <c r="A72" s="1">
        <v>7.625</v>
      </c>
      <c r="B72" s="1">
        <v>1.7311832495301001</v>
      </c>
      <c r="C72" s="1">
        <v>2.2736844070912601</v>
      </c>
      <c r="E72" s="1">
        <v>7.625</v>
      </c>
      <c r="F72" s="1">
        <v>2.88415129371712E-4</v>
      </c>
      <c r="G72" s="1">
        <v>3.7879582222140399E-4</v>
      </c>
    </row>
    <row r="73" spans="1:7" x14ac:dyDescent="0.25">
      <c r="A73" s="1">
        <v>7.75</v>
      </c>
      <c r="B73" s="1">
        <v>1.7354194327335699</v>
      </c>
      <c r="C73" s="1">
        <v>2.3211754313096402</v>
      </c>
      <c r="E73" s="1">
        <v>7.75</v>
      </c>
      <c r="F73" s="1">
        <v>2.8912087749341199E-4</v>
      </c>
      <c r="G73" s="1">
        <v>3.8670782685618597E-4</v>
      </c>
    </row>
    <row r="74" spans="1:7" x14ac:dyDescent="0.25">
      <c r="A74" s="1">
        <v>7.875</v>
      </c>
      <c r="B74" s="1">
        <v>1.73431365061228</v>
      </c>
      <c r="C74" s="1">
        <v>2.3261077171848599</v>
      </c>
      <c r="E74" s="1">
        <v>7.875</v>
      </c>
      <c r="F74" s="1">
        <v>2.8893665419200401E-4</v>
      </c>
      <c r="G74" s="1">
        <v>3.8752954568299701E-4</v>
      </c>
    </row>
    <row r="75" spans="1:7" x14ac:dyDescent="0.25">
      <c r="A75" s="1">
        <v>8</v>
      </c>
      <c r="B75" s="1">
        <v>1.7281720709278401</v>
      </c>
      <c r="C75" s="1">
        <v>2.2093736850484702</v>
      </c>
      <c r="E75" s="1">
        <v>8</v>
      </c>
      <c r="F75" s="1">
        <v>2.8791346701657601E-4</v>
      </c>
      <c r="G75" s="1">
        <v>3.6808165592907497E-4</v>
      </c>
    </row>
    <row r="76" spans="1:7" x14ac:dyDescent="0.25">
      <c r="A76" s="1">
        <v>8.125</v>
      </c>
      <c r="B76" s="1">
        <v>1.72333046288634</v>
      </c>
      <c r="C76" s="1">
        <v>1.9866265853457601</v>
      </c>
      <c r="E76" s="1">
        <v>8.125</v>
      </c>
      <c r="F76" s="1">
        <v>2.87106855116862E-4</v>
      </c>
      <c r="G76" s="1">
        <v>3.3097198911860299E-4</v>
      </c>
    </row>
    <row r="77" spans="1:7" x14ac:dyDescent="0.25">
      <c r="A77" s="1">
        <v>8.25</v>
      </c>
      <c r="B77" s="1">
        <v>1.7313741138255201</v>
      </c>
      <c r="C77" s="1">
        <v>1.9782206615898501</v>
      </c>
      <c r="E77" s="1">
        <v>8.25</v>
      </c>
      <c r="F77" s="1">
        <v>2.8844692736333102E-4</v>
      </c>
      <c r="G77" s="1">
        <v>3.29571562220869E-4</v>
      </c>
    </row>
    <row r="78" spans="1:7" x14ac:dyDescent="0.25">
      <c r="A78" s="1">
        <v>8.375</v>
      </c>
      <c r="B78" s="1">
        <v>1.72926767344262</v>
      </c>
      <c r="C78" s="1">
        <v>1.9924514343439199</v>
      </c>
      <c r="E78" s="1">
        <v>8.375</v>
      </c>
      <c r="F78" s="1">
        <v>2.8809599439554002E-4</v>
      </c>
      <c r="G78" s="1">
        <v>3.3194240896169697E-4</v>
      </c>
    </row>
    <row r="79" spans="1:7" x14ac:dyDescent="0.25">
      <c r="A79" s="1">
        <v>8.5</v>
      </c>
      <c r="B79" s="1">
        <v>1.7290561353643099</v>
      </c>
      <c r="C79" s="1">
        <v>2.0666958503345398</v>
      </c>
      <c r="E79" s="1">
        <v>8.5</v>
      </c>
      <c r="F79" s="1">
        <v>2.8806075215169198E-4</v>
      </c>
      <c r="G79" s="1">
        <v>3.4431152866573503E-4</v>
      </c>
    </row>
    <row r="80" spans="1:7" x14ac:dyDescent="0.25">
      <c r="A80" s="1">
        <v>8.625</v>
      </c>
      <c r="B80" s="1">
        <v>1.7290852530135401</v>
      </c>
      <c r="C80" s="1">
        <v>2.0930378797103399</v>
      </c>
      <c r="E80" s="1">
        <v>8.625</v>
      </c>
      <c r="F80" s="1">
        <v>2.8806560315205499E-4</v>
      </c>
      <c r="G80" s="1">
        <v>3.48700110759742E-4</v>
      </c>
    </row>
    <row r="81" spans="1:7" x14ac:dyDescent="0.25">
      <c r="A81" s="1">
        <v>8.75</v>
      </c>
      <c r="B81" s="1">
        <v>1.73375971555305</v>
      </c>
      <c r="C81" s="1">
        <v>2.1281067855632099</v>
      </c>
      <c r="E81" s="1">
        <v>8.75</v>
      </c>
      <c r="F81" s="1">
        <v>2.8884436861113702E-4</v>
      </c>
      <c r="G81" s="1">
        <v>3.5454259047483099E-4</v>
      </c>
    </row>
    <row r="82" spans="1:7" x14ac:dyDescent="0.25">
      <c r="A82" s="1">
        <v>8.875</v>
      </c>
      <c r="B82" s="1">
        <v>1.73977934179196</v>
      </c>
      <c r="C82" s="1">
        <v>2.00027226039595</v>
      </c>
      <c r="E82" s="1">
        <v>8.875</v>
      </c>
      <c r="F82" s="1">
        <v>2.8984723834253899E-4</v>
      </c>
      <c r="G82" s="1">
        <v>3.3324535858196498E-4</v>
      </c>
    </row>
    <row r="83" spans="1:7" x14ac:dyDescent="0.25">
      <c r="A83" s="1">
        <v>9</v>
      </c>
      <c r="B83" s="1">
        <v>1.7560823893336901</v>
      </c>
      <c r="C83" s="1">
        <v>1.87101340112379</v>
      </c>
      <c r="E83" s="1">
        <v>9</v>
      </c>
      <c r="F83" s="1">
        <v>2.9256332606299098E-4</v>
      </c>
      <c r="G83" s="1">
        <v>3.1171083262722399E-4</v>
      </c>
    </row>
    <row r="84" spans="1:7" x14ac:dyDescent="0.25">
      <c r="A84" s="1">
        <v>9.125</v>
      </c>
      <c r="B84" s="1">
        <v>1.75758825075779</v>
      </c>
      <c r="C84" s="1">
        <v>1.8054291580233699</v>
      </c>
      <c r="E84" s="1">
        <v>9.125</v>
      </c>
      <c r="F84" s="1">
        <v>2.92814202576246E-4</v>
      </c>
      <c r="G84" s="1">
        <v>3.0078449772669402E-4</v>
      </c>
    </row>
    <row r="85" spans="1:7" x14ac:dyDescent="0.25">
      <c r="A85" s="1">
        <v>9.25</v>
      </c>
      <c r="B85" s="1">
        <v>1.7658432868965399</v>
      </c>
      <c r="C85" s="1">
        <v>1.83273626519814</v>
      </c>
      <c r="E85" s="1">
        <v>9.25</v>
      </c>
      <c r="F85" s="1">
        <v>2.9418949159696202E-4</v>
      </c>
      <c r="G85" s="1">
        <v>3.0533386178200998E-4</v>
      </c>
    </row>
    <row r="86" spans="1:7" x14ac:dyDescent="0.25">
      <c r="A86" s="1">
        <v>9.375</v>
      </c>
      <c r="B86" s="1">
        <v>1.79493463816552</v>
      </c>
      <c r="C86" s="1">
        <v>1.86614461527902</v>
      </c>
      <c r="E86" s="1">
        <v>9.375</v>
      </c>
      <c r="F86" s="1">
        <v>2.99036110718374E-4</v>
      </c>
      <c r="G86" s="1">
        <v>3.10899692905485E-4</v>
      </c>
    </row>
    <row r="87" spans="1:7" x14ac:dyDescent="0.25">
      <c r="A87" s="1">
        <v>9.5</v>
      </c>
      <c r="B87" s="1">
        <v>1.8007345088690201</v>
      </c>
      <c r="C87" s="1">
        <v>1.85933222622259</v>
      </c>
      <c r="E87" s="1">
        <v>9.5</v>
      </c>
      <c r="F87" s="1">
        <v>3.0000236917757702E-4</v>
      </c>
      <c r="G87" s="1">
        <v>3.0976474888868302E-4</v>
      </c>
    </row>
    <row r="88" spans="1:7" x14ac:dyDescent="0.25">
      <c r="A88" s="1">
        <v>9.625</v>
      </c>
      <c r="B88" s="1">
        <v>1.8075748162018801</v>
      </c>
      <c r="C88" s="1">
        <v>1.8212902945670699</v>
      </c>
      <c r="E88" s="1">
        <v>9.625</v>
      </c>
      <c r="F88" s="1">
        <v>3.0114196437923201E-4</v>
      </c>
      <c r="G88" s="1">
        <v>3.0342696307487298E-4</v>
      </c>
    </row>
    <row r="89" spans="1:7" x14ac:dyDescent="0.25">
      <c r="A89" s="1">
        <v>9.75</v>
      </c>
      <c r="B89" s="1">
        <v>1.80602039222108</v>
      </c>
      <c r="C89" s="1">
        <v>1.77487851788804</v>
      </c>
      <c r="E89" s="1">
        <v>9.75</v>
      </c>
      <c r="F89" s="1">
        <v>3.0088299734402999E-4</v>
      </c>
      <c r="G89" s="1">
        <v>2.9569476108014801E-4</v>
      </c>
    </row>
    <row r="90" spans="1:7" x14ac:dyDescent="0.25">
      <c r="A90" s="1">
        <v>9.875</v>
      </c>
      <c r="B90" s="1">
        <v>1.81117642002107</v>
      </c>
      <c r="C90" s="1">
        <v>1.9133401671514001</v>
      </c>
      <c r="E90" s="1">
        <v>9.875</v>
      </c>
      <c r="F90" s="1">
        <v>3.0174199157550802E-4</v>
      </c>
      <c r="G90" s="1">
        <v>3.18762471847423E-4</v>
      </c>
    </row>
    <row r="91" spans="1:7" x14ac:dyDescent="0.25">
      <c r="A91" s="1">
        <v>10</v>
      </c>
      <c r="B91" s="1">
        <v>1.8175475107707399</v>
      </c>
      <c r="C91" s="1">
        <v>1.7695816686052399</v>
      </c>
      <c r="E91" s="1">
        <v>10</v>
      </c>
      <c r="F91" s="1">
        <v>3.0280341529440301E-4</v>
      </c>
      <c r="G91" s="1">
        <v>2.9481230598963297E-4</v>
      </c>
    </row>
    <row r="92" spans="1:7" x14ac:dyDescent="0.25">
      <c r="A92" s="1">
        <v>10.125</v>
      </c>
      <c r="B92" s="1">
        <v>1.81886111754059</v>
      </c>
      <c r="C92" s="1">
        <v>1.8944811929188801</v>
      </c>
      <c r="E92" s="1">
        <v>10.125</v>
      </c>
      <c r="F92" s="1">
        <v>3.03022262182261E-4</v>
      </c>
      <c r="G92" s="1">
        <v>3.1562056674028601E-4</v>
      </c>
    </row>
    <row r="93" spans="1:7" x14ac:dyDescent="0.25">
      <c r="A93" s="1">
        <v>10.25</v>
      </c>
      <c r="B93" s="1">
        <v>1.81740274560133</v>
      </c>
      <c r="C93" s="1">
        <v>1.68513105569793</v>
      </c>
      <c r="E93" s="1">
        <v>10.25</v>
      </c>
      <c r="F93" s="1">
        <v>3.0277929741717897E-4</v>
      </c>
      <c r="G93" s="1">
        <v>2.8074283387927499E-4</v>
      </c>
    </row>
    <row r="94" spans="1:7" x14ac:dyDescent="0.25">
      <c r="A94" s="1">
        <v>10.375</v>
      </c>
      <c r="B94" s="1">
        <v>1.8162391700843299</v>
      </c>
      <c r="C94" s="1">
        <v>1.4814674687735101</v>
      </c>
      <c r="E94" s="1">
        <v>10.375</v>
      </c>
      <c r="F94" s="1">
        <v>3.0258544573604802E-4</v>
      </c>
      <c r="G94" s="1">
        <v>2.4681248029766699E-4</v>
      </c>
    </row>
    <row r="95" spans="1:7" x14ac:dyDescent="0.25">
      <c r="A95" s="1">
        <v>10.5</v>
      </c>
      <c r="B95" s="1">
        <v>1.8144297309576201</v>
      </c>
      <c r="C95" s="1">
        <v>1.5540796333615099</v>
      </c>
      <c r="E95" s="1">
        <v>10.5</v>
      </c>
      <c r="F95" s="1">
        <v>3.0228399317753802E-4</v>
      </c>
      <c r="G95" s="1">
        <v>2.58909666918028E-4</v>
      </c>
    </row>
    <row r="96" spans="1:7" x14ac:dyDescent="0.25">
      <c r="A96" s="1">
        <v>10.625</v>
      </c>
      <c r="B96" s="1">
        <v>1.8134002403452401</v>
      </c>
      <c r="C96" s="1">
        <v>1.3616332197027501</v>
      </c>
      <c r="E96" s="1">
        <v>10.625</v>
      </c>
      <c r="F96" s="1">
        <v>3.0211248004151597E-4</v>
      </c>
      <c r="G96" s="1">
        <v>2.26848094402478E-4</v>
      </c>
    </row>
    <row r="97" spans="1:7" x14ac:dyDescent="0.25">
      <c r="A97" s="1">
        <v>10.75</v>
      </c>
      <c r="B97" s="1">
        <v>1.8032589888102499</v>
      </c>
      <c r="C97" s="1">
        <v>1.3523966648818</v>
      </c>
      <c r="E97" s="1">
        <v>10.75</v>
      </c>
      <c r="F97" s="1">
        <v>3.0042294753578698E-4</v>
      </c>
      <c r="G97" s="1">
        <v>2.25309284369307E-4</v>
      </c>
    </row>
    <row r="98" spans="1:7" x14ac:dyDescent="0.25">
      <c r="A98" s="1">
        <v>10.875</v>
      </c>
      <c r="B98" s="1">
        <v>1.8002191791398201</v>
      </c>
      <c r="C98" s="1">
        <v>1.3039478201617101</v>
      </c>
      <c r="E98" s="1">
        <v>10.875</v>
      </c>
      <c r="F98" s="1">
        <v>2.99916515244693E-4</v>
      </c>
      <c r="G98" s="1">
        <v>2.1723770683894101E-4</v>
      </c>
    </row>
    <row r="99" spans="1:7" x14ac:dyDescent="0.25">
      <c r="A99" s="1">
        <v>11</v>
      </c>
      <c r="B99" s="1">
        <v>1.7970238601216599</v>
      </c>
      <c r="C99" s="1">
        <v>1.3343900277683101</v>
      </c>
      <c r="E99" s="1">
        <v>11</v>
      </c>
      <c r="F99" s="1">
        <v>2.99384175096267E-4</v>
      </c>
      <c r="G99" s="1">
        <v>2.2230937862620099E-4</v>
      </c>
    </row>
    <row r="100" spans="1:7" x14ac:dyDescent="0.25">
      <c r="A100" s="1">
        <v>11.125</v>
      </c>
      <c r="B100" s="1">
        <v>1.7801091246258101</v>
      </c>
      <c r="C100" s="1">
        <v>1.3235437098482501</v>
      </c>
      <c r="E100" s="1">
        <v>11.125</v>
      </c>
      <c r="F100" s="1">
        <v>2.9656618016265899E-4</v>
      </c>
      <c r="G100" s="1">
        <v>2.20502382060719E-4</v>
      </c>
    </row>
    <row r="101" spans="1:7" x14ac:dyDescent="0.25">
      <c r="A101" s="1">
        <v>11.25</v>
      </c>
      <c r="B101" s="1">
        <v>1.77897693722988</v>
      </c>
      <c r="C101" s="1">
        <v>1.3074972148748201</v>
      </c>
      <c r="E101" s="1">
        <v>11.25</v>
      </c>
      <c r="F101" s="1">
        <v>2.9637755774249603E-4</v>
      </c>
      <c r="G101" s="1">
        <v>2.17829035998144E-4</v>
      </c>
    </row>
    <row r="102" spans="1:7" x14ac:dyDescent="0.25">
      <c r="A102" s="1">
        <v>11.375</v>
      </c>
      <c r="B102" s="1">
        <v>1.7775564315882799</v>
      </c>
      <c r="C102" s="1">
        <v>1.2787774604337401</v>
      </c>
      <c r="E102" s="1">
        <v>11.375</v>
      </c>
      <c r="F102" s="1">
        <v>2.9614090150260598E-4</v>
      </c>
      <c r="G102" s="1">
        <v>2.1304432490826201E-4</v>
      </c>
    </row>
    <row r="103" spans="1:7" x14ac:dyDescent="0.25">
      <c r="A103" s="1">
        <v>11.5</v>
      </c>
      <c r="B103" s="1">
        <v>1.77650211838207</v>
      </c>
      <c r="C103" s="1">
        <v>1.3429197297473501</v>
      </c>
      <c r="E103" s="1">
        <v>11.5</v>
      </c>
      <c r="F103" s="1">
        <v>2.9596525292245103E-4</v>
      </c>
      <c r="G103" s="1">
        <v>2.23730426975909E-4</v>
      </c>
    </row>
    <row r="104" spans="1:7" x14ac:dyDescent="0.25">
      <c r="A104" s="1">
        <v>11.625</v>
      </c>
      <c r="B104" s="1">
        <v>1.77366797594368</v>
      </c>
      <c r="C104" s="1">
        <v>1.3808133804381</v>
      </c>
      <c r="E104" s="1">
        <v>11.625</v>
      </c>
      <c r="F104" s="1">
        <v>2.9549308479221603E-4</v>
      </c>
      <c r="G104" s="1">
        <v>2.3004350918098701E-4</v>
      </c>
    </row>
    <row r="105" spans="1:7" x14ac:dyDescent="0.25">
      <c r="A105" s="1">
        <v>11.75</v>
      </c>
      <c r="B105" s="1">
        <v>1.7675415676730799</v>
      </c>
      <c r="C105" s="1">
        <v>1.36467553317165</v>
      </c>
      <c r="E105" s="1">
        <v>11.75</v>
      </c>
      <c r="F105" s="1">
        <v>2.94472425174334E-4</v>
      </c>
      <c r="G105" s="1">
        <v>2.2735494382639701E-4</v>
      </c>
    </row>
    <row r="106" spans="1:7" x14ac:dyDescent="0.25">
      <c r="A106" s="1">
        <v>11.875</v>
      </c>
      <c r="B106" s="1">
        <v>1.75264873617976</v>
      </c>
      <c r="C106" s="1">
        <v>1.40681455390738</v>
      </c>
      <c r="E106" s="1">
        <v>11.875</v>
      </c>
      <c r="F106" s="1">
        <v>2.9199127944754802E-4</v>
      </c>
      <c r="G106" s="1">
        <v>2.3437530468097001E-4</v>
      </c>
    </row>
    <row r="107" spans="1:7" x14ac:dyDescent="0.25">
      <c r="A107" s="1">
        <v>12</v>
      </c>
      <c r="B107" s="1">
        <v>1.7680669136025999</v>
      </c>
      <c r="C107" s="1">
        <v>1.39820178614835</v>
      </c>
      <c r="E107" s="1">
        <v>12</v>
      </c>
      <c r="F107" s="1">
        <v>2.9455994780619302E-4</v>
      </c>
      <c r="G107" s="1">
        <v>2.32940417572315E-4</v>
      </c>
    </row>
    <row r="108" spans="1:7" x14ac:dyDescent="0.25">
      <c r="A108" s="1">
        <v>12.125</v>
      </c>
      <c r="B108" s="1">
        <v>1.7273662706664901</v>
      </c>
      <c r="C108" s="1">
        <v>1.4046505100373099</v>
      </c>
      <c r="E108" s="1">
        <v>12.125</v>
      </c>
      <c r="F108" s="1">
        <v>2.87779220693036E-4</v>
      </c>
      <c r="G108" s="1">
        <v>2.3401477497221601E-4</v>
      </c>
    </row>
    <row r="109" spans="1:7" x14ac:dyDescent="0.25">
      <c r="A109" s="1">
        <v>12.25</v>
      </c>
      <c r="B109" s="1">
        <v>1.7266459062669199</v>
      </c>
      <c r="C109" s="1">
        <v>1.3907665104081</v>
      </c>
      <c r="E109" s="1">
        <v>12.25</v>
      </c>
      <c r="F109" s="1">
        <v>2.8765920798406802E-4</v>
      </c>
      <c r="G109" s="1">
        <v>2.3170170063398899E-4</v>
      </c>
    </row>
    <row r="110" spans="1:7" x14ac:dyDescent="0.25">
      <c r="A110" s="1">
        <v>12.375</v>
      </c>
      <c r="B110" s="1">
        <v>1.7229377273431401</v>
      </c>
      <c r="C110" s="1">
        <v>1.4283493088007</v>
      </c>
      <c r="E110" s="1">
        <v>12.375</v>
      </c>
      <c r="F110" s="1">
        <v>2.8704142537536599E-4</v>
      </c>
      <c r="G110" s="1">
        <v>2.37962994846197E-4</v>
      </c>
    </row>
    <row r="111" spans="1:7" x14ac:dyDescent="0.25">
      <c r="A111" s="1">
        <v>12.5</v>
      </c>
      <c r="B111" s="1">
        <v>1.72183742334751</v>
      </c>
      <c r="C111" s="1">
        <v>1.5134454243337501</v>
      </c>
      <c r="E111" s="1">
        <v>12.5</v>
      </c>
      <c r="F111" s="1">
        <v>2.8685811472969598E-4</v>
      </c>
      <c r="G111" s="1">
        <v>2.5214000769400302E-4</v>
      </c>
    </row>
    <row r="112" spans="1:7" x14ac:dyDescent="0.25">
      <c r="A112" s="1">
        <v>12.625</v>
      </c>
      <c r="B112" s="1">
        <v>1.73983006264202</v>
      </c>
      <c r="C112" s="1">
        <v>1.5593327514788899</v>
      </c>
      <c r="E112" s="1">
        <v>12.625</v>
      </c>
      <c r="F112" s="1">
        <v>2.8985568843616002E-4</v>
      </c>
      <c r="G112" s="1">
        <v>2.5978483639638303E-4</v>
      </c>
    </row>
    <row r="113" spans="1:7" x14ac:dyDescent="0.25">
      <c r="A113" s="1">
        <v>12.75</v>
      </c>
      <c r="B113" s="1">
        <v>1.7375084435426</v>
      </c>
      <c r="C113" s="1">
        <v>1.5712703239702701</v>
      </c>
      <c r="E113" s="1">
        <v>12.75</v>
      </c>
      <c r="F113" s="1">
        <v>2.8946890669419702E-4</v>
      </c>
      <c r="G113" s="1">
        <v>2.6177363597344798E-4</v>
      </c>
    </row>
    <row r="114" spans="1:7" x14ac:dyDescent="0.25">
      <c r="A114" s="1">
        <v>12.875</v>
      </c>
      <c r="B114" s="1">
        <v>1.7350096430119299</v>
      </c>
      <c r="C114" s="1">
        <v>1.59254123743708</v>
      </c>
      <c r="E114" s="1">
        <v>12.875</v>
      </c>
      <c r="F114" s="1">
        <v>2.8905260652578699E-4</v>
      </c>
      <c r="G114" s="1">
        <v>2.6531737015701701E-4</v>
      </c>
    </row>
    <row r="115" spans="1:7" x14ac:dyDescent="0.25">
      <c r="A115" s="1">
        <v>13</v>
      </c>
      <c r="B115" s="1">
        <v>1.73087403350014</v>
      </c>
      <c r="C115" s="1">
        <v>1.6268936582283</v>
      </c>
      <c r="E115" s="1">
        <v>13</v>
      </c>
      <c r="F115" s="1">
        <v>2.88363613981122E-4</v>
      </c>
      <c r="G115" s="1">
        <v>2.7104048346083501E-4</v>
      </c>
    </row>
    <row r="116" spans="1:7" x14ac:dyDescent="0.25">
      <c r="A116" s="1">
        <v>13.125</v>
      </c>
      <c r="B116" s="1">
        <v>1.7287913849138099</v>
      </c>
      <c r="C116" s="1">
        <v>1.64720350460277</v>
      </c>
      <c r="E116" s="1">
        <v>13.125</v>
      </c>
      <c r="F116" s="1">
        <v>2.8801664472664001E-4</v>
      </c>
      <c r="G116" s="1">
        <v>2.7442410386682199E-4</v>
      </c>
    </row>
    <row r="117" spans="1:7" x14ac:dyDescent="0.25">
      <c r="A117" s="1">
        <v>13.25</v>
      </c>
      <c r="B117" s="1">
        <v>1.72682565670826</v>
      </c>
      <c r="C117" s="1">
        <v>1.5856297725698001</v>
      </c>
      <c r="E117" s="1">
        <v>13.25</v>
      </c>
      <c r="F117" s="1">
        <v>2.8768915440759499E-4</v>
      </c>
      <c r="G117" s="1">
        <v>2.6416592011012802E-4</v>
      </c>
    </row>
    <row r="118" spans="1:7" x14ac:dyDescent="0.25">
      <c r="A118" s="1">
        <v>13.375</v>
      </c>
      <c r="B118" s="1">
        <v>1.7247686752931299</v>
      </c>
      <c r="C118" s="1">
        <v>1.5729639467324901</v>
      </c>
      <c r="E118" s="1">
        <v>13.375</v>
      </c>
      <c r="F118" s="1">
        <v>2.8734646130383498E-4</v>
      </c>
      <c r="G118" s="1">
        <v>2.62055793525632E-4</v>
      </c>
    </row>
    <row r="119" spans="1:7" x14ac:dyDescent="0.25">
      <c r="A119" s="1">
        <v>13.5</v>
      </c>
      <c r="B119" s="1">
        <v>1.72784089623535</v>
      </c>
      <c r="C119" s="1">
        <v>1.67032394877021</v>
      </c>
      <c r="E119" s="1">
        <v>13.5</v>
      </c>
      <c r="F119" s="1">
        <v>2.8785829331281002E-4</v>
      </c>
      <c r="G119" s="1">
        <v>2.7827596986511701E-4</v>
      </c>
    </row>
    <row r="120" spans="1:7" x14ac:dyDescent="0.25">
      <c r="A120" s="1">
        <v>13.625</v>
      </c>
      <c r="B120" s="1">
        <v>1.72185158537093</v>
      </c>
      <c r="C120" s="1">
        <v>1.71043246210059</v>
      </c>
      <c r="E120" s="1">
        <v>13.625</v>
      </c>
      <c r="F120" s="1">
        <v>2.8686047412279701E-4</v>
      </c>
      <c r="G120" s="1">
        <v>2.8495804818595802E-4</v>
      </c>
    </row>
    <row r="121" spans="1:7" x14ac:dyDescent="0.25">
      <c r="A121" s="1">
        <v>13.75</v>
      </c>
      <c r="B121" s="1">
        <v>1.72044364367683</v>
      </c>
      <c r="C121" s="1">
        <v>1.8081679927783401</v>
      </c>
      <c r="E121" s="1">
        <v>13.75</v>
      </c>
      <c r="F121" s="1">
        <v>2.8662591103655998E-4</v>
      </c>
      <c r="G121" s="1">
        <v>3.01240787596871E-4</v>
      </c>
    </row>
    <row r="122" spans="1:7" x14ac:dyDescent="0.25">
      <c r="A122" s="1">
        <v>13.875</v>
      </c>
      <c r="B122" s="1">
        <v>1.7238007955341601</v>
      </c>
      <c r="C122" s="1">
        <v>1.8447912018252299</v>
      </c>
      <c r="E122" s="1">
        <v>13.875</v>
      </c>
      <c r="F122" s="1">
        <v>2.8718521253599002E-4</v>
      </c>
      <c r="G122" s="1">
        <v>3.0734221422408302E-4</v>
      </c>
    </row>
    <row r="123" spans="1:7" x14ac:dyDescent="0.25">
      <c r="A123" s="1">
        <v>14</v>
      </c>
      <c r="B123" s="1">
        <v>1.7238233195572601</v>
      </c>
      <c r="C123" s="1">
        <v>1.8686436544998799</v>
      </c>
      <c r="E123" s="1">
        <v>14</v>
      </c>
      <c r="F123" s="1">
        <v>2.8718896503823901E-4</v>
      </c>
      <c r="G123" s="1">
        <v>3.1131603283967999E-4</v>
      </c>
    </row>
    <row r="124" spans="1:7" x14ac:dyDescent="0.25">
      <c r="A124" s="1">
        <v>14.125</v>
      </c>
      <c r="B124" s="1">
        <v>1.6991625449229699</v>
      </c>
      <c r="C124" s="1">
        <v>1.88203189420649</v>
      </c>
      <c r="E124" s="1">
        <v>14.125</v>
      </c>
      <c r="F124" s="1">
        <v>2.83080479984167E-4</v>
      </c>
      <c r="G124" s="1">
        <v>3.1354651357480199E-4</v>
      </c>
    </row>
    <row r="125" spans="1:7" x14ac:dyDescent="0.25">
      <c r="A125" s="1">
        <v>14.25</v>
      </c>
      <c r="B125" s="1">
        <v>1.6945268877350701</v>
      </c>
      <c r="C125" s="1">
        <v>1.8244269246840299</v>
      </c>
      <c r="E125" s="1">
        <v>14.25</v>
      </c>
      <c r="F125" s="1">
        <v>2.8230817949666302E-4</v>
      </c>
      <c r="G125" s="1">
        <v>3.0394952565235902E-4</v>
      </c>
    </row>
    <row r="126" spans="1:7" x14ac:dyDescent="0.25">
      <c r="A126" s="1">
        <v>14.375</v>
      </c>
      <c r="B126" s="1">
        <v>1.6878461076023901</v>
      </c>
      <c r="C126" s="1">
        <v>1.8371920551032099</v>
      </c>
      <c r="E126" s="1">
        <v>14.375</v>
      </c>
      <c r="F126" s="1">
        <v>2.8119516152655698E-4</v>
      </c>
      <c r="G126" s="1">
        <v>3.06076196380195E-4</v>
      </c>
    </row>
    <row r="127" spans="1:7" x14ac:dyDescent="0.25">
      <c r="A127" s="1">
        <v>14.5</v>
      </c>
      <c r="B127" s="1">
        <v>1.6831736861051001</v>
      </c>
      <c r="C127" s="1">
        <v>1.8973197221429501</v>
      </c>
      <c r="E127" s="1">
        <v>14.5</v>
      </c>
      <c r="F127" s="1">
        <v>2.8041673610510902E-4</v>
      </c>
      <c r="G127" s="1">
        <v>3.1609346570901599E-4</v>
      </c>
    </row>
    <row r="128" spans="1:7" x14ac:dyDescent="0.25">
      <c r="A128" s="1">
        <v>14.625</v>
      </c>
      <c r="B128" s="1">
        <v>1.6764329766150701</v>
      </c>
      <c r="C128" s="1">
        <v>2.0118135768445899</v>
      </c>
      <c r="E128" s="1">
        <v>14.625</v>
      </c>
      <c r="F128" s="1">
        <v>2.7929373390406898E-4</v>
      </c>
      <c r="G128" s="1">
        <v>3.3516814190230799E-4</v>
      </c>
    </row>
    <row r="129" spans="1:7" x14ac:dyDescent="0.25">
      <c r="A129" s="1">
        <v>14.75</v>
      </c>
      <c r="B129" s="1">
        <v>1.67305977095817</v>
      </c>
      <c r="C129" s="1">
        <v>2.0768665519369098</v>
      </c>
      <c r="E129" s="1">
        <v>14.75</v>
      </c>
      <c r="F129" s="1">
        <v>2.7873175784163E-4</v>
      </c>
      <c r="G129" s="1">
        <v>3.4600596755268801E-4</v>
      </c>
    </row>
    <row r="130" spans="1:7" x14ac:dyDescent="0.25">
      <c r="A130" s="1">
        <v>14.875</v>
      </c>
      <c r="B130" s="1">
        <v>1.6687791144002599</v>
      </c>
      <c r="C130" s="1">
        <v>2.13140171556925</v>
      </c>
      <c r="E130" s="1">
        <v>14.875</v>
      </c>
      <c r="F130" s="1">
        <v>2.7801860045908203E-4</v>
      </c>
      <c r="G130" s="1">
        <v>3.55091525813837E-4</v>
      </c>
    </row>
    <row r="131" spans="1:7" x14ac:dyDescent="0.25">
      <c r="A131" s="1">
        <v>15</v>
      </c>
      <c r="B131" s="1">
        <v>1.6625109368479101</v>
      </c>
      <c r="C131" s="1">
        <v>2.1456851630025802</v>
      </c>
      <c r="E131" s="1">
        <v>15</v>
      </c>
      <c r="F131" s="1">
        <v>2.7697432207886101E-4</v>
      </c>
      <c r="G131" s="1">
        <v>3.5747114815622898E-4</v>
      </c>
    </row>
    <row r="132" spans="1:7" x14ac:dyDescent="0.25">
      <c r="A132" s="1">
        <v>15.125</v>
      </c>
      <c r="B132" s="1">
        <v>1.6788087475081199</v>
      </c>
      <c r="C132" s="1">
        <v>2.14668048575159</v>
      </c>
      <c r="E132" s="1">
        <v>15.125</v>
      </c>
      <c r="F132" s="1">
        <v>2.79689537334851E-4</v>
      </c>
      <c r="G132" s="1">
        <v>3.5763696892621502E-4</v>
      </c>
    </row>
    <row r="133" spans="1:7" x14ac:dyDescent="0.25">
      <c r="A133" s="1">
        <v>15.25</v>
      </c>
      <c r="B133" s="1">
        <v>1.6762748161196701</v>
      </c>
      <c r="C133" s="1">
        <v>2.1299057515601798</v>
      </c>
      <c r="E133" s="1">
        <v>15.25</v>
      </c>
      <c r="F133" s="1">
        <v>2.7926738436553499E-4</v>
      </c>
      <c r="G133" s="1">
        <v>3.5484229820992601E-4</v>
      </c>
    </row>
    <row r="134" spans="1:7" x14ac:dyDescent="0.25">
      <c r="A134" s="1">
        <v>15.375</v>
      </c>
      <c r="B134" s="1">
        <v>1.66789124489346</v>
      </c>
      <c r="C134" s="1">
        <v>2.1177968758184398</v>
      </c>
      <c r="E134" s="1">
        <v>15.375</v>
      </c>
      <c r="F134" s="1">
        <v>2.7787068139925001E-4</v>
      </c>
      <c r="G134" s="1">
        <v>3.5282495951135102E-4</v>
      </c>
    </row>
    <row r="135" spans="1:7" x14ac:dyDescent="0.25">
      <c r="A135" s="1">
        <v>15.5</v>
      </c>
      <c r="B135" s="1">
        <v>1.65830883001054</v>
      </c>
      <c r="C135" s="1">
        <v>2.09752918468606</v>
      </c>
      <c r="E135" s="1">
        <v>15.5</v>
      </c>
      <c r="F135" s="1">
        <v>2.7627425107975401E-4</v>
      </c>
      <c r="G135" s="1">
        <v>3.4944836216869801E-4</v>
      </c>
    </row>
    <row r="136" spans="1:7" x14ac:dyDescent="0.25">
      <c r="A136" s="1">
        <v>15.625</v>
      </c>
      <c r="B136" s="1">
        <v>1.66032645973534</v>
      </c>
      <c r="C136" s="1">
        <v>2.0587477754780399</v>
      </c>
      <c r="E136" s="1">
        <v>15.625</v>
      </c>
      <c r="F136" s="1">
        <v>2.7661038819190499E-4</v>
      </c>
      <c r="G136" s="1">
        <v>3.4298737939464201E-4</v>
      </c>
    </row>
    <row r="137" spans="1:7" x14ac:dyDescent="0.25">
      <c r="A137" s="1">
        <v>15.75</v>
      </c>
      <c r="B137" s="1">
        <v>1.658768897012</v>
      </c>
      <c r="C137" s="1">
        <v>2.0339255881940099</v>
      </c>
      <c r="E137" s="1">
        <v>15.75</v>
      </c>
      <c r="F137" s="1">
        <v>2.7635089824219798E-4</v>
      </c>
      <c r="G137" s="1">
        <v>3.3885200299312197E-4</v>
      </c>
    </row>
    <row r="138" spans="1:7" x14ac:dyDescent="0.25">
      <c r="A138" s="1">
        <v>15.875</v>
      </c>
      <c r="B138" s="1">
        <v>1.6531325591919701</v>
      </c>
      <c r="C138" s="1">
        <v>1.9911585671346901</v>
      </c>
      <c r="E138" s="1">
        <v>15.875</v>
      </c>
      <c r="F138" s="1">
        <v>2.7541188436138201E-4</v>
      </c>
      <c r="G138" s="1">
        <v>3.3172701728463897E-4</v>
      </c>
    </row>
    <row r="139" spans="1:7" x14ac:dyDescent="0.25">
      <c r="A139" s="1">
        <v>16</v>
      </c>
      <c r="B139" s="1">
        <v>1.6515254368652801</v>
      </c>
      <c r="C139" s="1">
        <v>1.9448245233500201</v>
      </c>
      <c r="E139" s="1">
        <v>16</v>
      </c>
      <c r="F139" s="1">
        <v>2.7514413778175498E-4</v>
      </c>
      <c r="G139" s="1">
        <v>3.24007765590114E-4</v>
      </c>
    </row>
    <row r="140" spans="1:7" x14ac:dyDescent="0.25">
      <c r="A140" s="1">
        <v>16.125</v>
      </c>
      <c r="B140" s="1">
        <v>1.6474165707069901</v>
      </c>
      <c r="C140" s="1">
        <v>1.91754203166055</v>
      </c>
      <c r="E140" s="1">
        <v>16.125</v>
      </c>
      <c r="F140" s="1">
        <v>2.74459600679783E-4</v>
      </c>
      <c r="G140" s="1">
        <v>3.19462502474648E-4</v>
      </c>
    </row>
    <row r="141" spans="1:7" x14ac:dyDescent="0.25">
      <c r="A141" s="1">
        <v>16.25</v>
      </c>
      <c r="B141" s="1">
        <v>1.6416852259646699</v>
      </c>
      <c r="C141" s="1">
        <v>1.91285030879944</v>
      </c>
      <c r="E141" s="1">
        <v>16.25</v>
      </c>
      <c r="F141" s="1">
        <v>2.7350475864571303E-4</v>
      </c>
      <c r="G141" s="1">
        <v>3.1868086144598698E-4</v>
      </c>
    </row>
    <row r="142" spans="1:7" x14ac:dyDescent="0.25">
      <c r="A142" s="1">
        <v>16.375</v>
      </c>
      <c r="B142" s="1">
        <v>1.6383314657791901</v>
      </c>
      <c r="C142" s="1">
        <v>1.9089667418627001</v>
      </c>
      <c r="E142" s="1">
        <v>16.375</v>
      </c>
      <c r="F142" s="1">
        <v>2.72946022198812E-4</v>
      </c>
      <c r="G142" s="1">
        <v>3.1803385919432599E-4</v>
      </c>
    </row>
    <row r="143" spans="1:7" x14ac:dyDescent="0.25">
      <c r="A143" s="1">
        <v>16.5</v>
      </c>
      <c r="B143" s="1">
        <v>1.6346724526490299</v>
      </c>
      <c r="C143" s="1">
        <v>1.99295743738261</v>
      </c>
      <c r="E143" s="1">
        <v>16.5</v>
      </c>
      <c r="F143" s="1">
        <v>2.7233643061132798E-4</v>
      </c>
      <c r="G143" s="1">
        <v>3.3202670906794398E-4</v>
      </c>
    </row>
    <row r="144" spans="1:7" x14ac:dyDescent="0.25">
      <c r="A144" s="1">
        <v>16.625</v>
      </c>
      <c r="B144" s="1">
        <v>1.6248395082153499</v>
      </c>
      <c r="C144" s="1">
        <v>1.92758534999688</v>
      </c>
      <c r="E144" s="1">
        <v>16.625</v>
      </c>
      <c r="F144" s="1">
        <v>2.7069826206867702E-4</v>
      </c>
      <c r="G144" s="1">
        <v>3.2113571930947999E-4</v>
      </c>
    </row>
    <row r="145" spans="1:7" x14ac:dyDescent="0.25">
      <c r="A145" s="1">
        <v>16.75</v>
      </c>
      <c r="B145" s="1">
        <v>1.61331463753305</v>
      </c>
      <c r="C145" s="1">
        <v>1.8767516006406399</v>
      </c>
      <c r="E145" s="1">
        <v>16.75</v>
      </c>
      <c r="F145" s="1">
        <v>2.6877821861300699E-4</v>
      </c>
      <c r="G145" s="1">
        <v>3.12666816666731E-4</v>
      </c>
    </row>
    <row r="146" spans="1:7" x14ac:dyDescent="0.25">
      <c r="A146" s="1">
        <v>16.875</v>
      </c>
      <c r="B146" s="1">
        <v>1.6458194150105601</v>
      </c>
      <c r="C146" s="1">
        <v>1.9311925241012</v>
      </c>
      <c r="E146" s="1">
        <v>16.875</v>
      </c>
      <c r="F146" s="1">
        <v>2.7419351454075798E-4</v>
      </c>
      <c r="G146" s="1">
        <v>3.2173667451526101E-4</v>
      </c>
    </row>
    <row r="147" spans="1:7" x14ac:dyDescent="0.25">
      <c r="A147" s="1">
        <v>17</v>
      </c>
      <c r="B147" s="1">
        <v>1.6673121603274901</v>
      </c>
      <c r="C147" s="1">
        <v>2.11631200900313</v>
      </c>
      <c r="E147" s="1">
        <v>17</v>
      </c>
      <c r="F147" s="1">
        <v>2.7777420591055797E-4</v>
      </c>
      <c r="G147" s="1">
        <v>3.5257758069992198E-4</v>
      </c>
    </row>
    <row r="148" spans="1:7" x14ac:dyDescent="0.25">
      <c r="A148" s="1">
        <v>17.125</v>
      </c>
      <c r="B148" s="1">
        <v>1.6612680357564</v>
      </c>
      <c r="C148" s="1">
        <v>2.12938909620661</v>
      </c>
      <c r="E148" s="1">
        <v>17.125</v>
      </c>
      <c r="F148" s="1">
        <v>2.7676725475701499E-4</v>
      </c>
      <c r="G148" s="1">
        <v>3.54756223428021E-4</v>
      </c>
    </row>
    <row r="149" spans="1:7" x14ac:dyDescent="0.25">
      <c r="A149" s="1">
        <v>17.25</v>
      </c>
      <c r="B149" s="1">
        <v>1.65932043116669</v>
      </c>
      <c r="C149" s="1">
        <v>2.3721781573041798</v>
      </c>
      <c r="E149" s="1">
        <v>17.25</v>
      </c>
      <c r="F149" s="1">
        <v>2.7644278383236903E-4</v>
      </c>
      <c r="G149" s="1">
        <v>3.9520488100687598E-4</v>
      </c>
    </row>
    <row r="150" spans="1:7" x14ac:dyDescent="0.25">
      <c r="A150" s="1">
        <v>17.375</v>
      </c>
      <c r="B150" s="1">
        <v>1.6594288789439899</v>
      </c>
      <c r="C150" s="1">
        <v>2.3940183950434299</v>
      </c>
      <c r="E150" s="1">
        <v>17.375</v>
      </c>
      <c r="F150" s="1">
        <v>2.76460851232067E-4</v>
      </c>
      <c r="G150" s="1">
        <v>3.9884346461423599E-4</v>
      </c>
    </row>
    <row r="151" spans="1:7" x14ac:dyDescent="0.25">
      <c r="A151" s="1">
        <v>17.5</v>
      </c>
      <c r="B151" s="1">
        <v>1.65608827725093</v>
      </c>
      <c r="C151" s="1">
        <v>2.4137473394535398</v>
      </c>
      <c r="E151" s="1">
        <v>17.5</v>
      </c>
      <c r="F151" s="1">
        <v>2.7590430699000502E-4</v>
      </c>
      <c r="G151" s="1">
        <v>4.0213030675296E-4</v>
      </c>
    </row>
    <row r="152" spans="1:7" x14ac:dyDescent="0.25">
      <c r="A152" s="1">
        <v>17.625</v>
      </c>
      <c r="B152" s="1">
        <v>1.6557171016158301</v>
      </c>
      <c r="C152" s="1">
        <v>2.4159614094986002</v>
      </c>
      <c r="E152" s="1">
        <v>17.625</v>
      </c>
      <c r="F152" s="1">
        <v>2.7584246912919702E-4</v>
      </c>
      <c r="G152" s="1">
        <v>4.0249917082246702E-4</v>
      </c>
    </row>
    <row r="153" spans="1:7" x14ac:dyDescent="0.25">
      <c r="A153" s="1">
        <v>17.75</v>
      </c>
      <c r="B153" s="1">
        <v>1.65904364890884</v>
      </c>
      <c r="C153" s="1">
        <v>2.4442732452051099</v>
      </c>
      <c r="E153" s="1">
        <v>17.75</v>
      </c>
      <c r="F153" s="1">
        <v>2.7639667190820999E-4</v>
      </c>
      <c r="G153" s="1">
        <v>4.0721592265117101E-4</v>
      </c>
    </row>
    <row r="154" spans="1:7" x14ac:dyDescent="0.25">
      <c r="A154" s="1">
        <v>17.875</v>
      </c>
      <c r="B154" s="1">
        <v>1.6525546643159299</v>
      </c>
      <c r="C154" s="1">
        <v>2.4364071628605899</v>
      </c>
      <c r="E154" s="1">
        <v>17.875</v>
      </c>
      <c r="F154" s="1">
        <v>2.7531560707503297E-4</v>
      </c>
      <c r="G154" s="1">
        <v>4.05905433332574E-4</v>
      </c>
    </row>
    <row r="155" spans="1:7" x14ac:dyDescent="0.25">
      <c r="A155" s="1">
        <v>18</v>
      </c>
      <c r="B155" s="1">
        <v>1.6235946697625201</v>
      </c>
      <c r="C155" s="1">
        <v>2.3753696437879501</v>
      </c>
      <c r="E155" s="1">
        <v>18</v>
      </c>
      <c r="F155" s="1">
        <v>2.7049087198243398E-4</v>
      </c>
      <c r="G155" s="1">
        <v>3.9573658265507202E-4</v>
      </c>
    </row>
    <row r="156" spans="1:7" x14ac:dyDescent="0.25">
      <c r="A156" s="1">
        <v>18.125</v>
      </c>
      <c r="B156" s="1">
        <v>1.6203406736575401</v>
      </c>
      <c r="C156" s="1">
        <v>2.26786178412859</v>
      </c>
      <c r="E156" s="1">
        <v>18.125</v>
      </c>
      <c r="F156" s="1">
        <v>2.6994875623134501E-4</v>
      </c>
      <c r="G156" s="1">
        <v>3.7782577323582398E-4</v>
      </c>
    </row>
    <row r="157" spans="1:7" x14ac:dyDescent="0.25">
      <c r="A157" s="1">
        <v>18.25</v>
      </c>
      <c r="B157" s="1">
        <v>1.6105147940012901</v>
      </c>
      <c r="C157" s="1">
        <v>2.2059826571505301</v>
      </c>
      <c r="E157" s="1">
        <v>18.25</v>
      </c>
      <c r="F157" s="1">
        <v>2.68311764680614E-4</v>
      </c>
      <c r="G157" s="1">
        <v>3.6751671068127801E-4</v>
      </c>
    </row>
    <row r="158" spans="1:7" x14ac:dyDescent="0.25">
      <c r="A158" s="1">
        <v>18.375</v>
      </c>
      <c r="B158" s="1">
        <v>1.6038502085473401</v>
      </c>
      <c r="C158" s="1">
        <v>2.20740917233557</v>
      </c>
      <c r="E158" s="1">
        <v>18.375</v>
      </c>
      <c r="F158" s="1">
        <v>2.6720144474398698E-4</v>
      </c>
      <c r="G158" s="1">
        <v>3.6775436811110603E-4</v>
      </c>
    </row>
    <row r="159" spans="1:7" x14ac:dyDescent="0.25">
      <c r="A159" s="1">
        <v>18.5</v>
      </c>
      <c r="B159" s="1">
        <v>1.6041143499052499</v>
      </c>
      <c r="C159" s="1">
        <v>2.2132862248855498</v>
      </c>
      <c r="E159" s="1">
        <v>18.5</v>
      </c>
      <c r="F159" s="1">
        <v>2.6724545069421398E-4</v>
      </c>
      <c r="G159" s="1">
        <v>3.6873348506593202E-4</v>
      </c>
    </row>
    <row r="160" spans="1:7" x14ac:dyDescent="0.25">
      <c r="A160" s="1">
        <v>18.625</v>
      </c>
      <c r="B160" s="1">
        <v>1.6079198180493199</v>
      </c>
      <c r="C160" s="1">
        <v>2.2339930298182602</v>
      </c>
      <c r="E160" s="1">
        <v>18.625</v>
      </c>
      <c r="F160" s="1">
        <v>2.6787944168701699E-4</v>
      </c>
      <c r="G160" s="1">
        <v>3.7218323876772201E-4</v>
      </c>
    </row>
    <row r="161" spans="1:7" x14ac:dyDescent="0.25">
      <c r="A161" s="1">
        <v>18.75</v>
      </c>
      <c r="B161" s="1">
        <v>1.60969235387092</v>
      </c>
      <c r="C161" s="1">
        <v>2.2476120430599398</v>
      </c>
      <c r="E161" s="1">
        <v>18.75</v>
      </c>
      <c r="F161" s="1">
        <v>2.6817474615489502E-4</v>
      </c>
      <c r="G161" s="1">
        <v>3.7445216637378497E-4</v>
      </c>
    </row>
    <row r="162" spans="1:7" x14ac:dyDescent="0.25">
      <c r="A162" s="1">
        <v>18.875</v>
      </c>
      <c r="B162" s="1">
        <v>1.6141216626755901</v>
      </c>
      <c r="C162" s="1">
        <v>2.2655684430675498</v>
      </c>
      <c r="E162" s="1">
        <v>18.875</v>
      </c>
      <c r="F162" s="1">
        <v>2.6891266900175298E-4</v>
      </c>
      <c r="G162" s="1">
        <v>3.7744370261505401E-4</v>
      </c>
    </row>
    <row r="163" spans="1:7" x14ac:dyDescent="0.25">
      <c r="A163" s="1">
        <v>19</v>
      </c>
      <c r="B163" s="1">
        <v>1.5965778125439001</v>
      </c>
      <c r="C163" s="1">
        <v>2.1947148707956301</v>
      </c>
      <c r="E163" s="1">
        <v>19</v>
      </c>
      <c r="F163" s="1">
        <v>2.6598986356981299E-4</v>
      </c>
      <c r="G163" s="1">
        <v>3.6563949747455202E-4</v>
      </c>
    </row>
    <row r="164" spans="1:7" x14ac:dyDescent="0.25">
      <c r="A164" s="1">
        <v>19.125</v>
      </c>
      <c r="B164" s="1">
        <v>1.6066577996045199</v>
      </c>
      <c r="C164" s="1">
        <v>2.1658026356070699</v>
      </c>
      <c r="E164" s="1">
        <v>19.125</v>
      </c>
      <c r="F164" s="1">
        <v>2.67669189414112E-4</v>
      </c>
      <c r="G164" s="1">
        <v>3.6082271909213697E-4</v>
      </c>
    </row>
    <row r="165" spans="1:7" x14ac:dyDescent="0.25">
      <c r="A165" s="1">
        <v>19.25</v>
      </c>
      <c r="B165" s="1">
        <v>1.6186359192036099</v>
      </c>
      <c r="C165" s="1">
        <v>2.1588006180522399</v>
      </c>
      <c r="E165" s="1">
        <v>19.25</v>
      </c>
      <c r="F165" s="1">
        <v>2.6966474413932001E-4</v>
      </c>
      <c r="G165" s="1">
        <v>3.5965618296750402E-4</v>
      </c>
    </row>
    <row r="166" spans="1:7" x14ac:dyDescent="0.25">
      <c r="A166" s="1">
        <v>19.375</v>
      </c>
      <c r="B166" s="1">
        <v>1.6178532633743501</v>
      </c>
      <c r="C166" s="1">
        <v>2.14177552768823</v>
      </c>
      <c r="E166" s="1">
        <v>19.375</v>
      </c>
      <c r="F166" s="1">
        <v>2.6953435367816698E-4</v>
      </c>
      <c r="G166" s="1">
        <v>3.5681980291285998E-4</v>
      </c>
    </row>
    <row r="167" spans="1:7" x14ac:dyDescent="0.25">
      <c r="A167" s="1">
        <v>19.5</v>
      </c>
      <c r="B167" s="1">
        <v>1.6152038193473399</v>
      </c>
      <c r="C167" s="1">
        <v>2.1188944454564802</v>
      </c>
      <c r="E167" s="1">
        <v>19.5</v>
      </c>
      <c r="F167" s="1">
        <v>2.6909295630326701E-4</v>
      </c>
      <c r="G167" s="1">
        <v>3.5300781461304999E-4</v>
      </c>
    </row>
    <row r="168" spans="1:7" x14ac:dyDescent="0.25">
      <c r="A168" s="1">
        <v>19.625</v>
      </c>
      <c r="B168" s="1">
        <v>1.61751264728097</v>
      </c>
      <c r="C168" s="1">
        <v>2.1194633547492998</v>
      </c>
      <c r="E168" s="1">
        <v>19.625</v>
      </c>
      <c r="F168" s="1">
        <v>2.6947760703700899E-4</v>
      </c>
      <c r="G168" s="1">
        <v>3.5310259490123298E-4</v>
      </c>
    </row>
    <row r="169" spans="1:7" x14ac:dyDescent="0.25">
      <c r="A169" s="1">
        <v>19.75</v>
      </c>
      <c r="B169" s="1">
        <v>1.6150680466176599</v>
      </c>
      <c r="C169" s="1">
        <v>2.0667706936602399</v>
      </c>
      <c r="E169" s="1">
        <v>19.75</v>
      </c>
      <c r="F169" s="1">
        <v>2.6907033656650101E-4</v>
      </c>
      <c r="G169" s="1">
        <v>3.4432399756379503E-4</v>
      </c>
    </row>
    <row r="170" spans="1:7" x14ac:dyDescent="0.25">
      <c r="A170" s="1">
        <v>19.875</v>
      </c>
      <c r="B170" s="1">
        <v>1.61624600294729</v>
      </c>
      <c r="C170" s="1">
        <v>2.1943036481649898</v>
      </c>
      <c r="E170" s="1">
        <v>19.875</v>
      </c>
      <c r="F170" s="1">
        <v>2.6926658409101898E-4</v>
      </c>
      <c r="G170" s="1">
        <v>3.6557098778428699E-4</v>
      </c>
    </row>
    <row r="171" spans="1:7" x14ac:dyDescent="0.25">
      <c r="A171" s="1">
        <v>20</v>
      </c>
      <c r="B171" s="1">
        <v>1.6193000786796401</v>
      </c>
      <c r="C171" s="1">
        <v>2.17230707055929</v>
      </c>
      <c r="E171" s="1">
        <v>20</v>
      </c>
      <c r="F171" s="1">
        <v>2.6977539310802702E-4</v>
      </c>
      <c r="G171" s="1">
        <v>3.6190635795517798E-4</v>
      </c>
    </row>
    <row r="172" spans="1:7" x14ac:dyDescent="0.25">
      <c r="A172" s="1">
        <v>20.125</v>
      </c>
      <c r="B172" s="1">
        <v>1.6172829778879501</v>
      </c>
      <c r="C172" s="1">
        <v>2.2015399104091098</v>
      </c>
      <c r="E172" s="1">
        <v>20.125</v>
      </c>
      <c r="F172" s="1">
        <v>2.69439344116131E-4</v>
      </c>
      <c r="G172" s="1">
        <v>3.6677654907415699E-4</v>
      </c>
    </row>
    <row r="173" spans="1:7" x14ac:dyDescent="0.25">
      <c r="A173" s="1">
        <v>20.25</v>
      </c>
      <c r="B173" s="1">
        <v>1.5902227731266001</v>
      </c>
      <c r="C173" s="1">
        <v>2.16594282823826</v>
      </c>
      <c r="E173" s="1">
        <v>20.25</v>
      </c>
      <c r="F173" s="1">
        <v>2.6493111400289099E-4</v>
      </c>
      <c r="G173" s="1">
        <v>3.60846075184494E-4</v>
      </c>
    </row>
    <row r="174" spans="1:7" x14ac:dyDescent="0.25">
      <c r="A174" s="1">
        <v>20.375</v>
      </c>
      <c r="B174" s="1">
        <v>1.5795528113130299</v>
      </c>
      <c r="C174" s="1">
        <v>2.1378327807132602</v>
      </c>
      <c r="E174" s="1">
        <v>20.375</v>
      </c>
      <c r="F174" s="1">
        <v>2.6315349836475102E-4</v>
      </c>
      <c r="G174" s="1">
        <v>3.5616294126682998E-4</v>
      </c>
    </row>
    <row r="175" spans="1:7" x14ac:dyDescent="0.25">
      <c r="A175" s="1">
        <v>20.5</v>
      </c>
      <c r="B175" s="1">
        <v>1.5779684501985201</v>
      </c>
      <c r="C175" s="1">
        <v>2.1379152238599199</v>
      </c>
      <c r="E175" s="1">
        <v>20.5</v>
      </c>
      <c r="F175" s="1">
        <v>2.6288954380307401E-4</v>
      </c>
      <c r="G175" s="1">
        <v>3.5617667629506301E-4</v>
      </c>
    </row>
    <row r="176" spans="1:7" x14ac:dyDescent="0.25">
      <c r="A176" s="1">
        <v>20.625</v>
      </c>
      <c r="B176" s="1">
        <v>1.58298216186636</v>
      </c>
      <c r="C176" s="1">
        <v>2.1426616929997699</v>
      </c>
      <c r="E176" s="1">
        <v>20.625</v>
      </c>
      <c r="F176" s="1">
        <v>2.6372482816693597E-4</v>
      </c>
      <c r="G176" s="1">
        <v>3.5696743805376202E-4</v>
      </c>
    </row>
    <row r="177" spans="1:7" x14ac:dyDescent="0.25">
      <c r="A177" s="1">
        <v>20.75</v>
      </c>
      <c r="B177" s="1">
        <v>1.5983686938172501</v>
      </c>
      <c r="C177" s="1">
        <v>2.1675363862809198</v>
      </c>
      <c r="E177" s="1">
        <v>20.75</v>
      </c>
      <c r="F177" s="1">
        <v>2.6628822438995399E-4</v>
      </c>
      <c r="G177" s="1">
        <v>3.6111156195440202E-4</v>
      </c>
    </row>
    <row r="178" spans="1:7" x14ac:dyDescent="0.25">
      <c r="A178" s="1">
        <v>20.875</v>
      </c>
      <c r="B178" s="1">
        <v>1.5969745048058099</v>
      </c>
      <c r="C178" s="1">
        <v>2.0233000982072999</v>
      </c>
      <c r="E178" s="1">
        <v>20.875</v>
      </c>
      <c r="F178" s="1">
        <v>2.6605595250064798E-4</v>
      </c>
      <c r="G178" s="1">
        <v>3.3708179636133699E-4</v>
      </c>
    </row>
    <row r="179" spans="1:7" x14ac:dyDescent="0.25">
      <c r="A179" s="1">
        <v>21</v>
      </c>
      <c r="B179" s="1">
        <v>1.603583275274</v>
      </c>
      <c r="C179" s="1">
        <v>2.0083559743203399</v>
      </c>
      <c r="E179" s="1">
        <v>21</v>
      </c>
      <c r="F179" s="1">
        <v>2.6715697366064902E-4</v>
      </c>
      <c r="G179" s="1">
        <v>3.34592105321768E-4</v>
      </c>
    </row>
    <row r="180" spans="1:7" x14ac:dyDescent="0.25">
      <c r="A180" s="1">
        <v>21.125</v>
      </c>
      <c r="B180" s="1">
        <v>1.60708015228221</v>
      </c>
      <c r="C180" s="1">
        <v>2.0491147099038498</v>
      </c>
      <c r="E180" s="1">
        <v>21.125</v>
      </c>
      <c r="F180" s="1">
        <v>2.6773955337021599E-4</v>
      </c>
      <c r="G180" s="1">
        <v>3.4138251066998101E-4</v>
      </c>
    </row>
    <row r="181" spans="1:7" x14ac:dyDescent="0.25">
      <c r="A181" s="1">
        <v>21.25</v>
      </c>
      <c r="B181" s="1">
        <v>1.6055179330665299</v>
      </c>
      <c r="C181" s="1">
        <v>2.0393222607006098</v>
      </c>
      <c r="E181" s="1">
        <v>21.25</v>
      </c>
      <c r="F181" s="1">
        <v>2.67479287648883E-4</v>
      </c>
      <c r="G181" s="1">
        <v>3.3975108863272102E-4</v>
      </c>
    </row>
    <row r="182" spans="1:7" x14ac:dyDescent="0.25">
      <c r="A182" s="1">
        <v>21.375</v>
      </c>
      <c r="B182" s="1">
        <v>1.60562333549331</v>
      </c>
      <c r="C182" s="1">
        <v>2.08362891355348</v>
      </c>
      <c r="E182" s="1">
        <v>21.375</v>
      </c>
      <c r="F182" s="1">
        <v>2.6749684769318598E-4</v>
      </c>
      <c r="G182" s="1">
        <v>3.4713257699801002E-4</v>
      </c>
    </row>
    <row r="183" spans="1:7" x14ac:dyDescent="0.25">
      <c r="A183" s="1">
        <v>21.5</v>
      </c>
      <c r="B183" s="1">
        <v>1.6074432796217599</v>
      </c>
      <c r="C183" s="1">
        <v>2.1164403805119498</v>
      </c>
      <c r="E183" s="1">
        <v>21.5</v>
      </c>
      <c r="F183" s="1">
        <v>2.6780005038498498E-4</v>
      </c>
      <c r="G183" s="1">
        <v>3.5259896739329099E-4</v>
      </c>
    </row>
    <row r="184" spans="1:7" x14ac:dyDescent="0.25">
      <c r="A184" s="1">
        <v>21.625</v>
      </c>
      <c r="B184" s="1">
        <v>1.6058934877195401</v>
      </c>
      <c r="C184" s="1">
        <v>2.1703664548350599</v>
      </c>
      <c r="E184" s="1">
        <v>21.625</v>
      </c>
      <c r="F184" s="1">
        <v>2.6754185505407501E-4</v>
      </c>
      <c r="G184" s="1">
        <v>3.6158305137552098E-4</v>
      </c>
    </row>
    <row r="185" spans="1:7" x14ac:dyDescent="0.25">
      <c r="A185" s="1">
        <v>21.75</v>
      </c>
      <c r="B185" s="1">
        <v>1.59421372883997</v>
      </c>
      <c r="C185" s="1">
        <v>2.24121804465421</v>
      </c>
      <c r="E185" s="1">
        <v>21.75</v>
      </c>
      <c r="F185" s="1">
        <v>2.65596007224738E-4</v>
      </c>
      <c r="G185" s="1">
        <v>3.7338692623939098E-4</v>
      </c>
    </row>
    <row r="186" spans="1:7" x14ac:dyDescent="0.25">
      <c r="A186" s="1">
        <v>21.875</v>
      </c>
      <c r="B186" s="1">
        <v>1.58833921736027</v>
      </c>
      <c r="C186" s="1">
        <v>2.2508427686122401</v>
      </c>
      <c r="E186" s="1">
        <v>21.875</v>
      </c>
      <c r="F186" s="1">
        <v>2.64617313612222E-4</v>
      </c>
      <c r="G186" s="1">
        <v>3.7499040525079902E-4</v>
      </c>
    </row>
    <row r="187" spans="1:7" x14ac:dyDescent="0.25">
      <c r="A187" s="1">
        <v>22</v>
      </c>
      <c r="B187" s="1">
        <v>1.58981171647433</v>
      </c>
      <c r="C187" s="1">
        <v>2.1934554266466</v>
      </c>
      <c r="E187" s="1">
        <v>22</v>
      </c>
      <c r="F187" s="1">
        <v>2.6486263196462401E-4</v>
      </c>
      <c r="G187" s="1">
        <v>3.6542967407932297E-4</v>
      </c>
    </row>
    <row r="188" spans="1:7" x14ac:dyDescent="0.25">
      <c r="A188" s="1">
        <v>22.125</v>
      </c>
      <c r="B188" s="1">
        <v>1.59057774710449</v>
      </c>
      <c r="C188" s="1">
        <v>2.13351345667416</v>
      </c>
      <c r="E188" s="1">
        <v>22.125</v>
      </c>
      <c r="F188" s="1">
        <v>2.6499025266760802E-4</v>
      </c>
      <c r="G188" s="1">
        <v>3.5544334188191502E-4</v>
      </c>
    </row>
    <row r="189" spans="1:7" x14ac:dyDescent="0.25">
      <c r="A189" s="1">
        <v>22.25</v>
      </c>
      <c r="B189" s="1">
        <v>1.58663544589452</v>
      </c>
      <c r="C189" s="1">
        <v>2.1163485690550199</v>
      </c>
      <c r="E189" s="1">
        <v>22.25</v>
      </c>
      <c r="F189" s="1">
        <v>2.64333465286027E-4</v>
      </c>
      <c r="G189" s="1">
        <v>3.5258367160456602E-4</v>
      </c>
    </row>
    <row r="190" spans="1:7" x14ac:dyDescent="0.25">
      <c r="A190" s="1">
        <v>22.375</v>
      </c>
      <c r="B190" s="1">
        <v>1.5831759196194199</v>
      </c>
      <c r="C190" s="1">
        <v>2.0662969920017802</v>
      </c>
      <c r="E190" s="1">
        <v>22.375</v>
      </c>
      <c r="F190" s="1">
        <v>2.6375710820859398E-4</v>
      </c>
      <c r="G190" s="1">
        <v>3.44245078867496E-4</v>
      </c>
    </row>
    <row r="191" spans="1:7" x14ac:dyDescent="0.25">
      <c r="A191" s="1">
        <v>22.5</v>
      </c>
      <c r="B191" s="1">
        <v>1.5802307377842999</v>
      </c>
      <c r="C191" s="1">
        <v>2.0207265105244501</v>
      </c>
      <c r="E191" s="1">
        <v>22.5</v>
      </c>
      <c r="F191" s="1">
        <v>2.6326644091486501E-4</v>
      </c>
      <c r="G191" s="1">
        <v>3.3665303665337301E-4</v>
      </c>
    </row>
    <row r="192" spans="1:7" x14ac:dyDescent="0.25">
      <c r="A192" s="1">
        <v>22.625</v>
      </c>
      <c r="B192" s="1">
        <v>1.5760017060528</v>
      </c>
      <c r="C192" s="1">
        <v>2.1031544235551398</v>
      </c>
      <c r="E192" s="1">
        <v>22.625</v>
      </c>
      <c r="F192" s="1">
        <v>2.6256188422839598E-4</v>
      </c>
      <c r="G192" s="1">
        <v>3.5038552696428502E-4</v>
      </c>
    </row>
    <row r="193" spans="1:7" x14ac:dyDescent="0.25">
      <c r="A193" s="1">
        <v>22.75</v>
      </c>
      <c r="B193" s="1">
        <v>1.56448501113412</v>
      </c>
      <c r="C193" s="1">
        <v>2.1557214589509202</v>
      </c>
      <c r="E193" s="1">
        <v>22.75</v>
      </c>
      <c r="F193" s="1">
        <v>2.6064320285494402E-4</v>
      </c>
      <c r="G193" s="1">
        <v>3.5914319506122301E-4</v>
      </c>
    </row>
    <row r="194" spans="1:7" x14ac:dyDescent="0.25">
      <c r="A194" s="1">
        <v>22.875</v>
      </c>
      <c r="B194" s="1">
        <v>1.5592491952194401</v>
      </c>
      <c r="C194" s="1">
        <v>2.26772523488953</v>
      </c>
      <c r="E194" s="1">
        <v>22.875</v>
      </c>
      <c r="F194" s="1">
        <v>2.5977091592355899E-4</v>
      </c>
      <c r="G194" s="1">
        <v>3.77803024132596E-4</v>
      </c>
    </row>
    <row r="195" spans="1:7" x14ac:dyDescent="0.25">
      <c r="A195" s="1">
        <v>23</v>
      </c>
      <c r="B195" s="1">
        <v>1.55925149319732</v>
      </c>
      <c r="C195" s="1">
        <v>2.4373863849485802</v>
      </c>
      <c r="E195" s="1">
        <v>23</v>
      </c>
      <c r="F195" s="1">
        <v>2.59771298766674E-4</v>
      </c>
      <c r="G195" s="1">
        <v>4.0606857173243298E-4</v>
      </c>
    </row>
    <row r="196" spans="1:7" x14ac:dyDescent="0.25">
      <c r="A196" s="1">
        <v>23.125</v>
      </c>
      <c r="B196" s="1">
        <v>1.5568349813678299</v>
      </c>
      <c r="C196" s="1">
        <v>2.5615277342232901</v>
      </c>
      <c r="E196" s="1">
        <v>23.125</v>
      </c>
      <c r="F196" s="1">
        <v>2.5936870789587999E-4</v>
      </c>
      <c r="G196" s="1">
        <v>4.2675052052159999E-4</v>
      </c>
    </row>
    <row r="197" spans="1:7" x14ac:dyDescent="0.25">
      <c r="A197" s="1">
        <v>23.25</v>
      </c>
      <c r="B197" s="1">
        <v>1.54891145312148</v>
      </c>
      <c r="C197" s="1">
        <v>2.6024460590551999</v>
      </c>
      <c r="E197" s="1">
        <v>23.25</v>
      </c>
      <c r="F197" s="1">
        <v>2.5804864809004E-4</v>
      </c>
      <c r="G197" s="1">
        <v>4.3356751343859599E-4</v>
      </c>
    </row>
    <row r="198" spans="1:7" x14ac:dyDescent="0.25">
      <c r="A198" s="1">
        <v>23.375</v>
      </c>
      <c r="B198" s="1">
        <v>1.54325418246826</v>
      </c>
      <c r="C198" s="1">
        <v>2.72605639574408</v>
      </c>
      <c r="E198" s="1">
        <v>23.375</v>
      </c>
      <c r="F198" s="1">
        <v>2.5710614679921298E-4</v>
      </c>
      <c r="G198" s="1">
        <v>4.5416099553096398E-4</v>
      </c>
    </row>
    <row r="199" spans="1:7" x14ac:dyDescent="0.25">
      <c r="A199" s="1">
        <v>23.5</v>
      </c>
      <c r="B199" s="1">
        <v>1.5392163813583499</v>
      </c>
      <c r="C199" s="1">
        <v>2.6987893568785801</v>
      </c>
      <c r="E199" s="1">
        <v>23.5</v>
      </c>
      <c r="F199" s="1">
        <v>2.5643344913430199E-4</v>
      </c>
      <c r="G199" s="1">
        <v>4.4961830685597199E-4</v>
      </c>
    </row>
    <row r="200" spans="1:7" x14ac:dyDescent="0.25">
      <c r="A200" s="1">
        <v>23.625</v>
      </c>
      <c r="B200" s="1">
        <v>1.5400798459545699</v>
      </c>
      <c r="C200" s="1">
        <v>2.39399366761053</v>
      </c>
      <c r="E200" s="1">
        <v>23.625</v>
      </c>
      <c r="F200" s="1">
        <v>2.5657730233603199E-4</v>
      </c>
      <c r="G200" s="1">
        <v>3.9883934502391401E-4</v>
      </c>
    </row>
    <row r="201" spans="1:7" x14ac:dyDescent="0.25">
      <c r="A201" s="1">
        <v>23.75</v>
      </c>
      <c r="B201" s="1">
        <v>1.53604504789428</v>
      </c>
      <c r="C201" s="1">
        <v>2.1553493189215098</v>
      </c>
      <c r="E201" s="1">
        <v>23.75</v>
      </c>
      <c r="F201" s="1">
        <v>2.5590510497918697E-4</v>
      </c>
      <c r="G201" s="1">
        <v>3.5908119653232402E-4</v>
      </c>
    </row>
    <row r="202" spans="1:7" x14ac:dyDescent="0.25">
      <c r="A202" s="1">
        <v>23.875</v>
      </c>
      <c r="B202" s="1">
        <v>1.53564997945805</v>
      </c>
      <c r="C202" s="1">
        <v>2.12258758018839</v>
      </c>
      <c r="E202" s="1">
        <v>23.875</v>
      </c>
      <c r="F202" s="1">
        <v>2.55839286577711E-4</v>
      </c>
      <c r="G202" s="1">
        <v>3.53623090859386E-4</v>
      </c>
    </row>
    <row r="203" spans="1:7" x14ac:dyDescent="0.25">
      <c r="A203" s="1">
        <v>24</v>
      </c>
      <c r="B203" s="1">
        <v>1.5324435189241301</v>
      </c>
      <c r="C203" s="1">
        <v>2.10418887252799</v>
      </c>
      <c r="E203" s="1">
        <v>24</v>
      </c>
      <c r="F203" s="1">
        <v>2.5530509025276001E-4</v>
      </c>
      <c r="G203" s="1">
        <v>3.5055786616316402E-4</v>
      </c>
    </row>
    <row r="204" spans="1:7" x14ac:dyDescent="0.25">
      <c r="A204" s="1">
        <v>24.125</v>
      </c>
      <c r="B204" s="1">
        <v>1.5482522244515</v>
      </c>
      <c r="C204" s="1">
        <v>1.97034673638337</v>
      </c>
      <c r="E204" s="1">
        <v>24.125</v>
      </c>
      <c r="F204" s="1">
        <v>2.5793882059362098E-4</v>
      </c>
      <c r="G204" s="1">
        <v>3.2825976628146999E-4</v>
      </c>
    </row>
    <row r="205" spans="1:7" x14ac:dyDescent="0.25">
      <c r="A205" s="1">
        <v>24.25</v>
      </c>
      <c r="B205" s="1">
        <v>1.5495136898350499</v>
      </c>
      <c r="C205" s="1">
        <v>1.96332310628786</v>
      </c>
      <c r="E205" s="1">
        <v>24.25</v>
      </c>
      <c r="F205" s="1">
        <v>2.5814898072652103E-4</v>
      </c>
      <c r="G205" s="1">
        <v>3.2708962950755798E-4</v>
      </c>
    </row>
    <row r="206" spans="1:7" x14ac:dyDescent="0.25">
      <c r="A206" s="1">
        <v>24.375</v>
      </c>
      <c r="B206" s="1">
        <v>1.55369090181143</v>
      </c>
      <c r="C206" s="1">
        <v>1.92422515578208</v>
      </c>
      <c r="E206" s="1">
        <v>24.375</v>
      </c>
      <c r="F206" s="1">
        <v>2.5884490424178398E-4</v>
      </c>
      <c r="G206" s="1">
        <v>3.2057591095329497E-4</v>
      </c>
    </row>
    <row r="207" spans="1:7" x14ac:dyDescent="0.25">
      <c r="A207" s="1">
        <v>24.5</v>
      </c>
      <c r="B207" s="1">
        <v>1.55417866914437</v>
      </c>
      <c r="C207" s="1">
        <v>1.85412545753013</v>
      </c>
      <c r="E207" s="1">
        <v>24.5</v>
      </c>
      <c r="F207" s="1">
        <v>2.5892616627945302E-4</v>
      </c>
      <c r="G207" s="1">
        <v>3.0889730122452003E-4</v>
      </c>
    </row>
    <row r="208" spans="1:7" x14ac:dyDescent="0.25">
      <c r="A208" s="1">
        <v>24.625</v>
      </c>
      <c r="B208" s="1">
        <v>1.5660622515959399</v>
      </c>
      <c r="C208" s="1">
        <v>1.83848774673</v>
      </c>
      <c r="E208" s="1">
        <v>24.625</v>
      </c>
      <c r="F208" s="1">
        <v>2.60905971115885E-4</v>
      </c>
      <c r="G208" s="1">
        <v>3.0629205860521899E-4</v>
      </c>
    </row>
    <row r="209" spans="1:7" x14ac:dyDescent="0.25">
      <c r="A209" s="1">
        <v>24.75</v>
      </c>
      <c r="B209" s="1">
        <v>1.5642380773765101</v>
      </c>
      <c r="C209" s="1">
        <v>1.8471656045484699</v>
      </c>
      <c r="E209" s="1">
        <v>24.75</v>
      </c>
      <c r="F209" s="1">
        <v>2.6060206369092598E-4</v>
      </c>
      <c r="G209" s="1">
        <v>3.0773778971777499E-4</v>
      </c>
    </row>
    <row r="210" spans="1:7" x14ac:dyDescent="0.25">
      <c r="A210" s="1">
        <v>24.875</v>
      </c>
      <c r="B210" s="1">
        <v>1.5691991152612099</v>
      </c>
      <c r="C210" s="1">
        <v>1.88470499091135</v>
      </c>
      <c r="E210" s="1">
        <v>24.875</v>
      </c>
      <c r="F210" s="1">
        <v>2.6142857260251702E-4</v>
      </c>
      <c r="G210" s="1">
        <v>3.1399185148583102E-4</v>
      </c>
    </row>
    <row r="211" spans="1:7" x14ac:dyDescent="0.25">
      <c r="A211" s="1">
        <v>25</v>
      </c>
      <c r="B211" s="1">
        <v>1.61187898691624</v>
      </c>
      <c r="C211" s="1">
        <v>1.8292237893085399</v>
      </c>
      <c r="E211" s="1">
        <v>25</v>
      </c>
      <c r="F211" s="1">
        <v>2.6853903922024498E-4</v>
      </c>
      <c r="G211" s="1">
        <v>3.0474868329880201E-4</v>
      </c>
    </row>
    <row r="212" spans="1:7" x14ac:dyDescent="0.25">
      <c r="A212" s="1">
        <v>25.125</v>
      </c>
      <c r="B212" s="1">
        <v>1.61493072736465</v>
      </c>
      <c r="C212" s="1">
        <v>1.8178495447688701</v>
      </c>
      <c r="E212" s="1">
        <v>25.125</v>
      </c>
      <c r="F212" s="1">
        <v>2.6904745917894998E-4</v>
      </c>
      <c r="G212" s="1">
        <v>3.0285373415849399E-4</v>
      </c>
    </row>
    <row r="213" spans="1:7" x14ac:dyDescent="0.25">
      <c r="A213" s="1">
        <v>25.25</v>
      </c>
      <c r="B213" s="1">
        <v>1.61713949676233</v>
      </c>
      <c r="C213" s="1">
        <v>1.84208519402814</v>
      </c>
      <c r="E213" s="1">
        <v>25.25</v>
      </c>
      <c r="F213" s="1">
        <v>2.6941544016060199E-4</v>
      </c>
      <c r="G213" s="1">
        <v>3.0689139332508702E-4</v>
      </c>
    </row>
    <row r="214" spans="1:7" x14ac:dyDescent="0.25">
      <c r="A214" s="1">
        <v>25.375</v>
      </c>
      <c r="B214" s="1">
        <v>1.64307034802661</v>
      </c>
      <c r="C214" s="1">
        <v>1.8740352316733599</v>
      </c>
      <c r="E214" s="1">
        <v>25.375</v>
      </c>
      <c r="F214" s="1">
        <v>2.7373551998123298E-4</v>
      </c>
      <c r="G214" s="1">
        <v>3.1221426959678099E-4</v>
      </c>
    </row>
    <row r="215" spans="1:7" x14ac:dyDescent="0.25">
      <c r="A215" s="1">
        <v>25.5</v>
      </c>
      <c r="B215" s="1">
        <v>1.6420535954095401</v>
      </c>
      <c r="C215" s="1">
        <v>2.0226990304460801</v>
      </c>
      <c r="E215" s="1">
        <v>25.5</v>
      </c>
      <c r="F215" s="1">
        <v>2.7356612899522898E-4</v>
      </c>
      <c r="G215" s="1">
        <v>3.3698165847231598E-4</v>
      </c>
    </row>
    <row r="216" spans="1:7" x14ac:dyDescent="0.25">
      <c r="A216" s="1">
        <v>25.625</v>
      </c>
      <c r="B216" s="1">
        <v>1.63709885084942</v>
      </c>
      <c r="C216" s="1">
        <v>2.2144174295480199</v>
      </c>
      <c r="E216" s="1">
        <v>25.625</v>
      </c>
      <c r="F216" s="1">
        <v>2.72740668551512E-4</v>
      </c>
      <c r="G216" s="1">
        <v>3.6892194376270002E-4</v>
      </c>
    </row>
    <row r="217" spans="1:7" x14ac:dyDescent="0.25">
      <c r="A217" s="1">
        <v>25.75</v>
      </c>
      <c r="B217" s="1">
        <v>1.6273481611037699</v>
      </c>
      <c r="C217" s="1">
        <v>2.1942309958945101</v>
      </c>
      <c r="E217" s="1">
        <v>25.75</v>
      </c>
      <c r="F217" s="1">
        <v>2.7111620363988697E-4</v>
      </c>
      <c r="G217" s="1">
        <v>3.6555888391602602E-4</v>
      </c>
    </row>
    <row r="218" spans="1:7" x14ac:dyDescent="0.25">
      <c r="A218" s="1">
        <v>25.875</v>
      </c>
      <c r="B218" s="1">
        <v>1.6219783921466999</v>
      </c>
      <c r="C218" s="1">
        <v>2.3055642488382899</v>
      </c>
      <c r="E218" s="1">
        <v>25.875</v>
      </c>
      <c r="F218" s="1">
        <v>2.70221600131639E-4</v>
      </c>
      <c r="G218" s="1">
        <v>3.84107003856459E-4</v>
      </c>
    </row>
    <row r="219" spans="1:7" x14ac:dyDescent="0.25">
      <c r="A219" s="1">
        <v>26</v>
      </c>
      <c r="B219" s="1">
        <v>1.6198468456386701</v>
      </c>
      <c r="C219" s="1">
        <v>2.3348342214237401</v>
      </c>
      <c r="E219" s="1">
        <v>26</v>
      </c>
      <c r="F219" s="1">
        <v>2.6986648448340203E-4</v>
      </c>
      <c r="G219" s="1">
        <v>3.8898338128919599E-4</v>
      </c>
    </row>
    <row r="220" spans="1:7" x14ac:dyDescent="0.25">
      <c r="A220" s="1">
        <v>26.125</v>
      </c>
      <c r="B220" s="1">
        <v>1.62267041083727</v>
      </c>
      <c r="C220" s="1">
        <v>2.3196247729461201</v>
      </c>
      <c r="E220" s="1">
        <v>26.125</v>
      </c>
      <c r="F220" s="1">
        <v>2.70336890445488E-4</v>
      </c>
      <c r="G220" s="1">
        <v>3.8644948717282403E-4</v>
      </c>
    </row>
    <row r="221" spans="1:7" x14ac:dyDescent="0.25">
      <c r="A221" s="1">
        <v>26.25</v>
      </c>
      <c r="B221" s="1">
        <v>1.6259959331982501</v>
      </c>
      <c r="C221" s="1">
        <v>2.4008943864486199</v>
      </c>
      <c r="E221" s="1">
        <v>26.25</v>
      </c>
      <c r="F221" s="1">
        <v>2.70890922470828E-4</v>
      </c>
      <c r="G221" s="1">
        <v>3.9998900478234001E-4</v>
      </c>
    </row>
    <row r="222" spans="1:7" x14ac:dyDescent="0.25">
      <c r="A222" s="1">
        <v>26.375</v>
      </c>
      <c r="B222" s="1">
        <v>1.62319189140091</v>
      </c>
      <c r="C222" s="1">
        <v>2.4457065598757799</v>
      </c>
      <c r="E222" s="1">
        <v>26.375</v>
      </c>
      <c r="F222" s="1">
        <v>2.7042376910739002E-4</v>
      </c>
      <c r="G222" s="1">
        <v>4.07454712875304E-4</v>
      </c>
    </row>
    <row r="223" spans="1:7" x14ac:dyDescent="0.25">
      <c r="A223" s="1">
        <v>26.5</v>
      </c>
      <c r="B223" s="1">
        <v>1.6507317232821701</v>
      </c>
      <c r="C223" s="1">
        <v>2.4748488216207001</v>
      </c>
      <c r="E223" s="1">
        <v>26.5</v>
      </c>
      <c r="F223" s="1">
        <v>2.7501190509881E-4</v>
      </c>
      <c r="G223" s="1">
        <v>4.1230981368200797E-4</v>
      </c>
    </row>
    <row r="224" spans="1:7" x14ac:dyDescent="0.25">
      <c r="A224" s="1">
        <v>26.625</v>
      </c>
      <c r="B224" s="1">
        <v>1.6476092000288001</v>
      </c>
      <c r="C224" s="1">
        <v>2.4714911506982302</v>
      </c>
      <c r="E224" s="1">
        <v>26.625</v>
      </c>
      <c r="F224" s="1">
        <v>2.7449169272479698E-4</v>
      </c>
      <c r="G224" s="1">
        <v>4.1175042570632502E-4</v>
      </c>
    </row>
    <row r="225" spans="1:7" x14ac:dyDescent="0.25">
      <c r="A225" s="1">
        <v>26.75</v>
      </c>
      <c r="B225" s="1">
        <v>1.64446158559999</v>
      </c>
      <c r="C225" s="1">
        <v>2.4227814203867699</v>
      </c>
      <c r="E225" s="1">
        <v>26.75</v>
      </c>
      <c r="F225" s="1">
        <v>2.7396730016095801E-4</v>
      </c>
      <c r="G225" s="1">
        <v>4.0363538463643599E-4</v>
      </c>
    </row>
    <row r="226" spans="1:7" x14ac:dyDescent="0.25">
      <c r="A226" s="1">
        <v>26.875</v>
      </c>
      <c r="B226" s="1">
        <v>1.66041528937071</v>
      </c>
      <c r="C226" s="1">
        <v>2.3220339108432801</v>
      </c>
      <c r="E226" s="1">
        <v>26.875</v>
      </c>
      <c r="F226" s="1">
        <v>2.7662518720915997E-4</v>
      </c>
      <c r="G226" s="1">
        <v>3.8685084954649001E-4</v>
      </c>
    </row>
    <row r="227" spans="1:7" x14ac:dyDescent="0.25">
      <c r="A227" s="1">
        <v>27</v>
      </c>
      <c r="B227" s="1">
        <v>1.6698140676569899</v>
      </c>
      <c r="C227" s="1">
        <v>2.3159703117636599</v>
      </c>
      <c r="E227" s="1">
        <v>27</v>
      </c>
      <c r="F227" s="1">
        <v>2.7819102367165302E-4</v>
      </c>
      <c r="G227" s="1">
        <v>3.8584065393982501E-4</v>
      </c>
    </row>
    <row r="228" spans="1:7" x14ac:dyDescent="0.25">
      <c r="A228" s="1">
        <v>27.125</v>
      </c>
      <c r="B228" s="1">
        <v>1.66300799951057</v>
      </c>
      <c r="C228" s="1">
        <v>2.3209473062200798</v>
      </c>
      <c r="E228" s="1">
        <v>27.125</v>
      </c>
      <c r="F228" s="1">
        <v>2.7705713271846099E-4</v>
      </c>
      <c r="G228" s="1">
        <v>3.8666982121626602E-4</v>
      </c>
    </row>
    <row r="229" spans="1:7" x14ac:dyDescent="0.25">
      <c r="A229" s="1">
        <v>27.25</v>
      </c>
      <c r="B229" s="1">
        <v>1.6667612353500301</v>
      </c>
      <c r="C229" s="1">
        <v>2.4547153049002102</v>
      </c>
      <c r="E229" s="1">
        <v>27.25</v>
      </c>
      <c r="F229" s="1">
        <v>2.7768242180931498E-4</v>
      </c>
      <c r="G229" s="1">
        <v>4.0895556979637498E-4</v>
      </c>
    </row>
    <row r="230" spans="1:7" x14ac:dyDescent="0.25">
      <c r="A230" s="1">
        <v>27.375</v>
      </c>
      <c r="B230" s="1">
        <v>1.662175120701</v>
      </c>
      <c r="C230" s="1">
        <v>2.5760742839202702</v>
      </c>
      <c r="E230" s="1">
        <v>27.375</v>
      </c>
      <c r="F230" s="1">
        <v>2.7691837510878699E-4</v>
      </c>
      <c r="G230" s="1">
        <v>4.2917397570111699E-4</v>
      </c>
    </row>
    <row r="231" spans="1:7" x14ac:dyDescent="0.25">
      <c r="A231" s="1">
        <v>27.5</v>
      </c>
      <c r="B231" s="1">
        <v>1.66603143599877</v>
      </c>
      <c r="C231" s="1">
        <v>2.5600460030461001</v>
      </c>
      <c r="E231" s="1">
        <v>27.5</v>
      </c>
      <c r="F231" s="1">
        <v>2.7756083723739502E-4</v>
      </c>
      <c r="G231" s="1">
        <v>4.2650366410748001E-4</v>
      </c>
    </row>
    <row r="232" spans="1:7" x14ac:dyDescent="0.25">
      <c r="A232" s="1">
        <v>27.625</v>
      </c>
      <c r="B232" s="1">
        <v>1.6681687718329099</v>
      </c>
      <c r="C232" s="1">
        <v>2.5513106467581101</v>
      </c>
      <c r="E232" s="1">
        <v>27.625</v>
      </c>
      <c r="F232" s="1">
        <v>2.77916917387362E-4</v>
      </c>
      <c r="G232" s="1">
        <v>4.2504835374990098E-4</v>
      </c>
    </row>
    <row r="233" spans="1:7" x14ac:dyDescent="0.25">
      <c r="A233" s="1">
        <v>27.75</v>
      </c>
      <c r="B233" s="1">
        <v>1.66409237544843</v>
      </c>
      <c r="C233" s="1">
        <v>2.5396323079837502</v>
      </c>
      <c r="E233" s="1">
        <v>27.75</v>
      </c>
      <c r="F233" s="1">
        <v>2.7723778974970899E-4</v>
      </c>
      <c r="G233" s="1">
        <v>4.23102742510092E-4</v>
      </c>
    </row>
    <row r="234" spans="1:7" x14ac:dyDescent="0.25">
      <c r="A234" s="1">
        <v>27.875</v>
      </c>
      <c r="B234" s="1">
        <v>1.6623905901349401</v>
      </c>
      <c r="C234" s="1">
        <v>2.5139683920904399</v>
      </c>
      <c r="E234" s="1">
        <v>27.875</v>
      </c>
      <c r="F234" s="1">
        <v>2.7695427231648202E-4</v>
      </c>
      <c r="G234" s="1">
        <v>4.1882713412226698E-4</v>
      </c>
    </row>
    <row r="235" spans="1:7" x14ac:dyDescent="0.25">
      <c r="A235" s="1">
        <v>28</v>
      </c>
      <c r="B235" s="1">
        <v>1.66004289748629</v>
      </c>
      <c r="C235" s="1">
        <v>2.50567772738771</v>
      </c>
      <c r="E235" s="1">
        <v>28</v>
      </c>
      <c r="F235" s="1">
        <v>2.76563146721215E-4</v>
      </c>
      <c r="G235" s="1">
        <v>4.1744590938279298E-4</v>
      </c>
    </row>
    <row r="236" spans="1:7" x14ac:dyDescent="0.25">
      <c r="A236" s="1">
        <v>28.125</v>
      </c>
      <c r="B236" s="1">
        <v>1.6595872133330301</v>
      </c>
      <c r="C236" s="1">
        <v>2.4756568498076299</v>
      </c>
      <c r="E236" s="1">
        <v>28.125</v>
      </c>
      <c r="F236" s="1">
        <v>2.7648722974128297E-4</v>
      </c>
      <c r="G236" s="1">
        <v>4.12444431177952E-4</v>
      </c>
    </row>
    <row r="237" spans="1:7" x14ac:dyDescent="0.25">
      <c r="A237" s="1">
        <v>28.25</v>
      </c>
      <c r="B237" s="1">
        <v>1.66128864585867</v>
      </c>
      <c r="C237" s="1">
        <v>2.4593335907573399</v>
      </c>
      <c r="E237" s="1">
        <v>28.25</v>
      </c>
      <c r="F237" s="1">
        <v>2.76770688400054E-4</v>
      </c>
      <c r="G237" s="1">
        <v>4.0972497622017299E-4</v>
      </c>
    </row>
    <row r="238" spans="1:7" x14ac:dyDescent="0.25">
      <c r="A238" s="1">
        <v>28.375</v>
      </c>
      <c r="B238" s="1">
        <v>1.6611384987576401</v>
      </c>
      <c r="C238" s="1">
        <v>2.4141714289679799</v>
      </c>
      <c r="E238" s="1">
        <v>28.375</v>
      </c>
      <c r="F238" s="1">
        <v>2.7674567389302201E-4</v>
      </c>
      <c r="G238" s="1">
        <v>4.0220096006606502E-4</v>
      </c>
    </row>
    <row r="239" spans="1:7" x14ac:dyDescent="0.25">
      <c r="A239" s="1">
        <v>28.5</v>
      </c>
      <c r="B239" s="1">
        <v>1.6601172804715001</v>
      </c>
      <c r="C239" s="1">
        <v>2.4582190227121798</v>
      </c>
      <c r="E239" s="1">
        <v>28.5</v>
      </c>
      <c r="F239" s="1">
        <v>2.7657553892655002E-4</v>
      </c>
      <c r="G239" s="1">
        <v>4.0953928918384901E-4</v>
      </c>
    </row>
    <row r="240" spans="1:7" x14ac:dyDescent="0.25">
      <c r="A240" s="1">
        <v>28.625</v>
      </c>
      <c r="B240" s="1">
        <v>1.66274715281547</v>
      </c>
      <c r="C240" s="1">
        <v>2.6139000730968802</v>
      </c>
      <c r="E240" s="1">
        <v>28.625</v>
      </c>
      <c r="F240" s="1">
        <v>2.77013675659058E-4</v>
      </c>
      <c r="G240" s="1">
        <v>4.3547575217794103E-4</v>
      </c>
    </row>
    <row r="241" spans="1:7" x14ac:dyDescent="0.25">
      <c r="A241" s="1">
        <v>28.75</v>
      </c>
      <c r="B241" s="1">
        <v>1.66039479646985</v>
      </c>
      <c r="C241" s="1">
        <v>2.6526034541711998</v>
      </c>
      <c r="E241" s="1">
        <v>28.75</v>
      </c>
      <c r="F241" s="1">
        <v>2.7662177309187698E-4</v>
      </c>
      <c r="G241" s="1">
        <v>4.4192373546492203E-4</v>
      </c>
    </row>
    <row r="242" spans="1:7" x14ac:dyDescent="0.25">
      <c r="A242" s="1">
        <v>28.875</v>
      </c>
      <c r="B242" s="1">
        <v>1.6593083019353101</v>
      </c>
      <c r="C242" s="1">
        <v>2.7136845121786002</v>
      </c>
      <c r="E242" s="1">
        <v>28.875</v>
      </c>
      <c r="F242" s="1">
        <v>2.7644076310242102E-4</v>
      </c>
      <c r="G242" s="1">
        <v>4.5209983972895501E-4</v>
      </c>
    </row>
    <row r="243" spans="1:7" x14ac:dyDescent="0.25">
      <c r="A243" s="1">
        <v>29</v>
      </c>
      <c r="B243" s="1">
        <v>1.6586298435353599</v>
      </c>
      <c r="C243" s="1">
        <v>2.6302422182383398</v>
      </c>
      <c r="E243" s="1">
        <v>29</v>
      </c>
      <c r="F243" s="1">
        <v>2.7632773193299001E-4</v>
      </c>
      <c r="G243" s="1">
        <v>4.3819835355850799E-4</v>
      </c>
    </row>
    <row r="244" spans="1:7" x14ac:dyDescent="0.25">
      <c r="A244" s="1">
        <v>29.125</v>
      </c>
      <c r="B244" s="1">
        <v>1.65504454085981</v>
      </c>
      <c r="C244" s="1">
        <v>2.6238758531924899</v>
      </c>
      <c r="E244" s="1">
        <v>29.125</v>
      </c>
      <c r="F244" s="1">
        <v>2.7573042050724298E-4</v>
      </c>
      <c r="G244" s="1">
        <v>4.3713771714187002E-4</v>
      </c>
    </row>
    <row r="245" spans="1:7" x14ac:dyDescent="0.25">
      <c r="A245" s="1">
        <v>29.25</v>
      </c>
      <c r="B245" s="1">
        <v>1.6487015725109899</v>
      </c>
      <c r="C245" s="1">
        <v>2.6014208478354002</v>
      </c>
      <c r="E245" s="1">
        <v>29.25</v>
      </c>
      <c r="F245" s="1">
        <v>2.7467368198032997E-4</v>
      </c>
      <c r="G245" s="1">
        <v>4.3339671324937803E-4</v>
      </c>
    </row>
    <row r="246" spans="1:7" x14ac:dyDescent="0.25">
      <c r="A246" s="1">
        <v>29.375</v>
      </c>
      <c r="B246" s="1">
        <v>1.6486885767300801</v>
      </c>
      <c r="C246" s="1">
        <v>2.5962066638366799</v>
      </c>
      <c r="E246" s="1">
        <v>29.375</v>
      </c>
      <c r="F246" s="1">
        <v>2.7467151688323103E-4</v>
      </c>
      <c r="G246" s="1">
        <v>4.32528030195192E-4</v>
      </c>
    </row>
    <row r="247" spans="1:7" x14ac:dyDescent="0.25">
      <c r="A247" s="1">
        <v>29.5</v>
      </c>
      <c r="B247" s="1">
        <v>1.65055128202898</v>
      </c>
      <c r="C247" s="1">
        <v>2.5336853729154898</v>
      </c>
      <c r="E247" s="1">
        <v>29.5</v>
      </c>
      <c r="F247" s="1">
        <v>2.74981843586026E-4</v>
      </c>
      <c r="G247" s="1">
        <v>4.2211198312771999E-4</v>
      </c>
    </row>
    <row r="248" spans="1:7" x14ac:dyDescent="0.25">
      <c r="A248" s="1">
        <v>29.625</v>
      </c>
      <c r="B248" s="1">
        <v>1.6496049874674199</v>
      </c>
      <c r="C248" s="1">
        <v>2.5216095367365701</v>
      </c>
      <c r="E248" s="1">
        <v>29.625</v>
      </c>
      <c r="F248" s="1">
        <v>2.7482419091207099E-4</v>
      </c>
      <c r="G248" s="1">
        <v>4.20100148820312E-4</v>
      </c>
    </row>
    <row r="249" spans="1:7" x14ac:dyDescent="0.25">
      <c r="A249" s="1">
        <v>29.75</v>
      </c>
      <c r="B249" s="1">
        <v>1.6470057156265601</v>
      </c>
      <c r="C249" s="1">
        <v>2.5519547438215202</v>
      </c>
      <c r="E249" s="1">
        <v>29.75</v>
      </c>
      <c r="F249" s="1">
        <v>2.7439115222338399E-4</v>
      </c>
      <c r="G249" s="1">
        <v>4.2515566032066499E-4</v>
      </c>
    </row>
    <row r="250" spans="1:7" x14ac:dyDescent="0.25">
      <c r="A250" s="1">
        <v>29.875</v>
      </c>
      <c r="B250" s="1">
        <v>1.64652480888779</v>
      </c>
      <c r="C250" s="1">
        <v>2.4979520859921802</v>
      </c>
      <c r="E250" s="1">
        <v>29.875</v>
      </c>
      <c r="F250" s="1">
        <v>2.7431103316070401E-4</v>
      </c>
      <c r="G250" s="1">
        <v>4.1615881752629701E-4</v>
      </c>
    </row>
    <row r="251" spans="1:7" x14ac:dyDescent="0.25">
      <c r="A251" s="1">
        <v>30</v>
      </c>
      <c r="B251" s="1">
        <v>1.64537502053239</v>
      </c>
      <c r="C251" s="1">
        <v>2.4261410824817502</v>
      </c>
      <c r="E251" s="1">
        <v>30</v>
      </c>
      <c r="F251" s="1">
        <v>2.7411947842069599E-4</v>
      </c>
      <c r="G251" s="1">
        <v>4.0419510434145999E-4</v>
      </c>
    </row>
  </sheetData>
  <mergeCells count="8">
    <mergeCell ref="F1:G1"/>
    <mergeCell ref="F3:G3"/>
    <mergeCell ref="F4:G4"/>
    <mergeCell ref="A1:A2"/>
    <mergeCell ref="B1:C1"/>
    <mergeCell ref="B3:C3"/>
    <mergeCell ref="B4:C4"/>
    <mergeCell ref="E1: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topLeftCell="B1" workbookViewId="0">
      <selection activeCell="C10" sqref="C10"/>
    </sheetView>
  </sheetViews>
  <sheetFormatPr defaultRowHeight="15" x14ac:dyDescent="0.25"/>
  <cols>
    <col min="1" max="1" width="18.85546875" customWidth="1"/>
    <col min="2" max="2" width="27.28515625" customWidth="1"/>
    <col min="3" max="3" width="33.28515625" style="20" customWidth="1"/>
    <col min="4" max="4" width="28.7109375" customWidth="1"/>
    <col min="5" max="5" width="25.85546875" customWidth="1"/>
    <col min="7" max="7" width="18.85546875" customWidth="1"/>
    <col min="8" max="8" width="27.28515625" customWidth="1"/>
    <col min="9" max="9" width="33.28515625" customWidth="1"/>
    <col min="10" max="10" width="28.7109375" customWidth="1"/>
    <col min="11" max="11" width="25.85546875" customWidth="1"/>
  </cols>
  <sheetData>
    <row r="1" spans="1:11" x14ac:dyDescent="0.25">
      <c r="A1" s="118" t="s">
        <v>368</v>
      </c>
      <c r="B1" s="115" t="s">
        <v>385</v>
      </c>
      <c r="C1" s="115"/>
      <c r="D1" s="115"/>
      <c r="E1" s="115"/>
      <c r="G1" s="127" t="s">
        <v>368</v>
      </c>
      <c r="H1" s="115" t="s">
        <v>386</v>
      </c>
      <c r="I1" s="115"/>
      <c r="J1" s="115"/>
      <c r="K1" s="115"/>
    </row>
    <row r="2" spans="1:11" x14ac:dyDescent="0.25">
      <c r="A2" s="119"/>
      <c r="B2" s="38" t="s">
        <v>389</v>
      </c>
      <c r="C2" s="35" t="s">
        <v>391</v>
      </c>
      <c r="D2" s="38" t="s">
        <v>388</v>
      </c>
      <c r="E2" s="38" t="s">
        <v>383</v>
      </c>
      <c r="G2" s="127"/>
      <c r="H2" s="38" t="s">
        <v>389</v>
      </c>
      <c r="I2" s="38" t="s">
        <v>391</v>
      </c>
      <c r="J2" s="38" t="s">
        <v>388</v>
      </c>
      <c r="K2" s="38" t="s">
        <v>383</v>
      </c>
    </row>
    <row r="3" spans="1:11" x14ac:dyDescent="0.25">
      <c r="A3" s="28" t="s">
        <v>369</v>
      </c>
      <c r="B3" s="115">
        <v>48</v>
      </c>
      <c r="C3" s="115"/>
      <c r="D3" s="115"/>
      <c r="E3" s="115"/>
      <c r="G3" s="28" t="s">
        <v>369</v>
      </c>
      <c r="H3" s="115">
        <v>48</v>
      </c>
      <c r="I3" s="115"/>
      <c r="J3" s="115"/>
      <c r="K3" s="115"/>
    </row>
    <row r="4" spans="1:11" x14ac:dyDescent="0.25">
      <c r="A4" s="28" t="s">
        <v>370</v>
      </c>
      <c r="B4" s="115" t="s">
        <v>384</v>
      </c>
      <c r="C4" s="115"/>
      <c r="D4" s="115"/>
      <c r="E4" s="115"/>
      <c r="G4" s="28" t="s">
        <v>370</v>
      </c>
      <c r="H4" s="115" t="s">
        <v>384</v>
      </c>
      <c r="I4" s="115"/>
      <c r="J4" s="115"/>
      <c r="K4" s="115"/>
    </row>
    <row r="5" spans="1:11" ht="61.5" x14ac:dyDescent="0.25">
      <c r="A5" s="27" t="s">
        <v>372</v>
      </c>
      <c r="B5" s="28">
        <v>4</v>
      </c>
      <c r="C5" s="81">
        <v>4</v>
      </c>
      <c r="D5" s="28">
        <v>4</v>
      </c>
      <c r="E5" s="28">
        <v>4</v>
      </c>
      <c r="G5" s="27" t="s">
        <v>372</v>
      </c>
      <c r="H5" s="28">
        <v>4</v>
      </c>
      <c r="I5" s="28">
        <v>4</v>
      </c>
      <c r="J5" s="28">
        <v>4</v>
      </c>
      <c r="K5" s="28">
        <v>4</v>
      </c>
    </row>
    <row r="6" spans="1:11" ht="30" x14ac:dyDescent="0.25">
      <c r="A6" s="27" t="s">
        <v>371</v>
      </c>
      <c r="B6" s="28">
        <v>46.041249999999998</v>
      </c>
      <c r="C6" s="81">
        <v>45.182519999999997</v>
      </c>
      <c r="D6" s="28">
        <v>44.021810000000002</v>
      </c>
      <c r="E6" s="28">
        <v>46.161070000000002</v>
      </c>
      <c r="G6" s="27" t="s">
        <v>371</v>
      </c>
      <c r="H6" s="28">
        <v>46.041249999999998</v>
      </c>
      <c r="I6" s="28">
        <v>45.182519999999997</v>
      </c>
      <c r="J6" s="28">
        <v>44.021810000000002</v>
      </c>
      <c r="K6" s="28">
        <v>46.161070000000002</v>
      </c>
    </row>
    <row r="7" spans="1:11" ht="48" x14ac:dyDescent="0.25">
      <c r="A7" s="27" t="s">
        <v>373</v>
      </c>
      <c r="B7" s="28">
        <v>37.44</v>
      </c>
      <c r="C7" s="81">
        <v>37.44</v>
      </c>
      <c r="D7" s="28">
        <v>37.44</v>
      </c>
      <c r="E7" s="28">
        <v>37.44</v>
      </c>
      <c r="G7" s="27" t="s">
        <v>373</v>
      </c>
      <c r="H7" s="28">
        <v>37.44</v>
      </c>
      <c r="I7" s="28">
        <v>37.44</v>
      </c>
      <c r="J7" s="28">
        <v>37.44</v>
      </c>
      <c r="K7" s="28">
        <v>37.44</v>
      </c>
    </row>
    <row r="8" spans="1:11" ht="48" x14ac:dyDescent="0.25">
      <c r="A8" s="27" t="s">
        <v>374</v>
      </c>
      <c r="B8" s="28">
        <v>30.648</v>
      </c>
      <c r="C8" s="81">
        <v>31.48649</v>
      </c>
      <c r="D8" s="28">
        <v>31.930879999999998</v>
      </c>
      <c r="E8" s="28">
        <v>33.173740000000002</v>
      </c>
      <c r="G8" s="27" t="s">
        <v>374</v>
      </c>
      <c r="H8" s="28">
        <v>30.648</v>
      </c>
      <c r="I8" s="28">
        <v>31.48649</v>
      </c>
      <c r="J8" s="28">
        <v>31.930879999999998</v>
      </c>
      <c r="K8" s="28">
        <v>33.173740000000002</v>
      </c>
    </row>
    <row r="9" spans="1:11" x14ac:dyDescent="0.25">
      <c r="A9" s="28" t="s">
        <v>375</v>
      </c>
      <c r="B9" s="37">
        <v>85</v>
      </c>
      <c r="C9" s="90">
        <v>85</v>
      </c>
      <c r="D9" s="37">
        <v>85</v>
      </c>
      <c r="E9" s="37">
        <v>85</v>
      </c>
      <c r="G9" s="28" t="s">
        <v>375</v>
      </c>
      <c r="H9" s="37">
        <v>85</v>
      </c>
      <c r="I9" s="37">
        <v>85</v>
      </c>
      <c r="J9" s="37">
        <v>85</v>
      </c>
      <c r="K9" s="37">
        <v>85</v>
      </c>
    </row>
    <row r="10" spans="1:11" ht="18" x14ac:dyDescent="0.25">
      <c r="A10" s="31" t="s">
        <v>376</v>
      </c>
      <c r="B10" s="31" t="s">
        <v>334</v>
      </c>
      <c r="C10" s="31" t="s">
        <v>427</v>
      </c>
      <c r="D10" s="31" t="s">
        <v>336</v>
      </c>
      <c r="E10" s="31" t="s">
        <v>337</v>
      </c>
      <c r="G10" s="31" t="s">
        <v>376</v>
      </c>
      <c r="H10" s="31" t="s">
        <v>334</v>
      </c>
      <c r="I10" s="31" t="s">
        <v>335</v>
      </c>
      <c r="J10" s="31" t="s">
        <v>336</v>
      </c>
      <c r="K10" s="31" t="s">
        <v>337</v>
      </c>
    </row>
    <row r="11" spans="1:11" x14ac:dyDescent="0.25">
      <c r="A11" s="1">
        <v>0</v>
      </c>
      <c r="B11" s="1">
        <v>2.9080999023873</v>
      </c>
      <c r="C11" s="14">
        <v>3.9899550026737201</v>
      </c>
      <c r="D11" s="1">
        <v>3.5129905633154399</v>
      </c>
      <c r="E11" s="1">
        <v>1.9232434683059001</v>
      </c>
      <c r="G11" s="1">
        <v>0</v>
      </c>
      <c r="H11" s="1">
        <v>4.8448944373772398E-4</v>
      </c>
      <c r="I11" s="1">
        <v>6.6472650344543999E-4</v>
      </c>
      <c r="J11" s="1">
        <v>5.85264227848352E-4</v>
      </c>
      <c r="K11" s="1">
        <v>3.2041236181976399E-4</v>
      </c>
    </row>
    <row r="12" spans="1:11" x14ac:dyDescent="0.25">
      <c r="A12" s="1">
        <v>0.125</v>
      </c>
      <c r="B12" s="1">
        <v>2.9122957996210999</v>
      </c>
      <c r="C12" s="14">
        <v>3.6880837985098198</v>
      </c>
      <c r="D12" s="1">
        <v>3.4905137461339399</v>
      </c>
      <c r="E12" s="1">
        <v>1.9117196509747301</v>
      </c>
      <c r="G12" s="1">
        <v>0.125</v>
      </c>
      <c r="H12" s="1">
        <v>4.85188480216875E-4</v>
      </c>
      <c r="I12" s="1">
        <v>6.1443476083173601E-4</v>
      </c>
      <c r="J12" s="1">
        <v>5.8151959010591505E-4</v>
      </c>
      <c r="K12" s="1">
        <v>3.1849249385239097E-4</v>
      </c>
    </row>
    <row r="13" spans="1:11" x14ac:dyDescent="0.25">
      <c r="A13" s="1">
        <v>0.25</v>
      </c>
      <c r="B13" s="1">
        <v>2.9254139574483098</v>
      </c>
      <c r="C13" s="14">
        <v>3.21457700652826</v>
      </c>
      <c r="D13" s="1">
        <v>3.4078866701322399</v>
      </c>
      <c r="E13" s="1">
        <v>1.90709337883723</v>
      </c>
      <c r="G13" s="1">
        <v>0.25</v>
      </c>
      <c r="H13" s="1">
        <v>4.8737396531088801E-4</v>
      </c>
      <c r="I13" s="1">
        <v>5.3554852928760902E-4</v>
      </c>
      <c r="J13" s="1">
        <v>5.6775391924403099E-4</v>
      </c>
      <c r="K13" s="1">
        <v>3.1772175691428302E-4</v>
      </c>
    </row>
    <row r="14" spans="1:11" x14ac:dyDescent="0.25">
      <c r="A14" s="1">
        <v>0.375</v>
      </c>
      <c r="B14" s="1">
        <v>2.96180235906614</v>
      </c>
      <c r="C14" s="14">
        <v>3.1743472198793499</v>
      </c>
      <c r="D14" s="1">
        <v>3.4048757812788999</v>
      </c>
      <c r="E14" s="1">
        <v>1.8630595010675399</v>
      </c>
      <c r="G14" s="1">
        <v>0.375</v>
      </c>
      <c r="H14" s="1">
        <v>4.9343627302041702E-4</v>
      </c>
      <c r="I14" s="1">
        <v>5.288462468319E-4</v>
      </c>
      <c r="J14" s="1">
        <v>5.6725230516106501E-4</v>
      </c>
      <c r="K14" s="1">
        <v>3.1038571287785401E-4</v>
      </c>
    </row>
    <row r="15" spans="1:11" x14ac:dyDescent="0.25">
      <c r="A15" s="1">
        <v>0.5</v>
      </c>
      <c r="B15" s="1">
        <v>2.9611758974044702</v>
      </c>
      <c r="C15" s="14">
        <v>3.1994595000061898</v>
      </c>
      <c r="D15" s="1">
        <v>3.3510173932303902</v>
      </c>
      <c r="E15" s="1">
        <v>1.8568348180952601</v>
      </c>
      <c r="G15" s="1">
        <v>0.5</v>
      </c>
      <c r="H15" s="1">
        <v>4.9333190450758402E-4</v>
      </c>
      <c r="I15" s="1">
        <v>5.3302995270103196E-4</v>
      </c>
      <c r="J15" s="1">
        <v>5.5827949771218295E-4</v>
      </c>
      <c r="K15" s="1">
        <v>3.0934868069467199E-4</v>
      </c>
    </row>
    <row r="16" spans="1:11" x14ac:dyDescent="0.25">
      <c r="A16" s="1">
        <v>0.625</v>
      </c>
      <c r="B16" s="1">
        <v>2.9554774894809799</v>
      </c>
      <c r="C16" s="14">
        <v>3.04085885452153</v>
      </c>
      <c r="D16" s="1">
        <v>3.33180845274279</v>
      </c>
      <c r="E16" s="1">
        <v>1.8505319389553601</v>
      </c>
      <c r="G16" s="1">
        <v>0.625</v>
      </c>
      <c r="H16" s="1">
        <v>4.9238254974753003E-4</v>
      </c>
      <c r="I16" s="1">
        <v>5.0660708516328805E-4</v>
      </c>
      <c r="J16" s="1">
        <v>5.5507928822694902E-4</v>
      </c>
      <c r="K16" s="1">
        <v>3.0829862102996398E-4</v>
      </c>
    </row>
    <row r="17" spans="1:11" x14ac:dyDescent="0.25">
      <c r="A17" s="1">
        <v>0.75</v>
      </c>
      <c r="B17" s="1">
        <v>2.9524636074990802</v>
      </c>
      <c r="C17" s="14">
        <v>2.9770954810575798</v>
      </c>
      <c r="D17" s="1">
        <v>3.31194706047728</v>
      </c>
      <c r="E17" s="1">
        <v>1.8760120676210901</v>
      </c>
      <c r="G17" s="1">
        <v>0.75</v>
      </c>
      <c r="H17" s="1">
        <v>4.9188043700934504E-4</v>
      </c>
      <c r="I17" s="1">
        <v>4.9598410714419303E-4</v>
      </c>
      <c r="J17" s="1">
        <v>5.51770380275515E-4</v>
      </c>
      <c r="K17" s="1">
        <v>3.1254361046567398E-4</v>
      </c>
    </row>
    <row r="18" spans="1:11" x14ac:dyDescent="0.25">
      <c r="A18" s="1">
        <v>0.875</v>
      </c>
      <c r="B18" s="1">
        <v>2.9595427799935998</v>
      </c>
      <c r="C18" s="14">
        <v>2.8720483841290201</v>
      </c>
      <c r="D18" s="1">
        <v>3.2769347440322298</v>
      </c>
      <c r="E18" s="1">
        <v>1.8756293270163</v>
      </c>
      <c r="G18" s="1">
        <v>0.875</v>
      </c>
      <c r="H18" s="1">
        <v>4.9305982714693201E-4</v>
      </c>
      <c r="I18" s="1">
        <v>4.78483260795895E-4</v>
      </c>
      <c r="J18" s="1">
        <v>5.4593732835576904E-4</v>
      </c>
      <c r="K18" s="1">
        <v>3.1247984588091799E-4</v>
      </c>
    </row>
    <row r="19" spans="1:11" x14ac:dyDescent="0.25">
      <c r="A19" s="1">
        <v>1</v>
      </c>
      <c r="B19" s="1">
        <v>2.9591491615586198</v>
      </c>
      <c r="C19" s="14">
        <v>2.8140172996019501</v>
      </c>
      <c r="D19" s="1">
        <v>3.2792412762048402</v>
      </c>
      <c r="E19" s="1">
        <v>1.8875850795186599</v>
      </c>
      <c r="G19" s="1">
        <v>1</v>
      </c>
      <c r="H19" s="1">
        <v>4.9299425031566497E-4</v>
      </c>
      <c r="I19" s="1">
        <v>4.6881528211368601E-4</v>
      </c>
      <c r="J19" s="1">
        <v>5.4632159661572601E-4</v>
      </c>
      <c r="K19" s="1">
        <v>3.1447167424781001E-4</v>
      </c>
    </row>
    <row r="20" spans="1:11" x14ac:dyDescent="0.25">
      <c r="A20" s="1">
        <v>1.125</v>
      </c>
      <c r="B20" s="1">
        <v>2.9596695116898601</v>
      </c>
      <c r="C20" s="14">
        <v>2.7744246472089502</v>
      </c>
      <c r="D20" s="1">
        <v>3.4763773334030899</v>
      </c>
      <c r="E20" s="1">
        <v>1.9075132135114301</v>
      </c>
      <c r="G20" s="1">
        <v>1.125</v>
      </c>
      <c r="H20" s="1">
        <v>4.9308094064753004E-4</v>
      </c>
      <c r="I20" s="1">
        <v>4.6221914622501201E-4</v>
      </c>
      <c r="J20" s="1">
        <v>5.7916446374495396E-4</v>
      </c>
      <c r="K20" s="1">
        <v>3.17791701371005E-4</v>
      </c>
    </row>
    <row r="21" spans="1:11" x14ac:dyDescent="0.25">
      <c r="A21" s="1">
        <v>1.25</v>
      </c>
      <c r="B21" s="1">
        <v>2.9492495805500201</v>
      </c>
      <c r="C21" s="14">
        <v>2.7966795407707199</v>
      </c>
      <c r="D21" s="1">
        <v>3.51278059071011</v>
      </c>
      <c r="E21" s="1">
        <v>1.9241189824598901</v>
      </c>
      <c r="G21" s="1">
        <v>1.25</v>
      </c>
      <c r="H21" s="1">
        <v>4.9134498011963303E-4</v>
      </c>
      <c r="I21" s="1">
        <v>4.65926811492402E-4</v>
      </c>
      <c r="J21" s="1">
        <v>5.8522924641230402E-4</v>
      </c>
      <c r="K21" s="1">
        <v>3.2055822247781902E-4</v>
      </c>
    </row>
    <row r="22" spans="1:11" x14ac:dyDescent="0.25">
      <c r="A22" s="1">
        <v>1.375</v>
      </c>
      <c r="B22" s="1">
        <v>2.93543099836715</v>
      </c>
      <c r="C22" s="14">
        <v>2.8136347267944499</v>
      </c>
      <c r="D22" s="1">
        <v>3.49221812676479</v>
      </c>
      <c r="E22" s="1">
        <v>1.9215564666504199</v>
      </c>
      <c r="G22" s="1">
        <v>1.375</v>
      </c>
      <c r="H22" s="1">
        <v>4.8904280432796596E-4</v>
      </c>
      <c r="I22" s="1">
        <v>4.6875154548395499E-4</v>
      </c>
      <c r="J22" s="1">
        <v>5.81803539919014E-4</v>
      </c>
      <c r="K22" s="1">
        <v>3.2013130734396102E-4</v>
      </c>
    </row>
    <row r="23" spans="1:11" x14ac:dyDescent="0.25">
      <c r="A23" s="1">
        <v>1.5</v>
      </c>
      <c r="B23" s="1">
        <v>2.94366373491351</v>
      </c>
      <c r="C23" s="14">
        <v>2.8311205375203299</v>
      </c>
      <c r="D23" s="1">
        <v>3.23236198451611</v>
      </c>
      <c r="E23" s="1">
        <v>1.9197496475998299</v>
      </c>
      <c r="G23" s="1">
        <v>1.5</v>
      </c>
      <c r="H23" s="1">
        <v>4.9041437823659005E-4</v>
      </c>
      <c r="I23" s="1">
        <v>4.7166468155088799E-4</v>
      </c>
      <c r="J23" s="1">
        <v>5.3851150662038397E-4</v>
      </c>
      <c r="K23" s="1">
        <v>3.1983029129013302E-4</v>
      </c>
    </row>
    <row r="24" spans="1:11" x14ac:dyDescent="0.25">
      <c r="A24" s="1">
        <v>1.625</v>
      </c>
      <c r="B24" s="1">
        <v>2.9357579590598499</v>
      </c>
      <c r="C24" s="14">
        <v>2.85940079066284</v>
      </c>
      <c r="D24" s="1">
        <v>3.2283043361207802</v>
      </c>
      <c r="E24" s="1">
        <v>1.91073268415624</v>
      </c>
      <c r="G24" s="1">
        <v>1.625</v>
      </c>
      <c r="H24" s="1">
        <v>4.8909727597936997E-4</v>
      </c>
      <c r="I24" s="1">
        <v>4.7637617172442898E-4</v>
      </c>
      <c r="J24" s="1">
        <v>5.3783550239772202E-4</v>
      </c>
      <c r="K24" s="1">
        <v>3.1832806518043098E-4</v>
      </c>
    </row>
    <row r="25" spans="1:11" x14ac:dyDescent="0.25">
      <c r="A25" s="1">
        <v>1.75</v>
      </c>
      <c r="B25" s="1">
        <v>2.93679196288072</v>
      </c>
      <c r="C25" s="14">
        <v>2.8386682379311701</v>
      </c>
      <c r="D25" s="1">
        <v>3.4789175886083199</v>
      </c>
      <c r="E25" s="1">
        <v>1.89543808159148</v>
      </c>
      <c r="G25" s="1">
        <v>1.75</v>
      </c>
      <c r="H25" s="1">
        <v>4.8926954101592701E-4</v>
      </c>
      <c r="I25" s="1">
        <v>4.7292212843933401E-4</v>
      </c>
      <c r="J25" s="1">
        <v>5.7958767026214701E-4</v>
      </c>
      <c r="K25" s="1">
        <v>3.1577998439314298E-4</v>
      </c>
    </row>
    <row r="26" spans="1:11" x14ac:dyDescent="0.25">
      <c r="A26" s="1">
        <v>1.875</v>
      </c>
      <c r="B26" s="1">
        <v>2.94212591239233</v>
      </c>
      <c r="C26" s="14">
        <v>2.8025531355779201</v>
      </c>
      <c r="D26" s="1">
        <v>3.4160605333258398</v>
      </c>
      <c r="E26" s="1">
        <v>1.85937876885181</v>
      </c>
      <c r="G26" s="1">
        <v>1.875</v>
      </c>
      <c r="H26" s="1">
        <v>4.9015817700456105E-4</v>
      </c>
      <c r="I26" s="1">
        <v>4.6690535238728102E-4</v>
      </c>
      <c r="J26" s="1">
        <v>5.6911568485208501E-4</v>
      </c>
      <c r="K26" s="1">
        <v>3.09772502890713E-4</v>
      </c>
    </row>
    <row r="27" spans="1:11" x14ac:dyDescent="0.25">
      <c r="A27" s="1">
        <v>2</v>
      </c>
      <c r="B27" s="1">
        <v>2.95942843138238</v>
      </c>
      <c r="C27" s="14">
        <v>2.86176829356498</v>
      </c>
      <c r="D27" s="1">
        <v>3.4137899487094199</v>
      </c>
      <c r="E27" s="1">
        <v>1.8471761240614599</v>
      </c>
      <c r="G27" s="1">
        <v>2</v>
      </c>
      <c r="H27" s="1">
        <v>4.9304077666830197E-4</v>
      </c>
      <c r="I27" s="1">
        <v>4.7677059770792499E-4</v>
      </c>
      <c r="J27" s="1">
        <v>5.6873740545498798E-4</v>
      </c>
      <c r="K27" s="1">
        <v>3.0773954226864098E-4</v>
      </c>
    </row>
    <row r="28" spans="1:11" x14ac:dyDescent="0.25">
      <c r="A28" s="1">
        <v>2.125</v>
      </c>
      <c r="B28" s="1">
        <v>2.96993907790853</v>
      </c>
      <c r="C28" s="14">
        <v>2.89525383378056</v>
      </c>
      <c r="D28" s="1">
        <v>3.4599385159101201</v>
      </c>
      <c r="E28" s="1">
        <v>1.8206652429504599</v>
      </c>
      <c r="G28" s="1">
        <v>2.125</v>
      </c>
      <c r="H28" s="1">
        <v>4.9479185037955905E-4</v>
      </c>
      <c r="I28" s="1">
        <v>4.82349288707842E-4</v>
      </c>
      <c r="J28" s="1">
        <v>5.7642575675062504E-4</v>
      </c>
      <c r="K28" s="1">
        <v>3.03322829475548E-4</v>
      </c>
    </row>
    <row r="29" spans="1:11" x14ac:dyDescent="0.25">
      <c r="A29" s="1">
        <v>2.25</v>
      </c>
      <c r="B29" s="1">
        <v>2.9798587762158002</v>
      </c>
      <c r="C29" s="14">
        <v>2.9313951935449301</v>
      </c>
      <c r="D29" s="1">
        <v>3.4613281530114501</v>
      </c>
      <c r="E29" s="1">
        <v>1.8120407787139201</v>
      </c>
      <c r="G29" s="1">
        <v>2.25</v>
      </c>
      <c r="H29" s="1">
        <v>4.9644447211755096E-4</v>
      </c>
      <c r="I29" s="1">
        <v>4.8837043924458603E-4</v>
      </c>
      <c r="J29" s="1">
        <v>5.7665727029170704E-4</v>
      </c>
      <c r="K29" s="1">
        <v>3.0188599373373999E-4</v>
      </c>
    </row>
    <row r="30" spans="1:11" x14ac:dyDescent="0.25">
      <c r="A30" s="1">
        <v>2.375</v>
      </c>
      <c r="B30" s="1">
        <v>3.0211100254744099</v>
      </c>
      <c r="C30" s="14">
        <v>2.9481211064154298</v>
      </c>
      <c r="D30" s="1">
        <v>3.4732470628430101</v>
      </c>
      <c r="E30" s="1">
        <v>1.8239970798388401</v>
      </c>
      <c r="G30" s="1">
        <v>2.375</v>
      </c>
      <c r="H30" s="1">
        <v>5.03316930244034E-4</v>
      </c>
      <c r="I30" s="1">
        <v>4.9115697632880998E-4</v>
      </c>
      <c r="J30" s="1">
        <v>5.7864296066964505E-4</v>
      </c>
      <c r="K30" s="1">
        <v>3.0387791350115301E-4</v>
      </c>
    </row>
    <row r="31" spans="1:11" x14ac:dyDescent="0.25">
      <c r="A31" s="1">
        <v>2.5</v>
      </c>
      <c r="B31" s="1">
        <v>3.02267018891791</v>
      </c>
      <c r="C31" s="14">
        <v>2.8832204588050101</v>
      </c>
      <c r="D31" s="1">
        <v>3.4848917564475101</v>
      </c>
      <c r="E31" s="1">
        <v>1.81105469028525</v>
      </c>
      <c r="G31" s="1">
        <v>2.5</v>
      </c>
      <c r="H31" s="1">
        <v>5.0357685347372197E-4</v>
      </c>
      <c r="I31" s="1">
        <v>4.80344528436915E-4</v>
      </c>
      <c r="J31" s="1">
        <v>5.8058296662415404E-4</v>
      </c>
      <c r="K31" s="1">
        <v>3.0172171140152397E-4</v>
      </c>
    </row>
    <row r="32" spans="1:11" x14ac:dyDescent="0.25">
      <c r="A32" s="1">
        <v>2.625</v>
      </c>
      <c r="B32" s="1">
        <v>3.0204749246309599</v>
      </c>
      <c r="C32" s="14">
        <v>2.79046951235373</v>
      </c>
      <c r="D32" s="1">
        <v>3.48136653685218</v>
      </c>
      <c r="E32" s="1">
        <v>1.81280376834773</v>
      </c>
      <c r="G32" s="1">
        <v>2.625</v>
      </c>
      <c r="H32" s="1">
        <v>5.0321112244351598E-4</v>
      </c>
      <c r="I32" s="1">
        <v>4.64892220758132E-4</v>
      </c>
      <c r="J32" s="1">
        <v>5.7999566503957195E-4</v>
      </c>
      <c r="K32" s="1">
        <v>3.0201310780673301E-4</v>
      </c>
    </row>
    <row r="33" spans="1:11" x14ac:dyDescent="0.25">
      <c r="A33" s="1">
        <v>2.75</v>
      </c>
      <c r="B33" s="1">
        <v>3.0447795077584701</v>
      </c>
      <c r="C33" s="14">
        <v>2.8032729391768898</v>
      </c>
      <c r="D33" s="1">
        <v>3.4833888256635901</v>
      </c>
      <c r="E33" s="1">
        <v>1.7793138029311499</v>
      </c>
      <c r="G33" s="1">
        <v>2.75</v>
      </c>
      <c r="H33" s="1">
        <v>5.0726026599255897E-4</v>
      </c>
      <c r="I33" s="1">
        <v>4.6702527166687002E-4</v>
      </c>
      <c r="J33" s="1">
        <v>5.8033257835555304E-4</v>
      </c>
      <c r="K33" s="1">
        <v>2.96433679568331E-4</v>
      </c>
    </row>
    <row r="34" spans="1:11" x14ac:dyDescent="0.25">
      <c r="A34" s="1">
        <v>2.875</v>
      </c>
      <c r="B34" s="1">
        <v>3.0618395545079702</v>
      </c>
      <c r="C34" s="14">
        <v>2.8365876547897702</v>
      </c>
      <c r="D34" s="1">
        <v>3.4956654867562298</v>
      </c>
      <c r="E34" s="1">
        <v>1.75670595006242</v>
      </c>
      <c r="G34" s="1">
        <v>2.875</v>
      </c>
      <c r="H34" s="1">
        <v>5.1010246978102605E-4</v>
      </c>
      <c r="I34" s="1">
        <v>4.7257550328797502E-4</v>
      </c>
      <c r="J34" s="1">
        <v>5.8237787009358596E-4</v>
      </c>
      <c r="K34" s="1">
        <v>2.9266721128040098E-4</v>
      </c>
    </row>
    <row r="35" spans="1:11" x14ac:dyDescent="0.25">
      <c r="A35" s="1">
        <v>3</v>
      </c>
      <c r="B35" s="1">
        <v>3.0622701070557201</v>
      </c>
      <c r="C35" s="14">
        <v>2.8574390815206701</v>
      </c>
      <c r="D35" s="1">
        <v>3.4984521276960399</v>
      </c>
      <c r="E35" s="1">
        <v>1.7514748292228</v>
      </c>
      <c r="G35" s="1">
        <v>3</v>
      </c>
      <c r="H35" s="1">
        <v>5.1017419983548102E-4</v>
      </c>
      <c r="I35" s="1">
        <v>4.7604935098134401E-4</v>
      </c>
      <c r="J35" s="1">
        <v>5.8284212447416001E-4</v>
      </c>
      <c r="K35" s="1">
        <v>2.9179570654851899E-4</v>
      </c>
    </row>
    <row r="36" spans="1:11" x14ac:dyDescent="0.25">
      <c r="A36" s="1">
        <v>3.125</v>
      </c>
      <c r="B36" s="1">
        <v>3.0562814593681198</v>
      </c>
      <c r="C36" s="14">
        <v>2.9196578127470101</v>
      </c>
      <c r="D36" s="1">
        <v>3.51317094894672</v>
      </c>
      <c r="E36" s="1">
        <v>1.76055563445609</v>
      </c>
      <c r="G36" s="1">
        <v>3.125</v>
      </c>
      <c r="H36" s="1">
        <v>5.0917649113072698E-4</v>
      </c>
      <c r="I36" s="1">
        <v>4.8641499160365201E-4</v>
      </c>
      <c r="J36" s="1">
        <v>5.85294280094522E-4</v>
      </c>
      <c r="K36" s="1">
        <v>2.9330856870038501E-4</v>
      </c>
    </row>
    <row r="37" spans="1:11" x14ac:dyDescent="0.25">
      <c r="A37" s="1">
        <v>3.25</v>
      </c>
      <c r="B37" s="1">
        <v>3.0470089115286201</v>
      </c>
      <c r="C37" s="14">
        <v>3.0514154329448302</v>
      </c>
      <c r="D37" s="1">
        <v>3.48533644565337</v>
      </c>
      <c r="E37" s="1">
        <v>1.7485849430446001</v>
      </c>
      <c r="G37" s="1">
        <v>3.25</v>
      </c>
      <c r="H37" s="1">
        <v>5.0763168466066598E-4</v>
      </c>
      <c r="I37" s="1">
        <v>5.0836581112860795E-4</v>
      </c>
      <c r="J37" s="1">
        <v>5.8065705184585199E-4</v>
      </c>
      <c r="K37" s="1">
        <v>2.9131425151123099E-4</v>
      </c>
    </row>
    <row r="38" spans="1:11" x14ac:dyDescent="0.25">
      <c r="A38" s="1">
        <v>3.375</v>
      </c>
      <c r="B38" s="1">
        <v>3.0215657516027399</v>
      </c>
      <c r="C38" s="14">
        <v>3.0513456038993398</v>
      </c>
      <c r="D38" s="1">
        <v>3.4009202553436202</v>
      </c>
      <c r="E38" s="1">
        <v>1.7624820632791001</v>
      </c>
      <c r="G38" s="1">
        <v>3.375</v>
      </c>
      <c r="H38" s="1">
        <v>5.0339285421701296E-4</v>
      </c>
      <c r="I38" s="1">
        <v>5.0835417760963005E-4</v>
      </c>
      <c r="J38" s="1">
        <v>5.6659331454024802E-4</v>
      </c>
      <c r="K38" s="1">
        <v>2.9362951174230002E-4</v>
      </c>
    </row>
    <row r="39" spans="1:11" x14ac:dyDescent="0.25">
      <c r="A39" s="1">
        <v>3.5</v>
      </c>
      <c r="B39" s="1">
        <v>3.0170881129325302</v>
      </c>
      <c r="C39" s="14">
        <v>3.03111594415323</v>
      </c>
      <c r="D39" s="1">
        <v>3.4527471620463599</v>
      </c>
      <c r="E39" s="1">
        <v>1.79466132592906</v>
      </c>
      <c r="G39" s="1">
        <v>3.5</v>
      </c>
      <c r="H39" s="1">
        <v>5.0264687961455701E-4</v>
      </c>
      <c r="I39" s="1">
        <v>5.0498391629592799E-4</v>
      </c>
      <c r="J39" s="1">
        <v>5.7522767719692396E-4</v>
      </c>
      <c r="K39" s="1">
        <v>2.9899057689978202E-4</v>
      </c>
    </row>
    <row r="40" spans="1:11" x14ac:dyDescent="0.25">
      <c r="A40" s="1">
        <v>3.625</v>
      </c>
      <c r="B40" s="1">
        <v>3.0180667539594799</v>
      </c>
      <c r="C40" s="14">
        <v>2.9508967494892402</v>
      </c>
      <c r="D40" s="1">
        <v>3.4189153071956202</v>
      </c>
      <c r="E40" s="1">
        <v>1.8025161401260701</v>
      </c>
      <c r="G40" s="1">
        <v>3.625</v>
      </c>
      <c r="H40" s="1">
        <v>5.0280992120964698E-4</v>
      </c>
      <c r="I40" s="1">
        <v>4.9161939846490798E-4</v>
      </c>
      <c r="J40" s="1">
        <v>5.6959129017878903E-4</v>
      </c>
      <c r="K40" s="1">
        <v>3.0029918894500398E-4</v>
      </c>
    </row>
    <row r="41" spans="1:11" x14ac:dyDescent="0.25">
      <c r="A41" s="1">
        <v>3.75</v>
      </c>
      <c r="B41" s="1">
        <v>3.01108794566187</v>
      </c>
      <c r="C41" s="14">
        <v>2.8037859633645499</v>
      </c>
      <c r="D41" s="1">
        <v>3.4416047834297401</v>
      </c>
      <c r="E41" s="1">
        <v>1.79101876060572</v>
      </c>
      <c r="G41" s="1">
        <v>3.75</v>
      </c>
      <c r="H41" s="1">
        <v>5.0164725174726499E-4</v>
      </c>
      <c r="I41" s="1">
        <v>4.6711074149653498E-4</v>
      </c>
      <c r="J41" s="1">
        <v>5.7337135691939501E-4</v>
      </c>
      <c r="K41" s="1">
        <v>2.9838372551691401E-4</v>
      </c>
    </row>
    <row r="42" spans="1:11" x14ac:dyDescent="0.25">
      <c r="A42" s="1">
        <v>3.875</v>
      </c>
      <c r="B42" s="1">
        <v>2.98369604211595</v>
      </c>
      <c r="C42" s="14">
        <v>2.7689832322491101</v>
      </c>
      <c r="D42" s="1">
        <v>3.4796310123788401</v>
      </c>
      <c r="E42" s="1">
        <v>1.7729953926742501</v>
      </c>
      <c r="G42" s="1">
        <v>3.875</v>
      </c>
      <c r="H42" s="1">
        <v>4.97083760616516E-4</v>
      </c>
      <c r="I42" s="1">
        <v>4.6131260649270102E-4</v>
      </c>
      <c r="J42" s="1">
        <v>5.7970652666231503E-4</v>
      </c>
      <c r="K42" s="1">
        <v>2.9538103241953098E-4</v>
      </c>
    </row>
    <row r="43" spans="1:11" x14ac:dyDescent="0.25">
      <c r="A43" s="1">
        <v>4</v>
      </c>
      <c r="B43" s="1">
        <v>2.95314013264769</v>
      </c>
      <c r="C43" s="14">
        <v>2.7313934301307299</v>
      </c>
      <c r="D43" s="1">
        <v>3.50443646589591</v>
      </c>
      <c r="E43" s="1">
        <v>1.7455445347877101</v>
      </c>
      <c r="G43" s="1">
        <v>4</v>
      </c>
      <c r="H43" s="1">
        <v>4.9199314609910496E-4</v>
      </c>
      <c r="I43" s="1">
        <v>4.5505014545978102E-4</v>
      </c>
      <c r="J43" s="1">
        <v>5.8383911521825904E-4</v>
      </c>
      <c r="K43" s="1">
        <v>2.9080771949563302E-4</v>
      </c>
    </row>
    <row r="44" spans="1:11" x14ac:dyDescent="0.25">
      <c r="A44" s="1">
        <v>4.125</v>
      </c>
      <c r="B44" s="1">
        <v>2.9384605651225999</v>
      </c>
      <c r="C44" s="14">
        <v>2.6980630972911901</v>
      </c>
      <c r="D44" s="1">
        <v>3.52293263521091</v>
      </c>
      <c r="E44" s="1">
        <v>1.71893091132411</v>
      </c>
      <c r="G44" s="1">
        <v>4.125</v>
      </c>
      <c r="H44" s="1">
        <v>4.8954753014942404E-4</v>
      </c>
      <c r="I44" s="1">
        <v>4.4949731200871301E-4</v>
      </c>
      <c r="J44" s="1">
        <v>5.8692057702613802E-4</v>
      </c>
      <c r="K44" s="1">
        <v>2.8637388982659699E-4</v>
      </c>
    </row>
    <row r="45" spans="1:11" x14ac:dyDescent="0.25">
      <c r="A45" s="1">
        <v>4.25</v>
      </c>
      <c r="B45" s="1">
        <v>2.9247967609593299</v>
      </c>
      <c r="C45" s="14">
        <v>2.52108713988703</v>
      </c>
      <c r="D45" s="1">
        <v>3.5454423818485901</v>
      </c>
      <c r="E45" s="1">
        <v>1.72486254000128</v>
      </c>
      <c r="G45" s="1">
        <v>4.25</v>
      </c>
      <c r="H45" s="1">
        <v>4.87271140375823E-4</v>
      </c>
      <c r="I45" s="1">
        <v>4.2001311750517801E-4</v>
      </c>
      <c r="J45" s="1">
        <v>5.9067070081597498E-4</v>
      </c>
      <c r="K45" s="1">
        <v>2.8736209916421302E-4</v>
      </c>
    </row>
    <row r="46" spans="1:11" x14ac:dyDescent="0.25">
      <c r="A46" s="1">
        <v>4.375</v>
      </c>
      <c r="B46" s="1">
        <v>2.92050657296552</v>
      </c>
      <c r="C46" s="14">
        <v>2.5222985087662702</v>
      </c>
      <c r="D46" s="1">
        <v>3.4299207963351699</v>
      </c>
      <c r="E46" s="1">
        <v>1.7243541193047101</v>
      </c>
      <c r="G46" s="1">
        <v>4.375</v>
      </c>
      <c r="H46" s="1">
        <v>4.8655639505605598E-4</v>
      </c>
      <c r="I46" s="1">
        <v>4.2021493156045998E-4</v>
      </c>
      <c r="J46" s="1">
        <v>5.7142480466943802E-4</v>
      </c>
      <c r="K46" s="1">
        <v>2.8727739627616499E-4</v>
      </c>
    </row>
    <row r="47" spans="1:11" x14ac:dyDescent="0.25">
      <c r="A47" s="1">
        <v>4.5</v>
      </c>
      <c r="B47" s="1">
        <v>2.8840565366969901</v>
      </c>
      <c r="C47" s="14">
        <v>2.4919609098290199</v>
      </c>
      <c r="D47" s="1">
        <v>3.3756519564067302</v>
      </c>
      <c r="E47" s="1">
        <v>1.70989109762298</v>
      </c>
      <c r="G47" s="1">
        <v>4.5</v>
      </c>
      <c r="H47" s="1">
        <v>4.8048381901371798E-4</v>
      </c>
      <c r="I47" s="1">
        <v>4.1516068757751497E-4</v>
      </c>
      <c r="J47" s="1">
        <v>5.6238361593736205E-4</v>
      </c>
      <c r="K47" s="1">
        <v>2.8486785686398798E-4</v>
      </c>
    </row>
    <row r="48" spans="1:11" x14ac:dyDescent="0.25">
      <c r="A48" s="1">
        <v>4.625</v>
      </c>
      <c r="B48" s="1">
        <v>2.8588091236875601</v>
      </c>
      <c r="C48" s="14">
        <v>2.4750958245482901</v>
      </c>
      <c r="D48" s="1">
        <v>3.2960921325837198</v>
      </c>
      <c r="E48" s="1">
        <v>1.6999981037082099</v>
      </c>
      <c r="G48" s="1">
        <v>4.625</v>
      </c>
      <c r="H48" s="1">
        <v>4.7627760000634701E-4</v>
      </c>
      <c r="I48" s="1">
        <v>4.1235096436974402E-4</v>
      </c>
      <c r="J48" s="1">
        <v>5.4912894928844697E-4</v>
      </c>
      <c r="K48" s="1">
        <v>2.8321968407778799E-4</v>
      </c>
    </row>
    <row r="49" spans="1:11" x14ac:dyDescent="0.25">
      <c r="A49" s="1">
        <v>4.75</v>
      </c>
      <c r="B49" s="1">
        <v>2.8171651191003999</v>
      </c>
      <c r="C49" s="14">
        <v>2.4196063592830201</v>
      </c>
      <c r="D49" s="1">
        <v>3.28233989851039</v>
      </c>
      <c r="E49" s="1">
        <v>1.69628663140477</v>
      </c>
      <c r="G49" s="1">
        <v>4.75</v>
      </c>
      <c r="H49" s="1">
        <v>4.6933970884212501E-4</v>
      </c>
      <c r="I49" s="1">
        <v>4.0310641945655101E-4</v>
      </c>
      <c r="J49" s="1">
        <v>5.4683782709183002E-4</v>
      </c>
      <c r="K49" s="1">
        <v>2.8260135279203501E-4</v>
      </c>
    </row>
    <row r="50" spans="1:11" x14ac:dyDescent="0.25">
      <c r="A50" s="1">
        <v>4.875</v>
      </c>
      <c r="B50" s="1">
        <v>2.8208682291670999</v>
      </c>
      <c r="C50" s="14">
        <v>2.3951371687501002</v>
      </c>
      <c r="D50" s="1">
        <v>3.2041082563973902</v>
      </c>
      <c r="E50" s="1">
        <v>1.7003937849990101</v>
      </c>
      <c r="G50" s="1">
        <v>4.875</v>
      </c>
      <c r="H50" s="1">
        <v>4.6995664697923798E-4</v>
      </c>
      <c r="I50" s="1">
        <v>3.99029852313767E-4</v>
      </c>
      <c r="J50" s="1">
        <v>5.3380443551580498E-4</v>
      </c>
      <c r="K50" s="1">
        <v>2.8328560458083498E-4</v>
      </c>
    </row>
    <row r="51" spans="1:11" x14ac:dyDescent="0.25">
      <c r="A51" s="1">
        <v>5</v>
      </c>
      <c r="B51" s="1">
        <v>2.8230750172077701</v>
      </c>
      <c r="C51" s="14">
        <v>2.4075302848748801</v>
      </c>
      <c r="D51" s="1">
        <v>3.0786073259200899</v>
      </c>
      <c r="E51" s="1">
        <v>1.67183975118617</v>
      </c>
      <c r="G51" s="1">
        <v>5</v>
      </c>
      <c r="H51" s="1">
        <v>4.7032429786681302E-4</v>
      </c>
      <c r="I51" s="1">
        <v>4.0109454546015502E-4</v>
      </c>
      <c r="J51" s="1">
        <v>5.1289598049828703E-4</v>
      </c>
      <c r="K51" s="1">
        <v>2.7852850254761599E-4</v>
      </c>
    </row>
    <row r="52" spans="1:11" x14ac:dyDescent="0.25">
      <c r="A52" s="1">
        <v>5.125</v>
      </c>
      <c r="B52" s="1">
        <v>2.8117905413091</v>
      </c>
      <c r="C52" s="14">
        <v>2.4235560343776199</v>
      </c>
      <c r="D52" s="1">
        <v>3.05726951079934</v>
      </c>
      <c r="E52" s="1">
        <v>1.6594905743123201</v>
      </c>
      <c r="G52" s="1">
        <v>5.125</v>
      </c>
      <c r="H52" s="1">
        <v>4.68444304182096E-4</v>
      </c>
      <c r="I52" s="1">
        <v>4.0376443532731199E-4</v>
      </c>
      <c r="J52" s="1">
        <v>5.0934110049917004E-4</v>
      </c>
      <c r="K52" s="1">
        <v>2.7647112968043401E-4</v>
      </c>
    </row>
    <row r="53" spans="1:11" x14ac:dyDescent="0.25">
      <c r="A53" s="1">
        <v>5.25</v>
      </c>
      <c r="B53" s="1">
        <v>2.8084311226459202</v>
      </c>
      <c r="C53" s="14">
        <v>2.5469080820823802</v>
      </c>
      <c r="D53" s="1">
        <v>2.9770621738123402</v>
      </c>
      <c r="E53" s="1">
        <v>1.6575979691259699</v>
      </c>
      <c r="G53" s="1">
        <v>5.25</v>
      </c>
      <c r="H53" s="1">
        <v>4.6788462503281002E-4</v>
      </c>
      <c r="I53" s="1">
        <v>4.2431488647492397E-4</v>
      </c>
      <c r="J53" s="1">
        <v>4.9597855815713499E-4</v>
      </c>
      <c r="K53" s="1">
        <v>2.7615582165638598E-4</v>
      </c>
    </row>
    <row r="54" spans="1:11" x14ac:dyDescent="0.25">
      <c r="A54" s="1">
        <v>5.375</v>
      </c>
      <c r="B54" s="1">
        <v>2.7968583557052402</v>
      </c>
      <c r="C54" s="14">
        <v>2.7093882480157299</v>
      </c>
      <c r="D54" s="1">
        <v>2.9704081137568399</v>
      </c>
      <c r="E54" s="1">
        <v>1.6268017542848101</v>
      </c>
      <c r="G54" s="1">
        <v>5.375</v>
      </c>
      <c r="H54" s="1">
        <v>4.6595660206049299E-4</v>
      </c>
      <c r="I54" s="1">
        <v>4.5138408211941997E-4</v>
      </c>
      <c r="J54" s="1">
        <v>4.9486999175189002E-4</v>
      </c>
      <c r="K54" s="1">
        <v>2.7102517226384901E-4</v>
      </c>
    </row>
    <row r="55" spans="1:11" x14ac:dyDescent="0.25">
      <c r="A55" s="1">
        <v>5.5</v>
      </c>
      <c r="B55" s="1">
        <v>2.7855713822728201</v>
      </c>
      <c r="C55" s="14">
        <v>2.7950087383350599</v>
      </c>
      <c r="D55" s="1">
        <v>2.9797043010953801</v>
      </c>
      <c r="E55" s="1">
        <v>1.6107601901812001</v>
      </c>
      <c r="G55" s="1">
        <v>5.5</v>
      </c>
      <c r="H55" s="1">
        <v>4.6407619228665199E-4</v>
      </c>
      <c r="I55" s="1">
        <v>4.6564845580662198E-4</v>
      </c>
      <c r="J55" s="1">
        <v>4.9641873656249003E-4</v>
      </c>
      <c r="K55" s="1">
        <v>2.6835264768418799E-4</v>
      </c>
    </row>
    <row r="56" spans="1:11" x14ac:dyDescent="0.25">
      <c r="A56" s="1">
        <v>5.625</v>
      </c>
      <c r="B56" s="1">
        <v>2.78355492227006</v>
      </c>
      <c r="C56" s="14">
        <v>2.8517136976074098</v>
      </c>
      <c r="D56" s="1">
        <v>2.9969976343015499</v>
      </c>
      <c r="E56" s="1">
        <v>1.61834031389759</v>
      </c>
      <c r="G56" s="1">
        <v>5.625</v>
      </c>
      <c r="H56" s="1">
        <v>4.6374025005019201E-4</v>
      </c>
      <c r="I56" s="1">
        <v>4.7509550202139503E-4</v>
      </c>
      <c r="J56" s="1">
        <v>4.9929980587463897E-4</v>
      </c>
      <c r="K56" s="1">
        <v>2.6961549629533899E-4</v>
      </c>
    </row>
    <row r="57" spans="1:11" x14ac:dyDescent="0.25">
      <c r="A57" s="1">
        <v>5.75</v>
      </c>
      <c r="B57" s="1">
        <v>2.7793551356191801</v>
      </c>
      <c r="C57" s="14">
        <v>2.9179619231778902</v>
      </c>
      <c r="D57" s="1">
        <v>2.9983408195775998</v>
      </c>
      <c r="E57" s="1">
        <v>1.6557674025157001</v>
      </c>
      <c r="G57" s="1">
        <v>5.75</v>
      </c>
      <c r="H57" s="1">
        <v>4.6304056559415502E-4</v>
      </c>
      <c r="I57" s="1">
        <v>4.8613245640143603E-4</v>
      </c>
      <c r="J57" s="1">
        <v>4.9952358054162799E-4</v>
      </c>
      <c r="K57" s="1">
        <v>2.7585084925911698E-4</v>
      </c>
    </row>
    <row r="58" spans="1:11" x14ac:dyDescent="0.25">
      <c r="A58" s="1">
        <v>5.875</v>
      </c>
      <c r="B58" s="1">
        <v>2.79331313103149</v>
      </c>
      <c r="C58" s="14">
        <v>3.1687391607548099</v>
      </c>
      <c r="D58" s="1">
        <v>2.9566327596925999</v>
      </c>
      <c r="E58" s="1">
        <v>1.6128040927545999</v>
      </c>
      <c r="G58" s="1">
        <v>5.875</v>
      </c>
      <c r="H58" s="1">
        <v>4.6536596762984601E-4</v>
      </c>
      <c r="I58" s="1">
        <v>5.2791194418175095E-4</v>
      </c>
      <c r="J58" s="1">
        <v>4.9257501776478702E-4</v>
      </c>
      <c r="K58" s="1">
        <v>2.6869316185291602E-4</v>
      </c>
    </row>
    <row r="59" spans="1:11" x14ac:dyDescent="0.25">
      <c r="A59" s="1">
        <v>6</v>
      </c>
      <c r="B59" s="1">
        <v>2.7997934153569002</v>
      </c>
      <c r="C59" s="14">
        <v>3.1913268804911201</v>
      </c>
      <c r="D59" s="1">
        <v>2.94674658268463</v>
      </c>
      <c r="E59" s="1">
        <v>1.57248474696871</v>
      </c>
      <c r="G59" s="1">
        <v>6</v>
      </c>
      <c r="H59" s="1">
        <v>4.6644558299845801E-4</v>
      </c>
      <c r="I59" s="1">
        <v>5.3167505828982003E-4</v>
      </c>
      <c r="J59" s="1">
        <v>4.9092798067526002E-4</v>
      </c>
      <c r="K59" s="1">
        <v>2.6197595884498698E-4</v>
      </c>
    </row>
    <row r="60" spans="1:11" x14ac:dyDescent="0.25">
      <c r="A60" s="1">
        <v>6.125</v>
      </c>
      <c r="B60" s="1">
        <v>2.8101131846761001</v>
      </c>
      <c r="C60" s="14">
        <v>3.2189797067171</v>
      </c>
      <c r="D60" s="1">
        <v>2.8695946456366901</v>
      </c>
      <c r="E60" s="1">
        <v>1.5488514704762</v>
      </c>
      <c r="G60" s="1">
        <v>6.125</v>
      </c>
      <c r="H60" s="1">
        <v>4.68164856567037E-4</v>
      </c>
      <c r="I60" s="1">
        <v>5.3628201913906795E-4</v>
      </c>
      <c r="J60" s="1">
        <v>4.7807446796307301E-4</v>
      </c>
      <c r="K60" s="1">
        <v>2.5803865498133402E-4</v>
      </c>
    </row>
    <row r="61" spans="1:11" x14ac:dyDescent="0.25">
      <c r="A61" s="1">
        <v>6.25</v>
      </c>
      <c r="B61" s="1">
        <v>2.80652594786467</v>
      </c>
      <c r="C61" s="14">
        <v>3.2278823844576201</v>
      </c>
      <c r="D61" s="1">
        <v>2.83436269567536</v>
      </c>
      <c r="E61" s="1">
        <v>1.5537252816882401</v>
      </c>
      <c r="G61" s="1">
        <v>6.25</v>
      </c>
      <c r="H61" s="1">
        <v>4.6756722291425401E-4</v>
      </c>
      <c r="I61" s="1">
        <v>5.3776520525064E-4</v>
      </c>
      <c r="J61" s="1">
        <v>4.7220482509951502E-4</v>
      </c>
      <c r="K61" s="1">
        <v>2.5885063192925998E-4</v>
      </c>
    </row>
    <row r="62" spans="1:11" x14ac:dyDescent="0.25">
      <c r="A62" s="1">
        <v>6.375</v>
      </c>
      <c r="B62" s="1">
        <v>2.81436618269246</v>
      </c>
      <c r="C62" s="14">
        <v>3.2202194003262701</v>
      </c>
      <c r="D62" s="1">
        <v>2.8084035692884601</v>
      </c>
      <c r="E62" s="1">
        <v>1.54811702474635</v>
      </c>
      <c r="G62" s="1">
        <v>6.375</v>
      </c>
      <c r="H62" s="1">
        <v>4.6887340603656399E-4</v>
      </c>
      <c r="I62" s="1">
        <v>5.36488552094357E-4</v>
      </c>
      <c r="J62" s="1">
        <v>4.6788003464345699E-4</v>
      </c>
      <c r="K62" s="1">
        <v>2.5791629632274099E-4</v>
      </c>
    </row>
    <row r="63" spans="1:11" x14ac:dyDescent="0.25">
      <c r="A63" s="1">
        <v>6.5</v>
      </c>
      <c r="B63" s="1">
        <v>2.8267553419126399</v>
      </c>
      <c r="C63" s="14">
        <v>3.2347616352564899</v>
      </c>
      <c r="D63" s="1">
        <v>2.7406663248414</v>
      </c>
      <c r="E63" s="1">
        <v>1.5535983081659801</v>
      </c>
      <c r="G63" s="1">
        <v>6.5</v>
      </c>
      <c r="H63" s="1">
        <v>4.7093743996264601E-4</v>
      </c>
      <c r="I63" s="1">
        <v>5.3891128843373099E-4</v>
      </c>
      <c r="J63" s="1">
        <v>4.56595009718576E-4</v>
      </c>
      <c r="K63" s="1">
        <v>2.5882947814045298E-4</v>
      </c>
    </row>
    <row r="64" spans="1:11" x14ac:dyDescent="0.25">
      <c r="A64" s="1">
        <v>6.625</v>
      </c>
      <c r="B64" s="1">
        <v>2.80694022554633</v>
      </c>
      <c r="C64" s="14">
        <v>3.22588102347405</v>
      </c>
      <c r="D64" s="1">
        <v>2.7163148015660901</v>
      </c>
      <c r="E64" s="1">
        <v>1.5516776004337001</v>
      </c>
      <c r="G64" s="1">
        <v>6.625</v>
      </c>
      <c r="H64" s="1">
        <v>4.6763624157601799E-4</v>
      </c>
      <c r="I64" s="1">
        <v>5.37431778510777E-4</v>
      </c>
      <c r="J64" s="1">
        <v>4.5253804594091101E-4</v>
      </c>
      <c r="K64" s="1">
        <v>2.5850948823225402E-4</v>
      </c>
    </row>
    <row r="65" spans="1:11" x14ac:dyDescent="0.25">
      <c r="A65" s="1">
        <v>6.75</v>
      </c>
      <c r="B65" s="1">
        <v>2.8025795896744201</v>
      </c>
      <c r="C65" s="14">
        <v>3.22727153627023</v>
      </c>
      <c r="D65" s="1">
        <v>2.69820624304801</v>
      </c>
      <c r="E65" s="1">
        <v>1.57622834790789</v>
      </c>
      <c r="G65" s="1">
        <v>6.75</v>
      </c>
      <c r="H65" s="1">
        <v>4.6690975963975903E-4</v>
      </c>
      <c r="I65" s="1">
        <v>5.3766343794262104E-4</v>
      </c>
      <c r="J65" s="1">
        <v>4.4952116009179798E-4</v>
      </c>
      <c r="K65" s="1">
        <v>2.6259964276145498E-4</v>
      </c>
    </row>
    <row r="66" spans="1:11" x14ac:dyDescent="0.25">
      <c r="A66" s="1">
        <v>6.875</v>
      </c>
      <c r="B66" s="1">
        <v>2.8128089580755899</v>
      </c>
      <c r="C66" s="14">
        <v>3.0954355344125499</v>
      </c>
      <c r="D66" s="1">
        <v>2.6516348476514802</v>
      </c>
      <c r="E66" s="1">
        <v>1.58922730933111</v>
      </c>
      <c r="G66" s="1">
        <v>6.875</v>
      </c>
      <c r="H66" s="1">
        <v>4.6861397241539202E-4</v>
      </c>
      <c r="I66" s="1">
        <v>5.1569956003313E-4</v>
      </c>
      <c r="J66" s="1">
        <v>4.41762365618737E-4</v>
      </c>
      <c r="K66" s="1">
        <v>2.64765269734563E-4</v>
      </c>
    </row>
    <row r="67" spans="1:11" x14ac:dyDescent="0.25">
      <c r="A67" s="1">
        <v>7</v>
      </c>
      <c r="B67" s="1">
        <v>2.81480707538342</v>
      </c>
      <c r="C67" s="14">
        <v>2.9190201571094798</v>
      </c>
      <c r="D67" s="1">
        <v>2.65381466876776</v>
      </c>
      <c r="E67" s="1">
        <v>1.5857093551547701</v>
      </c>
      <c r="G67" s="1">
        <v>7</v>
      </c>
      <c r="H67" s="1">
        <v>4.6894685875887801E-4</v>
      </c>
      <c r="I67" s="1">
        <v>4.86308758174439E-4</v>
      </c>
      <c r="J67" s="1">
        <v>4.42125523816709E-4</v>
      </c>
      <c r="K67" s="1">
        <v>2.6417917856878402E-4</v>
      </c>
    </row>
    <row r="68" spans="1:11" x14ac:dyDescent="0.25">
      <c r="A68" s="1">
        <v>7.125</v>
      </c>
      <c r="B68" s="1">
        <v>2.8026811420845998</v>
      </c>
      <c r="C68" s="14">
        <v>2.8406168705613801</v>
      </c>
      <c r="D68" s="1">
        <v>2.7093982994975399</v>
      </c>
      <c r="E68" s="1">
        <v>1.5625850161578201</v>
      </c>
      <c r="G68" s="1">
        <v>7.125</v>
      </c>
      <c r="H68" s="1">
        <v>4.66926678271294E-4</v>
      </c>
      <c r="I68" s="1">
        <v>4.7324677063552602E-4</v>
      </c>
      <c r="J68" s="1">
        <v>4.5138575669628999E-4</v>
      </c>
      <c r="K68" s="1">
        <v>2.6032666369189199E-4</v>
      </c>
    </row>
    <row r="69" spans="1:11" x14ac:dyDescent="0.25">
      <c r="A69" s="1">
        <v>7.25</v>
      </c>
      <c r="B69" s="1">
        <v>2.83475816200751</v>
      </c>
      <c r="C69" s="14">
        <v>2.8175110072303902</v>
      </c>
      <c r="D69" s="1">
        <v>2.7251875032757802</v>
      </c>
      <c r="E69" s="1">
        <v>1.5579224739095301</v>
      </c>
      <c r="G69" s="1">
        <v>7.25</v>
      </c>
      <c r="H69" s="1">
        <v>4.72270709790452E-4</v>
      </c>
      <c r="I69" s="1">
        <v>4.69397333804584E-4</v>
      </c>
      <c r="J69" s="1">
        <v>4.5401623804574502E-4</v>
      </c>
      <c r="K69" s="1">
        <v>2.59549884153326E-4</v>
      </c>
    </row>
    <row r="70" spans="1:11" x14ac:dyDescent="0.25">
      <c r="A70" s="1">
        <v>7.375</v>
      </c>
      <c r="B70" s="1">
        <v>2.8461201274552499</v>
      </c>
      <c r="C70" s="14">
        <v>2.7640539718733699</v>
      </c>
      <c r="D70" s="1">
        <v>2.6891143592974802</v>
      </c>
      <c r="E70" s="1">
        <v>1.54020603088726</v>
      </c>
      <c r="G70" s="1">
        <v>7.375</v>
      </c>
      <c r="H70" s="1">
        <v>4.7416361323404302E-4</v>
      </c>
      <c r="I70" s="1">
        <v>4.6049139171410299E-4</v>
      </c>
      <c r="J70" s="1">
        <v>4.4800645225895899E-4</v>
      </c>
      <c r="K70" s="1">
        <v>2.5659832474581799E-4</v>
      </c>
    </row>
    <row r="71" spans="1:11" x14ac:dyDescent="0.25">
      <c r="A71" s="1">
        <v>7.5</v>
      </c>
      <c r="B71" s="1">
        <v>2.8371777054549998</v>
      </c>
      <c r="C71" s="14">
        <v>2.7493554679540102</v>
      </c>
      <c r="D71" s="1">
        <v>2.7364404955274702</v>
      </c>
      <c r="E71" s="1">
        <v>1.5400494882382401</v>
      </c>
      <c r="G71" s="1">
        <v>7.5</v>
      </c>
      <c r="H71" s="1">
        <v>4.7267380572880199E-4</v>
      </c>
      <c r="I71" s="1">
        <v>4.5804262096113801E-4</v>
      </c>
      <c r="J71" s="1">
        <v>4.5589098655487601E-4</v>
      </c>
      <c r="K71" s="1">
        <v>2.5657224474049002E-4</v>
      </c>
    </row>
    <row r="72" spans="1:11" x14ac:dyDescent="0.25">
      <c r="A72" s="1">
        <v>7.625</v>
      </c>
      <c r="B72" s="1">
        <v>2.8421107921425399</v>
      </c>
      <c r="C72" s="14">
        <v>2.7114542311781</v>
      </c>
      <c r="D72" s="1">
        <v>2.7807836496982601</v>
      </c>
      <c r="E72" s="1">
        <v>1.5379502819859201</v>
      </c>
      <c r="G72" s="1">
        <v>7.625</v>
      </c>
      <c r="H72" s="1">
        <v>4.73495657970946E-4</v>
      </c>
      <c r="I72" s="1">
        <v>4.5172827491427302E-4</v>
      </c>
      <c r="J72" s="1">
        <v>4.6327855603972898E-4</v>
      </c>
      <c r="K72" s="1">
        <v>2.56222516978854E-4</v>
      </c>
    </row>
    <row r="73" spans="1:11" x14ac:dyDescent="0.25">
      <c r="A73" s="1">
        <v>7.75</v>
      </c>
      <c r="B73" s="1">
        <v>2.82781782095197</v>
      </c>
      <c r="C73" s="14">
        <v>2.6804181007374202</v>
      </c>
      <c r="D73" s="1">
        <v>2.7856020178818701</v>
      </c>
      <c r="E73" s="1">
        <v>1.5270320875285399</v>
      </c>
      <c r="G73" s="1">
        <v>7.75</v>
      </c>
      <c r="H73" s="1">
        <v>4.7111444897059802E-4</v>
      </c>
      <c r="I73" s="1">
        <v>4.46557655582854E-4</v>
      </c>
      <c r="J73" s="1">
        <v>4.6408129617912E-4</v>
      </c>
      <c r="K73" s="1">
        <v>2.5440354578225402E-4</v>
      </c>
    </row>
    <row r="74" spans="1:11" x14ac:dyDescent="0.25">
      <c r="A74" s="1">
        <v>7.875</v>
      </c>
      <c r="B74" s="1">
        <v>2.8300217399302401</v>
      </c>
      <c r="C74" s="14">
        <v>2.59582893299712</v>
      </c>
      <c r="D74" s="1">
        <v>2.8924993005260902</v>
      </c>
      <c r="E74" s="1">
        <v>1.50652285558487</v>
      </c>
      <c r="G74" s="1">
        <v>7.875</v>
      </c>
      <c r="H74" s="1">
        <v>4.7148162187237802E-4</v>
      </c>
      <c r="I74" s="1">
        <v>4.3246510023732098E-4</v>
      </c>
      <c r="J74" s="1">
        <v>4.8189038346764599E-4</v>
      </c>
      <c r="K74" s="1">
        <v>2.5098670774043697E-4</v>
      </c>
    </row>
    <row r="75" spans="1:11" x14ac:dyDescent="0.25">
      <c r="A75" s="1">
        <v>8</v>
      </c>
      <c r="B75" s="1">
        <v>2.8269361393791499</v>
      </c>
      <c r="C75" s="14">
        <v>2.5862726003526899</v>
      </c>
      <c r="D75" s="1">
        <v>2.8786093806383599</v>
      </c>
      <c r="E75" s="1">
        <v>1.4785121221699999</v>
      </c>
      <c r="G75" s="1">
        <v>8</v>
      </c>
      <c r="H75" s="1">
        <v>4.7096756082056602E-4</v>
      </c>
      <c r="I75" s="1">
        <v>4.30873015218759E-4</v>
      </c>
      <c r="J75" s="1">
        <v>4.7957632281435099E-4</v>
      </c>
      <c r="K75" s="1">
        <v>2.4632011955352101E-4</v>
      </c>
    </row>
    <row r="76" spans="1:11" x14ac:dyDescent="0.25">
      <c r="A76" s="1">
        <v>8.125</v>
      </c>
      <c r="B76" s="1">
        <v>2.8268340122574598</v>
      </c>
      <c r="C76" s="14">
        <v>2.5417921848635698</v>
      </c>
      <c r="D76" s="1">
        <v>2.9159313670634601</v>
      </c>
      <c r="E76" s="1">
        <v>1.46580072356962</v>
      </c>
      <c r="G76" s="1">
        <v>8.125</v>
      </c>
      <c r="H76" s="1">
        <v>4.70950546442093E-4</v>
      </c>
      <c r="I76" s="1">
        <v>4.2346257799827098E-4</v>
      </c>
      <c r="J76" s="1">
        <v>4.85794165752773E-4</v>
      </c>
      <c r="K76" s="1">
        <v>2.44202400546697E-4</v>
      </c>
    </row>
    <row r="77" spans="1:11" x14ac:dyDescent="0.25">
      <c r="A77" s="1">
        <v>8.25</v>
      </c>
      <c r="B77" s="1">
        <v>2.8220917103117</v>
      </c>
      <c r="C77" s="14">
        <v>2.5546645768410201</v>
      </c>
      <c r="D77" s="1">
        <v>2.91318615937322</v>
      </c>
      <c r="E77" s="1">
        <v>1.48467700798526</v>
      </c>
      <c r="G77" s="1">
        <v>8.25</v>
      </c>
      <c r="H77" s="1">
        <v>4.7016047893792801E-4</v>
      </c>
      <c r="I77" s="1">
        <v>4.2560711850171402E-4</v>
      </c>
      <c r="J77" s="1">
        <v>4.8533681415157803E-4</v>
      </c>
      <c r="K77" s="1">
        <v>2.47347189530343E-4</v>
      </c>
    </row>
    <row r="78" spans="1:11" x14ac:dyDescent="0.25">
      <c r="A78" s="1">
        <v>8.375</v>
      </c>
      <c r="B78" s="1">
        <v>2.8246033772046801</v>
      </c>
      <c r="C78" s="14">
        <v>2.6131631964714801</v>
      </c>
      <c r="D78" s="1">
        <v>2.8695093212057801</v>
      </c>
      <c r="E78" s="1">
        <v>1.48067620865446</v>
      </c>
      <c r="G78" s="1">
        <v>8.375</v>
      </c>
      <c r="H78" s="1">
        <v>4.705789226423E-4</v>
      </c>
      <c r="I78" s="1">
        <v>4.35352988532149E-4</v>
      </c>
      <c r="J78" s="1">
        <v>4.7806025291288301E-4</v>
      </c>
      <c r="K78" s="1">
        <v>2.4668065636183298E-4</v>
      </c>
    </row>
    <row r="79" spans="1:11" x14ac:dyDescent="0.25">
      <c r="A79" s="1">
        <v>8.5</v>
      </c>
      <c r="B79" s="1">
        <v>2.8186063559631398</v>
      </c>
      <c r="C79" s="14">
        <v>2.7189435795617101</v>
      </c>
      <c r="D79" s="1">
        <v>2.8544355796299699</v>
      </c>
      <c r="E79" s="1">
        <v>1.4919318458364501</v>
      </c>
      <c r="G79" s="1">
        <v>8.5</v>
      </c>
      <c r="H79" s="1">
        <v>4.6957981890345999E-4</v>
      </c>
      <c r="I79" s="1">
        <v>4.52976000354982E-4</v>
      </c>
      <c r="J79" s="1">
        <v>4.75548967566353E-4</v>
      </c>
      <c r="K79" s="1">
        <v>2.4855584551635102E-4</v>
      </c>
    </row>
    <row r="80" spans="1:11" x14ac:dyDescent="0.25">
      <c r="A80" s="1">
        <v>8.625</v>
      </c>
      <c r="B80" s="1">
        <v>2.8036238050601798</v>
      </c>
      <c r="C80" s="14">
        <v>2.89115699760859</v>
      </c>
      <c r="D80" s="1">
        <v>2.8368144077539199</v>
      </c>
      <c r="E80" s="1">
        <v>1.48694431982986</v>
      </c>
      <c r="G80" s="1">
        <v>8.625</v>
      </c>
      <c r="H80" s="1">
        <v>4.6708372592302598E-4</v>
      </c>
      <c r="I80" s="1">
        <v>4.8166675580159102E-4</v>
      </c>
      <c r="J80" s="1">
        <v>4.72613280331803E-4</v>
      </c>
      <c r="K80" s="1">
        <v>2.4772492368365398E-4</v>
      </c>
    </row>
    <row r="81" spans="1:11" x14ac:dyDescent="0.25">
      <c r="A81" s="1">
        <v>8.75</v>
      </c>
      <c r="B81" s="1">
        <v>2.7946733165831001</v>
      </c>
      <c r="C81" s="14">
        <v>2.8863745072425302</v>
      </c>
      <c r="D81" s="1">
        <v>2.8255274627518001</v>
      </c>
      <c r="E81" s="1">
        <v>1.49845342517544</v>
      </c>
      <c r="G81" s="1">
        <v>8.75</v>
      </c>
      <c r="H81" s="1">
        <v>4.6559257454274403E-4</v>
      </c>
      <c r="I81" s="1">
        <v>4.8086999290660501E-4</v>
      </c>
      <c r="J81" s="1">
        <v>4.7073287529445E-4</v>
      </c>
      <c r="K81" s="1">
        <v>2.4964234063422802E-4</v>
      </c>
    </row>
    <row r="82" spans="1:11" x14ac:dyDescent="0.25">
      <c r="A82" s="1">
        <v>8.875</v>
      </c>
      <c r="B82" s="1">
        <v>2.7919172800446002</v>
      </c>
      <c r="C82" s="14">
        <v>2.9706546292625702</v>
      </c>
      <c r="D82" s="1">
        <v>2.8401118351194401</v>
      </c>
      <c r="E82" s="1">
        <v>1.49812797713617</v>
      </c>
      <c r="G82" s="1">
        <v>8.875</v>
      </c>
      <c r="H82" s="1">
        <v>4.6513341885543E-4</v>
      </c>
      <c r="I82" s="1">
        <v>4.9491106123514402E-4</v>
      </c>
      <c r="J82" s="1">
        <v>4.7316263173089899E-4</v>
      </c>
      <c r="K82" s="1">
        <v>2.4958812099088498E-4</v>
      </c>
    </row>
    <row r="83" spans="1:11" x14ac:dyDescent="0.25">
      <c r="A83" s="1">
        <v>9</v>
      </c>
      <c r="B83" s="1">
        <v>2.7697717442912699</v>
      </c>
      <c r="C83" s="14">
        <v>3.0031776666847598</v>
      </c>
      <c r="D83" s="1">
        <v>2.9440061599493301</v>
      </c>
      <c r="E83" s="1">
        <v>1.5537215024326201</v>
      </c>
      <c r="G83" s="1">
        <v>9</v>
      </c>
      <c r="H83" s="1">
        <v>4.6144397259892497E-4</v>
      </c>
      <c r="I83" s="1">
        <v>5.0032939926968197E-4</v>
      </c>
      <c r="J83" s="1">
        <v>4.9047142624755898E-4</v>
      </c>
      <c r="K83" s="1">
        <v>2.5885000230527498E-4</v>
      </c>
    </row>
    <row r="84" spans="1:11" x14ac:dyDescent="0.25">
      <c r="A84" s="1">
        <v>9.125</v>
      </c>
      <c r="B84" s="1">
        <v>2.7661699828225998</v>
      </c>
      <c r="C84" s="14">
        <v>3.0118368702246299</v>
      </c>
      <c r="D84" s="1">
        <v>3.00708507862598</v>
      </c>
      <c r="E84" s="1">
        <v>1.5509065798633099</v>
      </c>
      <c r="G84" s="1">
        <v>9.125</v>
      </c>
      <c r="H84" s="1">
        <v>4.6084391913824599E-4</v>
      </c>
      <c r="I84" s="1">
        <v>5.0177202257942395E-4</v>
      </c>
      <c r="J84" s="1">
        <v>5.0098037409908899E-4</v>
      </c>
      <c r="K84" s="1">
        <v>2.5838103620522699E-4</v>
      </c>
    </row>
    <row r="85" spans="1:11" x14ac:dyDescent="0.25">
      <c r="A85" s="1">
        <v>9.25</v>
      </c>
      <c r="B85" s="1">
        <v>2.7540313470618401</v>
      </c>
      <c r="C85" s="14">
        <v>3.02323609355587</v>
      </c>
      <c r="D85" s="1">
        <v>2.9675935024515301</v>
      </c>
      <c r="E85" s="1">
        <v>1.54121856147696</v>
      </c>
      <c r="G85" s="1">
        <v>9.25</v>
      </c>
      <c r="H85" s="1">
        <v>4.5882162242050299E-4</v>
      </c>
      <c r="I85" s="1">
        <v>5.03671133186408E-4</v>
      </c>
      <c r="J85" s="1">
        <v>4.9440107750842502E-4</v>
      </c>
      <c r="K85" s="1">
        <v>2.56767012342061E-4</v>
      </c>
    </row>
    <row r="86" spans="1:11" x14ac:dyDescent="0.25">
      <c r="A86" s="1">
        <v>9.375</v>
      </c>
      <c r="B86" s="1">
        <v>2.7229361468673599</v>
      </c>
      <c r="C86" s="14">
        <v>3.0183872479143599</v>
      </c>
      <c r="D86" s="1">
        <v>2.9602529793065</v>
      </c>
      <c r="E86" s="1">
        <v>1.56793249168877</v>
      </c>
      <c r="G86" s="1">
        <v>9.375</v>
      </c>
      <c r="H86" s="1">
        <v>4.5364116206810201E-4</v>
      </c>
      <c r="I86" s="1">
        <v>5.0286331550253305E-4</v>
      </c>
      <c r="J86" s="1">
        <v>4.9317814635246296E-4</v>
      </c>
      <c r="K86" s="1">
        <v>2.6121755311534899E-4</v>
      </c>
    </row>
    <row r="87" spans="1:11" x14ac:dyDescent="0.25">
      <c r="A87" s="1">
        <v>9.5</v>
      </c>
      <c r="B87" s="1">
        <v>2.7153195796499801</v>
      </c>
      <c r="C87" s="14">
        <v>3.0519491572646702</v>
      </c>
      <c r="D87" s="1">
        <v>2.95001731936769</v>
      </c>
      <c r="E87" s="1">
        <v>1.61137189021651</v>
      </c>
      <c r="G87" s="1">
        <v>9.5</v>
      </c>
      <c r="H87" s="1">
        <v>4.52372241969687E-4</v>
      </c>
      <c r="I87" s="1">
        <v>5.0845472960029401E-4</v>
      </c>
      <c r="J87" s="1">
        <v>4.9147288540665702E-4</v>
      </c>
      <c r="K87" s="1">
        <v>2.6845455691006998E-4</v>
      </c>
    </row>
    <row r="88" spans="1:11" x14ac:dyDescent="0.25">
      <c r="A88" s="1">
        <v>9.625</v>
      </c>
      <c r="B88" s="1">
        <v>2.67559297436304</v>
      </c>
      <c r="C88" s="14">
        <v>3.0499468640623402</v>
      </c>
      <c r="D88" s="1">
        <v>2.96964503016076</v>
      </c>
      <c r="E88" s="1">
        <v>1.60374263186129</v>
      </c>
      <c r="G88" s="1">
        <v>9.625</v>
      </c>
      <c r="H88" s="1">
        <v>4.4575378952888098E-4</v>
      </c>
      <c r="I88" s="1">
        <v>5.0812114755278601E-4</v>
      </c>
      <c r="J88" s="1">
        <v>4.9474286202478201E-4</v>
      </c>
      <c r="K88" s="1">
        <v>2.6718352246809097E-4</v>
      </c>
    </row>
    <row r="89" spans="1:11" x14ac:dyDescent="0.25">
      <c r="A89" s="1">
        <v>9.75</v>
      </c>
      <c r="B89" s="1">
        <v>2.6580074090866002</v>
      </c>
      <c r="C89" s="14">
        <v>3.0194636156314298</v>
      </c>
      <c r="D89" s="1">
        <v>2.9378271907248901</v>
      </c>
      <c r="E89" s="1">
        <v>1.62540296196349</v>
      </c>
      <c r="G89" s="1">
        <v>9.75</v>
      </c>
      <c r="H89" s="1">
        <v>4.4282403435382699E-4</v>
      </c>
      <c r="I89" s="1">
        <v>5.0304263836419602E-4</v>
      </c>
      <c r="J89" s="1">
        <v>4.8944200997476698E-4</v>
      </c>
      <c r="K89" s="1">
        <v>2.70792133463116E-4</v>
      </c>
    </row>
    <row r="90" spans="1:11" x14ac:dyDescent="0.25">
      <c r="A90" s="1">
        <v>9.875</v>
      </c>
      <c r="B90" s="1">
        <v>2.61672580054094</v>
      </c>
      <c r="C90" s="14">
        <v>3.04529176990998</v>
      </c>
      <c r="D90" s="1">
        <v>2.8416927831353198</v>
      </c>
      <c r="E90" s="1">
        <v>1.6482602339486501</v>
      </c>
      <c r="G90" s="1">
        <v>9.875</v>
      </c>
      <c r="H90" s="1">
        <v>4.3594651837011901E-4</v>
      </c>
      <c r="I90" s="1">
        <v>5.0734560886700204E-4</v>
      </c>
      <c r="J90" s="1">
        <v>4.7342601767034402E-4</v>
      </c>
      <c r="K90" s="1">
        <v>2.7460015497584602E-4</v>
      </c>
    </row>
    <row r="91" spans="1:11" x14ac:dyDescent="0.25">
      <c r="A91" s="1">
        <v>10</v>
      </c>
      <c r="B91" s="1">
        <v>2.5953683797385598</v>
      </c>
      <c r="C91" s="14">
        <v>3.0347112144538699</v>
      </c>
      <c r="D91" s="1">
        <v>2.80238749893187</v>
      </c>
      <c r="E91" s="1">
        <v>1.66885793088835</v>
      </c>
      <c r="G91" s="1">
        <v>10</v>
      </c>
      <c r="H91" s="1">
        <v>4.3238837206444302E-4</v>
      </c>
      <c r="I91" s="1">
        <v>5.0558288832801496E-4</v>
      </c>
      <c r="J91" s="1">
        <v>4.6687775732204902E-4</v>
      </c>
      <c r="K91" s="1">
        <v>2.78031731286E-4</v>
      </c>
    </row>
    <row r="92" spans="1:11" x14ac:dyDescent="0.25">
      <c r="A92" s="1">
        <v>10.125</v>
      </c>
      <c r="B92" s="1">
        <v>2.5839485216163198</v>
      </c>
      <c r="C92" s="14">
        <v>2.9903237580575799</v>
      </c>
      <c r="D92" s="1">
        <v>2.7671087283620501</v>
      </c>
      <c r="E92" s="1">
        <v>1.6575756555585599</v>
      </c>
      <c r="G92" s="1">
        <v>10.125</v>
      </c>
      <c r="H92" s="1">
        <v>4.3048582370127899E-4</v>
      </c>
      <c r="I92" s="1">
        <v>4.98187938092394E-4</v>
      </c>
      <c r="J92" s="1">
        <v>4.6100031414511599E-4</v>
      </c>
      <c r="K92" s="1">
        <v>2.7615210421605603E-4</v>
      </c>
    </row>
    <row r="93" spans="1:11" x14ac:dyDescent="0.25">
      <c r="A93" s="1">
        <v>10.25</v>
      </c>
      <c r="B93" s="1">
        <v>2.5904140884601601</v>
      </c>
      <c r="C93" s="14">
        <v>2.8166690852004002</v>
      </c>
      <c r="D93" s="1">
        <v>2.7548504612916198</v>
      </c>
      <c r="E93" s="1">
        <v>1.65044824157184</v>
      </c>
      <c r="G93" s="1">
        <v>10.25</v>
      </c>
      <c r="H93" s="1">
        <v>4.3156298713746202E-4</v>
      </c>
      <c r="I93" s="1">
        <v>4.69257069594387E-4</v>
      </c>
      <c r="J93" s="1">
        <v>4.5895808685118399E-4</v>
      </c>
      <c r="K93" s="1">
        <v>2.7496467704586798E-4</v>
      </c>
    </row>
    <row r="94" spans="1:11" x14ac:dyDescent="0.25">
      <c r="A94" s="1">
        <v>10.375</v>
      </c>
      <c r="B94" s="1">
        <v>2.6125791954238702</v>
      </c>
      <c r="C94" s="14">
        <v>2.6462492631269399</v>
      </c>
      <c r="D94" s="1">
        <v>2.7060787089411402</v>
      </c>
      <c r="E94" s="1">
        <v>1.6187133166026599</v>
      </c>
      <c r="G94" s="1">
        <v>10.375</v>
      </c>
      <c r="H94" s="1">
        <v>4.3525569395761599E-4</v>
      </c>
      <c r="I94" s="1">
        <v>4.40865127236948E-4</v>
      </c>
      <c r="J94" s="1">
        <v>4.5083271290959401E-4</v>
      </c>
      <c r="K94" s="1">
        <v>2.69677638546002E-4</v>
      </c>
    </row>
    <row r="95" spans="1:11" x14ac:dyDescent="0.25">
      <c r="A95" s="1">
        <v>10.5</v>
      </c>
      <c r="B95" s="1">
        <v>2.60727529052809</v>
      </c>
      <c r="C95" s="14">
        <v>2.6325453859058801</v>
      </c>
      <c r="D95" s="1">
        <v>2.6934279501737599</v>
      </c>
      <c r="E95" s="1">
        <v>1.61451095170252</v>
      </c>
      <c r="G95" s="1">
        <v>10.5</v>
      </c>
      <c r="H95" s="1">
        <v>4.3437206340197798E-4</v>
      </c>
      <c r="I95" s="1">
        <v>4.3858206129191899E-4</v>
      </c>
      <c r="J95" s="1">
        <v>4.4872509649894802E-4</v>
      </c>
      <c r="K95" s="1">
        <v>2.6897752455364E-4</v>
      </c>
    </row>
    <row r="96" spans="1:11" x14ac:dyDescent="0.25">
      <c r="A96" s="1">
        <v>10.625</v>
      </c>
      <c r="B96" s="1">
        <v>2.6373733473912901</v>
      </c>
      <c r="C96" s="14">
        <v>2.6372016921250099</v>
      </c>
      <c r="D96" s="1">
        <v>2.7001279637348099</v>
      </c>
      <c r="E96" s="1">
        <v>1.64707576719258</v>
      </c>
      <c r="G96" s="1">
        <v>10.625</v>
      </c>
      <c r="H96" s="1">
        <v>4.39386399675388E-4</v>
      </c>
      <c r="I96" s="1">
        <v>4.3935780190802699E-4</v>
      </c>
      <c r="J96" s="1">
        <v>4.4984131875821902E-4</v>
      </c>
      <c r="K96" s="1">
        <v>2.74402822814283E-4</v>
      </c>
    </row>
    <row r="97" spans="1:11" x14ac:dyDescent="0.25">
      <c r="A97" s="1">
        <v>10.75</v>
      </c>
      <c r="B97" s="1">
        <v>2.6470371599343001</v>
      </c>
      <c r="C97" s="14">
        <v>2.6586919952658201</v>
      </c>
      <c r="D97" s="1">
        <v>2.6779643366351098</v>
      </c>
      <c r="E97" s="1">
        <v>1.6265382425310499</v>
      </c>
      <c r="G97" s="1">
        <v>10.75</v>
      </c>
      <c r="H97" s="1">
        <v>4.40996390845054E-4</v>
      </c>
      <c r="I97" s="1">
        <v>4.4293808641128598E-4</v>
      </c>
      <c r="J97" s="1">
        <v>4.4614885848340898E-4</v>
      </c>
      <c r="K97" s="1">
        <v>2.7098127120567201E-4</v>
      </c>
    </row>
    <row r="98" spans="1:11" x14ac:dyDescent="0.25">
      <c r="A98" s="1">
        <v>10.875</v>
      </c>
      <c r="B98" s="1">
        <v>2.6537335494277299</v>
      </c>
      <c r="C98" s="14">
        <v>2.5647718185786599</v>
      </c>
      <c r="D98" s="1">
        <v>2.75924603074639</v>
      </c>
      <c r="E98" s="1">
        <v>1.6850978213293299</v>
      </c>
      <c r="G98" s="1">
        <v>10.875</v>
      </c>
      <c r="H98" s="1">
        <v>4.4211200933465998E-4</v>
      </c>
      <c r="I98" s="1">
        <v>4.2729098497520501E-4</v>
      </c>
      <c r="J98" s="1">
        <v>4.5969038872234903E-4</v>
      </c>
      <c r="K98" s="1">
        <v>2.80737297033466E-4</v>
      </c>
    </row>
    <row r="99" spans="1:11" x14ac:dyDescent="0.25">
      <c r="A99" s="1">
        <v>11</v>
      </c>
      <c r="B99" s="1">
        <v>2.6589052212931499</v>
      </c>
      <c r="C99" s="14">
        <v>2.5195454747176198</v>
      </c>
      <c r="D99" s="1">
        <v>2.8015785213028601</v>
      </c>
      <c r="E99" s="1">
        <v>1.7044113162102601</v>
      </c>
      <c r="G99" s="1">
        <v>11</v>
      </c>
      <c r="H99" s="1">
        <v>4.4297360986743898E-4</v>
      </c>
      <c r="I99" s="1">
        <v>4.1975627608795499E-4</v>
      </c>
      <c r="J99" s="1">
        <v>4.6674298164905699E-4</v>
      </c>
      <c r="K99" s="1">
        <v>2.8395492528063E-4</v>
      </c>
    </row>
    <row r="100" spans="1:11" x14ac:dyDescent="0.25">
      <c r="A100" s="1">
        <v>11.125</v>
      </c>
      <c r="B100" s="1">
        <v>2.6687725629158501</v>
      </c>
      <c r="C100" s="14">
        <v>2.3955165716537099</v>
      </c>
      <c r="D100" s="1">
        <v>2.8169604877100101</v>
      </c>
      <c r="E100" s="1">
        <v>1.71973486972147</v>
      </c>
      <c r="G100" s="1">
        <v>11.125</v>
      </c>
      <c r="H100" s="1">
        <v>4.44617508981781E-4</v>
      </c>
      <c r="I100" s="1">
        <v>3.9909306083750902E-4</v>
      </c>
      <c r="J100" s="1">
        <v>4.6930561725248799E-4</v>
      </c>
      <c r="K100" s="1">
        <v>2.8650782929559598E-4</v>
      </c>
    </row>
    <row r="101" spans="1:11" x14ac:dyDescent="0.25">
      <c r="A101" s="1">
        <v>11.25</v>
      </c>
      <c r="B101" s="1">
        <v>2.6889465994659099</v>
      </c>
      <c r="C101" s="14">
        <v>2.3237161901195398</v>
      </c>
      <c r="D101" s="1">
        <v>2.8309593998526301</v>
      </c>
      <c r="E101" s="1">
        <v>1.7027712859750801</v>
      </c>
      <c r="G101" s="1">
        <v>11.25</v>
      </c>
      <c r="H101" s="1">
        <v>4.4797850347102E-4</v>
      </c>
      <c r="I101" s="1">
        <v>3.8713111727391598E-4</v>
      </c>
      <c r="J101" s="1">
        <v>4.7163783601544899E-4</v>
      </c>
      <c r="K101" s="1">
        <v>2.83681696243449E-4</v>
      </c>
    </row>
    <row r="102" spans="1:11" x14ac:dyDescent="0.25">
      <c r="A102" s="1">
        <v>11.375</v>
      </c>
      <c r="B102" s="1">
        <v>2.6895459945531499</v>
      </c>
      <c r="C102" s="14">
        <v>2.33410365161388</v>
      </c>
      <c r="D102" s="1">
        <v>2.8084059935291998</v>
      </c>
      <c r="E102" s="1">
        <v>1.6978563993378499</v>
      </c>
      <c r="G102" s="1">
        <v>11.375</v>
      </c>
      <c r="H102" s="1">
        <v>4.4807836269255402E-4</v>
      </c>
      <c r="I102" s="1">
        <v>3.8886166835887302E-4</v>
      </c>
      <c r="J102" s="1">
        <v>4.6788043852196402E-4</v>
      </c>
      <c r="K102" s="1">
        <v>2.8286287612968599E-4</v>
      </c>
    </row>
    <row r="103" spans="1:11" x14ac:dyDescent="0.25">
      <c r="A103" s="1">
        <v>11.5</v>
      </c>
      <c r="B103" s="1">
        <v>2.6893892519303901</v>
      </c>
      <c r="C103" s="14">
        <v>2.38885932945246</v>
      </c>
      <c r="D103" s="1">
        <v>2.75671956189337</v>
      </c>
      <c r="E103" s="1">
        <v>1.6616126464066401</v>
      </c>
      <c r="G103" s="1">
        <v>11.5</v>
      </c>
      <c r="H103" s="1">
        <v>4.4805224937160301E-4</v>
      </c>
      <c r="I103" s="1">
        <v>3.9798396428678099E-4</v>
      </c>
      <c r="J103" s="1">
        <v>4.5926947901143598E-4</v>
      </c>
      <c r="K103" s="1">
        <v>2.76824666891347E-4</v>
      </c>
    </row>
    <row r="104" spans="1:11" x14ac:dyDescent="0.25">
      <c r="A104" s="1">
        <v>11.625</v>
      </c>
      <c r="B104" s="1">
        <v>2.6856022253327501</v>
      </c>
      <c r="C104" s="14">
        <v>2.4448913504431902</v>
      </c>
      <c r="D104" s="1">
        <v>2.6774303819786902</v>
      </c>
      <c r="E104" s="1">
        <v>1.63111537907552</v>
      </c>
      <c r="G104" s="1">
        <v>11.625</v>
      </c>
      <c r="H104" s="1">
        <v>4.4742133074043502E-4</v>
      </c>
      <c r="I104" s="1">
        <v>4.0731889898383599E-4</v>
      </c>
      <c r="J104" s="1">
        <v>4.4605990163765002E-4</v>
      </c>
      <c r="K104" s="1">
        <v>2.7174382215398201E-4</v>
      </c>
    </row>
    <row r="105" spans="1:11" x14ac:dyDescent="0.25">
      <c r="A105" s="1">
        <v>11.75</v>
      </c>
      <c r="B105" s="1">
        <v>2.6981010008470698</v>
      </c>
      <c r="C105" s="14">
        <v>2.5163421394848502</v>
      </c>
      <c r="D105" s="1">
        <v>2.5992037680090201</v>
      </c>
      <c r="E105" s="1">
        <v>1.6337099622834199</v>
      </c>
      <c r="G105" s="1">
        <v>11.75</v>
      </c>
      <c r="H105" s="1">
        <v>4.4950362674112202E-4</v>
      </c>
      <c r="I105" s="1">
        <v>4.1922260043817701E-4</v>
      </c>
      <c r="J105" s="1">
        <v>4.33027347750303E-4</v>
      </c>
      <c r="K105" s="1">
        <v>2.7217607971641799E-4</v>
      </c>
    </row>
    <row r="106" spans="1:11" x14ac:dyDescent="0.25">
      <c r="A106" s="1">
        <v>11.875</v>
      </c>
      <c r="B106" s="1">
        <v>2.7296290477885701</v>
      </c>
      <c r="C106" s="14">
        <v>2.5565208327101301</v>
      </c>
      <c r="D106" s="1">
        <v>2.5407417483055301</v>
      </c>
      <c r="E106" s="1">
        <v>1.6809764859521199</v>
      </c>
      <c r="G106" s="1">
        <v>11.875</v>
      </c>
      <c r="H106" s="1">
        <v>4.5475619936157598E-4</v>
      </c>
      <c r="I106" s="1">
        <v>4.2591637072950702E-4</v>
      </c>
      <c r="J106" s="1">
        <v>4.2328757526770099E-4</v>
      </c>
      <c r="K106" s="1">
        <v>2.8005068255962401E-4</v>
      </c>
    </row>
    <row r="107" spans="1:11" x14ac:dyDescent="0.25">
      <c r="A107" s="1">
        <v>12</v>
      </c>
      <c r="B107" s="1">
        <v>2.7184839164244599</v>
      </c>
      <c r="C107" s="14">
        <v>2.62396264642654</v>
      </c>
      <c r="D107" s="1">
        <v>2.58748427462749</v>
      </c>
      <c r="E107" s="1">
        <v>1.6706221474899501</v>
      </c>
      <c r="G107" s="1">
        <v>12</v>
      </c>
      <c r="H107" s="1">
        <v>4.52899420476315E-4</v>
      </c>
      <c r="I107" s="1">
        <v>4.3715217689466201E-4</v>
      </c>
      <c r="J107" s="1">
        <v>4.3107488015293999E-4</v>
      </c>
      <c r="K107" s="1">
        <v>2.7832564977182597E-4</v>
      </c>
    </row>
    <row r="108" spans="1:11" x14ac:dyDescent="0.25">
      <c r="A108" s="1">
        <v>12.125</v>
      </c>
      <c r="B108" s="1">
        <v>2.7062144727281301</v>
      </c>
      <c r="C108" s="14">
        <v>2.8248865772305498</v>
      </c>
      <c r="D108" s="1">
        <v>2.5516490576263702</v>
      </c>
      <c r="E108" s="1">
        <v>1.64033430404887</v>
      </c>
      <c r="G108" s="1">
        <v>12.125</v>
      </c>
      <c r="H108" s="1">
        <v>4.5085533115650598E-4</v>
      </c>
      <c r="I108" s="1">
        <v>4.7062610376661003E-4</v>
      </c>
      <c r="J108" s="1">
        <v>4.2510473300055298E-4</v>
      </c>
      <c r="K108" s="1">
        <v>2.7327969505454102E-4</v>
      </c>
    </row>
    <row r="109" spans="1:11" x14ac:dyDescent="0.25">
      <c r="A109" s="1">
        <v>12.25</v>
      </c>
      <c r="B109" s="1">
        <v>2.70468229747858</v>
      </c>
      <c r="C109" s="14">
        <v>2.8407150927778901</v>
      </c>
      <c r="D109" s="1">
        <v>2.5482040809570501</v>
      </c>
      <c r="E109" s="1">
        <v>1.64629311258272</v>
      </c>
      <c r="G109" s="1">
        <v>12.25</v>
      </c>
      <c r="H109" s="1">
        <v>4.5060007075993101E-4</v>
      </c>
      <c r="I109" s="1">
        <v>4.7326313445679701E-4</v>
      </c>
      <c r="J109" s="1">
        <v>4.2453079988744301E-4</v>
      </c>
      <c r="K109" s="1">
        <v>2.7427243255628202E-4</v>
      </c>
    </row>
    <row r="110" spans="1:11" x14ac:dyDescent="0.25">
      <c r="A110" s="1">
        <v>12.375</v>
      </c>
      <c r="B110" s="1">
        <v>2.6992388997844801</v>
      </c>
      <c r="C110" s="14">
        <v>2.8814660056175501</v>
      </c>
      <c r="D110" s="1">
        <v>2.45116130501671</v>
      </c>
      <c r="E110" s="1">
        <v>1.68244754321934</v>
      </c>
      <c r="G110" s="1">
        <v>12.375</v>
      </c>
      <c r="H110" s="1">
        <v>4.49693200704094E-4</v>
      </c>
      <c r="I110" s="1">
        <v>4.8005223653588503E-4</v>
      </c>
      <c r="J110" s="1">
        <v>4.0836347341578403E-4</v>
      </c>
      <c r="K110" s="1">
        <v>2.8029576070034198E-4</v>
      </c>
    </row>
    <row r="111" spans="1:11" x14ac:dyDescent="0.25">
      <c r="A111" s="1">
        <v>12.5</v>
      </c>
      <c r="B111" s="1">
        <v>2.6913894692910398</v>
      </c>
      <c r="C111" s="14">
        <v>2.9070006920389102</v>
      </c>
      <c r="D111" s="1">
        <v>2.45479085802583</v>
      </c>
      <c r="E111" s="1">
        <v>1.6150654268815401</v>
      </c>
      <c r="G111" s="1">
        <v>12.5</v>
      </c>
      <c r="H111" s="1">
        <v>4.4838548558388699E-4</v>
      </c>
      <c r="I111" s="1">
        <v>4.8430631529368297E-4</v>
      </c>
      <c r="J111" s="1">
        <v>4.08968156947103E-4</v>
      </c>
      <c r="K111" s="1">
        <v>2.6906990011846499E-4</v>
      </c>
    </row>
    <row r="112" spans="1:11" x14ac:dyDescent="0.25">
      <c r="A112" s="1">
        <v>12.625</v>
      </c>
      <c r="B112" s="1">
        <v>2.69422199213931</v>
      </c>
      <c r="C112" s="14">
        <v>2.9529580732878098</v>
      </c>
      <c r="D112" s="1">
        <v>2.4256779326693998</v>
      </c>
      <c r="E112" s="1">
        <v>1.5893087115651601</v>
      </c>
      <c r="G112" s="1">
        <v>12.625</v>
      </c>
      <c r="H112" s="1">
        <v>4.4885738389040898E-4</v>
      </c>
      <c r="I112" s="1">
        <v>4.9196281500974999E-4</v>
      </c>
      <c r="J112" s="1">
        <v>4.0411794358272298E-4</v>
      </c>
      <c r="K112" s="1">
        <v>2.6477883134675502E-4</v>
      </c>
    </row>
    <row r="113" spans="1:11" x14ac:dyDescent="0.25">
      <c r="A113" s="1">
        <v>12.75</v>
      </c>
      <c r="B113" s="1">
        <v>2.68992688876755</v>
      </c>
      <c r="C113" s="14">
        <v>3.05893693575532</v>
      </c>
      <c r="D113" s="1">
        <v>2.3506550538276798</v>
      </c>
      <c r="E113" s="1">
        <v>1.56418588706448</v>
      </c>
      <c r="G113" s="1">
        <v>12.75</v>
      </c>
      <c r="H113" s="1">
        <v>4.4814181966867299E-4</v>
      </c>
      <c r="I113" s="1">
        <v>5.0961889349683597E-4</v>
      </c>
      <c r="J113" s="1">
        <v>3.9161913196769199E-4</v>
      </c>
      <c r="K113" s="1">
        <v>2.60593368784943E-4</v>
      </c>
    </row>
    <row r="114" spans="1:11" x14ac:dyDescent="0.25">
      <c r="A114" s="1">
        <v>12.875</v>
      </c>
      <c r="B114" s="1">
        <v>2.67685963284225</v>
      </c>
      <c r="C114" s="14">
        <v>3.1197761430001201</v>
      </c>
      <c r="D114" s="1">
        <v>2.3915138246019199</v>
      </c>
      <c r="E114" s="1">
        <v>1.5696972471769901</v>
      </c>
      <c r="G114" s="1">
        <v>12.875</v>
      </c>
      <c r="H114" s="1">
        <v>4.4596481483151799E-4</v>
      </c>
      <c r="I114" s="1">
        <v>5.1975470542382004E-4</v>
      </c>
      <c r="J114" s="1">
        <v>3.9842620317868E-4</v>
      </c>
      <c r="K114" s="1">
        <v>2.6151156137968598E-4</v>
      </c>
    </row>
    <row r="115" spans="1:11" x14ac:dyDescent="0.25">
      <c r="A115" s="1">
        <v>13</v>
      </c>
      <c r="B115" s="1">
        <v>2.6655914310959998</v>
      </c>
      <c r="C115" s="14">
        <v>3.1365354434926802</v>
      </c>
      <c r="D115" s="1">
        <v>2.4499976881166701</v>
      </c>
      <c r="E115" s="1">
        <v>1.54214211114861</v>
      </c>
      <c r="G115" s="1">
        <v>13</v>
      </c>
      <c r="H115" s="1">
        <v>4.4408753242059201E-4</v>
      </c>
      <c r="I115" s="1">
        <v>5.2254680488587999E-4</v>
      </c>
      <c r="J115" s="1">
        <v>4.0816961484023802E-4</v>
      </c>
      <c r="K115" s="1">
        <v>2.56920875717358E-4</v>
      </c>
    </row>
    <row r="116" spans="1:11" x14ac:dyDescent="0.25">
      <c r="A116" s="1">
        <v>13.125</v>
      </c>
      <c r="B116" s="1">
        <v>2.6639174631290601</v>
      </c>
      <c r="C116" s="14">
        <v>3.1786202288606402</v>
      </c>
      <c r="D116" s="1">
        <v>2.4088113675719902</v>
      </c>
      <c r="E116" s="1">
        <v>1.5555890256815601</v>
      </c>
      <c r="G116" s="1">
        <v>13.125</v>
      </c>
      <c r="H116" s="1">
        <v>4.4380864935730102E-4</v>
      </c>
      <c r="I116" s="1">
        <v>5.2955813012818304E-4</v>
      </c>
      <c r="J116" s="1">
        <v>4.0130797383749399E-4</v>
      </c>
      <c r="K116" s="1">
        <v>2.59161131678548E-4</v>
      </c>
    </row>
    <row r="117" spans="1:11" x14ac:dyDescent="0.25">
      <c r="A117" s="1">
        <v>13.25</v>
      </c>
      <c r="B117" s="1">
        <v>2.6518162109692498</v>
      </c>
      <c r="C117" s="14">
        <v>3.33628476992634</v>
      </c>
      <c r="D117" s="1">
        <v>2.2892477152404598</v>
      </c>
      <c r="E117" s="1">
        <v>1.5488519359052799</v>
      </c>
      <c r="G117" s="1">
        <v>13.25</v>
      </c>
      <c r="H117" s="1">
        <v>4.4179258074747598E-4</v>
      </c>
      <c r="I117" s="1">
        <v>5.5582504266972802E-4</v>
      </c>
      <c r="J117" s="1">
        <v>3.8138866935906002E-4</v>
      </c>
      <c r="K117" s="1">
        <v>2.5803873252181901E-4</v>
      </c>
    </row>
    <row r="118" spans="1:11" x14ac:dyDescent="0.25">
      <c r="A118" s="1">
        <v>13.375</v>
      </c>
      <c r="B118" s="1">
        <v>2.6442515910569302</v>
      </c>
      <c r="C118" s="14">
        <v>3.2482630556447201</v>
      </c>
      <c r="D118" s="1">
        <v>2.2573765921642699</v>
      </c>
      <c r="E118" s="1">
        <v>1.53384098732041</v>
      </c>
      <c r="G118" s="1">
        <v>13.375</v>
      </c>
      <c r="H118" s="1">
        <v>4.40532315070084E-4</v>
      </c>
      <c r="I118" s="1">
        <v>5.4116062507040999E-4</v>
      </c>
      <c r="J118" s="1">
        <v>3.7607894025456801E-4</v>
      </c>
      <c r="K118" s="1">
        <v>2.5553790848757902E-4</v>
      </c>
    </row>
    <row r="119" spans="1:11" x14ac:dyDescent="0.25">
      <c r="A119" s="1">
        <v>13.5</v>
      </c>
      <c r="B119" s="1">
        <v>2.6243706264068201</v>
      </c>
      <c r="C119" s="14">
        <v>3.2038837877642998</v>
      </c>
      <c r="D119" s="1">
        <v>2.3040249194353599</v>
      </c>
      <c r="E119" s="1">
        <v>1.53604309637727</v>
      </c>
      <c r="G119" s="1">
        <v>13.5</v>
      </c>
      <c r="H119" s="1">
        <v>4.3722014635937502E-4</v>
      </c>
      <c r="I119" s="1">
        <v>5.3376703904153301E-4</v>
      </c>
      <c r="J119" s="1">
        <v>3.8385055157793099E-4</v>
      </c>
      <c r="K119" s="1">
        <v>2.5590477985645399E-4</v>
      </c>
    </row>
    <row r="120" spans="1:11" x14ac:dyDescent="0.25">
      <c r="A120" s="1">
        <v>13.625</v>
      </c>
      <c r="B120" s="1">
        <v>2.6143650906118698</v>
      </c>
      <c r="C120" s="14">
        <v>3.12560109462845</v>
      </c>
      <c r="D120" s="1">
        <v>2.3186225222343202</v>
      </c>
      <c r="E120" s="1">
        <v>1.5639835759748899</v>
      </c>
      <c r="G120" s="1">
        <v>13.625</v>
      </c>
      <c r="H120" s="1">
        <v>4.3555322409593802E-4</v>
      </c>
      <c r="I120" s="1">
        <v>5.2072514236509995E-4</v>
      </c>
      <c r="J120" s="1">
        <v>3.8628251220423698E-4</v>
      </c>
      <c r="K120" s="1">
        <v>2.60559663757416E-4</v>
      </c>
    </row>
    <row r="121" spans="1:11" x14ac:dyDescent="0.25">
      <c r="A121" s="1">
        <v>13.75</v>
      </c>
      <c r="B121" s="1">
        <v>2.6114130001987501</v>
      </c>
      <c r="C121" s="14">
        <v>3.0356083527296902</v>
      </c>
      <c r="D121" s="1">
        <v>2.2890506594618398</v>
      </c>
      <c r="E121" s="1">
        <v>1.55659524667131</v>
      </c>
      <c r="G121" s="1">
        <v>13.75</v>
      </c>
      <c r="H121" s="1">
        <v>4.3506140583311097E-4</v>
      </c>
      <c r="I121" s="1">
        <v>5.0573235156476596E-4</v>
      </c>
      <c r="J121" s="1">
        <v>3.81355839866342E-4</v>
      </c>
      <c r="K121" s="1">
        <v>2.59328768095441E-4</v>
      </c>
    </row>
    <row r="122" spans="1:11" x14ac:dyDescent="0.25">
      <c r="A122" s="1">
        <v>13.875</v>
      </c>
      <c r="B122" s="1">
        <v>2.5906406417363002</v>
      </c>
      <c r="C122" s="14">
        <v>3.0435058688984702</v>
      </c>
      <c r="D122" s="1">
        <v>2.2738639424561602</v>
      </c>
      <c r="E122" s="1">
        <v>1.5484378464994299</v>
      </c>
      <c r="G122" s="1">
        <v>13.875</v>
      </c>
      <c r="H122" s="1">
        <v>4.3160073091326598E-4</v>
      </c>
      <c r="I122" s="1">
        <v>5.0704807775848603E-4</v>
      </c>
      <c r="J122" s="1">
        <v>3.7882573281319701E-4</v>
      </c>
      <c r="K122" s="1">
        <v>2.5796974522680597E-4</v>
      </c>
    </row>
    <row r="123" spans="1:11" x14ac:dyDescent="0.25">
      <c r="A123" s="1">
        <v>14</v>
      </c>
      <c r="B123" s="1">
        <v>2.58211242440865</v>
      </c>
      <c r="C123" s="14">
        <v>2.9314021891681699</v>
      </c>
      <c r="D123" s="1">
        <v>2.3167807673165499</v>
      </c>
      <c r="E123" s="1">
        <v>1.5277608853618401</v>
      </c>
      <c r="G123" s="1">
        <v>14</v>
      </c>
      <c r="H123" s="1">
        <v>4.3017992990648102E-4</v>
      </c>
      <c r="I123" s="1">
        <v>4.8837160471541796E-4</v>
      </c>
      <c r="J123" s="1">
        <v>3.8597567583493699E-4</v>
      </c>
      <c r="K123" s="1">
        <v>2.5452496350128202E-4</v>
      </c>
    </row>
    <row r="124" spans="1:11" x14ac:dyDescent="0.25">
      <c r="A124" s="1">
        <v>14.125</v>
      </c>
      <c r="B124" s="1">
        <v>2.5423575336381301</v>
      </c>
      <c r="C124" s="14">
        <v>2.9539719603057901</v>
      </c>
      <c r="D124" s="1">
        <v>2.3227406152348302</v>
      </c>
      <c r="E124" s="1">
        <v>1.5070209261938201</v>
      </c>
      <c r="G124" s="1">
        <v>14.125</v>
      </c>
      <c r="H124" s="1">
        <v>4.2355676510411099E-4</v>
      </c>
      <c r="I124" s="1">
        <v>4.9213172858694396E-4</v>
      </c>
      <c r="J124" s="1">
        <v>3.86968586498122E-4</v>
      </c>
      <c r="K124" s="1">
        <v>2.5106968630389E-4</v>
      </c>
    </row>
    <row r="125" spans="1:11" x14ac:dyDescent="0.25">
      <c r="A125" s="1">
        <v>14.25</v>
      </c>
      <c r="B125" s="1">
        <v>2.53598234540067</v>
      </c>
      <c r="C125" s="14">
        <v>2.9848334724182601</v>
      </c>
      <c r="D125" s="1">
        <v>2.3728748188583402</v>
      </c>
      <c r="E125" s="1">
        <v>1.49463678298225</v>
      </c>
      <c r="G125" s="1">
        <v>14.25</v>
      </c>
      <c r="H125" s="1">
        <v>4.2249465874375099E-4</v>
      </c>
      <c r="I125" s="1">
        <v>4.9727325650488299E-4</v>
      </c>
      <c r="J125" s="1">
        <v>3.9532094482179898E-4</v>
      </c>
      <c r="K125" s="1">
        <v>2.49006488044841E-4</v>
      </c>
    </row>
    <row r="126" spans="1:11" x14ac:dyDescent="0.25">
      <c r="A126" s="1">
        <v>14.375</v>
      </c>
      <c r="B126" s="1">
        <v>2.5142893992919499</v>
      </c>
      <c r="C126" s="14">
        <v>2.97050155412248</v>
      </c>
      <c r="D126" s="1">
        <v>2.3966504868798699</v>
      </c>
      <c r="E126" s="1">
        <v>1.4646316950591001</v>
      </c>
      <c r="G126" s="1">
        <v>14.375</v>
      </c>
      <c r="H126" s="1">
        <v>4.1888061392203799E-4</v>
      </c>
      <c r="I126" s="1">
        <v>4.9488555891680599E-4</v>
      </c>
      <c r="J126" s="1">
        <v>3.9928197111418698E-4</v>
      </c>
      <c r="K126" s="1">
        <v>2.4400764039684501E-4</v>
      </c>
    </row>
    <row r="127" spans="1:11" x14ac:dyDescent="0.25">
      <c r="A127" s="1">
        <v>14.5</v>
      </c>
      <c r="B127" s="1">
        <v>2.5081701030411998</v>
      </c>
      <c r="C127" s="14">
        <v>2.9105625924205798</v>
      </c>
      <c r="D127" s="1">
        <v>2.4046603228894901</v>
      </c>
      <c r="E127" s="1">
        <v>1.46251017908884</v>
      </c>
      <c r="G127" s="1">
        <v>14.5</v>
      </c>
      <c r="H127" s="1">
        <v>4.1786113916666301E-4</v>
      </c>
      <c r="I127" s="1">
        <v>4.8489972789726802E-4</v>
      </c>
      <c r="J127" s="1">
        <v>4.0061640979338902E-4</v>
      </c>
      <c r="K127" s="1">
        <v>2.4365419583620101E-4</v>
      </c>
    </row>
    <row r="128" spans="1:11" x14ac:dyDescent="0.25">
      <c r="A128" s="1">
        <v>14.625</v>
      </c>
      <c r="B128" s="1">
        <v>2.4934477245305402</v>
      </c>
      <c r="C128" s="14">
        <v>2.7912974874961698</v>
      </c>
      <c r="D128" s="1">
        <v>2.4396628884109202</v>
      </c>
      <c r="E128" s="1">
        <v>1.46838905990723</v>
      </c>
      <c r="G128" s="1">
        <v>14.625</v>
      </c>
      <c r="H128" s="1">
        <v>4.1540839090678798E-4</v>
      </c>
      <c r="I128" s="1">
        <v>4.6503016141686301E-4</v>
      </c>
      <c r="J128" s="1">
        <v>4.06447837209259E-4</v>
      </c>
      <c r="K128" s="1">
        <v>2.4463361738054302E-4</v>
      </c>
    </row>
    <row r="129" spans="1:11" x14ac:dyDescent="0.25">
      <c r="A129" s="1">
        <v>14.75</v>
      </c>
      <c r="B129" s="1">
        <v>2.4375092689842699</v>
      </c>
      <c r="C129" s="14">
        <v>2.75635231302677</v>
      </c>
      <c r="D129" s="1">
        <v>2.4356949411044599</v>
      </c>
      <c r="E129" s="1">
        <v>1.47016536796187</v>
      </c>
      <c r="G129" s="1">
        <v>14.75</v>
      </c>
      <c r="H129" s="1">
        <v>4.0608904421278002E-4</v>
      </c>
      <c r="I129" s="1">
        <v>4.5920829535025999E-4</v>
      </c>
      <c r="J129" s="1">
        <v>4.0578677718800302E-4</v>
      </c>
      <c r="K129" s="1">
        <v>2.4492955030244702E-4</v>
      </c>
    </row>
    <row r="130" spans="1:11" x14ac:dyDescent="0.25">
      <c r="A130" s="1">
        <v>14.875</v>
      </c>
      <c r="B130" s="1">
        <v>2.4141520195371098</v>
      </c>
      <c r="C130" s="14">
        <v>2.74430601454134</v>
      </c>
      <c r="D130" s="1">
        <v>2.33536422647648</v>
      </c>
      <c r="E130" s="1">
        <v>1.4676498762260799</v>
      </c>
      <c r="G130" s="1">
        <v>14.875</v>
      </c>
      <c r="H130" s="1">
        <v>4.0219772645488201E-4</v>
      </c>
      <c r="I130" s="1">
        <v>4.5720138202258697E-4</v>
      </c>
      <c r="J130" s="1">
        <v>3.89071680130981E-4</v>
      </c>
      <c r="K130" s="1">
        <v>2.4451046937926498E-4</v>
      </c>
    </row>
    <row r="131" spans="1:11" x14ac:dyDescent="0.25">
      <c r="A131" s="1">
        <v>15</v>
      </c>
      <c r="B131" s="1">
        <v>2.4120914316082902</v>
      </c>
      <c r="C131" s="14">
        <v>2.6761484343323798</v>
      </c>
      <c r="D131" s="1">
        <v>2.4008990929205898</v>
      </c>
      <c r="E131" s="1">
        <v>1.4489332068649401</v>
      </c>
      <c r="G131" s="1">
        <v>15</v>
      </c>
      <c r="H131" s="1">
        <v>4.0185443250594099E-4</v>
      </c>
      <c r="I131" s="1">
        <v>4.45846329159776E-4</v>
      </c>
      <c r="J131" s="1">
        <v>3.9998978888056998E-4</v>
      </c>
      <c r="K131" s="1">
        <v>2.4139227226369899E-4</v>
      </c>
    </row>
    <row r="132" spans="1:11" x14ac:dyDescent="0.25">
      <c r="A132" s="1">
        <v>15.125</v>
      </c>
      <c r="B132" s="1">
        <v>2.40169877282155</v>
      </c>
      <c r="C132" s="14">
        <v>2.6732364944628499</v>
      </c>
      <c r="D132" s="1">
        <v>2.4365375417654702</v>
      </c>
      <c r="E132" s="1">
        <v>1.47184894528737</v>
      </c>
      <c r="G132" s="1">
        <v>15.125</v>
      </c>
      <c r="H132" s="1">
        <v>4.0012301555207E-4</v>
      </c>
      <c r="I132" s="1">
        <v>4.4536119997751E-4</v>
      </c>
      <c r="J132" s="1">
        <v>4.05927154458127E-4</v>
      </c>
      <c r="K132" s="1">
        <v>2.4521003428487598E-4</v>
      </c>
    </row>
    <row r="133" spans="1:11" x14ac:dyDescent="0.25">
      <c r="A133" s="1">
        <v>15.25</v>
      </c>
      <c r="B133" s="1">
        <v>2.3919063967659202</v>
      </c>
      <c r="C133" s="14">
        <v>2.7180193842919298</v>
      </c>
      <c r="D133" s="1">
        <v>2.4518813302778799</v>
      </c>
      <c r="E133" s="1">
        <v>1.49067725564397</v>
      </c>
      <c r="G133" s="1">
        <v>15.25</v>
      </c>
      <c r="H133" s="1">
        <v>3.9849160570120198E-4</v>
      </c>
      <c r="I133" s="1">
        <v>4.52822029423037E-4</v>
      </c>
      <c r="J133" s="1">
        <v>4.08483429624294E-4</v>
      </c>
      <c r="K133" s="1">
        <v>2.4834683079028399E-4</v>
      </c>
    </row>
    <row r="134" spans="1:11" x14ac:dyDescent="0.25">
      <c r="A134" s="1">
        <v>15.375</v>
      </c>
      <c r="B134" s="1">
        <v>2.3754023758330698</v>
      </c>
      <c r="C134" s="14">
        <v>2.9080301287533299</v>
      </c>
      <c r="D134" s="1">
        <v>2.3358443178540198</v>
      </c>
      <c r="E134" s="1">
        <v>1.4877045757052401</v>
      </c>
      <c r="G134" s="1">
        <v>15.375</v>
      </c>
      <c r="H134" s="1">
        <v>3.9574203581378898E-4</v>
      </c>
      <c r="I134" s="1">
        <v>4.8447781945030501E-4</v>
      </c>
      <c r="J134" s="1">
        <v>3.89151663354479E-4</v>
      </c>
      <c r="K134" s="1">
        <v>2.47851582312492E-4</v>
      </c>
    </row>
    <row r="135" spans="1:11" x14ac:dyDescent="0.25">
      <c r="A135" s="1">
        <v>15.5</v>
      </c>
      <c r="B135" s="1">
        <v>2.3742167161484402</v>
      </c>
      <c r="C135" s="14">
        <v>3.00479987939356</v>
      </c>
      <c r="D135" s="1">
        <v>2.3494238692616398</v>
      </c>
      <c r="E135" s="1">
        <v>1.47539179935068</v>
      </c>
      <c r="G135" s="1">
        <v>15.5</v>
      </c>
      <c r="H135" s="1">
        <v>3.9554450491033002E-4</v>
      </c>
      <c r="I135" s="1">
        <v>5.0059965990696697E-4</v>
      </c>
      <c r="J135" s="1">
        <v>3.9141401661898898E-4</v>
      </c>
      <c r="K135" s="1">
        <v>2.4580027377182299E-4</v>
      </c>
    </row>
    <row r="136" spans="1:11" x14ac:dyDescent="0.25">
      <c r="A136" s="1">
        <v>15.625</v>
      </c>
      <c r="B136" s="1">
        <v>2.3753542694960501</v>
      </c>
      <c r="C136" s="14">
        <v>3.0333844326144601</v>
      </c>
      <c r="D136" s="1">
        <v>2.3110306245490602</v>
      </c>
      <c r="E136" s="1">
        <v>1.4929469928060499</v>
      </c>
      <c r="G136" s="1">
        <v>15.625</v>
      </c>
      <c r="H136" s="1">
        <v>3.9573402129804098E-4</v>
      </c>
      <c r="I136" s="1">
        <v>5.0536184647357002E-4</v>
      </c>
      <c r="J136" s="1">
        <v>3.8501770204987302E-4</v>
      </c>
      <c r="K136" s="1">
        <v>2.4872496900148601E-4</v>
      </c>
    </row>
    <row r="137" spans="1:11" x14ac:dyDescent="0.25">
      <c r="A137" s="1">
        <v>15.75</v>
      </c>
      <c r="B137" s="1">
        <v>2.3992168080633598</v>
      </c>
      <c r="C137" s="14">
        <v>3.0966920973294498</v>
      </c>
      <c r="D137" s="1">
        <v>2.3657665554922902</v>
      </c>
      <c r="E137" s="1">
        <v>1.4820407854900799</v>
      </c>
      <c r="G137" s="1">
        <v>15.75</v>
      </c>
      <c r="H137" s="1">
        <v>3.9970952022335402E-4</v>
      </c>
      <c r="I137" s="1">
        <v>5.1590890341508605E-4</v>
      </c>
      <c r="J137" s="1">
        <v>3.9413670814501502E-4</v>
      </c>
      <c r="K137" s="1">
        <v>2.4690799486264798E-4</v>
      </c>
    </row>
    <row r="138" spans="1:11" x14ac:dyDescent="0.25">
      <c r="A138" s="1">
        <v>15.875</v>
      </c>
      <c r="B138" s="1">
        <v>2.39669915018073</v>
      </c>
      <c r="C138" s="14">
        <v>3.2103979862209999</v>
      </c>
      <c r="D138" s="1">
        <v>2.3829829697943699</v>
      </c>
      <c r="E138" s="1">
        <v>1.4870221239237</v>
      </c>
      <c r="G138" s="1">
        <v>15.875</v>
      </c>
      <c r="H138" s="1">
        <v>3.9929007842010901E-4</v>
      </c>
      <c r="I138" s="1">
        <v>5.3485230450441902E-4</v>
      </c>
      <c r="J138" s="1">
        <v>3.97004962767742E-4</v>
      </c>
      <c r="K138" s="1">
        <v>2.47737885845687E-4</v>
      </c>
    </row>
    <row r="139" spans="1:11" x14ac:dyDescent="0.25">
      <c r="A139" s="1">
        <v>16</v>
      </c>
      <c r="B139" s="1">
        <v>2.4075472147931798</v>
      </c>
      <c r="C139" s="14">
        <v>3.2605251170594798</v>
      </c>
      <c r="D139" s="1">
        <v>2.3340141223322801</v>
      </c>
      <c r="E139" s="1">
        <v>1.52731634524425</v>
      </c>
      <c r="G139" s="1">
        <v>16</v>
      </c>
      <c r="H139" s="1">
        <v>4.0109736598454399E-4</v>
      </c>
      <c r="I139" s="1">
        <v>5.4320348450210903E-4</v>
      </c>
      <c r="J139" s="1">
        <v>3.8884675278055798E-4</v>
      </c>
      <c r="K139" s="1">
        <v>2.5445090311769101E-4</v>
      </c>
    </row>
    <row r="140" spans="1:11" x14ac:dyDescent="0.25">
      <c r="A140" s="1">
        <v>16.125</v>
      </c>
      <c r="B140" s="1">
        <v>2.3913527419952199</v>
      </c>
      <c r="C140" s="14">
        <v>3.3254936856174102</v>
      </c>
      <c r="D140" s="1">
        <v>2.3417721064081598</v>
      </c>
      <c r="E140" s="1">
        <v>1.4840947693600399</v>
      </c>
      <c r="G140" s="1">
        <v>16.125</v>
      </c>
      <c r="H140" s="1">
        <v>3.9839936681640301E-4</v>
      </c>
      <c r="I140" s="1">
        <v>5.5402724802386004E-4</v>
      </c>
      <c r="J140" s="1">
        <v>3.9013923292760002E-4</v>
      </c>
      <c r="K140" s="1">
        <v>2.47250188575382E-4</v>
      </c>
    </row>
    <row r="141" spans="1:11" x14ac:dyDescent="0.25">
      <c r="A141" s="1">
        <v>16.25</v>
      </c>
      <c r="B141" s="1">
        <v>2.36849479301581</v>
      </c>
      <c r="C141" s="14">
        <v>3.40875080286358</v>
      </c>
      <c r="D141" s="1">
        <v>2.2752740965240301</v>
      </c>
      <c r="E141" s="1">
        <v>1.4757160500486699</v>
      </c>
      <c r="G141" s="1">
        <v>16.25</v>
      </c>
      <c r="H141" s="1">
        <v>3.9459123251643299E-4</v>
      </c>
      <c r="I141" s="1">
        <v>5.6789788375707201E-4</v>
      </c>
      <c r="J141" s="1">
        <v>3.7906066448090299E-4</v>
      </c>
      <c r="K141" s="1">
        <v>2.4585429393810801E-4</v>
      </c>
    </row>
    <row r="142" spans="1:11" x14ac:dyDescent="0.25">
      <c r="A142" s="1">
        <v>16.375</v>
      </c>
      <c r="B142" s="1">
        <v>2.3638569335724502</v>
      </c>
      <c r="C142" s="14">
        <v>3.4487635398221701</v>
      </c>
      <c r="D142" s="1">
        <v>2.1902355818111801</v>
      </c>
      <c r="E142" s="1">
        <v>1.4862883582259201</v>
      </c>
      <c r="G142" s="1">
        <v>16.375</v>
      </c>
      <c r="H142" s="1">
        <v>3.9381856513317001E-4</v>
      </c>
      <c r="I142" s="1">
        <v>5.7456400573437398E-4</v>
      </c>
      <c r="J142" s="1">
        <v>3.6489324792974301E-4</v>
      </c>
      <c r="K142" s="1">
        <v>2.4761564048043802E-4</v>
      </c>
    </row>
    <row r="143" spans="1:11" x14ac:dyDescent="0.25">
      <c r="A143" s="1">
        <v>16.5</v>
      </c>
      <c r="B143" s="1">
        <v>2.37331488492599</v>
      </c>
      <c r="C143" s="14">
        <v>3.4766252158779301</v>
      </c>
      <c r="D143" s="1">
        <v>2.05197955941096</v>
      </c>
      <c r="E143" s="1">
        <v>1.53011920825877</v>
      </c>
      <c r="G143" s="1">
        <v>16.5</v>
      </c>
      <c r="H143" s="1">
        <v>3.9539425982866903E-4</v>
      </c>
      <c r="I143" s="1">
        <v>5.7920576096526298E-4</v>
      </c>
      <c r="J143" s="1">
        <v>3.4185979459786599E-4</v>
      </c>
      <c r="K143" s="1">
        <v>2.5491786009590998E-4</v>
      </c>
    </row>
    <row r="144" spans="1:11" x14ac:dyDescent="0.25">
      <c r="A144" s="1">
        <v>16.625</v>
      </c>
      <c r="B144" s="1">
        <v>2.3719414810167501</v>
      </c>
      <c r="C144" s="14">
        <v>3.5023409867996298</v>
      </c>
      <c r="D144" s="1">
        <v>2.0153233789745402</v>
      </c>
      <c r="E144" s="1">
        <v>1.5547733244706099</v>
      </c>
      <c r="G144" s="1">
        <v>16.625</v>
      </c>
      <c r="H144" s="1">
        <v>3.9516545073739099E-4</v>
      </c>
      <c r="I144" s="1">
        <v>5.83490008400818E-4</v>
      </c>
      <c r="J144" s="1">
        <v>3.35752874937159E-4</v>
      </c>
      <c r="K144" s="1">
        <v>2.5902523585680302E-4</v>
      </c>
    </row>
    <row r="145" spans="1:11" x14ac:dyDescent="0.25">
      <c r="A145" s="1">
        <v>16.75</v>
      </c>
      <c r="B145" s="1">
        <v>2.3807178363563</v>
      </c>
      <c r="C145" s="14">
        <v>3.6040961606044699</v>
      </c>
      <c r="D145" s="1">
        <v>1.98985598042363</v>
      </c>
      <c r="E145" s="1">
        <v>1.5460437470069901</v>
      </c>
      <c r="G145" s="1">
        <v>16.75</v>
      </c>
      <c r="H145" s="1">
        <v>3.9662759153696002E-4</v>
      </c>
      <c r="I145" s="1">
        <v>6.0044242035670395E-4</v>
      </c>
      <c r="J145" s="1">
        <v>3.3151000633857602E-4</v>
      </c>
      <c r="K145" s="1">
        <v>2.57570888251364E-4</v>
      </c>
    </row>
    <row r="146" spans="1:11" x14ac:dyDescent="0.25">
      <c r="A146" s="1">
        <v>16.875</v>
      </c>
      <c r="B146" s="1">
        <v>2.39494735901091</v>
      </c>
      <c r="C146" s="14">
        <v>3.6304928802812002</v>
      </c>
      <c r="D146" s="1">
        <v>1.9882088039352299</v>
      </c>
      <c r="E146" s="1">
        <v>1.53024868157614</v>
      </c>
      <c r="G146" s="1">
        <v>16.875</v>
      </c>
      <c r="H146" s="1">
        <v>3.9899823001121799E-4</v>
      </c>
      <c r="I146" s="1">
        <v>6.0484011385484801E-4</v>
      </c>
      <c r="J146" s="1">
        <v>3.3123558673561E-4</v>
      </c>
      <c r="K146" s="1">
        <v>2.5493943035058501E-4</v>
      </c>
    </row>
    <row r="147" spans="1:11" x14ac:dyDescent="0.25">
      <c r="A147" s="1">
        <v>17</v>
      </c>
      <c r="B147" s="1">
        <v>2.4432406644188398</v>
      </c>
      <c r="C147" s="14">
        <v>3.6323733462821899</v>
      </c>
      <c r="D147" s="1">
        <v>1.9696409790906699</v>
      </c>
      <c r="E147" s="1">
        <v>1.5109490270545201</v>
      </c>
      <c r="G147" s="1">
        <v>17</v>
      </c>
      <c r="H147" s="1">
        <v>4.0704389469217901E-4</v>
      </c>
      <c r="I147" s="1">
        <v>6.0515339949061299E-4</v>
      </c>
      <c r="J147" s="1">
        <v>3.2814218711650601E-4</v>
      </c>
      <c r="K147" s="1">
        <v>2.51724107907282E-4</v>
      </c>
    </row>
    <row r="148" spans="1:11" x14ac:dyDescent="0.25">
      <c r="A148" s="1">
        <v>17.125</v>
      </c>
      <c r="B148" s="1">
        <v>2.4476710622836899</v>
      </c>
      <c r="C148" s="14">
        <v>3.63311796429891</v>
      </c>
      <c r="D148" s="1">
        <v>1.90460956353887</v>
      </c>
      <c r="E148" s="1">
        <v>1.50794637708538</v>
      </c>
      <c r="G148" s="1">
        <v>17.125</v>
      </c>
      <c r="H148" s="1">
        <v>4.0778199897646298E-4</v>
      </c>
      <c r="I148" s="1">
        <v>6.0527745285219898E-4</v>
      </c>
      <c r="J148" s="1">
        <v>3.1730795328557501E-4</v>
      </c>
      <c r="K148" s="1">
        <v>2.5122386642242498E-4</v>
      </c>
    </row>
    <row r="149" spans="1:11" x14ac:dyDescent="0.25">
      <c r="A149" s="1">
        <v>17.25</v>
      </c>
      <c r="B149" s="1">
        <v>2.4375967041246702</v>
      </c>
      <c r="C149" s="14">
        <v>3.3565897399444999</v>
      </c>
      <c r="D149" s="1">
        <v>1.9094109496854099</v>
      </c>
      <c r="E149" s="1">
        <v>1.4969661854943199</v>
      </c>
      <c r="G149" s="1">
        <v>17.25</v>
      </c>
      <c r="H149" s="1">
        <v>4.0610361090716898E-4</v>
      </c>
      <c r="I149" s="1">
        <v>5.5920785067475301E-4</v>
      </c>
      <c r="J149" s="1">
        <v>3.1810786421758902E-4</v>
      </c>
      <c r="K149" s="1">
        <v>2.49394566503354E-4</v>
      </c>
    </row>
    <row r="150" spans="1:11" x14ac:dyDescent="0.25">
      <c r="A150" s="1">
        <v>17.375</v>
      </c>
      <c r="B150" s="1">
        <v>2.4274006117492299</v>
      </c>
      <c r="C150" s="14">
        <v>3.0575363121407801</v>
      </c>
      <c r="D150" s="1">
        <v>1.9107931920804899</v>
      </c>
      <c r="E150" s="1">
        <v>1.4607411161622399</v>
      </c>
      <c r="G150" s="1">
        <v>17.375</v>
      </c>
      <c r="H150" s="1">
        <v>4.0440494191742099E-4</v>
      </c>
      <c r="I150" s="1">
        <v>5.0938554960265397E-4</v>
      </c>
      <c r="J150" s="1">
        <v>3.1833814580060899E-4</v>
      </c>
      <c r="K150" s="1">
        <v>2.4335946995262801E-4</v>
      </c>
    </row>
    <row r="151" spans="1:11" x14ac:dyDescent="0.25">
      <c r="A151" s="1">
        <v>17.5</v>
      </c>
      <c r="B151" s="1">
        <v>2.3868980114211502</v>
      </c>
      <c r="C151" s="14">
        <v>2.9526703180105098</v>
      </c>
      <c r="D151" s="1">
        <v>1.95636832504429</v>
      </c>
      <c r="E151" s="1">
        <v>1.4669740962454401</v>
      </c>
      <c r="G151" s="1">
        <v>17.5</v>
      </c>
      <c r="H151" s="1">
        <v>3.9765720870276302E-4</v>
      </c>
      <c r="I151" s="1">
        <v>4.9191487498055197E-4</v>
      </c>
      <c r="J151" s="1">
        <v>3.2593096295237901E-4</v>
      </c>
      <c r="K151" s="1">
        <v>2.4439788443448901E-4</v>
      </c>
    </row>
    <row r="152" spans="1:11" x14ac:dyDescent="0.25">
      <c r="A152" s="1">
        <v>17.625</v>
      </c>
      <c r="B152" s="1">
        <v>2.3899485292879001</v>
      </c>
      <c r="C152" s="14">
        <v>2.6835224087658802</v>
      </c>
      <c r="D152" s="1">
        <v>1.94847764563096</v>
      </c>
      <c r="E152" s="1">
        <v>1.45274955611961</v>
      </c>
      <c r="G152" s="1">
        <v>17.625</v>
      </c>
      <c r="H152" s="1">
        <v>3.9816542497936297E-4</v>
      </c>
      <c r="I152" s="1">
        <v>4.4707483330039499E-4</v>
      </c>
      <c r="J152" s="1">
        <v>3.2461637576211702E-4</v>
      </c>
      <c r="K152" s="1">
        <v>2.4202807604952601E-4</v>
      </c>
    </row>
    <row r="153" spans="1:11" x14ac:dyDescent="0.25">
      <c r="A153" s="1">
        <v>17.75</v>
      </c>
      <c r="B153" s="1">
        <v>2.4086874119199702</v>
      </c>
      <c r="C153" s="14">
        <v>2.6343592137185099</v>
      </c>
      <c r="D153" s="1">
        <v>2.0517748674629002</v>
      </c>
      <c r="E153" s="1">
        <v>1.4443013397169999</v>
      </c>
      <c r="G153" s="1">
        <v>17.75</v>
      </c>
      <c r="H153" s="1">
        <v>4.0128732282586598E-4</v>
      </c>
      <c r="I153" s="1">
        <v>4.3888424500550401E-4</v>
      </c>
      <c r="J153" s="1">
        <v>3.4182569291931798E-4</v>
      </c>
      <c r="K153" s="1">
        <v>2.4062060319685101E-4</v>
      </c>
    </row>
    <row r="154" spans="1:11" x14ac:dyDescent="0.25">
      <c r="A154" s="1">
        <v>17.875</v>
      </c>
      <c r="B154" s="1">
        <v>2.3906469837755302</v>
      </c>
      <c r="C154" s="14">
        <v>2.6037488801426298</v>
      </c>
      <c r="D154" s="1">
        <v>2.0168449027161999</v>
      </c>
      <c r="E154" s="1">
        <v>1.44983703020623</v>
      </c>
      <c r="G154" s="1">
        <v>17.875</v>
      </c>
      <c r="H154" s="1">
        <v>3.98281787497003E-4</v>
      </c>
      <c r="I154" s="1">
        <v>4.3378456343176299E-4</v>
      </c>
      <c r="J154" s="1">
        <v>3.3600636079251801E-4</v>
      </c>
      <c r="K154" s="1">
        <v>2.4154284923235799E-4</v>
      </c>
    </row>
    <row r="155" spans="1:11" x14ac:dyDescent="0.25">
      <c r="A155" s="1">
        <v>18</v>
      </c>
      <c r="B155" s="1">
        <v>2.3963303324531702</v>
      </c>
      <c r="C155" s="14">
        <v>2.65797338822924</v>
      </c>
      <c r="D155" s="1">
        <v>2.0805246969089999</v>
      </c>
      <c r="E155" s="1">
        <v>1.4558470309181999</v>
      </c>
      <c r="G155" s="1">
        <v>18</v>
      </c>
      <c r="H155" s="1">
        <v>3.9922863338669802E-4</v>
      </c>
      <c r="I155" s="1">
        <v>4.4281836647899102E-4</v>
      </c>
      <c r="J155" s="1">
        <v>3.46615414505039E-4</v>
      </c>
      <c r="K155" s="1">
        <v>2.4254411535097099E-4</v>
      </c>
    </row>
    <row r="156" spans="1:11" x14ac:dyDescent="0.25">
      <c r="A156" s="1">
        <v>18.125</v>
      </c>
      <c r="B156" s="1">
        <v>2.3870756913068099</v>
      </c>
      <c r="C156" s="14">
        <v>2.69232641789071</v>
      </c>
      <c r="D156" s="1">
        <v>2.0547526558203</v>
      </c>
      <c r="E156" s="1">
        <v>1.4639706278096101</v>
      </c>
      <c r="G156" s="1">
        <v>18.125</v>
      </c>
      <c r="H156" s="1">
        <v>3.9768681017171299E-4</v>
      </c>
      <c r="I156" s="1">
        <v>4.48541581220592E-4</v>
      </c>
      <c r="J156" s="1">
        <v>3.42321792459662E-4</v>
      </c>
      <c r="K156" s="1">
        <v>2.4389750659308001E-4</v>
      </c>
    </row>
    <row r="157" spans="1:11" x14ac:dyDescent="0.25">
      <c r="A157" s="1">
        <v>18.25</v>
      </c>
      <c r="B157" s="1">
        <v>2.3685899114555502</v>
      </c>
      <c r="C157" s="14">
        <v>2.7090346128661902</v>
      </c>
      <c r="D157" s="1">
        <v>2.0632418254721898</v>
      </c>
      <c r="E157" s="1">
        <v>1.4689918008415199</v>
      </c>
      <c r="G157" s="1">
        <v>18.25</v>
      </c>
      <c r="H157" s="1">
        <v>3.94607079248494E-4</v>
      </c>
      <c r="I157" s="1">
        <v>4.5132516650350698E-4</v>
      </c>
      <c r="J157" s="1">
        <v>3.4373608812366698E-4</v>
      </c>
      <c r="K157" s="1">
        <v>2.4473403402019598E-4</v>
      </c>
    </row>
    <row r="158" spans="1:11" x14ac:dyDescent="0.25">
      <c r="A158" s="1">
        <v>18.375</v>
      </c>
      <c r="B158" s="1">
        <v>2.3562175646628498</v>
      </c>
      <c r="C158" s="14">
        <v>2.7073955119936701</v>
      </c>
      <c r="D158" s="1">
        <v>2.0768122041332902</v>
      </c>
      <c r="E158" s="1">
        <v>1.4757677638467801</v>
      </c>
      <c r="G158" s="1">
        <v>18.375</v>
      </c>
      <c r="H158" s="1">
        <v>3.9254584627282997E-4</v>
      </c>
      <c r="I158" s="1">
        <v>4.5105209229814598E-4</v>
      </c>
      <c r="J158" s="1">
        <v>3.4599691320860601E-4</v>
      </c>
      <c r="K158" s="1">
        <v>2.45862909456873E-4</v>
      </c>
    </row>
    <row r="159" spans="1:11" x14ac:dyDescent="0.25">
      <c r="A159" s="1">
        <v>18.5</v>
      </c>
      <c r="B159" s="1">
        <v>2.3390003307538199</v>
      </c>
      <c r="C159" s="14">
        <v>2.6823241324626701</v>
      </c>
      <c r="D159" s="1">
        <v>2.0643202665959102</v>
      </c>
      <c r="E159" s="1">
        <v>1.4480011284148899</v>
      </c>
      <c r="G159" s="1">
        <v>18.5</v>
      </c>
      <c r="H159" s="1">
        <v>3.89677455103586E-4</v>
      </c>
      <c r="I159" s="1">
        <v>4.4687520046828098E-4</v>
      </c>
      <c r="J159" s="1">
        <v>3.4391575641487901E-4</v>
      </c>
      <c r="K159" s="1">
        <v>2.4123698799392E-4</v>
      </c>
    </row>
    <row r="160" spans="1:11" x14ac:dyDescent="0.25">
      <c r="A160" s="1">
        <v>18.625</v>
      </c>
      <c r="B160" s="1">
        <v>2.3192991627796302</v>
      </c>
      <c r="C160" s="14">
        <v>2.7444747545509798</v>
      </c>
      <c r="D160" s="1">
        <v>2.0351340535918498</v>
      </c>
      <c r="E160" s="1">
        <v>1.4508800131935</v>
      </c>
      <c r="G160" s="1">
        <v>18.625</v>
      </c>
      <c r="H160" s="1">
        <v>3.86395240519085E-4</v>
      </c>
      <c r="I160" s="1">
        <v>4.5722949410819302E-4</v>
      </c>
      <c r="J160" s="1">
        <v>3.3905333332840299E-4</v>
      </c>
      <c r="K160" s="1">
        <v>2.4171661019803601E-4</v>
      </c>
    </row>
    <row r="161" spans="1:11" x14ac:dyDescent="0.25">
      <c r="A161" s="1">
        <v>18.75</v>
      </c>
      <c r="B161" s="1">
        <v>2.3002980472361201</v>
      </c>
      <c r="C161" s="14">
        <v>2.8753481759799899</v>
      </c>
      <c r="D161" s="1">
        <v>1.9922224233470101</v>
      </c>
      <c r="E161" s="1">
        <v>1.4585914787184</v>
      </c>
      <c r="G161" s="1">
        <v>18.75</v>
      </c>
      <c r="H161" s="1">
        <v>3.8322965466953799E-4</v>
      </c>
      <c r="I161" s="1">
        <v>4.7903300611826602E-4</v>
      </c>
      <c r="J161" s="1">
        <v>3.3190425572961099E-4</v>
      </c>
      <c r="K161" s="1">
        <v>2.43001340354484E-4</v>
      </c>
    </row>
    <row r="162" spans="1:11" x14ac:dyDescent="0.25">
      <c r="A162" s="1">
        <v>18.875</v>
      </c>
      <c r="B162" s="1">
        <v>2.25001793844784</v>
      </c>
      <c r="C162" s="14">
        <v>2.93021391757053</v>
      </c>
      <c r="D162" s="1">
        <v>1.96939171209471</v>
      </c>
      <c r="E162" s="1">
        <v>1.44828640249523</v>
      </c>
      <c r="G162" s="1">
        <v>18.875</v>
      </c>
      <c r="H162" s="1">
        <v>3.7485298854540998E-4</v>
      </c>
      <c r="I162" s="1">
        <v>4.8817363866725E-4</v>
      </c>
      <c r="J162" s="1">
        <v>3.28100659234979E-4</v>
      </c>
      <c r="K162" s="1">
        <v>2.4128451465570399E-4</v>
      </c>
    </row>
    <row r="163" spans="1:11" x14ac:dyDescent="0.25">
      <c r="A163" s="1">
        <v>19</v>
      </c>
      <c r="B163" s="1">
        <v>2.0986656844637102</v>
      </c>
      <c r="C163" s="14">
        <v>3.0744392045203299</v>
      </c>
      <c r="D163" s="1">
        <v>1.9549286719883301</v>
      </c>
      <c r="E163" s="1">
        <v>1.4631992393468201</v>
      </c>
      <c r="G163" s="1">
        <v>19</v>
      </c>
      <c r="H163" s="1">
        <v>3.4963770303165402E-4</v>
      </c>
      <c r="I163" s="1">
        <v>5.1220157147308803E-4</v>
      </c>
      <c r="J163" s="1">
        <v>3.2569111675325498E-4</v>
      </c>
      <c r="K163" s="1">
        <v>2.4376899327517999E-4</v>
      </c>
    </row>
    <row r="164" spans="1:11" x14ac:dyDescent="0.25">
      <c r="A164" s="1">
        <v>19.125</v>
      </c>
      <c r="B164" s="1">
        <v>2.0729034182767601</v>
      </c>
      <c r="C164" s="14">
        <v>3.1162350107137802</v>
      </c>
      <c r="D164" s="1">
        <v>1.9477037625473701</v>
      </c>
      <c r="E164" s="1">
        <v>1.46386717522433</v>
      </c>
      <c r="G164" s="1">
        <v>19.125</v>
      </c>
      <c r="H164" s="1">
        <v>3.4534570948490702E-4</v>
      </c>
      <c r="I164" s="1">
        <v>5.1916475278491699E-4</v>
      </c>
      <c r="J164" s="1">
        <v>3.2448744684039198E-4</v>
      </c>
      <c r="K164" s="1">
        <v>2.4388027139237299E-4</v>
      </c>
    </row>
    <row r="165" spans="1:11" x14ac:dyDescent="0.25">
      <c r="A165" s="1">
        <v>19.25</v>
      </c>
      <c r="B165" s="1">
        <v>2.0399962634814002</v>
      </c>
      <c r="C165" s="14">
        <v>3.2377503471294098</v>
      </c>
      <c r="D165" s="1">
        <v>1.91917236499346</v>
      </c>
      <c r="E165" s="1">
        <v>1.45901999528721</v>
      </c>
      <c r="G165" s="1">
        <v>19.25</v>
      </c>
      <c r="H165" s="1">
        <v>3.3986337749600102E-4</v>
      </c>
      <c r="I165" s="1">
        <v>5.3940920783175997E-4</v>
      </c>
      <c r="J165" s="1">
        <v>3.1973411600791E-4</v>
      </c>
      <c r="K165" s="1">
        <v>2.43072731214849E-4</v>
      </c>
    </row>
    <row r="166" spans="1:11" x14ac:dyDescent="0.25">
      <c r="A166" s="1">
        <v>19.375</v>
      </c>
      <c r="B166" s="1">
        <v>1.9986122027444999</v>
      </c>
      <c r="C166" s="14">
        <v>3.2954625022487898</v>
      </c>
      <c r="D166" s="1">
        <v>1.9278749836108</v>
      </c>
      <c r="E166" s="1">
        <v>1.47937417970137</v>
      </c>
      <c r="G166" s="1">
        <v>19.375</v>
      </c>
      <c r="H166" s="1">
        <v>3.3296879297723298E-4</v>
      </c>
      <c r="I166" s="1">
        <v>5.4902405287464895E-4</v>
      </c>
      <c r="J166" s="1">
        <v>3.2118397226955898E-4</v>
      </c>
      <c r="K166" s="1">
        <v>2.4646373833824698E-4</v>
      </c>
    </row>
    <row r="167" spans="1:11" x14ac:dyDescent="0.25">
      <c r="A167" s="1">
        <v>19.5</v>
      </c>
      <c r="B167" s="1">
        <v>1.9691308272024499</v>
      </c>
      <c r="C167" s="14">
        <v>3.23251152911637</v>
      </c>
      <c r="D167" s="1">
        <v>1.91433429829083</v>
      </c>
      <c r="E167" s="1">
        <v>1.48527741016829</v>
      </c>
      <c r="G167" s="1">
        <v>19.5</v>
      </c>
      <c r="H167" s="1">
        <v>3.2805719581192801E-4</v>
      </c>
      <c r="I167" s="1">
        <v>5.3853642075078702E-4</v>
      </c>
      <c r="J167" s="1">
        <v>3.18928094095252E-4</v>
      </c>
      <c r="K167" s="1">
        <v>2.4744721653403601E-4</v>
      </c>
    </row>
    <row r="168" spans="1:11" x14ac:dyDescent="0.25">
      <c r="A168" s="1">
        <v>19.625</v>
      </c>
      <c r="B168" s="1">
        <v>1.9895431511247399</v>
      </c>
      <c r="C168" s="14">
        <v>3.22063491315068</v>
      </c>
      <c r="D168" s="1">
        <v>1.8896283057387</v>
      </c>
      <c r="E168" s="1">
        <v>1.4631216147730699</v>
      </c>
      <c r="G168" s="1">
        <v>19.625</v>
      </c>
      <c r="H168" s="1">
        <v>3.3145788897738097E-4</v>
      </c>
      <c r="I168" s="1">
        <v>5.3655777653090295E-4</v>
      </c>
      <c r="J168" s="1">
        <v>3.1481207573606697E-4</v>
      </c>
      <c r="K168" s="1">
        <v>2.4375606102119201E-4</v>
      </c>
    </row>
    <row r="169" spans="1:11" x14ac:dyDescent="0.25">
      <c r="A169" s="1">
        <v>19.75</v>
      </c>
      <c r="B169" s="1">
        <v>2.0009332962128599</v>
      </c>
      <c r="C169" s="14">
        <v>3.2201998061104198</v>
      </c>
      <c r="D169" s="1">
        <v>1.8727454358856801</v>
      </c>
      <c r="E169" s="1">
        <v>1.4426317635410399</v>
      </c>
      <c r="G169" s="1">
        <v>19.75</v>
      </c>
      <c r="H169" s="1">
        <v>3.3335548714906297E-4</v>
      </c>
      <c r="I169" s="1">
        <v>5.3648528769799603E-4</v>
      </c>
      <c r="J169" s="1">
        <v>3.1199938961855501E-4</v>
      </c>
      <c r="K169" s="1">
        <v>2.40342451805936E-4</v>
      </c>
    </row>
    <row r="170" spans="1:11" x14ac:dyDescent="0.25">
      <c r="A170" s="1">
        <v>19.875</v>
      </c>
      <c r="B170" s="1">
        <v>1.9973704088738999</v>
      </c>
      <c r="C170" s="14">
        <v>3.2133383051889401</v>
      </c>
      <c r="D170" s="1">
        <v>1.8430246431710999</v>
      </c>
      <c r="E170" s="1">
        <v>1.4266327597756201</v>
      </c>
      <c r="G170" s="1">
        <v>19.875</v>
      </c>
      <c r="H170" s="1">
        <v>3.3276191011839102E-4</v>
      </c>
      <c r="I170" s="1">
        <v>5.3534216164447695E-4</v>
      </c>
      <c r="J170" s="1">
        <v>3.0704790555230498E-4</v>
      </c>
      <c r="K170" s="1">
        <v>2.3767701777861801E-4</v>
      </c>
    </row>
    <row r="171" spans="1:11" x14ac:dyDescent="0.25">
      <c r="A171" s="1">
        <v>20</v>
      </c>
      <c r="B171" s="1">
        <v>2.0088120934248499</v>
      </c>
      <c r="C171" s="14">
        <v>3.1710074134900599</v>
      </c>
      <c r="D171" s="1">
        <v>1.8771553622700199</v>
      </c>
      <c r="E171" s="1">
        <v>1.4361531526553899</v>
      </c>
      <c r="G171" s="1">
        <v>20</v>
      </c>
      <c r="H171" s="1">
        <v>3.3466809476458001E-4</v>
      </c>
      <c r="I171" s="1">
        <v>5.28289835087444E-4</v>
      </c>
      <c r="J171" s="1">
        <v>3.1273408335418603E-4</v>
      </c>
      <c r="K171" s="1">
        <v>2.3926311523238801E-4</v>
      </c>
    </row>
    <row r="172" spans="1:11" x14ac:dyDescent="0.25">
      <c r="A172" s="1">
        <v>20.125</v>
      </c>
      <c r="B172" s="1">
        <v>2.0201900737053702</v>
      </c>
      <c r="C172" s="14">
        <v>3.1359672764099402</v>
      </c>
      <c r="D172" s="1">
        <v>1.8445579705958599</v>
      </c>
      <c r="E172" s="1">
        <v>1.4653588311111501</v>
      </c>
      <c r="G172" s="1">
        <v>20.125</v>
      </c>
      <c r="H172" s="1">
        <v>3.3656366627931499E-4</v>
      </c>
      <c r="I172" s="1">
        <v>5.2245214824989605E-4</v>
      </c>
      <c r="J172" s="1">
        <v>3.0730335790127002E-4</v>
      </c>
      <c r="K172" s="1">
        <v>2.44128781263117E-4</v>
      </c>
    </row>
    <row r="173" spans="1:11" x14ac:dyDescent="0.25">
      <c r="A173" s="1">
        <v>20.25</v>
      </c>
      <c r="B173" s="1">
        <v>2.0413554610326798</v>
      </c>
      <c r="C173" s="14">
        <v>2.9365760176563098</v>
      </c>
      <c r="D173" s="1">
        <v>1.83691710778413</v>
      </c>
      <c r="E173" s="1">
        <v>1.40601440175562</v>
      </c>
      <c r="G173" s="1">
        <v>20.25</v>
      </c>
      <c r="H173" s="1">
        <v>3.4008981980804601E-4</v>
      </c>
      <c r="I173" s="1">
        <v>4.8923356454154204E-4</v>
      </c>
      <c r="J173" s="1">
        <v>3.0603039015683598E-4</v>
      </c>
      <c r="K173" s="1">
        <v>2.3424199933248601E-4</v>
      </c>
    </row>
    <row r="174" spans="1:11" x14ac:dyDescent="0.25">
      <c r="A174" s="1">
        <v>20.375</v>
      </c>
      <c r="B174" s="1">
        <v>2.03235913065885</v>
      </c>
      <c r="C174" s="14">
        <v>2.8420280794867701</v>
      </c>
      <c r="D174" s="1">
        <v>1.78605913997739</v>
      </c>
      <c r="E174" s="1">
        <v>1.39536373243428</v>
      </c>
      <c r="G174" s="1">
        <v>20.375</v>
      </c>
      <c r="H174" s="1">
        <v>3.3859103116776499E-4</v>
      </c>
      <c r="I174" s="1">
        <v>4.7348187804249601E-4</v>
      </c>
      <c r="J174" s="1">
        <v>2.9755745272023299E-4</v>
      </c>
      <c r="K174" s="1">
        <v>2.32467597823549E-4</v>
      </c>
    </row>
    <row r="175" spans="1:11" x14ac:dyDescent="0.25">
      <c r="A175" s="1">
        <v>20.5</v>
      </c>
      <c r="B175" s="1">
        <v>2.0433560347358601</v>
      </c>
      <c r="C175" s="14">
        <v>2.7287777971414999</v>
      </c>
      <c r="D175" s="1">
        <v>1.79008603386854</v>
      </c>
      <c r="E175" s="1">
        <v>1.3922214242944699</v>
      </c>
      <c r="G175" s="1">
        <v>20.5</v>
      </c>
      <c r="H175" s="1">
        <v>3.4042311538699398E-4</v>
      </c>
      <c r="I175" s="1">
        <v>4.5461438100377399E-4</v>
      </c>
      <c r="J175" s="1">
        <v>2.9822833324249799E-4</v>
      </c>
      <c r="K175" s="1">
        <v>2.31944089287457E-4</v>
      </c>
    </row>
    <row r="176" spans="1:11" x14ac:dyDescent="0.25">
      <c r="A176" s="1">
        <v>20.625</v>
      </c>
      <c r="B176" s="1">
        <v>2.0199645314066301</v>
      </c>
      <c r="C176" s="14">
        <v>2.6871759765410599</v>
      </c>
      <c r="D176" s="1">
        <v>1.7845258552515399</v>
      </c>
      <c r="E176" s="1">
        <v>1.39795802385221</v>
      </c>
      <c r="G176" s="1">
        <v>20.625</v>
      </c>
      <c r="H176" s="1">
        <v>3.3652609093234398E-4</v>
      </c>
      <c r="I176" s="1">
        <v>4.4768351769174E-4</v>
      </c>
      <c r="J176" s="1">
        <v>2.97302007484907E-4</v>
      </c>
      <c r="K176" s="1">
        <v>2.32899806773777E-4</v>
      </c>
    </row>
    <row r="177" spans="1:11" x14ac:dyDescent="0.25">
      <c r="A177" s="1">
        <v>20.75</v>
      </c>
      <c r="B177" s="1">
        <v>2.0046013979488899</v>
      </c>
      <c r="C177" s="14">
        <v>2.68718295013131</v>
      </c>
      <c r="D177" s="1">
        <v>1.7105521633076199</v>
      </c>
      <c r="E177" s="1">
        <v>1.40907381245411</v>
      </c>
      <c r="G177" s="1">
        <v>20.75</v>
      </c>
      <c r="H177" s="1">
        <v>3.3396659289828499E-4</v>
      </c>
      <c r="I177" s="1">
        <v>4.4768467949187602E-4</v>
      </c>
      <c r="J177" s="1">
        <v>2.8497799040705E-4</v>
      </c>
      <c r="K177" s="1">
        <v>2.34751697154853E-4</v>
      </c>
    </row>
    <row r="178" spans="1:11" x14ac:dyDescent="0.25">
      <c r="A178" s="1">
        <v>20.875</v>
      </c>
      <c r="B178" s="1">
        <v>1.99535295249581</v>
      </c>
      <c r="C178" s="14">
        <v>2.7026767433936199</v>
      </c>
      <c r="D178" s="1">
        <v>1.7365461426212701</v>
      </c>
      <c r="E178" s="1">
        <v>1.4065496423205099</v>
      </c>
      <c r="G178" s="1">
        <v>20.875</v>
      </c>
      <c r="H178" s="1">
        <v>3.32425801885801E-4</v>
      </c>
      <c r="I178" s="1">
        <v>4.5026594544937698E-4</v>
      </c>
      <c r="J178" s="1">
        <v>2.8930858736070402E-4</v>
      </c>
      <c r="K178" s="1">
        <v>2.3433117041059501E-4</v>
      </c>
    </row>
    <row r="179" spans="1:11" x14ac:dyDescent="0.25">
      <c r="A179" s="1">
        <v>21</v>
      </c>
      <c r="B179" s="1">
        <v>2.0585637526251901</v>
      </c>
      <c r="C179" s="14">
        <v>2.75915744770364</v>
      </c>
      <c r="D179" s="1">
        <v>1.7139564507487599</v>
      </c>
      <c r="E179" s="1">
        <v>1.4261264094116399</v>
      </c>
      <c r="G179" s="1">
        <v>21</v>
      </c>
      <c r="H179" s="1">
        <v>3.4295672118735598E-4</v>
      </c>
      <c r="I179" s="1">
        <v>4.5967563078742597E-4</v>
      </c>
      <c r="J179" s="1">
        <v>2.8554514469474398E-4</v>
      </c>
      <c r="K179" s="1">
        <v>2.3759265980797799E-4</v>
      </c>
    </row>
    <row r="180" spans="1:11" x14ac:dyDescent="0.25">
      <c r="A180" s="1">
        <v>21.125</v>
      </c>
      <c r="B180" s="1">
        <v>2.0952919847103599</v>
      </c>
      <c r="C180" s="14">
        <v>2.7803531480422201</v>
      </c>
      <c r="D180" s="1">
        <v>1.70187149958386</v>
      </c>
      <c r="E180" s="1">
        <v>1.4456223540962401</v>
      </c>
      <c r="G180" s="1">
        <v>21.125</v>
      </c>
      <c r="H180" s="1">
        <v>3.4907564465274602E-4</v>
      </c>
      <c r="I180" s="1">
        <v>4.6320683446383399E-4</v>
      </c>
      <c r="J180" s="1">
        <v>2.8353179183067103E-4</v>
      </c>
      <c r="K180" s="1">
        <v>2.40840684192434E-4</v>
      </c>
    </row>
    <row r="181" spans="1:11" x14ac:dyDescent="0.25">
      <c r="A181" s="1">
        <v>21.25</v>
      </c>
      <c r="B181" s="1">
        <v>2.0915268139225498</v>
      </c>
      <c r="C181" s="14">
        <v>2.7943229034307202</v>
      </c>
      <c r="D181" s="1">
        <v>1.7091444879984199</v>
      </c>
      <c r="E181" s="1">
        <v>1.4466810458227799</v>
      </c>
      <c r="G181" s="1">
        <v>21.25</v>
      </c>
      <c r="H181" s="1">
        <v>3.4844836719949602E-4</v>
      </c>
      <c r="I181" s="1">
        <v>4.6553419571155799E-4</v>
      </c>
      <c r="J181" s="1">
        <v>2.8474347170053698E-4</v>
      </c>
      <c r="K181" s="1">
        <v>2.4101706223407399E-4</v>
      </c>
    </row>
    <row r="182" spans="1:11" x14ac:dyDescent="0.25">
      <c r="A182" s="1">
        <v>21.375</v>
      </c>
      <c r="B182" s="1">
        <v>2.08969860544796</v>
      </c>
      <c r="C182" s="14">
        <v>2.83572516374391</v>
      </c>
      <c r="D182" s="1">
        <v>1.7316812992542701</v>
      </c>
      <c r="E182" s="1">
        <v>1.4498155356017099</v>
      </c>
      <c r="G182" s="1">
        <v>21.375</v>
      </c>
      <c r="H182" s="1">
        <v>3.4814378766763102E-4</v>
      </c>
      <c r="I182" s="1">
        <v>4.72431812279735E-4</v>
      </c>
      <c r="J182" s="1">
        <v>2.8849810445576201E-4</v>
      </c>
      <c r="K182" s="1">
        <v>2.41539268231243E-4</v>
      </c>
    </row>
    <row r="183" spans="1:11" x14ac:dyDescent="0.25">
      <c r="A183" s="1">
        <v>21.5</v>
      </c>
      <c r="B183" s="1">
        <v>2.07356284468145</v>
      </c>
      <c r="C183" s="14">
        <v>2.78692516861146</v>
      </c>
      <c r="D183" s="1">
        <v>1.72977523542579</v>
      </c>
      <c r="E183" s="1">
        <v>1.4534384922705099</v>
      </c>
      <c r="G183" s="1">
        <v>21.5</v>
      </c>
      <c r="H183" s="1">
        <v>3.4545556992392901E-4</v>
      </c>
      <c r="I183" s="1">
        <v>4.6430173309066898E-4</v>
      </c>
      <c r="J183" s="1">
        <v>2.8818055422193698E-4</v>
      </c>
      <c r="K183" s="1">
        <v>2.42142852812266E-4</v>
      </c>
    </row>
    <row r="184" spans="1:11" x14ac:dyDescent="0.25">
      <c r="A184" s="1">
        <v>21.625</v>
      </c>
      <c r="B184" s="1">
        <v>2.0742238108377999</v>
      </c>
      <c r="C184" s="14">
        <v>2.7470433535858301</v>
      </c>
      <c r="D184" s="1">
        <v>1.8222379151819099</v>
      </c>
      <c r="E184" s="1">
        <v>1.43597839465912</v>
      </c>
      <c r="G184" s="1">
        <v>21.625</v>
      </c>
      <c r="H184" s="1">
        <v>3.4556568688557797E-4</v>
      </c>
      <c r="I184" s="1">
        <v>4.5765742270739999E-4</v>
      </c>
      <c r="J184" s="1">
        <v>3.0358483666930499E-4</v>
      </c>
      <c r="K184" s="1">
        <v>2.39234000550208E-4</v>
      </c>
    </row>
    <row r="185" spans="1:11" x14ac:dyDescent="0.25">
      <c r="A185" s="1">
        <v>21.75</v>
      </c>
      <c r="B185" s="1">
        <v>2.0939169833618898</v>
      </c>
      <c r="C185" s="14">
        <v>2.7625956396118601</v>
      </c>
      <c r="D185" s="1">
        <v>1.81918316547709</v>
      </c>
      <c r="E185" s="1">
        <v>1.4032753470468999</v>
      </c>
      <c r="G185" s="1">
        <v>21.75</v>
      </c>
      <c r="H185" s="1">
        <v>3.4884656942809098E-4</v>
      </c>
      <c r="I185" s="1">
        <v>4.6024843355933499E-4</v>
      </c>
      <c r="J185" s="1">
        <v>3.0307591536848401E-4</v>
      </c>
      <c r="K185" s="1">
        <v>2.3378567281801099E-4</v>
      </c>
    </row>
    <row r="186" spans="1:11" x14ac:dyDescent="0.25">
      <c r="A186" s="1">
        <v>21.875</v>
      </c>
      <c r="B186" s="1">
        <v>2.1114197186861099</v>
      </c>
      <c r="C186" s="14">
        <v>2.7791553502360098</v>
      </c>
      <c r="D186" s="1">
        <v>1.7976043198031899</v>
      </c>
      <c r="E186" s="1">
        <v>1.3992705354346699</v>
      </c>
      <c r="G186" s="1">
        <v>21.875</v>
      </c>
      <c r="H186" s="1">
        <v>3.5176252513310398E-4</v>
      </c>
      <c r="I186" s="1">
        <v>4.6300728134932002E-4</v>
      </c>
      <c r="J186" s="1">
        <v>2.9948087967921199E-4</v>
      </c>
      <c r="K186" s="1">
        <v>2.33118471203415E-4</v>
      </c>
    </row>
    <row r="187" spans="1:11" x14ac:dyDescent="0.25">
      <c r="A187" s="1">
        <v>22</v>
      </c>
      <c r="B187" s="1">
        <v>2.1208946390810501</v>
      </c>
      <c r="C187" s="14">
        <v>2.7570121003883199</v>
      </c>
      <c r="D187" s="1">
        <v>1.8083357201293799</v>
      </c>
      <c r="E187" s="1">
        <v>1.3977568509290701</v>
      </c>
      <c r="G187" s="1">
        <v>22</v>
      </c>
      <c r="H187" s="1">
        <v>3.5334104687090301E-4</v>
      </c>
      <c r="I187" s="1">
        <v>4.5931821592469502E-4</v>
      </c>
      <c r="J187" s="1">
        <v>3.01268730973555E-4</v>
      </c>
      <c r="K187" s="1">
        <v>2.32866291364783E-4</v>
      </c>
    </row>
    <row r="188" spans="1:11" x14ac:dyDescent="0.25">
      <c r="A188" s="1">
        <v>22.125</v>
      </c>
      <c r="B188" s="1">
        <v>2.1335351128228699</v>
      </c>
      <c r="C188" s="14">
        <v>2.8464856831031602</v>
      </c>
      <c r="D188" s="1">
        <v>1.80865905479147</v>
      </c>
      <c r="E188" s="1">
        <v>1.4091949685605001</v>
      </c>
      <c r="G188" s="1">
        <v>22.125</v>
      </c>
      <c r="H188" s="1">
        <v>3.5544694979629E-4</v>
      </c>
      <c r="I188" s="1">
        <v>4.74224514804986E-4</v>
      </c>
      <c r="J188" s="1">
        <v>3.0132259852825802E-4</v>
      </c>
      <c r="K188" s="1">
        <v>2.34771881762179E-4</v>
      </c>
    </row>
    <row r="189" spans="1:11" x14ac:dyDescent="0.25">
      <c r="A189" s="1">
        <v>22.25</v>
      </c>
      <c r="B189" s="1">
        <v>2.12103774509864</v>
      </c>
      <c r="C189" s="14">
        <v>2.8961577010728199</v>
      </c>
      <c r="D189" s="1">
        <v>1.78902959117646</v>
      </c>
      <c r="E189" s="1">
        <v>1.4094983428027199</v>
      </c>
      <c r="G189" s="1">
        <v>22.25</v>
      </c>
      <c r="H189" s="1">
        <v>3.5336488833343302E-4</v>
      </c>
      <c r="I189" s="1">
        <v>4.8249987299873098E-4</v>
      </c>
      <c r="J189" s="1">
        <v>2.9805232988999898E-4</v>
      </c>
      <c r="K189" s="1">
        <v>2.34822423910931E-4</v>
      </c>
    </row>
    <row r="190" spans="1:11" x14ac:dyDescent="0.25">
      <c r="A190" s="1">
        <v>22.375</v>
      </c>
      <c r="B190" s="1">
        <v>2.1088611860228501</v>
      </c>
      <c r="C190" s="14">
        <v>2.9366698780680802</v>
      </c>
      <c r="D190" s="1">
        <v>1.81566509183767</v>
      </c>
      <c r="E190" s="1">
        <v>1.43352620161208</v>
      </c>
      <c r="G190" s="1">
        <v>22.375</v>
      </c>
      <c r="H190" s="1">
        <v>3.5133627359140599E-4</v>
      </c>
      <c r="I190" s="1">
        <v>4.8924920168614302E-4</v>
      </c>
      <c r="J190" s="1">
        <v>3.0248980430015601E-4</v>
      </c>
      <c r="K190" s="1">
        <v>2.3882546518857201E-4</v>
      </c>
    </row>
    <row r="191" spans="1:11" x14ac:dyDescent="0.25">
      <c r="A191" s="1">
        <v>22.5</v>
      </c>
      <c r="B191" s="1">
        <v>2.0840092724702401</v>
      </c>
      <c r="C191" s="14">
        <v>3.1174920725565101</v>
      </c>
      <c r="D191" s="1">
        <v>1.8028770327546799</v>
      </c>
      <c r="E191" s="1">
        <v>1.43322175030949</v>
      </c>
      <c r="G191" s="1">
        <v>22.5</v>
      </c>
      <c r="H191" s="1">
        <v>3.4719594479354099E-4</v>
      </c>
      <c r="I191" s="1">
        <v>5.1937417928791499E-4</v>
      </c>
      <c r="J191" s="1">
        <v>3.0035931365693001E-4</v>
      </c>
      <c r="K191" s="1">
        <v>2.3877474360155999E-4</v>
      </c>
    </row>
    <row r="192" spans="1:11" x14ac:dyDescent="0.25">
      <c r="A192" s="1">
        <v>22.625</v>
      </c>
      <c r="B192" s="1">
        <v>2.0771583499456598</v>
      </c>
      <c r="C192" s="14">
        <v>3.0689429887096402</v>
      </c>
      <c r="D192" s="1">
        <v>1.77248116785481</v>
      </c>
      <c r="E192" s="1">
        <v>1.3951508012629501</v>
      </c>
      <c r="G192" s="1">
        <v>22.625</v>
      </c>
      <c r="H192" s="1">
        <v>3.4605458110094502E-4</v>
      </c>
      <c r="I192" s="1">
        <v>5.1128590191902503E-4</v>
      </c>
      <c r="J192" s="1">
        <v>2.9529536256461201E-4</v>
      </c>
      <c r="K192" s="1">
        <v>2.32432123490407E-4</v>
      </c>
    </row>
    <row r="193" spans="1:11" x14ac:dyDescent="0.25">
      <c r="A193" s="1">
        <v>22.75</v>
      </c>
      <c r="B193" s="1">
        <v>2.0774491874499601</v>
      </c>
      <c r="C193" s="14">
        <v>3.06296854578411</v>
      </c>
      <c r="D193" s="1">
        <v>1.77221882037976</v>
      </c>
      <c r="E193" s="1">
        <v>1.40764547630995</v>
      </c>
      <c r="G193" s="1">
        <v>22.75</v>
      </c>
      <c r="H193" s="1">
        <v>3.4610303462916298E-4</v>
      </c>
      <c r="I193" s="1">
        <v>5.10290559727633E-4</v>
      </c>
      <c r="J193" s="1">
        <v>2.9525165547526902E-4</v>
      </c>
      <c r="K193" s="1">
        <v>2.3451373635323701E-4</v>
      </c>
    </row>
    <row r="194" spans="1:11" x14ac:dyDescent="0.25">
      <c r="A194" s="1">
        <v>22.875</v>
      </c>
      <c r="B194" s="1">
        <v>2.0796908980042401</v>
      </c>
      <c r="C194" s="14">
        <v>3.1168624552055202</v>
      </c>
      <c r="D194" s="1">
        <v>1.76458139874483</v>
      </c>
      <c r="E194" s="1">
        <v>1.4070038317548299</v>
      </c>
      <c r="G194" s="1">
        <v>22.875</v>
      </c>
      <c r="H194" s="1">
        <v>3.4647650360750598E-4</v>
      </c>
      <c r="I194" s="1">
        <v>5.1926928503723897E-4</v>
      </c>
      <c r="J194" s="1">
        <v>2.9397926103088802E-4</v>
      </c>
      <c r="K194" s="1">
        <v>2.3440683837035501E-4</v>
      </c>
    </row>
    <row r="195" spans="1:11" x14ac:dyDescent="0.25">
      <c r="A195" s="1">
        <v>23</v>
      </c>
      <c r="B195" s="1">
        <v>2.0679749851006899</v>
      </c>
      <c r="C195" s="14">
        <v>3.0895731672840401</v>
      </c>
      <c r="D195" s="1">
        <v>1.7350009607841499</v>
      </c>
      <c r="E195" s="1">
        <v>1.4292723327178101</v>
      </c>
      <c r="G195" s="1">
        <v>23</v>
      </c>
      <c r="H195" s="1">
        <v>3.44524632517775E-4</v>
      </c>
      <c r="I195" s="1">
        <v>5.1472288966952198E-4</v>
      </c>
      <c r="J195" s="1">
        <v>2.89051160066639E-4</v>
      </c>
      <c r="K195" s="1">
        <v>2.3811677063078699E-4</v>
      </c>
    </row>
    <row r="196" spans="1:11" x14ac:dyDescent="0.25">
      <c r="A196" s="1">
        <v>23.125</v>
      </c>
      <c r="B196" s="1">
        <v>2.0624424086853801</v>
      </c>
      <c r="C196" s="14">
        <v>3.1121095050197201</v>
      </c>
      <c r="D196" s="1">
        <v>1.7312078653309899</v>
      </c>
      <c r="E196" s="1">
        <v>1.4465082123672199</v>
      </c>
      <c r="G196" s="1">
        <v>23.125</v>
      </c>
      <c r="H196" s="1">
        <v>3.43602905286985E-4</v>
      </c>
      <c r="I196" s="1">
        <v>5.18477443536285E-4</v>
      </c>
      <c r="J196" s="1">
        <v>2.8841923036414301E-4</v>
      </c>
      <c r="K196" s="1">
        <v>2.40988268180378E-4</v>
      </c>
    </row>
    <row r="197" spans="1:11" x14ac:dyDescent="0.25">
      <c r="A197" s="1">
        <v>23.25</v>
      </c>
      <c r="B197" s="1">
        <v>2.0592639722039698</v>
      </c>
      <c r="C197" s="14">
        <v>3.1348369117460599</v>
      </c>
      <c r="D197" s="1">
        <v>1.7330512775231199</v>
      </c>
      <c r="E197" s="1">
        <v>1.4614618674870099</v>
      </c>
      <c r="G197" s="1">
        <v>23.25</v>
      </c>
      <c r="H197" s="1">
        <v>3.4307337776918101E-4</v>
      </c>
      <c r="I197" s="1">
        <v>5.2226382949689296E-4</v>
      </c>
      <c r="J197" s="1">
        <v>2.8872634283535201E-4</v>
      </c>
      <c r="K197" s="1">
        <v>2.43479547123335E-4</v>
      </c>
    </row>
    <row r="198" spans="1:11" x14ac:dyDescent="0.25">
      <c r="A198" s="1">
        <v>23.375</v>
      </c>
      <c r="B198" s="1">
        <v>2.0679968422310302</v>
      </c>
      <c r="C198" s="14">
        <v>3.1351835804098802</v>
      </c>
      <c r="D198" s="1">
        <v>1.7604674507095499</v>
      </c>
      <c r="E198" s="1">
        <v>1.4528777065156899</v>
      </c>
      <c r="G198" s="1">
        <v>23.375</v>
      </c>
      <c r="H198" s="1">
        <v>3.4452827391569002E-4</v>
      </c>
      <c r="I198" s="1">
        <v>5.2232158449628705E-4</v>
      </c>
      <c r="J198" s="1">
        <v>2.9329387728821102E-4</v>
      </c>
      <c r="K198" s="1">
        <v>2.4204942590551399E-4</v>
      </c>
    </row>
    <row r="199" spans="1:11" x14ac:dyDescent="0.25">
      <c r="A199" s="1">
        <v>23.5</v>
      </c>
      <c r="B199" s="1">
        <v>2.0688830982418702</v>
      </c>
      <c r="C199" s="14">
        <v>3.1427668252387302</v>
      </c>
      <c r="D199" s="1">
        <v>1.7002032353407099</v>
      </c>
      <c r="E199" s="1">
        <v>1.4446108329560901</v>
      </c>
      <c r="G199" s="1">
        <v>23.5</v>
      </c>
      <c r="H199" s="1">
        <v>3.4467592416709503E-4</v>
      </c>
      <c r="I199" s="1">
        <v>5.23584953084773E-4</v>
      </c>
      <c r="J199" s="1">
        <v>2.8325385900776202E-4</v>
      </c>
      <c r="K199" s="1">
        <v>2.40672164770483E-4</v>
      </c>
    </row>
    <row r="200" spans="1:11" x14ac:dyDescent="0.25">
      <c r="A200" s="1">
        <v>23.625</v>
      </c>
      <c r="B200" s="1">
        <v>2.0630516110257799</v>
      </c>
      <c r="C200" s="14">
        <v>3.1294712441869899</v>
      </c>
      <c r="D200" s="1">
        <v>1.7374488961821799</v>
      </c>
      <c r="E200" s="1">
        <v>1.44366688034486</v>
      </c>
      <c r="G200" s="1">
        <v>23.625</v>
      </c>
      <c r="H200" s="1">
        <v>3.4370439839689502E-4</v>
      </c>
      <c r="I200" s="1">
        <v>5.2136990928155201E-4</v>
      </c>
      <c r="J200" s="1">
        <v>2.89458986103952E-4</v>
      </c>
      <c r="K200" s="1">
        <v>2.4051490226545299E-4</v>
      </c>
    </row>
    <row r="201" spans="1:11" x14ac:dyDescent="0.25">
      <c r="A201" s="1">
        <v>23.75</v>
      </c>
      <c r="B201" s="1">
        <v>2.0288462152741</v>
      </c>
      <c r="C201" s="14">
        <v>3.0492242804777199</v>
      </c>
      <c r="D201" s="1">
        <v>1.7317312485529599</v>
      </c>
      <c r="E201" s="1">
        <v>1.4263864068051</v>
      </c>
      <c r="G201" s="1">
        <v>23.75</v>
      </c>
      <c r="H201" s="1">
        <v>3.3800577946466501E-4</v>
      </c>
      <c r="I201" s="1">
        <v>5.0800076512758801E-4</v>
      </c>
      <c r="J201" s="1">
        <v>2.8850642600892302E-4</v>
      </c>
      <c r="K201" s="1">
        <v>2.3763597537372901E-4</v>
      </c>
    </row>
    <row r="202" spans="1:11" x14ac:dyDescent="0.25">
      <c r="A202" s="1">
        <v>23.875</v>
      </c>
      <c r="B202" s="1">
        <v>2.01460008847239</v>
      </c>
      <c r="C202" s="14">
        <v>2.7754791291329899</v>
      </c>
      <c r="D202" s="1">
        <v>1.74103192690617</v>
      </c>
      <c r="E202" s="1">
        <v>1.4300446260311199</v>
      </c>
      <c r="G202" s="1">
        <v>23.875</v>
      </c>
      <c r="H202" s="1">
        <v>3.3563237473950097E-4</v>
      </c>
      <c r="I202" s="1">
        <v>4.6239482291355601E-4</v>
      </c>
      <c r="J202" s="1">
        <v>2.9005591902256698E-4</v>
      </c>
      <c r="K202" s="1">
        <v>2.3824543469678301E-4</v>
      </c>
    </row>
    <row r="203" spans="1:11" x14ac:dyDescent="0.25">
      <c r="A203" s="1">
        <v>24</v>
      </c>
      <c r="B203" s="1">
        <v>1.9950661613457601</v>
      </c>
      <c r="C203" s="14">
        <v>2.7468790330085202</v>
      </c>
      <c r="D203" s="1">
        <v>1.73669585674625</v>
      </c>
      <c r="E203" s="1">
        <v>1.4292938807525299</v>
      </c>
      <c r="G203" s="1">
        <v>24</v>
      </c>
      <c r="H203" s="1">
        <v>3.3237802248020502E-4</v>
      </c>
      <c r="I203" s="1">
        <v>4.5763004689921899E-4</v>
      </c>
      <c r="J203" s="1">
        <v>2.8933352973392498E-4</v>
      </c>
      <c r="K203" s="1">
        <v>2.3812036053337101E-4</v>
      </c>
    </row>
    <row r="204" spans="1:11" x14ac:dyDescent="0.25">
      <c r="A204" s="1">
        <v>24.125</v>
      </c>
      <c r="B204" s="1">
        <v>1.99414616039132</v>
      </c>
      <c r="C204" s="14">
        <v>2.62961745189495</v>
      </c>
      <c r="D204" s="1">
        <v>1.6722794768841001</v>
      </c>
      <c r="E204" s="1">
        <v>1.42898100020003</v>
      </c>
      <c r="G204" s="1">
        <v>24.125</v>
      </c>
      <c r="H204" s="1">
        <v>3.3222475032119401E-4</v>
      </c>
      <c r="I204" s="1">
        <v>4.3809426748570002E-4</v>
      </c>
      <c r="J204" s="1">
        <v>2.7860176084889101E-4</v>
      </c>
      <c r="K204" s="1">
        <v>2.38068234633325E-4</v>
      </c>
    </row>
    <row r="205" spans="1:11" x14ac:dyDescent="0.25">
      <c r="A205" s="1">
        <v>24.25</v>
      </c>
      <c r="B205" s="1">
        <v>2.02483580695012</v>
      </c>
      <c r="C205" s="14">
        <v>2.6338426867284399</v>
      </c>
      <c r="D205" s="1">
        <v>1.67299488407414</v>
      </c>
      <c r="E205" s="1">
        <v>1.4283748852004801</v>
      </c>
      <c r="G205" s="1">
        <v>24.25</v>
      </c>
      <c r="H205" s="1">
        <v>3.3733764543789101E-4</v>
      </c>
      <c r="I205" s="1">
        <v>4.3879819160895701E-4</v>
      </c>
      <c r="J205" s="1">
        <v>2.7872094768675198E-4</v>
      </c>
      <c r="K205" s="1">
        <v>2.3796725587439899E-4</v>
      </c>
    </row>
    <row r="206" spans="1:11" x14ac:dyDescent="0.25">
      <c r="A206" s="1">
        <v>24.375</v>
      </c>
      <c r="B206" s="1">
        <v>2.0416099681528301</v>
      </c>
      <c r="C206" s="14">
        <v>2.5036387791364199</v>
      </c>
      <c r="D206" s="1">
        <v>1.6455894628763601</v>
      </c>
      <c r="E206" s="1">
        <v>1.4224292924999</v>
      </c>
      <c r="G206" s="1">
        <v>24.375</v>
      </c>
      <c r="H206" s="1">
        <v>3.4013222069426201E-4</v>
      </c>
      <c r="I206" s="1">
        <v>4.17106220604128E-4</v>
      </c>
      <c r="J206" s="1">
        <v>2.7415520451520202E-4</v>
      </c>
      <c r="K206" s="1">
        <v>2.3697672013048201E-4</v>
      </c>
    </row>
    <row r="207" spans="1:11" x14ac:dyDescent="0.25">
      <c r="A207" s="1">
        <v>24.5</v>
      </c>
      <c r="B207" s="1">
        <v>2.0491980437695401</v>
      </c>
      <c r="C207" s="14">
        <v>2.4599082102717502</v>
      </c>
      <c r="D207" s="1">
        <v>1.63356383036351</v>
      </c>
      <c r="E207" s="1">
        <v>1.4326487874706999</v>
      </c>
      <c r="G207" s="1">
        <v>24.5</v>
      </c>
      <c r="H207" s="1">
        <v>3.4139639409200501E-4</v>
      </c>
      <c r="I207" s="1">
        <v>4.0982070783127301E-4</v>
      </c>
      <c r="J207" s="1">
        <v>2.7215173413856102E-4</v>
      </c>
      <c r="K207" s="1">
        <v>2.38679287992618E-4</v>
      </c>
    </row>
    <row r="208" spans="1:11" x14ac:dyDescent="0.25">
      <c r="A208" s="1">
        <v>24.625</v>
      </c>
      <c r="B208" s="1">
        <v>2.08960574965164</v>
      </c>
      <c r="C208" s="14">
        <v>2.4864344394773701</v>
      </c>
      <c r="D208" s="1">
        <v>1.7205097415367001</v>
      </c>
      <c r="E208" s="1">
        <v>1.43875380661314</v>
      </c>
      <c r="G208" s="1">
        <v>24.625</v>
      </c>
      <c r="H208" s="1">
        <v>3.4812831789196298E-4</v>
      </c>
      <c r="I208" s="1">
        <v>4.1423997761693001E-4</v>
      </c>
      <c r="J208" s="1">
        <v>2.8663692294001499E-4</v>
      </c>
      <c r="K208" s="1">
        <v>2.3969638418174801E-4</v>
      </c>
    </row>
    <row r="209" spans="1:11" x14ac:dyDescent="0.25">
      <c r="A209" s="1">
        <v>24.75</v>
      </c>
      <c r="B209" s="1">
        <v>2.0984267783477302</v>
      </c>
      <c r="C209" s="14">
        <v>2.4961598146200799</v>
      </c>
      <c r="D209" s="1">
        <v>1.7625709972824</v>
      </c>
      <c r="E209" s="1">
        <v>1.46907973530831</v>
      </c>
      <c r="G209" s="1">
        <v>24.75</v>
      </c>
      <c r="H209" s="1">
        <v>3.4959790127273097E-4</v>
      </c>
      <c r="I209" s="1">
        <v>4.1586022511570602E-4</v>
      </c>
      <c r="J209" s="1">
        <v>2.9364432814724697E-4</v>
      </c>
      <c r="K209" s="1">
        <v>2.44748683902363E-4</v>
      </c>
    </row>
    <row r="210" spans="1:11" x14ac:dyDescent="0.25">
      <c r="A210" s="1">
        <v>24.875</v>
      </c>
      <c r="B210" s="1">
        <v>2.1285270465450998</v>
      </c>
      <c r="C210" s="14">
        <v>2.5308622790729598</v>
      </c>
      <c r="D210" s="1">
        <v>1.83891590930835</v>
      </c>
      <c r="E210" s="1">
        <v>1.4520944323907801</v>
      </c>
      <c r="G210" s="1">
        <v>24.875</v>
      </c>
      <c r="H210" s="1">
        <v>3.54612605954414E-4</v>
      </c>
      <c r="I210" s="1">
        <v>4.2164165569355397E-4</v>
      </c>
      <c r="J210" s="1">
        <v>3.0636339049077099E-4</v>
      </c>
      <c r="K210" s="1">
        <v>2.4191893243630301E-4</v>
      </c>
    </row>
    <row r="211" spans="1:11" x14ac:dyDescent="0.25">
      <c r="A211" s="1">
        <v>25</v>
      </c>
      <c r="B211" s="1">
        <v>2.1270164018301601</v>
      </c>
      <c r="C211" s="14">
        <v>2.5185807495066799</v>
      </c>
      <c r="D211" s="1">
        <v>1.8022847938509099</v>
      </c>
      <c r="E211" s="1">
        <v>1.41624078482422</v>
      </c>
      <c r="G211" s="1">
        <v>25</v>
      </c>
      <c r="H211" s="1">
        <v>3.54360932544904E-4</v>
      </c>
      <c r="I211" s="1">
        <v>4.1959555286781201E-4</v>
      </c>
      <c r="J211" s="1">
        <v>3.0026064665556102E-4</v>
      </c>
      <c r="K211" s="1">
        <v>2.35945714751714E-4</v>
      </c>
    </row>
    <row r="212" spans="1:11" x14ac:dyDescent="0.25">
      <c r="A212" s="1">
        <v>25.125</v>
      </c>
      <c r="B212" s="1">
        <v>2.1208208423421002</v>
      </c>
      <c r="C212" s="14">
        <v>2.50350724689463</v>
      </c>
      <c r="D212" s="1">
        <v>1.80746533853624</v>
      </c>
      <c r="E212" s="1">
        <v>1.4087463048344699</v>
      </c>
      <c r="G212" s="1">
        <v>25.125</v>
      </c>
      <c r="H212" s="1">
        <v>3.5332875233419302E-4</v>
      </c>
      <c r="I212" s="1">
        <v>4.1708430733264498E-4</v>
      </c>
      <c r="J212" s="1">
        <v>3.0112372540013702E-4</v>
      </c>
      <c r="K212" s="1">
        <v>2.34697134385421E-4</v>
      </c>
    </row>
    <row r="213" spans="1:11" x14ac:dyDescent="0.25">
      <c r="A213" s="1">
        <v>25.25</v>
      </c>
      <c r="B213" s="1">
        <v>2.12548849172904</v>
      </c>
      <c r="C213" s="14">
        <v>2.5093843088481802</v>
      </c>
      <c r="D213" s="1">
        <v>1.8101938428717199</v>
      </c>
      <c r="E213" s="1">
        <v>1.4052244355688499</v>
      </c>
      <c r="G213" s="1">
        <v>25.25</v>
      </c>
      <c r="H213" s="1">
        <v>3.5410638272205801E-4</v>
      </c>
      <c r="I213" s="1">
        <v>4.1806342585410701E-4</v>
      </c>
      <c r="J213" s="1">
        <v>3.0157829422242902E-4</v>
      </c>
      <c r="K213" s="1">
        <v>2.34110390965769E-4</v>
      </c>
    </row>
    <row r="214" spans="1:11" x14ac:dyDescent="0.25">
      <c r="A214" s="1">
        <v>25.375</v>
      </c>
      <c r="B214" s="1">
        <v>2.1229799773333502</v>
      </c>
      <c r="C214" s="14">
        <v>2.4755234446952499</v>
      </c>
      <c r="D214" s="1">
        <v>1.81145506026162</v>
      </c>
      <c r="E214" s="1">
        <v>1.3859212666238101</v>
      </c>
      <c r="G214" s="1">
        <v>25.375</v>
      </c>
      <c r="H214" s="1">
        <v>3.5368846422373498E-4</v>
      </c>
      <c r="I214" s="1">
        <v>4.12422205886228E-4</v>
      </c>
      <c r="J214" s="1">
        <v>3.01788413039585E-4</v>
      </c>
      <c r="K214" s="1">
        <v>2.30894483019526E-4</v>
      </c>
    </row>
    <row r="215" spans="1:11" x14ac:dyDescent="0.25">
      <c r="A215" s="1">
        <v>25.5</v>
      </c>
      <c r="B215" s="1">
        <v>2.1228219668612098</v>
      </c>
      <c r="C215" s="14">
        <v>2.5828135373368299</v>
      </c>
      <c r="D215" s="1">
        <v>1.77813683087959</v>
      </c>
      <c r="E215" s="1">
        <v>1.42130949386495</v>
      </c>
      <c r="G215" s="1">
        <v>25.5</v>
      </c>
      <c r="H215" s="1">
        <v>3.5366213967907698E-4</v>
      </c>
      <c r="I215" s="1">
        <v>4.3029673532031602E-4</v>
      </c>
      <c r="J215" s="1">
        <v>2.96237596024541E-4</v>
      </c>
      <c r="K215" s="1">
        <v>2.36790161677899E-4</v>
      </c>
    </row>
    <row r="216" spans="1:11" x14ac:dyDescent="0.25">
      <c r="A216" s="1">
        <v>25.625</v>
      </c>
      <c r="B216" s="1">
        <v>2.1170605186090401</v>
      </c>
      <c r="C216" s="14">
        <v>2.5904278756046599</v>
      </c>
      <c r="D216" s="1">
        <v>1.8145093507324399</v>
      </c>
      <c r="E216" s="1">
        <v>1.4175909066405601</v>
      </c>
      <c r="G216" s="1">
        <v>25.625</v>
      </c>
      <c r="H216" s="1">
        <v>3.5270228240026603E-4</v>
      </c>
      <c r="I216" s="1">
        <v>4.3156528407573702E-4</v>
      </c>
      <c r="J216" s="1">
        <v>3.0229725783202503E-4</v>
      </c>
      <c r="K216" s="1">
        <v>2.3617064504631599E-4</v>
      </c>
    </row>
    <row r="217" spans="1:11" x14ac:dyDescent="0.25">
      <c r="A217" s="1">
        <v>25.75</v>
      </c>
      <c r="B217" s="1">
        <v>2.10930005691558</v>
      </c>
      <c r="C217" s="14">
        <v>2.8085539912900401</v>
      </c>
      <c r="D217" s="1">
        <v>1.75438735453912</v>
      </c>
      <c r="E217" s="1">
        <v>1.4214618209449199</v>
      </c>
      <c r="G217" s="1">
        <v>25.75</v>
      </c>
      <c r="H217" s="1">
        <v>3.5140938948213498E-4</v>
      </c>
      <c r="I217" s="1">
        <v>4.6790509494892103E-4</v>
      </c>
      <c r="J217" s="1">
        <v>2.9228093326621801E-4</v>
      </c>
      <c r="K217" s="1">
        <v>2.3681553936942299E-4</v>
      </c>
    </row>
    <row r="218" spans="1:11" x14ac:dyDescent="0.25">
      <c r="A218" s="1">
        <v>25.875</v>
      </c>
      <c r="B218" s="1">
        <v>2.1080114520462998</v>
      </c>
      <c r="C218" s="14">
        <v>2.7849880807468401</v>
      </c>
      <c r="D218" s="1">
        <v>1.75965777594947</v>
      </c>
      <c r="E218" s="1">
        <v>1.4262586261255901</v>
      </c>
      <c r="G218" s="1">
        <v>25.875</v>
      </c>
      <c r="H218" s="1">
        <v>3.5119470791091298E-4</v>
      </c>
      <c r="I218" s="1">
        <v>4.63979014252424E-4</v>
      </c>
      <c r="J218" s="1">
        <v>2.9315898547318099E-4</v>
      </c>
      <c r="K218" s="1">
        <v>2.37614687112522E-4</v>
      </c>
    </row>
    <row r="219" spans="1:11" x14ac:dyDescent="0.25">
      <c r="A219" s="1">
        <v>26</v>
      </c>
      <c r="B219" s="1">
        <v>2.0863258689162101</v>
      </c>
      <c r="C219" s="14">
        <v>2.8173903845836499</v>
      </c>
      <c r="D219" s="1">
        <v>1.7383120329948201</v>
      </c>
      <c r="E219" s="1">
        <v>1.4118152172564</v>
      </c>
      <c r="G219" s="1">
        <v>26</v>
      </c>
      <c r="H219" s="1">
        <v>3.4758188976144E-4</v>
      </c>
      <c r="I219" s="1">
        <v>4.6937723807163699E-4</v>
      </c>
      <c r="J219" s="1">
        <v>2.8960278469693701E-4</v>
      </c>
      <c r="K219" s="1">
        <v>2.3520841519491601E-4</v>
      </c>
    </row>
    <row r="220" spans="1:11" x14ac:dyDescent="0.25">
      <c r="A220" s="1">
        <v>26.125</v>
      </c>
      <c r="B220" s="1">
        <v>2.0914496681484298</v>
      </c>
      <c r="C220" s="14">
        <v>2.8395705687592598</v>
      </c>
      <c r="D220" s="1">
        <v>1.7072118446915301</v>
      </c>
      <c r="E220" s="1">
        <v>1.4066232310756399</v>
      </c>
      <c r="G220" s="1">
        <v>26.125</v>
      </c>
      <c r="H220" s="1">
        <v>3.48435514713528E-4</v>
      </c>
      <c r="I220" s="1">
        <v>4.7307245675529298E-4</v>
      </c>
      <c r="J220" s="1">
        <v>2.8442149332560902E-4</v>
      </c>
      <c r="K220" s="1">
        <v>2.34343430297201E-4</v>
      </c>
    </row>
    <row r="221" spans="1:11" x14ac:dyDescent="0.25">
      <c r="A221" s="1">
        <v>26.25</v>
      </c>
      <c r="B221" s="1">
        <v>2.0871305243186802</v>
      </c>
      <c r="C221" s="14">
        <v>2.8383563521345598</v>
      </c>
      <c r="D221" s="1">
        <v>1.70427654692145</v>
      </c>
      <c r="E221" s="1">
        <v>1.3915080963688999</v>
      </c>
      <c r="G221" s="1">
        <v>26.25</v>
      </c>
      <c r="H221" s="1">
        <v>3.4771594535149198E-4</v>
      </c>
      <c r="I221" s="1">
        <v>4.7287016826561901E-4</v>
      </c>
      <c r="J221" s="1">
        <v>2.83932472717115E-4</v>
      </c>
      <c r="K221" s="1">
        <v>2.3182524885505799E-4</v>
      </c>
    </row>
    <row r="222" spans="1:11" x14ac:dyDescent="0.25">
      <c r="A222" s="1">
        <v>26.375</v>
      </c>
      <c r="B222" s="1">
        <v>2.0924759685813998</v>
      </c>
      <c r="C222" s="14">
        <v>2.8371960569574299</v>
      </c>
      <c r="D222" s="1">
        <v>1.7099462810701</v>
      </c>
      <c r="E222" s="1">
        <v>1.36002749632954</v>
      </c>
      <c r="G222" s="1">
        <v>26.375</v>
      </c>
      <c r="H222" s="1">
        <v>3.4860649636566098E-4</v>
      </c>
      <c r="I222" s="1">
        <v>4.7267686308910902E-4</v>
      </c>
      <c r="J222" s="1">
        <v>2.8487705042627899E-4</v>
      </c>
      <c r="K222" s="1">
        <v>2.265805808885E-4</v>
      </c>
    </row>
    <row r="223" spans="1:11" x14ac:dyDescent="0.25">
      <c r="A223" s="1">
        <v>26.5</v>
      </c>
      <c r="B223" s="1">
        <v>2.0931389010155299</v>
      </c>
      <c r="C223" s="14">
        <v>2.8501244404266002</v>
      </c>
      <c r="D223" s="1">
        <v>1.7114021229951</v>
      </c>
      <c r="E223" s="1">
        <v>1.36697032783481</v>
      </c>
      <c r="G223" s="1">
        <v>26.5</v>
      </c>
      <c r="H223" s="1">
        <v>3.4871694090918802E-4</v>
      </c>
      <c r="I223" s="1">
        <v>4.7483073177507199E-4</v>
      </c>
      <c r="J223" s="1">
        <v>2.85119593690983E-4</v>
      </c>
      <c r="K223" s="1">
        <v>2.2773725661727801E-4</v>
      </c>
    </row>
    <row r="224" spans="1:11" x14ac:dyDescent="0.25">
      <c r="A224" s="1">
        <v>26.625</v>
      </c>
      <c r="B224" s="1">
        <v>2.0859143561374101</v>
      </c>
      <c r="C224" s="14">
        <v>2.8789538727914201</v>
      </c>
      <c r="D224" s="1">
        <v>1.7357615283300201</v>
      </c>
      <c r="E224" s="1">
        <v>1.3674769544474099</v>
      </c>
      <c r="G224" s="1">
        <v>26.625</v>
      </c>
      <c r="H224" s="1">
        <v>3.4751333173249302E-4</v>
      </c>
      <c r="I224" s="1">
        <v>4.7963371520705101E-4</v>
      </c>
      <c r="J224" s="1">
        <v>2.8917787061978102E-4</v>
      </c>
      <c r="K224" s="1">
        <v>2.2782166061093801E-4</v>
      </c>
    </row>
    <row r="225" spans="1:11" x14ac:dyDescent="0.25">
      <c r="A225" s="1">
        <v>26.75</v>
      </c>
      <c r="B225" s="1">
        <v>2.0782121375543099</v>
      </c>
      <c r="C225" s="14">
        <v>2.8814855969239899</v>
      </c>
      <c r="D225" s="1">
        <v>1.75993248060564</v>
      </c>
      <c r="E225" s="1">
        <v>1.3681626226769199</v>
      </c>
      <c r="G225" s="1">
        <v>26.75</v>
      </c>
      <c r="H225" s="1">
        <v>3.4623014211654802E-4</v>
      </c>
      <c r="I225" s="1">
        <v>4.8005550044753802E-4</v>
      </c>
      <c r="J225" s="1">
        <v>2.9320475126889999E-4</v>
      </c>
      <c r="K225" s="1">
        <v>2.2793589293797399E-4</v>
      </c>
    </row>
    <row r="226" spans="1:11" x14ac:dyDescent="0.25">
      <c r="A226" s="1">
        <v>26.875</v>
      </c>
      <c r="B226" s="1">
        <v>2.0787196602575699</v>
      </c>
      <c r="C226" s="14">
        <v>2.96097249048709</v>
      </c>
      <c r="D226" s="1">
        <v>1.76314257858431</v>
      </c>
      <c r="E226" s="1">
        <v>1.3622559956414599</v>
      </c>
      <c r="G226" s="1">
        <v>26.875</v>
      </c>
      <c r="H226" s="1">
        <v>3.46314695398911E-4</v>
      </c>
      <c r="I226" s="1">
        <v>4.9329801691514895E-4</v>
      </c>
      <c r="J226" s="1">
        <v>2.9373955359214598E-4</v>
      </c>
      <c r="K226" s="1">
        <v>2.26951848873866E-4</v>
      </c>
    </row>
    <row r="227" spans="1:11" x14ac:dyDescent="0.25">
      <c r="A227" s="1">
        <v>27</v>
      </c>
      <c r="B227" s="1">
        <v>2.0706398470006699</v>
      </c>
      <c r="C227" s="14">
        <v>2.9971592350273299</v>
      </c>
      <c r="D227" s="1">
        <v>1.73146783263458</v>
      </c>
      <c r="E227" s="1">
        <v>1.37475241310944</v>
      </c>
      <c r="G227" s="1">
        <v>27</v>
      </c>
      <c r="H227" s="1">
        <v>3.4496859851031099E-4</v>
      </c>
      <c r="I227" s="1">
        <v>4.9932672855555304E-4</v>
      </c>
      <c r="J227" s="1">
        <v>2.8846254091692103E-4</v>
      </c>
      <c r="K227" s="1">
        <v>2.2903375202403101E-4</v>
      </c>
    </row>
    <row r="228" spans="1:11" x14ac:dyDescent="0.25">
      <c r="A228" s="1">
        <v>27.125</v>
      </c>
      <c r="B228" s="1">
        <v>2.05997115702516</v>
      </c>
      <c r="C228" s="14">
        <v>2.9203646674730299</v>
      </c>
      <c r="D228" s="1">
        <v>1.7388640101614901</v>
      </c>
      <c r="E228" s="1">
        <v>1.3854179894265899</v>
      </c>
      <c r="G228" s="1">
        <v>27.125</v>
      </c>
      <c r="H228" s="1">
        <v>3.4319119476039099E-4</v>
      </c>
      <c r="I228" s="1">
        <v>4.86532753601006E-4</v>
      </c>
      <c r="J228" s="1">
        <v>2.89694744092904E-4</v>
      </c>
      <c r="K228" s="1">
        <v>2.3081063703846901E-4</v>
      </c>
    </row>
    <row r="229" spans="1:11" x14ac:dyDescent="0.25">
      <c r="A229" s="1">
        <v>27.25</v>
      </c>
      <c r="B229" s="1">
        <v>2.0582089330608602</v>
      </c>
      <c r="C229" s="14">
        <v>2.8066201910615498</v>
      </c>
      <c r="D229" s="1">
        <v>1.6779417662565399</v>
      </c>
      <c r="E229" s="1">
        <v>1.3682968375764</v>
      </c>
      <c r="G229" s="1">
        <v>27.25</v>
      </c>
      <c r="H229" s="1">
        <v>3.4289760824793899E-4</v>
      </c>
      <c r="I229" s="1">
        <v>4.6758292383085402E-4</v>
      </c>
      <c r="J229" s="1">
        <v>2.7954509825834002E-4</v>
      </c>
      <c r="K229" s="1">
        <v>2.27958253140229E-4</v>
      </c>
    </row>
    <row r="230" spans="1:11" x14ac:dyDescent="0.25">
      <c r="A230" s="1">
        <v>27.375</v>
      </c>
      <c r="B230" s="1">
        <v>2.05639802621794</v>
      </c>
      <c r="C230" s="14">
        <v>2.71905673115055</v>
      </c>
      <c r="D230" s="1">
        <v>1.6608896218512199</v>
      </c>
      <c r="E230" s="1">
        <v>1.35265437402042</v>
      </c>
      <c r="G230" s="1">
        <v>27.375</v>
      </c>
      <c r="H230" s="1">
        <v>3.4259591116790801E-4</v>
      </c>
      <c r="I230" s="1">
        <v>4.5299485140968301E-4</v>
      </c>
      <c r="J230" s="1">
        <v>2.7670421100041399E-4</v>
      </c>
      <c r="K230" s="1">
        <v>2.2535221871180201E-4</v>
      </c>
    </row>
    <row r="231" spans="1:11" x14ac:dyDescent="0.25">
      <c r="A231" s="1">
        <v>27.5</v>
      </c>
      <c r="B231" s="1">
        <v>2.0509634394466199</v>
      </c>
      <c r="C231" s="14">
        <v>2.6501045158491801</v>
      </c>
      <c r="D231" s="1">
        <v>1.65216949074995</v>
      </c>
      <c r="E231" s="1">
        <v>1.3555981381934601</v>
      </c>
      <c r="G231" s="1">
        <v>27.5</v>
      </c>
      <c r="H231" s="1">
        <v>3.41690509011807E-4</v>
      </c>
      <c r="I231" s="1">
        <v>4.4150741234047399E-4</v>
      </c>
      <c r="J231" s="1">
        <v>2.7525143715894198E-4</v>
      </c>
      <c r="K231" s="1">
        <v>2.2584264982302899E-4</v>
      </c>
    </row>
    <row r="232" spans="1:11" x14ac:dyDescent="0.25">
      <c r="A232" s="1">
        <v>27.625</v>
      </c>
      <c r="B232" s="1">
        <v>2.0068089768508202</v>
      </c>
      <c r="C232" s="14">
        <v>2.6405027922368101</v>
      </c>
      <c r="D232" s="1">
        <v>1.7027168818615299</v>
      </c>
      <c r="E232" s="1">
        <v>1.3463218083508901</v>
      </c>
      <c r="G232" s="1">
        <v>27.625</v>
      </c>
      <c r="H232" s="1">
        <v>3.3433437554334597E-4</v>
      </c>
      <c r="I232" s="1">
        <v>4.3990776518665299E-4</v>
      </c>
      <c r="J232" s="1">
        <v>2.8367263251813097E-4</v>
      </c>
      <c r="K232" s="1">
        <v>2.2429721327125801E-4</v>
      </c>
    </row>
    <row r="233" spans="1:11" x14ac:dyDescent="0.25">
      <c r="A233" s="1">
        <v>27.75</v>
      </c>
      <c r="B233" s="1">
        <v>1.9863842126122599</v>
      </c>
      <c r="C233" s="14">
        <v>2.5922210925402598</v>
      </c>
      <c r="D233" s="1">
        <v>1.6724424550264301</v>
      </c>
      <c r="E233" s="1">
        <v>1.36301687735503</v>
      </c>
      <c r="G233" s="1">
        <v>27.75</v>
      </c>
      <c r="H233" s="1">
        <v>3.3093160982120202E-4</v>
      </c>
      <c r="I233" s="1">
        <v>4.3186403401720801E-4</v>
      </c>
      <c r="J233" s="1">
        <v>2.78628913007404E-4</v>
      </c>
      <c r="K233" s="1">
        <v>2.2707861176734701E-4</v>
      </c>
    </row>
    <row r="234" spans="1:11" x14ac:dyDescent="0.25">
      <c r="A234" s="1">
        <v>27.875</v>
      </c>
      <c r="B234" s="1">
        <v>1.98214556208152</v>
      </c>
      <c r="C234" s="14">
        <v>2.53599346858311</v>
      </c>
      <c r="D234" s="1">
        <v>1.6856715953207</v>
      </c>
      <c r="E234" s="1">
        <v>1.37485430364032</v>
      </c>
      <c r="G234" s="1">
        <v>27.875</v>
      </c>
      <c r="H234" s="1">
        <v>3.3022545064278098E-4</v>
      </c>
      <c r="I234" s="1">
        <v>4.2249651186594499E-4</v>
      </c>
      <c r="J234" s="1">
        <v>2.8083288778042899E-4</v>
      </c>
      <c r="K234" s="1">
        <v>2.2905072698647599E-4</v>
      </c>
    </row>
    <row r="235" spans="1:11" x14ac:dyDescent="0.25">
      <c r="A235" s="1">
        <v>28</v>
      </c>
      <c r="B235" s="1">
        <v>1.98003805159303</v>
      </c>
      <c r="C235" s="14">
        <v>2.5172708027170501</v>
      </c>
      <c r="D235" s="1">
        <v>1.6906799759047799</v>
      </c>
      <c r="E235" s="1">
        <v>1.4056086274823201</v>
      </c>
      <c r="G235" s="1">
        <v>28</v>
      </c>
      <c r="H235" s="1">
        <v>3.2987433939539798E-4</v>
      </c>
      <c r="I235" s="1">
        <v>4.1937731573265998E-4</v>
      </c>
      <c r="J235" s="1">
        <v>2.8166728398573601E-4</v>
      </c>
      <c r="K235" s="1">
        <v>2.3417439733855401E-4</v>
      </c>
    </row>
    <row r="236" spans="1:11" x14ac:dyDescent="0.25">
      <c r="A236" s="1">
        <v>28.125</v>
      </c>
      <c r="B236" s="1">
        <v>1.9797496052857899</v>
      </c>
      <c r="C236" s="14">
        <v>2.5236196967414699</v>
      </c>
      <c r="D236" s="1">
        <v>1.7062998426776199</v>
      </c>
      <c r="E236" s="1">
        <v>1.3821079136796099</v>
      </c>
      <c r="G236" s="1">
        <v>28.125</v>
      </c>
      <c r="H236" s="1">
        <v>3.29826284240613E-4</v>
      </c>
      <c r="I236" s="1">
        <v>4.20435041477129E-4</v>
      </c>
      <c r="J236" s="1">
        <v>2.8426955379009101E-4</v>
      </c>
      <c r="K236" s="1">
        <v>2.3025917841902301E-4</v>
      </c>
    </row>
    <row r="237" spans="1:11" x14ac:dyDescent="0.25">
      <c r="A237" s="1">
        <v>28.25</v>
      </c>
      <c r="B237" s="1">
        <v>1.9912643603895701</v>
      </c>
      <c r="C237" s="14">
        <v>2.44896939333199</v>
      </c>
      <c r="D237" s="1">
        <v>1.7030210964825001</v>
      </c>
      <c r="E237" s="1">
        <v>1.3788530817731299</v>
      </c>
      <c r="G237" s="1">
        <v>28.25</v>
      </c>
      <c r="H237" s="1">
        <v>3.3174464244090302E-4</v>
      </c>
      <c r="I237" s="1">
        <v>4.0799830092910999E-4</v>
      </c>
      <c r="J237" s="1">
        <v>2.83723314673985E-4</v>
      </c>
      <c r="K237" s="1">
        <v>2.2971692342340399E-4</v>
      </c>
    </row>
    <row r="238" spans="1:11" x14ac:dyDescent="0.25">
      <c r="A238" s="1">
        <v>28.375</v>
      </c>
      <c r="B238" s="1">
        <v>2.0026670267170599</v>
      </c>
      <c r="C238" s="14">
        <v>2.4156463107570501</v>
      </c>
      <c r="D238" s="1">
        <v>1.74538299180436</v>
      </c>
      <c r="E238" s="1">
        <v>1.3696209420926799</v>
      </c>
      <c r="G238" s="1">
        <v>28.375</v>
      </c>
      <c r="H238" s="1">
        <v>3.3364432665106201E-4</v>
      </c>
      <c r="I238" s="1">
        <v>4.0244667537212502E-4</v>
      </c>
      <c r="J238" s="1">
        <v>2.9078080643460597E-4</v>
      </c>
      <c r="K238" s="1">
        <v>2.2817884895264001E-4</v>
      </c>
    </row>
    <row r="239" spans="1:11" x14ac:dyDescent="0.25">
      <c r="A239" s="1">
        <v>28.5</v>
      </c>
      <c r="B239" s="1">
        <v>2.0958596553807798</v>
      </c>
      <c r="C239" s="14">
        <v>2.45562295270864</v>
      </c>
      <c r="D239" s="1">
        <v>1.7501404518018899</v>
      </c>
      <c r="E239" s="1">
        <v>1.33719176201839</v>
      </c>
      <c r="G239" s="1">
        <v>28.5</v>
      </c>
      <c r="H239" s="1">
        <v>3.4917021858643698E-4</v>
      </c>
      <c r="I239" s="1">
        <v>4.0910678392126E-4</v>
      </c>
      <c r="J239" s="1">
        <v>2.9157339927019503E-4</v>
      </c>
      <c r="K239" s="1">
        <v>2.2277614755226299E-4</v>
      </c>
    </row>
    <row r="240" spans="1:11" x14ac:dyDescent="0.25">
      <c r="A240" s="1">
        <v>28.625</v>
      </c>
      <c r="B240" s="1">
        <v>2.0934381515096701</v>
      </c>
      <c r="C240" s="14">
        <v>2.5397710033457002</v>
      </c>
      <c r="D240" s="1">
        <v>1.7832417730295</v>
      </c>
      <c r="E240" s="1">
        <v>1.3190349917055</v>
      </c>
      <c r="G240" s="1">
        <v>28.625</v>
      </c>
      <c r="H240" s="1">
        <v>3.4876679604150997E-4</v>
      </c>
      <c r="I240" s="1">
        <v>4.2312584915739398E-4</v>
      </c>
      <c r="J240" s="1">
        <v>2.9708807938671501E-4</v>
      </c>
      <c r="K240" s="1">
        <v>2.1975122961813599E-4</v>
      </c>
    </row>
    <row r="241" spans="1:11" x14ac:dyDescent="0.25">
      <c r="A241" s="1">
        <v>28.75</v>
      </c>
      <c r="B241" s="1">
        <v>2.1041014617207598</v>
      </c>
      <c r="C241" s="14">
        <v>2.66286438428829</v>
      </c>
      <c r="D241" s="1">
        <v>1.84768718579345</v>
      </c>
      <c r="E241" s="1">
        <v>1.3064759505460899</v>
      </c>
      <c r="G241" s="1">
        <v>28.75</v>
      </c>
      <c r="H241" s="1">
        <v>3.5054330352267898E-4</v>
      </c>
      <c r="I241" s="1">
        <v>4.4363320642242898E-4</v>
      </c>
      <c r="J241" s="1">
        <v>3.0782468515318798E-4</v>
      </c>
      <c r="K241" s="1">
        <v>2.1765889336097699E-4</v>
      </c>
    </row>
    <row r="242" spans="1:11" x14ac:dyDescent="0.25">
      <c r="A242" s="1">
        <v>28.875</v>
      </c>
      <c r="B242" s="1">
        <v>2.1082875584162601</v>
      </c>
      <c r="C242" s="14">
        <v>2.7607334085983601</v>
      </c>
      <c r="D242" s="1">
        <v>1.8462253678646201</v>
      </c>
      <c r="E242" s="1">
        <v>1.2887650423272501</v>
      </c>
      <c r="G242" s="1">
        <v>28.875</v>
      </c>
      <c r="H242" s="1">
        <v>3.5124070723214801E-4</v>
      </c>
      <c r="I242" s="1">
        <v>4.5993818587248701E-4</v>
      </c>
      <c r="J242" s="1">
        <v>3.07581146286246E-4</v>
      </c>
      <c r="K242" s="1">
        <v>2.14708256051718E-4</v>
      </c>
    </row>
    <row r="243" spans="1:11" x14ac:dyDescent="0.25">
      <c r="A243" s="1">
        <v>29</v>
      </c>
      <c r="B243" s="1">
        <v>2.1349655571219399</v>
      </c>
      <c r="C243" s="14">
        <v>2.78592026319608</v>
      </c>
      <c r="D243" s="1">
        <v>1.82899133553396</v>
      </c>
      <c r="E243" s="1">
        <v>1.32163238506032</v>
      </c>
      <c r="G243" s="1">
        <v>29</v>
      </c>
      <c r="H243" s="1">
        <v>3.5568526181651498E-4</v>
      </c>
      <c r="I243" s="1">
        <v>4.6413431584846701E-4</v>
      </c>
      <c r="J243" s="1">
        <v>3.04709956499957E-4</v>
      </c>
      <c r="K243" s="1">
        <v>2.2018395535104899E-4</v>
      </c>
    </row>
    <row r="244" spans="1:11" x14ac:dyDescent="0.25">
      <c r="A244" s="1">
        <v>29.125</v>
      </c>
      <c r="B244" s="1">
        <v>2.1393186059751801</v>
      </c>
      <c r="C244" s="14">
        <v>2.91255572912657</v>
      </c>
      <c r="D244" s="1">
        <v>1.81487826594164</v>
      </c>
      <c r="E244" s="1">
        <v>1.32829440860325</v>
      </c>
      <c r="G244" s="1">
        <v>29.125</v>
      </c>
      <c r="H244" s="1">
        <v>3.5641047975546499E-4</v>
      </c>
      <c r="I244" s="1">
        <v>4.85231784472487E-4</v>
      </c>
      <c r="J244" s="1">
        <v>3.02358719105878E-4</v>
      </c>
      <c r="K244" s="1">
        <v>2.2129384847330001E-4</v>
      </c>
    </row>
    <row r="245" spans="1:11" x14ac:dyDescent="0.25">
      <c r="A245" s="1">
        <v>29.25</v>
      </c>
      <c r="B245" s="1">
        <v>2.12895637044734</v>
      </c>
      <c r="C245" s="14">
        <v>2.9356003342686501</v>
      </c>
      <c r="D245" s="1">
        <v>1.82641267733135</v>
      </c>
      <c r="E245" s="1">
        <v>1.32415430608508</v>
      </c>
      <c r="G245" s="1">
        <v>29.25</v>
      </c>
      <c r="H245" s="1">
        <v>3.5468413131652701E-4</v>
      </c>
      <c r="I245" s="1">
        <v>4.8907101568915602E-4</v>
      </c>
      <c r="J245" s="1">
        <v>3.0428035204340401E-4</v>
      </c>
      <c r="K245" s="1">
        <v>2.20604107393773E-4</v>
      </c>
    </row>
    <row r="246" spans="1:11" x14ac:dyDescent="0.25">
      <c r="A246" s="1">
        <v>29.375</v>
      </c>
      <c r="B246" s="1">
        <v>2.1248817745916799</v>
      </c>
      <c r="C246" s="14">
        <v>2.9188664342204902</v>
      </c>
      <c r="D246" s="1">
        <v>1.8218613278175499</v>
      </c>
      <c r="E246" s="1">
        <v>1.3214291247279999</v>
      </c>
      <c r="G246" s="1">
        <v>29.375</v>
      </c>
      <c r="H246" s="1">
        <v>3.5400530364697303E-4</v>
      </c>
      <c r="I246" s="1">
        <v>4.8628314794113401E-4</v>
      </c>
      <c r="J246" s="1">
        <v>3.03522097214403E-4</v>
      </c>
      <c r="K246" s="1">
        <v>2.2015009217968301E-4</v>
      </c>
    </row>
    <row r="247" spans="1:11" x14ac:dyDescent="0.25">
      <c r="A247" s="1">
        <v>29.5</v>
      </c>
      <c r="B247" s="1">
        <v>2.1234494789879799</v>
      </c>
      <c r="C247" s="14">
        <v>2.8945143448953501</v>
      </c>
      <c r="D247" s="1">
        <v>1.8026367700804899</v>
      </c>
      <c r="E247" s="1">
        <v>1.28578178946213</v>
      </c>
      <c r="G247" s="1">
        <v>29.5</v>
      </c>
      <c r="H247" s="1">
        <v>3.53766683199397E-4</v>
      </c>
      <c r="I247" s="1">
        <v>4.8222608985956601E-4</v>
      </c>
      <c r="J247" s="1">
        <v>3.0031928589541E-4</v>
      </c>
      <c r="K247" s="1">
        <v>2.1421124612439001E-4</v>
      </c>
    </row>
    <row r="248" spans="1:11" x14ac:dyDescent="0.25">
      <c r="A248" s="1">
        <v>29.625</v>
      </c>
      <c r="B248" s="1">
        <v>2.1196641085427501</v>
      </c>
      <c r="C248" s="14">
        <v>2.8882175518577502</v>
      </c>
      <c r="D248" s="1">
        <v>1.7536719992807701</v>
      </c>
      <c r="E248" s="1">
        <v>1.3201405282814</v>
      </c>
      <c r="G248" s="1">
        <v>29.625</v>
      </c>
      <c r="H248" s="1">
        <v>3.5313604048322201E-4</v>
      </c>
      <c r="I248" s="1">
        <v>4.8117704413950201E-4</v>
      </c>
      <c r="J248" s="1">
        <v>2.9216175508017702E-4</v>
      </c>
      <c r="K248" s="1">
        <v>2.19935412011681E-4</v>
      </c>
    </row>
    <row r="249" spans="1:11" x14ac:dyDescent="0.25">
      <c r="A249" s="1">
        <v>29.75</v>
      </c>
      <c r="B249" s="1">
        <v>2.1148715181130102</v>
      </c>
      <c r="C249" s="14">
        <v>2.8966907017652401</v>
      </c>
      <c r="D249" s="1">
        <v>1.70691398055661</v>
      </c>
      <c r="E249" s="1">
        <v>1.31169937645978</v>
      </c>
      <c r="G249" s="1">
        <v>29.75</v>
      </c>
      <c r="H249" s="1">
        <v>3.52337594917628E-4</v>
      </c>
      <c r="I249" s="1">
        <v>4.8258867091408898E-4</v>
      </c>
      <c r="J249" s="1">
        <v>2.84371869160732E-4</v>
      </c>
      <c r="K249" s="1">
        <v>2.18529116118198E-4</v>
      </c>
    </row>
    <row r="250" spans="1:11" x14ac:dyDescent="0.25">
      <c r="A250" s="1">
        <v>29.875</v>
      </c>
      <c r="B250" s="1">
        <v>2.1175353849716698</v>
      </c>
      <c r="C250" s="14">
        <v>2.8500027875470901</v>
      </c>
      <c r="D250" s="1">
        <v>1.70070318254597</v>
      </c>
      <c r="E250" s="1">
        <v>1.2983030881958799</v>
      </c>
      <c r="G250" s="1">
        <v>29.875</v>
      </c>
      <c r="H250" s="1">
        <v>3.5278139513628001E-4</v>
      </c>
      <c r="I250" s="1">
        <v>4.7481046440534501E-4</v>
      </c>
      <c r="J250" s="1">
        <v>2.8333715021215802E-4</v>
      </c>
      <c r="K250" s="1">
        <v>2.1629729449343301E-4</v>
      </c>
    </row>
    <row r="251" spans="1:11" x14ac:dyDescent="0.25">
      <c r="A251" s="1">
        <v>30</v>
      </c>
      <c r="B251" s="1">
        <v>2.1206421151816999</v>
      </c>
      <c r="C251" s="14">
        <v>2.8883077153729602</v>
      </c>
      <c r="D251" s="1">
        <v>1.69000833621386</v>
      </c>
      <c r="E251" s="1">
        <v>1.31020669046059</v>
      </c>
      <c r="G251" s="1">
        <v>30</v>
      </c>
      <c r="H251" s="1">
        <v>3.5329897638927102E-4</v>
      </c>
      <c r="I251" s="1">
        <v>4.8119206538113499E-4</v>
      </c>
      <c r="J251" s="1">
        <v>2.8155538881322799E-4</v>
      </c>
      <c r="K251" s="1">
        <v>2.1828043463073399E-4</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workbookViewId="0">
      <selection activeCell="B6" sqref="B6"/>
    </sheetView>
  </sheetViews>
  <sheetFormatPr defaultRowHeight="15" x14ac:dyDescent="0.25"/>
  <cols>
    <col min="1" max="1" width="18.85546875" style="4" customWidth="1"/>
    <col min="2" max="2" width="27.28515625" style="4" customWidth="1"/>
    <col min="3" max="4" width="33.28515625" customWidth="1"/>
    <col min="5" max="5" width="16.85546875" customWidth="1"/>
    <col min="6" max="6" width="18.85546875" customWidth="1"/>
    <col min="7" max="7" width="27.28515625" customWidth="1"/>
    <col min="8" max="8" width="33.28515625" customWidth="1"/>
    <col min="9" max="9" width="34.28515625" customWidth="1"/>
  </cols>
  <sheetData>
    <row r="1" spans="1:9" x14ac:dyDescent="0.25">
      <c r="A1" s="118" t="s">
        <v>368</v>
      </c>
      <c r="B1" s="115" t="s">
        <v>385</v>
      </c>
      <c r="C1" s="115"/>
      <c r="D1" s="115"/>
      <c r="F1" s="127" t="s">
        <v>368</v>
      </c>
      <c r="G1" s="115" t="s">
        <v>386</v>
      </c>
      <c r="H1" s="115"/>
      <c r="I1" s="115"/>
    </row>
    <row r="2" spans="1:9" x14ac:dyDescent="0.25">
      <c r="A2" s="119"/>
      <c r="B2" s="61" t="s">
        <v>389</v>
      </c>
      <c r="C2" s="45" t="s">
        <v>387</v>
      </c>
      <c r="D2" s="45" t="s">
        <v>391</v>
      </c>
      <c r="F2" s="127"/>
      <c r="G2" s="45" t="s">
        <v>389</v>
      </c>
      <c r="H2" s="45" t="s">
        <v>387</v>
      </c>
      <c r="I2" s="45" t="s">
        <v>391</v>
      </c>
    </row>
    <row r="3" spans="1:9" x14ac:dyDescent="0.25">
      <c r="A3" s="28" t="s">
        <v>369</v>
      </c>
      <c r="B3" s="115">
        <v>60</v>
      </c>
      <c r="C3" s="115"/>
      <c r="D3" s="115"/>
      <c r="F3" s="28" t="s">
        <v>369</v>
      </c>
      <c r="G3" s="115">
        <v>60</v>
      </c>
      <c r="H3" s="115"/>
      <c r="I3" s="115"/>
    </row>
    <row r="4" spans="1:9" x14ac:dyDescent="0.25">
      <c r="A4" s="28" t="s">
        <v>370</v>
      </c>
      <c r="B4" s="115" t="s">
        <v>384</v>
      </c>
      <c r="C4" s="115"/>
      <c r="D4" s="115"/>
      <c r="F4" s="28" t="s">
        <v>370</v>
      </c>
      <c r="G4" s="115" t="s">
        <v>384</v>
      </c>
      <c r="H4" s="115"/>
      <c r="I4" s="115"/>
    </row>
    <row r="5" spans="1:9" ht="61.5" x14ac:dyDescent="0.25">
      <c r="A5" s="27" t="s">
        <v>372</v>
      </c>
      <c r="B5" s="28">
        <v>4</v>
      </c>
      <c r="C5" s="28">
        <v>4</v>
      </c>
      <c r="D5" s="28">
        <v>4</v>
      </c>
      <c r="F5" s="27" t="s">
        <v>372</v>
      </c>
      <c r="G5" s="28">
        <v>4</v>
      </c>
      <c r="H5" s="28">
        <v>4</v>
      </c>
      <c r="I5" s="28">
        <v>4</v>
      </c>
    </row>
    <row r="6" spans="1:9" ht="30" x14ac:dyDescent="0.25">
      <c r="A6" s="27" t="s">
        <v>371</v>
      </c>
      <c r="B6" s="28">
        <v>53.38644</v>
      </c>
      <c r="C6" s="28">
        <v>60.577930000000002</v>
      </c>
      <c r="D6" s="28">
        <v>51.728740000000002</v>
      </c>
      <c r="F6" s="27" t="s">
        <v>371</v>
      </c>
      <c r="G6" s="28">
        <v>53.38644</v>
      </c>
      <c r="H6" s="28">
        <v>60.577930000000002</v>
      </c>
      <c r="I6" s="28">
        <v>51.728740000000002</v>
      </c>
    </row>
    <row r="7" spans="1:9" ht="48" x14ac:dyDescent="0.25">
      <c r="A7" s="27" t="s">
        <v>373</v>
      </c>
      <c r="B7" s="28">
        <v>37.44</v>
      </c>
      <c r="C7" s="28">
        <v>37.44</v>
      </c>
      <c r="D7" s="28">
        <v>37.44</v>
      </c>
      <c r="F7" s="27" t="s">
        <v>373</v>
      </c>
      <c r="G7" s="28">
        <v>37.44</v>
      </c>
      <c r="H7" s="28">
        <v>37.44</v>
      </c>
      <c r="I7" s="28">
        <v>37.44</v>
      </c>
    </row>
    <row r="8" spans="1:9" ht="48" x14ac:dyDescent="0.25">
      <c r="A8" s="27" t="s">
        <v>374</v>
      </c>
      <c r="B8" s="28">
        <v>29.23207</v>
      </c>
      <c r="C8" s="28">
        <v>30.278860000000002</v>
      </c>
      <c r="D8" s="28">
        <v>31.29607</v>
      </c>
      <c r="F8" s="27" t="s">
        <v>374</v>
      </c>
      <c r="G8" s="28">
        <v>29.23207</v>
      </c>
      <c r="H8" s="28">
        <v>30.278860000000002</v>
      </c>
      <c r="I8" s="28">
        <v>31.29607</v>
      </c>
    </row>
    <row r="9" spans="1:9" x14ac:dyDescent="0.25">
      <c r="A9" s="28" t="s">
        <v>375</v>
      </c>
      <c r="B9" s="57">
        <v>85</v>
      </c>
      <c r="C9" s="44">
        <v>85</v>
      </c>
      <c r="D9" s="44">
        <v>85</v>
      </c>
      <c r="F9" s="28" t="s">
        <v>375</v>
      </c>
      <c r="G9" s="44">
        <v>85</v>
      </c>
      <c r="H9" s="44">
        <v>85</v>
      </c>
      <c r="I9" s="44">
        <v>85</v>
      </c>
    </row>
    <row r="10" spans="1:9" ht="18" x14ac:dyDescent="0.25">
      <c r="A10" s="31" t="s">
        <v>376</v>
      </c>
      <c r="B10" s="31" t="s">
        <v>331</v>
      </c>
      <c r="C10" s="31" t="s">
        <v>332</v>
      </c>
      <c r="D10" s="31" t="s">
        <v>333</v>
      </c>
      <c r="F10" s="31" t="s">
        <v>376</v>
      </c>
      <c r="G10" s="31" t="s">
        <v>331</v>
      </c>
      <c r="H10" s="31" t="s">
        <v>332</v>
      </c>
      <c r="I10" s="31" t="s">
        <v>333</v>
      </c>
    </row>
    <row r="11" spans="1:9" x14ac:dyDescent="0.25">
      <c r="A11" s="1">
        <v>0</v>
      </c>
      <c r="B11" s="1">
        <v>5.0255222153483903</v>
      </c>
      <c r="C11" s="1">
        <v>1.5795792467630301</v>
      </c>
      <c r="D11" s="1">
        <v>1.5291273724243499</v>
      </c>
      <c r="F11" s="1">
        <v>0</v>
      </c>
      <c r="G11" s="1">
        <v>8.3725200107704397E-4</v>
      </c>
      <c r="H11" s="1">
        <v>2.6315790251072102E-4</v>
      </c>
      <c r="I11" s="1">
        <v>2.5475262024589698E-4</v>
      </c>
    </row>
    <row r="12" spans="1:9" x14ac:dyDescent="0.25">
      <c r="A12" s="1">
        <v>0.125</v>
      </c>
      <c r="B12" s="1">
        <v>5.0107045235868704</v>
      </c>
      <c r="C12" s="1">
        <v>1.61975335311851</v>
      </c>
      <c r="D12" s="1">
        <v>1.5996367565755401</v>
      </c>
      <c r="F12" s="1">
        <v>0.125</v>
      </c>
      <c r="G12" s="1">
        <v>8.3478337362957603E-4</v>
      </c>
      <c r="H12" s="1">
        <v>2.69850908629543E-4</v>
      </c>
      <c r="I12" s="1">
        <v>2.66499483645485E-4</v>
      </c>
    </row>
    <row r="13" spans="1:9" x14ac:dyDescent="0.25">
      <c r="A13" s="1">
        <v>0.25</v>
      </c>
      <c r="B13" s="1">
        <v>4.8929867163420502</v>
      </c>
      <c r="C13" s="1">
        <v>1.6409320160112399</v>
      </c>
      <c r="D13" s="1">
        <v>1.6121556245084001</v>
      </c>
      <c r="F13" s="1">
        <v>0.25</v>
      </c>
      <c r="G13" s="1">
        <v>8.1517158694258802E-4</v>
      </c>
      <c r="H13" s="1">
        <v>2.7337927386747403E-4</v>
      </c>
      <c r="I13" s="1">
        <v>2.6858512704309903E-4</v>
      </c>
    </row>
    <row r="14" spans="1:9" x14ac:dyDescent="0.25">
      <c r="A14" s="1">
        <v>0.375</v>
      </c>
      <c r="B14" s="1">
        <v>4.8330389529922604</v>
      </c>
      <c r="C14" s="1">
        <v>1.66627926378494</v>
      </c>
      <c r="D14" s="1">
        <v>1.5376884983766299</v>
      </c>
      <c r="F14" s="1">
        <v>0.375</v>
      </c>
      <c r="G14" s="1">
        <v>8.0518428956851296E-4</v>
      </c>
      <c r="H14" s="1">
        <v>2.7760212534657199E-4</v>
      </c>
      <c r="I14" s="1">
        <v>2.5617890382954601E-4</v>
      </c>
    </row>
    <row r="15" spans="1:9" x14ac:dyDescent="0.25">
      <c r="A15" s="1">
        <v>0.5</v>
      </c>
      <c r="B15" s="1">
        <v>4.8282366127135496</v>
      </c>
      <c r="C15" s="1">
        <v>1.6807492418401</v>
      </c>
      <c r="D15" s="1">
        <v>1.4012163326132401</v>
      </c>
      <c r="F15" s="1">
        <v>0.5</v>
      </c>
      <c r="G15" s="1">
        <v>8.0438421967807998E-4</v>
      </c>
      <c r="H15" s="1">
        <v>2.8001282369055999E-4</v>
      </c>
      <c r="I15" s="1">
        <v>2.3344264101336499E-4</v>
      </c>
    </row>
    <row r="16" spans="1:9" x14ac:dyDescent="0.25">
      <c r="A16" s="1">
        <v>0.625</v>
      </c>
      <c r="B16" s="1">
        <v>4.79604163505876</v>
      </c>
      <c r="C16" s="1">
        <v>1.7315084198453099</v>
      </c>
      <c r="D16" s="1">
        <v>1.3912813047013399</v>
      </c>
      <c r="F16" s="1">
        <v>0.625</v>
      </c>
      <c r="G16" s="1">
        <v>7.9902053640079195E-4</v>
      </c>
      <c r="H16" s="1">
        <v>2.8846930274622898E-4</v>
      </c>
      <c r="I16" s="1">
        <v>2.3178746536324399E-4</v>
      </c>
    </row>
    <row r="17" spans="1:9" x14ac:dyDescent="0.25">
      <c r="A17" s="1">
        <v>0.75</v>
      </c>
      <c r="B17" s="1">
        <v>4.8334573491942603</v>
      </c>
      <c r="C17" s="1">
        <v>1.71368661429673</v>
      </c>
      <c r="D17" s="1">
        <v>1.53993617869434</v>
      </c>
      <c r="F17" s="1">
        <v>0.75</v>
      </c>
      <c r="G17" s="1">
        <v>8.05253994375766E-4</v>
      </c>
      <c r="H17" s="1">
        <v>2.8550018994183602E-4</v>
      </c>
      <c r="I17" s="1">
        <v>2.56553367370477E-4</v>
      </c>
    </row>
    <row r="18" spans="1:9" x14ac:dyDescent="0.25">
      <c r="A18" s="1">
        <v>0.875</v>
      </c>
      <c r="B18" s="1">
        <v>4.8444599181055699</v>
      </c>
      <c r="C18" s="1">
        <v>1.6827830545201099</v>
      </c>
      <c r="D18" s="1">
        <v>1.5765551117511001</v>
      </c>
      <c r="F18" s="1">
        <v>0.875</v>
      </c>
      <c r="G18" s="1">
        <v>8.0708702235638904E-4</v>
      </c>
      <c r="H18" s="1">
        <v>2.8035165688304999E-4</v>
      </c>
      <c r="I18" s="1">
        <v>2.6265408161773402E-4</v>
      </c>
    </row>
    <row r="19" spans="1:9" x14ac:dyDescent="0.25">
      <c r="A19" s="1">
        <v>1</v>
      </c>
      <c r="B19" s="1">
        <v>4.8063814873868802</v>
      </c>
      <c r="C19" s="1">
        <v>1.66575033110078</v>
      </c>
      <c r="D19" s="1">
        <v>1.4529080104363901</v>
      </c>
      <c r="F19" s="1">
        <v>1</v>
      </c>
      <c r="G19" s="1">
        <v>8.0074315579865504E-4</v>
      </c>
      <c r="H19" s="1">
        <v>2.7751400516139001E-4</v>
      </c>
      <c r="I19" s="1">
        <v>2.4205447453870299E-4</v>
      </c>
    </row>
    <row r="20" spans="1:9" x14ac:dyDescent="0.25">
      <c r="A20" s="1">
        <v>1.125</v>
      </c>
      <c r="B20" s="1">
        <v>4.8394879837520604</v>
      </c>
      <c r="C20" s="1">
        <v>1.6308644308032001</v>
      </c>
      <c r="D20" s="1">
        <v>1.5842090580581401</v>
      </c>
      <c r="F20" s="1">
        <v>1.125</v>
      </c>
      <c r="G20" s="1">
        <v>8.0625869809309496E-4</v>
      </c>
      <c r="H20" s="1">
        <v>2.71702014171813E-4</v>
      </c>
      <c r="I20" s="1">
        <v>2.6392922907248699E-4</v>
      </c>
    </row>
    <row r="21" spans="1:9" x14ac:dyDescent="0.25">
      <c r="A21" s="1">
        <v>1.25</v>
      </c>
      <c r="B21" s="1">
        <v>4.8510273013268197</v>
      </c>
      <c r="C21" s="1">
        <v>1.60149888680105</v>
      </c>
      <c r="D21" s="1">
        <v>1.8681136485035601</v>
      </c>
      <c r="F21" s="1">
        <v>1.25</v>
      </c>
      <c r="G21" s="1">
        <v>8.0818114840105104E-4</v>
      </c>
      <c r="H21" s="1">
        <v>2.6680971454105503E-4</v>
      </c>
      <c r="I21" s="1">
        <v>3.1122773384069201E-4</v>
      </c>
    </row>
    <row r="22" spans="1:9" x14ac:dyDescent="0.25">
      <c r="A22" s="1">
        <v>1.375</v>
      </c>
      <c r="B22" s="1">
        <v>4.8523166955102903</v>
      </c>
      <c r="C22" s="1">
        <v>1.58301999475285</v>
      </c>
      <c r="D22" s="1">
        <v>1.5584770170515401</v>
      </c>
      <c r="F22" s="1">
        <v>1.375</v>
      </c>
      <c r="G22" s="1">
        <v>8.0839596147201805E-4</v>
      </c>
      <c r="H22" s="1">
        <v>2.63731131125825E-4</v>
      </c>
      <c r="I22" s="1">
        <v>2.5964227104078701E-4</v>
      </c>
    </row>
    <row r="23" spans="1:9" x14ac:dyDescent="0.25">
      <c r="A23" s="1">
        <v>1.5</v>
      </c>
      <c r="B23" s="1">
        <v>4.8973134082613701</v>
      </c>
      <c r="C23" s="1">
        <v>1.58820076596184</v>
      </c>
      <c r="D23" s="1">
        <v>1.5428063763937001</v>
      </c>
      <c r="F23" s="1">
        <v>1.5</v>
      </c>
      <c r="G23" s="1">
        <v>8.1589241381634602E-4</v>
      </c>
      <c r="H23" s="1">
        <v>2.6459424760924398E-4</v>
      </c>
      <c r="I23" s="1">
        <v>2.5703154230719097E-4</v>
      </c>
    </row>
    <row r="24" spans="1:9" x14ac:dyDescent="0.25">
      <c r="A24" s="1">
        <v>1.625</v>
      </c>
      <c r="B24" s="1">
        <v>4.9167376807461096</v>
      </c>
      <c r="C24" s="1">
        <v>1.59279104010152</v>
      </c>
      <c r="D24" s="1">
        <v>1.58077386473305</v>
      </c>
      <c r="F24" s="1">
        <v>1.625</v>
      </c>
      <c r="G24" s="1">
        <v>8.1912849761230501E-4</v>
      </c>
      <c r="H24" s="1">
        <v>2.6535898728091299E-4</v>
      </c>
      <c r="I24" s="1">
        <v>2.6335692586452601E-4</v>
      </c>
    </row>
    <row r="25" spans="1:9" x14ac:dyDescent="0.25">
      <c r="A25" s="1">
        <v>1.75</v>
      </c>
      <c r="B25" s="1">
        <v>4.8797127797148496</v>
      </c>
      <c r="C25" s="1">
        <v>1.58491130817329</v>
      </c>
      <c r="D25" s="1">
        <v>1.6664632369210399</v>
      </c>
      <c r="F25" s="1">
        <v>1.75</v>
      </c>
      <c r="G25" s="1">
        <v>8.12960149100496E-4</v>
      </c>
      <c r="H25" s="1">
        <v>2.6404622394167102E-4</v>
      </c>
      <c r="I25" s="1">
        <v>2.7763277527104499E-4</v>
      </c>
    </row>
    <row r="26" spans="1:9" x14ac:dyDescent="0.25">
      <c r="A26" s="1">
        <v>1.875</v>
      </c>
      <c r="B26" s="1">
        <v>4.8716895339562001</v>
      </c>
      <c r="C26" s="1">
        <v>1.57608668224608</v>
      </c>
      <c r="D26" s="1">
        <v>1.7256890512213101</v>
      </c>
      <c r="F26" s="1">
        <v>1.875</v>
      </c>
      <c r="G26" s="1">
        <v>8.1162347635710603E-4</v>
      </c>
      <c r="H26" s="1">
        <v>2.6257604126219802E-4</v>
      </c>
      <c r="I26" s="1">
        <v>2.8749979593346999E-4</v>
      </c>
    </row>
    <row r="27" spans="1:9" x14ac:dyDescent="0.25">
      <c r="A27" s="1">
        <v>2</v>
      </c>
      <c r="B27" s="1">
        <v>4.8490236826885402</v>
      </c>
      <c r="C27" s="1">
        <v>1.5192414786522499</v>
      </c>
      <c r="D27" s="1">
        <v>1.7805602159649001</v>
      </c>
      <c r="F27" s="1">
        <v>2</v>
      </c>
      <c r="G27" s="1">
        <v>8.0784734553591303E-4</v>
      </c>
      <c r="H27" s="1">
        <v>2.5310563034346498E-4</v>
      </c>
      <c r="I27" s="1">
        <v>2.9664133197975298E-4</v>
      </c>
    </row>
    <row r="28" spans="1:9" x14ac:dyDescent="0.25">
      <c r="A28" s="1">
        <v>2.125</v>
      </c>
      <c r="B28" s="1">
        <v>4.8512941238974099</v>
      </c>
      <c r="C28" s="1">
        <v>1.4826670985871699</v>
      </c>
      <c r="D28" s="1">
        <v>1.85283841237717</v>
      </c>
      <c r="F28" s="1">
        <v>2.125</v>
      </c>
      <c r="G28" s="1">
        <v>8.0822560104131197E-4</v>
      </c>
      <c r="H28" s="1">
        <v>2.4701233862462298E-4</v>
      </c>
      <c r="I28" s="1">
        <v>3.0868287950203599E-4</v>
      </c>
    </row>
    <row r="29" spans="1:9" x14ac:dyDescent="0.25">
      <c r="A29" s="1">
        <v>2.25</v>
      </c>
      <c r="B29" s="1">
        <v>4.83078031309745</v>
      </c>
      <c r="C29" s="1">
        <v>1.4713491832900401</v>
      </c>
      <c r="D29" s="1">
        <v>1.9498508869523801</v>
      </c>
      <c r="F29" s="1">
        <v>2.25</v>
      </c>
      <c r="G29" s="1">
        <v>8.0480800016203896E-4</v>
      </c>
      <c r="H29" s="1">
        <v>2.45126773936121E-4</v>
      </c>
      <c r="I29" s="1">
        <v>3.2484515776626602E-4</v>
      </c>
    </row>
    <row r="30" spans="1:9" x14ac:dyDescent="0.25">
      <c r="A30" s="1">
        <v>2.375</v>
      </c>
      <c r="B30" s="1">
        <v>4.8230205650130404</v>
      </c>
      <c r="C30" s="1">
        <v>1.5208508003238399</v>
      </c>
      <c r="D30" s="1">
        <v>1.95996406183123</v>
      </c>
      <c r="F30" s="1">
        <v>2.375</v>
      </c>
      <c r="G30" s="1">
        <v>8.0351522613117496E-4</v>
      </c>
      <c r="H30" s="1">
        <v>2.53373743333952E-4</v>
      </c>
      <c r="I30" s="1">
        <v>3.2653001270108401E-4</v>
      </c>
    </row>
    <row r="31" spans="1:9" x14ac:dyDescent="0.25">
      <c r="A31" s="1">
        <v>2.5</v>
      </c>
      <c r="B31" s="1">
        <v>4.82278448038997</v>
      </c>
      <c r="C31" s="1">
        <v>1.53928578083726</v>
      </c>
      <c r="D31" s="1">
        <v>1.93643640793836</v>
      </c>
      <c r="F31" s="1">
        <v>2.5</v>
      </c>
      <c r="G31" s="1">
        <v>8.0347589443297105E-4</v>
      </c>
      <c r="H31" s="1">
        <v>2.5644501108748803E-4</v>
      </c>
      <c r="I31" s="1">
        <v>3.2261030556253098E-4</v>
      </c>
    </row>
    <row r="32" spans="1:9" x14ac:dyDescent="0.25">
      <c r="A32" s="1">
        <v>2.625</v>
      </c>
      <c r="B32" s="1">
        <v>4.8682290510356196</v>
      </c>
      <c r="C32" s="1">
        <v>1.5489803499114001</v>
      </c>
      <c r="D32" s="1">
        <v>2.1345625590132098</v>
      </c>
      <c r="F32" s="1">
        <v>2.625</v>
      </c>
      <c r="G32" s="1">
        <v>8.1104695990253696E-4</v>
      </c>
      <c r="H32" s="1">
        <v>2.5806012629524001E-4</v>
      </c>
      <c r="I32" s="1">
        <v>3.5561812233160099E-4</v>
      </c>
    </row>
    <row r="33" spans="1:9" x14ac:dyDescent="0.25">
      <c r="A33" s="1">
        <v>2.75</v>
      </c>
      <c r="B33" s="1">
        <v>4.8140367365913503</v>
      </c>
      <c r="C33" s="1">
        <v>1.5866312172110399</v>
      </c>
      <c r="D33" s="1">
        <v>2.07995975447679</v>
      </c>
      <c r="F33" s="1">
        <v>2.75</v>
      </c>
      <c r="G33" s="1">
        <v>8.0201852031612205E-4</v>
      </c>
      <c r="H33" s="1">
        <v>2.6433276078735899E-4</v>
      </c>
      <c r="I33" s="1">
        <v>3.4652129509583299E-4</v>
      </c>
    </row>
    <row r="34" spans="1:9" x14ac:dyDescent="0.25">
      <c r="A34" s="1">
        <v>2.875</v>
      </c>
      <c r="B34" s="1">
        <v>4.7699348270845796</v>
      </c>
      <c r="C34" s="1">
        <v>1.6024623330224099</v>
      </c>
      <c r="D34" s="1">
        <v>2.1490501313219599</v>
      </c>
      <c r="F34" s="1">
        <v>2.875</v>
      </c>
      <c r="G34" s="1">
        <v>7.9467114219229304E-4</v>
      </c>
      <c r="H34" s="1">
        <v>2.6697022468153298E-4</v>
      </c>
      <c r="I34" s="1">
        <v>3.5803175187823901E-4</v>
      </c>
    </row>
    <row r="35" spans="1:9" x14ac:dyDescent="0.25">
      <c r="A35" s="1">
        <v>3</v>
      </c>
      <c r="B35" s="1">
        <v>4.75224572363748</v>
      </c>
      <c r="C35" s="1">
        <v>1.5322174629381999</v>
      </c>
      <c r="D35" s="1">
        <v>2.1194703207386598</v>
      </c>
      <c r="F35" s="1">
        <v>3</v>
      </c>
      <c r="G35" s="1">
        <v>7.9172413755800605E-4</v>
      </c>
      <c r="H35" s="1">
        <v>2.5526742932550499E-4</v>
      </c>
      <c r="I35" s="1">
        <v>3.5310375543506E-4</v>
      </c>
    </row>
    <row r="36" spans="1:9" x14ac:dyDescent="0.25">
      <c r="A36" s="1">
        <v>3.125</v>
      </c>
      <c r="B36" s="1">
        <v>4.7305588217505301</v>
      </c>
      <c r="C36" s="1">
        <v>1.4270472726341601</v>
      </c>
      <c r="D36" s="1">
        <v>1.9409104350055799</v>
      </c>
      <c r="F36" s="1">
        <v>3.125</v>
      </c>
      <c r="G36" s="1">
        <v>7.8811109970364104E-4</v>
      </c>
      <c r="H36" s="1">
        <v>2.37746075620852E-4</v>
      </c>
      <c r="I36" s="1">
        <v>3.2335567847192903E-4</v>
      </c>
    </row>
    <row r="37" spans="1:9" x14ac:dyDescent="0.25">
      <c r="A37" s="1">
        <v>3.25</v>
      </c>
      <c r="B37" s="1">
        <v>4.6904341533336602</v>
      </c>
      <c r="C37" s="1">
        <v>1.45308705801967</v>
      </c>
      <c r="D37" s="1">
        <v>1.8653223183185099</v>
      </c>
      <c r="F37" s="1">
        <v>3.25</v>
      </c>
      <c r="G37" s="1">
        <v>7.8142632994538904E-4</v>
      </c>
      <c r="H37" s="1">
        <v>2.4208430386607699E-4</v>
      </c>
      <c r="I37" s="1">
        <v>3.10762698231864E-4</v>
      </c>
    </row>
    <row r="38" spans="1:9" x14ac:dyDescent="0.25">
      <c r="A38" s="1">
        <v>3.375</v>
      </c>
      <c r="B38" s="1">
        <v>4.6953520326740197</v>
      </c>
      <c r="C38" s="1">
        <v>1.4505716849700501</v>
      </c>
      <c r="D38" s="1">
        <v>1.9509663018096199</v>
      </c>
      <c r="F38" s="1">
        <v>3.375</v>
      </c>
      <c r="G38" s="1">
        <v>7.8224564864349405E-4</v>
      </c>
      <c r="H38" s="1">
        <v>2.4166524271601101E-4</v>
      </c>
      <c r="I38" s="1">
        <v>3.25030985881482E-4</v>
      </c>
    </row>
    <row r="39" spans="1:9" x14ac:dyDescent="0.25">
      <c r="A39" s="1">
        <v>3.5</v>
      </c>
      <c r="B39" s="1">
        <v>4.7241113832600403</v>
      </c>
      <c r="C39" s="1">
        <v>1.4727922507537301</v>
      </c>
      <c r="D39" s="1">
        <v>2.1098457054686199</v>
      </c>
      <c r="F39" s="1">
        <v>3.5</v>
      </c>
      <c r="G39" s="1">
        <v>7.8703695645112497E-4</v>
      </c>
      <c r="H39" s="1">
        <v>2.4536718897557198E-4</v>
      </c>
      <c r="I39" s="1">
        <v>3.5150029453107198E-4</v>
      </c>
    </row>
    <row r="40" spans="1:9" x14ac:dyDescent="0.25">
      <c r="A40" s="1">
        <v>3.625</v>
      </c>
      <c r="B40" s="1">
        <v>4.7484997943431297</v>
      </c>
      <c r="C40" s="1">
        <v>1.53515545677879</v>
      </c>
      <c r="D40" s="1">
        <v>2.0908714465540998</v>
      </c>
      <c r="F40" s="1">
        <v>3.625</v>
      </c>
      <c r="G40" s="1">
        <v>7.9110006573756902E-4</v>
      </c>
      <c r="H40" s="1">
        <v>2.55756899099347E-4</v>
      </c>
      <c r="I40" s="1">
        <v>3.4833918299591402E-4</v>
      </c>
    </row>
    <row r="41" spans="1:9" x14ac:dyDescent="0.25">
      <c r="A41" s="1">
        <v>3.75</v>
      </c>
      <c r="B41" s="1">
        <v>4.7719678443268396</v>
      </c>
      <c r="C41" s="1">
        <v>1.5422173685501099</v>
      </c>
      <c r="D41" s="1">
        <v>1.99655760265844</v>
      </c>
      <c r="F41" s="1">
        <v>3.75</v>
      </c>
      <c r="G41" s="1">
        <v>7.9500984286485403E-4</v>
      </c>
      <c r="H41" s="1">
        <v>2.5693341360044902E-4</v>
      </c>
      <c r="I41" s="1">
        <v>3.32626496602896E-4</v>
      </c>
    </row>
    <row r="42" spans="1:9" x14ac:dyDescent="0.25">
      <c r="A42" s="1">
        <v>3.875</v>
      </c>
      <c r="B42" s="1">
        <v>4.8261810124275799</v>
      </c>
      <c r="C42" s="1">
        <v>1.52330812435906</v>
      </c>
      <c r="D42" s="1">
        <v>1.74211680074709</v>
      </c>
      <c r="F42" s="1">
        <v>3.875</v>
      </c>
      <c r="G42" s="1">
        <v>8.0404175667043705E-4</v>
      </c>
      <c r="H42" s="1">
        <v>2.5378313351822002E-4</v>
      </c>
      <c r="I42" s="1">
        <v>2.9023665900446599E-4</v>
      </c>
    </row>
    <row r="43" spans="1:9" x14ac:dyDescent="0.25">
      <c r="A43" s="1">
        <v>4</v>
      </c>
      <c r="B43" s="1">
        <v>4.8524035588589003</v>
      </c>
      <c r="C43" s="1">
        <v>1.5419995698548701</v>
      </c>
      <c r="D43" s="1">
        <v>1.7483213425856901</v>
      </c>
      <c r="F43" s="1">
        <v>4</v>
      </c>
      <c r="G43" s="1">
        <v>8.0841043290589404E-4</v>
      </c>
      <c r="H43" s="1">
        <v>2.5689712833782199E-4</v>
      </c>
      <c r="I43" s="1">
        <v>2.91270335674776E-4</v>
      </c>
    </row>
    <row r="44" spans="1:9" x14ac:dyDescent="0.25">
      <c r="A44" s="1">
        <v>4.125</v>
      </c>
      <c r="B44" s="1">
        <v>4.8585374643947601</v>
      </c>
      <c r="C44" s="1">
        <v>1.6459602262931601</v>
      </c>
      <c r="D44" s="1">
        <v>1.7129622991723901</v>
      </c>
      <c r="F44" s="1">
        <v>4.125</v>
      </c>
      <c r="G44" s="1">
        <v>8.0943234156816797E-4</v>
      </c>
      <c r="H44" s="1">
        <v>2.74216973700441E-4</v>
      </c>
      <c r="I44" s="1">
        <v>2.8537951904212102E-4</v>
      </c>
    </row>
    <row r="45" spans="1:9" x14ac:dyDescent="0.25">
      <c r="A45" s="1">
        <v>4.25</v>
      </c>
      <c r="B45" s="1">
        <v>4.8553051450783196</v>
      </c>
      <c r="C45" s="1">
        <v>1.64840472160329</v>
      </c>
      <c r="D45" s="1">
        <v>1.7400309617095899</v>
      </c>
      <c r="F45" s="1">
        <v>4.25</v>
      </c>
      <c r="G45" s="1">
        <v>8.0889383717005201E-4</v>
      </c>
      <c r="H45" s="1">
        <v>2.7462422661910901E-4</v>
      </c>
      <c r="I45" s="1">
        <v>2.89889158220818E-4</v>
      </c>
    </row>
    <row r="46" spans="1:9" x14ac:dyDescent="0.25">
      <c r="A46" s="1">
        <v>4.375</v>
      </c>
      <c r="B46" s="1">
        <v>4.9554461075517704</v>
      </c>
      <c r="C46" s="1">
        <v>1.6085960753447699</v>
      </c>
      <c r="D46" s="1">
        <v>1.75555575026458</v>
      </c>
      <c r="F46" s="1">
        <v>4.375</v>
      </c>
      <c r="G46" s="1">
        <v>8.2557732151812904E-4</v>
      </c>
      <c r="H46" s="1">
        <v>2.6799210615244002E-4</v>
      </c>
      <c r="I46" s="1">
        <v>2.9247558799407898E-4</v>
      </c>
    </row>
    <row r="47" spans="1:9" x14ac:dyDescent="0.25">
      <c r="A47" s="1">
        <v>4.5</v>
      </c>
      <c r="B47" s="1">
        <v>4.9478420514227599</v>
      </c>
      <c r="C47" s="1">
        <v>1.5315688368289699</v>
      </c>
      <c r="D47" s="1">
        <v>1.76763518044795</v>
      </c>
      <c r="F47" s="1">
        <v>4.5</v>
      </c>
      <c r="G47" s="1">
        <v>8.2431048576703497E-4</v>
      </c>
      <c r="H47" s="1">
        <v>2.55159368215706E-4</v>
      </c>
      <c r="I47" s="1">
        <v>2.9448802106262802E-4</v>
      </c>
    </row>
    <row r="48" spans="1:9" x14ac:dyDescent="0.25">
      <c r="A48" s="1">
        <v>4.625</v>
      </c>
      <c r="B48" s="1">
        <v>4.9618111101188802</v>
      </c>
      <c r="C48" s="1">
        <v>1.4979036531769501</v>
      </c>
      <c r="D48" s="1">
        <v>1.7827858234721701</v>
      </c>
      <c r="F48" s="1">
        <v>4.625</v>
      </c>
      <c r="G48" s="1">
        <v>8.2663773094580895E-4</v>
      </c>
      <c r="H48" s="1">
        <v>2.4955074861927998E-4</v>
      </c>
      <c r="I48" s="1">
        <v>2.9701211819046402E-4</v>
      </c>
    </row>
    <row r="49" spans="1:9" x14ac:dyDescent="0.25">
      <c r="A49" s="1">
        <v>4.75</v>
      </c>
      <c r="B49" s="1">
        <v>4.9649498712039604</v>
      </c>
      <c r="C49" s="1">
        <v>1.51934555450377</v>
      </c>
      <c r="D49" s="1">
        <v>1.77516930350859</v>
      </c>
      <c r="F49" s="1">
        <v>4.75</v>
      </c>
      <c r="G49" s="1">
        <v>8.2716064854258299E-4</v>
      </c>
      <c r="H49" s="1">
        <v>2.5312296938032698E-4</v>
      </c>
      <c r="I49" s="1">
        <v>2.9574320596453102E-4</v>
      </c>
    </row>
    <row r="50" spans="1:9" x14ac:dyDescent="0.25">
      <c r="A50" s="1">
        <v>4.875</v>
      </c>
      <c r="B50" s="1">
        <v>4.9863777298431398</v>
      </c>
      <c r="C50" s="1">
        <v>1.60758218554153</v>
      </c>
      <c r="D50" s="1">
        <v>1.76336419458897</v>
      </c>
      <c r="F50" s="1">
        <v>4.875</v>
      </c>
      <c r="G50" s="1">
        <v>8.3073052979187E-4</v>
      </c>
      <c r="H50" s="1">
        <v>2.6782319211121901E-4</v>
      </c>
      <c r="I50" s="1">
        <v>2.93776474818522E-4</v>
      </c>
    </row>
    <row r="51" spans="1:9" x14ac:dyDescent="0.25">
      <c r="A51" s="1">
        <v>5</v>
      </c>
      <c r="B51" s="1">
        <v>4.9948933145517502</v>
      </c>
      <c r="C51" s="1">
        <v>1.64313267346027</v>
      </c>
      <c r="D51" s="1">
        <v>1.79452560611457</v>
      </c>
      <c r="F51" s="1">
        <v>5</v>
      </c>
      <c r="G51" s="1">
        <v>8.3214922620432504E-4</v>
      </c>
      <c r="H51" s="1">
        <v>2.7374590339848199E-4</v>
      </c>
      <c r="I51" s="1">
        <v>2.9896796597868699E-4</v>
      </c>
    </row>
    <row r="52" spans="1:9" x14ac:dyDescent="0.25">
      <c r="A52" s="1">
        <v>5.125</v>
      </c>
      <c r="B52" s="1">
        <v>5.0280575450611797</v>
      </c>
      <c r="C52" s="1">
        <v>1.67558349392256</v>
      </c>
      <c r="D52" s="1">
        <v>1.72447312407582</v>
      </c>
      <c r="F52" s="1">
        <v>5.125</v>
      </c>
      <c r="G52" s="1">
        <v>8.3767438700719501E-4</v>
      </c>
      <c r="H52" s="1">
        <v>2.7915221008749901E-4</v>
      </c>
      <c r="I52" s="1">
        <v>2.8729722247103199E-4</v>
      </c>
    </row>
    <row r="53" spans="1:9" x14ac:dyDescent="0.25">
      <c r="A53" s="1">
        <v>5.25</v>
      </c>
      <c r="B53" s="1">
        <v>5.0604906249872297</v>
      </c>
      <c r="C53" s="1">
        <v>1.66212121322734</v>
      </c>
      <c r="D53" s="1">
        <v>1.68004171968548</v>
      </c>
      <c r="F53" s="1">
        <v>5.25</v>
      </c>
      <c r="G53" s="1">
        <v>8.4307773812287501E-4</v>
      </c>
      <c r="H53" s="1">
        <v>2.7690939412367498E-4</v>
      </c>
      <c r="I53" s="1">
        <v>2.79894950499601E-4</v>
      </c>
    </row>
    <row r="54" spans="1:9" x14ac:dyDescent="0.25">
      <c r="A54" s="1">
        <v>5.375</v>
      </c>
      <c r="B54" s="1">
        <v>5.1393414203693002</v>
      </c>
      <c r="C54" s="1">
        <v>1.6617594058070899</v>
      </c>
      <c r="D54" s="1">
        <v>1.6867524541136001</v>
      </c>
      <c r="F54" s="1">
        <v>5.375</v>
      </c>
      <c r="G54" s="1">
        <v>8.5621428063352596E-4</v>
      </c>
      <c r="H54" s="1">
        <v>2.7684911700746201E-4</v>
      </c>
      <c r="I54" s="1">
        <v>2.81012958855326E-4</v>
      </c>
    </row>
    <row r="55" spans="1:9" x14ac:dyDescent="0.25">
      <c r="A55" s="1">
        <v>5.5</v>
      </c>
      <c r="B55" s="1">
        <v>5.1346289774691396</v>
      </c>
      <c r="C55" s="1">
        <v>1.63274156043662</v>
      </c>
      <c r="D55" s="1">
        <v>1.58057704580513</v>
      </c>
      <c r="F55" s="1">
        <v>5.5</v>
      </c>
      <c r="G55" s="1">
        <v>8.5542918764636004E-4</v>
      </c>
      <c r="H55" s="1">
        <v>2.7201474396874002E-4</v>
      </c>
      <c r="I55" s="1">
        <v>2.6332413583113399E-4</v>
      </c>
    </row>
    <row r="56" spans="1:9" x14ac:dyDescent="0.25">
      <c r="A56" s="1">
        <v>5.625</v>
      </c>
      <c r="B56" s="1">
        <v>5.0937238602133599</v>
      </c>
      <c r="C56" s="1">
        <v>1.5684435784111901</v>
      </c>
      <c r="D56" s="1">
        <v>1.4646315511100101</v>
      </c>
      <c r="F56" s="1">
        <v>5.625</v>
      </c>
      <c r="G56" s="1">
        <v>8.48614395111548E-4</v>
      </c>
      <c r="H56" s="1">
        <v>2.6130270016330498E-4</v>
      </c>
      <c r="I56" s="1">
        <v>2.44007616414929E-4</v>
      </c>
    </row>
    <row r="57" spans="1:9" x14ac:dyDescent="0.25">
      <c r="A57" s="1">
        <v>5.75</v>
      </c>
      <c r="B57" s="1">
        <v>5.0884751543640796</v>
      </c>
      <c r="C57" s="1">
        <v>1.57228964057193</v>
      </c>
      <c r="D57" s="1">
        <v>1.51873380319077</v>
      </c>
      <c r="F57" s="1">
        <v>5.75</v>
      </c>
      <c r="G57" s="1">
        <v>8.4773996071705997E-4</v>
      </c>
      <c r="H57" s="1">
        <v>2.61943454119284E-4</v>
      </c>
      <c r="I57" s="1">
        <v>2.5302105161158201E-4</v>
      </c>
    </row>
    <row r="58" spans="1:9" x14ac:dyDescent="0.25">
      <c r="A58" s="1">
        <v>5.875</v>
      </c>
      <c r="B58" s="1">
        <v>5.0958450040324301</v>
      </c>
      <c r="C58" s="1">
        <v>1.5898524142986801</v>
      </c>
      <c r="D58" s="1">
        <v>1.56057538210598</v>
      </c>
      <c r="F58" s="1">
        <v>5.875</v>
      </c>
      <c r="G58" s="1">
        <v>8.4896777767180505E-4</v>
      </c>
      <c r="H58" s="1">
        <v>2.6486941222215999E-4</v>
      </c>
      <c r="I58" s="1">
        <v>2.5999185865885598E-4</v>
      </c>
    </row>
    <row r="59" spans="1:9" x14ac:dyDescent="0.25">
      <c r="A59" s="1">
        <v>6</v>
      </c>
      <c r="B59" s="1">
        <v>5.1272605313861996</v>
      </c>
      <c r="C59" s="1">
        <v>1.5872965220503801</v>
      </c>
      <c r="D59" s="1">
        <v>1.55299456193317</v>
      </c>
      <c r="F59" s="1">
        <v>6</v>
      </c>
      <c r="G59" s="1">
        <v>8.5420160452894303E-4</v>
      </c>
      <c r="H59" s="1">
        <v>2.6444360057359298E-4</v>
      </c>
      <c r="I59" s="1">
        <v>2.5872889401806602E-4</v>
      </c>
    </row>
    <row r="60" spans="1:9" x14ac:dyDescent="0.25">
      <c r="A60" s="1">
        <v>6.125</v>
      </c>
      <c r="B60" s="1">
        <v>5.1284693401775998</v>
      </c>
      <c r="C60" s="1">
        <v>1.58214420733336</v>
      </c>
      <c r="D60" s="1">
        <v>1.3980079378304799</v>
      </c>
      <c r="F60" s="1">
        <v>6.125</v>
      </c>
      <c r="G60" s="1">
        <v>8.5440299207359004E-4</v>
      </c>
      <c r="H60" s="1">
        <v>2.6358522494173802E-4</v>
      </c>
      <c r="I60" s="1">
        <v>2.3290812244255901E-4</v>
      </c>
    </row>
    <row r="61" spans="1:9" x14ac:dyDescent="0.25">
      <c r="A61" s="1">
        <v>6.25</v>
      </c>
      <c r="B61" s="1">
        <v>5.0891317809069001</v>
      </c>
      <c r="C61" s="1">
        <v>1.6134160607860899</v>
      </c>
      <c r="D61" s="1">
        <v>1.3876665566420501</v>
      </c>
      <c r="F61" s="1">
        <v>6.25</v>
      </c>
      <c r="G61" s="1">
        <v>8.4784935469909195E-4</v>
      </c>
      <c r="H61" s="1">
        <v>2.6879511572696301E-4</v>
      </c>
      <c r="I61" s="1">
        <v>2.3118524833656601E-4</v>
      </c>
    </row>
    <row r="62" spans="1:9" x14ac:dyDescent="0.25">
      <c r="A62" s="1">
        <v>6.375</v>
      </c>
      <c r="B62" s="1">
        <v>5.03089506158285</v>
      </c>
      <c r="C62" s="1">
        <v>1.6565275597698399</v>
      </c>
      <c r="D62" s="1">
        <v>1.54012623063645</v>
      </c>
      <c r="F62" s="1">
        <v>6.375</v>
      </c>
      <c r="G62" s="1">
        <v>8.3814711725970696E-4</v>
      </c>
      <c r="H62" s="1">
        <v>2.7597749145765599E-4</v>
      </c>
      <c r="I62" s="1">
        <v>2.5658503002403299E-4</v>
      </c>
    </row>
    <row r="63" spans="1:9" x14ac:dyDescent="0.25">
      <c r="A63" s="1">
        <v>6.5</v>
      </c>
      <c r="B63" s="1">
        <v>5.0176238182185999</v>
      </c>
      <c r="C63" s="1">
        <v>1.65626094782377</v>
      </c>
      <c r="D63" s="1">
        <v>1.56666085131386</v>
      </c>
      <c r="F63" s="1">
        <v>6.5</v>
      </c>
      <c r="G63" s="1">
        <v>8.3593612811522298E-4</v>
      </c>
      <c r="H63" s="1">
        <v>2.7593307390744003E-4</v>
      </c>
      <c r="I63" s="1">
        <v>2.6100569782889002E-4</v>
      </c>
    </row>
    <row r="64" spans="1:9" x14ac:dyDescent="0.25">
      <c r="A64" s="1">
        <v>6.625</v>
      </c>
      <c r="B64" s="1">
        <v>5.0006140171479796</v>
      </c>
      <c r="C64" s="1">
        <v>1.58924029086368</v>
      </c>
      <c r="D64" s="1">
        <v>1.2892136867641599</v>
      </c>
      <c r="F64" s="1">
        <v>6.625</v>
      </c>
      <c r="G64" s="1">
        <v>8.3310229525685603E-4</v>
      </c>
      <c r="H64" s="1">
        <v>2.6476743245788998E-4</v>
      </c>
      <c r="I64" s="1">
        <v>2.14783000214909E-4</v>
      </c>
    </row>
    <row r="65" spans="1:9" x14ac:dyDescent="0.25">
      <c r="A65" s="1">
        <v>6.75</v>
      </c>
      <c r="B65" s="1">
        <v>4.9891063310668802</v>
      </c>
      <c r="C65" s="1">
        <v>1.4917075575159</v>
      </c>
      <c r="D65" s="1">
        <v>1.11291039183395</v>
      </c>
      <c r="F65" s="1">
        <v>6.75</v>
      </c>
      <c r="G65" s="1">
        <v>8.3118511475574605E-4</v>
      </c>
      <c r="H65" s="1">
        <v>2.4851847908215002E-4</v>
      </c>
      <c r="I65" s="1">
        <v>1.8541087127953501E-4</v>
      </c>
    </row>
    <row r="66" spans="1:9" x14ac:dyDescent="0.25">
      <c r="A66" s="1">
        <v>6.875</v>
      </c>
      <c r="B66" s="1">
        <v>5.0385744630939797</v>
      </c>
      <c r="C66" s="1">
        <v>1.48887843788045</v>
      </c>
      <c r="D66" s="1">
        <v>1.3059326587892399</v>
      </c>
      <c r="F66" s="1">
        <v>6.875</v>
      </c>
      <c r="G66" s="1">
        <v>8.3942650555145898E-4</v>
      </c>
      <c r="H66" s="1">
        <v>2.48047147750884E-4</v>
      </c>
      <c r="I66" s="1">
        <v>2.1756838095428799E-4</v>
      </c>
    </row>
    <row r="67" spans="1:9" x14ac:dyDescent="0.25">
      <c r="A67" s="1">
        <v>7</v>
      </c>
      <c r="B67" s="1">
        <v>5.0589359382972603</v>
      </c>
      <c r="C67" s="1">
        <v>1.4754412342712899</v>
      </c>
      <c r="D67" s="1">
        <v>1.36308660019804</v>
      </c>
      <c r="F67" s="1">
        <v>7</v>
      </c>
      <c r="G67" s="1">
        <v>8.4281872732032599E-4</v>
      </c>
      <c r="H67" s="1">
        <v>2.4580850962959702E-4</v>
      </c>
      <c r="I67" s="1">
        <v>2.27090227592993E-4</v>
      </c>
    </row>
    <row r="68" spans="1:9" x14ac:dyDescent="0.25">
      <c r="A68" s="1">
        <v>7.125</v>
      </c>
      <c r="B68" s="1">
        <v>5.0467588371012901</v>
      </c>
      <c r="C68" s="1">
        <v>1.4715035695491301</v>
      </c>
      <c r="D68" s="1">
        <v>1.3005843088723701</v>
      </c>
      <c r="F68" s="1">
        <v>7.125</v>
      </c>
      <c r="G68" s="1">
        <v>8.4079002226107699E-4</v>
      </c>
      <c r="H68" s="1">
        <v>2.4515249468688401E-4</v>
      </c>
      <c r="I68" s="1">
        <v>2.16677345858137E-4</v>
      </c>
    </row>
    <row r="69" spans="1:9" x14ac:dyDescent="0.25">
      <c r="A69" s="1">
        <v>7.25</v>
      </c>
      <c r="B69" s="1">
        <v>5.0414369727157702</v>
      </c>
      <c r="C69" s="1">
        <v>1.47134186451223</v>
      </c>
      <c r="D69" s="1">
        <v>1.2385465139973499</v>
      </c>
      <c r="F69" s="1">
        <v>7.25</v>
      </c>
      <c r="G69" s="1">
        <v>8.3990339965444997E-4</v>
      </c>
      <c r="H69" s="1">
        <v>2.4512555462773698E-4</v>
      </c>
      <c r="I69" s="1">
        <v>2.06341849231959E-4</v>
      </c>
    </row>
    <row r="70" spans="1:9" x14ac:dyDescent="0.25">
      <c r="A70" s="1">
        <v>7.375</v>
      </c>
      <c r="B70" s="1">
        <v>5.0441992785830401</v>
      </c>
      <c r="C70" s="1">
        <v>1.4695663448012199</v>
      </c>
      <c r="D70" s="1">
        <v>1.24687497497675</v>
      </c>
      <c r="F70" s="1">
        <v>7.375</v>
      </c>
      <c r="G70" s="1">
        <v>8.4036359981193797E-4</v>
      </c>
      <c r="H70" s="1">
        <v>2.4482975304388399E-4</v>
      </c>
      <c r="I70" s="1">
        <v>2.0772937083112601E-4</v>
      </c>
    </row>
    <row r="71" spans="1:9" x14ac:dyDescent="0.25">
      <c r="A71" s="1">
        <v>7.5</v>
      </c>
      <c r="B71" s="1">
        <v>5.0696522471856298</v>
      </c>
      <c r="C71" s="1">
        <v>1.5158627582779201</v>
      </c>
      <c r="D71" s="1">
        <v>1.3009856593306099</v>
      </c>
      <c r="F71" s="1">
        <v>7.5</v>
      </c>
      <c r="G71" s="1">
        <v>8.44604064381129E-4</v>
      </c>
      <c r="H71" s="1">
        <v>2.52542735529102E-4</v>
      </c>
      <c r="I71" s="1">
        <v>2.16744210844479E-4</v>
      </c>
    </row>
    <row r="72" spans="1:9" x14ac:dyDescent="0.25">
      <c r="A72" s="1">
        <v>7.625</v>
      </c>
      <c r="B72" s="1">
        <v>5.0738903345127397</v>
      </c>
      <c r="C72" s="1">
        <v>1.57715393410205</v>
      </c>
      <c r="D72" s="1">
        <v>1.3919174167730499</v>
      </c>
      <c r="F72" s="1">
        <v>7.625</v>
      </c>
      <c r="G72" s="1">
        <v>8.45310129729826E-4</v>
      </c>
      <c r="H72" s="1">
        <v>2.62753845421402E-4</v>
      </c>
      <c r="I72" s="1">
        <v>2.31893441634391E-4</v>
      </c>
    </row>
    <row r="73" spans="1:9" x14ac:dyDescent="0.25">
      <c r="A73" s="1">
        <v>7.75</v>
      </c>
      <c r="B73" s="1">
        <v>5.10456439623084</v>
      </c>
      <c r="C73" s="1">
        <v>1.57529620625283</v>
      </c>
      <c r="D73" s="1">
        <v>1.4887645481146601</v>
      </c>
      <c r="F73" s="1">
        <v>7.75</v>
      </c>
      <c r="G73" s="1">
        <v>8.5042042841206196E-4</v>
      </c>
      <c r="H73" s="1">
        <v>2.6244434796172201E-4</v>
      </c>
      <c r="I73" s="1">
        <v>2.4802817371590301E-4</v>
      </c>
    </row>
    <row r="74" spans="1:9" x14ac:dyDescent="0.25">
      <c r="A74" s="1">
        <v>7.875</v>
      </c>
      <c r="B74" s="1">
        <v>5.1990064048817102</v>
      </c>
      <c r="C74" s="1">
        <v>1.5916232337759599</v>
      </c>
      <c r="D74" s="1">
        <v>1.4374502783065599</v>
      </c>
      <c r="F74" s="1">
        <v>7.875</v>
      </c>
      <c r="G74" s="1">
        <v>8.6615446705329497E-4</v>
      </c>
      <c r="H74" s="1">
        <v>2.65164430747076E-4</v>
      </c>
      <c r="I74" s="1">
        <v>2.3947921636587399E-4</v>
      </c>
    </row>
    <row r="75" spans="1:9" x14ac:dyDescent="0.25">
      <c r="A75" s="1">
        <v>8</v>
      </c>
      <c r="B75" s="1">
        <v>5.2067766734744501</v>
      </c>
      <c r="C75" s="1">
        <v>1.6229249076700401</v>
      </c>
      <c r="D75" s="1">
        <v>1.39337021612324</v>
      </c>
      <c r="F75" s="1">
        <v>8</v>
      </c>
      <c r="G75" s="1">
        <v>8.6744899380084603E-4</v>
      </c>
      <c r="H75" s="1">
        <v>2.7037928961782902E-4</v>
      </c>
      <c r="I75" s="1">
        <v>2.32135478006132E-4</v>
      </c>
    </row>
    <row r="76" spans="1:9" x14ac:dyDescent="0.25">
      <c r="A76" s="1">
        <v>8.125</v>
      </c>
      <c r="B76" s="1">
        <v>5.2101091278945999</v>
      </c>
      <c r="C76" s="1">
        <v>1.6488582878409901</v>
      </c>
      <c r="D76" s="1">
        <v>1.3679701123832799</v>
      </c>
      <c r="F76" s="1">
        <v>8.125</v>
      </c>
      <c r="G76" s="1">
        <v>8.6800418070724205E-4</v>
      </c>
      <c r="H76" s="1">
        <v>2.7469979075430898E-4</v>
      </c>
      <c r="I76" s="1">
        <v>2.27903820723055E-4</v>
      </c>
    </row>
    <row r="77" spans="1:9" x14ac:dyDescent="0.25">
      <c r="A77" s="1">
        <v>8.25</v>
      </c>
      <c r="B77" s="1">
        <v>5.2693708337305702</v>
      </c>
      <c r="C77" s="1">
        <v>1.6359965544661099</v>
      </c>
      <c r="D77" s="1">
        <v>1.33172110182706</v>
      </c>
      <c r="F77" s="1">
        <v>8.25</v>
      </c>
      <c r="G77" s="1">
        <v>8.7787718089951401E-4</v>
      </c>
      <c r="H77" s="1">
        <v>2.72557025974054E-4</v>
      </c>
      <c r="I77" s="1">
        <v>2.21864735564389E-4</v>
      </c>
    </row>
    <row r="78" spans="1:9" x14ac:dyDescent="0.25">
      <c r="A78" s="1">
        <v>8.375</v>
      </c>
      <c r="B78" s="1">
        <v>5.2673706775446396</v>
      </c>
      <c r="C78" s="1">
        <v>1.6057217382194999</v>
      </c>
      <c r="D78" s="1">
        <v>1.2943386584172301</v>
      </c>
      <c r="F78" s="1">
        <v>8.375</v>
      </c>
      <c r="G78" s="1">
        <v>8.7754395487893899E-4</v>
      </c>
      <c r="H78" s="1">
        <v>2.6751324158736999E-4</v>
      </c>
      <c r="I78" s="1">
        <v>2.1563682049231001E-4</v>
      </c>
    </row>
    <row r="79" spans="1:9" x14ac:dyDescent="0.25">
      <c r="A79" s="1">
        <v>8.5</v>
      </c>
      <c r="B79" s="1">
        <v>5.2976336277283904</v>
      </c>
      <c r="C79" s="1">
        <v>1.52853112210269</v>
      </c>
      <c r="D79" s="1">
        <v>1.2480586590270499</v>
      </c>
      <c r="F79" s="1">
        <v>8.5</v>
      </c>
      <c r="G79" s="1">
        <v>8.8258576237955203E-4</v>
      </c>
      <c r="H79" s="1">
        <v>2.5465328494230898E-4</v>
      </c>
      <c r="I79" s="1">
        <v>2.0792657259390701E-4</v>
      </c>
    </row>
    <row r="80" spans="1:9" x14ac:dyDescent="0.25">
      <c r="A80" s="1">
        <v>8.625</v>
      </c>
      <c r="B80" s="1">
        <v>5.2911379921842103</v>
      </c>
      <c r="C80" s="1">
        <v>1.53595269189081</v>
      </c>
      <c r="D80" s="1">
        <v>1.1960454243077301</v>
      </c>
      <c r="F80" s="1">
        <v>8.625</v>
      </c>
      <c r="G80" s="1">
        <v>8.8150358949789099E-4</v>
      </c>
      <c r="H80" s="1">
        <v>2.5588971846900898E-4</v>
      </c>
      <c r="I80" s="1">
        <v>1.9926116768966801E-4</v>
      </c>
    </row>
    <row r="81" spans="1:9" x14ac:dyDescent="0.25">
      <c r="A81" s="1">
        <v>8.75</v>
      </c>
      <c r="B81" s="1">
        <v>5.2856791685008497</v>
      </c>
      <c r="C81" s="1">
        <v>1.63213423788017</v>
      </c>
      <c r="D81" s="1">
        <v>1.2000621780199601</v>
      </c>
      <c r="F81" s="1">
        <v>8.75</v>
      </c>
      <c r="G81" s="1">
        <v>8.8059414947224204E-4</v>
      </c>
      <c r="H81" s="1">
        <v>2.7191356403083699E-4</v>
      </c>
      <c r="I81" s="1">
        <v>1.9993035885812501E-4</v>
      </c>
    </row>
    <row r="82" spans="1:9" x14ac:dyDescent="0.25">
      <c r="A82" s="1">
        <v>8.875</v>
      </c>
      <c r="B82" s="1">
        <v>5.29138601100356</v>
      </c>
      <c r="C82" s="1">
        <v>1.6483204318339599</v>
      </c>
      <c r="D82" s="1">
        <v>1.3008010202654401</v>
      </c>
      <c r="F82" s="1">
        <v>8.875</v>
      </c>
      <c r="G82" s="1">
        <v>8.8154490943319504E-4</v>
      </c>
      <c r="H82" s="1">
        <v>2.74610183943537E-4</v>
      </c>
      <c r="I82" s="1">
        <v>2.16713449976223E-4</v>
      </c>
    </row>
    <row r="83" spans="1:9" x14ac:dyDescent="0.25">
      <c r="A83" s="1">
        <v>9</v>
      </c>
      <c r="B83" s="1">
        <v>5.2727712829737303</v>
      </c>
      <c r="C83" s="1">
        <v>1.66625504665844</v>
      </c>
      <c r="D83" s="1">
        <v>1.4360217332777101</v>
      </c>
      <c r="F83" s="1">
        <v>9</v>
      </c>
      <c r="G83" s="1">
        <v>8.78443695743426E-4</v>
      </c>
      <c r="H83" s="1">
        <v>2.7759809077329599E-4</v>
      </c>
      <c r="I83" s="1">
        <v>2.39241220764067E-4</v>
      </c>
    </row>
    <row r="84" spans="1:9" x14ac:dyDescent="0.25">
      <c r="A84" s="1">
        <v>9.125</v>
      </c>
      <c r="B84" s="1">
        <v>5.2497106259698203</v>
      </c>
      <c r="C84" s="1">
        <v>1.64162836509758</v>
      </c>
      <c r="D84" s="1">
        <v>1.4119204215324099</v>
      </c>
      <c r="F84" s="1">
        <v>9.125</v>
      </c>
      <c r="G84" s="1">
        <v>8.7460179028657199E-4</v>
      </c>
      <c r="H84" s="1">
        <v>2.7349528562525599E-4</v>
      </c>
      <c r="I84" s="1">
        <v>2.3522594222729999E-4</v>
      </c>
    </row>
    <row r="85" spans="1:9" x14ac:dyDescent="0.25">
      <c r="A85" s="1">
        <v>9.25</v>
      </c>
      <c r="B85" s="1">
        <v>5.2078769542571797</v>
      </c>
      <c r="C85" s="1">
        <v>1.61623541526279</v>
      </c>
      <c r="D85" s="1">
        <v>1.3854887934511699</v>
      </c>
      <c r="F85" s="1">
        <v>9.25</v>
      </c>
      <c r="G85" s="1">
        <v>8.6763230057924597E-4</v>
      </c>
      <c r="H85" s="1">
        <v>2.6926482018278097E-4</v>
      </c>
      <c r="I85" s="1">
        <v>2.3082243298896499E-4</v>
      </c>
    </row>
    <row r="86" spans="1:9" x14ac:dyDescent="0.25">
      <c r="A86" s="1">
        <v>9.375</v>
      </c>
      <c r="B86" s="1">
        <v>5.1533174778809103</v>
      </c>
      <c r="C86" s="1">
        <v>1.5731125033370801</v>
      </c>
      <c r="D86" s="1">
        <v>1.31456897295311</v>
      </c>
      <c r="F86" s="1">
        <v>9.375</v>
      </c>
      <c r="G86" s="1">
        <v>8.5854269181496101E-4</v>
      </c>
      <c r="H86" s="1">
        <v>2.6208054305595701E-4</v>
      </c>
      <c r="I86" s="1">
        <v>2.1900719089398799E-4</v>
      </c>
    </row>
    <row r="87" spans="1:9" x14ac:dyDescent="0.25">
      <c r="A87" s="1">
        <v>9.5</v>
      </c>
      <c r="B87" s="1">
        <v>5.1562601522620701</v>
      </c>
      <c r="C87" s="1">
        <v>1.4219761945563301</v>
      </c>
      <c r="D87" s="1">
        <v>1.22218137412095</v>
      </c>
      <c r="F87" s="1">
        <v>9.5</v>
      </c>
      <c r="G87" s="1">
        <v>8.5903294136686101E-4</v>
      </c>
      <c r="H87" s="1">
        <v>2.3690123401308501E-4</v>
      </c>
      <c r="I87" s="1">
        <v>2.0361541692855099E-4</v>
      </c>
    </row>
    <row r="88" spans="1:9" x14ac:dyDescent="0.25">
      <c r="A88" s="1">
        <v>9.625</v>
      </c>
      <c r="B88" s="1">
        <v>5.1458720633403701</v>
      </c>
      <c r="C88" s="1">
        <v>1.4309725690212101</v>
      </c>
      <c r="D88" s="1">
        <v>1.17971539883357</v>
      </c>
      <c r="F88" s="1">
        <v>9.625</v>
      </c>
      <c r="G88" s="1">
        <v>8.5730228575250705E-4</v>
      </c>
      <c r="H88" s="1">
        <v>2.3840002999893299E-4</v>
      </c>
      <c r="I88" s="1">
        <v>1.9654058544567299E-4</v>
      </c>
    </row>
    <row r="89" spans="1:9" x14ac:dyDescent="0.25">
      <c r="A89" s="1">
        <v>9.75</v>
      </c>
      <c r="B89" s="1">
        <v>5.1016446319007898</v>
      </c>
      <c r="C89" s="1">
        <v>1.54946567688462</v>
      </c>
      <c r="D89" s="1">
        <v>1.4960552048737801</v>
      </c>
      <c r="F89" s="1">
        <v>9.75</v>
      </c>
      <c r="G89" s="1">
        <v>8.4993399567466997E-4</v>
      </c>
      <c r="H89" s="1">
        <v>2.5814098176897701E-4</v>
      </c>
      <c r="I89" s="1">
        <v>2.49242797131973E-4</v>
      </c>
    </row>
    <row r="90" spans="1:9" x14ac:dyDescent="0.25">
      <c r="A90" s="1">
        <v>9.875</v>
      </c>
      <c r="B90" s="1">
        <v>5.0855984751101699</v>
      </c>
      <c r="C90" s="1">
        <v>1.57335765310547</v>
      </c>
      <c r="D90" s="1">
        <v>1.8343422827690701</v>
      </c>
      <c r="F90" s="1">
        <v>9.875</v>
      </c>
      <c r="G90" s="1">
        <v>8.4726070595335303E-4</v>
      </c>
      <c r="H90" s="1">
        <v>2.6212138500737102E-4</v>
      </c>
      <c r="I90" s="1">
        <v>3.05601424309327E-4</v>
      </c>
    </row>
    <row r="91" spans="1:9" x14ac:dyDescent="0.25">
      <c r="A91" s="1">
        <v>10</v>
      </c>
      <c r="B91" s="1">
        <v>5.02954549377516</v>
      </c>
      <c r="C91" s="1">
        <v>1.6034879101786501</v>
      </c>
      <c r="D91" s="1">
        <v>1.6646932283083999</v>
      </c>
      <c r="F91" s="1">
        <v>10</v>
      </c>
      <c r="G91" s="1">
        <v>8.3792227926294204E-4</v>
      </c>
      <c r="H91" s="1">
        <v>2.6714108583576301E-4</v>
      </c>
      <c r="I91" s="1">
        <v>2.7733789183618E-4</v>
      </c>
    </row>
    <row r="92" spans="1:9" x14ac:dyDescent="0.25">
      <c r="A92" s="1">
        <v>10.125</v>
      </c>
      <c r="B92" s="1">
        <v>5.08850504153712</v>
      </c>
      <c r="C92" s="1">
        <v>1.65190064412295</v>
      </c>
      <c r="D92" s="1">
        <v>1.5188873371437801</v>
      </c>
      <c r="F92" s="1">
        <v>10.125</v>
      </c>
      <c r="G92" s="1">
        <v>8.4774493992008696E-4</v>
      </c>
      <c r="H92" s="1">
        <v>2.7520664731088399E-4</v>
      </c>
      <c r="I92" s="1">
        <v>2.5304663036815399E-4</v>
      </c>
    </row>
    <row r="93" spans="1:9" x14ac:dyDescent="0.25">
      <c r="A93" s="1">
        <v>10.25</v>
      </c>
      <c r="B93" s="1">
        <v>5.0544618801616101</v>
      </c>
      <c r="C93" s="1">
        <v>1.6683489899942501</v>
      </c>
      <c r="D93" s="1">
        <v>1.48946067593887</v>
      </c>
      <c r="F93" s="1">
        <v>10.25</v>
      </c>
      <c r="G93" s="1">
        <v>8.4207334923492802E-4</v>
      </c>
      <c r="H93" s="1">
        <v>2.7794694173304202E-4</v>
      </c>
      <c r="I93" s="1">
        <v>2.48144148611415E-4</v>
      </c>
    </row>
    <row r="94" spans="1:9" x14ac:dyDescent="0.25">
      <c r="A94" s="1">
        <v>10.375</v>
      </c>
      <c r="B94" s="1">
        <v>5.0985339317259397</v>
      </c>
      <c r="C94" s="1">
        <v>1.6685607974591701</v>
      </c>
      <c r="D94" s="1">
        <v>1.52530495381394</v>
      </c>
      <c r="F94" s="1">
        <v>10.375</v>
      </c>
      <c r="G94" s="1">
        <v>8.49415753025544E-4</v>
      </c>
      <c r="H94" s="1">
        <v>2.7798222885669702E-4</v>
      </c>
      <c r="I94" s="1">
        <v>2.5411580530540202E-4</v>
      </c>
    </row>
    <row r="95" spans="1:9" x14ac:dyDescent="0.25">
      <c r="A95" s="1">
        <v>10.5</v>
      </c>
      <c r="B95" s="1">
        <v>5.1068646621253801</v>
      </c>
      <c r="C95" s="1">
        <v>1.6700020344762201</v>
      </c>
      <c r="D95" s="1">
        <v>1.75716403523161</v>
      </c>
      <c r="F95" s="1">
        <v>10.5</v>
      </c>
      <c r="G95" s="1">
        <v>8.5080365271008999E-4</v>
      </c>
      <c r="H95" s="1">
        <v>2.7822233894373799E-4</v>
      </c>
      <c r="I95" s="1">
        <v>2.9274352826958702E-4</v>
      </c>
    </row>
    <row r="96" spans="1:9" x14ac:dyDescent="0.25">
      <c r="A96" s="1">
        <v>10.625</v>
      </c>
      <c r="B96" s="1">
        <v>5.1255915797640004</v>
      </c>
      <c r="C96" s="1">
        <v>1.6728906594839399</v>
      </c>
      <c r="D96" s="1">
        <v>1.75378637670629</v>
      </c>
      <c r="F96" s="1">
        <v>10.625</v>
      </c>
      <c r="G96" s="1">
        <v>8.53923557188684E-4</v>
      </c>
      <c r="H96" s="1">
        <v>2.7870358387002502E-4</v>
      </c>
      <c r="I96" s="1">
        <v>2.9218081035926798E-4</v>
      </c>
    </row>
    <row r="97" spans="1:9" x14ac:dyDescent="0.25">
      <c r="A97" s="1">
        <v>10.75</v>
      </c>
      <c r="B97" s="1">
        <v>5.1078653639096201</v>
      </c>
      <c r="C97" s="1">
        <v>1.7797969734476</v>
      </c>
      <c r="D97" s="1">
        <v>1.7056752465177201</v>
      </c>
      <c r="F97" s="1">
        <v>10.75</v>
      </c>
      <c r="G97" s="1">
        <v>8.5097036962734397E-4</v>
      </c>
      <c r="H97" s="1">
        <v>2.96514175776371E-4</v>
      </c>
      <c r="I97" s="1">
        <v>2.8416549606985302E-4</v>
      </c>
    </row>
    <row r="98" spans="1:9" x14ac:dyDescent="0.25">
      <c r="A98" s="1">
        <v>10.875</v>
      </c>
      <c r="B98" s="1">
        <v>5.0936480008888196</v>
      </c>
      <c r="C98" s="1">
        <v>1.7882067972519899</v>
      </c>
      <c r="D98" s="1">
        <v>1.65327312255716</v>
      </c>
      <c r="F98" s="1">
        <v>10.875</v>
      </c>
      <c r="G98" s="1">
        <v>8.4860175694807902E-4</v>
      </c>
      <c r="H98" s="1">
        <v>2.97915252422182E-4</v>
      </c>
      <c r="I98" s="1">
        <v>2.7543530221802299E-4</v>
      </c>
    </row>
    <row r="99" spans="1:9" x14ac:dyDescent="0.25">
      <c r="A99" s="1">
        <v>11</v>
      </c>
      <c r="B99" s="1">
        <v>4.9674462215441402</v>
      </c>
      <c r="C99" s="1">
        <v>1.81342626916119</v>
      </c>
      <c r="D99" s="1">
        <v>1.55538338802037</v>
      </c>
      <c r="F99" s="1">
        <v>11</v>
      </c>
      <c r="G99" s="1">
        <v>8.2757654050925498E-4</v>
      </c>
      <c r="H99" s="1">
        <v>3.0211681644225398E-4</v>
      </c>
      <c r="I99" s="1">
        <v>2.5912687244419299E-4</v>
      </c>
    </row>
    <row r="100" spans="1:9" x14ac:dyDescent="0.25">
      <c r="A100" s="1">
        <v>11.125</v>
      </c>
      <c r="B100" s="1">
        <v>4.9586780827954797</v>
      </c>
      <c r="C100" s="1">
        <v>1.8087803947995</v>
      </c>
      <c r="D100" s="1">
        <v>1.4732866111829701</v>
      </c>
      <c r="F100" s="1">
        <v>11.125</v>
      </c>
      <c r="G100" s="1">
        <v>8.2611576859372901E-4</v>
      </c>
      <c r="H100" s="1">
        <v>3.0134281377359703E-4</v>
      </c>
      <c r="I100" s="1">
        <v>2.4544954942308397E-4</v>
      </c>
    </row>
    <row r="101" spans="1:9" x14ac:dyDescent="0.25">
      <c r="A101" s="1">
        <v>11.25</v>
      </c>
      <c r="B101" s="1">
        <v>4.8251611902695499</v>
      </c>
      <c r="C101" s="1">
        <v>1.7795634150108099</v>
      </c>
      <c r="D101" s="1">
        <v>1.4530116175565</v>
      </c>
      <c r="F101" s="1">
        <v>11.25</v>
      </c>
      <c r="G101" s="1">
        <v>8.0387185429890804E-4</v>
      </c>
      <c r="H101" s="1">
        <v>2.96475264940801E-4</v>
      </c>
      <c r="I101" s="1">
        <v>2.42071735484913E-4</v>
      </c>
    </row>
    <row r="102" spans="1:9" x14ac:dyDescent="0.25">
      <c r="A102" s="1">
        <v>11.375</v>
      </c>
      <c r="B102" s="1">
        <v>4.7812527708986199</v>
      </c>
      <c r="C102" s="1">
        <v>1.7674458443343299</v>
      </c>
      <c r="D102" s="1">
        <v>1.43944475798456</v>
      </c>
      <c r="F102" s="1">
        <v>11.375</v>
      </c>
      <c r="G102" s="1">
        <v>7.9655671163170996E-4</v>
      </c>
      <c r="H102" s="1">
        <v>2.9445647766609999E-4</v>
      </c>
      <c r="I102" s="1">
        <v>2.3981149668022799E-4</v>
      </c>
    </row>
    <row r="103" spans="1:9" x14ac:dyDescent="0.25">
      <c r="A103" s="1">
        <v>11.5</v>
      </c>
      <c r="B103" s="1">
        <v>4.7448083092555002</v>
      </c>
      <c r="C103" s="1">
        <v>1.7568472571531899</v>
      </c>
      <c r="D103" s="1">
        <v>1.3025131690765701</v>
      </c>
      <c r="F103" s="1">
        <v>11.5</v>
      </c>
      <c r="G103" s="1">
        <v>7.90485064321966E-4</v>
      </c>
      <c r="H103" s="1">
        <v>2.9269075304172101E-4</v>
      </c>
      <c r="I103" s="1">
        <v>2.1699869396815701E-4</v>
      </c>
    </row>
    <row r="104" spans="1:9" x14ac:dyDescent="0.25">
      <c r="A104" s="1">
        <v>11.625</v>
      </c>
      <c r="B104" s="1">
        <v>4.6146115655618303</v>
      </c>
      <c r="C104" s="1">
        <v>1.76891923719355</v>
      </c>
      <c r="D104" s="1">
        <v>1.30312906148721</v>
      </c>
      <c r="F104" s="1">
        <v>11.625</v>
      </c>
      <c r="G104" s="1">
        <v>7.6879428682260099E-4</v>
      </c>
      <c r="H104" s="1">
        <v>2.9470194491644503E-4</v>
      </c>
      <c r="I104" s="1">
        <v>2.1710130164377E-4</v>
      </c>
    </row>
    <row r="105" spans="1:9" x14ac:dyDescent="0.25">
      <c r="A105" s="1">
        <v>11.75</v>
      </c>
      <c r="B105" s="1">
        <v>4.5813994260725099</v>
      </c>
      <c r="C105" s="1">
        <v>1.7733010863837899</v>
      </c>
      <c r="D105" s="1">
        <v>1.3071586942841</v>
      </c>
      <c r="F105" s="1">
        <v>11.75</v>
      </c>
      <c r="G105" s="1">
        <v>7.6326114438368003E-4</v>
      </c>
      <c r="H105" s="1">
        <v>2.9543196099154E-4</v>
      </c>
      <c r="I105" s="1">
        <v>2.17772638467732E-4</v>
      </c>
    </row>
    <row r="106" spans="1:9" x14ac:dyDescent="0.25">
      <c r="A106" s="1">
        <v>11.875</v>
      </c>
      <c r="B106" s="1">
        <v>4.5558807731740298</v>
      </c>
      <c r="C106" s="1">
        <v>1.7701273605188399</v>
      </c>
      <c r="D106" s="1">
        <v>1.34206031093002</v>
      </c>
      <c r="F106" s="1">
        <v>11.875</v>
      </c>
      <c r="G106" s="1">
        <v>7.5900973681079298E-4</v>
      </c>
      <c r="H106" s="1">
        <v>2.94903218262439E-4</v>
      </c>
      <c r="I106" s="1">
        <v>2.2358724780094101E-4</v>
      </c>
    </row>
    <row r="107" spans="1:9" x14ac:dyDescent="0.25">
      <c r="A107" s="1">
        <v>12</v>
      </c>
      <c r="B107" s="1">
        <v>4.4954844972874302</v>
      </c>
      <c r="C107" s="1">
        <v>1.7851021519915</v>
      </c>
      <c r="D107" s="1">
        <v>1.38552387239486</v>
      </c>
      <c r="F107" s="1">
        <v>12</v>
      </c>
      <c r="G107" s="1">
        <v>7.4894771724808604E-4</v>
      </c>
      <c r="H107" s="1">
        <v>2.9739801852178397E-4</v>
      </c>
      <c r="I107" s="1">
        <v>2.3082827714098299E-4</v>
      </c>
    </row>
    <row r="108" spans="1:9" x14ac:dyDescent="0.25">
      <c r="A108" s="1">
        <v>12.125</v>
      </c>
      <c r="B108" s="1">
        <v>4.4676566689749997</v>
      </c>
      <c r="C108" s="1">
        <v>1.82708076457032</v>
      </c>
      <c r="D108" s="1">
        <v>1.3380691621677501</v>
      </c>
      <c r="F108" s="1">
        <v>12.125</v>
      </c>
      <c r="G108" s="1">
        <v>7.4431160105123395E-4</v>
      </c>
      <c r="H108" s="1">
        <v>3.0439165537741601E-4</v>
      </c>
      <c r="I108" s="1">
        <v>2.2292232241714701E-4</v>
      </c>
    </row>
    <row r="109" spans="1:9" x14ac:dyDescent="0.25">
      <c r="A109" s="1">
        <v>12.25</v>
      </c>
      <c r="B109" s="1">
        <v>4.5013199453004997</v>
      </c>
      <c r="C109" s="1">
        <v>1.8312155980453</v>
      </c>
      <c r="D109" s="1">
        <v>1.3984058113266999</v>
      </c>
      <c r="F109" s="1">
        <v>12.25</v>
      </c>
      <c r="G109" s="1">
        <v>7.4991990288706398E-4</v>
      </c>
      <c r="H109" s="1">
        <v>3.05080518634347E-4</v>
      </c>
      <c r="I109" s="1">
        <v>2.32974408167028E-4</v>
      </c>
    </row>
    <row r="110" spans="1:9" x14ac:dyDescent="0.25">
      <c r="A110" s="1">
        <v>12.375</v>
      </c>
      <c r="B110" s="1">
        <v>4.616438899007</v>
      </c>
      <c r="C110" s="1">
        <v>1.83849003659239</v>
      </c>
      <c r="D110" s="1">
        <v>1.52982590601347</v>
      </c>
      <c r="F110" s="1">
        <v>12.375</v>
      </c>
      <c r="G110" s="1">
        <v>7.6909872057456601E-4</v>
      </c>
      <c r="H110" s="1">
        <v>3.0629244009629198E-4</v>
      </c>
      <c r="I110" s="1">
        <v>2.5486899594184402E-4</v>
      </c>
    </row>
    <row r="111" spans="1:9" x14ac:dyDescent="0.25">
      <c r="A111" s="1">
        <v>12.5</v>
      </c>
      <c r="B111" s="1">
        <v>4.6575714753684103</v>
      </c>
      <c r="C111" s="1">
        <v>1.8443236020023099</v>
      </c>
      <c r="D111" s="1">
        <v>1.5296004487303601</v>
      </c>
      <c r="F111" s="1">
        <v>12.5</v>
      </c>
      <c r="G111" s="1">
        <v>7.7595140779637901E-4</v>
      </c>
      <c r="H111" s="1">
        <v>3.0726431209358499E-4</v>
      </c>
      <c r="I111" s="1">
        <v>2.5483143475847798E-4</v>
      </c>
    </row>
    <row r="112" spans="1:9" x14ac:dyDescent="0.25">
      <c r="A112" s="1">
        <v>12.625</v>
      </c>
      <c r="B112" s="1">
        <v>4.67957093073435</v>
      </c>
      <c r="C112" s="1">
        <v>1.85526943339192</v>
      </c>
      <c r="D112" s="1">
        <v>1.6216397819710999</v>
      </c>
      <c r="F112" s="1">
        <v>12.625</v>
      </c>
      <c r="G112" s="1">
        <v>7.7961651706034496E-4</v>
      </c>
      <c r="H112" s="1">
        <v>3.0908788760309399E-4</v>
      </c>
      <c r="I112" s="1">
        <v>2.7016518767638501E-4</v>
      </c>
    </row>
    <row r="113" spans="1:9" x14ac:dyDescent="0.25">
      <c r="A113" s="1">
        <v>12.75</v>
      </c>
      <c r="B113" s="1">
        <v>4.7292346496907003</v>
      </c>
      <c r="C113" s="1">
        <v>1.8744001949210201</v>
      </c>
      <c r="D113" s="1">
        <v>1.4614062966615</v>
      </c>
      <c r="F113" s="1">
        <v>12.75</v>
      </c>
      <c r="G113" s="1">
        <v>7.8789049263847295E-4</v>
      </c>
      <c r="H113" s="1">
        <v>3.1227507247384202E-4</v>
      </c>
      <c r="I113" s="1">
        <v>2.43470289023806E-4</v>
      </c>
    </row>
    <row r="114" spans="1:9" x14ac:dyDescent="0.25">
      <c r="A114" s="1">
        <v>12.875</v>
      </c>
      <c r="B114" s="1">
        <v>4.7671500212369198</v>
      </c>
      <c r="C114" s="1">
        <v>1.86318995324034</v>
      </c>
      <c r="D114" s="1">
        <v>1.41852991561743</v>
      </c>
      <c r="F114" s="1">
        <v>12.875</v>
      </c>
      <c r="G114" s="1">
        <v>7.9420719353807501E-4</v>
      </c>
      <c r="H114" s="1">
        <v>3.1040744620983998E-4</v>
      </c>
      <c r="I114" s="1">
        <v>2.36327083941864E-4</v>
      </c>
    </row>
    <row r="115" spans="1:9" x14ac:dyDescent="0.25">
      <c r="A115" s="1">
        <v>13</v>
      </c>
      <c r="B115" s="1">
        <v>4.7913973190764496</v>
      </c>
      <c r="C115" s="1">
        <v>1.78790195852996</v>
      </c>
      <c r="D115" s="1">
        <v>1.36334075089248</v>
      </c>
      <c r="F115" s="1">
        <v>13</v>
      </c>
      <c r="G115" s="1">
        <v>7.9824679335813999E-4</v>
      </c>
      <c r="H115" s="1">
        <v>2.9786446629109098E-4</v>
      </c>
      <c r="I115" s="1">
        <v>2.2713256909868699E-4</v>
      </c>
    </row>
    <row r="116" spans="1:9" x14ac:dyDescent="0.25">
      <c r="A116" s="1">
        <v>13.125</v>
      </c>
      <c r="B116" s="1">
        <v>4.8269999342579304</v>
      </c>
      <c r="C116" s="1">
        <v>1.6791453002463499</v>
      </c>
      <c r="D116" s="1">
        <v>1.3428428954849301</v>
      </c>
      <c r="F116" s="1">
        <v>13.125</v>
      </c>
      <c r="G116" s="1">
        <v>8.0417818904737304E-4</v>
      </c>
      <c r="H116" s="1">
        <v>2.7974560702104299E-4</v>
      </c>
      <c r="I116" s="1">
        <v>2.2371762638779001E-4</v>
      </c>
    </row>
    <row r="117" spans="1:9" x14ac:dyDescent="0.25">
      <c r="A117" s="1">
        <v>13.25</v>
      </c>
      <c r="B117" s="1">
        <v>4.8429316983362698</v>
      </c>
      <c r="C117" s="1">
        <v>1.6837454773734499</v>
      </c>
      <c r="D117" s="1">
        <v>1.3775990681355399</v>
      </c>
      <c r="F117" s="1">
        <v>13.25</v>
      </c>
      <c r="G117" s="1">
        <v>8.0683242094282503E-4</v>
      </c>
      <c r="H117" s="1">
        <v>2.8051199653041602E-4</v>
      </c>
      <c r="I117" s="1">
        <v>2.29508004751381E-4</v>
      </c>
    </row>
    <row r="118" spans="1:9" x14ac:dyDescent="0.25">
      <c r="A118" s="1">
        <v>13.375</v>
      </c>
      <c r="B118" s="1">
        <v>4.8248346143485499</v>
      </c>
      <c r="C118" s="1">
        <v>1.7547056118055899</v>
      </c>
      <c r="D118" s="1">
        <v>1.31322368269564</v>
      </c>
      <c r="F118" s="1">
        <v>13.375</v>
      </c>
      <c r="G118" s="1">
        <v>8.0381744675047198E-4</v>
      </c>
      <c r="H118" s="1">
        <v>2.9233395492681198E-4</v>
      </c>
      <c r="I118" s="1">
        <v>2.1878306553709299E-4</v>
      </c>
    </row>
    <row r="119" spans="1:9" x14ac:dyDescent="0.25">
      <c r="A119" s="1">
        <v>13.5</v>
      </c>
      <c r="B119" s="1">
        <v>4.8194879636505403</v>
      </c>
      <c r="C119" s="1">
        <v>1.7559751386456</v>
      </c>
      <c r="D119" s="1">
        <v>1.2515216505942901</v>
      </c>
      <c r="F119" s="1">
        <v>13.5</v>
      </c>
      <c r="G119" s="1">
        <v>8.0292669474418203E-4</v>
      </c>
      <c r="H119" s="1">
        <v>2.92545458098357E-4</v>
      </c>
      <c r="I119" s="1">
        <v>2.0850350698900901E-4</v>
      </c>
    </row>
    <row r="120" spans="1:9" x14ac:dyDescent="0.25">
      <c r="A120" s="1">
        <v>13.625</v>
      </c>
      <c r="B120" s="1">
        <v>4.7809353464664799</v>
      </c>
      <c r="C120" s="1">
        <v>1.7603950905943899</v>
      </c>
      <c r="D120" s="1">
        <v>1.3302732031069799</v>
      </c>
      <c r="F120" s="1">
        <v>13.625</v>
      </c>
      <c r="G120" s="1">
        <v>7.9650382872131797E-4</v>
      </c>
      <c r="H120" s="1">
        <v>2.9328182209302598E-4</v>
      </c>
      <c r="I120" s="1">
        <v>2.2162351563762299E-4</v>
      </c>
    </row>
    <row r="121" spans="1:9" x14ac:dyDescent="0.25">
      <c r="A121" s="1">
        <v>13.75</v>
      </c>
      <c r="B121" s="1">
        <v>4.8192468246639999</v>
      </c>
      <c r="C121" s="1">
        <v>1.7289726521044699</v>
      </c>
      <c r="D121" s="1">
        <v>1.35736829898196</v>
      </c>
      <c r="F121" s="1">
        <v>13.75</v>
      </c>
      <c r="G121" s="1">
        <v>8.0288652098902498E-4</v>
      </c>
      <c r="H121" s="1">
        <v>2.88046843840605E-4</v>
      </c>
      <c r="I121" s="1">
        <v>2.2613755861039401E-4</v>
      </c>
    </row>
    <row r="122" spans="1:9" x14ac:dyDescent="0.25">
      <c r="A122" s="1">
        <v>13.875</v>
      </c>
      <c r="B122" s="1">
        <v>4.8325618455086001</v>
      </c>
      <c r="C122" s="1">
        <v>1.72520078489576</v>
      </c>
      <c r="D122" s="1">
        <v>1.39639228041074</v>
      </c>
      <c r="F122" s="1">
        <v>13.875</v>
      </c>
      <c r="G122" s="1">
        <v>8.0510480346173395E-4</v>
      </c>
      <c r="H122" s="1">
        <v>2.87418450763634E-4</v>
      </c>
      <c r="I122" s="1">
        <v>2.3263895391643E-4</v>
      </c>
    </row>
    <row r="123" spans="1:9" x14ac:dyDescent="0.25">
      <c r="A123" s="1">
        <v>14</v>
      </c>
      <c r="B123" s="1">
        <v>4.5649048836678503</v>
      </c>
      <c r="C123" s="1">
        <v>1.70938240077031</v>
      </c>
      <c r="D123" s="1">
        <v>1.3346677824980899</v>
      </c>
      <c r="F123" s="1">
        <v>14</v>
      </c>
      <c r="G123" s="1">
        <v>7.6051315361906505E-4</v>
      </c>
      <c r="H123" s="1">
        <v>2.84783107968335E-4</v>
      </c>
      <c r="I123" s="1">
        <v>2.2235565256418201E-4</v>
      </c>
    </row>
    <row r="124" spans="1:9" x14ac:dyDescent="0.25">
      <c r="A124" s="1">
        <v>14.125</v>
      </c>
      <c r="B124" s="1">
        <v>4.5333786693009896</v>
      </c>
      <c r="C124" s="1">
        <v>1.70963135998468</v>
      </c>
      <c r="D124" s="1">
        <v>1.2589987116014301</v>
      </c>
      <c r="F124" s="1">
        <v>14.125</v>
      </c>
      <c r="G124" s="1">
        <v>7.5526088630554599E-4</v>
      </c>
      <c r="H124" s="1">
        <v>2.8482458457344801E-4</v>
      </c>
      <c r="I124" s="1">
        <v>2.0974918535279801E-4</v>
      </c>
    </row>
    <row r="125" spans="1:9" x14ac:dyDescent="0.25">
      <c r="A125" s="1">
        <v>14.25</v>
      </c>
      <c r="B125" s="1">
        <v>4.4890547506779601</v>
      </c>
      <c r="C125" s="1">
        <v>1.7013983482135999</v>
      </c>
      <c r="D125" s="1">
        <v>1.2466970670722499</v>
      </c>
      <c r="F125" s="1">
        <v>14.25</v>
      </c>
      <c r="G125" s="1">
        <v>7.4787652146294603E-4</v>
      </c>
      <c r="H125" s="1">
        <v>2.83452964812385E-4</v>
      </c>
      <c r="I125" s="1">
        <v>2.0769973137423601E-4</v>
      </c>
    </row>
    <row r="126" spans="1:9" x14ac:dyDescent="0.25">
      <c r="A126" s="1">
        <v>14.375</v>
      </c>
      <c r="B126" s="1">
        <v>4.4700402199407598</v>
      </c>
      <c r="C126" s="1">
        <v>1.6317269793951601</v>
      </c>
      <c r="D126" s="1">
        <v>1.2154068163763301</v>
      </c>
      <c r="F126" s="1">
        <v>14.375</v>
      </c>
      <c r="G126" s="1">
        <v>7.4470870064212902E-4</v>
      </c>
      <c r="H126" s="1">
        <v>2.71845714767234E-4</v>
      </c>
      <c r="I126" s="1">
        <v>2.02486775608296E-4</v>
      </c>
    </row>
    <row r="127" spans="1:9" x14ac:dyDescent="0.25">
      <c r="A127" s="1">
        <v>14.5</v>
      </c>
      <c r="B127" s="1">
        <v>4.4730504353008804</v>
      </c>
      <c r="C127" s="1">
        <v>1.6263555030824199</v>
      </c>
      <c r="D127" s="1">
        <v>1.19710301186878</v>
      </c>
      <c r="F127" s="1">
        <v>14.5</v>
      </c>
      <c r="G127" s="1">
        <v>7.4521020252112503E-4</v>
      </c>
      <c r="H127" s="1">
        <v>2.7095082681353197E-4</v>
      </c>
      <c r="I127" s="1">
        <v>1.99437361777339E-4</v>
      </c>
    </row>
    <row r="128" spans="1:9" x14ac:dyDescent="0.25">
      <c r="A128" s="1">
        <v>14.625</v>
      </c>
      <c r="B128" s="1">
        <v>4.4675759421843004</v>
      </c>
      <c r="C128" s="1">
        <v>1.6117559808442701</v>
      </c>
      <c r="D128" s="1">
        <v>1.19568904862563</v>
      </c>
      <c r="F128" s="1">
        <v>14.625</v>
      </c>
      <c r="G128" s="1">
        <v>7.4429815196790398E-4</v>
      </c>
      <c r="H128" s="1">
        <v>2.6851854640865702E-4</v>
      </c>
      <c r="I128" s="1">
        <v>1.9920179550102999E-4</v>
      </c>
    </row>
    <row r="129" spans="1:9" x14ac:dyDescent="0.25">
      <c r="A129" s="1">
        <v>14.75</v>
      </c>
      <c r="B129" s="1">
        <v>4.43580276948886</v>
      </c>
      <c r="C129" s="1">
        <v>1.6177836338167899</v>
      </c>
      <c r="D129" s="1">
        <v>1.2168770316330999</v>
      </c>
      <c r="F129" s="1">
        <v>14.75</v>
      </c>
      <c r="G129" s="1">
        <v>7.3900474139684195E-4</v>
      </c>
      <c r="H129" s="1">
        <v>2.6952275339387697E-4</v>
      </c>
      <c r="I129" s="1">
        <v>2.0273171347007501E-4</v>
      </c>
    </row>
    <row r="130" spans="1:9" x14ac:dyDescent="0.25">
      <c r="A130" s="1">
        <v>14.875</v>
      </c>
      <c r="B130" s="1">
        <v>4.48133831373229</v>
      </c>
      <c r="C130" s="1">
        <v>1.6325893633423501</v>
      </c>
      <c r="D130" s="1">
        <v>1.24451836657216</v>
      </c>
      <c r="F130" s="1">
        <v>14.875</v>
      </c>
      <c r="G130" s="1">
        <v>7.4659096306779803E-4</v>
      </c>
      <c r="H130" s="1">
        <v>2.7198938793283602E-4</v>
      </c>
      <c r="I130" s="1">
        <v>2.0733675987092299E-4</v>
      </c>
    </row>
    <row r="131" spans="1:9" x14ac:dyDescent="0.25">
      <c r="A131" s="1">
        <v>15</v>
      </c>
      <c r="B131" s="1">
        <v>4.4843090609259999</v>
      </c>
      <c r="C131" s="1">
        <v>1.6458659333096199</v>
      </c>
      <c r="D131" s="1">
        <v>1.24636766381038</v>
      </c>
      <c r="F131" s="1">
        <v>15</v>
      </c>
      <c r="G131" s="1">
        <v>7.4708588955027099E-4</v>
      </c>
      <c r="H131" s="1">
        <v>2.7420126448938299E-4</v>
      </c>
      <c r="I131" s="1">
        <v>2.0764485279080899E-4</v>
      </c>
    </row>
    <row r="132" spans="1:9" x14ac:dyDescent="0.25">
      <c r="A132" s="1">
        <v>15.125</v>
      </c>
      <c r="B132" s="1">
        <v>4.5401948529358496</v>
      </c>
      <c r="C132" s="1">
        <v>1.6603534759819001</v>
      </c>
      <c r="D132" s="1">
        <v>1.28157714214804</v>
      </c>
      <c r="F132" s="1">
        <v>15.125</v>
      </c>
      <c r="G132" s="1">
        <v>7.5639646249911095E-4</v>
      </c>
      <c r="H132" s="1">
        <v>2.7661488909858502E-4</v>
      </c>
      <c r="I132" s="1">
        <v>2.1351075188186399E-4</v>
      </c>
    </row>
    <row r="133" spans="1:9" x14ac:dyDescent="0.25">
      <c r="A133" s="1">
        <v>15.25</v>
      </c>
      <c r="B133" s="1">
        <v>4.5482911799594401</v>
      </c>
      <c r="C133" s="1">
        <v>1.72384385217652</v>
      </c>
      <c r="D133" s="1">
        <v>1.2943240294505001</v>
      </c>
      <c r="F133" s="1">
        <v>15.25</v>
      </c>
      <c r="G133" s="1">
        <v>7.5774531058123997E-4</v>
      </c>
      <c r="H133" s="1">
        <v>2.87192385772608E-4</v>
      </c>
      <c r="I133" s="1">
        <v>2.1563438330645299E-4</v>
      </c>
    </row>
    <row r="134" spans="1:9" x14ac:dyDescent="0.25">
      <c r="A134" s="1">
        <v>15.375</v>
      </c>
      <c r="B134" s="1">
        <v>4.6440180577063899</v>
      </c>
      <c r="C134" s="1">
        <v>1.8219285383114101</v>
      </c>
      <c r="D134" s="1">
        <v>1.2451952448754999</v>
      </c>
      <c r="F134" s="1">
        <v>15.375</v>
      </c>
      <c r="G134" s="1">
        <v>7.73693408413883E-4</v>
      </c>
      <c r="H134" s="1">
        <v>3.0353329448268198E-4</v>
      </c>
      <c r="I134" s="1">
        <v>2.0744952779625799E-4</v>
      </c>
    </row>
    <row r="135" spans="1:9" x14ac:dyDescent="0.25">
      <c r="A135" s="1">
        <v>15.5</v>
      </c>
      <c r="B135" s="1">
        <v>4.6574789255833302</v>
      </c>
      <c r="C135" s="1">
        <v>1.8611759916392201</v>
      </c>
      <c r="D135" s="1">
        <v>1.2555263617510299</v>
      </c>
      <c r="F135" s="1">
        <v>15.5</v>
      </c>
      <c r="G135" s="1">
        <v>7.7593598900218197E-4</v>
      </c>
      <c r="H135" s="1">
        <v>3.1007192020709502E-4</v>
      </c>
      <c r="I135" s="1">
        <v>2.09170691867722E-4</v>
      </c>
    </row>
    <row r="136" spans="1:9" x14ac:dyDescent="0.25">
      <c r="A136" s="1">
        <v>15.625</v>
      </c>
      <c r="B136" s="1">
        <v>4.6521619765587099</v>
      </c>
      <c r="C136" s="1">
        <v>1.88873142886909</v>
      </c>
      <c r="D136" s="1">
        <v>1.2439864660065501</v>
      </c>
      <c r="F136" s="1">
        <v>15.625</v>
      </c>
      <c r="G136" s="1">
        <v>7.7505018529467804E-4</v>
      </c>
      <c r="H136" s="1">
        <v>3.1466265604959101E-4</v>
      </c>
      <c r="I136" s="1">
        <v>2.07248145236692E-4</v>
      </c>
    </row>
    <row r="137" spans="1:9" x14ac:dyDescent="0.25">
      <c r="A137" s="1">
        <v>15.75</v>
      </c>
      <c r="B137" s="1">
        <v>4.6205630293608397</v>
      </c>
      <c r="C137" s="1">
        <v>1.8907722355488801</v>
      </c>
      <c r="D137" s="1">
        <v>1.2962692037295001</v>
      </c>
      <c r="F137" s="1">
        <v>15.75</v>
      </c>
      <c r="G137" s="1">
        <v>7.69785800691514E-4</v>
      </c>
      <c r="H137" s="1">
        <v>3.1500265444244402E-4</v>
      </c>
      <c r="I137" s="1">
        <v>2.1595844934133601E-4</v>
      </c>
    </row>
    <row r="138" spans="1:9" x14ac:dyDescent="0.25">
      <c r="A138" s="1">
        <v>15.875</v>
      </c>
      <c r="B138" s="1">
        <v>4.6845534532388697</v>
      </c>
      <c r="C138" s="1">
        <v>1.8679060833487</v>
      </c>
      <c r="D138" s="1">
        <v>1.39187037170088</v>
      </c>
      <c r="F138" s="1">
        <v>15.875</v>
      </c>
      <c r="G138" s="1">
        <v>7.8044660530959798E-4</v>
      </c>
      <c r="H138" s="1">
        <v>3.11193153485894E-4</v>
      </c>
      <c r="I138" s="1">
        <v>2.3188560392536599E-4</v>
      </c>
    </row>
    <row r="139" spans="1:9" x14ac:dyDescent="0.25">
      <c r="A139" s="1">
        <v>16</v>
      </c>
      <c r="B139" s="1">
        <v>4.6766935747427896</v>
      </c>
      <c r="C139" s="1">
        <v>1.8372055303852</v>
      </c>
      <c r="D139" s="1">
        <v>1.3173697319611199</v>
      </c>
      <c r="F139" s="1">
        <v>16</v>
      </c>
      <c r="G139" s="1">
        <v>7.7913714955214796E-4</v>
      </c>
      <c r="H139" s="1">
        <v>3.0607844136217401E-4</v>
      </c>
      <c r="I139" s="1">
        <v>2.1947379734472299E-4</v>
      </c>
    </row>
    <row r="140" spans="1:9" x14ac:dyDescent="0.25">
      <c r="A140" s="1">
        <v>16.125</v>
      </c>
      <c r="B140" s="1">
        <v>4.6540877713674504</v>
      </c>
      <c r="C140" s="1">
        <v>1.82678962679126</v>
      </c>
      <c r="D140" s="1">
        <v>1.31478726767506</v>
      </c>
      <c r="F140" s="1">
        <v>16.125</v>
      </c>
      <c r="G140" s="1">
        <v>7.7537102270981999E-4</v>
      </c>
      <c r="H140" s="1">
        <v>3.0434315182342498E-4</v>
      </c>
      <c r="I140" s="1">
        <v>2.1904355879466501E-4</v>
      </c>
    </row>
    <row r="141" spans="1:9" x14ac:dyDescent="0.25">
      <c r="A141" s="1">
        <v>16.25</v>
      </c>
      <c r="B141" s="1">
        <v>4.5317885878460098</v>
      </c>
      <c r="C141" s="1">
        <v>1.85579350091995</v>
      </c>
      <c r="D141" s="1">
        <v>1.36988435488352</v>
      </c>
      <c r="F141" s="1">
        <v>16.25</v>
      </c>
      <c r="G141" s="1">
        <v>7.5499597873514399E-4</v>
      </c>
      <c r="H141" s="1">
        <v>3.0917519725326398E-4</v>
      </c>
      <c r="I141" s="1">
        <v>2.2822273352359501E-4</v>
      </c>
    </row>
    <row r="142" spans="1:9" x14ac:dyDescent="0.25">
      <c r="A142" s="1">
        <v>16.375</v>
      </c>
      <c r="B142" s="1">
        <v>4.4046238453153901</v>
      </c>
      <c r="C142" s="1">
        <v>1.85386949291768</v>
      </c>
      <c r="D142" s="1">
        <v>1.3793097693360701</v>
      </c>
      <c r="F142" s="1">
        <v>16.375</v>
      </c>
      <c r="G142" s="1">
        <v>7.3381033262954099E-4</v>
      </c>
      <c r="H142" s="1">
        <v>3.0885465752008602E-4</v>
      </c>
      <c r="I142" s="1">
        <v>2.2979300757138899E-4</v>
      </c>
    </row>
    <row r="143" spans="1:9" x14ac:dyDescent="0.25">
      <c r="A143" s="1">
        <v>16.5</v>
      </c>
      <c r="B143" s="1">
        <v>4.3523120369292103</v>
      </c>
      <c r="C143" s="1">
        <v>1.8285946207997501</v>
      </c>
      <c r="D143" s="1">
        <v>1.3341139634221899</v>
      </c>
      <c r="F143" s="1">
        <v>16.5</v>
      </c>
      <c r="G143" s="1">
        <v>7.2509518535240295E-4</v>
      </c>
      <c r="H143" s="1">
        <v>3.0464386382523899E-4</v>
      </c>
      <c r="I143" s="1">
        <v>2.22263386306137E-4</v>
      </c>
    </row>
    <row r="144" spans="1:9" x14ac:dyDescent="0.25">
      <c r="A144" s="1">
        <v>16.625</v>
      </c>
      <c r="B144" s="1">
        <v>4.3435662283604799</v>
      </c>
      <c r="C144" s="1">
        <v>1.8104306927949301</v>
      </c>
      <c r="D144" s="1">
        <v>1.40591433970024</v>
      </c>
      <c r="F144" s="1">
        <v>16.625</v>
      </c>
      <c r="G144" s="1">
        <v>7.2363813364485199E-4</v>
      </c>
      <c r="H144" s="1">
        <v>3.0161775341963501E-4</v>
      </c>
      <c r="I144" s="1">
        <v>2.3422532899406001E-4</v>
      </c>
    </row>
    <row r="145" spans="1:9" x14ac:dyDescent="0.25">
      <c r="A145" s="1">
        <v>16.75</v>
      </c>
      <c r="B145" s="1">
        <v>4.3774295473687896</v>
      </c>
      <c r="C145" s="1">
        <v>1.77098222447936</v>
      </c>
      <c r="D145" s="1">
        <v>1.44741780024413</v>
      </c>
      <c r="F145" s="1">
        <v>16.75</v>
      </c>
      <c r="G145" s="1">
        <v>7.2927976259163599E-4</v>
      </c>
      <c r="H145" s="1">
        <v>2.9504563859826099E-4</v>
      </c>
      <c r="I145" s="1">
        <v>2.41139805520672E-4</v>
      </c>
    </row>
    <row r="146" spans="1:9" x14ac:dyDescent="0.25">
      <c r="A146" s="1">
        <v>16.875</v>
      </c>
      <c r="B146" s="1">
        <v>4.38127440090161</v>
      </c>
      <c r="C146" s="1">
        <v>1.7540876718956</v>
      </c>
      <c r="D146" s="1">
        <v>1.5025500247427199</v>
      </c>
      <c r="F146" s="1">
        <v>16.875</v>
      </c>
      <c r="G146" s="1">
        <v>7.2992031519020402E-4</v>
      </c>
      <c r="H146" s="1">
        <v>2.9223100613780701E-4</v>
      </c>
      <c r="I146" s="1">
        <v>2.5032483412213699E-4</v>
      </c>
    </row>
    <row r="147" spans="1:9" x14ac:dyDescent="0.25">
      <c r="A147" s="1">
        <v>17</v>
      </c>
      <c r="B147" s="1">
        <v>4.3019451566240603</v>
      </c>
      <c r="C147" s="1">
        <v>1.7493275651126099</v>
      </c>
      <c r="D147" s="1">
        <v>1.59601352881261</v>
      </c>
      <c r="F147" s="1">
        <v>17</v>
      </c>
      <c r="G147" s="1">
        <v>7.1670406309356398E-4</v>
      </c>
      <c r="H147" s="1">
        <v>2.9143797234776201E-4</v>
      </c>
      <c r="I147" s="1">
        <v>2.6589585390018102E-4</v>
      </c>
    </row>
    <row r="148" spans="1:9" x14ac:dyDescent="0.25">
      <c r="A148" s="1">
        <v>17.125</v>
      </c>
      <c r="B148" s="1">
        <v>4.3168964152996203</v>
      </c>
      <c r="C148" s="1">
        <v>1.7579756838684499</v>
      </c>
      <c r="D148" s="1">
        <v>1.6348729342627799</v>
      </c>
      <c r="F148" s="1">
        <v>17.125</v>
      </c>
      <c r="G148" s="1">
        <v>7.1919494278891404E-4</v>
      </c>
      <c r="H148" s="1">
        <v>2.9287874893248401E-4</v>
      </c>
      <c r="I148" s="1">
        <v>2.7236983084817998E-4</v>
      </c>
    </row>
    <row r="149" spans="1:9" x14ac:dyDescent="0.25">
      <c r="A149" s="1">
        <v>17.25</v>
      </c>
      <c r="B149" s="1">
        <v>4.3383382012374598</v>
      </c>
      <c r="C149" s="1">
        <v>1.8065271288848199</v>
      </c>
      <c r="D149" s="1">
        <v>1.6958577380562101</v>
      </c>
      <c r="F149" s="1">
        <v>17.25</v>
      </c>
      <c r="G149" s="1">
        <v>7.22767144326155E-4</v>
      </c>
      <c r="H149" s="1">
        <v>3.0096741967221101E-4</v>
      </c>
      <c r="I149" s="1">
        <v>2.82529899160165E-4</v>
      </c>
    </row>
    <row r="150" spans="1:9" x14ac:dyDescent="0.25">
      <c r="A150" s="1">
        <v>17.375</v>
      </c>
      <c r="B150" s="1">
        <v>4.3374569646497596</v>
      </c>
      <c r="C150" s="1">
        <v>1.80347781981064</v>
      </c>
      <c r="D150" s="1">
        <v>1.74667837382276</v>
      </c>
      <c r="F150" s="1">
        <v>17.375</v>
      </c>
      <c r="G150" s="1">
        <v>7.2262033031064601E-4</v>
      </c>
      <c r="H150" s="1">
        <v>3.0045940478045302E-4</v>
      </c>
      <c r="I150" s="1">
        <v>2.9099661707887201E-4</v>
      </c>
    </row>
    <row r="151" spans="1:9" x14ac:dyDescent="0.25">
      <c r="A151" s="1">
        <v>17.5</v>
      </c>
      <c r="B151" s="1">
        <v>4.4038083159811103</v>
      </c>
      <c r="C151" s="1">
        <v>1.8143704408793699</v>
      </c>
      <c r="D151" s="1">
        <v>1.8056187015578999</v>
      </c>
      <c r="F151" s="1">
        <v>17.5</v>
      </c>
      <c r="G151" s="1">
        <v>7.3367446544244904E-4</v>
      </c>
      <c r="H151" s="1">
        <v>3.0227411545050397E-4</v>
      </c>
      <c r="I151" s="1">
        <v>3.0081607567954599E-4</v>
      </c>
    </row>
    <row r="152" spans="1:9" x14ac:dyDescent="0.25">
      <c r="A152" s="1">
        <v>17.625</v>
      </c>
      <c r="B152" s="1">
        <v>4.4116994231085904</v>
      </c>
      <c r="C152" s="1">
        <v>1.8197371182761799</v>
      </c>
      <c r="D152" s="1">
        <v>1.8400538683519401</v>
      </c>
      <c r="F152" s="1">
        <v>17.625</v>
      </c>
      <c r="G152" s="1">
        <v>7.3498912388988795E-4</v>
      </c>
      <c r="H152" s="1">
        <v>3.0316820390481099E-4</v>
      </c>
      <c r="I152" s="1">
        <v>3.0655297446743299E-4</v>
      </c>
    </row>
    <row r="153" spans="1:9" x14ac:dyDescent="0.25">
      <c r="A153" s="1">
        <v>17.75</v>
      </c>
      <c r="B153" s="1">
        <v>4.3861571585138899</v>
      </c>
      <c r="C153" s="1">
        <v>1.86118319799691</v>
      </c>
      <c r="D153" s="1">
        <v>1.80086402472399</v>
      </c>
      <c r="F153" s="1">
        <v>17.75</v>
      </c>
      <c r="G153" s="1">
        <v>7.3073378260841201E-4</v>
      </c>
      <c r="H153" s="1">
        <v>3.1007312078628599E-4</v>
      </c>
      <c r="I153" s="1">
        <v>3.0002394651901698E-4</v>
      </c>
    </row>
    <row r="154" spans="1:9" x14ac:dyDescent="0.25">
      <c r="A154" s="1">
        <v>17.875</v>
      </c>
      <c r="B154" s="1">
        <v>4.4112595627129201</v>
      </c>
      <c r="C154" s="1">
        <v>1.8453693097255699</v>
      </c>
      <c r="D154" s="1">
        <v>1.7370177519779599</v>
      </c>
      <c r="F154" s="1">
        <v>17.875</v>
      </c>
      <c r="G154" s="1">
        <v>7.3491584314797E-4</v>
      </c>
      <c r="H154" s="1">
        <v>3.0743852700028E-4</v>
      </c>
      <c r="I154" s="1">
        <v>2.8938715747952698E-4</v>
      </c>
    </row>
    <row r="155" spans="1:9" x14ac:dyDescent="0.25">
      <c r="A155" s="1">
        <v>18</v>
      </c>
      <c r="B155" s="1">
        <v>4.4360837813003204</v>
      </c>
      <c r="C155" s="1">
        <v>1.7795907437326599</v>
      </c>
      <c r="D155" s="1">
        <v>1.7171046600785</v>
      </c>
      <c r="F155" s="1">
        <v>18</v>
      </c>
      <c r="G155" s="1">
        <v>7.3905155796463197E-4</v>
      </c>
      <c r="H155" s="1">
        <v>2.9647981790586098E-4</v>
      </c>
      <c r="I155" s="1">
        <v>2.86069636369078E-4</v>
      </c>
    </row>
    <row r="156" spans="1:9" x14ac:dyDescent="0.25">
      <c r="A156" s="1">
        <v>18.125</v>
      </c>
      <c r="B156" s="1">
        <v>4.4551860994717103</v>
      </c>
      <c r="C156" s="1">
        <v>1.7824743558146701</v>
      </c>
      <c r="D156" s="1">
        <v>1.6865044592012</v>
      </c>
      <c r="F156" s="1">
        <v>18.125</v>
      </c>
      <c r="G156" s="1">
        <v>7.4223400417198495E-4</v>
      </c>
      <c r="H156" s="1">
        <v>2.9696022767872502E-4</v>
      </c>
      <c r="I156" s="1">
        <v>2.8097164290292098E-4</v>
      </c>
    </row>
    <row r="157" spans="1:9" x14ac:dyDescent="0.25">
      <c r="A157" s="1">
        <v>18.25</v>
      </c>
      <c r="B157" s="1">
        <v>4.4673614163403803</v>
      </c>
      <c r="C157" s="1">
        <v>1.7839856120822899</v>
      </c>
      <c r="D157" s="1">
        <v>1.58833913678074</v>
      </c>
      <c r="F157" s="1">
        <v>18.25</v>
      </c>
      <c r="G157" s="1">
        <v>7.4426241196230496E-4</v>
      </c>
      <c r="H157" s="1">
        <v>2.9721200297290999E-4</v>
      </c>
      <c r="I157" s="1">
        <v>2.6461730018767201E-4</v>
      </c>
    </row>
    <row r="158" spans="1:9" x14ac:dyDescent="0.25">
      <c r="A158" s="1">
        <v>18.375</v>
      </c>
      <c r="B158" s="1">
        <v>4.5217967789467899</v>
      </c>
      <c r="C158" s="1">
        <v>1.7625415013147201</v>
      </c>
      <c r="D158" s="1">
        <v>1.53742521101442</v>
      </c>
      <c r="F158" s="1">
        <v>18.375</v>
      </c>
      <c r="G158" s="1">
        <v>7.5333134337253298E-4</v>
      </c>
      <c r="H158" s="1">
        <v>2.9363941411903301E-4</v>
      </c>
      <c r="I158" s="1">
        <v>2.5613504015500199E-4</v>
      </c>
    </row>
    <row r="159" spans="1:9" x14ac:dyDescent="0.25">
      <c r="A159" s="1">
        <v>18.5</v>
      </c>
      <c r="B159" s="1">
        <v>4.54496044320857</v>
      </c>
      <c r="C159" s="1">
        <v>1.75345826024547</v>
      </c>
      <c r="D159" s="1">
        <v>1.45535538593042</v>
      </c>
      <c r="F159" s="1">
        <v>18.5</v>
      </c>
      <c r="G159" s="1">
        <v>7.5719040983854703E-4</v>
      </c>
      <c r="H159" s="1">
        <v>2.9212614615689499E-4</v>
      </c>
      <c r="I159" s="1">
        <v>2.4246220729600801E-4</v>
      </c>
    </row>
    <row r="160" spans="1:9" x14ac:dyDescent="0.25">
      <c r="A160" s="1">
        <v>18.625</v>
      </c>
      <c r="B160" s="1">
        <v>4.5374450172904899</v>
      </c>
      <c r="C160" s="1">
        <v>1.80559580373491</v>
      </c>
      <c r="D160" s="1">
        <v>1.4378077890099199</v>
      </c>
      <c r="F160" s="1">
        <v>18.625</v>
      </c>
      <c r="G160" s="1">
        <v>7.5593833988059497E-4</v>
      </c>
      <c r="H160" s="1">
        <v>3.0081226090223701E-4</v>
      </c>
      <c r="I160" s="1">
        <v>2.39538777649052E-4</v>
      </c>
    </row>
    <row r="161" spans="1:9" x14ac:dyDescent="0.25">
      <c r="A161" s="1">
        <v>18.75</v>
      </c>
      <c r="B161" s="1">
        <v>4.5003031427520197</v>
      </c>
      <c r="C161" s="1">
        <v>1.7956081088671501</v>
      </c>
      <c r="D161" s="1">
        <v>1.3730093370954699</v>
      </c>
      <c r="F161" s="1">
        <v>18.75</v>
      </c>
      <c r="G161" s="1">
        <v>7.4975050358248505E-4</v>
      </c>
      <c r="H161" s="1">
        <v>2.9914831093726899E-4</v>
      </c>
      <c r="I161" s="1">
        <v>2.2874335556010499E-4</v>
      </c>
    </row>
    <row r="162" spans="1:9" x14ac:dyDescent="0.25">
      <c r="A162" s="1">
        <v>18.875</v>
      </c>
      <c r="B162" s="1">
        <v>4.4352759389535104</v>
      </c>
      <c r="C162" s="1">
        <v>1.7584732491662001</v>
      </c>
      <c r="D162" s="1">
        <v>1.3386540318956299</v>
      </c>
      <c r="F162" s="1">
        <v>18.875</v>
      </c>
      <c r="G162" s="1">
        <v>7.3891697142965205E-4</v>
      </c>
      <c r="H162" s="1">
        <v>2.9296164331108903E-4</v>
      </c>
      <c r="I162" s="1">
        <v>2.2301976171381201E-4</v>
      </c>
    </row>
    <row r="163" spans="1:9" x14ac:dyDescent="0.25">
      <c r="A163" s="1">
        <v>19</v>
      </c>
      <c r="B163" s="1">
        <v>4.3993521672918803</v>
      </c>
      <c r="C163" s="1">
        <v>1.71602673874814</v>
      </c>
      <c r="D163" s="1">
        <v>1.2840856178611699</v>
      </c>
      <c r="F163" s="1">
        <v>19</v>
      </c>
      <c r="G163" s="1">
        <v>7.3293207107082603E-4</v>
      </c>
      <c r="H163" s="1">
        <v>2.85890054675441E-4</v>
      </c>
      <c r="I163" s="1">
        <v>2.1392866393567101E-4</v>
      </c>
    </row>
    <row r="164" spans="1:9" x14ac:dyDescent="0.25">
      <c r="A164" s="1">
        <v>19.125</v>
      </c>
      <c r="B164" s="1">
        <v>4.3829156897373798</v>
      </c>
      <c r="C164" s="1">
        <v>1.6993226127807399</v>
      </c>
      <c r="D164" s="1">
        <v>1.2239101577279701</v>
      </c>
      <c r="F164" s="1">
        <v>19.125</v>
      </c>
      <c r="G164" s="1">
        <v>7.3019375391024496E-4</v>
      </c>
      <c r="H164" s="1">
        <v>2.83107147289271E-4</v>
      </c>
      <c r="I164" s="1">
        <v>2.0390343227748E-4</v>
      </c>
    </row>
    <row r="165" spans="1:9" x14ac:dyDescent="0.25">
      <c r="A165" s="1">
        <v>19.25</v>
      </c>
      <c r="B165" s="1">
        <v>4.3845655519713</v>
      </c>
      <c r="C165" s="1">
        <v>1.7437590658955699</v>
      </c>
      <c r="D165" s="1">
        <v>1.2274527801661601</v>
      </c>
      <c r="F165" s="1">
        <v>19.25</v>
      </c>
      <c r="G165" s="1">
        <v>7.3046862095841496E-4</v>
      </c>
      <c r="H165" s="1">
        <v>2.90510260378201E-4</v>
      </c>
      <c r="I165" s="1">
        <v>2.0449363317568301E-4</v>
      </c>
    </row>
    <row r="166" spans="1:9" x14ac:dyDescent="0.25">
      <c r="A166" s="1">
        <v>19.375</v>
      </c>
      <c r="B166" s="1">
        <v>4.4006932880575702</v>
      </c>
      <c r="C166" s="1">
        <v>1.73609933201723</v>
      </c>
      <c r="D166" s="1">
        <v>1.4076787455040101</v>
      </c>
      <c r="F166" s="1">
        <v>19.375</v>
      </c>
      <c r="G166" s="1">
        <v>7.3315550179038798E-4</v>
      </c>
      <c r="H166" s="1">
        <v>2.8923414871407001E-4</v>
      </c>
      <c r="I166" s="1">
        <v>2.3451927900096901E-4</v>
      </c>
    </row>
    <row r="167" spans="1:9" x14ac:dyDescent="0.25">
      <c r="A167" s="1">
        <v>19.5</v>
      </c>
      <c r="B167" s="1">
        <v>4.3936898603565204</v>
      </c>
      <c r="C167" s="1">
        <v>1.78202499301652</v>
      </c>
      <c r="D167" s="1">
        <v>1.3160772045425499</v>
      </c>
      <c r="F167" s="1">
        <v>19.5</v>
      </c>
      <c r="G167" s="1">
        <v>7.3198873073539302E-4</v>
      </c>
      <c r="H167" s="1">
        <v>2.9688536383655202E-4</v>
      </c>
      <c r="I167" s="1">
        <v>2.1925846227678901E-4</v>
      </c>
    </row>
    <row r="168" spans="1:9" x14ac:dyDescent="0.25">
      <c r="A168" s="1">
        <v>19.625</v>
      </c>
      <c r="B168" s="1">
        <v>4.38122849693855</v>
      </c>
      <c r="C168" s="1">
        <v>1.7828432800943701</v>
      </c>
      <c r="D168" s="1">
        <v>1.23825151735102</v>
      </c>
      <c r="F168" s="1">
        <v>19.625</v>
      </c>
      <c r="G168" s="1">
        <v>7.2991266758995997E-4</v>
      </c>
      <c r="H168" s="1">
        <v>2.97021690463723E-4</v>
      </c>
      <c r="I168" s="1">
        <v>2.0629270279067999E-4</v>
      </c>
    </row>
    <row r="169" spans="1:9" x14ac:dyDescent="0.25">
      <c r="A169" s="1">
        <v>19.75</v>
      </c>
      <c r="B169" s="1">
        <v>4.4335990799800102</v>
      </c>
      <c r="C169" s="1">
        <v>1.8281119383136</v>
      </c>
      <c r="D169" s="1">
        <v>1.2958775970990299</v>
      </c>
      <c r="F169" s="1">
        <v>19.75</v>
      </c>
      <c r="G169" s="1">
        <v>7.3863760672466497E-4</v>
      </c>
      <c r="H169" s="1">
        <v>3.04563448923047E-4</v>
      </c>
      <c r="I169" s="1">
        <v>2.1589320767669901E-4</v>
      </c>
    </row>
    <row r="170" spans="1:9" x14ac:dyDescent="0.25">
      <c r="A170" s="1">
        <v>19.875</v>
      </c>
      <c r="B170" s="1">
        <v>4.4563579019811002</v>
      </c>
      <c r="C170" s="1">
        <v>1.82535277470249</v>
      </c>
      <c r="D170" s="1">
        <v>1.2715059797468999</v>
      </c>
      <c r="F170" s="1">
        <v>19.875</v>
      </c>
      <c r="G170" s="1">
        <v>7.42429226470047E-4</v>
      </c>
      <c r="H170" s="1">
        <v>3.0410377226543602E-4</v>
      </c>
      <c r="I170" s="1">
        <v>2.1183289622583401E-4</v>
      </c>
    </row>
    <row r="171" spans="1:9" x14ac:dyDescent="0.25">
      <c r="A171" s="1">
        <v>20</v>
      </c>
      <c r="B171" s="1">
        <v>4.48202746997024</v>
      </c>
      <c r="C171" s="1">
        <v>1.8530748933433601</v>
      </c>
      <c r="D171" s="1">
        <v>1.28011143648718</v>
      </c>
      <c r="F171" s="1">
        <v>20</v>
      </c>
      <c r="G171" s="1">
        <v>7.4670577649703905E-4</v>
      </c>
      <c r="H171" s="1">
        <v>3.0872227723100501E-4</v>
      </c>
      <c r="I171" s="1">
        <v>2.1326656531876401E-4</v>
      </c>
    </row>
    <row r="172" spans="1:9" x14ac:dyDescent="0.25">
      <c r="A172" s="1">
        <v>20.125</v>
      </c>
      <c r="B172" s="1">
        <v>4.5263173452896401</v>
      </c>
      <c r="C172" s="1">
        <v>1.85883903988487</v>
      </c>
      <c r="D172" s="1">
        <v>1.31920148309762</v>
      </c>
      <c r="F172" s="1">
        <v>20.125</v>
      </c>
      <c r="G172" s="1">
        <v>7.5408446972525102E-4</v>
      </c>
      <c r="H172" s="1">
        <v>3.0968258404481997E-4</v>
      </c>
      <c r="I172" s="1">
        <v>2.1977896708406301E-4</v>
      </c>
    </row>
    <row r="173" spans="1:9" x14ac:dyDescent="0.25">
      <c r="A173" s="1">
        <v>20.25</v>
      </c>
      <c r="B173" s="1">
        <v>4.5489036131423699</v>
      </c>
      <c r="C173" s="1">
        <v>1.8168777162971399</v>
      </c>
      <c r="D173" s="1">
        <v>1.3510153754118599</v>
      </c>
      <c r="F173" s="1">
        <v>20.25</v>
      </c>
      <c r="G173" s="1">
        <v>7.5784734194951598E-4</v>
      </c>
      <c r="H173" s="1">
        <v>3.0269182753510501E-4</v>
      </c>
      <c r="I173" s="1">
        <v>2.2507916154361601E-4</v>
      </c>
    </row>
    <row r="174" spans="1:9" x14ac:dyDescent="0.25">
      <c r="A174" s="1">
        <v>20.375</v>
      </c>
      <c r="B174" s="1">
        <v>4.5848433087046399</v>
      </c>
      <c r="C174" s="1">
        <v>1.7551808655934</v>
      </c>
      <c r="D174" s="1">
        <v>1.42479742762988</v>
      </c>
      <c r="F174" s="1">
        <v>20.375</v>
      </c>
      <c r="G174" s="1">
        <v>7.6383489523019002E-4</v>
      </c>
      <c r="H174" s="1">
        <v>2.9241313220786E-4</v>
      </c>
      <c r="I174" s="1">
        <v>2.3737125144313801E-4</v>
      </c>
    </row>
    <row r="175" spans="1:9" x14ac:dyDescent="0.25">
      <c r="A175" s="1">
        <v>20.5</v>
      </c>
      <c r="B175" s="1">
        <v>4.5378717654533203</v>
      </c>
      <c r="C175" s="1">
        <v>1.7459457734418</v>
      </c>
      <c r="D175" s="1">
        <v>1.57549459468282</v>
      </c>
      <c r="F175" s="1">
        <v>20.5</v>
      </c>
      <c r="G175" s="1">
        <v>7.56009436124522E-4</v>
      </c>
      <c r="H175" s="1">
        <v>2.9087456585540398E-4</v>
      </c>
      <c r="I175" s="1">
        <v>2.6247739947415699E-4</v>
      </c>
    </row>
    <row r="176" spans="1:9" x14ac:dyDescent="0.25">
      <c r="A176" s="1">
        <v>20.625</v>
      </c>
      <c r="B176" s="1">
        <v>4.5371794156011296</v>
      </c>
      <c r="C176" s="1">
        <v>1.74636884249766</v>
      </c>
      <c r="D176" s="1">
        <v>1.51757864319891</v>
      </c>
      <c r="F176" s="1">
        <v>20.625</v>
      </c>
      <c r="G176" s="1">
        <v>7.5589409063914496E-4</v>
      </c>
      <c r="H176" s="1">
        <v>2.9094504916011101E-4</v>
      </c>
      <c r="I176" s="1">
        <v>2.5282860195693902E-4</v>
      </c>
    </row>
    <row r="177" spans="1:9" x14ac:dyDescent="0.25">
      <c r="A177" s="1">
        <v>20.75</v>
      </c>
      <c r="B177" s="1">
        <v>4.4577130610088398</v>
      </c>
      <c r="C177" s="1">
        <v>1.73097595291488</v>
      </c>
      <c r="D177" s="1">
        <v>1.50779283382405</v>
      </c>
      <c r="F177" s="1">
        <v>20.75</v>
      </c>
      <c r="G177" s="1">
        <v>7.4265499596407102E-4</v>
      </c>
      <c r="H177" s="1">
        <v>2.8838059375561903E-4</v>
      </c>
      <c r="I177" s="1">
        <v>2.51198286115086E-4</v>
      </c>
    </row>
    <row r="178" spans="1:9" x14ac:dyDescent="0.25">
      <c r="A178" s="1">
        <v>20.875</v>
      </c>
      <c r="B178" s="1">
        <v>4.3786162088123302</v>
      </c>
      <c r="C178" s="1">
        <v>1.70416453560767</v>
      </c>
      <c r="D178" s="1">
        <v>1.4153304485380001</v>
      </c>
      <c r="F178" s="1">
        <v>20.875</v>
      </c>
      <c r="G178" s="1">
        <v>7.2947746038813297E-4</v>
      </c>
      <c r="H178" s="1">
        <v>2.8391381163223798E-4</v>
      </c>
      <c r="I178" s="1">
        <v>2.35794052726432E-4</v>
      </c>
    </row>
    <row r="179" spans="1:9" x14ac:dyDescent="0.25">
      <c r="A179" s="1">
        <v>21</v>
      </c>
      <c r="B179" s="1">
        <v>4.3251454932124496</v>
      </c>
      <c r="C179" s="1">
        <v>1.6957528336373799</v>
      </c>
      <c r="D179" s="1">
        <v>1.23654200173159</v>
      </c>
      <c r="F179" s="1">
        <v>21</v>
      </c>
      <c r="G179" s="1">
        <v>7.2056923916919303E-4</v>
      </c>
      <c r="H179" s="1">
        <v>2.8251242208398799E-4</v>
      </c>
      <c r="I179" s="1">
        <v>2.0600789748848199E-4</v>
      </c>
    </row>
    <row r="180" spans="1:9" x14ac:dyDescent="0.25">
      <c r="A180" s="1">
        <v>21.125</v>
      </c>
      <c r="B180" s="1">
        <v>4.3264115382431498</v>
      </c>
      <c r="C180" s="1">
        <v>1.6772192556349701</v>
      </c>
      <c r="D180" s="1">
        <v>1.0171730076026899</v>
      </c>
      <c r="F180" s="1">
        <v>21.125</v>
      </c>
      <c r="G180" s="1">
        <v>7.2078016227130595E-4</v>
      </c>
      <c r="H180" s="1">
        <v>2.7942472798878499E-4</v>
      </c>
      <c r="I180" s="1">
        <v>1.6946102306660801E-4</v>
      </c>
    </row>
    <row r="181" spans="1:9" x14ac:dyDescent="0.25">
      <c r="A181" s="1">
        <v>21.25</v>
      </c>
      <c r="B181" s="1">
        <v>4.32679784369539</v>
      </c>
      <c r="C181" s="1">
        <v>1.6240160703942901</v>
      </c>
      <c r="D181" s="1">
        <v>1.0365063207021901</v>
      </c>
      <c r="F181" s="1">
        <v>21.25</v>
      </c>
      <c r="G181" s="1">
        <v>7.20844520759651E-4</v>
      </c>
      <c r="H181" s="1">
        <v>2.7056107732768798E-4</v>
      </c>
      <c r="I181" s="1">
        <v>1.7268195302898401E-4</v>
      </c>
    </row>
    <row r="182" spans="1:9" x14ac:dyDescent="0.25">
      <c r="A182" s="1">
        <v>21.375</v>
      </c>
      <c r="B182" s="1">
        <v>4.3134734067533298</v>
      </c>
      <c r="C182" s="1">
        <v>1.63110770985168</v>
      </c>
      <c r="D182" s="1">
        <v>1.4250673161245</v>
      </c>
      <c r="F182" s="1">
        <v>21.375</v>
      </c>
      <c r="G182" s="1">
        <v>7.1862466956510199E-4</v>
      </c>
      <c r="H182" s="1">
        <v>2.7174254446128899E-4</v>
      </c>
      <c r="I182" s="1">
        <v>2.3741621486634201E-4</v>
      </c>
    </row>
    <row r="183" spans="1:9" x14ac:dyDescent="0.25">
      <c r="A183" s="1">
        <v>21.5</v>
      </c>
      <c r="B183" s="1">
        <v>4.2536830303451802</v>
      </c>
      <c r="C183" s="1">
        <v>1.6448539972428899</v>
      </c>
      <c r="D183" s="1">
        <v>1.7695816191749001</v>
      </c>
      <c r="F183" s="1">
        <v>21.5</v>
      </c>
      <c r="G183" s="1">
        <v>7.0866359285550395E-4</v>
      </c>
      <c r="H183" s="1">
        <v>2.7403267594066499E-4</v>
      </c>
      <c r="I183" s="1">
        <v>2.94812297754539E-4</v>
      </c>
    </row>
    <row r="184" spans="1:9" x14ac:dyDescent="0.25">
      <c r="A184" s="1">
        <v>21.625</v>
      </c>
      <c r="B184" s="1">
        <v>4.2207100472103196</v>
      </c>
      <c r="C184" s="1">
        <v>1.6662806013426099</v>
      </c>
      <c r="D184" s="1">
        <v>1.7298254198405401</v>
      </c>
      <c r="F184" s="1">
        <v>21.625</v>
      </c>
      <c r="G184" s="1">
        <v>7.03170293865236E-4</v>
      </c>
      <c r="H184" s="1">
        <v>2.7760234818367802E-4</v>
      </c>
      <c r="I184" s="1">
        <v>2.8818891494543499E-4</v>
      </c>
    </row>
    <row r="185" spans="1:9" x14ac:dyDescent="0.25">
      <c r="A185" s="1">
        <v>21.75</v>
      </c>
      <c r="B185" s="1">
        <v>4.2256114791721098</v>
      </c>
      <c r="C185" s="1">
        <v>1.6863909002416899</v>
      </c>
      <c r="D185" s="1">
        <v>1.6639430836459801</v>
      </c>
      <c r="F185" s="1">
        <v>21.75</v>
      </c>
      <c r="G185" s="1">
        <v>7.0398687243007001E-4</v>
      </c>
      <c r="H185" s="1">
        <v>2.8095272398026501E-4</v>
      </c>
      <c r="I185" s="1">
        <v>2.7721291773541998E-4</v>
      </c>
    </row>
    <row r="186" spans="1:9" x14ac:dyDescent="0.25">
      <c r="A186" s="1">
        <v>21.875</v>
      </c>
      <c r="B186" s="1">
        <v>4.1993135008007103</v>
      </c>
      <c r="C186" s="1">
        <v>1.69354447588279</v>
      </c>
      <c r="D186" s="1">
        <v>1.55385893745643</v>
      </c>
      <c r="F186" s="1">
        <v>21.875</v>
      </c>
      <c r="G186" s="1">
        <v>6.9960562923339505E-4</v>
      </c>
      <c r="H186" s="1">
        <v>2.8214450968207298E-4</v>
      </c>
      <c r="I186" s="1">
        <v>2.5887289898024099E-4</v>
      </c>
    </row>
    <row r="187" spans="1:9" x14ac:dyDescent="0.25">
      <c r="A187" s="1">
        <v>22</v>
      </c>
      <c r="B187" s="1">
        <v>4.2806673332297196</v>
      </c>
      <c r="C187" s="1">
        <v>1.70133110229444</v>
      </c>
      <c r="D187" s="1">
        <v>1.57858349303001</v>
      </c>
      <c r="F187" s="1">
        <v>22</v>
      </c>
      <c r="G187" s="1">
        <v>7.1315917771606798E-4</v>
      </c>
      <c r="H187" s="1">
        <v>2.8344176164225398E-4</v>
      </c>
      <c r="I187" s="1">
        <v>2.6299200993879998E-4</v>
      </c>
    </row>
    <row r="188" spans="1:9" x14ac:dyDescent="0.25">
      <c r="A188" s="1">
        <v>22.125</v>
      </c>
      <c r="B188" s="1">
        <v>4.34548980513937</v>
      </c>
      <c r="C188" s="1">
        <v>1.71198854317191</v>
      </c>
      <c r="D188" s="1">
        <v>1.5259055746397501</v>
      </c>
      <c r="F188" s="1">
        <v>22.125</v>
      </c>
      <c r="G188" s="1">
        <v>7.2395860153621604E-4</v>
      </c>
      <c r="H188" s="1">
        <v>2.85217291292441E-4</v>
      </c>
      <c r="I188" s="1">
        <v>2.5421586873498197E-4</v>
      </c>
    </row>
    <row r="189" spans="1:9" x14ac:dyDescent="0.25">
      <c r="A189" s="1">
        <v>22.25</v>
      </c>
      <c r="B189" s="1">
        <v>4.3439847198238999</v>
      </c>
      <c r="C189" s="1">
        <v>1.7350565820524699</v>
      </c>
      <c r="D189" s="1">
        <v>1.4580199966140299</v>
      </c>
      <c r="F189" s="1">
        <v>22.25</v>
      </c>
      <c r="G189" s="1">
        <v>7.2370785432266001E-4</v>
      </c>
      <c r="H189" s="1">
        <v>2.89060426569943E-4</v>
      </c>
      <c r="I189" s="1">
        <v>2.4290613143589801E-4</v>
      </c>
    </row>
    <row r="190" spans="1:9" x14ac:dyDescent="0.25">
      <c r="A190" s="1">
        <v>22.375</v>
      </c>
      <c r="B190" s="1">
        <v>4.3962739903999601</v>
      </c>
      <c r="C190" s="1">
        <v>1.8097926919721401</v>
      </c>
      <c r="D190" s="1">
        <v>1.4359003295210799</v>
      </c>
      <c r="F190" s="1">
        <v>22.375</v>
      </c>
      <c r="G190" s="1">
        <v>7.3241924680063201E-4</v>
      </c>
      <c r="H190" s="1">
        <v>3.0151146248255997E-4</v>
      </c>
      <c r="I190" s="1">
        <v>2.3922099489821199E-4</v>
      </c>
    </row>
    <row r="191" spans="1:9" x14ac:dyDescent="0.25">
      <c r="A191" s="1">
        <v>22.5</v>
      </c>
      <c r="B191" s="1">
        <v>4.4290207282165097</v>
      </c>
      <c r="C191" s="1">
        <v>1.77828412603243</v>
      </c>
      <c r="D191" s="1">
        <v>1.4011003870905201</v>
      </c>
      <c r="F191" s="1">
        <v>22.5</v>
      </c>
      <c r="G191" s="1">
        <v>7.37874853320867E-4</v>
      </c>
      <c r="H191" s="1">
        <v>2.9626213539700198E-4</v>
      </c>
      <c r="I191" s="1">
        <v>2.3342332448928E-4</v>
      </c>
    </row>
    <row r="192" spans="1:9" x14ac:dyDescent="0.25">
      <c r="A192" s="1">
        <v>22.625</v>
      </c>
      <c r="B192" s="1">
        <v>4.4658481840025201</v>
      </c>
      <c r="C192" s="1">
        <v>1.77644205862705</v>
      </c>
      <c r="D192" s="1">
        <v>1.4611334182067099</v>
      </c>
      <c r="F192" s="1">
        <v>22.625</v>
      </c>
      <c r="G192" s="1">
        <v>7.4401030745481803E-4</v>
      </c>
      <c r="H192" s="1">
        <v>2.9595524696726801E-4</v>
      </c>
      <c r="I192" s="1">
        <v>2.43424827473239E-4</v>
      </c>
    </row>
    <row r="193" spans="1:9" x14ac:dyDescent="0.25">
      <c r="A193" s="1">
        <v>22.75</v>
      </c>
      <c r="B193" s="1">
        <v>4.5027511089250103</v>
      </c>
      <c r="C193" s="1">
        <v>1.7291955305938</v>
      </c>
      <c r="D193" s="1">
        <v>1.5706071612465899</v>
      </c>
      <c r="F193" s="1">
        <v>22.75</v>
      </c>
      <c r="G193" s="1">
        <v>7.5015833474690501E-4</v>
      </c>
      <c r="H193" s="1">
        <v>2.8808397539692801E-4</v>
      </c>
      <c r="I193" s="1">
        <v>2.6166315306368199E-4</v>
      </c>
    </row>
    <row r="194" spans="1:9" x14ac:dyDescent="0.25">
      <c r="A194" s="1">
        <v>22.875</v>
      </c>
      <c r="B194" s="1">
        <v>4.6010562147609502</v>
      </c>
      <c r="C194" s="1">
        <v>1.65709388925449</v>
      </c>
      <c r="D194" s="1">
        <v>1.55804893988017</v>
      </c>
      <c r="F194" s="1">
        <v>22.875</v>
      </c>
      <c r="G194" s="1">
        <v>7.6653596537917302E-4</v>
      </c>
      <c r="H194" s="1">
        <v>2.7607184194979799E-4</v>
      </c>
      <c r="I194" s="1">
        <v>2.5957095338403598E-4</v>
      </c>
    </row>
    <row r="195" spans="1:9" x14ac:dyDescent="0.25">
      <c r="A195" s="1">
        <v>23</v>
      </c>
      <c r="B195" s="1">
        <v>4.5979259664665504</v>
      </c>
      <c r="C195" s="1">
        <v>1.6558952964719</v>
      </c>
      <c r="D195" s="1">
        <v>1.5692523783037</v>
      </c>
      <c r="F195" s="1">
        <v>23</v>
      </c>
      <c r="G195" s="1">
        <v>7.6601446601332502E-4</v>
      </c>
      <c r="H195" s="1">
        <v>2.75872156392218E-4</v>
      </c>
      <c r="I195" s="1">
        <v>2.6143744622539702E-4</v>
      </c>
    </row>
    <row r="196" spans="1:9" x14ac:dyDescent="0.25">
      <c r="A196" s="1">
        <v>23.125</v>
      </c>
      <c r="B196" s="1">
        <v>4.6832726817968702</v>
      </c>
      <c r="C196" s="1">
        <v>1.6741299388005899</v>
      </c>
      <c r="D196" s="1">
        <v>1.8286623397446</v>
      </c>
      <c r="F196" s="1">
        <v>23.125</v>
      </c>
      <c r="G196" s="1">
        <v>7.8023322878735795E-4</v>
      </c>
      <c r="H196" s="1">
        <v>2.7891004780417902E-4</v>
      </c>
      <c r="I196" s="1">
        <v>3.0465514580145102E-4</v>
      </c>
    </row>
    <row r="197" spans="1:9" x14ac:dyDescent="0.25">
      <c r="A197" s="1">
        <v>23.25</v>
      </c>
      <c r="B197" s="1">
        <v>4.6457438302549701</v>
      </c>
      <c r="C197" s="1">
        <v>1.7101652010719</v>
      </c>
      <c r="D197" s="1">
        <v>1.86529293617128</v>
      </c>
      <c r="F197" s="1">
        <v>23.25</v>
      </c>
      <c r="G197" s="1">
        <v>7.7398092212047802E-4</v>
      </c>
      <c r="H197" s="1">
        <v>2.8491352249857802E-4</v>
      </c>
      <c r="I197" s="1">
        <v>3.1075780316613602E-4</v>
      </c>
    </row>
    <row r="198" spans="1:9" x14ac:dyDescent="0.25">
      <c r="A198" s="1">
        <v>23.375</v>
      </c>
      <c r="B198" s="1">
        <v>4.4948165155740698</v>
      </c>
      <c r="C198" s="1">
        <v>1.72986690438186</v>
      </c>
      <c r="D198" s="1">
        <v>1.7023762539777301</v>
      </c>
      <c r="F198" s="1">
        <v>23.375</v>
      </c>
      <c r="G198" s="1">
        <v>7.4883643149463702E-4</v>
      </c>
      <c r="H198" s="1">
        <v>2.8819582627001897E-4</v>
      </c>
      <c r="I198" s="1">
        <v>2.8361588391268998E-4</v>
      </c>
    </row>
    <row r="199" spans="1:9" x14ac:dyDescent="0.25">
      <c r="A199" s="1">
        <v>23.5</v>
      </c>
      <c r="B199" s="1">
        <v>4.4933589435773502</v>
      </c>
      <c r="C199" s="1">
        <v>1.72707359189216</v>
      </c>
      <c r="D199" s="1">
        <v>1.5830997249024099</v>
      </c>
      <c r="F199" s="1">
        <v>23.5</v>
      </c>
      <c r="G199" s="1">
        <v>7.4859359999998305E-4</v>
      </c>
      <c r="H199" s="1">
        <v>2.8773046040923302E-4</v>
      </c>
      <c r="I199" s="1">
        <v>2.6374441416874102E-4</v>
      </c>
    </row>
    <row r="200" spans="1:9" x14ac:dyDescent="0.25">
      <c r="A200" s="1">
        <v>23.625</v>
      </c>
      <c r="B200" s="1">
        <v>4.4716148631680301</v>
      </c>
      <c r="C200" s="1">
        <v>1.7112853093612099</v>
      </c>
      <c r="D200" s="1">
        <v>1.7658422722528</v>
      </c>
      <c r="F200" s="1">
        <v>23.625</v>
      </c>
      <c r="G200" s="1">
        <v>7.4497103620379005E-4</v>
      </c>
      <c r="H200" s="1">
        <v>2.8510013253957799E-4</v>
      </c>
      <c r="I200" s="1">
        <v>2.94189322557317E-4</v>
      </c>
    </row>
    <row r="201" spans="1:9" x14ac:dyDescent="0.25">
      <c r="A201" s="1">
        <v>23.75</v>
      </c>
      <c r="B201" s="1">
        <v>4.4202293348649802</v>
      </c>
      <c r="C201" s="1">
        <v>1.70030476783258</v>
      </c>
      <c r="D201" s="1">
        <v>1.7152701672052399</v>
      </c>
      <c r="F201" s="1">
        <v>23.75</v>
      </c>
      <c r="G201" s="1">
        <v>7.3641020718850502E-4</v>
      </c>
      <c r="H201" s="1">
        <v>2.8327077432090797E-4</v>
      </c>
      <c r="I201" s="1">
        <v>2.85764009856392E-4</v>
      </c>
    </row>
    <row r="202" spans="1:9" x14ac:dyDescent="0.25">
      <c r="A202" s="1">
        <v>23.875</v>
      </c>
      <c r="B202" s="1">
        <v>4.28323182023746</v>
      </c>
      <c r="C202" s="1">
        <v>1.7145689783390701</v>
      </c>
      <c r="D202" s="1">
        <v>1.4708560662519501</v>
      </c>
      <c r="F202" s="1">
        <v>23.875</v>
      </c>
      <c r="G202" s="1">
        <v>7.1358642125155902E-4</v>
      </c>
      <c r="H202" s="1">
        <v>2.8564719179128997E-4</v>
      </c>
      <c r="I202" s="1">
        <v>2.4504462063757598E-4</v>
      </c>
    </row>
    <row r="203" spans="1:9" x14ac:dyDescent="0.25">
      <c r="A203" s="1">
        <v>24</v>
      </c>
      <c r="B203" s="1">
        <v>4.2868101720232303</v>
      </c>
      <c r="C203" s="1">
        <v>1.72223178971271</v>
      </c>
      <c r="D203" s="1">
        <v>1.41142796719172</v>
      </c>
      <c r="F203" s="1">
        <v>24</v>
      </c>
      <c r="G203" s="1">
        <v>7.1418257465906702E-4</v>
      </c>
      <c r="H203" s="1">
        <v>2.86923816166138E-4</v>
      </c>
      <c r="I203" s="1">
        <v>2.3514389933414101E-4</v>
      </c>
    </row>
    <row r="204" spans="1:9" x14ac:dyDescent="0.25">
      <c r="A204" s="1">
        <v>24.125</v>
      </c>
      <c r="B204" s="1">
        <v>4.3077327240352199</v>
      </c>
      <c r="C204" s="1">
        <v>1.7805809096198399</v>
      </c>
      <c r="D204" s="1">
        <v>1.48908093096911</v>
      </c>
      <c r="F204" s="1">
        <v>24.125</v>
      </c>
      <c r="G204" s="1">
        <v>7.17668271824265E-4</v>
      </c>
      <c r="H204" s="1">
        <v>2.96644779542665E-4</v>
      </c>
      <c r="I204" s="1">
        <v>2.4808088309945302E-4</v>
      </c>
    </row>
    <row r="205" spans="1:9" x14ac:dyDescent="0.25">
      <c r="A205" s="1">
        <v>24.25</v>
      </c>
      <c r="B205" s="1">
        <v>4.3163071450340196</v>
      </c>
      <c r="C205" s="1">
        <v>1.81152355591088</v>
      </c>
      <c r="D205" s="1">
        <v>1.45092142981054</v>
      </c>
      <c r="F205" s="1">
        <v>24.25</v>
      </c>
      <c r="G205" s="1">
        <v>7.1909677036266701E-4</v>
      </c>
      <c r="H205" s="1">
        <v>3.0179982441475202E-4</v>
      </c>
      <c r="I205" s="1">
        <v>2.4172351020643599E-4</v>
      </c>
    </row>
    <row r="206" spans="1:9" x14ac:dyDescent="0.25">
      <c r="A206" s="1">
        <v>24.375</v>
      </c>
      <c r="B206" s="1">
        <v>4.2196631954455501</v>
      </c>
      <c r="C206" s="1">
        <v>1.7808400688399499</v>
      </c>
      <c r="D206" s="1">
        <v>1.4960380234549999</v>
      </c>
      <c r="F206" s="1">
        <v>24.375</v>
      </c>
      <c r="G206" s="1">
        <v>7.0299588836122496E-4</v>
      </c>
      <c r="H206" s="1">
        <v>2.9668795546873599E-4</v>
      </c>
      <c r="I206" s="1">
        <v>2.4923993470760402E-4</v>
      </c>
    </row>
    <row r="207" spans="1:9" x14ac:dyDescent="0.25">
      <c r="A207" s="1">
        <v>24.5</v>
      </c>
      <c r="B207" s="1">
        <v>4.2086550928762101</v>
      </c>
      <c r="C207" s="1">
        <v>1.7845733006397799</v>
      </c>
      <c r="D207" s="1">
        <v>1.36715931942952</v>
      </c>
      <c r="F207" s="1">
        <v>24.5</v>
      </c>
      <c r="G207" s="1">
        <v>7.0116193847317304E-4</v>
      </c>
      <c r="H207" s="1">
        <v>2.9730991188658799E-4</v>
      </c>
      <c r="I207" s="1">
        <v>2.2776874261695799E-4</v>
      </c>
    </row>
    <row r="208" spans="1:9" x14ac:dyDescent="0.25">
      <c r="A208" s="1">
        <v>24.625</v>
      </c>
      <c r="B208" s="1">
        <v>4.0896364672641701</v>
      </c>
      <c r="C208" s="1">
        <v>1.84982864129807</v>
      </c>
      <c r="D208" s="1">
        <v>1.3261776279084201</v>
      </c>
      <c r="F208" s="1">
        <v>24.625</v>
      </c>
      <c r="G208" s="1">
        <v>6.8133343544620796E-4</v>
      </c>
      <c r="H208" s="1">
        <v>3.0818145164025897E-4</v>
      </c>
      <c r="I208" s="1">
        <v>2.2094119280954399E-4</v>
      </c>
    </row>
    <row r="209" spans="1:9" x14ac:dyDescent="0.25">
      <c r="A209" s="1">
        <v>24.75</v>
      </c>
      <c r="B209" s="1">
        <v>4.0696283145798304</v>
      </c>
      <c r="C209" s="1">
        <v>1.86416149672136</v>
      </c>
      <c r="D209" s="1">
        <v>1.54877149902897</v>
      </c>
      <c r="F209" s="1">
        <v>24.75</v>
      </c>
      <c r="G209" s="1">
        <v>6.7800007720899701E-4</v>
      </c>
      <c r="H209" s="1">
        <v>3.1056930535377901E-4</v>
      </c>
      <c r="I209" s="1">
        <v>2.5802533173822602E-4</v>
      </c>
    </row>
    <row r="210" spans="1:9" x14ac:dyDescent="0.25">
      <c r="A210" s="1">
        <v>24.875</v>
      </c>
      <c r="B210" s="1">
        <v>4.0479713736918503</v>
      </c>
      <c r="C210" s="1">
        <v>1.84494129461709</v>
      </c>
      <c r="D210" s="1">
        <v>1.5305706949694</v>
      </c>
      <c r="F210" s="1">
        <v>24.875</v>
      </c>
      <c r="G210" s="1">
        <v>6.7439203085705997E-4</v>
      </c>
      <c r="H210" s="1">
        <v>3.0736721968320702E-4</v>
      </c>
      <c r="I210" s="1">
        <v>2.5499307778190198E-4</v>
      </c>
    </row>
    <row r="211" spans="1:9" x14ac:dyDescent="0.25">
      <c r="A211" s="1">
        <v>25</v>
      </c>
      <c r="B211" s="1">
        <v>4.0634602790557297</v>
      </c>
      <c r="C211" s="1">
        <v>1.8245224422880399</v>
      </c>
      <c r="D211" s="1">
        <v>1.3425845393752001</v>
      </c>
      <c r="F211" s="1">
        <v>25</v>
      </c>
      <c r="G211" s="1">
        <v>6.7697248249068203E-4</v>
      </c>
      <c r="H211" s="1">
        <v>3.0396543888518802E-4</v>
      </c>
      <c r="I211" s="1">
        <v>2.2367458425990799E-4</v>
      </c>
    </row>
    <row r="212" spans="1:9" x14ac:dyDescent="0.25">
      <c r="A212" s="1">
        <v>25.125</v>
      </c>
      <c r="B212" s="1">
        <v>4.1164972414078402</v>
      </c>
      <c r="C212" s="1">
        <v>1.8162872930456799</v>
      </c>
      <c r="D212" s="1">
        <v>1.28484748501475</v>
      </c>
      <c r="F212" s="1">
        <v>25.125</v>
      </c>
      <c r="G212" s="1">
        <v>6.8580844041854201E-4</v>
      </c>
      <c r="H212" s="1">
        <v>3.0259346302140999E-4</v>
      </c>
      <c r="I212" s="1">
        <v>2.14055591003457E-4</v>
      </c>
    </row>
    <row r="213" spans="1:9" x14ac:dyDescent="0.25">
      <c r="A213" s="1">
        <v>25.25</v>
      </c>
      <c r="B213" s="1">
        <v>4.1638654856662196</v>
      </c>
      <c r="C213" s="1">
        <v>1.8026759638205201</v>
      </c>
      <c r="D213" s="1">
        <v>1.3741747857325799</v>
      </c>
      <c r="F213" s="1">
        <v>25.25</v>
      </c>
      <c r="G213" s="1">
        <v>6.9369998991198798E-4</v>
      </c>
      <c r="H213" s="1">
        <v>3.0032581557249999E-4</v>
      </c>
      <c r="I213" s="1">
        <v>2.2893751930304801E-4</v>
      </c>
    </row>
    <row r="214" spans="1:9" x14ac:dyDescent="0.25">
      <c r="A214" s="1">
        <v>25.375</v>
      </c>
      <c r="B214" s="1">
        <v>4.1911799679474901</v>
      </c>
      <c r="C214" s="1">
        <v>1.80889498457693</v>
      </c>
      <c r="D214" s="1">
        <v>1.43670617052987</v>
      </c>
      <c r="F214" s="1">
        <v>25.375</v>
      </c>
      <c r="G214" s="1">
        <v>6.9825058266004595E-4</v>
      </c>
      <c r="H214" s="1">
        <v>3.0136190443051701E-4</v>
      </c>
      <c r="I214" s="1">
        <v>2.3935524801027699E-4</v>
      </c>
    </row>
    <row r="215" spans="1:9" x14ac:dyDescent="0.25">
      <c r="A215" s="1">
        <v>25.5</v>
      </c>
      <c r="B215" s="1">
        <v>4.1281036912707396</v>
      </c>
      <c r="C215" s="1">
        <v>1.78121344272801</v>
      </c>
      <c r="D215" s="1">
        <v>1.38072054073149</v>
      </c>
      <c r="F215" s="1">
        <v>25.5</v>
      </c>
      <c r="G215" s="1">
        <v>6.87742074965703E-4</v>
      </c>
      <c r="H215" s="1">
        <v>2.9675015955848597E-4</v>
      </c>
      <c r="I215" s="1">
        <v>2.30028042085867E-4</v>
      </c>
    </row>
    <row r="216" spans="1:9" x14ac:dyDescent="0.25">
      <c r="A216" s="1">
        <v>25.625</v>
      </c>
      <c r="B216" s="1">
        <v>4.0217095397262401</v>
      </c>
      <c r="C216" s="1">
        <v>1.7668613971037901</v>
      </c>
      <c r="D216" s="1">
        <v>1.4447544419307301</v>
      </c>
      <c r="F216" s="1">
        <v>25.625</v>
      </c>
      <c r="G216" s="1">
        <v>6.7001680931838797E-4</v>
      </c>
      <c r="H216" s="1">
        <v>2.9435910875749298E-4</v>
      </c>
      <c r="I216" s="1">
        <v>2.4069609002566001E-4</v>
      </c>
    </row>
    <row r="217" spans="1:9" x14ac:dyDescent="0.25">
      <c r="A217" s="1">
        <v>25.75</v>
      </c>
      <c r="B217" s="1">
        <v>3.9905929408865499</v>
      </c>
      <c r="C217" s="1">
        <v>1.7492123434720299</v>
      </c>
      <c r="D217" s="1">
        <v>1.66579083596449</v>
      </c>
      <c r="F217" s="1">
        <v>25.75</v>
      </c>
      <c r="G217" s="1">
        <v>6.6483278395169498E-4</v>
      </c>
      <c r="H217" s="1">
        <v>2.9141877642244098E-4</v>
      </c>
      <c r="I217" s="1">
        <v>2.7752075327168397E-4</v>
      </c>
    </row>
    <row r="218" spans="1:9" x14ac:dyDescent="0.25">
      <c r="A218" s="1">
        <v>25.875</v>
      </c>
      <c r="B218" s="1">
        <v>4.0191970581773298</v>
      </c>
      <c r="C218" s="1">
        <v>1.7410168899081</v>
      </c>
      <c r="D218" s="1">
        <v>1.657222018683</v>
      </c>
      <c r="F218" s="1">
        <v>25.875</v>
      </c>
      <c r="G218" s="1">
        <v>6.6959822989233996E-4</v>
      </c>
      <c r="H218" s="1">
        <v>2.9005341385869002E-4</v>
      </c>
      <c r="I218" s="1">
        <v>2.76093188312588E-4</v>
      </c>
    </row>
    <row r="219" spans="1:9" x14ac:dyDescent="0.25">
      <c r="A219" s="1">
        <v>26</v>
      </c>
      <c r="B219" s="1">
        <v>4.0965059941723396</v>
      </c>
      <c r="C219" s="1">
        <v>1.7141253482916099</v>
      </c>
      <c r="D219" s="1">
        <v>1.4236312245956699</v>
      </c>
      <c r="F219" s="1">
        <v>26</v>
      </c>
      <c r="G219" s="1">
        <v>6.8247789862911005E-4</v>
      </c>
      <c r="H219" s="1">
        <v>2.8557328302538098E-4</v>
      </c>
      <c r="I219" s="1">
        <v>2.3717696201763799E-4</v>
      </c>
    </row>
    <row r="220" spans="1:9" x14ac:dyDescent="0.25">
      <c r="A220" s="1">
        <v>26.125</v>
      </c>
      <c r="B220" s="1">
        <v>4.0254316560575996</v>
      </c>
      <c r="C220" s="1">
        <v>1.7265742502780399</v>
      </c>
      <c r="D220" s="1">
        <v>1.2824620943654199</v>
      </c>
      <c r="F220" s="1">
        <v>26.125</v>
      </c>
      <c r="G220" s="1">
        <v>6.7063691389919304E-4</v>
      </c>
      <c r="H220" s="1">
        <v>2.8764727009632202E-4</v>
      </c>
      <c r="I220" s="1">
        <v>2.13658184921278E-4</v>
      </c>
    </row>
    <row r="221" spans="1:9" x14ac:dyDescent="0.25">
      <c r="A221" s="1">
        <v>26.25</v>
      </c>
      <c r="B221" s="1">
        <v>3.9028380491938699</v>
      </c>
      <c r="C221" s="1">
        <v>1.74398211462147</v>
      </c>
      <c r="D221" s="1">
        <v>1.3514596950706499</v>
      </c>
      <c r="F221" s="1">
        <v>26.25</v>
      </c>
      <c r="G221" s="1">
        <v>6.5021281899569597E-4</v>
      </c>
      <c r="H221" s="1">
        <v>2.9054742029593699E-4</v>
      </c>
      <c r="I221" s="1">
        <v>2.2515318519876999E-4</v>
      </c>
    </row>
    <row r="222" spans="1:9" x14ac:dyDescent="0.25">
      <c r="A222" s="1">
        <v>26.375</v>
      </c>
      <c r="B222" s="1">
        <v>3.9114146945755799</v>
      </c>
      <c r="C222" s="1">
        <v>1.7483225493994701</v>
      </c>
      <c r="D222" s="1">
        <v>1.4248186578056401</v>
      </c>
      <c r="F222" s="1">
        <v>26.375</v>
      </c>
      <c r="G222" s="1">
        <v>6.51641688116289E-4</v>
      </c>
      <c r="H222" s="1">
        <v>2.9127053672995198E-4</v>
      </c>
      <c r="I222" s="1">
        <v>2.37374788390419E-4</v>
      </c>
    </row>
    <row r="223" spans="1:9" x14ac:dyDescent="0.25">
      <c r="A223" s="1">
        <v>26.5</v>
      </c>
      <c r="B223" s="1">
        <v>3.8718969222830899</v>
      </c>
      <c r="C223" s="1">
        <v>1.7514668117388901</v>
      </c>
      <c r="D223" s="1">
        <v>1.2784929237985601</v>
      </c>
      <c r="F223" s="1">
        <v>26.5</v>
      </c>
      <c r="G223" s="1">
        <v>6.4505802725235999E-4</v>
      </c>
      <c r="H223" s="1">
        <v>2.9179437083569999E-4</v>
      </c>
      <c r="I223" s="1">
        <v>2.1299692110484099E-4</v>
      </c>
    </row>
    <row r="224" spans="1:9" x14ac:dyDescent="0.25">
      <c r="A224" s="1">
        <v>26.625</v>
      </c>
      <c r="B224" s="1">
        <v>3.8207527029311601</v>
      </c>
      <c r="C224" s="1">
        <v>1.74396940677301</v>
      </c>
      <c r="D224" s="1">
        <v>1.2684621123686699</v>
      </c>
      <c r="F224" s="1">
        <v>26.625</v>
      </c>
      <c r="G224" s="1">
        <v>6.3653740030832995E-4</v>
      </c>
      <c r="H224" s="1">
        <v>2.9054530316838299E-4</v>
      </c>
      <c r="I224" s="1">
        <v>2.11325787920621E-4</v>
      </c>
    </row>
    <row r="225" spans="1:9" x14ac:dyDescent="0.25">
      <c r="A225" s="1">
        <v>26.75</v>
      </c>
      <c r="B225" s="1">
        <v>3.8113426090113101</v>
      </c>
      <c r="C225" s="1">
        <v>1.75505496069825</v>
      </c>
      <c r="D225" s="1">
        <v>1.3035947734798099</v>
      </c>
      <c r="F225" s="1">
        <v>26.75</v>
      </c>
      <c r="G225" s="1">
        <v>6.3496967866128102E-4</v>
      </c>
      <c r="H225" s="1">
        <v>2.9239215645232997E-4</v>
      </c>
      <c r="I225" s="1">
        <v>2.17178889261737E-4</v>
      </c>
    </row>
    <row r="226" spans="1:9" x14ac:dyDescent="0.25">
      <c r="A226" s="1">
        <v>26.875</v>
      </c>
      <c r="B226" s="1">
        <v>3.8234765393702301</v>
      </c>
      <c r="C226" s="1">
        <v>1.7756001788389999</v>
      </c>
      <c r="D226" s="1">
        <v>1.3758929961774999</v>
      </c>
      <c r="F226" s="1">
        <v>26.875</v>
      </c>
      <c r="G226" s="1">
        <v>6.3699119145907803E-4</v>
      </c>
      <c r="H226" s="1">
        <v>2.9581498979457701E-4</v>
      </c>
      <c r="I226" s="1">
        <v>2.2922377316317199E-4</v>
      </c>
    </row>
    <row r="227" spans="1:9" x14ac:dyDescent="0.25">
      <c r="A227" s="1">
        <v>27</v>
      </c>
      <c r="B227" s="1">
        <v>3.8551111372916602</v>
      </c>
      <c r="C227" s="1">
        <v>1.7912254542369299</v>
      </c>
      <c r="D227" s="1">
        <v>1.4052212728601901</v>
      </c>
      <c r="F227" s="1">
        <v>27</v>
      </c>
      <c r="G227" s="1">
        <v>6.4226151547278803E-4</v>
      </c>
      <c r="H227" s="1">
        <v>2.98418160675873E-4</v>
      </c>
      <c r="I227" s="1">
        <v>2.3410986405850899E-4</v>
      </c>
    </row>
    <row r="228" spans="1:9" x14ac:dyDescent="0.25">
      <c r="A228" s="1">
        <v>27.125</v>
      </c>
      <c r="B228" s="1">
        <v>3.9392468455954002</v>
      </c>
      <c r="C228" s="1">
        <v>1.8265501047071</v>
      </c>
      <c r="D228" s="1">
        <v>1.4935552754055099</v>
      </c>
      <c r="F228" s="1">
        <v>27.125</v>
      </c>
      <c r="G228" s="1">
        <v>6.5627852447619104E-4</v>
      </c>
      <c r="H228" s="1">
        <v>3.0430324744420398E-4</v>
      </c>
      <c r="I228" s="1">
        <v>2.4882630888255702E-4</v>
      </c>
    </row>
    <row r="229" spans="1:9" x14ac:dyDescent="0.25">
      <c r="A229" s="1">
        <v>27.25</v>
      </c>
      <c r="B229" s="1">
        <v>4.0072225241208299</v>
      </c>
      <c r="C229" s="1">
        <v>1.80055134733675</v>
      </c>
      <c r="D229" s="1">
        <v>1.5140599365801399</v>
      </c>
      <c r="F229" s="1">
        <v>27.25</v>
      </c>
      <c r="G229" s="1">
        <v>6.6760327251852696E-4</v>
      </c>
      <c r="H229" s="1">
        <v>2.99971854466303E-4</v>
      </c>
      <c r="I229" s="1">
        <v>2.5224238543425202E-4</v>
      </c>
    </row>
    <row r="230" spans="1:9" x14ac:dyDescent="0.25">
      <c r="A230" s="1">
        <v>27.375</v>
      </c>
      <c r="B230" s="1">
        <v>4.06027885679541</v>
      </c>
      <c r="C230" s="1">
        <v>1.8023550245645401</v>
      </c>
      <c r="D230" s="1">
        <v>1.4834941287032599</v>
      </c>
      <c r="F230" s="1">
        <v>27.375</v>
      </c>
      <c r="G230" s="1">
        <v>6.76442457542113E-4</v>
      </c>
      <c r="H230" s="1">
        <v>3.0027234709245198E-4</v>
      </c>
      <c r="I230" s="1">
        <v>2.47150121841964E-4</v>
      </c>
    </row>
    <row r="231" spans="1:9" x14ac:dyDescent="0.25">
      <c r="A231" s="1">
        <v>27.5</v>
      </c>
      <c r="B231" s="1">
        <v>4.0734858091666597</v>
      </c>
      <c r="C231" s="1">
        <v>1.8018315536909399</v>
      </c>
      <c r="D231" s="1">
        <v>1.71543009560379</v>
      </c>
      <c r="F231" s="1">
        <v>27.5</v>
      </c>
      <c r="G231" s="1">
        <v>6.7864273580716295E-4</v>
      </c>
      <c r="H231" s="1">
        <v>3.0018513684491199E-4</v>
      </c>
      <c r="I231" s="1">
        <v>2.8579065392759199E-4</v>
      </c>
    </row>
    <row r="232" spans="1:9" x14ac:dyDescent="0.25">
      <c r="A232" s="1">
        <v>27.625</v>
      </c>
      <c r="B232" s="1">
        <v>4.08410559400801</v>
      </c>
      <c r="C232" s="1">
        <v>1.7758856334150701</v>
      </c>
      <c r="D232" s="1">
        <v>1.84404246726443</v>
      </c>
      <c r="F232" s="1">
        <v>27.625</v>
      </c>
      <c r="G232" s="1">
        <v>6.8041199196173E-4</v>
      </c>
      <c r="H232" s="1">
        <v>2.9586254652695101E-4</v>
      </c>
      <c r="I232" s="1">
        <v>3.0721747504625497E-4</v>
      </c>
    </row>
    <row r="233" spans="1:9" x14ac:dyDescent="0.25">
      <c r="A233" s="1">
        <v>27.75</v>
      </c>
      <c r="B233" s="1">
        <v>4.1359258909856296</v>
      </c>
      <c r="C233" s="1">
        <v>1.75636183865079</v>
      </c>
      <c r="D233" s="1">
        <v>1.7762827370574199</v>
      </c>
      <c r="F233" s="1">
        <v>27.75</v>
      </c>
      <c r="G233" s="1">
        <v>6.8904525343820196E-4</v>
      </c>
      <c r="H233" s="1">
        <v>2.9260988231922299E-4</v>
      </c>
      <c r="I233" s="1">
        <v>2.95928703993766E-4</v>
      </c>
    </row>
    <row r="234" spans="1:9" x14ac:dyDescent="0.25">
      <c r="A234" s="1">
        <v>27.875</v>
      </c>
      <c r="B234" s="1">
        <v>4.12718648854697</v>
      </c>
      <c r="C234" s="1">
        <v>1.75232491103151</v>
      </c>
      <c r="D234" s="1">
        <v>1.6460090126401501</v>
      </c>
      <c r="F234" s="1">
        <v>27.875</v>
      </c>
      <c r="G234" s="1">
        <v>6.8758926899192298E-4</v>
      </c>
      <c r="H234" s="1">
        <v>2.9193733017784999E-4</v>
      </c>
      <c r="I234" s="1">
        <v>2.7422510150584898E-4</v>
      </c>
    </row>
    <row r="235" spans="1:9" x14ac:dyDescent="0.25">
      <c r="A235" s="1">
        <v>28</v>
      </c>
      <c r="B235" s="1">
        <v>4.0130405776846398</v>
      </c>
      <c r="C235" s="1">
        <v>1.7614002132072599</v>
      </c>
      <c r="D235" s="1">
        <v>1.83156953936499</v>
      </c>
      <c r="F235" s="1">
        <v>28</v>
      </c>
      <c r="G235" s="1">
        <v>6.6857256024225795E-4</v>
      </c>
      <c r="H235" s="1">
        <v>2.9344927552033099E-4</v>
      </c>
      <c r="I235" s="1">
        <v>3.0513948525820803E-4</v>
      </c>
    </row>
    <row r="236" spans="1:9" x14ac:dyDescent="0.25">
      <c r="A236" s="1">
        <v>28.125</v>
      </c>
      <c r="B236" s="1">
        <v>3.96662512579229</v>
      </c>
      <c r="C236" s="1">
        <v>1.7427862523798101</v>
      </c>
      <c r="D236" s="1">
        <v>1.84092485517794</v>
      </c>
      <c r="F236" s="1">
        <v>28.125</v>
      </c>
      <c r="G236" s="1">
        <v>6.6083974595699201E-4</v>
      </c>
      <c r="H236" s="1">
        <v>2.9034818964647702E-4</v>
      </c>
      <c r="I236" s="1">
        <v>3.06698080872645E-4</v>
      </c>
    </row>
    <row r="237" spans="1:9" x14ac:dyDescent="0.25">
      <c r="A237" s="1">
        <v>28.25</v>
      </c>
      <c r="B237" s="1">
        <v>3.9049996546394201</v>
      </c>
      <c r="C237" s="1">
        <v>1.7140875271243301</v>
      </c>
      <c r="D237" s="1">
        <v>1.83246321924208</v>
      </c>
      <c r="F237" s="1">
        <v>28.25</v>
      </c>
      <c r="G237" s="1">
        <v>6.5057294246292398E-4</v>
      </c>
      <c r="H237" s="1">
        <v>2.8556698201891297E-4</v>
      </c>
      <c r="I237" s="1">
        <v>3.0528837232573098E-4</v>
      </c>
    </row>
    <row r="238" spans="1:9" x14ac:dyDescent="0.25">
      <c r="A238" s="1">
        <v>28.375</v>
      </c>
      <c r="B238" s="1">
        <v>3.9074169141198301</v>
      </c>
      <c r="C238" s="1">
        <v>1.68168294784515</v>
      </c>
      <c r="D238" s="1">
        <v>1.84649874772322</v>
      </c>
      <c r="F238" s="1">
        <v>28.375</v>
      </c>
      <c r="G238" s="1">
        <v>6.5097565789236204E-4</v>
      </c>
      <c r="H238" s="1">
        <v>2.8016837911100303E-4</v>
      </c>
      <c r="I238" s="1">
        <v>3.0762669137068902E-4</v>
      </c>
    </row>
    <row r="239" spans="1:9" x14ac:dyDescent="0.25">
      <c r="A239" s="1">
        <v>28.5</v>
      </c>
      <c r="B239" s="1">
        <v>3.8022482744929902</v>
      </c>
      <c r="C239" s="1">
        <v>1.6856378558564</v>
      </c>
      <c r="D239" s="1">
        <v>1.8042778117045599</v>
      </c>
      <c r="F239" s="1">
        <v>28.5</v>
      </c>
      <c r="G239" s="1">
        <v>6.3345456253053104E-4</v>
      </c>
      <c r="H239" s="1">
        <v>2.80827266785676E-4</v>
      </c>
      <c r="I239" s="1">
        <v>3.0059268342997898E-4</v>
      </c>
    </row>
    <row r="240" spans="1:9" x14ac:dyDescent="0.25">
      <c r="A240" s="1">
        <v>28.625</v>
      </c>
      <c r="B240" s="1">
        <v>3.7906721469397402</v>
      </c>
      <c r="C240" s="1">
        <v>1.6824253838591201</v>
      </c>
      <c r="D240" s="1">
        <v>1.8211948662734401</v>
      </c>
      <c r="F240" s="1">
        <v>28.625</v>
      </c>
      <c r="G240" s="1">
        <v>6.3152597968015901E-4</v>
      </c>
      <c r="H240" s="1">
        <v>2.8029206895093098E-4</v>
      </c>
      <c r="I240" s="1">
        <v>3.0341106472115602E-4</v>
      </c>
    </row>
    <row r="241" spans="1:9" x14ac:dyDescent="0.25">
      <c r="A241" s="1">
        <v>28.75</v>
      </c>
      <c r="B241" s="1">
        <v>3.73259047118637</v>
      </c>
      <c r="C241" s="1">
        <v>1.70012782485143</v>
      </c>
      <c r="D241" s="1">
        <v>1.6170753553739501</v>
      </c>
      <c r="F241" s="1">
        <v>28.75</v>
      </c>
      <c r="G241" s="1">
        <v>6.2184957249964898E-4</v>
      </c>
      <c r="H241" s="1">
        <v>2.8324129562024898E-4</v>
      </c>
      <c r="I241" s="1">
        <v>2.6940475420530102E-4</v>
      </c>
    </row>
    <row r="242" spans="1:9" x14ac:dyDescent="0.25">
      <c r="A242" s="1">
        <v>28.875</v>
      </c>
      <c r="B242" s="1">
        <v>3.6894007458144098</v>
      </c>
      <c r="C242" s="1">
        <v>1.70324331069997</v>
      </c>
      <c r="D242" s="1">
        <v>1.6735282883810401</v>
      </c>
      <c r="F242" s="1">
        <v>28.875</v>
      </c>
      <c r="G242" s="1">
        <v>6.1465416425268097E-4</v>
      </c>
      <c r="H242" s="1">
        <v>2.8376033556261598E-4</v>
      </c>
      <c r="I242" s="1">
        <v>2.7880981284428101E-4</v>
      </c>
    </row>
    <row r="243" spans="1:9" x14ac:dyDescent="0.25">
      <c r="A243" s="1">
        <v>29</v>
      </c>
      <c r="B243" s="1">
        <v>3.6760425876746901</v>
      </c>
      <c r="C243" s="1">
        <v>1.7090361373240901</v>
      </c>
      <c r="D243" s="1">
        <v>1.7139188831861301</v>
      </c>
      <c r="F243" s="1">
        <v>29</v>
      </c>
      <c r="G243" s="1">
        <v>6.1242869510660198E-4</v>
      </c>
      <c r="H243" s="1">
        <v>2.84725420478193E-4</v>
      </c>
      <c r="I243" s="1">
        <v>2.8553888593880902E-4</v>
      </c>
    </row>
    <row r="244" spans="1:9" x14ac:dyDescent="0.25">
      <c r="A244" s="1">
        <v>29.125</v>
      </c>
      <c r="B244" s="1">
        <v>3.7006071147177302</v>
      </c>
      <c r="C244" s="1">
        <v>1.7486866910802901</v>
      </c>
      <c r="D244" s="1">
        <v>1.7470061759327999</v>
      </c>
      <c r="F244" s="1">
        <v>29.125</v>
      </c>
      <c r="G244" s="1">
        <v>6.1652114531197304E-4</v>
      </c>
      <c r="H244" s="1">
        <v>2.9133120273397699E-4</v>
      </c>
      <c r="I244" s="1">
        <v>2.9105122891040399E-4</v>
      </c>
    </row>
    <row r="245" spans="1:9" x14ac:dyDescent="0.25">
      <c r="A245" s="1">
        <v>29.25</v>
      </c>
      <c r="B245" s="1">
        <v>3.7092119806188699</v>
      </c>
      <c r="C245" s="1">
        <v>1.75366873492722</v>
      </c>
      <c r="D245" s="1">
        <v>1.77734326542347</v>
      </c>
      <c r="F245" s="1">
        <v>29.25</v>
      </c>
      <c r="G245" s="1">
        <v>6.1795471597110303E-4</v>
      </c>
      <c r="H245" s="1">
        <v>2.9216121123887598E-4</v>
      </c>
      <c r="I245" s="1">
        <v>2.9610538801954999E-4</v>
      </c>
    </row>
    <row r="246" spans="1:9" x14ac:dyDescent="0.25">
      <c r="A246" s="1">
        <v>29.375</v>
      </c>
      <c r="B246" s="1">
        <v>3.7971574909431398</v>
      </c>
      <c r="C246" s="1">
        <v>1.7525456438650899</v>
      </c>
      <c r="D246" s="1">
        <v>1.76677605194085</v>
      </c>
      <c r="F246" s="1">
        <v>29.375</v>
      </c>
      <c r="G246" s="1">
        <v>6.32606437991125E-4</v>
      </c>
      <c r="H246" s="1">
        <v>2.9197410426792401E-4</v>
      </c>
      <c r="I246" s="1">
        <v>2.9434489025334499E-4</v>
      </c>
    </row>
    <row r="247" spans="1:9" x14ac:dyDescent="0.25">
      <c r="A247" s="1">
        <v>29.5</v>
      </c>
      <c r="B247" s="1">
        <v>3.8692553798765901</v>
      </c>
      <c r="C247" s="1">
        <v>1.72985364358174</v>
      </c>
      <c r="D247" s="1">
        <v>1.49960427369712</v>
      </c>
      <c r="F247" s="1">
        <v>29.5</v>
      </c>
      <c r="G247" s="1">
        <v>6.4461794628743795E-4</v>
      </c>
      <c r="H247" s="1">
        <v>2.8819361702071898E-4</v>
      </c>
      <c r="I247" s="1">
        <v>2.4983407199793999E-4</v>
      </c>
    </row>
    <row r="248" spans="1:9" x14ac:dyDescent="0.25">
      <c r="A248" s="1">
        <v>29.625</v>
      </c>
      <c r="B248" s="1">
        <v>3.87580399883048</v>
      </c>
      <c r="C248" s="1">
        <v>1.7129467976947099</v>
      </c>
      <c r="D248" s="1">
        <v>1.4560427365206901</v>
      </c>
      <c r="F248" s="1">
        <v>29.625</v>
      </c>
      <c r="G248" s="1">
        <v>6.4570894620515496E-4</v>
      </c>
      <c r="H248" s="1">
        <v>2.8537693649593999E-4</v>
      </c>
      <c r="I248" s="1">
        <v>2.4257671990434701E-4</v>
      </c>
    </row>
    <row r="249" spans="1:9" x14ac:dyDescent="0.25">
      <c r="A249" s="1">
        <v>29.75</v>
      </c>
      <c r="B249" s="1">
        <v>3.88657021954982</v>
      </c>
      <c r="C249" s="1">
        <v>1.69771184808723</v>
      </c>
      <c r="D249" s="1">
        <v>1.69893751995015</v>
      </c>
      <c r="F249" s="1">
        <v>29.75</v>
      </c>
      <c r="G249" s="1">
        <v>6.4750259857699699E-4</v>
      </c>
      <c r="H249" s="1">
        <v>2.8283879389133201E-4</v>
      </c>
      <c r="I249" s="1">
        <v>2.8304299082369398E-4</v>
      </c>
    </row>
    <row r="250" spans="1:9" x14ac:dyDescent="0.25">
      <c r="A250" s="1">
        <v>29.875</v>
      </c>
      <c r="B250" s="1">
        <v>3.9042229949595901</v>
      </c>
      <c r="C250" s="1">
        <v>1.7013874889207401</v>
      </c>
      <c r="D250" s="1">
        <v>1.79045667520138</v>
      </c>
      <c r="F250" s="1">
        <v>29.875</v>
      </c>
      <c r="G250" s="1">
        <v>6.5044355096026602E-4</v>
      </c>
      <c r="H250" s="1">
        <v>2.8345115565419601E-4</v>
      </c>
      <c r="I250" s="1">
        <v>2.9829008208854998E-4</v>
      </c>
    </row>
    <row r="251" spans="1:9" x14ac:dyDescent="0.25">
      <c r="A251" s="1">
        <v>30</v>
      </c>
      <c r="B251" s="1">
        <v>3.9517444676493398</v>
      </c>
      <c r="C251" s="1">
        <v>1.7217946156058599</v>
      </c>
      <c r="D251" s="1">
        <v>1.80754052054048</v>
      </c>
      <c r="F251" s="1">
        <v>30</v>
      </c>
      <c r="G251" s="1">
        <v>6.5836062831037701E-4</v>
      </c>
      <c r="H251" s="1">
        <v>2.86850982959936E-4</v>
      </c>
      <c r="I251" s="1">
        <v>3.0113625072204401E-4</v>
      </c>
    </row>
  </sheetData>
  <mergeCells count="8">
    <mergeCell ref="G1:I1"/>
    <mergeCell ref="G3:I3"/>
    <mergeCell ref="G4:I4"/>
    <mergeCell ref="A1:A2"/>
    <mergeCell ref="B1:D1"/>
    <mergeCell ref="B3:D3"/>
    <mergeCell ref="B4:D4"/>
    <mergeCell ref="F1:F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G11" sqref="G11:K251"/>
    </sheetView>
  </sheetViews>
  <sheetFormatPr defaultRowHeight="15" x14ac:dyDescent="0.25"/>
  <cols>
    <col min="1" max="1" width="18.85546875" customWidth="1"/>
    <col min="2" max="2" width="27.28515625" customWidth="1"/>
    <col min="3" max="4" width="33.28515625" customWidth="1"/>
    <col min="5" max="5" width="31.42578125" customWidth="1"/>
    <col min="7" max="7" width="18.85546875" customWidth="1"/>
    <col min="8" max="8" width="27.28515625" customWidth="1"/>
    <col min="9" max="10" width="33.28515625" customWidth="1"/>
    <col min="11" max="11" width="31.42578125" customWidth="1"/>
  </cols>
  <sheetData>
    <row r="1" spans="1:11" x14ac:dyDescent="0.25">
      <c r="A1" s="118" t="s">
        <v>368</v>
      </c>
      <c r="B1" s="115" t="s">
        <v>385</v>
      </c>
      <c r="C1" s="115"/>
      <c r="D1" s="115"/>
      <c r="E1" s="115"/>
      <c r="G1" s="127" t="s">
        <v>368</v>
      </c>
      <c r="H1" s="115" t="s">
        <v>386</v>
      </c>
      <c r="I1" s="115"/>
      <c r="J1" s="115"/>
      <c r="K1" s="115"/>
    </row>
    <row r="2" spans="1:11" x14ac:dyDescent="0.25">
      <c r="A2" s="119"/>
      <c r="B2" s="45" t="s">
        <v>389</v>
      </c>
      <c r="C2" s="45" t="s">
        <v>391</v>
      </c>
      <c r="D2" s="45" t="s">
        <v>388</v>
      </c>
      <c r="E2" s="45" t="s">
        <v>383</v>
      </c>
      <c r="G2" s="127"/>
      <c r="H2" s="45" t="s">
        <v>389</v>
      </c>
      <c r="I2" s="45" t="s">
        <v>391</v>
      </c>
      <c r="J2" s="45" t="s">
        <v>388</v>
      </c>
      <c r="K2" s="45" t="s">
        <v>383</v>
      </c>
    </row>
    <row r="3" spans="1:11" x14ac:dyDescent="0.25">
      <c r="A3" s="28" t="s">
        <v>369</v>
      </c>
      <c r="B3" s="115">
        <v>20</v>
      </c>
      <c r="C3" s="115"/>
      <c r="D3" s="115"/>
      <c r="E3" s="115"/>
      <c r="G3" s="28" t="s">
        <v>369</v>
      </c>
      <c r="H3" s="115">
        <v>20</v>
      </c>
      <c r="I3" s="115"/>
      <c r="J3" s="115"/>
      <c r="K3" s="115"/>
    </row>
    <row r="4" spans="1:11" x14ac:dyDescent="0.25">
      <c r="A4" s="28" t="s">
        <v>370</v>
      </c>
      <c r="B4" s="115" t="s">
        <v>384</v>
      </c>
      <c r="C4" s="115"/>
      <c r="D4" s="115"/>
      <c r="E4" s="115"/>
      <c r="G4" s="28" t="s">
        <v>370</v>
      </c>
      <c r="H4" s="115" t="s">
        <v>384</v>
      </c>
      <c r="I4" s="115"/>
      <c r="J4" s="115"/>
      <c r="K4" s="115"/>
    </row>
    <row r="5" spans="1:11" ht="61.5" x14ac:dyDescent="0.25">
      <c r="A5" s="27" t="s">
        <v>372</v>
      </c>
      <c r="B5" s="28">
        <v>4</v>
      </c>
      <c r="C5" s="28">
        <v>4</v>
      </c>
      <c r="D5" s="28">
        <v>4</v>
      </c>
      <c r="E5" s="28">
        <v>4</v>
      </c>
      <c r="G5" s="27" t="s">
        <v>372</v>
      </c>
      <c r="H5" s="28">
        <v>4</v>
      </c>
      <c r="I5" s="28">
        <v>4</v>
      </c>
      <c r="J5" s="28">
        <v>4</v>
      </c>
      <c r="K5" s="28">
        <v>4</v>
      </c>
    </row>
    <row r="6" spans="1:11" ht="30" x14ac:dyDescent="0.25">
      <c r="A6" s="27" t="s">
        <v>371</v>
      </c>
      <c r="B6" s="28">
        <v>46.907519999999998</v>
      </c>
      <c r="C6" s="28">
        <v>49.586649999999999</v>
      </c>
      <c r="D6" s="28">
        <v>51.23574</v>
      </c>
      <c r="E6" s="28">
        <v>44.873739999999998</v>
      </c>
      <c r="G6" s="27" t="s">
        <v>371</v>
      </c>
      <c r="H6" s="28">
        <v>46.907519999999998</v>
      </c>
      <c r="I6" s="28">
        <v>49.586649999999999</v>
      </c>
      <c r="J6" s="28">
        <v>51.23574</v>
      </c>
      <c r="K6" s="28">
        <v>44.873739999999998</v>
      </c>
    </row>
    <row r="7" spans="1:11" ht="48" x14ac:dyDescent="0.25">
      <c r="A7" s="27" t="s">
        <v>373</v>
      </c>
      <c r="B7" s="28">
        <v>37.44</v>
      </c>
      <c r="C7" s="28">
        <v>37.44</v>
      </c>
      <c r="D7" s="28">
        <v>37.44</v>
      </c>
      <c r="E7" s="28">
        <v>37.44</v>
      </c>
      <c r="G7" s="27" t="s">
        <v>373</v>
      </c>
      <c r="H7" s="28">
        <v>37.44</v>
      </c>
      <c r="I7" s="28">
        <v>37.44</v>
      </c>
      <c r="J7" s="28">
        <v>37.44</v>
      </c>
      <c r="K7" s="28">
        <v>37.44</v>
      </c>
    </row>
    <row r="8" spans="1:11" ht="48" x14ac:dyDescent="0.25">
      <c r="A8" s="27" t="s">
        <v>374</v>
      </c>
      <c r="B8" s="28">
        <v>31.8645</v>
      </c>
      <c r="C8" s="28">
        <v>32.001350000000002</v>
      </c>
      <c r="D8" s="28">
        <v>32.42709</v>
      </c>
      <c r="E8" s="28">
        <v>34.34281</v>
      </c>
      <c r="G8" s="27" t="s">
        <v>374</v>
      </c>
      <c r="H8" s="28">
        <v>31.8645</v>
      </c>
      <c r="I8" s="28">
        <v>32.001350000000002</v>
      </c>
      <c r="J8" s="28">
        <v>32.42709</v>
      </c>
      <c r="K8" s="28">
        <v>34.34281</v>
      </c>
    </row>
    <row r="9" spans="1:11" x14ac:dyDescent="0.25">
      <c r="A9" s="28" t="s">
        <v>375</v>
      </c>
      <c r="B9" s="44">
        <v>85</v>
      </c>
      <c r="C9" s="44">
        <v>85</v>
      </c>
      <c r="D9" s="44">
        <v>85</v>
      </c>
      <c r="E9" s="44">
        <v>85</v>
      </c>
      <c r="G9" s="28" t="s">
        <v>375</v>
      </c>
      <c r="H9" s="44">
        <v>85</v>
      </c>
      <c r="I9" s="44">
        <v>85</v>
      </c>
      <c r="J9" s="44">
        <v>85</v>
      </c>
      <c r="K9" s="44">
        <v>85</v>
      </c>
    </row>
    <row r="10" spans="1:11" ht="18" x14ac:dyDescent="0.25">
      <c r="A10" s="31" t="s">
        <v>376</v>
      </c>
      <c r="B10" s="31" t="s">
        <v>328</v>
      </c>
      <c r="C10" s="31" t="s">
        <v>329</v>
      </c>
      <c r="D10" s="31" t="s">
        <v>359</v>
      </c>
      <c r="E10" s="31" t="s">
        <v>330</v>
      </c>
      <c r="G10" s="31" t="s">
        <v>376</v>
      </c>
      <c r="H10" s="31" t="s">
        <v>328</v>
      </c>
      <c r="I10" s="31" t="s">
        <v>329</v>
      </c>
      <c r="J10" s="31" t="s">
        <v>359</v>
      </c>
      <c r="K10" s="31" t="s">
        <v>330</v>
      </c>
    </row>
    <row r="11" spans="1:11" x14ac:dyDescent="0.25">
      <c r="A11" s="1">
        <v>0</v>
      </c>
      <c r="B11" s="1">
        <v>4.4457514970499004</v>
      </c>
      <c r="C11" s="1">
        <v>3.4737290016167699</v>
      </c>
      <c r="D11" s="1">
        <v>5.0477703339506297</v>
      </c>
      <c r="E11" s="1">
        <v>1.5641756617293401</v>
      </c>
      <c r="G11" s="1">
        <v>0</v>
      </c>
      <c r="H11" s="1">
        <v>7.40662199408501E-4</v>
      </c>
      <c r="I11" s="1">
        <v>5.7872325166935404E-4</v>
      </c>
      <c r="J11" s="1">
        <v>8.4095853763617597E-4</v>
      </c>
      <c r="K11" s="1">
        <v>2.6059166524410699E-4</v>
      </c>
    </row>
    <row r="12" spans="1:11" x14ac:dyDescent="0.25">
      <c r="A12" s="1">
        <v>0.125</v>
      </c>
      <c r="B12" s="1">
        <v>4.4524757523231697</v>
      </c>
      <c r="C12" s="1">
        <v>3.3077697401442401</v>
      </c>
      <c r="D12" s="1">
        <v>5.0171629206926101</v>
      </c>
      <c r="E12" s="1">
        <v>1.53944293017483</v>
      </c>
      <c r="G12" s="1">
        <v>0.125</v>
      </c>
      <c r="H12" s="1">
        <v>7.4178246033702996E-4</v>
      </c>
      <c r="I12" s="1">
        <v>5.5107443870803E-4</v>
      </c>
      <c r="J12" s="1">
        <v>8.3585934258738901E-4</v>
      </c>
      <c r="K12" s="1">
        <v>2.56471192167128E-4</v>
      </c>
    </row>
    <row r="13" spans="1:11" x14ac:dyDescent="0.25">
      <c r="A13" s="1">
        <v>0.25</v>
      </c>
      <c r="B13" s="1">
        <v>4.4251386940640201</v>
      </c>
      <c r="C13" s="1">
        <v>3.2829487109237001</v>
      </c>
      <c r="D13" s="1">
        <v>4.9075528739804897</v>
      </c>
      <c r="E13" s="1">
        <v>1.5062976679441</v>
      </c>
      <c r="G13" s="1">
        <v>0.25</v>
      </c>
      <c r="H13" s="1">
        <v>7.3722810643105801E-4</v>
      </c>
      <c r="I13" s="1">
        <v>5.4693925523988899E-4</v>
      </c>
      <c r="J13" s="1">
        <v>8.1759830880514899E-4</v>
      </c>
      <c r="K13" s="1">
        <v>2.5094919147948698E-4</v>
      </c>
    </row>
    <row r="14" spans="1:11" x14ac:dyDescent="0.25">
      <c r="A14" s="1">
        <v>0.375</v>
      </c>
      <c r="B14" s="1">
        <v>4.3849447607047702</v>
      </c>
      <c r="C14" s="1">
        <v>3.3123879444663</v>
      </c>
      <c r="D14" s="1">
        <v>4.8621865685422199</v>
      </c>
      <c r="E14" s="1">
        <v>1.5051390964717299</v>
      </c>
      <c r="G14" s="1">
        <v>0.375</v>
      </c>
      <c r="H14" s="1">
        <v>7.3053179713340603E-4</v>
      </c>
      <c r="I14" s="1">
        <v>5.5184383154808603E-4</v>
      </c>
      <c r="J14" s="1">
        <v>8.1004028231913404E-4</v>
      </c>
      <c r="K14" s="1">
        <v>2.5075617347218999E-4</v>
      </c>
    </row>
    <row r="15" spans="1:11" x14ac:dyDescent="0.25">
      <c r="A15" s="1">
        <v>0.5</v>
      </c>
      <c r="B15" s="1">
        <v>4.3484935553674502</v>
      </c>
      <c r="C15" s="1">
        <v>3.24527555979861</v>
      </c>
      <c r="D15" s="1">
        <v>4.9403248497817396</v>
      </c>
      <c r="E15" s="1">
        <v>1.48541050604951</v>
      </c>
      <c r="G15" s="1">
        <v>0.5</v>
      </c>
      <c r="H15" s="1">
        <v>7.24459026324208E-4</v>
      </c>
      <c r="I15" s="1">
        <v>5.4066290826244705E-4</v>
      </c>
      <c r="J15" s="1">
        <v>8.2305811997363898E-4</v>
      </c>
      <c r="K15" s="1">
        <v>2.47469390307848E-4</v>
      </c>
    </row>
    <row r="16" spans="1:11" x14ac:dyDescent="0.25">
      <c r="A16" s="1">
        <v>0.625</v>
      </c>
      <c r="B16" s="1">
        <v>4.2610575555291499</v>
      </c>
      <c r="C16" s="1">
        <v>3.1979021002628301</v>
      </c>
      <c r="D16" s="1">
        <v>4.75119009170926</v>
      </c>
      <c r="E16" s="1">
        <v>1.49794668351071</v>
      </c>
      <c r="G16" s="1">
        <v>0.625</v>
      </c>
      <c r="H16" s="1">
        <v>7.0989218875114801E-4</v>
      </c>
      <c r="I16" s="1">
        <v>5.3277048990378704E-4</v>
      </c>
      <c r="J16" s="1">
        <v>7.9154826927876204E-4</v>
      </c>
      <c r="K16" s="1">
        <v>2.4955791747288398E-4</v>
      </c>
    </row>
    <row r="17" spans="1:11" x14ac:dyDescent="0.25">
      <c r="A17" s="1">
        <v>0.75</v>
      </c>
      <c r="B17" s="1">
        <v>4.2535195751478696</v>
      </c>
      <c r="C17" s="1">
        <v>3.1788711887883898</v>
      </c>
      <c r="D17" s="1">
        <v>4.75142902270533</v>
      </c>
      <c r="E17" s="1">
        <v>1.50229824508248</v>
      </c>
      <c r="G17" s="1">
        <v>0.75</v>
      </c>
      <c r="H17" s="1">
        <v>7.08636361219628E-4</v>
      </c>
      <c r="I17" s="1">
        <v>5.2959994005214502E-4</v>
      </c>
      <c r="J17" s="1">
        <v>7.9158807518270899E-4</v>
      </c>
      <c r="K17" s="1">
        <v>2.5028288763074001E-4</v>
      </c>
    </row>
    <row r="18" spans="1:11" x14ac:dyDescent="0.25">
      <c r="A18" s="1">
        <v>0.875</v>
      </c>
      <c r="B18" s="1">
        <v>4.25939082639061</v>
      </c>
      <c r="C18" s="1">
        <v>3.1491100628476598</v>
      </c>
      <c r="D18" s="1">
        <v>4.7285820507666996</v>
      </c>
      <c r="E18" s="1">
        <v>1.4993104472991801</v>
      </c>
      <c r="G18" s="1">
        <v>0.875</v>
      </c>
      <c r="H18" s="1">
        <v>7.0961451167666904E-4</v>
      </c>
      <c r="I18" s="1">
        <v>5.24641736470419E-4</v>
      </c>
      <c r="J18" s="1">
        <v>7.8778176965773098E-4</v>
      </c>
      <c r="K18" s="1">
        <v>2.4978512052004298E-4</v>
      </c>
    </row>
    <row r="19" spans="1:11" x14ac:dyDescent="0.25">
      <c r="A19" s="1">
        <v>1</v>
      </c>
      <c r="B19" s="1">
        <v>4.2317509303526997</v>
      </c>
      <c r="C19" s="1">
        <v>3.1243982675877202</v>
      </c>
      <c r="D19" s="1">
        <v>4.5500105786350904</v>
      </c>
      <c r="E19" s="1">
        <v>1.5139633729792601</v>
      </c>
      <c r="G19" s="1">
        <v>1</v>
      </c>
      <c r="H19" s="1">
        <v>7.0500970499675199E-4</v>
      </c>
      <c r="I19" s="1">
        <v>5.2052475138011304E-4</v>
      </c>
      <c r="J19" s="1">
        <v>7.5803176240060602E-4</v>
      </c>
      <c r="K19" s="1">
        <v>2.5222629793834498E-4</v>
      </c>
    </row>
    <row r="20" spans="1:11" x14ac:dyDescent="0.25">
      <c r="A20" s="1">
        <v>1.125</v>
      </c>
      <c r="B20" s="1">
        <v>4.2178479737677099</v>
      </c>
      <c r="C20" s="1">
        <v>3.0409498275379399</v>
      </c>
      <c r="D20" s="1">
        <v>4.5332706990503402</v>
      </c>
      <c r="E20" s="1">
        <v>1.50448169516834</v>
      </c>
      <c r="G20" s="1">
        <v>1.125</v>
      </c>
      <c r="H20" s="1">
        <v>7.02693472429694E-4</v>
      </c>
      <c r="I20" s="1">
        <v>5.0662224126782102E-4</v>
      </c>
      <c r="J20" s="1">
        <v>7.5524289846178603E-4</v>
      </c>
      <c r="K20" s="1">
        <v>2.50646650415045E-4</v>
      </c>
    </row>
    <row r="21" spans="1:11" x14ac:dyDescent="0.25">
      <c r="A21" s="1">
        <v>1.25</v>
      </c>
      <c r="B21" s="1">
        <v>4.1897418656136196</v>
      </c>
      <c r="C21" s="1">
        <v>3.0581933633213598</v>
      </c>
      <c r="D21" s="1">
        <v>4.5302488880162999</v>
      </c>
      <c r="E21" s="1">
        <v>1.5273935763551001</v>
      </c>
      <c r="G21" s="1">
        <v>1.25</v>
      </c>
      <c r="H21" s="1">
        <v>6.9801099481122102E-4</v>
      </c>
      <c r="I21" s="1">
        <v>5.0949501432933795E-4</v>
      </c>
      <c r="J21" s="1">
        <v>7.5473946474351595E-4</v>
      </c>
      <c r="K21" s="1">
        <v>2.5446376982075903E-4</v>
      </c>
    </row>
    <row r="22" spans="1:11" x14ac:dyDescent="0.25">
      <c r="A22" s="1">
        <v>1.375</v>
      </c>
      <c r="B22" s="1">
        <v>4.20208282928487</v>
      </c>
      <c r="C22" s="1">
        <v>3.0522941912772801</v>
      </c>
      <c r="D22" s="1">
        <v>4.5183232947005898</v>
      </c>
      <c r="E22" s="1">
        <v>1.50077090155101</v>
      </c>
      <c r="G22" s="1">
        <v>1.375</v>
      </c>
      <c r="H22" s="1">
        <v>7.0006699935885105E-4</v>
      </c>
      <c r="I22" s="1">
        <v>5.0851221226679401E-4</v>
      </c>
      <c r="J22" s="1">
        <v>7.5275266089711902E-4</v>
      </c>
      <c r="K22" s="1">
        <v>2.5002843219839899E-4</v>
      </c>
    </row>
    <row r="23" spans="1:11" x14ac:dyDescent="0.25">
      <c r="A23" s="1">
        <v>1.5</v>
      </c>
      <c r="B23" s="1">
        <v>4.1886964917282201</v>
      </c>
      <c r="C23" s="1">
        <v>3.08308479166632</v>
      </c>
      <c r="D23" s="1">
        <v>4.4290453868487898</v>
      </c>
      <c r="E23" s="1">
        <v>1.5037021203376599</v>
      </c>
      <c r="G23" s="1">
        <v>1.5</v>
      </c>
      <c r="H23" s="1">
        <v>6.9783683552191497E-4</v>
      </c>
      <c r="I23" s="1">
        <v>5.1364192629160896E-4</v>
      </c>
      <c r="J23" s="1">
        <v>7.3787896144900805E-4</v>
      </c>
      <c r="K23" s="1">
        <v>2.50516773248254E-4</v>
      </c>
    </row>
    <row r="24" spans="1:11" x14ac:dyDescent="0.25">
      <c r="A24" s="1">
        <v>1.625</v>
      </c>
      <c r="B24" s="1">
        <v>4.1784669562640504</v>
      </c>
      <c r="C24" s="1">
        <v>3.10829638718528</v>
      </c>
      <c r="D24" s="1">
        <v>4.4731530697443898</v>
      </c>
      <c r="E24" s="1">
        <v>1.52369635250923</v>
      </c>
      <c r="G24" s="1">
        <v>1.625</v>
      </c>
      <c r="H24" s="1">
        <v>6.96132594913585E-4</v>
      </c>
      <c r="I24" s="1">
        <v>5.1784217810506696E-4</v>
      </c>
      <c r="J24" s="1">
        <v>7.4522730141941503E-4</v>
      </c>
      <c r="K24" s="1">
        <v>2.5384781232803798E-4</v>
      </c>
    </row>
    <row r="25" spans="1:11" x14ac:dyDescent="0.25">
      <c r="A25" s="1">
        <v>1.75</v>
      </c>
      <c r="B25" s="1">
        <v>4.1818714322027004</v>
      </c>
      <c r="C25" s="1">
        <v>3.0990665040660499</v>
      </c>
      <c r="D25" s="1">
        <v>4.46451038784378</v>
      </c>
      <c r="E25" s="1">
        <v>1.5787796019346101</v>
      </c>
      <c r="G25" s="1">
        <v>1.75</v>
      </c>
      <c r="H25" s="1">
        <v>6.9669978060496397E-4</v>
      </c>
      <c r="I25" s="1">
        <v>5.1630447957740403E-4</v>
      </c>
      <c r="J25" s="1">
        <v>7.4378743061477397E-4</v>
      </c>
      <c r="K25" s="1">
        <v>2.63024681682305E-4</v>
      </c>
    </row>
    <row r="26" spans="1:11" x14ac:dyDescent="0.25">
      <c r="A26" s="1">
        <v>1.875</v>
      </c>
      <c r="B26" s="1">
        <v>4.1630202843290096</v>
      </c>
      <c r="C26" s="1">
        <v>3.1095683015344102</v>
      </c>
      <c r="D26" s="1">
        <v>4.4571219521918701</v>
      </c>
      <c r="E26" s="1">
        <v>1.58573563973415</v>
      </c>
      <c r="G26" s="1">
        <v>1.875</v>
      </c>
      <c r="H26" s="1">
        <v>6.9355917936920705E-4</v>
      </c>
      <c r="I26" s="1">
        <v>5.1805407903563199E-4</v>
      </c>
      <c r="J26" s="1">
        <v>7.4255651723516497E-4</v>
      </c>
      <c r="K26" s="1">
        <v>2.64183557579709E-4</v>
      </c>
    </row>
    <row r="27" spans="1:11" x14ac:dyDescent="0.25">
      <c r="A27" s="1">
        <v>2</v>
      </c>
      <c r="B27" s="1">
        <v>4.1461457799776396</v>
      </c>
      <c r="C27" s="1">
        <v>3.0763898670554899</v>
      </c>
      <c r="D27" s="1">
        <v>4.4696528882392004</v>
      </c>
      <c r="E27" s="1">
        <v>1.5766732128954299</v>
      </c>
      <c r="G27" s="1">
        <v>2</v>
      </c>
      <c r="H27" s="1">
        <v>6.9074788694426903E-4</v>
      </c>
      <c r="I27" s="1">
        <v>5.1252655185144499E-4</v>
      </c>
      <c r="J27" s="1">
        <v>7.4464417118065096E-4</v>
      </c>
      <c r="K27" s="1">
        <v>2.6267375726837902E-4</v>
      </c>
    </row>
    <row r="28" spans="1:11" x14ac:dyDescent="0.25">
      <c r="A28" s="1">
        <v>2.125</v>
      </c>
      <c r="B28" s="1">
        <v>4.1580607501488203</v>
      </c>
      <c r="C28" s="1">
        <v>3.0666227031140498</v>
      </c>
      <c r="D28" s="1">
        <v>4.3763272524035202</v>
      </c>
      <c r="E28" s="1">
        <v>1.58164646188546</v>
      </c>
      <c r="G28" s="1">
        <v>2.125</v>
      </c>
      <c r="H28" s="1">
        <v>6.9273292097478997E-4</v>
      </c>
      <c r="I28" s="1">
        <v>5.1089934233880096E-4</v>
      </c>
      <c r="J28" s="1">
        <v>7.2909612025042695E-4</v>
      </c>
      <c r="K28" s="1">
        <v>2.6350230055011798E-4</v>
      </c>
    </row>
    <row r="29" spans="1:11" x14ac:dyDescent="0.25">
      <c r="A29" s="1">
        <v>2.25</v>
      </c>
      <c r="B29" s="1">
        <v>4.15260835996959</v>
      </c>
      <c r="C29" s="1">
        <v>3.1891776127318598</v>
      </c>
      <c r="D29" s="1">
        <v>4.3052542676557497</v>
      </c>
      <c r="E29" s="1">
        <v>1.5710800959269</v>
      </c>
      <c r="G29" s="1">
        <v>2.25</v>
      </c>
      <c r="H29" s="1">
        <v>6.9182455277092697E-4</v>
      </c>
      <c r="I29" s="1">
        <v>5.3131699028112803E-4</v>
      </c>
      <c r="J29" s="1">
        <v>7.17255360991447E-4</v>
      </c>
      <c r="K29" s="1">
        <v>2.6174194398142202E-4</v>
      </c>
    </row>
    <row r="30" spans="1:11" x14ac:dyDescent="0.25">
      <c r="A30" s="1">
        <v>2.375</v>
      </c>
      <c r="B30" s="1">
        <v>4.1201153150268102</v>
      </c>
      <c r="C30" s="1">
        <v>3.1749941326091902</v>
      </c>
      <c r="D30" s="1">
        <v>4.1485484773283501</v>
      </c>
      <c r="E30" s="1">
        <v>1.58233153231058</v>
      </c>
      <c r="G30" s="1">
        <v>2.375</v>
      </c>
      <c r="H30" s="1">
        <v>6.8641121148346198E-4</v>
      </c>
      <c r="I30" s="1">
        <v>5.2895402249268999E-4</v>
      </c>
      <c r="J30" s="1">
        <v>6.9114817632290305E-4</v>
      </c>
      <c r="K30" s="1">
        <v>2.6361643328294299E-4</v>
      </c>
    </row>
    <row r="31" spans="1:11" x14ac:dyDescent="0.25">
      <c r="A31" s="1">
        <v>2.5</v>
      </c>
      <c r="B31" s="1">
        <v>4.0392992443499303</v>
      </c>
      <c r="C31" s="1">
        <v>3.1032228884336002</v>
      </c>
      <c r="D31" s="1">
        <v>4.1648912381726699</v>
      </c>
      <c r="E31" s="1">
        <v>1.5955745781388999</v>
      </c>
      <c r="G31" s="1">
        <v>2.5</v>
      </c>
      <c r="H31" s="1">
        <v>6.7294725410869396E-4</v>
      </c>
      <c r="I31" s="1">
        <v>5.1699693321303802E-4</v>
      </c>
      <c r="J31" s="1">
        <v>6.9387088027956601E-4</v>
      </c>
      <c r="K31" s="1">
        <v>2.6582272471794199E-4</v>
      </c>
    </row>
    <row r="32" spans="1:11" x14ac:dyDescent="0.25">
      <c r="A32" s="1">
        <v>2.625</v>
      </c>
      <c r="B32" s="1">
        <v>3.9812137995982702</v>
      </c>
      <c r="C32" s="1">
        <v>2.9419624049650799</v>
      </c>
      <c r="D32" s="1">
        <v>4.1510477719094903</v>
      </c>
      <c r="E32" s="1">
        <v>1.5774849326814899</v>
      </c>
      <c r="G32" s="1">
        <v>2.625</v>
      </c>
      <c r="H32" s="1">
        <v>6.6327021901306895E-4</v>
      </c>
      <c r="I32" s="1">
        <v>4.9013093666718302E-4</v>
      </c>
      <c r="J32" s="1">
        <v>6.9156455880012096E-4</v>
      </c>
      <c r="K32" s="1">
        <v>2.6280898978473601E-4</v>
      </c>
    </row>
    <row r="33" spans="1:11" x14ac:dyDescent="0.25">
      <c r="A33" s="1">
        <v>2.75</v>
      </c>
      <c r="B33" s="1">
        <v>3.91061669397995</v>
      </c>
      <c r="C33" s="1">
        <v>2.9090207568110502</v>
      </c>
      <c r="D33" s="1">
        <v>4.26859095938973</v>
      </c>
      <c r="E33" s="1">
        <v>1.6155126475224699</v>
      </c>
      <c r="G33" s="1">
        <v>2.75</v>
      </c>
      <c r="H33" s="1">
        <v>6.5150874121705602E-4</v>
      </c>
      <c r="I33" s="1">
        <v>4.8464285808472201E-4</v>
      </c>
      <c r="J33" s="1">
        <v>7.1114725383433005E-4</v>
      </c>
      <c r="K33" s="1">
        <v>2.6914440707724498E-4</v>
      </c>
    </row>
    <row r="34" spans="1:11" x14ac:dyDescent="0.25">
      <c r="A34" s="1">
        <v>2.875</v>
      </c>
      <c r="B34" s="1">
        <v>3.66161959404009</v>
      </c>
      <c r="C34" s="1">
        <v>2.8828005606278602</v>
      </c>
      <c r="D34" s="1">
        <v>4.3863895296017201</v>
      </c>
      <c r="E34" s="1">
        <v>1.6146183408374299</v>
      </c>
      <c r="G34" s="1">
        <v>2.875</v>
      </c>
      <c r="H34" s="1">
        <v>6.1002582436707703E-4</v>
      </c>
      <c r="I34" s="1">
        <v>4.8027457340060102E-4</v>
      </c>
      <c r="J34" s="1">
        <v>7.3077249563164605E-4</v>
      </c>
      <c r="K34" s="1">
        <v>2.6899541558351601E-4</v>
      </c>
    </row>
    <row r="35" spans="1:11" x14ac:dyDescent="0.25">
      <c r="A35" s="1">
        <v>3</v>
      </c>
      <c r="B35" s="1">
        <v>3.6721029535487499</v>
      </c>
      <c r="C35" s="1">
        <v>2.87949504701387</v>
      </c>
      <c r="D35" s="1">
        <v>4.4492071521513799</v>
      </c>
      <c r="E35" s="1">
        <v>1.5897517088612301</v>
      </c>
      <c r="G35" s="1">
        <v>3</v>
      </c>
      <c r="H35" s="1">
        <v>6.1177235206122003E-4</v>
      </c>
      <c r="I35" s="1">
        <v>4.7972387483251002E-4</v>
      </c>
      <c r="J35" s="1">
        <v>7.4123791154842003E-4</v>
      </c>
      <c r="K35" s="1">
        <v>2.6485263469628098E-4</v>
      </c>
    </row>
    <row r="36" spans="1:11" x14ac:dyDescent="0.25">
      <c r="A36" s="1">
        <v>3.125</v>
      </c>
      <c r="B36" s="1">
        <v>3.6694720489616501</v>
      </c>
      <c r="C36" s="1">
        <v>2.83136233818407</v>
      </c>
      <c r="D36" s="1">
        <v>4.4427140007221499</v>
      </c>
      <c r="E36" s="1">
        <v>1.5886719845563999</v>
      </c>
      <c r="G36" s="1">
        <v>3.125</v>
      </c>
      <c r="H36" s="1">
        <v>6.1133404335700901E-4</v>
      </c>
      <c r="I36" s="1">
        <v>4.7170496554146599E-4</v>
      </c>
      <c r="J36" s="1">
        <v>7.4015615252031003E-4</v>
      </c>
      <c r="K36" s="1">
        <v>2.6467275262709701E-4</v>
      </c>
    </row>
    <row r="37" spans="1:11" x14ac:dyDescent="0.25">
      <c r="A37" s="1">
        <v>3.25</v>
      </c>
      <c r="B37" s="1">
        <v>3.6746064405865702</v>
      </c>
      <c r="C37" s="1">
        <v>2.8366979440372302</v>
      </c>
      <c r="D37" s="1">
        <v>4.3443351469223401</v>
      </c>
      <c r="E37" s="1">
        <v>1.5871198845054999</v>
      </c>
      <c r="G37" s="1">
        <v>3.25</v>
      </c>
      <c r="H37" s="1">
        <v>6.1218943300172005E-4</v>
      </c>
      <c r="I37" s="1">
        <v>4.7259387747660201E-4</v>
      </c>
      <c r="J37" s="1">
        <v>7.2376623547726197E-4</v>
      </c>
      <c r="K37" s="1">
        <v>2.6441417275861599E-4</v>
      </c>
    </row>
    <row r="38" spans="1:11" x14ac:dyDescent="0.25">
      <c r="A38" s="1">
        <v>3.375</v>
      </c>
      <c r="B38" s="1">
        <v>3.6779165700900598</v>
      </c>
      <c r="C38" s="1">
        <v>2.8292956609954998</v>
      </c>
      <c r="D38" s="1">
        <v>4.16286833780888</v>
      </c>
      <c r="E38" s="1">
        <v>1.56992344739122</v>
      </c>
      <c r="G38" s="1">
        <v>3.375</v>
      </c>
      <c r="H38" s="1">
        <v>6.1274090057700204E-4</v>
      </c>
      <c r="I38" s="1">
        <v>4.7136065712184998E-4</v>
      </c>
      <c r="J38" s="1">
        <v>6.9353386507895896E-4</v>
      </c>
      <c r="K38" s="1">
        <v>2.6154924633537698E-4</v>
      </c>
    </row>
    <row r="39" spans="1:11" x14ac:dyDescent="0.25">
      <c r="A39" s="1">
        <v>3.5</v>
      </c>
      <c r="B39" s="1">
        <v>3.6859459170059501</v>
      </c>
      <c r="C39" s="1">
        <v>2.73677460003293</v>
      </c>
      <c r="D39" s="1">
        <v>4.1573427150449902</v>
      </c>
      <c r="E39" s="1">
        <v>1.5404061390270101</v>
      </c>
      <c r="G39" s="1">
        <v>3.5</v>
      </c>
      <c r="H39" s="1">
        <v>6.1407858977318797E-4</v>
      </c>
      <c r="I39" s="1">
        <v>4.5594664836548602E-4</v>
      </c>
      <c r="J39" s="1">
        <v>6.9261329632649504E-4</v>
      </c>
      <c r="K39" s="1">
        <v>2.566316627619E-4</v>
      </c>
    </row>
    <row r="40" spans="1:11" x14ac:dyDescent="0.25">
      <c r="A40" s="1">
        <v>3.625</v>
      </c>
      <c r="B40" s="1">
        <v>3.6971989442201201</v>
      </c>
      <c r="C40" s="1">
        <v>2.6936669729264602</v>
      </c>
      <c r="D40" s="1">
        <v>4.0850469387617103</v>
      </c>
      <c r="E40" s="1">
        <v>1.5425132764142899</v>
      </c>
      <c r="G40" s="1">
        <v>3.625</v>
      </c>
      <c r="H40" s="1">
        <v>6.1595334410706904E-4</v>
      </c>
      <c r="I40" s="1">
        <v>4.4876491768954798E-4</v>
      </c>
      <c r="J40" s="1">
        <v>6.8056881999770103E-4</v>
      </c>
      <c r="K40" s="1">
        <v>2.5698271185062098E-4</v>
      </c>
    </row>
    <row r="41" spans="1:11" x14ac:dyDescent="0.25">
      <c r="A41" s="1">
        <v>3.75</v>
      </c>
      <c r="B41" s="1">
        <v>3.69468024773334</v>
      </c>
      <c r="C41" s="1">
        <v>2.68256246695714</v>
      </c>
      <c r="D41" s="1">
        <v>4.0255314123002597</v>
      </c>
      <c r="E41" s="1">
        <v>1.5351788001256399</v>
      </c>
      <c r="G41" s="1">
        <v>3.75</v>
      </c>
      <c r="H41" s="1">
        <v>6.1553372927237299E-4</v>
      </c>
      <c r="I41" s="1">
        <v>4.46914906995059E-4</v>
      </c>
      <c r="J41" s="1">
        <v>6.7065353328922301E-4</v>
      </c>
      <c r="K41" s="1">
        <v>2.5576078810093201E-4</v>
      </c>
    </row>
    <row r="42" spans="1:11" x14ac:dyDescent="0.25">
      <c r="A42" s="1">
        <v>3.875</v>
      </c>
      <c r="B42" s="1">
        <v>3.66126022011083</v>
      </c>
      <c r="C42" s="1">
        <v>2.67306055892207</v>
      </c>
      <c r="D42" s="1">
        <v>3.9278953949056099</v>
      </c>
      <c r="E42" s="1">
        <v>1.5128779548647</v>
      </c>
      <c r="G42" s="1">
        <v>3.875</v>
      </c>
      <c r="H42" s="1">
        <v>6.0996595267046299E-4</v>
      </c>
      <c r="I42" s="1">
        <v>4.4533188911641697E-4</v>
      </c>
      <c r="J42" s="1">
        <v>6.5438737279127396E-4</v>
      </c>
      <c r="K42" s="1">
        <v>2.5204546728045901E-4</v>
      </c>
    </row>
    <row r="43" spans="1:11" x14ac:dyDescent="0.25">
      <c r="A43" s="1">
        <v>4</v>
      </c>
      <c r="B43" s="1">
        <v>3.6732382392397001</v>
      </c>
      <c r="C43" s="1">
        <v>2.6195364977478501</v>
      </c>
      <c r="D43" s="1">
        <v>3.8818375109304202</v>
      </c>
      <c r="E43" s="1">
        <v>1.49907236359791</v>
      </c>
      <c r="G43" s="1">
        <v>4</v>
      </c>
      <c r="H43" s="1">
        <v>6.1196149065733296E-4</v>
      </c>
      <c r="I43" s="1">
        <v>4.36414780524791E-4</v>
      </c>
      <c r="J43" s="1">
        <v>6.4671412932100795E-4</v>
      </c>
      <c r="K43" s="1">
        <v>2.4974545577541199E-4</v>
      </c>
    </row>
    <row r="44" spans="1:11" x14ac:dyDescent="0.25">
      <c r="A44" s="1">
        <v>4.125</v>
      </c>
      <c r="B44" s="1">
        <v>3.6697777355872798</v>
      </c>
      <c r="C44" s="1">
        <v>2.6215337910724998</v>
      </c>
      <c r="D44" s="1">
        <v>3.8085704844660899</v>
      </c>
      <c r="E44" s="1">
        <v>1.5112456451148299</v>
      </c>
      <c r="G44" s="1">
        <v>4.125</v>
      </c>
      <c r="H44" s="1">
        <v>6.1138497074883795E-4</v>
      </c>
      <c r="I44" s="1">
        <v>4.36747529592678E-4</v>
      </c>
      <c r="J44" s="1">
        <v>6.3450784271205105E-4</v>
      </c>
      <c r="K44" s="1">
        <v>2.5177352447613099E-4</v>
      </c>
    </row>
    <row r="45" spans="1:11" x14ac:dyDescent="0.25">
      <c r="A45" s="1">
        <v>4.25</v>
      </c>
      <c r="B45" s="1">
        <v>3.6085611085009401</v>
      </c>
      <c r="C45" s="1">
        <v>2.6024927082007401</v>
      </c>
      <c r="D45" s="1">
        <v>3.63906290392522</v>
      </c>
      <c r="E45" s="1">
        <v>1.5085060137463699</v>
      </c>
      <c r="G45" s="1">
        <v>4.25</v>
      </c>
      <c r="H45" s="1">
        <v>6.01186280676255E-4</v>
      </c>
      <c r="I45" s="1">
        <v>4.3357528518624399E-4</v>
      </c>
      <c r="J45" s="1">
        <v>6.06267879793941E-4</v>
      </c>
      <c r="K45" s="1">
        <v>2.5131710189014501E-4</v>
      </c>
    </row>
    <row r="46" spans="1:11" x14ac:dyDescent="0.25">
      <c r="A46" s="1">
        <v>4.375</v>
      </c>
      <c r="B46" s="1">
        <v>3.59993916179114</v>
      </c>
      <c r="C46" s="1">
        <v>2.5932310970450598</v>
      </c>
      <c r="D46" s="1">
        <v>3.6044176307371298</v>
      </c>
      <c r="E46" s="1">
        <v>1.5229666574627501</v>
      </c>
      <c r="G46" s="1">
        <v>4.375</v>
      </c>
      <c r="H46" s="1">
        <v>5.9974986435440197E-4</v>
      </c>
      <c r="I46" s="1">
        <v>4.3203230076770702E-4</v>
      </c>
      <c r="J46" s="1">
        <v>6.0049597728080602E-4</v>
      </c>
      <c r="K46" s="1">
        <v>2.53726245133294E-4</v>
      </c>
    </row>
    <row r="47" spans="1:11" x14ac:dyDescent="0.25">
      <c r="A47" s="1">
        <v>4.5</v>
      </c>
      <c r="B47" s="1">
        <v>3.5824630546021701</v>
      </c>
      <c r="C47" s="1">
        <v>2.6006130998166901</v>
      </c>
      <c r="D47" s="1">
        <v>3.5915714732064199</v>
      </c>
      <c r="E47" s="1">
        <v>1.5281667590061001</v>
      </c>
      <c r="G47" s="1">
        <v>4.5</v>
      </c>
      <c r="H47" s="1">
        <v>5.9683834489672005E-4</v>
      </c>
      <c r="I47" s="1">
        <v>4.3326214242946098E-4</v>
      </c>
      <c r="J47" s="1">
        <v>5.98355807436191E-4</v>
      </c>
      <c r="K47" s="1">
        <v>2.5459258205041599E-4</v>
      </c>
    </row>
    <row r="48" spans="1:11" x14ac:dyDescent="0.25">
      <c r="A48" s="1">
        <v>4.625</v>
      </c>
      <c r="B48" s="1">
        <v>3.5502828320931301</v>
      </c>
      <c r="C48" s="1">
        <v>2.5855865598610999</v>
      </c>
      <c r="D48" s="1">
        <v>3.6248519796773802</v>
      </c>
      <c r="E48" s="1">
        <v>1.52679967460538</v>
      </c>
      <c r="G48" s="1">
        <v>4.625</v>
      </c>
      <c r="H48" s="1">
        <v>5.9147711982671396E-4</v>
      </c>
      <c r="I48" s="1">
        <v>4.3075872087285902E-4</v>
      </c>
      <c r="J48" s="1">
        <v>6.0390033981425105E-4</v>
      </c>
      <c r="K48" s="1">
        <v>2.5436482578925602E-4</v>
      </c>
    </row>
    <row r="49" spans="1:11" x14ac:dyDescent="0.25">
      <c r="A49" s="1">
        <v>4.75</v>
      </c>
      <c r="B49" s="1">
        <v>3.47771749409111</v>
      </c>
      <c r="C49" s="1">
        <v>2.6376586864606901</v>
      </c>
      <c r="D49" s="1">
        <v>3.6661828328563999</v>
      </c>
      <c r="E49" s="1">
        <v>1.5593882095296101</v>
      </c>
      <c r="G49" s="1">
        <v>4.75</v>
      </c>
      <c r="H49" s="1">
        <v>5.7938773451557705E-4</v>
      </c>
      <c r="I49" s="1">
        <v>4.3943393716435001E-4</v>
      </c>
      <c r="J49" s="1">
        <v>6.1078605995387595E-4</v>
      </c>
      <c r="K49" s="1">
        <v>2.5979407570763302E-4</v>
      </c>
    </row>
    <row r="50" spans="1:11" x14ac:dyDescent="0.25">
      <c r="A50" s="1">
        <v>4.875</v>
      </c>
      <c r="B50" s="1">
        <v>3.4793363198821798</v>
      </c>
      <c r="C50" s="1">
        <v>2.7295957802701398</v>
      </c>
      <c r="D50" s="1">
        <v>3.7758446426341199</v>
      </c>
      <c r="E50" s="1">
        <v>1.5524609529106399</v>
      </c>
      <c r="G50" s="1">
        <v>4.875</v>
      </c>
      <c r="H50" s="1">
        <v>5.7965743089237205E-4</v>
      </c>
      <c r="I50" s="1">
        <v>4.54750656993005E-4</v>
      </c>
      <c r="J50" s="1">
        <v>6.2905571746284499E-4</v>
      </c>
      <c r="K50" s="1">
        <v>2.5863999475491301E-4</v>
      </c>
    </row>
    <row r="51" spans="1:11" x14ac:dyDescent="0.25">
      <c r="A51" s="1">
        <v>5</v>
      </c>
      <c r="B51" s="1">
        <v>3.5061483051741602</v>
      </c>
      <c r="C51" s="1">
        <v>2.7443418783757898</v>
      </c>
      <c r="D51" s="1">
        <v>3.59444109809486</v>
      </c>
      <c r="E51" s="1">
        <v>1.57376742004306</v>
      </c>
      <c r="G51" s="1">
        <v>5</v>
      </c>
      <c r="H51" s="1">
        <v>5.8412430764201505E-4</v>
      </c>
      <c r="I51" s="1">
        <v>4.5720735693740699E-4</v>
      </c>
      <c r="J51" s="1">
        <v>5.9883388694260303E-4</v>
      </c>
      <c r="K51" s="1">
        <v>2.6218965217917402E-4</v>
      </c>
    </row>
    <row r="52" spans="1:11" x14ac:dyDescent="0.25">
      <c r="A52" s="1">
        <v>5.125</v>
      </c>
      <c r="B52" s="1">
        <v>3.5259282858810201</v>
      </c>
      <c r="C52" s="1">
        <v>2.6907966247238102</v>
      </c>
      <c r="D52" s="1">
        <v>3.7502610303814699</v>
      </c>
      <c r="E52" s="1">
        <v>1.57119692742489</v>
      </c>
      <c r="G52" s="1">
        <v>5.125</v>
      </c>
      <c r="H52" s="1">
        <v>5.8741965242777798E-4</v>
      </c>
      <c r="I52" s="1">
        <v>4.4828671767898698E-4</v>
      </c>
      <c r="J52" s="1">
        <v>6.2479348766155405E-4</v>
      </c>
      <c r="K52" s="1">
        <v>2.6176140810898698E-4</v>
      </c>
    </row>
    <row r="53" spans="1:11" x14ac:dyDescent="0.25">
      <c r="A53" s="1">
        <v>5.25</v>
      </c>
      <c r="B53" s="1">
        <v>3.56415923671462</v>
      </c>
      <c r="C53" s="1">
        <v>2.7181546832444301</v>
      </c>
      <c r="D53" s="1">
        <v>3.7643936792603898</v>
      </c>
      <c r="E53" s="1">
        <v>1.56186487998239</v>
      </c>
      <c r="G53" s="1">
        <v>5.25</v>
      </c>
      <c r="H53" s="1">
        <v>5.9378892883665498E-4</v>
      </c>
      <c r="I53" s="1">
        <v>4.52844570228522E-4</v>
      </c>
      <c r="J53" s="1">
        <v>6.2714798696478105E-4</v>
      </c>
      <c r="K53" s="1">
        <v>2.6020668900506499E-4</v>
      </c>
    </row>
    <row r="54" spans="1:11" x14ac:dyDescent="0.25">
      <c r="A54" s="1">
        <v>5.375</v>
      </c>
      <c r="B54" s="1">
        <v>3.5640357865074201</v>
      </c>
      <c r="C54" s="1">
        <v>2.7932369100521202</v>
      </c>
      <c r="D54" s="1">
        <v>3.8088111187643698</v>
      </c>
      <c r="E54" s="1">
        <v>1.56754985232441</v>
      </c>
      <c r="G54" s="1">
        <v>5.375</v>
      </c>
      <c r="H54" s="1">
        <v>5.9376836203213598E-4</v>
      </c>
      <c r="I54" s="1">
        <v>4.6535326921468202E-4</v>
      </c>
      <c r="J54" s="1">
        <v>6.3454793238614503E-4</v>
      </c>
      <c r="K54" s="1">
        <v>2.6115380539724599E-4</v>
      </c>
    </row>
    <row r="55" spans="1:11" x14ac:dyDescent="0.25">
      <c r="A55" s="1">
        <v>5.5</v>
      </c>
      <c r="B55" s="1">
        <v>3.56346801475165</v>
      </c>
      <c r="C55" s="1">
        <v>2.7360161099802598</v>
      </c>
      <c r="D55" s="1">
        <v>3.6434141779053602</v>
      </c>
      <c r="E55" s="1">
        <v>1.57999286410732</v>
      </c>
      <c r="G55" s="1">
        <v>5.5</v>
      </c>
      <c r="H55" s="1">
        <v>5.9367377125762305E-4</v>
      </c>
      <c r="I55" s="1">
        <v>4.5582028392271098E-4</v>
      </c>
      <c r="J55" s="1">
        <v>6.0699280203903403E-4</v>
      </c>
      <c r="K55" s="1">
        <v>2.6322681116027901E-4</v>
      </c>
    </row>
    <row r="56" spans="1:11" x14ac:dyDescent="0.25">
      <c r="A56" s="1">
        <v>5.625</v>
      </c>
      <c r="B56" s="1">
        <v>3.5849007777944699</v>
      </c>
      <c r="C56" s="1">
        <v>2.5457257384740002</v>
      </c>
      <c r="D56" s="1">
        <v>3.61050411921814</v>
      </c>
      <c r="E56" s="1">
        <v>1.57012356080213</v>
      </c>
      <c r="G56" s="1">
        <v>5.625</v>
      </c>
      <c r="H56" s="1">
        <v>5.9724446958055795E-4</v>
      </c>
      <c r="I56" s="1">
        <v>4.2411790802976803E-4</v>
      </c>
      <c r="J56" s="1">
        <v>6.0150998626174205E-4</v>
      </c>
      <c r="K56" s="1">
        <v>2.6158258522963402E-4</v>
      </c>
    </row>
    <row r="57" spans="1:11" x14ac:dyDescent="0.25">
      <c r="A57" s="1">
        <v>5.75</v>
      </c>
      <c r="B57" s="1">
        <v>3.5770016681431098</v>
      </c>
      <c r="C57" s="1">
        <v>2.38098311464663</v>
      </c>
      <c r="D57" s="1">
        <v>3.64615710896503</v>
      </c>
      <c r="E57" s="1">
        <v>1.5831708260652799</v>
      </c>
      <c r="G57" s="1">
        <v>5.75</v>
      </c>
      <c r="H57" s="1">
        <v>5.9592847791264004E-4</v>
      </c>
      <c r="I57" s="1">
        <v>3.9667178690012798E-4</v>
      </c>
      <c r="J57" s="1">
        <v>6.0744977435357402E-4</v>
      </c>
      <c r="K57" s="1">
        <v>2.6375625962247502E-4</v>
      </c>
    </row>
    <row r="58" spans="1:11" x14ac:dyDescent="0.25">
      <c r="A58" s="1">
        <v>5.875</v>
      </c>
      <c r="B58" s="1">
        <v>3.5908990091935</v>
      </c>
      <c r="C58" s="1">
        <v>2.36250718404224</v>
      </c>
      <c r="D58" s="1">
        <v>3.75567676352629</v>
      </c>
      <c r="E58" s="1">
        <v>1.5794082523736801</v>
      </c>
      <c r="G58" s="1">
        <v>5.875</v>
      </c>
      <c r="H58" s="1">
        <v>5.9824377493163702E-4</v>
      </c>
      <c r="I58" s="1">
        <v>3.9359369686143799E-4</v>
      </c>
      <c r="J58" s="1">
        <v>6.2569574880348103E-4</v>
      </c>
      <c r="K58" s="1">
        <v>2.6312941484545499E-4</v>
      </c>
    </row>
    <row r="59" spans="1:11" x14ac:dyDescent="0.25">
      <c r="A59" s="1">
        <v>6</v>
      </c>
      <c r="B59" s="1">
        <v>3.6107723250885102</v>
      </c>
      <c r="C59" s="1">
        <v>2.3397530590897699</v>
      </c>
      <c r="D59" s="1">
        <v>3.7984865577591398</v>
      </c>
      <c r="E59" s="1">
        <v>1.5861416839545901</v>
      </c>
      <c r="G59" s="1">
        <v>6</v>
      </c>
      <c r="H59" s="1">
        <v>6.0155466935974604E-4</v>
      </c>
      <c r="I59" s="1">
        <v>3.8980285964435599E-4</v>
      </c>
      <c r="J59" s="1">
        <v>6.3282786052267295E-4</v>
      </c>
      <c r="K59" s="1">
        <v>2.64251204546835E-4</v>
      </c>
    </row>
    <row r="60" spans="1:11" x14ac:dyDescent="0.25">
      <c r="A60" s="1">
        <v>6.125</v>
      </c>
      <c r="B60" s="1">
        <v>3.6396649429083201</v>
      </c>
      <c r="C60" s="1">
        <v>2.2467370264417399</v>
      </c>
      <c r="D60" s="1">
        <v>3.72172820755247</v>
      </c>
      <c r="E60" s="1">
        <v>1.5505209062862</v>
      </c>
      <c r="G60" s="1">
        <v>6.125</v>
      </c>
      <c r="H60" s="1">
        <v>6.0636817948852596E-4</v>
      </c>
      <c r="I60" s="1">
        <v>3.7430638860519498E-4</v>
      </c>
      <c r="J60" s="1">
        <v>6.2003991937824201E-4</v>
      </c>
      <c r="K60" s="1">
        <v>2.5831678298728002E-4</v>
      </c>
    </row>
    <row r="61" spans="1:11" x14ac:dyDescent="0.25">
      <c r="A61" s="1">
        <v>6.25</v>
      </c>
      <c r="B61" s="1">
        <v>3.7046783542927302</v>
      </c>
      <c r="C61" s="1">
        <v>2.17765489620307</v>
      </c>
      <c r="D61" s="1">
        <v>3.8058584143458098</v>
      </c>
      <c r="E61" s="1">
        <v>1.58109658125832</v>
      </c>
      <c r="G61" s="1">
        <v>6.25</v>
      </c>
      <c r="H61" s="1">
        <v>6.1719941382516795E-4</v>
      </c>
      <c r="I61" s="1">
        <v>3.6279730570743201E-4</v>
      </c>
      <c r="J61" s="1">
        <v>6.3405601183001204E-4</v>
      </c>
      <c r="K61" s="1">
        <v>2.6341069043763599E-4</v>
      </c>
    </row>
    <row r="62" spans="1:11" x14ac:dyDescent="0.25">
      <c r="A62" s="1">
        <v>6.375</v>
      </c>
      <c r="B62" s="1">
        <v>3.6697276074327498</v>
      </c>
      <c r="C62" s="1">
        <v>2.1525048400292102</v>
      </c>
      <c r="D62" s="1">
        <v>3.85043537955189</v>
      </c>
      <c r="E62" s="1">
        <v>1.58415568513364</v>
      </c>
      <c r="G62" s="1">
        <v>6.375</v>
      </c>
      <c r="H62" s="1">
        <v>6.1137661939829595E-4</v>
      </c>
      <c r="I62" s="1">
        <v>3.5860730634886602E-4</v>
      </c>
      <c r="J62" s="1">
        <v>6.4148253423334503E-4</v>
      </c>
      <c r="K62" s="1">
        <v>2.63920337143266E-4</v>
      </c>
    </row>
    <row r="63" spans="1:11" x14ac:dyDescent="0.25">
      <c r="A63" s="1">
        <v>6.5</v>
      </c>
      <c r="B63" s="1">
        <v>3.5570433013474401</v>
      </c>
      <c r="C63" s="1">
        <v>2.1025980801653001</v>
      </c>
      <c r="D63" s="1">
        <v>3.8186264800049798</v>
      </c>
      <c r="E63" s="1">
        <v>1.58217951064451</v>
      </c>
      <c r="G63" s="1">
        <v>6.5</v>
      </c>
      <c r="H63" s="1">
        <v>5.9260341400448502E-4</v>
      </c>
      <c r="I63" s="1">
        <v>3.5029284015553898E-4</v>
      </c>
      <c r="J63" s="1">
        <v>6.3618317156883002E-4</v>
      </c>
      <c r="K63" s="1">
        <v>2.6359110647337502E-4</v>
      </c>
    </row>
    <row r="64" spans="1:11" x14ac:dyDescent="0.25">
      <c r="A64" s="1">
        <v>6.625</v>
      </c>
      <c r="B64" s="1">
        <v>3.46499834163291</v>
      </c>
      <c r="C64" s="1">
        <v>2.1726760250276702</v>
      </c>
      <c r="D64" s="1">
        <v>3.7361045882900998</v>
      </c>
      <c r="E64" s="1">
        <v>1.59817796227484</v>
      </c>
      <c r="G64" s="1">
        <v>6.625</v>
      </c>
      <c r="H64" s="1">
        <v>5.7726872371604296E-4</v>
      </c>
      <c r="I64" s="1">
        <v>3.6196782576960898E-4</v>
      </c>
      <c r="J64" s="1">
        <v>6.2243502440913103E-4</v>
      </c>
      <c r="K64" s="1">
        <v>2.6625644851498902E-4</v>
      </c>
    </row>
    <row r="65" spans="1:11" x14ac:dyDescent="0.25">
      <c r="A65" s="1">
        <v>6.75</v>
      </c>
      <c r="B65" s="1">
        <v>3.4287182030046899</v>
      </c>
      <c r="C65" s="1">
        <v>2.30807871898456</v>
      </c>
      <c r="D65" s="1">
        <v>3.7817806214257699</v>
      </c>
      <c r="E65" s="1">
        <v>1.5982292647385601</v>
      </c>
      <c r="G65" s="1">
        <v>6.75</v>
      </c>
      <c r="H65" s="1">
        <v>5.7122445262058105E-4</v>
      </c>
      <c r="I65" s="1">
        <v>3.8452591458282802E-4</v>
      </c>
      <c r="J65" s="1">
        <v>6.3004465152953395E-4</v>
      </c>
      <c r="K65" s="1">
        <v>2.6626499550544403E-4</v>
      </c>
    </row>
    <row r="66" spans="1:11" x14ac:dyDescent="0.25">
      <c r="A66" s="1">
        <v>6.875</v>
      </c>
      <c r="B66" s="1">
        <v>3.4121252171967198</v>
      </c>
      <c r="C66" s="1">
        <v>2.2756931525641102</v>
      </c>
      <c r="D66" s="1">
        <v>3.7272324248529598</v>
      </c>
      <c r="E66" s="1">
        <v>1.63161103726904</v>
      </c>
      <c r="G66" s="1">
        <v>6.875</v>
      </c>
      <c r="H66" s="1">
        <v>5.6846006118497301E-4</v>
      </c>
      <c r="I66" s="1">
        <v>3.7913047921717997E-4</v>
      </c>
      <c r="J66" s="1">
        <v>6.2095692198050299E-4</v>
      </c>
      <c r="K66" s="1">
        <v>2.7182639880902299E-4</v>
      </c>
    </row>
    <row r="67" spans="1:11" x14ac:dyDescent="0.25">
      <c r="A67" s="1">
        <v>7</v>
      </c>
      <c r="B67" s="1">
        <v>3.3634235367513901</v>
      </c>
      <c r="C67" s="1">
        <v>2.28430739378891</v>
      </c>
      <c r="D67" s="1">
        <v>3.7038668806116402</v>
      </c>
      <c r="E67" s="1">
        <v>1.66314800325074</v>
      </c>
      <c r="G67" s="1">
        <v>7</v>
      </c>
      <c r="H67" s="1">
        <v>5.6034636122278105E-4</v>
      </c>
      <c r="I67" s="1">
        <v>3.8056561180523302E-4</v>
      </c>
      <c r="J67" s="1">
        <v>6.1706422230990005E-4</v>
      </c>
      <c r="K67" s="1">
        <v>2.7708045734157398E-4</v>
      </c>
    </row>
    <row r="68" spans="1:11" x14ac:dyDescent="0.25">
      <c r="A68" s="1">
        <v>7.125</v>
      </c>
      <c r="B68" s="1">
        <v>3.3653528824078398</v>
      </c>
      <c r="C68" s="1">
        <v>2.2895620125212499</v>
      </c>
      <c r="D68" s="1">
        <v>3.69340538818355</v>
      </c>
      <c r="E68" s="1">
        <v>1.67573022083273</v>
      </c>
      <c r="G68" s="1">
        <v>7.125</v>
      </c>
      <c r="H68" s="1">
        <v>5.6066779020914502E-4</v>
      </c>
      <c r="I68" s="1">
        <v>3.8144103128604097E-4</v>
      </c>
      <c r="J68" s="1">
        <v>6.1532133767137995E-4</v>
      </c>
      <c r="K68" s="1">
        <v>2.7917665479073201E-4</v>
      </c>
    </row>
    <row r="69" spans="1:11" x14ac:dyDescent="0.25">
      <c r="A69" s="1">
        <v>7.25</v>
      </c>
      <c r="B69" s="1">
        <v>3.3963623718630398</v>
      </c>
      <c r="C69" s="1">
        <v>2.2711213612657501</v>
      </c>
      <c r="D69" s="1">
        <v>3.7870677954224998</v>
      </c>
      <c r="E69" s="1">
        <v>1.6721276055269101</v>
      </c>
      <c r="G69" s="1">
        <v>7.25</v>
      </c>
      <c r="H69" s="1">
        <v>5.6583397115238102E-4</v>
      </c>
      <c r="I69" s="1">
        <v>3.7836881878687399E-4</v>
      </c>
      <c r="J69" s="1">
        <v>6.3092549471738799E-4</v>
      </c>
      <c r="K69" s="1">
        <v>2.7857645908078402E-4</v>
      </c>
    </row>
    <row r="70" spans="1:11" x14ac:dyDescent="0.25">
      <c r="A70" s="1">
        <v>7.375</v>
      </c>
      <c r="B70" s="1">
        <v>3.39535785032967</v>
      </c>
      <c r="C70" s="1">
        <v>2.2205387904999601</v>
      </c>
      <c r="D70" s="1">
        <v>3.74056582109711</v>
      </c>
      <c r="E70" s="1">
        <v>1.65285113856</v>
      </c>
      <c r="G70" s="1">
        <v>7.375</v>
      </c>
      <c r="H70" s="1">
        <v>5.65666617864923E-4</v>
      </c>
      <c r="I70" s="1">
        <v>3.6994176249729299E-4</v>
      </c>
      <c r="J70" s="1">
        <v>6.2317826579477795E-4</v>
      </c>
      <c r="K70" s="1">
        <v>2.7536499968409598E-4</v>
      </c>
    </row>
    <row r="71" spans="1:11" x14ac:dyDescent="0.25">
      <c r="A71" s="1">
        <v>7.5</v>
      </c>
      <c r="B71" s="1">
        <v>3.3764554192405098</v>
      </c>
      <c r="C71" s="1">
        <v>2.21505874546967</v>
      </c>
      <c r="D71" s="1">
        <v>3.7216091257106099</v>
      </c>
      <c r="E71" s="1">
        <v>1.6406663739174501</v>
      </c>
      <c r="G71" s="1">
        <v>7.5</v>
      </c>
      <c r="H71" s="1">
        <v>5.6251747284546895E-4</v>
      </c>
      <c r="I71" s="1">
        <v>3.6902878699524797E-4</v>
      </c>
      <c r="J71" s="1">
        <v>6.2002008034338797E-4</v>
      </c>
      <c r="K71" s="1">
        <v>2.7333501789464701E-4</v>
      </c>
    </row>
    <row r="72" spans="1:11" x14ac:dyDescent="0.25">
      <c r="A72" s="1">
        <v>7.625</v>
      </c>
      <c r="B72" s="1">
        <v>3.3385232815105899</v>
      </c>
      <c r="C72" s="1">
        <v>2.1384099351491499</v>
      </c>
      <c r="D72" s="1">
        <v>3.6687201099856401</v>
      </c>
      <c r="E72" s="1">
        <v>1.6386346151293101</v>
      </c>
      <c r="G72" s="1">
        <v>7.625</v>
      </c>
      <c r="H72" s="1">
        <v>5.5619797869966496E-4</v>
      </c>
      <c r="I72" s="1">
        <v>3.56259095195848E-4</v>
      </c>
      <c r="J72" s="1">
        <v>6.1120877032360701E-4</v>
      </c>
      <c r="K72" s="1">
        <v>2.7299652688054398E-4</v>
      </c>
    </row>
    <row r="73" spans="1:11" x14ac:dyDescent="0.25">
      <c r="A73" s="1">
        <v>7.75</v>
      </c>
      <c r="B73" s="1">
        <v>3.1528992624208101</v>
      </c>
      <c r="C73" s="1">
        <v>2.10748026891482</v>
      </c>
      <c r="D73" s="1">
        <v>3.69147391526255</v>
      </c>
      <c r="E73" s="1">
        <v>1.65100579762067</v>
      </c>
      <c r="G73" s="1">
        <v>7.75</v>
      </c>
      <c r="H73" s="1">
        <v>5.2527301711930601E-4</v>
      </c>
      <c r="I73" s="1">
        <v>3.5110621280120901E-4</v>
      </c>
      <c r="J73" s="1">
        <v>6.1499955428274099E-4</v>
      </c>
      <c r="K73" s="1">
        <v>2.7505756588360402E-4</v>
      </c>
    </row>
    <row r="74" spans="1:11" x14ac:dyDescent="0.25">
      <c r="A74" s="1">
        <v>7.875</v>
      </c>
      <c r="B74" s="1">
        <v>3.0985479342945701</v>
      </c>
      <c r="C74" s="1">
        <v>2.0637225130787402</v>
      </c>
      <c r="D74" s="1">
        <v>3.6664908789034398</v>
      </c>
      <c r="E74" s="1">
        <v>1.64748684910601</v>
      </c>
      <c r="G74" s="1">
        <v>7.875</v>
      </c>
      <c r="H74" s="1">
        <v>5.1621808585347497E-4</v>
      </c>
      <c r="I74" s="1">
        <v>3.4381617067891901E-4</v>
      </c>
      <c r="J74" s="1">
        <v>6.1083738042531303E-4</v>
      </c>
      <c r="K74" s="1">
        <v>2.7447130906106199E-4</v>
      </c>
    </row>
    <row r="75" spans="1:11" x14ac:dyDescent="0.25">
      <c r="A75" s="1">
        <v>8</v>
      </c>
      <c r="B75" s="1">
        <v>3.0952882279704199</v>
      </c>
      <c r="C75" s="1">
        <v>2.12402490081557</v>
      </c>
      <c r="D75" s="1">
        <v>3.6516166778105701</v>
      </c>
      <c r="E75" s="1">
        <v>1.65959349609808</v>
      </c>
      <c r="G75" s="1">
        <v>8</v>
      </c>
      <c r="H75" s="1">
        <v>5.1567501877987202E-4</v>
      </c>
      <c r="I75" s="1">
        <v>3.5386254847587402E-4</v>
      </c>
      <c r="J75" s="1">
        <v>6.0835933852324095E-4</v>
      </c>
      <c r="K75" s="1">
        <v>2.7648827644994001E-4</v>
      </c>
    </row>
    <row r="76" spans="1:11" x14ac:dyDescent="0.25">
      <c r="A76" s="1">
        <v>8.125</v>
      </c>
      <c r="B76" s="1">
        <v>3.1033651179094801</v>
      </c>
      <c r="C76" s="1">
        <v>2.2077384813241201</v>
      </c>
      <c r="D76" s="1">
        <v>3.5277105870330399</v>
      </c>
      <c r="E76" s="1">
        <v>1.6829323018487099</v>
      </c>
      <c r="G76" s="1">
        <v>8.125</v>
      </c>
      <c r="H76" s="1">
        <v>5.1702062864371801E-4</v>
      </c>
      <c r="I76" s="1">
        <v>3.6780923098859899E-4</v>
      </c>
      <c r="J76" s="1">
        <v>5.8771658379970504E-4</v>
      </c>
      <c r="K76" s="1">
        <v>2.8037652148799503E-4</v>
      </c>
    </row>
    <row r="77" spans="1:11" x14ac:dyDescent="0.25">
      <c r="A77" s="1">
        <v>8.25</v>
      </c>
      <c r="B77" s="1">
        <v>3.1015141957355201</v>
      </c>
      <c r="C77" s="1">
        <v>2.2461583127984501</v>
      </c>
      <c r="D77" s="1">
        <v>3.4811664992951199</v>
      </c>
      <c r="E77" s="1">
        <v>1.68786735608607</v>
      </c>
      <c r="G77" s="1">
        <v>8.25</v>
      </c>
      <c r="H77" s="1">
        <v>5.16712265009537E-4</v>
      </c>
      <c r="I77" s="1">
        <v>3.7420997491222102E-4</v>
      </c>
      <c r="J77" s="1">
        <v>5.7996233878256705E-4</v>
      </c>
      <c r="K77" s="1">
        <v>2.8119870152394102E-4</v>
      </c>
    </row>
    <row r="78" spans="1:11" x14ac:dyDescent="0.25">
      <c r="A78" s="1">
        <v>8.375</v>
      </c>
      <c r="B78" s="1">
        <v>3.1164169922723999</v>
      </c>
      <c r="C78" s="1">
        <v>2.1412860707236399</v>
      </c>
      <c r="D78" s="1">
        <v>3.4058177673108099</v>
      </c>
      <c r="E78" s="1">
        <v>1.7054638901176</v>
      </c>
      <c r="G78" s="1">
        <v>8.375</v>
      </c>
      <c r="H78" s="1">
        <v>5.19195070912581E-4</v>
      </c>
      <c r="I78" s="1">
        <v>3.56738259382559E-4</v>
      </c>
      <c r="J78" s="1">
        <v>5.67409240033982E-4</v>
      </c>
      <c r="K78" s="1">
        <v>2.8413028409359203E-4</v>
      </c>
    </row>
    <row r="79" spans="1:11" x14ac:dyDescent="0.25">
      <c r="A79" s="1">
        <v>8.5</v>
      </c>
      <c r="B79" s="1">
        <v>3.11524890456444</v>
      </c>
      <c r="C79" s="1">
        <v>2.0617407882895198</v>
      </c>
      <c r="D79" s="1">
        <v>3.37498242078179</v>
      </c>
      <c r="E79" s="1">
        <v>1.7292720739471501</v>
      </c>
      <c r="G79" s="1">
        <v>8.5</v>
      </c>
      <c r="H79" s="1">
        <v>5.1900046750043402E-4</v>
      </c>
      <c r="I79" s="1">
        <v>3.4348601532903399E-4</v>
      </c>
      <c r="J79" s="1">
        <v>5.6227207130224704E-4</v>
      </c>
      <c r="K79" s="1">
        <v>2.8809672751959502E-4</v>
      </c>
    </row>
    <row r="80" spans="1:11" x14ac:dyDescent="0.25">
      <c r="A80" s="1">
        <v>8.625</v>
      </c>
      <c r="B80" s="1">
        <v>3.1122577552147401</v>
      </c>
      <c r="C80" s="1">
        <v>2.02916557344582</v>
      </c>
      <c r="D80" s="1">
        <v>3.2989371455002798</v>
      </c>
      <c r="E80" s="1">
        <v>1.68925798336379</v>
      </c>
      <c r="G80" s="1">
        <v>8.625</v>
      </c>
      <c r="H80" s="1">
        <v>5.1850214201877597E-4</v>
      </c>
      <c r="I80" s="1">
        <v>3.38058984536074E-4</v>
      </c>
      <c r="J80" s="1">
        <v>5.4960292844034701E-4</v>
      </c>
      <c r="K80" s="1">
        <v>2.8143038002840701E-4</v>
      </c>
    </row>
    <row r="81" spans="1:11" x14ac:dyDescent="0.25">
      <c r="A81" s="1">
        <v>8.75</v>
      </c>
      <c r="B81" s="1">
        <v>3.1081673409349801</v>
      </c>
      <c r="C81" s="1">
        <v>1.9884910709089301</v>
      </c>
      <c r="D81" s="1">
        <v>3.32816775437706</v>
      </c>
      <c r="E81" s="1">
        <v>1.6845896946523</v>
      </c>
      <c r="G81" s="1">
        <v>8.75</v>
      </c>
      <c r="H81" s="1">
        <v>5.1782067899976798E-4</v>
      </c>
      <c r="I81" s="1">
        <v>3.3128261241342701E-4</v>
      </c>
      <c r="J81" s="1">
        <v>5.5447274787921903E-4</v>
      </c>
      <c r="K81" s="1">
        <v>2.80652643129073E-4</v>
      </c>
    </row>
    <row r="82" spans="1:11" x14ac:dyDescent="0.25">
      <c r="A82" s="1">
        <v>8.875</v>
      </c>
      <c r="B82" s="1">
        <v>3.1033718853647598</v>
      </c>
      <c r="C82" s="1">
        <v>1.96087524917347</v>
      </c>
      <c r="D82" s="1">
        <v>3.5001269933864698</v>
      </c>
      <c r="E82" s="1">
        <v>1.6993039834824599</v>
      </c>
      <c r="G82" s="1">
        <v>8.875</v>
      </c>
      <c r="H82" s="1">
        <v>5.17021756101768E-4</v>
      </c>
      <c r="I82" s="1">
        <v>3.2668181651230102E-4</v>
      </c>
      <c r="J82" s="1">
        <v>5.8312115709818605E-4</v>
      </c>
      <c r="K82" s="1">
        <v>2.8310404364817801E-4</v>
      </c>
    </row>
    <row r="83" spans="1:11" x14ac:dyDescent="0.25">
      <c r="A83" s="1">
        <v>9</v>
      </c>
      <c r="B83" s="1">
        <v>3.0087678304866099</v>
      </c>
      <c r="C83" s="1">
        <v>1.8636597261763099</v>
      </c>
      <c r="D83" s="1">
        <v>3.5540246686684198</v>
      </c>
      <c r="E83" s="1">
        <v>1.7019016235697999</v>
      </c>
      <c r="G83" s="1">
        <v>9</v>
      </c>
      <c r="H83" s="1">
        <v>5.0126072055906999E-4</v>
      </c>
      <c r="I83" s="1">
        <v>3.1048571038097301E-4</v>
      </c>
      <c r="J83" s="1">
        <v>5.9210050980015795E-4</v>
      </c>
      <c r="K83" s="1">
        <v>2.8353681048673001E-4</v>
      </c>
    </row>
    <row r="84" spans="1:11" x14ac:dyDescent="0.25">
      <c r="A84" s="1">
        <v>9.125</v>
      </c>
      <c r="B84" s="1">
        <v>3.0045339502182702</v>
      </c>
      <c r="C84" s="1">
        <v>1.84930491676522</v>
      </c>
      <c r="D84" s="1">
        <v>3.54622241749072</v>
      </c>
      <c r="E84" s="1">
        <v>1.71899293752573</v>
      </c>
      <c r="G84" s="1">
        <v>9.125</v>
      </c>
      <c r="H84" s="1">
        <v>5.0055535610636301E-4</v>
      </c>
      <c r="I84" s="1">
        <v>3.0809419913308602E-4</v>
      </c>
      <c r="J84" s="1">
        <v>5.9080065475395401E-4</v>
      </c>
      <c r="K84" s="1">
        <v>2.8638422339178699E-4</v>
      </c>
    </row>
    <row r="85" spans="1:11" x14ac:dyDescent="0.25">
      <c r="A85" s="1">
        <v>9.25</v>
      </c>
      <c r="B85" s="1">
        <v>3.0950185479378201</v>
      </c>
      <c r="C85" s="1">
        <v>1.82072718819553</v>
      </c>
      <c r="D85" s="1">
        <v>3.3918188491631001</v>
      </c>
      <c r="E85" s="1">
        <v>1.7567090192247301</v>
      </c>
      <c r="G85" s="1">
        <v>9.25</v>
      </c>
      <c r="H85" s="1">
        <v>5.1563009008644101E-4</v>
      </c>
      <c r="I85" s="1">
        <v>3.0333314955337601E-4</v>
      </c>
      <c r="J85" s="1">
        <v>5.6507702027057199E-4</v>
      </c>
      <c r="K85" s="1">
        <v>2.9266772260284202E-4</v>
      </c>
    </row>
    <row r="86" spans="1:11" x14ac:dyDescent="0.25">
      <c r="A86" s="1">
        <v>9.375</v>
      </c>
      <c r="B86" s="1">
        <v>3.1847857201470302</v>
      </c>
      <c r="C86" s="1">
        <v>1.7891420888771099</v>
      </c>
      <c r="D86" s="1">
        <v>3.3825350925665401</v>
      </c>
      <c r="E86" s="1">
        <v>1.7720085109753601</v>
      </c>
      <c r="G86" s="1">
        <v>9.375</v>
      </c>
      <c r="H86" s="1">
        <v>5.30585300976495E-4</v>
      </c>
      <c r="I86" s="1">
        <v>2.9807107200692702E-4</v>
      </c>
      <c r="J86" s="1">
        <v>5.6353034642158599E-4</v>
      </c>
      <c r="K86" s="1">
        <v>2.9521661792849499E-4</v>
      </c>
    </row>
    <row r="87" spans="1:11" x14ac:dyDescent="0.25">
      <c r="A87" s="1">
        <v>9.5</v>
      </c>
      <c r="B87" s="1">
        <v>3.19856570083738</v>
      </c>
      <c r="C87" s="1">
        <v>1.7859957587731099</v>
      </c>
      <c r="D87" s="1">
        <v>3.3114831724912501</v>
      </c>
      <c r="E87" s="1">
        <v>1.77796191829793</v>
      </c>
      <c r="G87" s="1">
        <v>9.5</v>
      </c>
      <c r="H87" s="1">
        <v>5.3288104575950699E-4</v>
      </c>
      <c r="I87" s="1">
        <v>2.9754689341160098E-4</v>
      </c>
      <c r="J87" s="1">
        <v>5.5169309653704303E-4</v>
      </c>
      <c r="K87" s="1">
        <v>2.9620845558843499E-4</v>
      </c>
    </row>
    <row r="88" spans="1:11" x14ac:dyDescent="0.25">
      <c r="A88" s="1">
        <v>9.625</v>
      </c>
      <c r="B88" s="1">
        <v>3.19667904522194</v>
      </c>
      <c r="C88" s="1">
        <v>1.7322161861348799</v>
      </c>
      <c r="D88" s="1">
        <v>3.28518751583099</v>
      </c>
      <c r="E88" s="1">
        <v>1.7620302324786901</v>
      </c>
      <c r="G88" s="1">
        <v>9.625</v>
      </c>
      <c r="H88" s="1">
        <v>5.3256672893397497E-4</v>
      </c>
      <c r="I88" s="1">
        <v>2.8858721661007101E-4</v>
      </c>
      <c r="J88" s="1">
        <v>5.4731224013744399E-4</v>
      </c>
      <c r="K88" s="1">
        <v>2.9355423673095002E-4</v>
      </c>
    </row>
    <row r="89" spans="1:11" x14ac:dyDescent="0.25">
      <c r="A89" s="1">
        <v>9.75</v>
      </c>
      <c r="B89" s="1">
        <v>3.16671597357655</v>
      </c>
      <c r="C89" s="1">
        <v>1.70309054092354</v>
      </c>
      <c r="D89" s="1">
        <v>3.22694311350554</v>
      </c>
      <c r="E89" s="1">
        <v>1.7672442777053601</v>
      </c>
      <c r="G89" s="1">
        <v>9.75</v>
      </c>
      <c r="H89" s="1">
        <v>5.2757488119785302E-4</v>
      </c>
      <c r="I89" s="1">
        <v>2.8373488411786101E-4</v>
      </c>
      <c r="J89" s="1">
        <v>5.3760872271002395E-4</v>
      </c>
      <c r="K89" s="1">
        <v>2.94422896665713E-4</v>
      </c>
    </row>
    <row r="90" spans="1:11" x14ac:dyDescent="0.25">
      <c r="A90" s="1">
        <v>9.875</v>
      </c>
      <c r="B90" s="1">
        <v>3.15556417977899</v>
      </c>
      <c r="C90" s="1">
        <v>1.7911148606313401</v>
      </c>
      <c r="D90" s="1">
        <v>3.2459399303395</v>
      </c>
      <c r="E90" s="1">
        <v>1.77733022056266</v>
      </c>
      <c r="G90" s="1">
        <v>9.875</v>
      </c>
      <c r="H90" s="1">
        <v>5.2571699235117895E-4</v>
      </c>
      <c r="I90" s="1">
        <v>2.9839973578118102E-4</v>
      </c>
      <c r="J90" s="1">
        <v>5.4077359239456096E-4</v>
      </c>
      <c r="K90" s="1">
        <v>2.9610321474573902E-4</v>
      </c>
    </row>
    <row r="91" spans="1:11" x14ac:dyDescent="0.25">
      <c r="A91" s="1">
        <v>10</v>
      </c>
      <c r="B91" s="1">
        <v>3.14699970095241</v>
      </c>
      <c r="C91" s="1">
        <v>1.8241932473299101</v>
      </c>
      <c r="D91" s="1">
        <v>3.2132979738429799</v>
      </c>
      <c r="E91" s="1">
        <v>1.8056266312243301</v>
      </c>
      <c r="G91" s="1">
        <v>10</v>
      </c>
      <c r="H91" s="1">
        <v>5.2429015017867197E-4</v>
      </c>
      <c r="I91" s="1">
        <v>3.0391059500516299E-4</v>
      </c>
      <c r="J91" s="1">
        <v>5.35335442442241E-4</v>
      </c>
      <c r="K91" s="1">
        <v>3.0081739676197401E-4</v>
      </c>
    </row>
    <row r="92" spans="1:11" x14ac:dyDescent="0.25">
      <c r="A92" s="1">
        <v>10.125</v>
      </c>
      <c r="B92" s="1">
        <v>3.1497562747649099</v>
      </c>
      <c r="C92" s="1">
        <v>1.87599500057991</v>
      </c>
      <c r="D92" s="1">
        <v>3.1000747157567901</v>
      </c>
      <c r="E92" s="1">
        <v>1.8014408382798801</v>
      </c>
      <c r="G92" s="1">
        <v>10.125</v>
      </c>
      <c r="H92" s="1">
        <v>5.2474939537583301E-4</v>
      </c>
      <c r="I92" s="1">
        <v>3.1254076709661202E-4</v>
      </c>
      <c r="J92" s="1">
        <v>5.1647244764508097E-4</v>
      </c>
      <c r="K92" s="1">
        <v>3.0012004365742801E-4</v>
      </c>
    </row>
    <row r="93" spans="1:11" x14ac:dyDescent="0.25">
      <c r="A93" s="1">
        <v>10.25</v>
      </c>
      <c r="B93" s="1">
        <v>3.1684930003258902</v>
      </c>
      <c r="C93" s="1">
        <v>1.9021418803766199</v>
      </c>
      <c r="D93" s="1">
        <v>3.0909893750104298</v>
      </c>
      <c r="E93" s="1">
        <v>1.8113486251572899</v>
      </c>
      <c r="G93" s="1">
        <v>10.25</v>
      </c>
      <c r="H93" s="1">
        <v>5.2787093385429104E-4</v>
      </c>
      <c r="I93" s="1">
        <v>3.1689683727074497E-4</v>
      </c>
      <c r="J93" s="1">
        <v>5.1495882987673703E-4</v>
      </c>
      <c r="K93" s="1">
        <v>3.0177068095120599E-4</v>
      </c>
    </row>
    <row r="94" spans="1:11" x14ac:dyDescent="0.25">
      <c r="A94" s="1">
        <v>10.375</v>
      </c>
      <c r="B94" s="1">
        <v>3.1810832046194499</v>
      </c>
      <c r="C94" s="1">
        <v>2.0006851059972299</v>
      </c>
      <c r="D94" s="1">
        <v>3.1293459285937901</v>
      </c>
      <c r="E94" s="1">
        <v>1.7970847998852399</v>
      </c>
      <c r="G94" s="1">
        <v>10.375</v>
      </c>
      <c r="H94" s="1">
        <v>5.2996846188960005E-4</v>
      </c>
      <c r="I94" s="1">
        <v>3.3331413865913802E-4</v>
      </c>
      <c r="J94" s="1">
        <v>5.2134903170372596E-4</v>
      </c>
      <c r="K94" s="1">
        <v>2.9939432766088099E-4</v>
      </c>
    </row>
    <row r="95" spans="1:11" x14ac:dyDescent="0.25">
      <c r="A95" s="1">
        <v>10.5</v>
      </c>
      <c r="B95" s="1">
        <v>3.20127426315107</v>
      </c>
      <c r="C95" s="1">
        <v>1.95696614571564</v>
      </c>
      <c r="D95" s="1">
        <v>3.1381342583651701</v>
      </c>
      <c r="E95" s="1">
        <v>1.78987841279055</v>
      </c>
      <c r="G95" s="1">
        <v>10.5</v>
      </c>
      <c r="H95" s="1">
        <v>5.3333229224096696E-4</v>
      </c>
      <c r="I95" s="1">
        <v>3.26030559876226E-4</v>
      </c>
      <c r="J95" s="1">
        <v>5.2281316744363796E-4</v>
      </c>
      <c r="K95" s="1">
        <v>2.9819374357090503E-4</v>
      </c>
    </row>
    <row r="96" spans="1:11" x14ac:dyDescent="0.25">
      <c r="A96" s="1">
        <v>10.625</v>
      </c>
      <c r="B96" s="1">
        <v>3.2169689592203499</v>
      </c>
      <c r="C96" s="1">
        <v>1.9849819855973301</v>
      </c>
      <c r="D96" s="1">
        <v>3.1552241678605202</v>
      </c>
      <c r="E96" s="1">
        <v>1.78106844355965</v>
      </c>
      <c r="G96" s="1">
        <v>10.625</v>
      </c>
      <c r="H96" s="1">
        <v>5.3594702860611004E-4</v>
      </c>
      <c r="I96" s="1">
        <v>3.30697998800516E-4</v>
      </c>
      <c r="J96" s="1">
        <v>5.25660346365564E-4</v>
      </c>
      <c r="K96" s="1">
        <v>2.9672600269703799E-4</v>
      </c>
    </row>
    <row r="97" spans="1:11" x14ac:dyDescent="0.25">
      <c r="A97" s="1">
        <v>10.75</v>
      </c>
      <c r="B97" s="1">
        <v>3.19786223229708</v>
      </c>
      <c r="C97" s="1">
        <v>1.98359341384858</v>
      </c>
      <c r="D97" s="1">
        <v>3.0522521460557601</v>
      </c>
      <c r="E97" s="1">
        <v>1.7961920311414601</v>
      </c>
      <c r="G97" s="1">
        <v>10.75</v>
      </c>
      <c r="H97" s="1">
        <v>5.3276384790069302E-4</v>
      </c>
      <c r="I97" s="1">
        <v>3.3046666274717302E-4</v>
      </c>
      <c r="J97" s="1">
        <v>5.0850520753288999E-4</v>
      </c>
      <c r="K97" s="1">
        <v>2.9924559238816702E-4</v>
      </c>
    </row>
    <row r="98" spans="1:11" x14ac:dyDescent="0.25">
      <c r="A98" s="1">
        <v>10.875</v>
      </c>
      <c r="B98" s="1">
        <v>3.1876729278692002</v>
      </c>
      <c r="C98" s="1">
        <v>1.99363051152465</v>
      </c>
      <c r="D98" s="1">
        <v>2.9981767664352001</v>
      </c>
      <c r="E98" s="1">
        <v>1.87038496031696</v>
      </c>
      <c r="G98" s="1">
        <v>10.875</v>
      </c>
      <c r="H98" s="1">
        <v>5.3106630978300802E-4</v>
      </c>
      <c r="I98" s="1">
        <v>3.32138843220007E-4</v>
      </c>
      <c r="J98" s="1">
        <v>4.9949624928810404E-4</v>
      </c>
      <c r="K98" s="1">
        <v>3.1160613438880599E-4</v>
      </c>
    </row>
    <row r="99" spans="1:11" x14ac:dyDescent="0.25">
      <c r="A99" s="1">
        <v>11</v>
      </c>
      <c r="B99" s="1">
        <v>3.1957899632617202</v>
      </c>
      <c r="C99" s="1">
        <v>1.99567607966602</v>
      </c>
      <c r="D99" s="1">
        <v>2.9697068520532799</v>
      </c>
      <c r="E99" s="1">
        <v>1.87436044364906</v>
      </c>
      <c r="G99" s="1">
        <v>11</v>
      </c>
      <c r="H99" s="1">
        <v>5.3241860787940198E-4</v>
      </c>
      <c r="I99" s="1">
        <v>3.32479634872359E-4</v>
      </c>
      <c r="J99" s="1">
        <v>4.9475316155207696E-4</v>
      </c>
      <c r="K99" s="1">
        <v>3.12268449911933E-4</v>
      </c>
    </row>
    <row r="100" spans="1:11" x14ac:dyDescent="0.25">
      <c r="A100" s="1">
        <v>11.125</v>
      </c>
      <c r="B100" s="1">
        <v>3.2034229231482101</v>
      </c>
      <c r="C100" s="1">
        <v>2.0125070906549398</v>
      </c>
      <c r="D100" s="1">
        <v>2.9366547821587199</v>
      </c>
      <c r="E100" s="1">
        <v>1.91718076974538</v>
      </c>
      <c r="G100" s="1">
        <v>11.125</v>
      </c>
      <c r="H100" s="1">
        <v>5.33690258996491E-4</v>
      </c>
      <c r="I100" s="1">
        <v>3.3528368130311301E-4</v>
      </c>
      <c r="J100" s="1">
        <v>4.8924668670764402E-4</v>
      </c>
      <c r="K100" s="1">
        <v>3.1940231623957998E-4</v>
      </c>
    </row>
    <row r="101" spans="1:11" x14ac:dyDescent="0.25">
      <c r="A101" s="1">
        <v>11.25</v>
      </c>
      <c r="B101" s="1">
        <v>3.21482946574866</v>
      </c>
      <c r="C101" s="1">
        <v>1.98802977379018</v>
      </c>
      <c r="D101" s="1">
        <v>2.88971731319451</v>
      </c>
      <c r="E101" s="1">
        <v>1.8881371567587699</v>
      </c>
      <c r="G101" s="1">
        <v>11.25</v>
      </c>
      <c r="H101" s="1">
        <v>5.3559058899372604E-4</v>
      </c>
      <c r="I101" s="1">
        <v>3.3120576031344501E-4</v>
      </c>
      <c r="J101" s="1">
        <v>4.81426904378205E-4</v>
      </c>
      <c r="K101" s="1">
        <v>3.1456365031601102E-4</v>
      </c>
    </row>
    <row r="102" spans="1:11" x14ac:dyDescent="0.25">
      <c r="A102" s="1">
        <v>11.375</v>
      </c>
      <c r="B102" s="1">
        <v>3.2070188721353499</v>
      </c>
      <c r="C102" s="1">
        <v>2.0192073259779399</v>
      </c>
      <c r="D102" s="1">
        <v>2.9598996668545299</v>
      </c>
      <c r="E102" s="1">
        <v>1.88541915608029</v>
      </c>
      <c r="G102" s="1">
        <v>11.375</v>
      </c>
      <c r="H102" s="1">
        <v>5.3428934409775004E-4</v>
      </c>
      <c r="I102" s="1">
        <v>3.3639994050792499E-4</v>
      </c>
      <c r="J102" s="1">
        <v>4.9311928449796596E-4</v>
      </c>
      <c r="K102" s="1">
        <v>3.1411083140297699E-4</v>
      </c>
    </row>
    <row r="103" spans="1:11" x14ac:dyDescent="0.25">
      <c r="A103" s="1">
        <v>11.5</v>
      </c>
      <c r="B103" s="1">
        <v>3.17694063161936</v>
      </c>
      <c r="C103" s="1">
        <v>1.9798398311812899</v>
      </c>
      <c r="D103" s="1">
        <v>2.9433270040936201</v>
      </c>
      <c r="E103" s="1">
        <v>1.8939376918083899</v>
      </c>
      <c r="G103" s="1">
        <v>11.5</v>
      </c>
      <c r="H103" s="1">
        <v>5.2927830922778498E-4</v>
      </c>
      <c r="I103" s="1">
        <v>3.2984131587480297E-4</v>
      </c>
      <c r="J103" s="1">
        <v>4.9035827888199799E-4</v>
      </c>
      <c r="K103" s="1">
        <v>3.15530019455278E-4</v>
      </c>
    </row>
    <row r="104" spans="1:11" x14ac:dyDescent="0.25">
      <c r="A104" s="1">
        <v>11.625</v>
      </c>
      <c r="B104" s="1">
        <v>3.17621049450482</v>
      </c>
      <c r="C104" s="1">
        <v>1.9992507008632301</v>
      </c>
      <c r="D104" s="1">
        <v>2.97435022154666</v>
      </c>
      <c r="E104" s="1">
        <v>1.8945061485841199</v>
      </c>
      <c r="G104" s="1">
        <v>11.625</v>
      </c>
      <c r="H104" s="1">
        <v>5.2915666838450196E-4</v>
      </c>
      <c r="I104" s="1">
        <v>3.33075166763815E-4</v>
      </c>
      <c r="J104" s="1">
        <v>4.9552674690967401E-4</v>
      </c>
      <c r="K104" s="1">
        <v>3.1562472435411599E-4</v>
      </c>
    </row>
    <row r="105" spans="1:11" x14ac:dyDescent="0.25">
      <c r="A105" s="1">
        <v>11.75</v>
      </c>
      <c r="B105" s="1">
        <v>3.1545221541851798</v>
      </c>
      <c r="C105" s="1">
        <v>1.97925122561823</v>
      </c>
      <c r="D105" s="1">
        <v>2.9575094029554099</v>
      </c>
      <c r="E105" s="1">
        <v>1.9033784299999099</v>
      </c>
      <c r="G105" s="1">
        <v>11.75</v>
      </c>
      <c r="H105" s="1">
        <v>5.2554339088725101E-4</v>
      </c>
      <c r="I105" s="1">
        <v>3.2974325418799597E-4</v>
      </c>
      <c r="J105" s="1">
        <v>4.9272106653237098E-4</v>
      </c>
      <c r="K105" s="1">
        <v>3.1710284643798599E-4</v>
      </c>
    </row>
    <row r="106" spans="1:11" x14ac:dyDescent="0.25">
      <c r="A106" s="1">
        <v>11.875</v>
      </c>
      <c r="B106" s="1">
        <v>3.15321490423579</v>
      </c>
      <c r="C106" s="1">
        <v>1.9645602018527699</v>
      </c>
      <c r="D106" s="1">
        <v>2.8495473987663198</v>
      </c>
      <c r="E106" s="1">
        <v>1.91141922184845</v>
      </c>
      <c r="G106" s="1">
        <v>11.875</v>
      </c>
      <c r="H106" s="1">
        <v>5.2532560304568196E-4</v>
      </c>
      <c r="I106" s="1">
        <v>3.2729572962867097E-4</v>
      </c>
      <c r="J106" s="1">
        <v>4.74734596634468E-4</v>
      </c>
      <c r="K106" s="1">
        <v>3.1844244235995297E-4</v>
      </c>
    </row>
    <row r="107" spans="1:11" x14ac:dyDescent="0.25">
      <c r="A107" s="1">
        <v>12</v>
      </c>
      <c r="B107" s="1">
        <v>3.1391310429441401</v>
      </c>
      <c r="C107" s="1">
        <v>1.9392038984087201</v>
      </c>
      <c r="D107" s="1">
        <v>2.8000577652860801</v>
      </c>
      <c r="E107" s="1">
        <v>1.9192953080392501</v>
      </c>
      <c r="G107" s="1">
        <v>12</v>
      </c>
      <c r="H107" s="1">
        <v>5.2297923175449398E-4</v>
      </c>
      <c r="I107" s="1">
        <v>3.23071369474892E-4</v>
      </c>
      <c r="J107" s="1">
        <v>4.6648962369666002E-4</v>
      </c>
      <c r="K107" s="1">
        <v>3.1975459831933901E-4</v>
      </c>
    </row>
    <row r="108" spans="1:11" x14ac:dyDescent="0.25">
      <c r="A108" s="1">
        <v>12.125</v>
      </c>
      <c r="B108" s="1">
        <v>3.13442583424469</v>
      </c>
      <c r="C108" s="1">
        <v>1.92002622619015</v>
      </c>
      <c r="D108" s="1">
        <v>2.7192756067897799</v>
      </c>
      <c r="E108" s="1">
        <v>1.92010952307373</v>
      </c>
      <c r="G108" s="1">
        <v>12.125</v>
      </c>
      <c r="H108" s="1">
        <v>5.2219534398516504E-4</v>
      </c>
      <c r="I108" s="1">
        <v>3.19876369283279E-4</v>
      </c>
      <c r="J108" s="1">
        <v>4.53031316091177E-4</v>
      </c>
      <c r="K108" s="1">
        <v>3.1989024654408298E-4</v>
      </c>
    </row>
    <row r="109" spans="1:11" x14ac:dyDescent="0.25">
      <c r="A109" s="1">
        <v>12.25</v>
      </c>
      <c r="B109" s="1">
        <v>3.1555726564649702</v>
      </c>
      <c r="C109" s="1">
        <v>1.9364858444025801</v>
      </c>
      <c r="D109" s="1">
        <v>2.6869525658926898</v>
      </c>
      <c r="E109" s="1">
        <v>1.9425374011041101</v>
      </c>
      <c r="G109" s="1">
        <v>12.25</v>
      </c>
      <c r="H109" s="1">
        <v>5.2571840456706398E-4</v>
      </c>
      <c r="I109" s="1">
        <v>3.2261854167747002E-4</v>
      </c>
      <c r="J109" s="1">
        <v>4.4764629747772198E-4</v>
      </c>
      <c r="K109" s="1">
        <v>3.2362673102394503E-4</v>
      </c>
    </row>
    <row r="110" spans="1:11" x14ac:dyDescent="0.25">
      <c r="A110" s="1">
        <v>12.375</v>
      </c>
      <c r="B110" s="1">
        <v>3.1455791344712898</v>
      </c>
      <c r="C110" s="1">
        <v>1.9449969238062099</v>
      </c>
      <c r="D110" s="1">
        <v>2.6465397815436602</v>
      </c>
      <c r="E110" s="1">
        <v>1.9571657430205001</v>
      </c>
      <c r="G110" s="1">
        <v>12.375</v>
      </c>
      <c r="H110" s="1">
        <v>5.2405348380291604E-4</v>
      </c>
      <c r="I110" s="1">
        <v>3.2403648750611402E-4</v>
      </c>
      <c r="J110" s="1">
        <v>4.4091352760517502E-4</v>
      </c>
      <c r="K110" s="1">
        <v>3.26063812787215E-4</v>
      </c>
    </row>
    <row r="111" spans="1:11" x14ac:dyDescent="0.25">
      <c r="A111" s="1">
        <v>12.5</v>
      </c>
      <c r="B111" s="1">
        <v>3.11196397772565</v>
      </c>
      <c r="C111" s="1">
        <v>1.97309906989992</v>
      </c>
      <c r="D111" s="1">
        <v>2.67828429677943</v>
      </c>
      <c r="E111" s="1">
        <v>1.94670265798939</v>
      </c>
      <c r="G111" s="1">
        <v>12.5</v>
      </c>
      <c r="H111" s="1">
        <v>5.1845319868909197E-4</v>
      </c>
      <c r="I111" s="1">
        <v>3.2871830504532698E-4</v>
      </c>
      <c r="J111" s="1">
        <v>4.46202163843453E-4</v>
      </c>
      <c r="K111" s="1">
        <v>3.2432066282103201E-4</v>
      </c>
    </row>
    <row r="112" spans="1:11" x14ac:dyDescent="0.25">
      <c r="A112" s="1">
        <v>12.625</v>
      </c>
      <c r="B112" s="1">
        <v>3.01550850055497</v>
      </c>
      <c r="C112" s="1">
        <v>1.9665375682898301</v>
      </c>
      <c r="D112" s="1">
        <v>2.63839304452936</v>
      </c>
      <c r="E112" s="1">
        <v>1.9366445557292999</v>
      </c>
      <c r="G112" s="1">
        <v>12.625</v>
      </c>
      <c r="H112" s="1">
        <v>5.0238371619245703E-4</v>
      </c>
      <c r="I112" s="1">
        <v>3.27625158877085E-4</v>
      </c>
      <c r="J112" s="1">
        <v>4.39556281218592E-4</v>
      </c>
      <c r="K112" s="1">
        <v>3.2264498298450198E-4</v>
      </c>
    </row>
    <row r="113" spans="1:11" x14ac:dyDescent="0.25">
      <c r="A113" s="1">
        <v>12.75</v>
      </c>
      <c r="B113" s="1">
        <v>3.0155011079270002</v>
      </c>
      <c r="C113" s="1">
        <v>1.9122120629878201</v>
      </c>
      <c r="D113" s="1">
        <v>2.8266277767936798</v>
      </c>
      <c r="E113" s="1">
        <v>1.9757900545819</v>
      </c>
      <c r="G113" s="1">
        <v>12.75</v>
      </c>
      <c r="H113" s="1">
        <v>5.0238248458063799E-4</v>
      </c>
      <c r="I113" s="1">
        <v>3.1857452969376998E-4</v>
      </c>
      <c r="J113" s="1">
        <v>4.7091618761382702E-4</v>
      </c>
      <c r="K113" s="1">
        <v>3.2916662309334503E-4</v>
      </c>
    </row>
    <row r="114" spans="1:11" x14ac:dyDescent="0.25">
      <c r="A114" s="1">
        <v>12.875</v>
      </c>
      <c r="B114" s="1">
        <v>2.9979291694194399</v>
      </c>
      <c r="C114" s="1">
        <v>1.86389780562751</v>
      </c>
      <c r="D114" s="1">
        <v>2.80809351173713</v>
      </c>
      <c r="E114" s="1">
        <v>1.9384257839039001</v>
      </c>
      <c r="G114" s="1">
        <v>12.875</v>
      </c>
      <c r="H114" s="1">
        <v>4.9945499962527804E-4</v>
      </c>
      <c r="I114" s="1">
        <v>3.10525374417543E-4</v>
      </c>
      <c r="J114" s="1">
        <v>4.6782837905540701E-4</v>
      </c>
      <c r="K114" s="1">
        <v>3.2294173559839002E-4</v>
      </c>
    </row>
    <row r="115" spans="1:11" x14ac:dyDescent="0.25">
      <c r="A115" s="1">
        <v>13</v>
      </c>
      <c r="B115" s="1">
        <v>3.0143904989861299</v>
      </c>
      <c r="C115" s="1">
        <v>1.8726845116678901</v>
      </c>
      <c r="D115" s="1">
        <v>2.7473448961415201</v>
      </c>
      <c r="E115" s="1">
        <v>1.9433143816576799</v>
      </c>
      <c r="G115" s="1">
        <v>13</v>
      </c>
      <c r="H115" s="1">
        <v>5.0219745713109103E-4</v>
      </c>
      <c r="I115" s="1">
        <v>3.1198923964387E-4</v>
      </c>
      <c r="J115" s="1">
        <v>4.5770765969717602E-4</v>
      </c>
      <c r="K115" s="1">
        <v>3.2375617598417002E-4</v>
      </c>
    </row>
    <row r="116" spans="1:11" x14ac:dyDescent="0.25">
      <c r="A116" s="1">
        <v>13.125</v>
      </c>
      <c r="B116" s="1">
        <v>3.0581948390348499</v>
      </c>
      <c r="C116" s="1">
        <v>1.8724511018316099</v>
      </c>
      <c r="D116" s="1">
        <v>2.7476223150404002</v>
      </c>
      <c r="E116" s="1">
        <v>1.9358111289495901</v>
      </c>
      <c r="G116" s="1">
        <v>13.125</v>
      </c>
      <c r="H116" s="1">
        <v>5.0949526018320495E-4</v>
      </c>
      <c r="I116" s="1">
        <v>3.1195035356514599E-4</v>
      </c>
      <c r="J116" s="1">
        <v>4.5775387768573201E-4</v>
      </c>
      <c r="K116" s="1">
        <v>3.2250613408300302E-4</v>
      </c>
    </row>
    <row r="117" spans="1:11" x14ac:dyDescent="0.25">
      <c r="A117" s="1">
        <v>13.25</v>
      </c>
      <c r="B117" s="1">
        <v>3.06395194851468</v>
      </c>
      <c r="C117" s="1">
        <v>1.90314456088388</v>
      </c>
      <c r="D117" s="1">
        <v>2.7403925395755202</v>
      </c>
      <c r="E117" s="1">
        <v>1.9221934205037701</v>
      </c>
      <c r="G117" s="1">
        <v>13.25</v>
      </c>
      <c r="H117" s="1">
        <v>5.1045439462254496E-4</v>
      </c>
      <c r="I117" s="1">
        <v>3.1706388384325501E-4</v>
      </c>
      <c r="J117" s="1">
        <v>4.56549397093281E-4</v>
      </c>
      <c r="K117" s="1">
        <v>3.2023742385592802E-4</v>
      </c>
    </row>
    <row r="118" spans="1:11" x14ac:dyDescent="0.25">
      <c r="A118" s="1">
        <v>13.375</v>
      </c>
      <c r="B118" s="1">
        <v>3.0584391554530801</v>
      </c>
      <c r="C118" s="1">
        <v>1.9844616617208499</v>
      </c>
      <c r="D118" s="1">
        <v>2.7350799136108801</v>
      </c>
      <c r="E118" s="1">
        <v>1.89780637582453</v>
      </c>
      <c r="G118" s="1">
        <v>13.375</v>
      </c>
      <c r="H118" s="1">
        <v>5.0953596329848198E-4</v>
      </c>
      <c r="I118" s="1">
        <v>3.3061131284269302E-4</v>
      </c>
      <c r="J118" s="1">
        <v>4.5566431360757198E-4</v>
      </c>
      <c r="K118" s="1">
        <v>3.1617454221236698E-4</v>
      </c>
    </row>
    <row r="119" spans="1:11" x14ac:dyDescent="0.25">
      <c r="A119" s="1">
        <v>13.5</v>
      </c>
      <c r="B119" s="1">
        <v>3.0308877266355698</v>
      </c>
      <c r="C119" s="1">
        <v>1.9818764199144601</v>
      </c>
      <c r="D119" s="1">
        <v>2.9496322478447401</v>
      </c>
      <c r="E119" s="1">
        <v>1.86295805329842</v>
      </c>
      <c r="G119" s="1">
        <v>13.5</v>
      </c>
      <c r="H119" s="1">
        <v>5.0494589525748698E-4</v>
      </c>
      <c r="I119" s="1">
        <v>3.3018061155774798E-4</v>
      </c>
      <c r="J119" s="1">
        <v>4.9140873249093405E-4</v>
      </c>
      <c r="K119" s="1">
        <v>3.10368811679517E-4</v>
      </c>
    </row>
    <row r="120" spans="1:11" x14ac:dyDescent="0.25">
      <c r="A120" s="1">
        <v>13.625</v>
      </c>
      <c r="B120" s="1">
        <v>3.01422017982817</v>
      </c>
      <c r="C120" s="1">
        <v>2.0319581636537101</v>
      </c>
      <c r="D120" s="1">
        <v>2.8262714230027202</v>
      </c>
      <c r="E120" s="1">
        <v>1.8465513470146799</v>
      </c>
      <c r="G120" s="1">
        <v>13.625</v>
      </c>
      <c r="H120" s="1">
        <v>5.02169081959373E-4</v>
      </c>
      <c r="I120" s="1">
        <v>3.3852423006470902E-4</v>
      </c>
      <c r="J120" s="1">
        <v>4.7085681907225302E-4</v>
      </c>
      <c r="K120" s="1">
        <v>3.07635454412645E-4</v>
      </c>
    </row>
    <row r="121" spans="1:11" x14ac:dyDescent="0.25">
      <c r="A121" s="1">
        <v>13.75</v>
      </c>
      <c r="B121" s="1">
        <v>3.0073784398089498</v>
      </c>
      <c r="C121" s="1">
        <v>2.06933500151667</v>
      </c>
      <c r="D121" s="1">
        <v>2.8845736613418902</v>
      </c>
      <c r="E121" s="1">
        <v>1.8462553979220699</v>
      </c>
      <c r="G121" s="1">
        <v>13.75</v>
      </c>
      <c r="H121" s="1">
        <v>5.0102924807217104E-4</v>
      </c>
      <c r="I121" s="1">
        <v>3.4475121125267802E-4</v>
      </c>
      <c r="J121" s="1">
        <v>4.8056997197956002E-4</v>
      </c>
      <c r="K121" s="1">
        <v>3.0758614929381802E-4</v>
      </c>
    </row>
    <row r="122" spans="1:11" x14ac:dyDescent="0.25">
      <c r="A122" s="1">
        <v>13.875</v>
      </c>
      <c r="B122" s="1">
        <v>2.9924092674781102</v>
      </c>
      <c r="C122" s="1">
        <v>2.1202749982474001</v>
      </c>
      <c r="D122" s="1">
        <v>2.8406426458746599</v>
      </c>
      <c r="E122" s="1">
        <v>1.8550943382692999</v>
      </c>
      <c r="G122" s="1">
        <v>13.875</v>
      </c>
      <c r="H122" s="1">
        <v>4.9853538396185204E-4</v>
      </c>
      <c r="I122" s="1">
        <v>3.5323781470801601E-4</v>
      </c>
      <c r="J122" s="1">
        <v>4.7325106480271999E-4</v>
      </c>
      <c r="K122" s="1">
        <v>3.0905871675566499E-4</v>
      </c>
    </row>
    <row r="123" spans="1:11" x14ac:dyDescent="0.25">
      <c r="A123" s="1">
        <v>14</v>
      </c>
      <c r="B123" s="1">
        <v>2.98187729311605</v>
      </c>
      <c r="C123" s="1">
        <v>2.10911387493165</v>
      </c>
      <c r="D123" s="1">
        <v>2.8383220848206299</v>
      </c>
      <c r="E123" s="1">
        <v>1.8565858850925101</v>
      </c>
      <c r="G123" s="1">
        <v>14</v>
      </c>
      <c r="H123" s="1">
        <v>4.9678075703313404E-4</v>
      </c>
      <c r="I123" s="1">
        <v>3.51378371563613E-4</v>
      </c>
      <c r="J123" s="1">
        <v>4.7286445933111598E-4</v>
      </c>
      <c r="K123" s="1">
        <v>3.0930720845641298E-4</v>
      </c>
    </row>
    <row r="124" spans="1:11" x14ac:dyDescent="0.25">
      <c r="A124" s="1">
        <v>14.125</v>
      </c>
      <c r="B124" s="1">
        <v>2.9723574193223099</v>
      </c>
      <c r="C124" s="1">
        <v>2.0951266044348502</v>
      </c>
      <c r="D124" s="1">
        <v>2.8214549248374099</v>
      </c>
      <c r="E124" s="1">
        <v>1.85229847291923</v>
      </c>
      <c r="G124" s="1">
        <v>14.125</v>
      </c>
      <c r="H124" s="1">
        <v>4.95194746059097E-4</v>
      </c>
      <c r="I124" s="1">
        <v>3.4904809229884697E-4</v>
      </c>
      <c r="J124" s="1">
        <v>4.7005439047791202E-4</v>
      </c>
      <c r="K124" s="1">
        <v>3.0859292558834398E-4</v>
      </c>
    </row>
    <row r="125" spans="1:11" x14ac:dyDescent="0.25">
      <c r="A125" s="1">
        <v>14.25</v>
      </c>
      <c r="B125" s="1">
        <v>2.96123273985173</v>
      </c>
      <c r="C125" s="1">
        <v>2.0863365129449698</v>
      </c>
      <c r="D125" s="1">
        <v>2.82357145515972</v>
      </c>
      <c r="E125" s="1">
        <v>1.9356353959927</v>
      </c>
      <c r="G125" s="1">
        <v>14.25</v>
      </c>
      <c r="H125" s="1">
        <v>4.9334137445929799E-4</v>
      </c>
      <c r="I125" s="1">
        <v>3.47583663056632E-4</v>
      </c>
      <c r="J125" s="1">
        <v>4.7040700442960902E-4</v>
      </c>
      <c r="K125" s="1">
        <v>3.2247685697238399E-4</v>
      </c>
    </row>
    <row r="126" spans="1:11" x14ac:dyDescent="0.25">
      <c r="A126" s="1">
        <v>14.375</v>
      </c>
      <c r="B126" s="1">
        <v>2.9808150252851702</v>
      </c>
      <c r="C126" s="1">
        <v>2.0474131534748898</v>
      </c>
      <c r="D126" s="1">
        <v>2.8522061080419898</v>
      </c>
      <c r="E126" s="1">
        <v>1.9294413081250099</v>
      </c>
      <c r="G126" s="1">
        <v>14.375</v>
      </c>
      <c r="H126" s="1">
        <v>4.9660378321251001E-4</v>
      </c>
      <c r="I126" s="1">
        <v>3.4109903136891699E-4</v>
      </c>
      <c r="J126" s="1">
        <v>4.75177537599795E-4</v>
      </c>
      <c r="K126" s="1">
        <v>3.2144492193362698E-4</v>
      </c>
    </row>
    <row r="127" spans="1:11" x14ac:dyDescent="0.25">
      <c r="A127" s="1">
        <v>14.5</v>
      </c>
      <c r="B127" s="1">
        <v>2.9840695048786299</v>
      </c>
      <c r="C127" s="1">
        <v>2.0621385522158402</v>
      </c>
      <c r="D127" s="1">
        <v>2.8537498361246199</v>
      </c>
      <c r="E127" s="1">
        <v>1.9446567268617001</v>
      </c>
      <c r="G127" s="1">
        <v>14.5</v>
      </c>
      <c r="H127" s="1">
        <v>4.9714597951277801E-4</v>
      </c>
      <c r="I127" s="1">
        <v>3.4355228279916002E-4</v>
      </c>
      <c r="J127" s="1">
        <v>4.7543472269836199E-4</v>
      </c>
      <c r="K127" s="1">
        <v>3.2397981069515999E-4</v>
      </c>
    </row>
    <row r="128" spans="1:11" x14ac:dyDescent="0.25">
      <c r="A128" s="1">
        <v>14.625</v>
      </c>
      <c r="B128" s="1">
        <v>2.9785968102525802</v>
      </c>
      <c r="C128" s="1">
        <v>2.0428075858918402</v>
      </c>
      <c r="D128" s="1">
        <v>2.9693655395397101</v>
      </c>
      <c r="E128" s="1">
        <v>1.9633371643331401</v>
      </c>
      <c r="G128" s="1">
        <v>14.625</v>
      </c>
      <c r="H128" s="1">
        <v>4.9623422858807904E-4</v>
      </c>
      <c r="I128" s="1">
        <v>3.4033174380957999E-4</v>
      </c>
      <c r="J128" s="1">
        <v>4.9469629888731603E-4</v>
      </c>
      <c r="K128" s="1">
        <v>3.2709197157790098E-4</v>
      </c>
    </row>
    <row r="129" spans="1:11" x14ac:dyDescent="0.25">
      <c r="A129" s="1">
        <v>14.75</v>
      </c>
      <c r="B129" s="1">
        <v>2.9754203989258898</v>
      </c>
      <c r="C129" s="1">
        <v>1.94913919683615</v>
      </c>
      <c r="D129" s="1">
        <v>2.9765637955718298</v>
      </c>
      <c r="E129" s="1">
        <v>1.9740749660121899</v>
      </c>
      <c r="G129" s="1">
        <v>14.75</v>
      </c>
      <c r="H129" s="1">
        <v>4.9570503846105296E-4</v>
      </c>
      <c r="I129" s="1">
        <v>3.2472659019290302E-4</v>
      </c>
      <c r="J129" s="1">
        <v>4.9589552834226696E-4</v>
      </c>
      <c r="K129" s="1">
        <v>3.2888088933763103E-4</v>
      </c>
    </row>
    <row r="130" spans="1:11" x14ac:dyDescent="0.25">
      <c r="A130" s="1">
        <v>14.875</v>
      </c>
      <c r="B130" s="1">
        <v>2.97825089087008</v>
      </c>
      <c r="C130" s="1">
        <v>1.9396235934550901</v>
      </c>
      <c r="D130" s="1">
        <v>2.9254961808336701</v>
      </c>
      <c r="E130" s="1">
        <v>1.97733044995911</v>
      </c>
      <c r="G130" s="1">
        <v>14.875</v>
      </c>
      <c r="H130" s="1">
        <v>4.9617659841895499E-4</v>
      </c>
      <c r="I130" s="1">
        <v>3.23141290669617E-4</v>
      </c>
      <c r="J130" s="1">
        <v>4.8738766372689001E-4</v>
      </c>
      <c r="K130" s="1">
        <v>3.2942325296318801E-4</v>
      </c>
    </row>
    <row r="131" spans="1:11" x14ac:dyDescent="0.25">
      <c r="A131" s="1">
        <v>15</v>
      </c>
      <c r="B131" s="1">
        <v>2.9707909835680799</v>
      </c>
      <c r="C131" s="1">
        <v>1.94341395551117</v>
      </c>
      <c r="D131" s="1">
        <v>2.9094397946452299</v>
      </c>
      <c r="E131" s="1">
        <v>1.98845559838876</v>
      </c>
      <c r="G131" s="1">
        <v>15</v>
      </c>
      <c r="H131" s="1">
        <v>4.94933777862443E-4</v>
      </c>
      <c r="I131" s="1">
        <v>3.2377276498816098E-4</v>
      </c>
      <c r="J131" s="1">
        <v>4.8471266978789598E-4</v>
      </c>
      <c r="K131" s="1">
        <v>3.31276702691568E-4</v>
      </c>
    </row>
    <row r="132" spans="1:11" x14ac:dyDescent="0.25">
      <c r="A132" s="1">
        <v>15.125</v>
      </c>
      <c r="B132" s="1">
        <v>3.0033822410162201</v>
      </c>
      <c r="C132" s="1">
        <v>1.9164736890465801</v>
      </c>
      <c r="D132" s="1">
        <v>2.8852916348258799</v>
      </c>
      <c r="E132" s="1">
        <v>1.9973008372496499</v>
      </c>
      <c r="G132" s="1">
        <v>15.125</v>
      </c>
      <c r="H132" s="1">
        <v>5.0036348135330203E-4</v>
      </c>
      <c r="I132" s="1">
        <v>3.1928451659515899E-4</v>
      </c>
      <c r="J132" s="1">
        <v>4.80689586361993E-4</v>
      </c>
      <c r="K132" s="1">
        <v>3.3275031948579203E-4</v>
      </c>
    </row>
    <row r="133" spans="1:11" x14ac:dyDescent="0.25">
      <c r="A133" s="1">
        <v>15.25</v>
      </c>
      <c r="B133" s="1">
        <v>2.9656960484220098</v>
      </c>
      <c r="C133" s="1">
        <v>1.85909616355958</v>
      </c>
      <c r="D133" s="1">
        <v>2.8626199550790701</v>
      </c>
      <c r="E133" s="1">
        <v>2.0148688965016501</v>
      </c>
      <c r="G133" s="1">
        <v>15.25</v>
      </c>
      <c r="H133" s="1">
        <v>4.9408496166710705E-4</v>
      </c>
      <c r="I133" s="1">
        <v>3.0972542084902702E-4</v>
      </c>
      <c r="J133" s="1">
        <v>4.7691248451617302E-4</v>
      </c>
      <c r="K133" s="1">
        <v>3.3567715815717599E-4</v>
      </c>
    </row>
    <row r="134" spans="1:11" x14ac:dyDescent="0.25">
      <c r="A134" s="1">
        <v>15.375</v>
      </c>
      <c r="B134" s="1">
        <v>2.9354460984325499</v>
      </c>
      <c r="C134" s="1">
        <v>1.80511516912978</v>
      </c>
      <c r="D134" s="1">
        <v>2.7787040187369798</v>
      </c>
      <c r="E134" s="1">
        <v>2.0204920949909502</v>
      </c>
      <c r="G134" s="1">
        <v>15.375</v>
      </c>
      <c r="H134" s="1">
        <v>4.8904531999886401E-4</v>
      </c>
      <c r="I134" s="1">
        <v>3.0073218717702101E-4</v>
      </c>
      <c r="J134" s="1">
        <v>4.62932089521581E-4</v>
      </c>
      <c r="K134" s="1">
        <v>3.3661398302549302E-4</v>
      </c>
    </row>
    <row r="135" spans="1:11" x14ac:dyDescent="0.25">
      <c r="A135" s="1">
        <v>15.5</v>
      </c>
      <c r="B135" s="1">
        <v>2.9139188243275198</v>
      </c>
      <c r="C135" s="1">
        <v>1.8467112617480499</v>
      </c>
      <c r="D135" s="1">
        <v>2.8677912137952202</v>
      </c>
      <c r="E135" s="1">
        <v>2.0091421426984799</v>
      </c>
      <c r="G135" s="1">
        <v>15.5</v>
      </c>
      <c r="H135" s="1">
        <v>4.8545887613296498E-4</v>
      </c>
      <c r="I135" s="1">
        <v>3.0766209620722599E-4</v>
      </c>
      <c r="J135" s="1">
        <v>4.7777401621828402E-4</v>
      </c>
      <c r="K135" s="1">
        <v>3.3472308097356801E-4</v>
      </c>
    </row>
    <row r="136" spans="1:11" x14ac:dyDescent="0.25">
      <c r="A136" s="1">
        <v>15.625</v>
      </c>
      <c r="B136" s="1">
        <v>2.89321248343964</v>
      </c>
      <c r="C136" s="1">
        <v>1.8575678997509899</v>
      </c>
      <c r="D136" s="1">
        <v>2.8991809262325501</v>
      </c>
      <c r="E136" s="1">
        <v>2.0258038661643298</v>
      </c>
      <c r="G136" s="1">
        <v>15.625</v>
      </c>
      <c r="H136" s="1">
        <v>4.8200919974104498E-4</v>
      </c>
      <c r="I136" s="1">
        <v>3.0947081209851501E-4</v>
      </c>
      <c r="J136" s="1">
        <v>4.8300354231034298E-4</v>
      </c>
      <c r="K136" s="1">
        <v>3.3749892410297799E-4</v>
      </c>
    </row>
    <row r="137" spans="1:11" x14ac:dyDescent="0.25">
      <c r="A137" s="1">
        <v>15.75</v>
      </c>
      <c r="B137" s="1">
        <v>2.88611844898915</v>
      </c>
      <c r="C137" s="1">
        <v>1.84997201172304</v>
      </c>
      <c r="D137" s="1">
        <v>2.8453518612258701</v>
      </c>
      <c r="E137" s="1">
        <v>2.0154784871986702</v>
      </c>
      <c r="G137" s="1">
        <v>15.75</v>
      </c>
      <c r="H137" s="1">
        <v>4.8082733360159201E-4</v>
      </c>
      <c r="I137" s="1">
        <v>3.08205337153058E-4</v>
      </c>
      <c r="J137" s="1">
        <v>4.7403562008022998E-4</v>
      </c>
      <c r="K137" s="1">
        <v>3.357787159673E-4</v>
      </c>
    </row>
    <row r="138" spans="1:11" x14ac:dyDescent="0.25">
      <c r="A138" s="1">
        <v>15.875</v>
      </c>
      <c r="B138" s="1">
        <v>2.88310624468442</v>
      </c>
      <c r="C138" s="1">
        <v>1.80713457564622</v>
      </c>
      <c r="D138" s="1">
        <v>2.89921637039191</v>
      </c>
      <c r="E138" s="1">
        <v>2.0316992147782802</v>
      </c>
      <c r="G138" s="1">
        <v>15.875</v>
      </c>
      <c r="H138" s="1">
        <v>4.80325500364423E-4</v>
      </c>
      <c r="I138" s="1">
        <v>3.01068620302661E-4</v>
      </c>
      <c r="J138" s="1">
        <v>4.8300944730729202E-4</v>
      </c>
      <c r="K138" s="1">
        <v>3.3848108918206198E-4</v>
      </c>
    </row>
    <row r="139" spans="1:11" x14ac:dyDescent="0.25">
      <c r="A139" s="1">
        <v>16</v>
      </c>
      <c r="B139" s="1">
        <v>2.8871117777846398</v>
      </c>
      <c r="C139" s="1">
        <v>1.7921046695176099</v>
      </c>
      <c r="D139" s="1">
        <v>2.8672590910686102</v>
      </c>
      <c r="E139" s="1">
        <v>2.04049652148987</v>
      </c>
      <c r="G139" s="1">
        <v>16</v>
      </c>
      <c r="H139" s="1">
        <v>4.8099282217892202E-4</v>
      </c>
      <c r="I139" s="1">
        <v>2.9856463794163297E-4</v>
      </c>
      <c r="J139" s="1">
        <v>4.7768536457203E-4</v>
      </c>
      <c r="K139" s="1">
        <v>3.3994672048021302E-4</v>
      </c>
    </row>
    <row r="140" spans="1:11" x14ac:dyDescent="0.25">
      <c r="A140" s="1">
        <v>16.125</v>
      </c>
      <c r="B140" s="1">
        <v>2.8460085888648599</v>
      </c>
      <c r="C140" s="1">
        <v>1.72906587167447</v>
      </c>
      <c r="D140" s="1">
        <v>2.7587004166377298</v>
      </c>
      <c r="E140" s="1">
        <v>2.0475775091171902</v>
      </c>
      <c r="G140" s="1">
        <v>16.125</v>
      </c>
      <c r="H140" s="1">
        <v>4.7414503090488502E-4</v>
      </c>
      <c r="I140" s="1">
        <v>2.8806237422096602E-4</v>
      </c>
      <c r="J140" s="1">
        <v>4.5959948941184502E-4</v>
      </c>
      <c r="K140" s="1">
        <v>3.4112641301892502E-4</v>
      </c>
    </row>
    <row r="141" spans="1:11" x14ac:dyDescent="0.25">
      <c r="A141" s="1">
        <v>16.25</v>
      </c>
      <c r="B141" s="1">
        <v>2.6988983401442499</v>
      </c>
      <c r="C141" s="1">
        <v>1.7592706220191601</v>
      </c>
      <c r="D141" s="1">
        <v>2.79719717704381</v>
      </c>
      <c r="E141" s="1">
        <v>2.0604662194227199</v>
      </c>
      <c r="G141" s="1">
        <v>16.25</v>
      </c>
      <c r="H141" s="1">
        <v>4.4963646346803202E-4</v>
      </c>
      <c r="I141" s="1">
        <v>2.93094485628393E-4</v>
      </c>
      <c r="J141" s="1">
        <v>4.66013049695499E-4</v>
      </c>
      <c r="K141" s="1">
        <v>3.4327367215582498E-4</v>
      </c>
    </row>
    <row r="142" spans="1:11" x14ac:dyDescent="0.25">
      <c r="A142" s="1">
        <v>16.375</v>
      </c>
      <c r="B142" s="1">
        <v>2.6964466859936702</v>
      </c>
      <c r="C142" s="1">
        <v>1.7454150930494099</v>
      </c>
      <c r="D142" s="1">
        <v>2.88080808529691</v>
      </c>
      <c r="E142" s="1">
        <v>2.0723031294837702</v>
      </c>
      <c r="G142" s="1">
        <v>16.375</v>
      </c>
      <c r="H142" s="1">
        <v>4.4922801788654498E-4</v>
      </c>
      <c r="I142" s="1">
        <v>2.9078615450203098E-4</v>
      </c>
      <c r="J142" s="1">
        <v>4.79942627010465E-4</v>
      </c>
      <c r="K142" s="1">
        <v>3.4524570137199601E-4</v>
      </c>
    </row>
    <row r="143" spans="1:11" x14ac:dyDescent="0.25">
      <c r="A143" s="1">
        <v>16.5</v>
      </c>
      <c r="B143" s="1">
        <v>2.6880167296147701</v>
      </c>
      <c r="C143" s="1">
        <v>1.7610044055070799</v>
      </c>
      <c r="D143" s="1">
        <v>2.8123311807251699</v>
      </c>
      <c r="E143" s="1">
        <v>2.09855768854408</v>
      </c>
      <c r="G143" s="1">
        <v>16.5</v>
      </c>
      <c r="H143" s="1">
        <v>4.4782358715382098E-4</v>
      </c>
      <c r="I143" s="1">
        <v>2.9338333395747998E-4</v>
      </c>
      <c r="J143" s="1">
        <v>4.6853437470881302E-4</v>
      </c>
      <c r="K143" s="1">
        <v>3.4961971091144502E-4</v>
      </c>
    </row>
    <row r="144" spans="1:11" x14ac:dyDescent="0.25">
      <c r="A144" s="1">
        <v>16.625</v>
      </c>
      <c r="B144" s="1">
        <v>2.68632915409066</v>
      </c>
      <c r="C144" s="1">
        <v>1.8667900597876701</v>
      </c>
      <c r="D144" s="1">
        <v>2.7526540618492601</v>
      </c>
      <c r="E144" s="1">
        <v>2.1193294281057899</v>
      </c>
      <c r="G144" s="1">
        <v>16.625</v>
      </c>
      <c r="H144" s="1">
        <v>4.4754243707150398E-4</v>
      </c>
      <c r="I144" s="1">
        <v>3.1100722396062698E-4</v>
      </c>
      <c r="J144" s="1">
        <v>4.5859216670408702E-4</v>
      </c>
      <c r="K144" s="1">
        <v>3.53080282722424E-4</v>
      </c>
    </row>
    <row r="145" spans="1:11" x14ac:dyDescent="0.25">
      <c r="A145" s="1">
        <v>16.75</v>
      </c>
      <c r="B145" s="1">
        <v>2.6945677604772902</v>
      </c>
      <c r="C145" s="1">
        <v>1.87796381344206</v>
      </c>
      <c r="D145" s="1">
        <v>2.6933792674485102</v>
      </c>
      <c r="E145" s="1">
        <v>2.1106817450542201</v>
      </c>
      <c r="G145" s="1">
        <v>16.75</v>
      </c>
      <c r="H145" s="1">
        <v>4.48914988895516E-4</v>
      </c>
      <c r="I145" s="1">
        <v>3.1286877131944701E-4</v>
      </c>
      <c r="J145" s="1">
        <v>4.48716985956922E-4</v>
      </c>
      <c r="K145" s="1">
        <v>3.5163957872603302E-4</v>
      </c>
    </row>
    <row r="146" spans="1:11" x14ac:dyDescent="0.25">
      <c r="A146" s="1">
        <v>16.875</v>
      </c>
      <c r="B146" s="1">
        <v>2.7010543700090501</v>
      </c>
      <c r="C146" s="1">
        <v>1.87823848873712</v>
      </c>
      <c r="D146" s="1">
        <v>2.7294075273506899</v>
      </c>
      <c r="E146" s="1">
        <v>2.1254157668697999</v>
      </c>
      <c r="G146" s="1">
        <v>16.875</v>
      </c>
      <c r="H146" s="1">
        <v>4.4999565804350799E-4</v>
      </c>
      <c r="I146" s="1">
        <v>3.1291453222360299E-4</v>
      </c>
      <c r="J146" s="1">
        <v>4.5471929405662499E-4</v>
      </c>
      <c r="K146" s="1">
        <v>3.5409426676050897E-4</v>
      </c>
    </row>
    <row r="147" spans="1:11" x14ac:dyDescent="0.25">
      <c r="A147" s="1">
        <v>17</v>
      </c>
      <c r="B147" s="1">
        <v>2.6970273793618298</v>
      </c>
      <c r="C147" s="1">
        <v>1.8367714917573099</v>
      </c>
      <c r="D147" s="1">
        <v>2.7578509524428001</v>
      </c>
      <c r="E147" s="1">
        <v>2.1303845814957101</v>
      </c>
      <c r="G147" s="1">
        <v>17</v>
      </c>
      <c r="H147" s="1">
        <v>4.4932476140168099E-4</v>
      </c>
      <c r="I147" s="1">
        <v>3.0600613052676902E-4</v>
      </c>
      <c r="J147" s="1">
        <v>4.5945796867696999E-4</v>
      </c>
      <c r="K147" s="1">
        <v>3.5492207127718497E-4</v>
      </c>
    </row>
    <row r="148" spans="1:11" x14ac:dyDescent="0.25">
      <c r="A148" s="1">
        <v>17.125</v>
      </c>
      <c r="B148" s="1">
        <v>2.74587880668774</v>
      </c>
      <c r="C148" s="1">
        <v>1.83456984211649</v>
      </c>
      <c r="D148" s="1">
        <v>2.7601565538065</v>
      </c>
      <c r="E148" s="1">
        <v>2.12853370154818</v>
      </c>
      <c r="G148" s="1">
        <v>17.125</v>
      </c>
      <c r="H148" s="1">
        <v>4.5746340919417699E-4</v>
      </c>
      <c r="I148" s="1">
        <v>3.0563933569660698E-4</v>
      </c>
      <c r="J148" s="1">
        <v>4.5984208186416298E-4</v>
      </c>
      <c r="K148" s="1">
        <v>3.5461371467792598E-4</v>
      </c>
    </row>
    <row r="149" spans="1:11" x14ac:dyDescent="0.25">
      <c r="A149" s="1">
        <v>17.25</v>
      </c>
      <c r="B149" s="1">
        <v>2.7276704105298499</v>
      </c>
      <c r="C149" s="1">
        <v>1.8278975658704899</v>
      </c>
      <c r="D149" s="1">
        <v>2.7909908839223201</v>
      </c>
      <c r="E149" s="1">
        <v>2.1018043947473601</v>
      </c>
      <c r="G149" s="1">
        <v>17.25</v>
      </c>
      <c r="H149" s="1">
        <v>4.5442989039427199E-4</v>
      </c>
      <c r="I149" s="1">
        <v>3.0452773447402302E-4</v>
      </c>
      <c r="J149" s="1">
        <v>4.6497908126145798E-4</v>
      </c>
      <c r="K149" s="1">
        <v>3.5016061216491102E-4</v>
      </c>
    </row>
    <row r="150" spans="1:11" x14ac:dyDescent="0.25">
      <c r="A150" s="1">
        <v>17.375</v>
      </c>
      <c r="B150" s="1">
        <v>2.7154314720119999</v>
      </c>
      <c r="C150" s="1">
        <v>1.8119764623913299</v>
      </c>
      <c r="D150" s="1">
        <v>2.8052685602255298</v>
      </c>
      <c r="E150" s="1">
        <v>2.0581370960880099</v>
      </c>
      <c r="G150" s="1">
        <v>17.375</v>
      </c>
      <c r="H150" s="1">
        <v>4.5239088323719898E-4</v>
      </c>
      <c r="I150" s="1">
        <v>3.01875278634396E-4</v>
      </c>
      <c r="J150" s="1">
        <v>4.67357742133574E-4</v>
      </c>
      <c r="K150" s="1">
        <v>3.42885640208263E-4</v>
      </c>
    </row>
    <row r="151" spans="1:11" x14ac:dyDescent="0.25">
      <c r="A151" s="1">
        <v>17.5</v>
      </c>
      <c r="B151" s="1">
        <v>2.7231624902537002</v>
      </c>
      <c r="C151" s="1">
        <v>1.82041828779653</v>
      </c>
      <c r="D151" s="1">
        <v>2.7061197019344201</v>
      </c>
      <c r="E151" s="1">
        <v>2.0785683864337199</v>
      </c>
      <c r="G151" s="1">
        <v>17.5</v>
      </c>
      <c r="H151" s="1">
        <v>4.5367887087626601E-4</v>
      </c>
      <c r="I151" s="1">
        <v>3.0328168674690199E-4</v>
      </c>
      <c r="J151" s="1">
        <v>4.5083954234227398E-4</v>
      </c>
      <c r="K151" s="1">
        <v>3.4628949317985899E-4</v>
      </c>
    </row>
    <row r="152" spans="1:11" x14ac:dyDescent="0.25">
      <c r="A152" s="1">
        <v>17.625</v>
      </c>
      <c r="B152" s="1">
        <v>2.6980816527851501</v>
      </c>
      <c r="C152" s="1">
        <v>1.83709830534871</v>
      </c>
      <c r="D152" s="1">
        <v>2.79013064366859</v>
      </c>
      <c r="E152" s="1">
        <v>2.11070577999382</v>
      </c>
      <c r="G152" s="1">
        <v>17.625</v>
      </c>
      <c r="H152" s="1">
        <v>4.4950040335400501E-4</v>
      </c>
      <c r="I152" s="1">
        <v>3.0606057767109502E-4</v>
      </c>
      <c r="J152" s="1">
        <v>4.6483576523518601E-4</v>
      </c>
      <c r="K152" s="1">
        <v>3.5164358294697E-4</v>
      </c>
    </row>
    <row r="153" spans="1:11" x14ac:dyDescent="0.25">
      <c r="A153" s="1">
        <v>17.75</v>
      </c>
      <c r="B153" s="1">
        <v>2.73395760073489</v>
      </c>
      <c r="C153" s="1">
        <v>1.84996517329133</v>
      </c>
      <c r="D153" s="1">
        <v>2.8015596502263902</v>
      </c>
      <c r="E153" s="1">
        <v>2.1156767565268502</v>
      </c>
      <c r="G153" s="1">
        <v>17.75</v>
      </c>
      <c r="H153" s="1">
        <v>4.5547733628243102E-4</v>
      </c>
      <c r="I153" s="1">
        <v>3.0820419787033602E-4</v>
      </c>
      <c r="J153" s="1">
        <v>4.66739837727716E-4</v>
      </c>
      <c r="K153" s="1">
        <v>3.5247174763737202E-4</v>
      </c>
    </row>
    <row r="154" spans="1:11" x14ac:dyDescent="0.25">
      <c r="A154" s="1">
        <v>17.875</v>
      </c>
      <c r="B154" s="1">
        <v>2.73338994596162</v>
      </c>
      <c r="C154" s="1">
        <v>1.8503066071876799</v>
      </c>
      <c r="D154" s="1">
        <v>2.7720038979342898</v>
      </c>
      <c r="E154" s="1">
        <v>2.13508709331705</v>
      </c>
      <c r="G154" s="1">
        <v>17.875</v>
      </c>
      <c r="H154" s="1">
        <v>4.5538276499720501E-4</v>
      </c>
      <c r="I154" s="1">
        <v>3.0826108075746701E-4</v>
      </c>
      <c r="J154" s="1">
        <v>4.6181584939585202E-4</v>
      </c>
      <c r="K154" s="1">
        <v>3.55705509746621E-4</v>
      </c>
    </row>
    <row r="155" spans="1:11" x14ac:dyDescent="0.25">
      <c r="A155" s="1">
        <v>18</v>
      </c>
      <c r="B155" s="1">
        <v>2.7321777424148301</v>
      </c>
      <c r="C155" s="1">
        <v>1.8586622635466099</v>
      </c>
      <c r="D155" s="1">
        <v>2.7920522317299699</v>
      </c>
      <c r="E155" s="1">
        <v>2.1556184346520499</v>
      </c>
      <c r="G155" s="1">
        <v>18</v>
      </c>
      <c r="H155" s="1">
        <v>4.5518081188630901E-4</v>
      </c>
      <c r="I155" s="1">
        <v>3.0965313310686501E-4</v>
      </c>
      <c r="J155" s="1">
        <v>4.6515590180621301E-4</v>
      </c>
      <c r="K155" s="1">
        <v>3.59126031213031E-4</v>
      </c>
    </row>
    <row r="156" spans="1:11" x14ac:dyDescent="0.25">
      <c r="A156" s="1">
        <v>18.125</v>
      </c>
      <c r="B156" s="1">
        <v>2.7676253271129099</v>
      </c>
      <c r="C156" s="1">
        <v>1.86921268683424</v>
      </c>
      <c r="D156" s="1">
        <v>2.7496746872980098</v>
      </c>
      <c r="E156" s="1">
        <v>2.13979349705928</v>
      </c>
      <c r="G156" s="1">
        <v>18.125</v>
      </c>
      <c r="H156" s="1">
        <v>4.6108637949701003E-4</v>
      </c>
      <c r="I156" s="1">
        <v>3.1141083362658402E-4</v>
      </c>
      <c r="J156" s="1">
        <v>4.5809580290384898E-4</v>
      </c>
      <c r="K156" s="1">
        <v>3.5648959661007502E-4</v>
      </c>
    </row>
    <row r="157" spans="1:11" x14ac:dyDescent="0.25">
      <c r="A157" s="1">
        <v>18.25</v>
      </c>
      <c r="B157" s="1">
        <v>2.7581788159801399</v>
      </c>
      <c r="C157" s="1">
        <v>1.83603741315074</v>
      </c>
      <c r="D157" s="1">
        <v>2.72607682670297</v>
      </c>
      <c r="E157" s="1">
        <v>2.1534018114909101</v>
      </c>
      <c r="G157" s="1">
        <v>18.25</v>
      </c>
      <c r="H157" s="1">
        <v>4.59512590742291E-4</v>
      </c>
      <c r="I157" s="1">
        <v>3.0588383303091298E-4</v>
      </c>
      <c r="J157" s="1">
        <v>4.5416439932871502E-4</v>
      </c>
      <c r="K157" s="1">
        <v>3.5875674179438498E-4</v>
      </c>
    </row>
    <row r="158" spans="1:11" x14ac:dyDescent="0.25">
      <c r="A158" s="1">
        <v>18.375</v>
      </c>
      <c r="B158" s="1">
        <v>2.6602318754932002</v>
      </c>
      <c r="C158" s="1">
        <v>1.83142539704981</v>
      </c>
      <c r="D158" s="1">
        <v>2.6981196888558401</v>
      </c>
      <c r="E158" s="1">
        <v>2.1550256963603802</v>
      </c>
      <c r="G158" s="1">
        <v>18.375</v>
      </c>
      <c r="H158" s="1">
        <v>4.4319463045716699E-4</v>
      </c>
      <c r="I158" s="1">
        <v>3.0511547114849902E-4</v>
      </c>
      <c r="J158" s="1">
        <v>4.4950674016338302E-4</v>
      </c>
      <c r="K158" s="1">
        <v>3.5902728101363802E-4</v>
      </c>
    </row>
    <row r="159" spans="1:11" x14ac:dyDescent="0.25">
      <c r="A159" s="1">
        <v>18.5</v>
      </c>
      <c r="B159" s="1">
        <v>2.6636430156479101</v>
      </c>
      <c r="C159" s="1">
        <v>1.77338626966471</v>
      </c>
      <c r="D159" s="1">
        <v>2.6923304408142998</v>
      </c>
      <c r="E159" s="1">
        <v>2.1732018141325602</v>
      </c>
      <c r="G159" s="1">
        <v>18.5</v>
      </c>
      <c r="H159" s="1">
        <v>4.4376292640694199E-4</v>
      </c>
      <c r="I159" s="1">
        <v>2.9544615252614101E-4</v>
      </c>
      <c r="J159" s="1">
        <v>4.4854225143966202E-4</v>
      </c>
      <c r="K159" s="1">
        <v>3.6205542223448302E-4</v>
      </c>
    </row>
    <row r="160" spans="1:11" x14ac:dyDescent="0.25">
      <c r="A160" s="1">
        <v>18.625</v>
      </c>
      <c r="B160" s="1">
        <v>2.69636496512187</v>
      </c>
      <c r="C160" s="1">
        <v>1.70902142126371</v>
      </c>
      <c r="D160" s="1">
        <v>2.73222594337249</v>
      </c>
      <c r="E160" s="1">
        <v>2.13037201614548</v>
      </c>
      <c r="G160" s="1">
        <v>18.625</v>
      </c>
      <c r="H160" s="1">
        <v>4.4921440318930299E-4</v>
      </c>
      <c r="I160" s="1">
        <v>2.8472296878253401E-4</v>
      </c>
      <c r="J160" s="1">
        <v>4.5518884216585803E-4</v>
      </c>
      <c r="K160" s="1">
        <v>3.5491997788983701E-4</v>
      </c>
    </row>
    <row r="161" spans="1:11" x14ac:dyDescent="0.25">
      <c r="A161" s="1">
        <v>18.75</v>
      </c>
      <c r="B161" s="1">
        <v>2.7837614521993599</v>
      </c>
      <c r="C161" s="1">
        <v>1.5592560213411399</v>
      </c>
      <c r="D161" s="1">
        <v>2.7094979477870602</v>
      </c>
      <c r="E161" s="1">
        <v>2.1243769968543802</v>
      </c>
      <c r="G161" s="1">
        <v>18.75</v>
      </c>
      <c r="H161" s="1">
        <v>4.6377465793641398E-4</v>
      </c>
      <c r="I161" s="1">
        <v>2.5977205315543298E-4</v>
      </c>
      <c r="J161" s="1">
        <v>4.5140235810132398E-4</v>
      </c>
      <c r="K161" s="1">
        <v>3.5392120767594002E-4</v>
      </c>
    </row>
    <row r="162" spans="1:11" x14ac:dyDescent="0.25">
      <c r="A162" s="1">
        <v>18.875</v>
      </c>
      <c r="B162" s="1">
        <v>2.8882345280020401</v>
      </c>
      <c r="C162" s="1">
        <v>1.5749884738595901</v>
      </c>
      <c r="D162" s="1">
        <v>2.7028450876006902</v>
      </c>
      <c r="E162" s="1">
        <v>2.1568119488892399</v>
      </c>
      <c r="G162" s="1">
        <v>18.875</v>
      </c>
      <c r="H162" s="1">
        <v>4.8117987236514001E-4</v>
      </c>
      <c r="I162" s="1">
        <v>2.6239307974500702E-4</v>
      </c>
      <c r="J162" s="1">
        <v>4.5029399159427402E-4</v>
      </c>
      <c r="K162" s="1">
        <v>3.5932487068494803E-4</v>
      </c>
    </row>
    <row r="163" spans="1:11" x14ac:dyDescent="0.25">
      <c r="A163" s="1">
        <v>19</v>
      </c>
      <c r="B163" s="1">
        <v>2.9034472355869201</v>
      </c>
      <c r="C163" s="1">
        <v>1.56238497128744</v>
      </c>
      <c r="D163" s="1">
        <v>2.6451093489113999</v>
      </c>
      <c r="E163" s="1">
        <v>2.1318805976092099</v>
      </c>
      <c r="G163" s="1">
        <v>19</v>
      </c>
      <c r="H163" s="1">
        <v>4.8371430944878002E-4</v>
      </c>
      <c r="I163" s="1">
        <v>2.6029333621648698E-4</v>
      </c>
      <c r="J163" s="1">
        <v>4.4067521752863998E-4</v>
      </c>
      <c r="K163" s="1">
        <v>3.5517130756169399E-4</v>
      </c>
    </row>
    <row r="164" spans="1:11" x14ac:dyDescent="0.25">
      <c r="A164" s="1">
        <v>19.125</v>
      </c>
      <c r="B164" s="1">
        <v>2.9929642684494699</v>
      </c>
      <c r="C164" s="1">
        <v>1.5428324330687699</v>
      </c>
      <c r="D164" s="1">
        <v>2.56388274036469</v>
      </c>
      <c r="E164" s="1">
        <v>2.1513648364105999</v>
      </c>
      <c r="G164" s="1">
        <v>19.125</v>
      </c>
      <c r="H164" s="1">
        <v>4.9862784712368204E-4</v>
      </c>
      <c r="I164" s="1">
        <v>2.5703588334925699E-4</v>
      </c>
      <c r="J164" s="1">
        <v>4.2714286454475798E-4</v>
      </c>
      <c r="K164" s="1">
        <v>3.5841738174600599E-4</v>
      </c>
    </row>
    <row r="165" spans="1:11" x14ac:dyDescent="0.25">
      <c r="A165" s="1">
        <v>19.25</v>
      </c>
      <c r="B165" s="1">
        <v>3.0414484881041401</v>
      </c>
      <c r="C165" s="1">
        <v>1.5326228734256599</v>
      </c>
      <c r="D165" s="1">
        <v>2.5890721335685698</v>
      </c>
      <c r="E165" s="1">
        <v>2.16031737473434</v>
      </c>
      <c r="G165" s="1">
        <v>19.25</v>
      </c>
      <c r="H165" s="1">
        <v>5.0670531811814997E-4</v>
      </c>
      <c r="I165" s="1">
        <v>2.5533497071271498E-4</v>
      </c>
      <c r="J165" s="1">
        <v>4.3133941745252398E-4</v>
      </c>
      <c r="K165" s="1">
        <v>3.5990887463074103E-4</v>
      </c>
    </row>
    <row r="166" spans="1:11" x14ac:dyDescent="0.25">
      <c r="A166" s="1">
        <v>19.375</v>
      </c>
      <c r="B166" s="1">
        <v>3.0800837580252498</v>
      </c>
      <c r="C166" s="1">
        <v>1.5297356878589099</v>
      </c>
      <c r="D166" s="1">
        <v>2.50689976395936</v>
      </c>
      <c r="E166" s="1">
        <v>2.1672185716866199</v>
      </c>
      <c r="G166" s="1">
        <v>19.375</v>
      </c>
      <c r="H166" s="1">
        <v>5.1314195408700704E-4</v>
      </c>
      <c r="I166" s="1">
        <v>2.54853965597294E-4</v>
      </c>
      <c r="J166" s="1">
        <v>4.1764950067562902E-4</v>
      </c>
      <c r="K166" s="1">
        <v>3.6105861404299E-4</v>
      </c>
    </row>
    <row r="167" spans="1:11" x14ac:dyDescent="0.25">
      <c r="A167" s="1">
        <v>19.5</v>
      </c>
      <c r="B167" s="1">
        <v>3.0717108938569102</v>
      </c>
      <c r="C167" s="1">
        <v>1.52390705606652</v>
      </c>
      <c r="D167" s="1">
        <v>2.5137790929532899</v>
      </c>
      <c r="E167" s="1">
        <v>2.1825436127851399</v>
      </c>
      <c r="G167" s="1">
        <v>19.5</v>
      </c>
      <c r="H167" s="1">
        <v>5.1174703491656205E-4</v>
      </c>
      <c r="I167" s="1">
        <v>2.5388291554068301E-4</v>
      </c>
      <c r="J167" s="1">
        <v>4.1879559688601698E-4</v>
      </c>
      <c r="K167" s="1">
        <v>3.6361176589000502E-4</v>
      </c>
    </row>
    <row r="168" spans="1:11" x14ac:dyDescent="0.25">
      <c r="A168" s="1">
        <v>19.625</v>
      </c>
      <c r="B168" s="1">
        <v>3.1103495311601299</v>
      </c>
      <c r="C168" s="1">
        <v>1.4985046056081699</v>
      </c>
      <c r="D168" s="1">
        <v>2.6727832572530499</v>
      </c>
      <c r="E168" s="1">
        <v>2.1757589162561302</v>
      </c>
      <c r="G168" s="1">
        <v>19.625</v>
      </c>
      <c r="H168" s="1">
        <v>5.18184231891277E-4</v>
      </c>
      <c r="I168" s="1">
        <v>2.4965086729432102E-4</v>
      </c>
      <c r="J168" s="1">
        <v>4.4528569065835903E-4</v>
      </c>
      <c r="K168" s="1">
        <v>3.6248143544827E-4</v>
      </c>
    </row>
    <row r="169" spans="1:11" x14ac:dyDescent="0.25">
      <c r="A169" s="1">
        <v>19.75</v>
      </c>
      <c r="B169" s="1">
        <v>3.1324352442970098</v>
      </c>
      <c r="C169" s="1">
        <v>1.53570249670685</v>
      </c>
      <c r="D169" s="1">
        <v>2.6487771779995102</v>
      </c>
      <c r="E169" s="1">
        <v>2.1741950396296699</v>
      </c>
      <c r="G169" s="1">
        <v>19.75</v>
      </c>
      <c r="H169" s="1">
        <v>5.2186371169988198E-4</v>
      </c>
      <c r="I169" s="1">
        <v>2.5584803595135998E-4</v>
      </c>
      <c r="J169" s="1">
        <v>4.4128627785471801E-4</v>
      </c>
      <c r="K169" s="1">
        <v>3.6222089360230198E-4</v>
      </c>
    </row>
    <row r="170" spans="1:11" x14ac:dyDescent="0.25">
      <c r="A170" s="1">
        <v>19.875</v>
      </c>
      <c r="B170" s="1">
        <v>3.14952594924927</v>
      </c>
      <c r="C170" s="1">
        <v>1.61748950520503</v>
      </c>
      <c r="D170" s="1">
        <v>2.67485444256284</v>
      </c>
      <c r="E170" s="1">
        <v>2.1297632103805499</v>
      </c>
      <c r="G170" s="1">
        <v>19.875</v>
      </c>
      <c r="H170" s="1">
        <v>5.2471102314492898E-4</v>
      </c>
      <c r="I170" s="1">
        <v>2.6947375156715898E-4</v>
      </c>
      <c r="J170" s="1">
        <v>4.4563075013096898E-4</v>
      </c>
      <c r="K170" s="1">
        <v>3.5481855084939899E-4</v>
      </c>
    </row>
    <row r="171" spans="1:11" x14ac:dyDescent="0.25">
      <c r="A171" s="1">
        <v>20</v>
      </c>
      <c r="B171" s="1">
        <v>3.0692208234491201</v>
      </c>
      <c r="C171" s="1">
        <v>1.6723853656226699</v>
      </c>
      <c r="D171" s="1">
        <v>2.6480041456046801</v>
      </c>
      <c r="E171" s="1">
        <v>2.1417928286188399</v>
      </c>
      <c r="G171" s="1">
        <v>20</v>
      </c>
      <c r="H171" s="1">
        <v>5.1133218918662402E-4</v>
      </c>
      <c r="I171" s="1">
        <v>2.78619401912737E-4</v>
      </c>
      <c r="J171" s="1">
        <v>4.4115749065773901E-4</v>
      </c>
      <c r="K171" s="1">
        <v>3.5682268524789903E-4</v>
      </c>
    </row>
    <row r="172" spans="1:11" x14ac:dyDescent="0.25">
      <c r="A172" s="1">
        <v>20.125</v>
      </c>
      <c r="B172" s="1">
        <v>2.9827041336856799</v>
      </c>
      <c r="C172" s="1">
        <v>1.65635496860821</v>
      </c>
      <c r="D172" s="1">
        <v>2.5415213702069801</v>
      </c>
      <c r="E172" s="1">
        <v>2.1446934747345399</v>
      </c>
      <c r="G172" s="1">
        <v>20.125</v>
      </c>
      <c r="H172" s="1">
        <v>4.96918508672035E-4</v>
      </c>
      <c r="I172" s="1">
        <v>2.7594873777012801E-4</v>
      </c>
      <c r="J172" s="1">
        <v>4.2341746027648299E-4</v>
      </c>
      <c r="K172" s="1">
        <v>3.57305932890774E-4</v>
      </c>
    </row>
    <row r="173" spans="1:11" x14ac:dyDescent="0.25">
      <c r="A173" s="1">
        <v>20.25</v>
      </c>
      <c r="B173" s="1">
        <v>2.89504590802906</v>
      </c>
      <c r="C173" s="1">
        <v>1.6288768082232199</v>
      </c>
      <c r="D173" s="1">
        <v>2.4612580321573998</v>
      </c>
      <c r="E173" s="1">
        <v>2.1577184550545199</v>
      </c>
      <c r="G173" s="1">
        <v>20.25</v>
      </c>
      <c r="H173" s="1">
        <v>4.82314648277641E-4</v>
      </c>
      <c r="I173" s="1">
        <v>2.7137087624998902E-4</v>
      </c>
      <c r="J173" s="1">
        <v>4.1004558815742299E-4</v>
      </c>
      <c r="K173" s="1">
        <v>3.59475894612082E-4</v>
      </c>
    </row>
    <row r="174" spans="1:11" x14ac:dyDescent="0.25">
      <c r="A174" s="1">
        <v>20.375</v>
      </c>
      <c r="B174" s="1">
        <v>2.8895925601670598</v>
      </c>
      <c r="C174" s="1">
        <v>1.60418965038605</v>
      </c>
      <c r="D174" s="1">
        <v>2.4411219743081101</v>
      </c>
      <c r="E174" s="1">
        <v>2.20847071781788</v>
      </c>
      <c r="G174" s="1">
        <v>20.375</v>
      </c>
      <c r="H174" s="1">
        <v>4.81406120523832E-4</v>
      </c>
      <c r="I174" s="1">
        <v>2.6725799575431599E-4</v>
      </c>
      <c r="J174" s="1">
        <v>4.0669092091973101E-4</v>
      </c>
      <c r="K174" s="1">
        <v>3.6793122158845798E-4</v>
      </c>
    </row>
    <row r="175" spans="1:11" x14ac:dyDescent="0.25">
      <c r="A175" s="1">
        <v>20.5</v>
      </c>
      <c r="B175" s="1">
        <v>2.9058582948410798</v>
      </c>
      <c r="C175" s="1">
        <v>1.6094007407011299</v>
      </c>
      <c r="D175" s="1">
        <v>2.3816271215230298</v>
      </c>
      <c r="E175" s="1">
        <v>2.1861778250938801</v>
      </c>
      <c r="G175" s="1">
        <v>20.5</v>
      </c>
      <c r="H175" s="1">
        <v>4.8411599192052399E-4</v>
      </c>
      <c r="I175" s="1">
        <v>2.6812616340080801E-4</v>
      </c>
      <c r="J175" s="1">
        <v>3.9677907844573601E-4</v>
      </c>
      <c r="K175" s="1">
        <v>3.6421722566064101E-4</v>
      </c>
    </row>
    <row r="176" spans="1:11" x14ac:dyDescent="0.25">
      <c r="A176" s="1">
        <v>20.625</v>
      </c>
      <c r="B176" s="1">
        <v>2.93514442127857</v>
      </c>
      <c r="C176" s="1">
        <v>1.6008802390846699</v>
      </c>
      <c r="D176" s="1">
        <v>2.4289004864087298</v>
      </c>
      <c r="E176" s="1">
        <v>2.1459265604846798</v>
      </c>
      <c r="G176" s="1">
        <v>20.625</v>
      </c>
      <c r="H176" s="1">
        <v>4.88995060585009E-4</v>
      </c>
      <c r="I176" s="1">
        <v>2.6670664783150699E-4</v>
      </c>
      <c r="J176" s="1">
        <v>4.0465482103569397E-4</v>
      </c>
      <c r="K176" s="1">
        <v>3.5751136497674802E-4</v>
      </c>
    </row>
    <row r="177" spans="1:11" x14ac:dyDescent="0.25">
      <c r="A177" s="1">
        <v>20.75</v>
      </c>
      <c r="B177" s="1">
        <v>2.9001800539927198</v>
      </c>
      <c r="C177" s="1">
        <v>1.58559213406482</v>
      </c>
      <c r="D177" s="1">
        <v>2.37544215324486</v>
      </c>
      <c r="E177" s="1">
        <v>2.1395538096403901</v>
      </c>
      <c r="G177" s="1">
        <v>20.75</v>
      </c>
      <c r="H177" s="1">
        <v>4.8316999699518799E-4</v>
      </c>
      <c r="I177" s="1">
        <v>2.6415964953519899E-4</v>
      </c>
      <c r="J177" s="1">
        <v>3.95748662730594E-4</v>
      </c>
      <c r="K177" s="1">
        <v>3.5644966468608899E-4</v>
      </c>
    </row>
    <row r="178" spans="1:11" x14ac:dyDescent="0.25">
      <c r="A178" s="1">
        <v>20.875</v>
      </c>
      <c r="B178" s="1">
        <v>2.8702832935525602</v>
      </c>
      <c r="C178" s="1">
        <v>1.6005515287444201</v>
      </c>
      <c r="D178" s="1">
        <v>2.37617205844631</v>
      </c>
      <c r="E178" s="1">
        <v>2.0494011981300599</v>
      </c>
      <c r="G178" s="1">
        <v>20.875</v>
      </c>
      <c r="H178" s="1">
        <v>4.7818919670585599E-4</v>
      </c>
      <c r="I178" s="1">
        <v>2.6665188468882E-4</v>
      </c>
      <c r="J178" s="1">
        <v>3.9587026493715499E-4</v>
      </c>
      <c r="K178" s="1">
        <v>3.4143023960846701E-4</v>
      </c>
    </row>
    <row r="179" spans="1:11" x14ac:dyDescent="0.25">
      <c r="A179" s="1">
        <v>21</v>
      </c>
      <c r="B179" s="1">
        <v>2.8468695581234398</v>
      </c>
      <c r="C179" s="1">
        <v>1.6357117866187201</v>
      </c>
      <c r="D179" s="1">
        <v>2.3497565647928198</v>
      </c>
      <c r="E179" s="1">
        <v>2.08992544055209</v>
      </c>
      <c r="G179" s="1">
        <v>21</v>
      </c>
      <c r="H179" s="1">
        <v>4.7428846838336498E-4</v>
      </c>
      <c r="I179" s="1">
        <v>2.7250958365068002E-4</v>
      </c>
      <c r="J179" s="1">
        <v>3.9146944369448298E-4</v>
      </c>
      <c r="K179" s="1">
        <v>3.4818157839597801E-4</v>
      </c>
    </row>
    <row r="180" spans="1:11" x14ac:dyDescent="0.25">
      <c r="A180" s="1">
        <v>21.125</v>
      </c>
      <c r="B180" s="1">
        <v>2.8617008378857398</v>
      </c>
      <c r="C180" s="1">
        <v>1.6302372309575099</v>
      </c>
      <c r="D180" s="1">
        <v>2.34865734829377</v>
      </c>
      <c r="E180" s="1">
        <v>2.1135098067505398</v>
      </c>
      <c r="G180" s="1">
        <v>21.125</v>
      </c>
      <c r="H180" s="1">
        <v>4.7675935959176402E-4</v>
      </c>
      <c r="I180" s="1">
        <v>2.71597522677521E-4</v>
      </c>
      <c r="J180" s="1">
        <v>3.9128631422574299E-4</v>
      </c>
      <c r="K180" s="1">
        <v>3.52110733804639E-4</v>
      </c>
    </row>
    <row r="181" spans="1:11" x14ac:dyDescent="0.25">
      <c r="A181" s="1">
        <v>21.25</v>
      </c>
      <c r="B181" s="1">
        <v>2.87733079023899</v>
      </c>
      <c r="C181" s="1">
        <v>1.6293742611439901</v>
      </c>
      <c r="D181" s="1">
        <v>2.33432602556007</v>
      </c>
      <c r="E181" s="1">
        <v>2.1132348893447901</v>
      </c>
      <c r="G181" s="1">
        <v>21.25</v>
      </c>
      <c r="H181" s="1">
        <v>4.7936330965381502E-4</v>
      </c>
      <c r="I181" s="1">
        <v>2.71453751906588E-4</v>
      </c>
      <c r="J181" s="1">
        <v>3.88898715858308E-4</v>
      </c>
      <c r="K181" s="1">
        <v>3.5206493256484302E-4</v>
      </c>
    </row>
    <row r="182" spans="1:11" x14ac:dyDescent="0.25">
      <c r="A182" s="1">
        <v>21.375</v>
      </c>
      <c r="B182" s="1">
        <v>2.85039312016734</v>
      </c>
      <c r="C182" s="1">
        <v>1.6327917334002999</v>
      </c>
      <c r="D182" s="1">
        <v>2.3956039929172102</v>
      </c>
      <c r="E182" s="1">
        <v>2.11584395124695</v>
      </c>
      <c r="G182" s="1">
        <v>21.375</v>
      </c>
      <c r="H182" s="1">
        <v>4.7487549381987798E-4</v>
      </c>
      <c r="I182" s="1">
        <v>2.7202310278448999E-4</v>
      </c>
      <c r="J182" s="1">
        <v>3.99107625220007E-4</v>
      </c>
      <c r="K182" s="1">
        <v>3.5249960227774101E-4</v>
      </c>
    </row>
    <row r="183" spans="1:11" x14ac:dyDescent="0.25">
      <c r="A183" s="1">
        <v>21.5</v>
      </c>
      <c r="B183" s="1">
        <v>2.8506067837929598</v>
      </c>
      <c r="C183" s="1">
        <v>1.6794840077597999</v>
      </c>
      <c r="D183" s="1">
        <v>2.4268791428023899</v>
      </c>
      <c r="E183" s="1">
        <v>2.1861858547225999</v>
      </c>
      <c r="G183" s="1">
        <v>21.5</v>
      </c>
      <c r="H183" s="1">
        <v>4.7491109017990701E-4</v>
      </c>
      <c r="I183" s="1">
        <v>2.7980203569278299E-4</v>
      </c>
      <c r="J183" s="1">
        <v>4.0431806519087801E-4</v>
      </c>
      <c r="K183" s="1">
        <v>3.6421856339678601E-4</v>
      </c>
    </row>
    <row r="184" spans="1:11" x14ac:dyDescent="0.25">
      <c r="A184" s="1">
        <v>21.625</v>
      </c>
      <c r="B184" s="1">
        <v>2.87762792361915</v>
      </c>
      <c r="C184" s="1">
        <v>1.72229914495696</v>
      </c>
      <c r="D184" s="1">
        <v>2.4429226116634202</v>
      </c>
      <c r="E184" s="1">
        <v>2.17871474469485</v>
      </c>
      <c r="G184" s="1">
        <v>21.625</v>
      </c>
      <c r="H184" s="1">
        <v>4.7941281207495001E-4</v>
      </c>
      <c r="I184" s="1">
        <v>2.8693503754982901E-4</v>
      </c>
      <c r="J184" s="1">
        <v>4.0699090710312702E-4</v>
      </c>
      <c r="K184" s="1">
        <v>3.6297387646616098E-4</v>
      </c>
    </row>
    <row r="185" spans="1:11" x14ac:dyDescent="0.25">
      <c r="A185" s="1">
        <v>21.75</v>
      </c>
      <c r="B185" s="1">
        <v>2.8611719354696099</v>
      </c>
      <c r="C185" s="1">
        <v>1.6663524697045999</v>
      </c>
      <c r="D185" s="1">
        <v>2.5541522300662298</v>
      </c>
      <c r="E185" s="1">
        <v>2.1551093061028901</v>
      </c>
      <c r="G185" s="1">
        <v>21.75</v>
      </c>
      <c r="H185" s="1">
        <v>4.7667124444923599E-4</v>
      </c>
      <c r="I185" s="1">
        <v>2.77614321452787E-4</v>
      </c>
      <c r="J185" s="1">
        <v>4.2552176152903302E-4</v>
      </c>
      <c r="K185" s="1">
        <v>3.5904121039674201E-4</v>
      </c>
    </row>
    <row r="186" spans="1:11" x14ac:dyDescent="0.25">
      <c r="A186" s="1">
        <v>21.875</v>
      </c>
      <c r="B186" s="1">
        <v>2.8469105970822302</v>
      </c>
      <c r="C186" s="1">
        <v>1.58198569193497</v>
      </c>
      <c r="D186" s="1">
        <v>2.5183664179386702</v>
      </c>
      <c r="E186" s="1">
        <v>2.1252360111265101</v>
      </c>
      <c r="G186" s="1">
        <v>21.875</v>
      </c>
      <c r="H186" s="1">
        <v>4.7429530547389998E-4</v>
      </c>
      <c r="I186" s="1">
        <v>2.63558816276366E-4</v>
      </c>
      <c r="J186" s="1">
        <v>4.1955984522858299E-4</v>
      </c>
      <c r="K186" s="1">
        <v>3.5406431945367702E-4</v>
      </c>
    </row>
    <row r="187" spans="1:11" x14ac:dyDescent="0.25">
      <c r="A187" s="1">
        <v>22</v>
      </c>
      <c r="B187" s="1">
        <v>2.8543252574670399</v>
      </c>
      <c r="C187" s="1">
        <v>1.5806487231350901</v>
      </c>
      <c r="D187" s="1">
        <v>2.4868913011517599</v>
      </c>
      <c r="E187" s="1">
        <v>2.1632833004445602</v>
      </c>
      <c r="G187" s="1">
        <v>22</v>
      </c>
      <c r="H187" s="1">
        <v>4.7553058789400799E-4</v>
      </c>
      <c r="I187" s="1">
        <v>2.6333607727430601E-4</v>
      </c>
      <c r="J187" s="1">
        <v>4.1431609077188298E-4</v>
      </c>
      <c r="K187" s="1">
        <v>3.6040299785406398E-4</v>
      </c>
    </row>
    <row r="188" spans="1:11" x14ac:dyDescent="0.25">
      <c r="A188" s="1">
        <v>22.125</v>
      </c>
      <c r="B188" s="1">
        <v>2.9009980987664701</v>
      </c>
      <c r="C188" s="1">
        <v>1.5655433987427601</v>
      </c>
      <c r="D188" s="1">
        <v>2.5392494597618298</v>
      </c>
      <c r="E188" s="1">
        <v>2.1832097497236802</v>
      </c>
      <c r="G188" s="1">
        <v>22.125</v>
      </c>
      <c r="H188" s="1">
        <v>4.8330628325449399E-4</v>
      </c>
      <c r="I188" s="1">
        <v>2.6081953023054499E-4</v>
      </c>
      <c r="J188" s="1">
        <v>4.2303895999632097E-4</v>
      </c>
      <c r="K188" s="1">
        <v>3.63722744303965E-4</v>
      </c>
    </row>
    <row r="189" spans="1:11" x14ac:dyDescent="0.25">
      <c r="A189" s="1">
        <v>22.25</v>
      </c>
      <c r="B189" s="1">
        <v>2.8186712363738899</v>
      </c>
      <c r="C189" s="1">
        <v>1.5662981416051001</v>
      </c>
      <c r="D189" s="1">
        <v>2.5444292819043199</v>
      </c>
      <c r="E189" s="1">
        <v>2.1549319848405499</v>
      </c>
      <c r="G189" s="1">
        <v>22.25</v>
      </c>
      <c r="H189" s="1">
        <v>4.6959062797988802E-4</v>
      </c>
      <c r="I189" s="1">
        <v>2.6094527039141098E-4</v>
      </c>
      <c r="J189" s="1">
        <v>4.2390191836526E-4</v>
      </c>
      <c r="K189" s="1">
        <v>3.59011668674435E-4</v>
      </c>
    </row>
    <row r="190" spans="1:11" x14ac:dyDescent="0.25">
      <c r="A190" s="1">
        <v>22.375</v>
      </c>
      <c r="B190" s="1">
        <v>2.82366622129266</v>
      </c>
      <c r="C190" s="1">
        <v>1.52535017044954</v>
      </c>
      <c r="D190" s="1">
        <v>2.5334607385164198</v>
      </c>
      <c r="E190" s="1">
        <v>2.1627529259440501</v>
      </c>
      <c r="G190" s="1">
        <v>22.375</v>
      </c>
      <c r="H190" s="1">
        <v>4.70422792467357E-4</v>
      </c>
      <c r="I190" s="1">
        <v>2.5412333839689301E-4</v>
      </c>
      <c r="J190" s="1">
        <v>4.2207455903683699E-4</v>
      </c>
      <c r="K190" s="1">
        <v>3.6031463746227901E-4</v>
      </c>
    </row>
    <row r="191" spans="1:11" x14ac:dyDescent="0.25">
      <c r="A191" s="1">
        <v>22.5</v>
      </c>
      <c r="B191" s="1">
        <v>2.82081979598015</v>
      </c>
      <c r="C191" s="1">
        <v>1.5290514354273499</v>
      </c>
      <c r="D191" s="1">
        <v>2.5037076002181999</v>
      </c>
      <c r="E191" s="1">
        <v>2.1526881605454902</v>
      </c>
      <c r="G191" s="1">
        <v>22.5</v>
      </c>
      <c r="H191" s="1">
        <v>4.6994857801029201E-4</v>
      </c>
      <c r="I191" s="1">
        <v>2.5473996914219599E-4</v>
      </c>
      <c r="J191" s="1">
        <v>4.1711768619635202E-4</v>
      </c>
      <c r="K191" s="1">
        <v>3.5863784754687798E-4</v>
      </c>
    </row>
    <row r="192" spans="1:11" x14ac:dyDescent="0.25">
      <c r="A192" s="1">
        <v>22.625</v>
      </c>
      <c r="B192" s="1">
        <v>2.7817199319166899</v>
      </c>
      <c r="C192" s="1">
        <v>1.5367713462481001</v>
      </c>
      <c r="D192" s="1">
        <v>2.4583292488752799</v>
      </c>
      <c r="E192" s="1">
        <v>2.1490456941782199</v>
      </c>
      <c r="G192" s="1">
        <v>22.625</v>
      </c>
      <c r="H192" s="1">
        <v>4.6343454065732098E-4</v>
      </c>
      <c r="I192" s="1">
        <v>2.5602610628493302E-4</v>
      </c>
      <c r="J192" s="1">
        <v>4.0955765286262199E-4</v>
      </c>
      <c r="K192" s="1">
        <v>3.5803101265009199E-4</v>
      </c>
    </row>
    <row r="193" spans="1:11" x14ac:dyDescent="0.25">
      <c r="A193" s="1">
        <v>22.75</v>
      </c>
      <c r="B193" s="1">
        <v>2.7819908782303</v>
      </c>
      <c r="C193" s="1">
        <v>1.5329711806404001</v>
      </c>
      <c r="D193" s="1">
        <v>2.5136065170049902</v>
      </c>
      <c r="E193" s="1">
        <v>2.1633381155739801</v>
      </c>
      <c r="G193" s="1">
        <v>22.75</v>
      </c>
      <c r="H193" s="1">
        <v>4.6347968031316701E-4</v>
      </c>
      <c r="I193" s="1">
        <v>2.5539299869469098E-4</v>
      </c>
      <c r="J193" s="1">
        <v>4.1876684573303102E-4</v>
      </c>
      <c r="K193" s="1">
        <v>3.6041213005462398E-4</v>
      </c>
    </row>
    <row r="194" spans="1:11" x14ac:dyDescent="0.25">
      <c r="A194" s="1">
        <v>22.875</v>
      </c>
      <c r="B194" s="1">
        <v>2.8045866024720101</v>
      </c>
      <c r="C194" s="1">
        <v>1.5221228961250399</v>
      </c>
      <c r="D194" s="1">
        <v>2.5652230261282001</v>
      </c>
      <c r="E194" s="1">
        <v>2.1511116805964399</v>
      </c>
      <c r="G194" s="1">
        <v>22.875</v>
      </c>
      <c r="H194" s="1">
        <v>4.6724412797183703E-4</v>
      </c>
      <c r="I194" s="1">
        <v>2.5358567449443098E-4</v>
      </c>
      <c r="J194" s="1">
        <v>4.2736615615295801E-4</v>
      </c>
      <c r="K194" s="1">
        <v>3.58375205987367E-4</v>
      </c>
    </row>
    <row r="195" spans="1:11" x14ac:dyDescent="0.25">
      <c r="A195" s="1">
        <v>23</v>
      </c>
      <c r="B195" s="1">
        <v>2.8245545525827298</v>
      </c>
      <c r="C195" s="1">
        <v>1.6076577711245801</v>
      </c>
      <c r="D195" s="1">
        <v>2.52752107066252</v>
      </c>
      <c r="E195" s="1">
        <v>2.16611158240371</v>
      </c>
      <c r="G195" s="1">
        <v>23</v>
      </c>
      <c r="H195" s="1">
        <v>4.70570788460282E-4</v>
      </c>
      <c r="I195" s="1">
        <v>2.67835784669355E-4</v>
      </c>
      <c r="J195" s="1">
        <v>4.2108501037237697E-4</v>
      </c>
      <c r="K195" s="1">
        <v>3.6087418962845802E-4</v>
      </c>
    </row>
    <row r="196" spans="1:11" x14ac:dyDescent="0.25">
      <c r="A196" s="1">
        <v>23.125</v>
      </c>
      <c r="B196" s="1">
        <v>2.8461943550718698</v>
      </c>
      <c r="C196" s="1">
        <v>1.6171466733115201</v>
      </c>
      <c r="D196" s="1">
        <v>2.4874568005358202</v>
      </c>
      <c r="E196" s="1">
        <v>2.1916178471600798</v>
      </c>
      <c r="G196" s="1">
        <v>23.125</v>
      </c>
      <c r="H196" s="1">
        <v>4.7417597955497502E-4</v>
      </c>
      <c r="I196" s="1">
        <v>2.6941663577369999E-4</v>
      </c>
      <c r="J196" s="1">
        <v>4.1441030296926701E-4</v>
      </c>
      <c r="K196" s="1">
        <v>3.6512353333686802E-4</v>
      </c>
    </row>
    <row r="197" spans="1:11" x14ac:dyDescent="0.25">
      <c r="A197" s="1">
        <v>23.25</v>
      </c>
      <c r="B197" s="1">
        <v>2.8605583716831</v>
      </c>
      <c r="C197" s="1">
        <v>1.6526544280757101</v>
      </c>
      <c r="D197" s="1">
        <v>2.5781794903536102</v>
      </c>
      <c r="E197" s="1">
        <v>2.1740033070327298</v>
      </c>
      <c r="G197" s="1">
        <v>23.25</v>
      </c>
      <c r="H197" s="1">
        <v>4.7656902472240602E-4</v>
      </c>
      <c r="I197" s="1">
        <v>2.7533222771741398E-4</v>
      </c>
      <c r="J197" s="1">
        <v>4.2952470309291199E-4</v>
      </c>
      <c r="K197" s="1">
        <v>3.62188950951652E-4</v>
      </c>
    </row>
    <row r="198" spans="1:11" x14ac:dyDescent="0.25">
      <c r="A198" s="1">
        <v>23.375</v>
      </c>
      <c r="B198" s="1">
        <v>2.87926743665412</v>
      </c>
      <c r="C198" s="1">
        <v>1.6631786111889899</v>
      </c>
      <c r="D198" s="1">
        <v>2.6291435306922</v>
      </c>
      <c r="E198" s="1">
        <v>2.12913231404361</v>
      </c>
      <c r="G198" s="1">
        <v>23.375</v>
      </c>
      <c r="H198" s="1">
        <v>4.7968595494657699E-4</v>
      </c>
      <c r="I198" s="1">
        <v>2.7708555662408699E-4</v>
      </c>
      <c r="J198" s="1">
        <v>4.3801531221332002E-4</v>
      </c>
      <c r="K198" s="1">
        <v>3.5471344351966499E-4</v>
      </c>
    </row>
    <row r="199" spans="1:11" x14ac:dyDescent="0.25">
      <c r="A199" s="1">
        <v>23.5</v>
      </c>
      <c r="B199" s="1">
        <v>2.8937891789332499</v>
      </c>
      <c r="C199" s="1">
        <v>1.6637938632693601</v>
      </c>
      <c r="D199" s="1">
        <v>2.6022654872163899</v>
      </c>
      <c r="E199" s="1">
        <v>2.1245148641255098</v>
      </c>
      <c r="G199" s="1">
        <v>23.5</v>
      </c>
      <c r="H199" s="1">
        <v>4.8210527721027999E-4</v>
      </c>
      <c r="I199" s="1">
        <v>2.7718805762067602E-4</v>
      </c>
      <c r="J199" s="1">
        <v>4.3353743017025001E-4</v>
      </c>
      <c r="K199" s="1">
        <v>3.5394417636330902E-4</v>
      </c>
    </row>
    <row r="200" spans="1:11" x14ac:dyDescent="0.25">
      <c r="A200" s="1">
        <v>23.625</v>
      </c>
      <c r="B200" s="1">
        <v>2.9049953769624599</v>
      </c>
      <c r="C200" s="1">
        <v>1.61187608832844</v>
      </c>
      <c r="D200" s="1">
        <v>2.5927160908290001</v>
      </c>
      <c r="E200" s="1">
        <v>2.1408184087029598</v>
      </c>
      <c r="G200" s="1">
        <v>23.625</v>
      </c>
      <c r="H200" s="1">
        <v>4.8397222980194499E-4</v>
      </c>
      <c r="I200" s="1">
        <v>2.6853855631551901E-4</v>
      </c>
      <c r="J200" s="1">
        <v>4.31946500732111E-4</v>
      </c>
      <c r="K200" s="1">
        <v>3.5666034688991302E-4</v>
      </c>
    </row>
    <row r="201" spans="1:11" x14ac:dyDescent="0.25">
      <c r="A201" s="1">
        <v>23.75</v>
      </c>
      <c r="B201" s="1">
        <v>2.8872763518435902</v>
      </c>
      <c r="C201" s="1">
        <v>1.6720437473738301</v>
      </c>
      <c r="D201" s="1">
        <v>2.5867871363647201</v>
      </c>
      <c r="E201" s="1">
        <v>2.0835684667266201</v>
      </c>
      <c r="G201" s="1">
        <v>23.75</v>
      </c>
      <c r="H201" s="1">
        <v>4.8102024021714302E-4</v>
      </c>
      <c r="I201" s="1">
        <v>2.7856248831248002E-4</v>
      </c>
      <c r="J201" s="1">
        <v>4.3095873691836298E-4</v>
      </c>
      <c r="K201" s="1">
        <v>3.4712250655665399E-4</v>
      </c>
    </row>
    <row r="202" spans="1:11" x14ac:dyDescent="0.25">
      <c r="A202" s="1">
        <v>23.875</v>
      </c>
      <c r="B202" s="1">
        <v>2.91596535064452</v>
      </c>
      <c r="C202" s="1">
        <v>1.6758415188114999</v>
      </c>
      <c r="D202" s="1">
        <v>2.5484380477712998</v>
      </c>
      <c r="E202" s="1">
        <v>2.09116642593197</v>
      </c>
      <c r="G202" s="1">
        <v>23.875</v>
      </c>
      <c r="H202" s="1">
        <v>4.8579982741737602E-4</v>
      </c>
      <c r="I202" s="1">
        <v>2.7919519703399598E-4</v>
      </c>
      <c r="J202" s="1">
        <v>4.2456977875869899E-4</v>
      </c>
      <c r="K202" s="1">
        <v>3.4838832656026601E-4</v>
      </c>
    </row>
    <row r="203" spans="1:11" x14ac:dyDescent="0.25">
      <c r="A203" s="1">
        <v>24</v>
      </c>
      <c r="B203" s="1">
        <v>2.9593144878299298</v>
      </c>
      <c r="C203" s="1">
        <v>1.7001821058423401</v>
      </c>
      <c r="D203" s="1">
        <v>2.5088544048016002</v>
      </c>
      <c r="E203" s="1">
        <v>2.13015516451784</v>
      </c>
      <c r="G203" s="1">
        <v>24</v>
      </c>
      <c r="H203" s="1">
        <v>4.9302179367246603E-4</v>
      </c>
      <c r="I203" s="1">
        <v>2.83250338833333E-4</v>
      </c>
      <c r="J203" s="1">
        <v>4.1797514383994702E-4</v>
      </c>
      <c r="K203" s="1">
        <v>3.5488385040867101E-4</v>
      </c>
    </row>
    <row r="204" spans="1:11" x14ac:dyDescent="0.25">
      <c r="A204" s="1">
        <v>24.125</v>
      </c>
      <c r="B204" s="1">
        <v>3.0224936499374402</v>
      </c>
      <c r="C204" s="1">
        <v>1.6985268364311199</v>
      </c>
      <c r="D204" s="1">
        <v>2.4268997879468999</v>
      </c>
      <c r="E204" s="1">
        <v>2.1259806386074298</v>
      </c>
      <c r="G204" s="1">
        <v>24.125</v>
      </c>
      <c r="H204" s="1">
        <v>5.0354744207957902E-4</v>
      </c>
      <c r="I204" s="1">
        <v>2.8297457094942399E-4</v>
      </c>
      <c r="J204" s="1">
        <v>4.0432150467195399E-4</v>
      </c>
      <c r="K204" s="1">
        <v>3.54188374391998E-4</v>
      </c>
    </row>
    <row r="205" spans="1:11" x14ac:dyDescent="0.25">
      <c r="A205" s="1">
        <v>24.25</v>
      </c>
      <c r="B205" s="1">
        <v>2.9995171292375602</v>
      </c>
      <c r="C205" s="1">
        <v>1.76046463344424</v>
      </c>
      <c r="D205" s="1">
        <v>2.42152774530597</v>
      </c>
      <c r="E205" s="1">
        <v>2.1666839796159998</v>
      </c>
      <c r="G205" s="1">
        <v>24.25</v>
      </c>
      <c r="H205" s="1">
        <v>4.9971955373097603E-4</v>
      </c>
      <c r="I205" s="1">
        <v>2.9329340793180999E-4</v>
      </c>
      <c r="J205" s="1">
        <v>4.0342652236797502E-4</v>
      </c>
      <c r="K205" s="1">
        <v>3.6096955100402501E-4</v>
      </c>
    </row>
    <row r="206" spans="1:11" x14ac:dyDescent="0.25">
      <c r="A206" s="1">
        <v>24.375</v>
      </c>
      <c r="B206" s="1">
        <v>2.9525110506146302</v>
      </c>
      <c r="C206" s="1">
        <v>1.76059860088234</v>
      </c>
      <c r="D206" s="1">
        <v>2.4059976749004002</v>
      </c>
      <c r="E206" s="1">
        <v>2.1726856855993901</v>
      </c>
      <c r="G206" s="1">
        <v>24.375</v>
      </c>
      <c r="H206" s="1">
        <v>4.9188834103239796E-4</v>
      </c>
      <c r="I206" s="1">
        <v>2.9331572690699802E-4</v>
      </c>
      <c r="J206" s="1">
        <v>4.0083921263840699E-4</v>
      </c>
      <c r="K206" s="1">
        <v>3.6196943522085801E-4</v>
      </c>
    </row>
    <row r="207" spans="1:11" x14ac:dyDescent="0.25">
      <c r="A207" s="1">
        <v>24.5</v>
      </c>
      <c r="B207" s="1">
        <v>2.9328214773283801</v>
      </c>
      <c r="C207" s="1">
        <v>1.7566634889311901</v>
      </c>
      <c r="D207" s="1">
        <v>2.4060674338819998</v>
      </c>
      <c r="E207" s="1">
        <v>2.1509275948157902</v>
      </c>
      <c r="G207" s="1">
        <v>24.5</v>
      </c>
      <c r="H207" s="1">
        <v>4.8860805812290804E-4</v>
      </c>
      <c r="I207" s="1">
        <v>2.9266013725593701E-4</v>
      </c>
      <c r="J207" s="1">
        <v>4.0085083448474098E-4</v>
      </c>
      <c r="K207" s="1">
        <v>3.5834453729631098E-4</v>
      </c>
    </row>
    <row r="208" spans="1:11" x14ac:dyDescent="0.25">
      <c r="A208" s="1">
        <v>24.625</v>
      </c>
      <c r="B208" s="1">
        <v>2.92832024764063</v>
      </c>
      <c r="C208" s="1">
        <v>1.7438991758899101</v>
      </c>
      <c r="D208" s="1">
        <v>2.3500156818972902</v>
      </c>
      <c r="E208" s="1">
        <v>2.15996936404906</v>
      </c>
      <c r="G208" s="1">
        <v>24.625</v>
      </c>
      <c r="H208" s="1">
        <v>4.8785815325692899E-4</v>
      </c>
      <c r="I208" s="1">
        <v>2.9053360270325801E-4</v>
      </c>
      <c r="J208" s="1">
        <v>3.9151261260408698E-4</v>
      </c>
      <c r="K208" s="1">
        <v>3.5985089605057298E-4</v>
      </c>
    </row>
    <row r="209" spans="1:11" x14ac:dyDescent="0.25">
      <c r="A209" s="1">
        <v>24.75</v>
      </c>
      <c r="B209" s="1">
        <v>2.93654026398334</v>
      </c>
      <c r="C209" s="1">
        <v>1.77657050128018</v>
      </c>
      <c r="D209" s="1">
        <v>2.3941468239203898</v>
      </c>
      <c r="E209" s="1">
        <v>2.1820064292411598</v>
      </c>
      <c r="G209" s="1">
        <v>24.75</v>
      </c>
      <c r="H209" s="1">
        <v>4.8922760797962504E-4</v>
      </c>
      <c r="I209" s="1">
        <v>2.9597664551327699E-4</v>
      </c>
      <c r="J209" s="1">
        <v>3.9886486086513598E-4</v>
      </c>
      <c r="K209" s="1">
        <v>3.6352227111157603E-4</v>
      </c>
    </row>
    <row r="210" spans="1:11" x14ac:dyDescent="0.25">
      <c r="A210" s="1">
        <v>24.875</v>
      </c>
      <c r="B210" s="1">
        <v>2.9039783116965698</v>
      </c>
      <c r="C210" s="1">
        <v>1.81428224552003</v>
      </c>
      <c r="D210" s="1">
        <v>2.3963639702283599</v>
      </c>
      <c r="E210" s="1">
        <v>2.1529626166654898</v>
      </c>
      <c r="G210" s="1">
        <v>24.875</v>
      </c>
      <c r="H210" s="1">
        <v>4.83802786728649E-4</v>
      </c>
      <c r="I210" s="1">
        <v>3.0225942210363702E-4</v>
      </c>
      <c r="J210" s="1">
        <v>3.9923423744004499E-4</v>
      </c>
      <c r="K210" s="1">
        <v>3.5868357193647002E-4</v>
      </c>
    </row>
    <row r="211" spans="1:11" x14ac:dyDescent="0.25">
      <c r="A211" s="1">
        <v>25</v>
      </c>
      <c r="B211" s="1">
        <v>2.8872142870731499</v>
      </c>
      <c r="C211" s="1">
        <v>1.77680746347715</v>
      </c>
      <c r="D211" s="1">
        <v>2.3715605463195399</v>
      </c>
      <c r="E211" s="1">
        <v>2.1515064758374201</v>
      </c>
      <c r="G211" s="1">
        <v>25</v>
      </c>
      <c r="H211" s="1">
        <v>4.8100990022638602E-4</v>
      </c>
      <c r="I211" s="1">
        <v>2.9601612341529298E-4</v>
      </c>
      <c r="J211" s="1">
        <v>3.9510198701683499E-4</v>
      </c>
      <c r="K211" s="1">
        <v>3.5844097887451299E-4</v>
      </c>
    </row>
    <row r="212" spans="1:11" x14ac:dyDescent="0.25">
      <c r="A212" s="1">
        <v>25.125</v>
      </c>
      <c r="B212" s="1">
        <v>2.9000396924646998</v>
      </c>
      <c r="C212" s="1">
        <v>1.74781640433692</v>
      </c>
      <c r="D212" s="1">
        <v>2.3318071363407098</v>
      </c>
      <c r="E212" s="1">
        <v>2.1322982236857602</v>
      </c>
      <c r="G212" s="1">
        <v>25.125</v>
      </c>
      <c r="H212" s="1">
        <v>4.8314661276461802E-4</v>
      </c>
      <c r="I212" s="1">
        <v>2.9118621296253002E-4</v>
      </c>
      <c r="J212" s="1">
        <v>3.8847906891436202E-4</v>
      </c>
      <c r="K212" s="1">
        <v>3.5524088406604801E-4</v>
      </c>
    </row>
    <row r="213" spans="1:11" x14ac:dyDescent="0.25">
      <c r="A213" s="1">
        <v>25.25</v>
      </c>
      <c r="B213" s="1">
        <v>2.8766115068448301</v>
      </c>
      <c r="C213" s="1">
        <v>1.74393339289255</v>
      </c>
      <c r="D213" s="1">
        <v>2.26508429099807</v>
      </c>
      <c r="E213" s="1">
        <v>2.1250729038771801</v>
      </c>
      <c r="G213" s="1">
        <v>25.25</v>
      </c>
      <c r="H213" s="1">
        <v>4.7924347704034702E-4</v>
      </c>
      <c r="I213" s="1">
        <v>2.9053930325589899E-4</v>
      </c>
      <c r="J213" s="1">
        <v>3.7736304288027802E-4</v>
      </c>
      <c r="K213" s="1">
        <v>3.5403714578593798E-4</v>
      </c>
    </row>
    <row r="214" spans="1:11" x14ac:dyDescent="0.25">
      <c r="A214" s="1">
        <v>25.375</v>
      </c>
      <c r="B214" s="1">
        <v>2.8725487970726902</v>
      </c>
      <c r="C214" s="1">
        <v>1.6777131109922301</v>
      </c>
      <c r="D214" s="1">
        <v>2.18601083074625</v>
      </c>
      <c r="E214" s="1">
        <v>2.1418793647372101</v>
      </c>
      <c r="G214" s="1">
        <v>25.375</v>
      </c>
      <c r="H214" s="1">
        <v>4.7856662959230801E-4</v>
      </c>
      <c r="I214" s="1">
        <v>2.7950700429130502E-4</v>
      </c>
      <c r="J214" s="1">
        <v>3.64189404402325E-4</v>
      </c>
      <c r="K214" s="1">
        <v>3.5683710216521898E-4</v>
      </c>
    </row>
    <row r="215" spans="1:11" x14ac:dyDescent="0.25">
      <c r="A215" s="1">
        <v>25.5</v>
      </c>
      <c r="B215" s="1">
        <v>2.88312063685447</v>
      </c>
      <c r="C215" s="1">
        <v>1.64927774613846</v>
      </c>
      <c r="D215" s="1">
        <v>2.1722215380582299</v>
      </c>
      <c r="E215" s="1">
        <v>2.1359023770898902</v>
      </c>
      <c r="G215" s="1">
        <v>25.5</v>
      </c>
      <c r="H215" s="1">
        <v>4.8032789809995401E-4</v>
      </c>
      <c r="I215" s="1">
        <v>2.7476967250666799E-4</v>
      </c>
      <c r="J215" s="1">
        <v>3.6189210824050201E-4</v>
      </c>
      <c r="K215" s="1">
        <v>3.55841336023176E-4</v>
      </c>
    </row>
    <row r="216" spans="1:11" x14ac:dyDescent="0.25">
      <c r="A216" s="1">
        <v>25.625</v>
      </c>
      <c r="B216" s="1">
        <v>2.8887276583927801</v>
      </c>
      <c r="C216" s="1">
        <v>1.61590901614506</v>
      </c>
      <c r="D216" s="1">
        <v>2.1447317575171501</v>
      </c>
      <c r="E216" s="1">
        <v>2.1171763540919799</v>
      </c>
      <c r="G216" s="1">
        <v>25.625</v>
      </c>
      <c r="H216" s="1">
        <v>4.8126202788823701E-4</v>
      </c>
      <c r="I216" s="1">
        <v>2.6921044208976701E-4</v>
      </c>
      <c r="J216" s="1">
        <v>3.5731231080235698E-4</v>
      </c>
      <c r="K216" s="1">
        <v>3.5272158059172402E-4</v>
      </c>
    </row>
    <row r="217" spans="1:11" x14ac:dyDescent="0.25">
      <c r="A217" s="1">
        <v>25.75</v>
      </c>
      <c r="B217" s="1">
        <v>2.8947319272327698</v>
      </c>
      <c r="C217" s="1">
        <v>1.5972391124736001</v>
      </c>
      <c r="D217" s="1">
        <v>2.1468387939621101</v>
      </c>
      <c r="E217" s="1">
        <v>2.1741157946277201</v>
      </c>
      <c r="G217" s="1">
        <v>25.75</v>
      </c>
      <c r="H217" s="1">
        <v>4.8226233907697902E-4</v>
      </c>
      <c r="I217" s="1">
        <v>2.6610003613810202E-4</v>
      </c>
      <c r="J217" s="1">
        <v>3.57663343074088E-4</v>
      </c>
      <c r="K217" s="1">
        <v>3.6220769138497702E-4</v>
      </c>
    </row>
    <row r="218" spans="1:11" x14ac:dyDescent="0.25">
      <c r="A218" s="1">
        <v>25.875</v>
      </c>
      <c r="B218" s="1">
        <v>2.8768465873336901</v>
      </c>
      <c r="C218" s="1">
        <v>1.56204264693491</v>
      </c>
      <c r="D218" s="1">
        <v>2.11603745794151</v>
      </c>
      <c r="E218" s="1">
        <v>2.1263933803725901</v>
      </c>
      <c r="G218" s="1">
        <v>25.875</v>
      </c>
      <c r="H218" s="1">
        <v>4.7928264144979197E-4</v>
      </c>
      <c r="I218" s="1">
        <v>2.6023630497935601E-4</v>
      </c>
      <c r="J218" s="1">
        <v>3.5253184049305499E-4</v>
      </c>
      <c r="K218" s="1">
        <v>3.5425713717007301E-4</v>
      </c>
    </row>
    <row r="219" spans="1:11" x14ac:dyDescent="0.25">
      <c r="A219" s="1">
        <v>26</v>
      </c>
      <c r="B219" s="1">
        <v>2.9128162171364602</v>
      </c>
      <c r="C219" s="1">
        <v>1.5580895258882901</v>
      </c>
      <c r="D219" s="1">
        <v>2.18857543623202</v>
      </c>
      <c r="E219" s="1">
        <v>2.10746543458992</v>
      </c>
      <c r="G219" s="1">
        <v>26</v>
      </c>
      <c r="H219" s="1">
        <v>4.8527518177493399E-4</v>
      </c>
      <c r="I219" s="1">
        <v>2.5957771501298901E-4</v>
      </c>
      <c r="J219" s="1">
        <v>3.6461666767625403E-4</v>
      </c>
      <c r="K219" s="1">
        <v>3.5110374140268199E-4</v>
      </c>
    </row>
    <row r="220" spans="1:11" x14ac:dyDescent="0.25">
      <c r="A220" s="1">
        <v>26.125</v>
      </c>
      <c r="B220" s="1">
        <v>2.9202733259574098</v>
      </c>
      <c r="C220" s="1">
        <v>1.54459339218097</v>
      </c>
      <c r="D220" s="1">
        <v>2.1524892959236901</v>
      </c>
      <c r="E220" s="1">
        <v>2.1203509390583499</v>
      </c>
      <c r="G220" s="1">
        <v>26.125</v>
      </c>
      <c r="H220" s="1">
        <v>4.8651753610450498E-4</v>
      </c>
      <c r="I220" s="1">
        <v>2.5732925913735002E-4</v>
      </c>
      <c r="J220" s="1">
        <v>3.5860471670088597E-4</v>
      </c>
      <c r="K220" s="1">
        <v>3.5325046644712202E-4</v>
      </c>
    </row>
    <row r="221" spans="1:11" x14ac:dyDescent="0.25">
      <c r="A221" s="1">
        <v>26.25</v>
      </c>
      <c r="B221" s="1">
        <v>2.9342834726023899</v>
      </c>
      <c r="C221" s="1">
        <v>1.4700204009729201</v>
      </c>
      <c r="D221" s="1">
        <v>2.1463346867856101</v>
      </c>
      <c r="E221" s="1">
        <v>2.1250808145901101</v>
      </c>
      <c r="G221" s="1">
        <v>26.25</v>
      </c>
      <c r="H221" s="1">
        <v>4.8885162653555705E-4</v>
      </c>
      <c r="I221" s="1">
        <v>2.4490539880208902E-4</v>
      </c>
      <c r="J221" s="1">
        <v>3.5757935881848199E-4</v>
      </c>
      <c r="K221" s="1">
        <v>3.5403846371071299E-4</v>
      </c>
    </row>
    <row r="222" spans="1:11" x14ac:dyDescent="0.25">
      <c r="A222" s="1">
        <v>26.375</v>
      </c>
      <c r="B222" s="1">
        <v>2.9618955725593699</v>
      </c>
      <c r="C222" s="1">
        <v>1.4634236417903901</v>
      </c>
      <c r="D222" s="1">
        <v>2.13219128089345</v>
      </c>
      <c r="E222" s="1">
        <v>2.08530666068794</v>
      </c>
      <c r="G222" s="1">
        <v>26.375</v>
      </c>
      <c r="H222" s="1">
        <v>4.9345180238839098E-4</v>
      </c>
      <c r="I222" s="1">
        <v>2.4380637872227999E-4</v>
      </c>
      <c r="J222" s="1">
        <v>3.55223067396849E-4</v>
      </c>
      <c r="K222" s="1">
        <v>3.4741208967060998E-4</v>
      </c>
    </row>
    <row r="223" spans="1:11" x14ac:dyDescent="0.25">
      <c r="A223" s="1">
        <v>26.5</v>
      </c>
      <c r="B223" s="1">
        <v>2.9929922740896799</v>
      </c>
      <c r="C223" s="1">
        <v>1.51965060166671</v>
      </c>
      <c r="D223" s="1">
        <v>2.1309885718519102</v>
      </c>
      <c r="E223" s="1">
        <v>2.09741526488851</v>
      </c>
      <c r="G223" s="1">
        <v>26.5</v>
      </c>
      <c r="H223" s="1">
        <v>4.9863251286334103E-4</v>
      </c>
      <c r="I223" s="1">
        <v>2.5317379023767302E-4</v>
      </c>
      <c r="J223" s="1">
        <v>3.5502269607052899E-4</v>
      </c>
      <c r="K223" s="1">
        <v>3.4942938313042501E-4</v>
      </c>
    </row>
    <row r="224" spans="1:11" x14ac:dyDescent="0.25">
      <c r="A224" s="1">
        <v>26.625</v>
      </c>
      <c r="B224" s="1">
        <v>2.9779444025628599</v>
      </c>
      <c r="C224" s="1">
        <v>1.6299077238248501</v>
      </c>
      <c r="D224" s="1">
        <v>2.1483144414010602</v>
      </c>
      <c r="E224" s="1">
        <v>2.0938398633025401</v>
      </c>
      <c r="G224" s="1">
        <v>26.625</v>
      </c>
      <c r="H224" s="1">
        <v>4.9612553746697201E-4</v>
      </c>
      <c r="I224" s="1">
        <v>2.7154262678921899E-4</v>
      </c>
      <c r="J224" s="1">
        <v>3.5790918593741602E-4</v>
      </c>
      <c r="K224" s="1">
        <v>3.4883372122620202E-4</v>
      </c>
    </row>
    <row r="225" spans="1:11" x14ac:dyDescent="0.25">
      <c r="A225" s="1">
        <v>26.75</v>
      </c>
      <c r="B225" s="1">
        <v>2.97684161754706</v>
      </c>
      <c r="C225" s="1">
        <v>1.62353042573559</v>
      </c>
      <c r="D225" s="1">
        <v>2.0896750379722202</v>
      </c>
      <c r="E225" s="1">
        <v>2.0765817536820199</v>
      </c>
      <c r="G225" s="1">
        <v>26.75</v>
      </c>
      <c r="H225" s="1">
        <v>4.9594181348334098E-4</v>
      </c>
      <c r="I225" s="1">
        <v>2.7048016892754998E-4</v>
      </c>
      <c r="J225" s="1">
        <v>3.4813986132617197E-4</v>
      </c>
      <c r="K225" s="1">
        <v>3.4595852016342503E-4</v>
      </c>
    </row>
    <row r="226" spans="1:11" x14ac:dyDescent="0.25">
      <c r="A226" s="1">
        <v>26.875</v>
      </c>
      <c r="B226" s="1">
        <v>2.8785697999035502</v>
      </c>
      <c r="C226" s="1">
        <v>1.6309897191645399</v>
      </c>
      <c r="D226" s="1">
        <v>2.12436009808162</v>
      </c>
      <c r="E226" s="1">
        <v>2.07829025796695</v>
      </c>
      <c r="G226" s="1">
        <v>26.875</v>
      </c>
      <c r="H226" s="1">
        <v>4.7956972866393101E-4</v>
      </c>
      <c r="I226" s="1">
        <v>2.7172288721281299E-4</v>
      </c>
      <c r="J226" s="1">
        <v>3.5391839234039899E-4</v>
      </c>
      <c r="K226" s="1">
        <v>3.4624315697729302E-4</v>
      </c>
    </row>
    <row r="227" spans="1:11" x14ac:dyDescent="0.25">
      <c r="A227" s="1">
        <v>27</v>
      </c>
      <c r="B227" s="1">
        <v>2.8513610979464001</v>
      </c>
      <c r="C227" s="1">
        <v>1.7207255488050099</v>
      </c>
      <c r="D227" s="1">
        <v>2.1843739970602698</v>
      </c>
      <c r="E227" s="1">
        <v>2.0820757573628299</v>
      </c>
      <c r="G227" s="1">
        <v>27</v>
      </c>
      <c r="H227" s="1">
        <v>4.7503675891786998E-4</v>
      </c>
      <c r="I227" s="1">
        <v>2.8667287643091398E-4</v>
      </c>
      <c r="J227" s="1">
        <v>3.6391670791024002E-4</v>
      </c>
      <c r="K227" s="1">
        <v>3.4687382117664799E-4</v>
      </c>
    </row>
    <row r="228" spans="1:11" x14ac:dyDescent="0.25">
      <c r="A228" s="1">
        <v>27.125</v>
      </c>
      <c r="B228" s="1">
        <v>2.8526289537239702</v>
      </c>
      <c r="C228" s="1">
        <v>1.72376159188582</v>
      </c>
      <c r="D228" s="1">
        <v>2.14321871117142</v>
      </c>
      <c r="E228" s="1">
        <v>2.11829696545465</v>
      </c>
      <c r="G228" s="1">
        <v>27.125</v>
      </c>
      <c r="H228" s="1">
        <v>4.7524798369041302E-4</v>
      </c>
      <c r="I228" s="1">
        <v>2.8717868120817702E-4</v>
      </c>
      <c r="J228" s="1">
        <v>3.57060237281159E-4</v>
      </c>
      <c r="K228" s="1">
        <v>3.52908274444743E-4</v>
      </c>
    </row>
    <row r="229" spans="1:11" x14ac:dyDescent="0.25">
      <c r="A229" s="1">
        <v>27.25</v>
      </c>
      <c r="B229" s="1">
        <v>2.8525459536132001</v>
      </c>
      <c r="C229" s="1">
        <v>1.71561730111719</v>
      </c>
      <c r="D229" s="1">
        <v>2.1569237831280201</v>
      </c>
      <c r="E229" s="1">
        <v>2.09393754720299</v>
      </c>
      <c r="G229" s="1">
        <v>27.25</v>
      </c>
      <c r="H229" s="1">
        <v>4.75234155871959E-4</v>
      </c>
      <c r="I229" s="1">
        <v>2.8582184236612402E-4</v>
      </c>
      <c r="J229" s="1">
        <v>3.5934350226912899E-4</v>
      </c>
      <c r="K229" s="1">
        <v>3.4884999536401802E-4</v>
      </c>
    </row>
    <row r="230" spans="1:11" x14ac:dyDescent="0.25">
      <c r="A230" s="1">
        <v>27.375</v>
      </c>
      <c r="B230" s="1">
        <v>2.8402915500367398</v>
      </c>
      <c r="C230" s="1">
        <v>1.67840324543689</v>
      </c>
      <c r="D230" s="1">
        <v>2.1251735908791298</v>
      </c>
      <c r="E230" s="1">
        <v>2.1069155155996402</v>
      </c>
      <c r="G230" s="1">
        <v>27.375</v>
      </c>
      <c r="H230" s="1">
        <v>4.73192572236121E-4</v>
      </c>
      <c r="I230" s="1">
        <v>2.7962198068978499E-4</v>
      </c>
      <c r="J230" s="1">
        <v>3.5405392024046202E-4</v>
      </c>
      <c r="K230" s="1">
        <v>3.5101212489890003E-4</v>
      </c>
    </row>
    <row r="231" spans="1:11" x14ac:dyDescent="0.25">
      <c r="A231" s="1">
        <v>27.5</v>
      </c>
      <c r="B231" s="1">
        <v>2.79592629684281</v>
      </c>
      <c r="C231" s="1">
        <v>1.6797763253759901</v>
      </c>
      <c r="D231" s="1">
        <v>2.2651411310571699</v>
      </c>
      <c r="E231" s="1">
        <v>2.0813030101324101</v>
      </c>
      <c r="G231" s="1">
        <v>27.5</v>
      </c>
      <c r="H231" s="1">
        <v>4.6580132105401102E-4</v>
      </c>
      <c r="I231" s="1">
        <v>2.7985073580764002E-4</v>
      </c>
      <c r="J231" s="1">
        <v>3.7737251243412498E-4</v>
      </c>
      <c r="K231" s="1">
        <v>3.46745081488059E-4</v>
      </c>
    </row>
    <row r="232" spans="1:11" x14ac:dyDescent="0.25">
      <c r="A232" s="1">
        <v>27.625</v>
      </c>
      <c r="B232" s="1">
        <v>2.8078161439131901</v>
      </c>
      <c r="C232" s="1">
        <v>1.7017832957611101</v>
      </c>
      <c r="D232" s="1">
        <v>2.2755646179309701</v>
      </c>
      <c r="E232" s="1">
        <v>2.08700464410175</v>
      </c>
      <c r="G232" s="1">
        <v>27.625</v>
      </c>
      <c r="H232" s="1">
        <v>4.6778216957593698E-4</v>
      </c>
      <c r="I232" s="1">
        <v>2.8351709707380099E-4</v>
      </c>
      <c r="J232" s="1">
        <v>3.7910906534729998E-4</v>
      </c>
      <c r="K232" s="1">
        <v>3.4769497370735098E-4</v>
      </c>
    </row>
    <row r="233" spans="1:11" x14ac:dyDescent="0.25">
      <c r="A233" s="1">
        <v>27.75</v>
      </c>
      <c r="B233" s="1">
        <v>2.8326364128116301</v>
      </c>
      <c r="C233" s="1">
        <v>1.7021513558892301</v>
      </c>
      <c r="D233" s="1">
        <v>2.3243130450596201</v>
      </c>
      <c r="E233" s="1">
        <v>2.0979000161969501</v>
      </c>
      <c r="G233" s="1">
        <v>27.75</v>
      </c>
      <c r="H233" s="1">
        <v>4.7191722637441702E-4</v>
      </c>
      <c r="I233" s="1">
        <v>2.8357841589114502E-4</v>
      </c>
      <c r="J233" s="1">
        <v>3.8723055330693197E-4</v>
      </c>
      <c r="K233" s="1">
        <v>3.4951014269841199E-4</v>
      </c>
    </row>
    <row r="234" spans="1:11" x14ac:dyDescent="0.25">
      <c r="A234" s="1">
        <v>27.875</v>
      </c>
      <c r="B234" s="1">
        <v>2.8348441881666102</v>
      </c>
      <c r="C234" s="1">
        <v>1.69427550336984</v>
      </c>
      <c r="D234" s="1">
        <v>2.3256190021070999</v>
      </c>
      <c r="E234" s="1">
        <v>2.09139383547455</v>
      </c>
      <c r="G234" s="1">
        <v>27.875</v>
      </c>
      <c r="H234" s="1">
        <v>4.7228504174855798E-4</v>
      </c>
      <c r="I234" s="1">
        <v>2.8226629886141601E-4</v>
      </c>
      <c r="J234" s="1">
        <v>3.8744812575104302E-4</v>
      </c>
      <c r="K234" s="1">
        <v>3.4842621299005998E-4</v>
      </c>
    </row>
    <row r="235" spans="1:11" x14ac:dyDescent="0.25">
      <c r="A235" s="1">
        <v>28</v>
      </c>
      <c r="B235" s="1">
        <v>2.85864133617953</v>
      </c>
      <c r="C235" s="1">
        <v>1.7383803260788</v>
      </c>
      <c r="D235" s="1">
        <v>2.2410226801377302</v>
      </c>
      <c r="E235" s="1">
        <v>2.06815389502147</v>
      </c>
      <c r="G235" s="1">
        <v>28</v>
      </c>
      <c r="H235" s="1">
        <v>4.76249646607509E-4</v>
      </c>
      <c r="I235" s="1">
        <v>2.8961416232472701E-4</v>
      </c>
      <c r="J235" s="1">
        <v>3.7335437851094698E-4</v>
      </c>
      <c r="K235" s="1">
        <v>3.44554438910577E-4</v>
      </c>
    </row>
    <row r="236" spans="1:11" x14ac:dyDescent="0.25">
      <c r="A236" s="1">
        <v>28.125</v>
      </c>
      <c r="B236" s="1">
        <v>2.86386139482341</v>
      </c>
      <c r="C236" s="1">
        <v>1.7589386602131101</v>
      </c>
      <c r="D236" s="1">
        <v>2.2419246443940102</v>
      </c>
      <c r="E236" s="1">
        <v>2.0369026029186701</v>
      </c>
      <c r="G236" s="1">
        <v>28.125</v>
      </c>
      <c r="H236" s="1">
        <v>4.7711930837757898E-4</v>
      </c>
      <c r="I236" s="1">
        <v>2.9303918079150398E-4</v>
      </c>
      <c r="J236" s="1">
        <v>3.7350464575604199E-4</v>
      </c>
      <c r="K236" s="1">
        <v>3.3934797364624998E-4</v>
      </c>
    </row>
    <row r="237" spans="1:11" x14ac:dyDescent="0.25">
      <c r="A237" s="1">
        <v>28.25</v>
      </c>
      <c r="B237" s="1">
        <v>2.9130945279770302</v>
      </c>
      <c r="C237" s="1">
        <v>1.7855483672863901</v>
      </c>
      <c r="D237" s="1">
        <v>2.2665629381139798</v>
      </c>
      <c r="E237" s="1">
        <v>2.0733422960418402</v>
      </c>
      <c r="G237" s="1">
        <v>28.25</v>
      </c>
      <c r="H237" s="1">
        <v>4.8532154836097402E-4</v>
      </c>
      <c r="I237" s="1">
        <v>2.9747235798991301E-4</v>
      </c>
      <c r="J237" s="1">
        <v>3.7760938548978901E-4</v>
      </c>
      <c r="K237" s="1">
        <v>3.4541882652056998E-4</v>
      </c>
    </row>
    <row r="238" spans="1:11" x14ac:dyDescent="0.25">
      <c r="A238" s="1">
        <v>28.375</v>
      </c>
      <c r="B238" s="1">
        <v>2.9133173071814298</v>
      </c>
      <c r="C238" s="1">
        <v>1.8005263006269101</v>
      </c>
      <c r="D238" s="1">
        <v>2.31307641487584</v>
      </c>
      <c r="E238" s="1">
        <v>2.07173028423585</v>
      </c>
      <c r="G238" s="1">
        <v>28.375</v>
      </c>
      <c r="H238" s="1">
        <v>4.8535866337642603E-4</v>
      </c>
      <c r="I238" s="1">
        <v>2.9996768168444299E-4</v>
      </c>
      <c r="J238" s="1">
        <v>3.8535853071831498E-4</v>
      </c>
      <c r="K238" s="1">
        <v>3.4515026535369303E-4</v>
      </c>
    </row>
    <row r="239" spans="1:11" x14ac:dyDescent="0.25">
      <c r="A239" s="1">
        <v>28.5</v>
      </c>
      <c r="B239" s="1">
        <v>2.9402452754301001</v>
      </c>
      <c r="C239" s="1">
        <v>1.7861196840831799</v>
      </c>
      <c r="D239" s="1">
        <v>2.3565247674250802</v>
      </c>
      <c r="E239" s="1">
        <v>2.0832005277666799</v>
      </c>
      <c r="G239" s="1">
        <v>28.5</v>
      </c>
      <c r="H239" s="1">
        <v>4.8984486288665397E-4</v>
      </c>
      <c r="I239" s="1">
        <v>2.97567539368258E-4</v>
      </c>
      <c r="J239" s="1">
        <v>3.92597026253018E-4</v>
      </c>
      <c r="K239" s="1">
        <v>3.4706120792592801E-4</v>
      </c>
    </row>
    <row r="240" spans="1:11" x14ac:dyDescent="0.25">
      <c r="A240" s="1">
        <v>28.625</v>
      </c>
      <c r="B240" s="1">
        <v>2.9904514548951999</v>
      </c>
      <c r="C240" s="1">
        <v>1.7777941499568699</v>
      </c>
      <c r="D240" s="1">
        <v>2.3685384258744899</v>
      </c>
      <c r="E240" s="1">
        <v>2.1207211432434399</v>
      </c>
      <c r="G240" s="1">
        <v>28.625</v>
      </c>
      <c r="H240" s="1">
        <v>4.9820921238554199E-4</v>
      </c>
      <c r="I240" s="1">
        <v>2.9618050538281399E-4</v>
      </c>
      <c r="J240" s="1">
        <v>3.9459850175069001E-4</v>
      </c>
      <c r="K240" s="1">
        <v>3.5331214246435698E-4</v>
      </c>
    </row>
    <row r="241" spans="1:11" x14ac:dyDescent="0.25">
      <c r="A241" s="1">
        <v>28.75</v>
      </c>
      <c r="B241" s="1">
        <v>3.0502890999708701</v>
      </c>
      <c r="C241" s="1">
        <v>1.66740249480596</v>
      </c>
      <c r="D241" s="1">
        <v>2.4384392027088602</v>
      </c>
      <c r="E241" s="1">
        <v>2.1218132583346101</v>
      </c>
      <c r="G241" s="1">
        <v>28.75</v>
      </c>
      <c r="H241" s="1">
        <v>5.0817816405514498E-4</v>
      </c>
      <c r="I241" s="1">
        <v>2.7778925563467198E-4</v>
      </c>
      <c r="J241" s="1">
        <v>4.0624397117129598E-4</v>
      </c>
      <c r="K241" s="1">
        <v>3.5349408883854501E-4</v>
      </c>
    </row>
    <row r="242" spans="1:11" x14ac:dyDescent="0.25">
      <c r="A242" s="1">
        <v>28.875</v>
      </c>
      <c r="B242" s="1">
        <v>3.1020673995067201</v>
      </c>
      <c r="C242" s="1">
        <v>1.65639395957178</v>
      </c>
      <c r="D242" s="1">
        <v>2.4939092061423902</v>
      </c>
      <c r="E242" s="1">
        <v>2.1283158346550399</v>
      </c>
      <c r="G242" s="1">
        <v>28.875</v>
      </c>
      <c r="H242" s="1">
        <v>5.1680442875781901E-4</v>
      </c>
      <c r="I242" s="1">
        <v>2.75955233664659E-4</v>
      </c>
      <c r="J242" s="1">
        <v>4.1548527374332098E-4</v>
      </c>
      <c r="K242" s="1">
        <v>3.5457741805353002E-4</v>
      </c>
    </row>
    <row r="243" spans="1:11" x14ac:dyDescent="0.25">
      <c r="A243" s="1">
        <v>29</v>
      </c>
      <c r="B243" s="1">
        <v>3.0804374709551099</v>
      </c>
      <c r="C243" s="1">
        <v>1.5911631485997599</v>
      </c>
      <c r="D243" s="1">
        <v>2.5128814096436698</v>
      </c>
      <c r="E243" s="1">
        <v>2.17887447514557</v>
      </c>
      <c r="G243" s="1">
        <v>29</v>
      </c>
      <c r="H243" s="1">
        <v>5.1320088266111998E-4</v>
      </c>
      <c r="I243" s="1">
        <v>2.6508778055672001E-4</v>
      </c>
      <c r="J243" s="1">
        <v>4.1864604284663602E-4</v>
      </c>
      <c r="K243" s="1">
        <v>3.6300048755925099E-4</v>
      </c>
    </row>
    <row r="244" spans="1:11" x14ac:dyDescent="0.25">
      <c r="A244" s="1">
        <v>29.125</v>
      </c>
      <c r="B244" s="1">
        <v>3.0453296373218799</v>
      </c>
      <c r="C244" s="1">
        <v>1.54156754977007</v>
      </c>
      <c r="D244" s="1">
        <v>2.5268169124632398</v>
      </c>
      <c r="E244" s="1">
        <v>2.1318420594363401</v>
      </c>
      <c r="G244" s="1">
        <v>29.125</v>
      </c>
      <c r="H244" s="1">
        <v>5.0735191757782499E-4</v>
      </c>
      <c r="I244" s="1">
        <v>2.5682515379169397E-4</v>
      </c>
      <c r="J244" s="1">
        <v>4.2096769761637603E-4</v>
      </c>
      <c r="K244" s="1">
        <v>3.5516488710209501E-4</v>
      </c>
    </row>
    <row r="245" spans="1:11" x14ac:dyDescent="0.25">
      <c r="A245" s="1">
        <v>29.25</v>
      </c>
      <c r="B245" s="1">
        <v>3.0467490816764902</v>
      </c>
      <c r="C245" s="1">
        <v>1.5310014476335001</v>
      </c>
      <c r="D245" s="1">
        <v>2.53540667512554</v>
      </c>
      <c r="E245" s="1">
        <v>2.1814877787379801</v>
      </c>
      <c r="G245" s="1">
        <v>29.25</v>
      </c>
      <c r="H245" s="1">
        <v>5.0758839700730497E-4</v>
      </c>
      <c r="I245" s="1">
        <v>2.5506484117574201E-4</v>
      </c>
      <c r="J245" s="1">
        <v>4.2239875207591602E-4</v>
      </c>
      <c r="K245" s="1">
        <v>3.6343586393774698E-4</v>
      </c>
    </row>
    <row r="246" spans="1:11" x14ac:dyDescent="0.25">
      <c r="A246" s="1">
        <v>29.375</v>
      </c>
      <c r="B246" s="1">
        <v>3.0353108902993999</v>
      </c>
      <c r="C246" s="1">
        <v>1.5034992340474</v>
      </c>
      <c r="D246" s="1">
        <v>2.5349439266373199</v>
      </c>
      <c r="E246" s="1">
        <v>2.1576056045645902</v>
      </c>
      <c r="G246" s="1">
        <v>29.375</v>
      </c>
      <c r="H246" s="1">
        <v>5.0568279432388003E-4</v>
      </c>
      <c r="I246" s="1">
        <v>2.5048297239229597E-4</v>
      </c>
      <c r="J246" s="1">
        <v>4.2232165817777701E-4</v>
      </c>
      <c r="K246" s="1">
        <v>3.5945709372046101E-4</v>
      </c>
    </row>
    <row r="247" spans="1:11" x14ac:dyDescent="0.25">
      <c r="A247" s="1">
        <v>29.5</v>
      </c>
      <c r="B247" s="1">
        <v>3.0238828569700802</v>
      </c>
      <c r="C247" s="1">
        <v>1.4417564580997899</v>
      </c>
      <c r="D247" s="1">
        <v>2.3735732835209098</v>
      </c>
      <c r="E247" s="1">
        <v>2.1643145967383499</v>
      </c>
      <c r="G247" s="1">
        <v>29.5</v>
      </c>
      <c r="H247" s="1">
        <v>5.0377888397121597E-4</v>
      </c>
      <c r="I247" s="1">
        <v>2.4019662591942599E-4</v>
      </c>
      <c r="J247" s="1">
        <v>3.95437309034584E-4</v>
      </c>
      <c r="K247" s="1">
        <v>3.6057481181660798E-4</v>
      </c>
    </row>
    <row r="248" spans="1:11" x14ac:dyDescent="0.25">
      <c r="A248" s="1">
        <v>29.625</v>
      </c>
      <c r="B248" s="1">
        <v>3.0148661995119501</v>
      </c>
      <c r="C248" s="1">
        <v>1.3662101739311701</v>
      </c>
      <c r="D248" s="1">
        <v>2.3931529088814001</v>
      </c>
      <c r="E248" s="1">
        <v>2.1871416416210598</v>
      </c>
      <c r="G248" s="1">
        <v>29.625</v>
      </c>
      <c r="H248" s="1">
        <v>5.0227670883868996E-4</v>
      </c>
      <c r="I248" s="1">
        <v>2.2761061497693301E-4</v>
      </c>
      <c r="J248" s="1">
        <v>3.9869927461964199E-4</v>
      </c>
      <c r="K248" s="1">
        <v>3.64377797494068E-4</v>
      </c>
    </row>
    <row r="249" spans="1:11" x14ac:dyDescent="0.25">
      <c r="A249" s="1">
        <v>29.75</v>
      </c>
      <c r="B249" s="1">
        <v>3.01375943077361</v>
      </c>
      <c r="C249" s="1">
        <v>1.3691716783472601</v>
      </c>
      <c r="D249" s="1">
        <v>2.3794867801930302</v>
      </c>
      <c r="E249" s="1">
        <v>2.2068034658043501</v>
      </c>
      <c r="G249" s="1">
        <v>29.75</v>
      </c>
      <c r="H249" s="1">
        <v>5.0209232116688398E-4</v>
      </c>
      <c r="I249" s="1">
        <v>2.2810400161265299E-4</v>
      </c>
      <c r="J249" s="1">
        <v>3.9642249758016002E-4</v>
      </c>
      <c r="K249" s="1">
        <v>3.6765345740300502E-4</v>
      </c>
    </row>
    <row r="250" spans="1:11" x14ac:dyDescent="0.25">
      <c r="A250" s="1">
        <v>29.875</v>
      </c>
      <c r="B250" s="1">
        <v>2.9711477835637501</v>
      </c>
      <c r="C250" s="1">
        <v>1.33149283191843</v>
      </c>
      <c r="D250" s="1">
        <v>2.36757198215787</v>
      </c>
      <c r="E250" s="1">
        <v>2.1953467385251102</v>
      </c>
      <c r="G250" s="1">
        <v>29.875</v>
      </c>
      <c r="H250" s="1">
        <v>4.9499322074172004E-4</v>
      </c>
      <c r="I250" s="1">
        <v>2.2182670579761E-4</v>
      </c>
      <c r="J250" s="1">
        <v>3.9443749222750098E-4</v>
      </c>
      <c r="K250" s="1">
        <v>3.6574476663828301E-4</v>
      </c>
    </row>
    <row r="251" spans="1:11" x14ac:dyDescent="0.25">
      <c r="A251" s="1">
        <v>30</v>
      </c>
      <c r="B251" s="1">
        <v>2.9607421006356498</v>
      </c>
      <c r="C251" s="1">
        <v>1.41434561339427</v>
      </c>
      <c r="D251" s="1">
        <v>2.3426468979163402</v>
      </c>
      <c r="E251" s="1">
        <v>2.1943581018181102</v>
      </c>
      <c r="G251" s="1">
        <v>30</v>
      </c>
      <c r="H251" s="1">
        <v>4.9325963396589802E-4</v>
      </c>
      <c r="I251" s="1">
        <v>2.3562997919148501E-4</v>
      </c>
      <c r="J251" s="1">
        <v>3.9028497319286301E-4</v>
      </c>
      <c r="K251" s="1">
        <v>3.65580059762897E-4</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D11" sqref="D11:D251"/>
    </sheetView>
  </sheetViews>
  <sheetFormatPr defaultRowHeight="15" x14ac:dyDescent="0.25"/>
  <cols>
    <col min="1" max="1" width="18.85546875" customWidth="1"/>
    <col min="2" max="2" width="34.85546875" customWidth="1"/>
    <col min="3" max="4" width="33.28515625" customWidth="1"/>
    <col min="5" max="5" width="31.42578125" customWidth="1"/>
    <col min="7" max="7" width="18.85546875" customWidth="1"/>
    <col min="8" max="8" width="34.85546875" customWidth="1"/>
    <col min="9" max="10" width="33.28515625" customWidth="1"/>
    <col min="11" max="11" width="31.42578125" customWidth="1"/>
  </cols>
  <sheetData>
    <row r="1" spans="1:11" ht="18" x14ac:dyDescent="0.35">
      <c r="A1" s="118" t="s">
        <v>368</v>
      </c>
      <c r="B1" s="115" t="s">
        <v>392</v>
      </c>
      <c r="C1" s="115"/>
      <c r="D1" s="115"/>
      <c r="E1" s="115"/>
      <c r="G1" s="127" t="s">
        <v>368</v>
      </c>
      <c r="H1" s="115" t="s">
        <v>395</v>
      </c>
      <c r="I1" s="115"/>
      <c r="J1" s="115"/>
      <c r="K1" s="115"/>
    </row>
    <row r="2" spans="1:11" x14ac:dyDescent="0.25">
      <c r="A2" s="119"/>
      <c r="B2" s="45" t="s">
        <v>391</v>
      </c>
      <c r="C2" s="45" t="s">
        <v>388</v>
      </c>
      <c r="D2" s="45" t="s">
        <v>381</v>
      </c>
      <c r="E2" s="45" t="s">
        <v>383</v>
      </c>
      <c r="G2" s="127"/>
      <c r="H2" s="45" t="s">
        <v>391</v>
      </c>
      <c r="I2" s="45" t="s">
        <v>388</v>
      </c>
      <c r="J2" s="45" t="s">
        <v>381</v>
      </c>
      <c r="K2" s="45" t="s">
        <v>383</v>
      </c>
    </row>
    <row r="3" spans="1:11" x14ac:dyDescent="0.25">
      <c r="A3" s="28" t="s">
        <v>369</v>
      </c>
      <c r="B3" s="115">
        <v>25</v>
      </c>
      <c r="C3" s="115"/>
      <c r="D3" s="115"/>
      <c r="E3" s="115"/>
      <c r="G3" s="28" t="s">
        <v>369</v>
      </c>
      <c r="H3" s="115">
        <v>25</v>
      </c>
      <c r="I3" s="115"/>
      <c r="J3" s="115"/>
      <c r="K3" s="115"/>
    </row>
    <row r="4" spans="1:11" x14ac:dyDescent="0.25">
      <c r="A4" s="28" t="s">
        <v>370</v>
      </c>
      <c r="B4" s="115" t="s">
        <v>384</v>
      </c>
      <c r="C4" s="115"/>
      <c r="D4" s="115"/>
      <c r="E4" s="115"/>
      <c r="G4" s="28" t="s">
        <v>370</v>
      </c>
      <c r="H4" s="115" t="s">
        <v>384</v>
      </c>
      <c r="I4" s="115"/>
      <c r="J4" s="115"/>
      <c r="K4" s="115"/>
    </row>
    <row r="5" spans="1:11" ht="61.5" x14ac:dyDescent="0.25">
      <c r="A5" s="27" t="s">
        <v>372</v>
      </c>
      <c r="B5" s="28">
        <v>4</v>
      </c>
      <c r="C5" s="28">
        <v>4</v>
      </c>
      <c r="D5" s="28">
        <v>4</v>
      </c>
      <c r="E5" s="28">
        <v>4</v>
      </c>
      <c r="G5" s="27" t="s">
        <v>372</v>
      </c>
      <c r="H5" s="28">
        <v>4</v>
      </c>
      <c r="I5" s="28">
        <v>4</v>
      </c>
      <c r="J5" s="28">
        <v>4</v>
      </c>
      <c r="K5" s="28">
        <v>4</v>
      </c>
    </row>
    <row r="6" spans="1:11" ht="30" x14ac:dyDescent="0.25">
      <c r="A6" s="27" t="s">
        <v>371</v>
      </c>
      <c r="B6" s="28">
        <v>45.74165</v>
      </c>
      <c r="C6" s="28">
        <v>52.582740000000001</v>
      </c>
      <c r="D6" s="28">
        <v>62.962440000000001</v>
      </c>
      <c r="E6" s="28">
        <v>44.052529999999997</v>
      </c>
      <c r="G6" s="27" t="s">
        <v>371</v>
      </c>
      <c r="H6" s="28">
        <v>45.74165</v>
      </c>
      <c r="I6" s="28">
        <v>52.582740000000001</v>
      </c>
      <c r="J6" s="28">
        <v>62.962440000000001</v>
      </c>
      <c r="K6" s="28">
        <v>44.052529999999997</v>
      </c>
    </row>
    <row r="7" spans="1:11" ht="48" x14ac:dyDescent="0.25">
      <c r="A7" s="27" t="s">
        <v>373</v>
      </c>
      <c r="B7" s="28">
        <v>37.44</v>
      </c>
      <c r="C7" s="28">
        <v>37.44</v>
      </c>
      <c r="D7" s="28">
        <v>37.44</v>
      </c>
      <c r="E7" s="28">
        <v>37.44</v>
      </c>
      <c r="G7" s="27" t="s">
        <v>373</v>
      </c>
      <c r="H7" s="28">
        <v>37.44</v>
      </c>
      <c r="I7" s="28">
        <v>37.44</v>
      </c>
      <c r="J7" s="28">
        <v>37.44</v>
      </c>
      <c r="K7" s="28">
        <v>37.44</v>
      </c>
    </row>
    <row r="8" spans="1:11" ht="48" x14ac:dyDescent="0.25">
      <c r="A8" s="27" t="s">
        <v>374</v>
      </c>
      <c r="B8" s="28">
        <v>32.466769999999997</v>
      </c>
      <c r="C8" s="28">
        <v>32.800789999999999</v>
      </c>
      <c r="D8" s="28">
        <v>33.306440000000002</v>
      </c>
      <c r="E8" s="28">
        <v>34.129489999999997</v>
      </c>
      <c r="G8" s="27" t="s">
        <v>374</v>
      </c>
      <c r="H8" s="28">
        <v>32.466769999999997</v>
      </c>
      <c r="I8" s="28">
        <v>32.800789999999999</v>
      </c>
      <c r="J8" s="28">
        <v>33.306440000000002</v>
      </c>
      <c r="K8" s="28">
        <v>34.129489999999997</v>
      </c>
    </row>
    <row r="9" spans="1:11" x14ac:dyDescent="0.25">
      <c r="A9" s="28" t="s">
        <v>375</v>
      </c>
      <c r="B9" s="44">
        <v>85</v>
      </c>
      <c r="C9" s="44">
        <v>85</v>
      </c>
      <c r="D9" s="44">
        <v>85</v>
      </c>
      <c r="E9" s="44">
        <v>85</v>
      </c>
      <c r="G9" s="28" t="s">
        <v>375</v>
      </c>
      <c r="H9" s="44">
        <v>85</v>
      </c>
      <c r="I9" s="44">
        <v>85</v>
      </c>
      <c r="J9" s="44">
        <v>85</v>
      </c>
      <c r="K9" s="44">
        <v>85</v>
      </c>
    </row>
    <row r="10" spans="1:11" ht="18" x14ac:dyDescent="0.25">
      <c r="A10" s="31" t="s">
        <v>376</v>
      </c>
      <c r="B10" s="31" t="s">
        <v>325</v>
      </c>
      <c r="C10" s="31" t="s">
        <v>360</v>
      </c>
      <c r="D10" s="31" t="s">
        <v>326</v>
      </c>
      <c r="E10" s="31" t="s">
        <v>327</v>
      </c>
      <c r="G10" s="31" t="s">
        <v>376</v>
      </c>
      <c r="H10" s="31" t="s">
        <v>325</v>
      </c>
      <c r="I10" s="31" t="s">
        <v>360</v>
      </c>
      <c r="J10" s="31" t="s">
        <v>326</v>
      </c>
      <c r="K10" s="31" t="s">
        <v>327</v>
      </c>
    </row>
    <row r="11" spans="1:11" x14ac:dyDescent="0.25">
      <c r="A11" s="1">
        <v>0</v>
      </c>
      <c r="B11" s="1">
        <v>2.7450277696059802</v>
      </c>
      <c r="C11" s="1">
        <v>4.15317752092432</v>
      </c>
      <c r="D11" s="1">
        <v>2.0388933984755799</v>
      </c>
      <c r="E11" s="1">
        <v>1.4519409329420401</v>
      </c>
      <c r="G11" s="1">
        <v>0</v>
      </c>
      <c r="H11" s="1">
        <v>4.5732162641635499E-4</v>
      </c>
      <c r="I11" s="1">
        <v>6.9191937498599098E-4</v>
      </c>
      <c r="J11" s="1">
        <v>3.3967964018603299E-4</v>
      </c>
      <c r="K11" s="1">
        <v>2.4189335942814301E-4</v>
      </c>
    </row>
    <row r="12" spans="1:11" x14ac:dyDescent="0.25">
      <c r="A12" s="1">
        <v>0.125</v>
      </c>
      <c r="B12" s="1">
        <v>2.7294337858966502</v>
      </c>
      <c r="C12" s="1">
        <v>4.0153430458733403</v>
      </c>
      <c r="D12" s="1">
        <v>2.04694791684493</v>
      </c>
      <c r="E12" s="1">
        <v>1.4990885714351001</v>
      </c>
      <c r="G12" s="1">
        <v>0.125</v>
      </c>
      <c r="H12" s="1">
        <v>4.54723668730381E-4</v>
      </c>
      <c r="I12" s="1">
        <v>6.6895615144249901E-4</v>
      </c>
      <c r="J12" s="1">
        <v>3.41021522946364E-4</v>
      </c>
      <c r="K12" s="1">
        <v>2.4974815600108802E-4</v>
      </c>
    </row>
    <row r="13" spans="1:11" x14ac:dyDescent="0.25">
      <c r="A13" s="1">
        <v>0.25</v>
      </c>
      <c r="B13" s="1">
        <v>2.7802590869267099</v>
      </c>
      <c r="C13" s="1">
        <v>3.8858650681942102</v>
      </c>
      <c r="D13" s="1">
        <v>2.0506640040766402</v>
      </c>
      <c r="E13" s="1">
        <v>1.5106731297282301</v>
      </c>
      <c r="G13" s="1">
        <v>0.25</v>
      </c>
      <c r="H13" s="1">
        <v>4.6319116388198898E-4</v>
      </c>
      <c r="I13" s="1">
        <v>6.4738512036115398E-4</v>
      </c>
      <c r="J13" s="1">
        <v>3.4164062307917001E-4</v>
      </c>
      <c r="K13" s="1">
        <v>2.5167814341272302E-4</v>
      </c>
    </row>
    <row r="14" spans="1:11" x14ac:dyDescent="0.25">
      <c r="A14" s="1">
        <v>0.375</v>
      </c>
      <c r="B14" s="1">
        <v>2.8533925386474901</v>
      </c>
      <c r="C14" s="1">
        <v>3.8516831880734999</v>
      </c>
      <c r="D14" s="1">
        <v>2.0380976317088901</v>
      </c>
      <c r="E14" s="1">
        <v>1.5212355728789499</v>
      </c>
      <c r="G14" s="1">
        <v>0.375</v>
      </c>
      <c r="H14" s="1">
        <v>4.7537519693867202E-4</v>
      </c>
      <c r="I14" s="1">
        <v>6.4169041913304402E-4</v>
      </c>
      <c r="J14" s="1">
        <v>3.39547065442701E-4</v>
      </c>
      <c r="K14" s="1">
        <v>2.5343784644163197E-4</v>
      </c>
    </row>
    <row r="15" spans="1:11" x14ac:dyDescent="0.25">
      <c r="A15" s="1">
        <v>0.5</v>
      </c>
      <c r="B15" s="1">
        <v>2.8434103300428801</v>
      </c>
      <c r="C15" s="1">
        <v>3.8881791508513501</v>
      </c>
      <c r="D15" s="1">
        <v>2.0302482982485102</v>
      </c>
      <c r="E15" s="1">
        <v>1.56149177306191</v>
      </c>
      <c r="G15" s="1">
        <v>0.5</v>
      </c>
      <c r="H15" s="1">
        <v>4.7371216098514399E-4</v>
      </c>
      <c r="I15" s="1">
        <v>6.4777064653183402E-4</v>
      </c>
      <c r="J15" s="1">
        <v>3.3823936648820198E-4</v>
      </c>
      <c r="K15" s="1">
        <v>2.6014452939211301E-4</v>
      </c>
    </row>
    <row r="16" spans="1:11" x14ac:dyDescent="0.25">
      <c r="A16" s="1">
        <v>0.625</v>
      </c>
      <c r="B16" s="1">
        <v>2.9332999221260101</v>
      </c>
      <c r="C16" s="1">
        <v>4.0126785206313897</v>
      </c>
      <c r="D16" s="1">
        <v>1.99280383120669</v>
      </c>
      <c r="E16" s="1">
        <v>1.59174120647396</v>
      </c>
      <c r="G16" s="1">
        <v>0.625</v>
      </c>
      <c r="H16" s="1">
        <v>4.8868776702619301E-4</v>
      </c>
      <c r="I16" s="1">
        <v>6.6851224153718903E-4</v>
      </c>
      <c r="J16" s="1">
        <v>3.3200111827903599E-4</v>
      </c>
      <c r="K16" s="1">
        <v>2.6518408499856202E-4</v>
      </c>
    </row>
    <row r="17" spans="1:11" x14ac:dyDescent="0.25">
      <c r="A17" s="1">
        <v>0.75</v>
      </c>
      <c r="B17" s="1">
        <v>2.97329685706897</v>
      </c>
      <c r="C17" s="1">
        <v>3.9901332738021398</v>
      </c>
      <c r="D17" s="1">
        <v>1.9909022583579701</v>
      </c>
      <c r="E17" s="1">
        <v>1.6322953796797799</v>
      </c>
      <c r="G17" s="1">
        <v>0.75</v>
      </c>
      <c r="H17" s="1">
        <v>4.9535125638769004E-4</v>
      </c>
      <c r="I17" s="1">
        <v>6.6475620341543702E-4</v>
      </c>
      <c r="J17" s="1">
        <v>3.3168431624244001E-4</v>
      </c>
      <c r="K17" s="1">
        <v>2.7194041025465103E-4</v>
      </c>
    </row>
    <row r="18" spans="1:11" x14ac:dyDescent="0.25">
      <c r="A18" s="1">
        <v>0.875</v>
      </c>
      <c r="B18" s="1">
        <v>3.0098511530454899</v>
      </c>
      <c r="C18" s="1">
        <v>4.0536787955219999</v>
      </c>
      <c r="D18" s="1">
        <v>1.9970795764212399</v>
      </c>
      <c r="E18" s="1">
        <v>1.6318720594896601</v>
      </c>
      <c r="G18" s="1">
        <v>0.875</v>
      </c>
      <c r="H18" s="1">
        <v>5.0144120209737902E-4</v>
      </c>
      <c r="I18" s="1">
        <v>6.7534288733396499E-4</v>
      </c>
      <c r="J18" s="1">
        <v>3.3271345743178098E-4</v>
      </c>
      <c r="K18" s="1">
        <v>2.71869885110978E-4</v>
      </c>
    </row>
    <row r="19" spans="1:11" x14ac:dyDescent="0.25">
      <c r="A19" s="1">
        <v>1</v>
      </c>
      <c r="B19" s="1">
        <v>3.1643767842498201</v>
      </c>
      <c r="C19" s="1">
        <v>4.0912248377093796</v>
      </c>
      <c r="D19" s="1">
        <v>1.9950107108822499</v>
      </c>
      <c r="E19" s="1">
        <v>1.64047813987514</v>
      </c>
      <c r="G19" s="1">
        <v>1</v>
      </c>
      <c r="H19" s="1">
        <v>5.2718517225602097E-4</v>
      </c>
      <c r="I19" s="1">
        <v>6.8159805796238202E-4</v>
      </c>
      <c r="J19" s="1">
        <v>3.32368784432986E-4</v>
      </c>
      <c r="K19" s="1">
        <v>2.7330365810319799E-4</v>
      </c>
    </row>
    <row r="20" spans="1:11" x14ac:dyDescent="0.25">
      <c r="A20" s="1">
        <v>1.125</v>
      </c>
      <c r="B20" s="1">
        <v>3.0430599914707899</v>
      </c>
      <c r="C20" s="1">
        <v>4.1331294990013099</v>
      </c>
      <c r="D20" s="1">
        <v>2.0082322571966098</v>
      </c>
      <c r="E20" s="1">
        <v>1.6489190907646101</v>
      </c>
      <c r="G20" s="1">
        <v>1.125</v>
      </c>
      <c r="H20" s="1">
        <v>5.0697379457903297E-4</v>
      </c>
      <c r="I20" s="1">
        <v>6.8857937453361802E-4</v>
      </c>
      <c r="J20" s="1">
        <v>3.3457149404895803E-4</v>
      </c>
      <c r="K20" s="1">
        <v>2.7470992052138399E-4</v>
      </c>
    </row>
    <row r="21" spans="1:11" x14ac:dyDescent="0.25">
      <c r="A21" s="1">
        <v>1.25</v>
      </c>
      <c r="B21" s="1">
        <v>3.0596798139266399</v>
      </c>
      <c r="C21" s="1">
        <v>4.0705783473485502</v>
      </c>
      <c r="D21" s="1">
        <v>2.0460952809389301</v>
      </c>
      <c r="E21" s="1">
        <v>1.64270370882696</v>
      </c>
      <c r="G21" s="1">
        <v>1.25</v>
      </c>
      <c r="H21" s="1">
        <v>5.0974265700017799E-4</v>
      </c>
      <c r="I21" s="1">
        <v>6.7815835266826904E-4</v>
      </c>
      <c r="J21" s="1">
        <v>3.4087947380442602E-4</v>
      </c>
      <c r="K21" s="1">
        <v>2.7367443789057201E-4</v>
      </c>
    </row>
    <row r="22" spans="1:11" x14ac:dyDescent="0.25">
      <c r="A22" s="1">
        <v>1.375</v>
      </c>
      <c r="B22" s="1">
        <v>3.0401139354565099</v>
      </c>
      <c r="C22" s="1">
        <v>3.8886035944764399</v>
      </c>
      <c r="D22" s="1">
        <v>2.0453259806246802</v>
      </c>
      <c r="E22" s="1">
        <v>1.59497768689257</v>
      </c>
      <c r="G22" s="1">
        <v>1.375</v>
      </c>
      <c r="H22" s="1">
        <v>5.0648298164705395E-4</v>
      </c>
      <c r="I22" s="1">
        <v>6.47841358839774E-4</v>
      </c>
      <c r="J22" s="1">
        <v>3.4075130837207102E-4</v>
      </c>
      <c r="K22" s="1">
        <v>2.6572328263630199E-4</v>
      </c>
    </row>
    <row r="23" spans="1:11" x14ac:dyDescent="0.25">
      <c r="A23" s="1">
        <v>1.5</v>
      </c>
      <c r="B23" s="1">
        <v>3.0078004087329799</v>
      </c>
      <c r="C23" s="1">
        <v>3.62504894444537</v>
      </c>
      <c r="D23" s="1">
        <v>2.03141385025878</v>
      </c>
      <c r="E23" s="1">
        <v>1.4830014814857999</v>
      </c>
      <c r="G23" s="1">
        <v>1.5</v>
      </c>
      <c r="H23" s="1">
        <v>5.0109954809491404E-4</v>
      </c>
      <c r="I23" s="1">
        <v>6.0393315414459701E-4</v>
      </c>
      <c r="J23" s="1">
        <v>3.38433547453114E-4</v>
      </c>
      <c r="K23" s="1">
        <v>2.4706804681553298E-4</v>
      </c>
    </row>
    <row r="24" spans="1:11" x14ac:dyDescent="0.25">
      <c r="A24" s="1">
        <v>1.625</v>
      </c>
      <c r="B24" s="1">
        <v>2.9320910049031399</v>
      </c>
      <c r="C24" s="1">
        <v>3.5860520050151798</v>
      </c>
      <c r="D24" s="1">
        <v>2.0364218675614598</v>
      </c>
      <c r="E24" s="1">
        <v>1.4713677791253099</v>
      </c>
      <c r="G24" s="1">
        <v>1.625</v>
      </c>
      <c r="H24" s="1">
        <v>4.8848636141686302E-4</v>
      </c>
      <c r="I24" s="1">
        <v>5.9743626403552903E-4</v>
      </c>
      <c r="J24" s="1">
        <v>3.3926788313574002E-4</v>
      </c>
      <c r="K24" s="1">
        <v>2.4512987200227601E-4</v>
      </c>
    </row>
    <row r="25" spans="1:11" x14ac:dyDescent="0.25">
      <c r="A25" s="1">
        <v>1.75</v>
      </c>
      <c r="B25" s="1">
        <v>2.9084757191929098</v>
      </c>
      <c r="C25" s="1">
        <v>3.37845618602499</v>
      </c>
      <c r="D25" s="1">
        <v>2.0621022033687302</v>
      </c>
      <c r="E25" s="1">
        <v>1.4701398631606399</v>
      </c>
      <c r="G25" s="1">
        <v>1.75</v>
      </c>
      <c r="H25" s="1">
        <v>4.8455205481753898E-4</v>
      </c>
      <c r="I25" s="1">
        <v>5.6285080059176405E-4</v>
      </c>
      <c r="J25" s="1">
        <v>3.4354622708123101E-4</v>
      </c>
      <c r="K25" s="1">
        <v>2.4492530120256197E-4</v>
      </c>
    </row>
    <row r="26" spans="1:11" x14ac:dyDescent="0.25">
      <c r="A26" s="1">
        <v>1.875</v>
      </c>
      <c r="B26" s="1">
        <v>3.1543894727809598</v>
      </c>
      <c r="C26" s="1">
        <v>3.3820236503014298</v>
      </c>
      <c r="D26" s="1">
        <v>2.0719363628438998</v>
      </c>
      <c r="E26" s="1">
        <v>1.3969344747777801</v>
      </c>
      <c r="G26" s="1">
        <v>1.875</v>
      </c>
      <c r="H26" s="1">
        <v>5.2552128616530904E-4</v>
      </c>
      <c r="I26" s="1">
        <v>5.6344514014021799E-4</v>
      </c>
      <c r="J26" s="1">
        <v>3.4518459804979399E-4</v>
      </c>
      <c r="K26" s="1">
        <v>2.32729283497976E-4</v>
      </c>
    </row>
    <row r="27" spans="1:11" x14ac:dyDescent="0.25">
      <c r="A27" s="1">
        <v>2</v>
      </c>
      <c r="B27" s="1">
        <v>3.1863390898546902</v>
      </c>
      <c r="C27" s="1">
        <v>3.3481925086390798</v>
      </c>
      <c r="D27" s="1">
        <v>2.1035959858500899</v>
      </c>
      <c r="E27" s="1">
        <v>1.3962229017644501</v>
      </c>
      <c r="G27" s="1">
        <v>2</v>
      </c>
      <c r="H27" s="1">
        <v>5.3084409236979198E-4</v>
      </c>
      <c r="I27" s="1">
        <v>5.5780887193927005E-4</v>
      </c>
      <c r="J27" s="1">
        <v>3.5045909124262501E-4</v>
      </c>
      <c r="K27" s="1">
        <v>2.3261073543395599E-4</v>
      </c>
    </row>
    <row r="28" spans="1:11" x14ac:dyDescent="0.25">
      <c r="A28" s="1">
        <v>2.125</v>
      </c>
      <c r="B28" s="1">
        <v>2.9700332548417898</v>
      </c>
      <c r="C28" s="1">
        <v>3.3574979354593499</v>
      </c>
      <c r="D28" s="1">
        <v>2.104527263814</v>
      </c>
      <c r="E28" s="1">
        <v>1.38485678032861</v>
      </c>
      <c r="G28" s="1">
        <v>2.125</v>
      </c>
      <c r="H28" s="1">
        <v>4.9480754025664302E-4</v>
      </c>
      <c r="I28" s="1">
        <v>5.5935915604752695E-4</v>
      </c>
      <c r="J28" s="1">
        <v>3.5061424215141298E-4</v>
      </c>
      <c r="K28" s="1">
        <v>2.3071713960274499E-4</v>
      </c>
    </row>
    <row r="29" spans="1:11" x14ac:dyDescent="0.25">
      <c r="A29" s="1">
        <v>2.25</v>
      </c>
      <c r="B29" s="1">
        <v>2.74039499245657</v>
      </c>
      <c r="C29" s="1">
        <v>3.4308882289195402</v>
      </c>
      <c r="D29" s="1">
        <v>2.1447039942364499</v>
      </c>
      <c r="E29" s="1">
        <v>1.4170506968641801</v>
      </c>
      <c r="G29" s="1">
        <v>2.25</v>
      </c>
      <c r="H29" s="1">
        <v>4.5654980574326502E-4</v>
      </c>
      <c r="I29" s="1">
        <v>5.7158597893799501E-4</v>
      </c>
      <c r="J29" s="1">
        <v>3.5730768543979099E-4</v>
      </c>
      <c r="K29" s="1">
        <v>2.3608064609757201E-4</v>
      </c>
    </row>
    <row r="30" spans="1:11" x14ac:dyDescent="0.25">
      <c r="A30" s="1">
        <v>2.375</v>
      </c>
      <c r="B30" s="1">
        <v>2.4459594570629499</v>
      </c>
      <c r="C30" s="1">
        <v>3.47747147922342</v>
      </c>
      <c r="D30" s="1">
        <v>2.1529166417765202</v>
      </c>
      <c r="E30" s="1">
        <v>1.4442767676675301</v>
      </c>
      <c r="G30" s="1">
        <v>2.375</v>
      </c>
      <c r="H30" s="1">
        <v>4.0749684554668798E-4</v>
      </c>
      <c r="I30" s="1">
        <v>5.7934674843862098E-4</v>
      </c>
      <c r="J30" s="1">
        <v>3.5867591251996598E-4</v>
      </c>
      <c r="K30" s="1">
        <v>2.40616509493409E-4</v>
      </c>
    </row>
    <row r="31" spans="1:11" x14ac:dyDescent="0.25">
      <c r="A31" s="1">
        <v>2.5</v>
      </c>
      <c r="B31" s="1">
        <v>2.3730571150266302</v>
      </c>
      <c r="C31" s="1">
        <v>3.4090059036502098</v>
      </c>
      <c r="D31" s="1">
        <v>2.1533235028154998</v>
      </c>
      <c r="E31" s="1">
        <v>1.4758600854003801</v>
      </c>
      <c r="G31" s="1">
        <v>2.5</v>
      </c>
      <c r="H31" s="1">
        <v>3.9535131536343697E-4</v>
      </c>
      <c r="I31" s="1">
        <v>5.6794038354812399E-4</v>
      </c>
      <c r="J31" s="1">
        <v>3.5874369556906E-4</v>
      </c>
      <c r="K31" s="1">
        <v>2.45878290227702E-4</v>
      </c>
    </row>
    <row r="32" spans="1:11" x14ac:dyDescent="0.25">
      <c r="A32" s="1">
        <v>2.625</v>
      </c>
      <c r="B32" s="1">
        <v>2.2303994962226699</v>
      </c>
      <c r="C32" s="1">
        <v>3.3590925248115702</v>
      </c>
      <c r="D32" s="1">
        <v>2.1450737897405801</v>
      </c>
      <c r="E32" s="1">
        <v>1.51730280744037</v>
      </c>
      <c r="G32" s="1">
        <v>2.625</v>
      </c>
      <c r="H32" s="1">
        <v>3.7158455607069697E-4</v>
      </c>
      <c r="I32" s="1">
        <v>5.5962481463360796E-4</v>
      </c>
      <c r="J32" s="1">
        <v>3.5736929337077999E-4</v>
      </c>
      <c r="K32" s="1">
        <v>2.52782647719565E-4</v>
      </c>
    </row>
    <row r="33" spans="1:11" x14ac:dyDescent="0.25">
      <c r="A33" s="1">
        <v>2.75</v>
      </c>
      <c r="B33" s="1">
        <v>2.24163945283538</v>
      </c>
      <c r="C33" s="1">
        <v>3.47475692543629</v>
      </c>
      <c r="D33" s="1">
        <v>2.1401926081932401</v>
      </c>
      <c r="E33" s="1">
        <v>1.5410859357128399</v>
      </c>
      <c r="G33" s="1">
        <v>2.75</v>
      </c>
      <c r="H33" s="1">
        <v>3.7345713284237398E-4</v>
      </c>
      <c r="I33" s="1">
        <v>5.7889450377768595E-4</v>
      </c>
      <c r="J33" s="1">
        <v>3.5655608852499398E-4</v>
      </c>
      <c r="K33" s="1">
        <v>2.5674491688975899E-4</v>
      </c>
    </row>
    <row r="34" spans="1:11" x14ac:dyDescent="0.25">
      <c r="A34" s="1">
        <v>2.875</v>
      </c>
      <c r="B34" s="1">
        <v>2.2553781134152699</v>
      </c>
      <c r="C34" s="1">
        <v>3.4880070438856601</v>
      </c>
      <c r="D34" s="1">
        <v>2.1361463461997299</v>
      </c>
      <c r="E34" s="1">
        <v>1.6242886205994</v>
      </c>
      <c r="G34" s="1">
        <v>2.875</v>
      </c>
      <c r="H34" s="1">
        <v>3.7574599369498402E-4</v>
      </c>
      <c r="I34" s="1">
        <v>5.8110197351135095E-4</v>
      </c>
      <c r="J34" s="1">
        <v>3.5588198127687503E-4</v>
      </c>
      <c r="K34" s="1">
        <v>2.7060648419185897E-4</v>
      </c>
    </row>
    <row r="35" spans="1:11" x14ac:dyDescent="0.25">
      <c r="A35" s="1">
        <v>3</v>
      </c>
      <c r="B35" s="1">
        <v>2.3201015504465099</v>
      </c>
      <c r="C35" s="1">
        <v>3.5774454854132198</v>
      </c>
      <c r="D35" s="1">
        <v>2.1325930670967099</v>
      </c>
      <c r="E35" s="1">
        <v>1.6510578580681601</v>
      </c>
      <c r="G35" s="1">
        <v>3</v>
      </c>
      <c r="H35" s="1">
        <v>3.8652891830438801E-4</v>
      </c>
      <c r="I35" s="1">
        <v>5.9600241786984202E-4</v>
      </c>
      <c r="J35" s="1">
        <v>3.55290004978312E-4</v>
      </c>
      <c r="K35" s="1">
        <v>2.75066239154155E-4</v>
      </c>
    </row>
    <row r="36" spans="1:11" x14ac:dyDescent="0.25">
      <c r="A36" s="1">
        <v>3.125</v>
      </c>
      <c r="B36" s="1">
        <v>2.5044569507491898</v>
      </c>
      <c r="C36" s="1">
        <v>3.58046273851309</v>
      </c>
      <c r="D36" s="1">
        <v>2.1282427128308798</v>
      </c>
      <c r="E36" s="1">
        <v>1.66161618927072</v>
      </c>
      <c r="G36" s="1">
        <v>3.125</v>
      </c>
      <c r="H36" s="1">
        <v>4.1724252799481498E-4</v>
      </c>
      <c r="I36" s="1">
        <v>5.9650509223628002E-4</v>
      </c>
      <c r="J36" s="1">
        <v>3.5456523595762398E-4</v>
      </c>
      <c r="K36" s="1">
        <v>2.76825257132502E-4</v>
      </c>
    </row>
    <row r="37" spans="1:11" x14ac:dyDescent="0.25">
      <c r="A37" s="1">
        <v>3.25</v>
      </c>
      <c r="B37" s="1">
        <v>2.6416855396351799</v>
      </c>
      <c r="C37" s="1">
        <v>3.5869786015067699</v>
      </c>
      <c r="D37" s="1">
        <v>2.1277738944969999</v>
      </c>
      <c r="E37" s="1">
        <v>1.6962693828783499</v>
      </c>
      <c r="G37" s="1">
        <v>3.25</v>
      </c>
      <c r="H37" s="1">
        <v>4.4010481090322198E-4</v>
      </c>
      <c r="I37" s="1">
        <v>5.9759063501102798E-4</v>
      </c>
      <c r="J37" s="1">
        <v>3.5448713082320102E-4</v>
      </c>
      <c r="K37" s="1">
        <v>2.8259847918753401E-4</v>
      </c>
    </row>
    <row r="38" spans="1:11" x14ac:dyDescent="0.25">
      <c r="A38" s="1">
        <v>3.375</v>
      </c>
      <c r="B38" s="1">
        <v>2.7911328781382401</v>
      </c>
      <c r="C38" s="1">
        <v>3.5619743207407901</v>
      </c>
      <c r="D38" s="1">
        <v>2.1464091756852302</v>
      </c>
      <c r="E38" s="1">
        <v>1.7413361336022299</v>
      </c>
      <c r="G38" s="1">
        <v>3.375</v>
      </c>
      <c r="H38" s="1">
        <v>4.6500273749783001E-4</v>
      </c>
      <c r="I38" s="1">
        <v>5.9342492183541502E-4</v>
      </c>
      <c r="J38" s="1">
        <v>3.5759176866915902E-4</v>
      </c>
      <c r="K38" s="1">
        <v>2.9010659985813099E-4</v>
      </c>
    </row>
    <row r="39" spans="1:11" x14ac:dyDescent="0.25">
      <c r="A39" s="1">
        <v>3.5</v>
      </c>
      <c r="B39" s="1">
        <v>2.7495922437233702</v>
      </c>
      <c r="C39" s="1">
        <v>3.4677128515148299</v>
      </c>
      <c r="D39" s="1">
        <v>2.1430403714739099</v>
      </c>
      <c r="E39" s="1">
        <v>1.75173991082225</v>
      </c>
      <c r="G39" s="1">
        <v>3.5</v>
      </c>
      <c r="H39" s="1">
        <v>4.5808206780431399E-4</v>
      </c>
      <c r="I39" s="1">
        <v>5.7772096106237204E-4</v>
      </c>
      <c r="J39" s="1">
        <v>3.57030525887553E-4</v>
      </c>
      <c r="K39" s="1">
        <v>2.9183986914298697E-4</v>
      </c>
    </row>
    <row r="40" spans="1:11" x14ac:dyDescent="0.25">
      <c r="A40" s="1">
        <v>3.625</v>
      </c>
      <c r="B40" s="1">
        <v>2.7993274690027099</v>
      </c>
      <c r="C40" s="1">
        <v>3.4217046809328302</v>
      </c>
      <c r="D40" s="1">
        <v>2.1358914520514398</v>
      </c>
      <c r="E40" s="1">
        <v>1.78793289687566</v>
      </c>
      <c r="G40" s="1">
        <v>3.625</v>
      </c>
      <c r="H40" s="1">
        <v>4.6636795633585098E-4</v>
      </c>
      <c r="I40" s="1">
        <v>5.70055999843409E-4</v>
      </c>
      <c r="J40" s="1">
        <v>3.5583951591177E-4</v>
      </c>
      <c r="K40" s="1">
        <v>2.97869620619484E-4</v>
      </c>
    </row>
    <row r="41" spans="1:11" x14ac:dyDescent="0.25">
      <c r="A41" s="1">
        <v>3.75</v>
      </c>
      <c r="B41" s="1">
        <v>2.8276911522750701</v>
      </c>
      <c r="C41" s="1">
        <v>3.2989622006824701</v>
      </c>
      <c r="D41" s="1">
        <v>2.1229367774617698</v>
      </c>
      <c r="E41" s="1">
        <v>1.8032718031311299</v>
      </c>
      <c r="G41" s="1">
        <v>3.75</v>
      </c>
      <c r="H41" s="1">
        <v>4.7109334596902601E-4</v>
      </c>
      <c r="I41" s="1">
        <v>5.4960710263369996E-4</v>
      </c>
      <c r="J41" s="1">
        <v>3.5368126712513099E-4</v>
      </c>
      <c r="K41" s="1">
        <v>3.0042508240164502E-4</v>
      </c>
    </row>
    <row r="42" spans="1:11" x14ac:dyDescent="0.25">
      <c r="A42" s="1">
        <v>3.875</v>
      </c>
      <c r="B42" s="1">
        <v>2.8017411001740702</v>
      </c>
      <c r="C42" s="1">
        <v>3.2362597750890401</v>
      </c>
      <c r="D42" s="1">
        <v>2.1195257349037</v>
      </c>
      <c r="E42" s="1">
        <v>1.8287673976427301</v>
      </c>
      <c r="G42" s="1">
        <v>3.875</v>
      </c>
      <c r="H42" s="1">
        <v>4.66770067288999E-4</v>
      </c>
      <c r="I42" s="1">
        <v>5.3916087852983298E-4</v>
      </c>
      <c r="J42" s="1">
        <v>3.5311298743495698E-4</v>
      </c>
      <c r="K42" s="1">
        <v>3.04672648447278E-4</v>
      </c>
    </row>
    <row r="43" spans="1:11" x14ac:dyDescent="0.25">
      <c r="A43" s="1">
        <v>4</v>
      </c>
      <c r="B43" s="1">
        <v>2.7478902635782401</v>
      </c>
      <c r="C43" s="1">
        <v>3.21329849416108</v>
      </c>
      <c r="D43" s="1">
        <v>2.11861221568395</v>
      </c>
      <c r="E43" s="1">
        <v>1.8402046622305399</v>
      </c>
      <c r="G43" s="1">
        <v>4</v>
      </c>
      <c r="H43" s="1">
        <v>4.5779851791213498E-4</v>
      </c>
      <c r="I43" s="1">
        <v>5.3533552912723504E-4</v>
      </c>
      <c r="J43" s="1">
        <v>3.5296079513294802E-4</v>
      </c>
      <c r="K43" s="1">
        <v>3.0657809672760699E-4</v>
      </c>
    </row>
    <row r="44" spans="1:11" x14ac:dyDescent="0.25">
      <c r="A44" s="1">
        <v>4.125</v>
      </c>
      <c r="B44" s="1">
        <v>2.71694994325297</v>
      </c>
      <c r="C44" s="1">
        <v>3.1524565890721901</v>
      </c>
      <c r="D44" s="1">
        <v>2.1109617538710101</v>
      </c>
      <c r="E44" s="1">
        <v>1.8395828099189799</v>
      </c>
      <c r="G44" s="1">
        <v>4.125</v>
      </c>
      <c r="H44" s="1">
        <v>4.5264386054594399E-4</v>
      </c>
      <c r="I44" s="1">
        <v>5.2519926773942705E-4</v>
      </c>
      <c r="J44" s="1">
        <v>3.5168622819491298E-4</v>
      </c>
      <c r="K44" s="1">
        <v>3.0647449613250102E-4</v>
      </c>
    </row>
    <row r="45" spans="1:11" x14ac:dyDescent="0.25">
      <c r="A45" s="1">
        <v>4.25</v>
      </c>
      <c r="B45" s="1">
        <v>2.6767386665363602</v>
      </c>
      <c r="C45" s="1">
        <v>2.99197568768377</v>
      </c>
      <c r="D45" s="1">
        <v>2.0793495739786798</v>
      </c>
      <c r="E45" s="1">
        <v>1.85698850498759</v>
      </c>
      <c r="G45" s="1">
        <v>4.25</v>
      </c>
      <c r="H45" s="1">
        <v>4.45944661844958E-4</v>
      </c>
      <c r="I45" s="1">
        <v>4.9846314956811602E-4</v>
      </c>
      <c r="J45" s="1">
        <v>3.4641963902485001E-4</v>
      </c>
      <c r="K45" s="1">
        <v>3.0937428493093102E-4</v>
      </c>
    </row>
    <row r="46" spans="1:11" x14ac:dyDescent="0.25">
      <c r="A46" s="1">
        <v>4.375</v>
      </c>
      <c r="B46" s="1">
        <v>2.7680497907148802</v>
      </c>
      <c r="C46" s="1">
        <v>2.9854802013867401</v>
      </c>
      <c r="D46" s="1">
        <v>2.0749179660586798</v>
      </c>
      <c r="E46" s="1">
        <v>1.86794210629038</v>
      </c>
      <c r="G46" s="1">
        <v>4.375</v>
      </c>
      <c r="H46" s="1">
        <v>4.6115709513309998E-4</v>
      </c>
      <c r="I46" s="1">
        <v>4.9738100155103098E-4</v>
      </c>
      <c r="J46" s="1">
        <v>3.4568133314537698E-4</v>
      </c>
      <c r="K46" s="1">
        <v>3.1119915490797698E-4</v>
      </c>
    </row>
    <row r="47" spans="1:11" x14ac:dyDescent="0.25">
      <c r="A47" s="1">
        <v>4.5</v>
      </c>
      <c r="B47" s="1">
        <v>2.8115596646668299</v>
      </c>
      <c r="C47" s="1">
        <v>2.9905814814128902</v>
      </c>
      <c r="D47" s="1">
        <v>2.0728633930796301</v>
      </c>
      <c r="E47" s="1">
        <v>1.6598609481828099</v>
      </c>
      <c r="G47" s="1">
        <v>4.5</v>
      </c>
      <c r="H47" s="1">
        <v>4.6840584013349302E-4</v>
      </c>
      <c r="I47" s="1">
        <v>4.9823087480338902E-4</v>
      </c>
      <c r="J47" s="1">
        <v>3.4533904128706899E-4</v>
      </c>
      <c r="K47" s="1">
        <v>2.7653283396725502E-4</v>
      </c>
    </row>
    <row r="48" spans="1:11" x14ac:dyDescent="0.25">
      <c r="A48" s="1">
        <v>4.625</v>
      </c>
      <c r="B48" s="1">
        <v>2.8051361840344402</v>
      </c>
      <c r="C48" s="1">
        <v>3.0039368308582199</v>
      </c>
      <c r="D48" s="1">
        <v>2.0696811779925399</v>
      </c>
      <c r="E48" s="1">
        <v>1.5723780124170901</v>
      </c>
      <c r="G48" s="1">
        <v>4.625</v>
      </c>
      <c r="H48" s="1">
        <v>4.6733568826013702E-4</v>
      </c>
      <c r="I48" s="1">
        <v>5.0045587602098103E-4</v>
      </c>
      <c r="J48" s="1">
        <v>3.4480888425355899E-4</v>
      </c>
      <c r="K48" s="1">
        <v>2.61958176868686E-4</v>
      </c>
    </row>
    <row r="49" spans="1:11" x14ac:dyDescent="0.25">
      <c r="A49" s="1">
        <v>4.75</v>
      </c>
      <c r="B49" s="1">
        <v>2.4341815317645601</v>
      </c>
      <c r="C49" s="1">
        <v>2.9855347964109198</v>
      </c>
      <c r="D49" s="1">
        <v>2.0985558122042001</v>
      </c>
      <c r="E49" s="1">
        <v>1.5407585961164301</v>
      </c>
      <c r="G49" s="1">
        <v>4.75</v>
      </c>
      <c r="H49" s="1">
        <v>4.0553464319197498E-4</v>
      </c>
      <c r="I49" s="1">
        <v>4.9739009708205898E-4</v>
      </c>
      <c r="J49" s="1">
        <v>3.4961939831321901E-4</v>
      </c>
      <c r="K49" s="1">
        <v>2.5669038211299702E-4</v>
      </c>
    </row>
    <row r="50" spans="1:11" x14ac:dyDescent="0.25">
      <c r="A50" s="1">
        <v>4.875</v>
      </c>
      <c r="B50" s="1">
        <v>2.1658726796863399</v>
      </c>
      <c r="C50" s="1">
        <v>2.95814234415263</v>
      </c>
      <c r="D50" s="1">
        <v>2.0889273201899798</v>
      </c>
      <c r="E50" s="1">
        <v>1.50506398242336</v>
      </c>
      <c r="G50" s="1">
        <v>4.875</v>
      </c>
      <c r="H50" s="1">
        <v>3.6083438843574498E-4</v>
      </c>
      <c r="I50" s="1">
        <v>4.9282651453582803E-4</v>
      </c>
      <c r="J50" s="1">
        <v>3.4801529154364997E-4</v>
      </c>
      <c r="K50" s="1">
        <v>2.5074365947172999E-4</v>
      </c>
    </row>
    <row r="51" spans="1:11" x14ac:dyDescent="0.25">
      <c r="A51" s="1">
        <v>5</v>
      </c>
      <c r="B51" s="1">
        <v>1.95979032045752</v>
      </c>
      <c r="C51" s="1">
        <v>2.9494633790059801</v>
      </c>
      <c r="D51" s="1">
        <v>2.06706060796418</v>
      </c>
      <c r="E51" s="1">
        <v>1.4104429261201401</v>
      </c>
      <c r="G51" s="1">
        <v>5</v>
      </c>
      <c r="H51" s="1">
        <v>3.2650106738822302E-4</v>
      </c>
      <c r="I51" s="1">
        <v>4.9138059894239603E-4</v>
      </c>
      <c r="J51" s="1">
        <v>3.4437229728683199E-4</v>
      </c>
      <c r="K51" s="1">
        <v>2.3497979149161499E-4</v>
      </c>
    </row>
    <row r="52" spans="1:11" x14ac:dyDescent="0.25">
      <c r="A52" s="1">
        <v>5.125</v>
      </c>
      <c r="B52" s="1">
        <v>1.99681218467215</v>
      </c>
      <c r="C52" s="1">
        <v>2.8963225893317399</v>
      </c>
      <c r="D52" s="1">
        <v>2.08176659771387</v>
      </c>
      <c r="E52" s="1">
        <v>1.38154877657786</v>
      </c>
      <c r="G52" s="1">
        <v>5.125</v>
      </c>
      <c r="H52" s="1">
        <v>3.3266890996638002E-4</v>
      </c>
      <c r="I52" s="1">
        <v>4.8252734338266698E-4</v>
      </c>
      <c r="J52" s="1">
        <v>3.4682231517913002E-4</v>
      </c>
      <c r="K52" s="1">
        <v>2.3016602617787201E-4</v>
      </c>
    </row>
    <row r="53" spans="1:11" x14ac:dyDescent="0.25">
      <c r="A53" s="1">
        <v>5.25</v>
      </c>
      <c r="B53" s="1">
        <v>1.9302395137614301</v>
      </c>
      <c r="C53" s="1">
        <v>2.9009194253372699</v>
      </c>
      <c r="D53" s="1">
        <v>2.0722628124976801</v>
      </c>
      <c r="E53" s="1">
        <v>1.37555247399696</v>
      </c>
      <c r="G53" s="1">
        <v>5.25</v>
      </c>
      <c r="H53" s="1">
        <v>3.2157790299265399E-4</v>
      </c>
      <c r="I53" s="1">
        <v>4.8329317626118998E-4</v>
      </c>
      <c r="J53" s="1">
        <v>3.4523898456211401E-4</v>
      </c>
      <c r="K53" s="1">
        <v>2.2916704216789299E-4</v>
      </c>
    </row>
    <row r="54" spans="1:11" x14ac:dyDescent="0.25">
      <c r="A54" s="1">
        <v>5.375</v>
      </c>
      <c r="B54" s="1">
        <v>1.9083828766615001</v>
      </c>
      <c r="C54" s="1">
        <v>3.0127689779910201</v>
      </c>
      <c r="D54" s="1">
        <v>1.9899052438365501</v>
      </c>
      <c r="E54" s="1">
        <v>1.3820020282796399</v>
      </c>
      <c r="G54" s="1">
        <v>5.375</v>
      </c>
      <c r="H54" s="1">
        <v>3.1793658725180599E-4</v>
      </c>
      <c r="I54" s="1">
        <v>5.0192731173330399E-4</v>
      </c>
      <c r="J54" s="1">
        <v>3.3151821362317302E-4</v>
      </c>
      <c r="K54" s="1">
        <v>2.3024153791138699E-4</v>
      </c>
    </row>
    <row r="55" spans="1:11" x14ac:dyDescent="0.25">
      <c r="A55" s="1">
        <v>5.5</v>
      </c>
      <c r="B55" s="1">
        <v>1.91975083076748</v>
      </c>
      <c r="C55" s="1">
        <v>3.0208211070815998</v>
      </c>
      <c r="D55" s="1">
        <v>1.9621982570993799</v>
      </c>
      <c r="E55" s="1">
        <v>1.3673335929258901</v>
      </c>
      <c r="G55" s="1">
        <v>5.5</v>
      </c>
      <c r="H55" s="1">
        <v>3.1983048840586301E-4</v>
      </c>
      <c r="I55" s="1">
        <v>5.0326879643979505E-4</v>
      </c>
      <c r="J55" s="1">
        <v>3.2690222963276003E-4</v>
      </c>
      <c r="K55" s="1">
        <v>2.2779777658145299E-4</v>
      </c>
    </row>
    <row r="56" spans="1:11" x14ac:dyDescent="0.25">
      <c r="A56" s="1">
        <v>5.625</v>
      </c>
      <c r="B56" s="1">
        <v>1.9224195805274999</v>
      </c>
      <c r="C56" s="1">
        <v>2.9934607491960099</v>
      </c>
      <c r="D56" s="1">
        <v>1.92364075627302</v>
      </c>
      <c r="E56" s="1">
        <v>1.3658730911166499</v>
      </c>
      <c r="G56" s="1">
        <v>5.625</v>
      </c>
      <c r="H56" s="1">
        <v>3.2027510211588098E-4</v>
      </c>
      <c r="I56" s="1">
        <v>4.9871056081605503E-4</v>
      </c>
      <c r="J56" s="1">
        <v>3.2047854999508899E-4</v>
      </c>
      <c r="K56" s="1">
        <v>2.2755445698003301E-4</v>
      </c>
    </row>
    <row r="57" spans="1:11" x14ac:dyDescent="0.25">
      <c r="A57" s="1">
        <v>5.75</v>
      </c>
      <c r="B57" s="1">
        <v>2.2022956330765799</v>
      </c>
      <c r="C57" s="1">
        <v>3.02288582882895</v>
      </c>
      <c r="D57" s="1">
        <v>1.92266062439994</v>
      </c>
      <c r="E57" s="1">
        <v>1.4278497902935801</v>
      </c>
      <c r="G57" s="1">
        <v>5.75</v>
      </c>
      <c r="H57" s="1">
        <v>3.6690245247055799E-4</v>
      </c>
      <c r="I57" s="1">
        <v>5.0361277908290297E-4</v>
      </c>
      <c r="J57" s="1">
        <v>3.20315260025032E-4</v>
      </c>
      <c r="K57" s="1">
        <v>2.3787977506290999E-4</v>
      </c>
    </row>
    <row r="58" spans="1:11" x14ac:dyDescent="0.25">
      <c r="A58" s="1">
        <v>5.875</v>
      </c>
      <c r="B58" s="1">
        <v>2.4323579909956998</v>
      </c>
      <c r="C58" s="1">
        <v>2.9264764663023799</v>
      </c>
      <c r="D58" s="1">
        <v>1.9272532064975301</v>
      </c>
      <c r="E58" s="1">
        <v>1.4589455297537599</v>
      </c>
      <c r="G58" s="1">
        <v>5.875</v>
      </c>
      <c r="H58" s="1">
        <v>4.05230841299884E-4</v>
      </c>
      <c r="I58" s="1">
        <v>4.8755097928597702E-4</v>
      </c>
      <c r="J58" s="1">
        <v>3.2108038420249101E-4</v>
      </c>
      <c r="K58" s="1">
        <v>2.4306032525697499E-4</v>
      </c>
    </row>
    <row r="59" spans="1:11" x14ac:dyDescent="0.25">
      <c r="A59" s="1">
        <v>6</v>
      </c>
      <c r="B59" s="1">
        <v>2.5594076326917898</v>
      </c>
      <c r="C59" s="1">
        <v>2.9037980541038002</v>
      </c>
      <c r="D59" s="1">
        <v>1.93404461755598</v>
      </c>
      <c r="E59" s="1">
        <v>1.5059324153937801</v>
      </c>
      <c r="G59" s="1">
        <v>6</v>
      </c>
      <c r="H59" s="1">
        <v>4.2639731160645198E-4</v>
      </c>
      <c r="I59" s="1">
        <v>4.8377275581369401E-4</v>
      </c>
      <c r="J59" s="1">
        <v>3.2221183328482898E-4</v>
      </c>
      <c r="K59" s="1">
        <v>2.50888340404603E-4</v>
      </c>
    </row>
    <row r="60" spans="1:11" x14ac:dyDescent="0.25">
      <c r="A60" s="1">
        <v>6.125</v>
      </c>
      <c r="B60" s="1">
        <v>2.6477992642890298</v>
      </c>
      <c r="C60" s="1">
        <v>2.9338238411806299</v>
      </c>
      <c r="D60" s="1">
        <v>1.9275661355234399</v>
      </c>
      <c r="E60" s="1">
        <v>1.5674508065891299</v>
      </c>
      <c r="G60" s="1">
        <v>6.125</v>
      </c>
      <c r="H60" s="1">
        <v>4.4112335743055301E-4</v>
      </c>
      <c r="I60" s="1">
        <v>4.8877505194069295E-4</v>
      </c>
      <c r="J60" s="1">
        <v>3.2113251817820701E-4</v>
      </c>
      <c r="K60" s="1">
        <v>2.6113730437774902E-4</v>
      </c>
    </row>
    <row r="61" spans="1:11" x14ac:dyDescent="0.25">
      <c r="A61" s="1">
        <v>6.25</v>
      </c>
      <c r="B61" s="1">
        <v>2.6757465323262002</v>
      </c>
      <c r="C61" s="1">
        <v>2.8445773562525098</v>
      </c>
      <c r="D61" s="1">
        <v>1.92292453416626</v>
      </c>
      <c r="E61" s="1">
        <v>1.5999156993688</v>
      </c>
      <c r="G61" s="1">
        <v>6.25</v>
      </c>
      <c r="H61" s="1">
        <v>4.4577937228554499E-4</v>
      </c>
      <c r="I61" s="1">
        <v>4.7390658755166901E-4</v>
      </c>
      <c r="J61" s="1">
        <v>3.2035922739210101E-4</v>
      </c>
      <c r="K61" s="1">
        <v>2.6654595551484198E-4</v>
      </c>
    </row>
    <row r="62" spans="1:11" x14ac:dyDescent="0.25">
      <c r="A62" s="1">
        <v>6.375</v>
      </c>
      <c r="B62" s="1">
        <v>2.6934796010176099</v>
      </c>
      <c r="C62" s="1">
        <v>2.7034746845783699</v>
      </c>
      <c r="D62" s="1">
        <v>1.9209368207619399</v>
      </c>
      <c r="E62" s="1">
        <v>1.6442475584507501</v>
      </c>
      <c r="G62" s="1">
        <v>6.375</v>
      </c>
      <c r="H62" s="1">
        <v>4.48733701529534E-4</v>
      </c>
      <c r="I62" s="1">
        <v>4.5039888245075599E-4</v>
      </c>
      <c r="J62" s="1">
        <v>3.20028074338944E-4</v>
      </c>
      <c r="K62" s="1">
        <v>2.7393164323789501E-4</v>
      </c>
    </row>
    <row r="63" spans="1:11" x14ac:dyDescent="0.25">
      <c r="A63" s="1">
        <v>6.5</v>
      </c>
      <c r="B63" s="1">
        <v>2.70333383166746</v>
      </c>
      <c r="C63" s="1">
        <v>2.6063820407306402</v>
      </c>
      <c r="D63" s="1">
        <v>1.92009471142504</v>
      </c>
      <c r="E63" s="1">
        <v>1.6462051730251499</v>
      </c>
      <c r="G63" s="1">
        <v>6.5</v>
      </c>
      <c r="H63" s="1">
        <v>4.5037541635580003E-4</v>
      </c>
      <c r="I63" s="1">
        <v>4.34223247985726E-4</v>
      </c>
      <c r="J63" s="1">
        <v>3.1988777892341501E-4</v>
      </c>
      <c r="K63" s="1">
        <v>2.7425778182598901E-4</v>
      </c>
    </row>
    <row r="64" spans="1:11" x14ac:dyDescent="0.25">
      <c r="A64" s="1">
        <v>6.625</v>
      </c>
      <c r="B64" s="1">
        <v>2.73829039499604</v>
      </c>
      <c r="C64" s="1">
        <v>2.5767557018411398</v>
      </c>
      <c r="D64" s="1">
        <v>1.91640898744371</v>
      </c>
      <c r="E64" s="1">
        <v>1.68613401740602</v>
      </c>
      <c r="G64" s="1">
        <v>6.625</v>
      </c>
      <c r="H64" s="1">
        <v>4.5619917980634002E-4</v>
      </c>
      <c r="I64" s="1">
        <v>4.2928749992673498E-4</v>
      </c>
      <c r="J64" s="1">
        <v>3.1927373730812597E-4</v>
      </c>
      <c r="K64" s="1">
        <v>2.8090992729984198E-4</v>
      </c>
    </row>
    <row r="65" spans="1:11" x14ac:dyDescent="0.25">
      <c r="A65" s="1">
        <v>6.75</v>
      </c>
      <c r="B65" s="1">
        <v>2.7557593527355602</v>
      </c>
      <c r="C65" s="1">
        <v>2.4922523548264901</v>
      </c>
      <c r="D65" s="1">
        <v>1.9094586020986899</v>
      </c>
      <c r="E65" s="1">
        <v>1.68903263955877</v>
      </c>
      <c r="G65" s="1">
        <v>6.75</v>
      </c>
      <c r="H65" s="1">
        <v>4.5910950816574399E-4</v>
      </c>
      <c r="I65" s="1">
        <v>4.1520924231409499E-4</v>
      </c>
      <c r="J65" s="1">
        <v>3.1811580310964601E-4</v>
      </c>
      <c r="K65" s="1">
        <v>2.8139283775049099E-4</v>
      </c>
    </row>
    <row r="66" spans="1:11" x14ac:dyDescent="0.25">
      <c r="A66" s="1">
        <v>6.875</v>
      </c>
      <c r="B66" s="1">
        <v>2.7904631044557999</v>
      </c>
      <c r="C66" s="1">
        <v>2.4910860843616698</v>
      </c>
      <c r="D66" s="1">
        <v>1.9039619391611999</v>
      </c>
      <c r="E66" s="1">
        <v>1.6953034467646499</v>
      </c>
      <c r="G66" s="1">
        <v>6.875</v>
      </c>
      <c r="H66" s="1">
        <v>4.6489115320233601E-4</v>
      </c>
      <c r="I66" s="1">
        <v>4.1501494165465498E-4</v>
      </c>
      <c r="J66" s="1">
        <v>3.1720005906426001E-4</v>
      </c>
      <c r="K66" s="1">
        <v>2.8243755423099098E-4</v>
      </c>
    </row>
    <row r="67" spans="1:11" x14ac:dyDescent="0.25">
      <c r="A67" s="1">
        <v>7</v>
      </c>
      <c r="B67" s="1">
        <v>2.7025396299390301</v>
      </c>
      <c r="C67" s="1">
        <v>2.44700314924712</v>
      </c>
      <c r="D67" s="1">
        <v>1.8972097995317501</v>
      </c>
      <c r="E67" s="1">
        <v>1.6597949493320301</v>
      </c>
      <c r="G67" s="1">
        <v>7</v>
      </c>
      <c r="H67" s="1">
        <v>4.5024310234784203E-4</v>
      </c>
      <c r="I67" s="1">
        <v>4.0767072466457098E-4</v>
      </c>
      <c r="J67" s="1">
        <v>3.1607515260199498E-4</v>
      </c>
      <c r="K67" s="1">
        <v>2.7652183855871498E-4</v>
      </c>
    </row>
    <row r="68" spans="1:11" x14ac:dyDescent="0.25">
      <c r="A68" s="1">
        <v>7.125</v>
      </c>
      <c r="B68" s="1">
        <v>2.3626127317888499</v>
      </c>
      <c r="C68" s="1">
        <v>2.4969315364740599</v>
      </c>
      <c r="D68" s="1">
        <v>1.8831319003478899</v>
      </c>
      <c r="E68" s="1">
        <v>1.64988548956069</v>
      </c>
      <c r="G68" s="1">
        <v>7.125</v>
      </c>
      <c r="H68" s="1">
        <v>3.9361128111602199E-4</v>
      </c>
      <c r="I68" s="1">
        <v>4.1598879397657898E-4</v>
      </c>
      <c r="J68" s="1">
        <v>3.1372977459796401E-4</v>
      </c>
      <c r="K68" s="1">
        <v>2.7487092256081098E-4</v>
      </c>
    </row>
    <row r="69" spans="1:11" x14ac:dyDescent="0.25">
      <c r="A69" s="1">
        <v>7.25</v>
      </c>
      <c r="B69" s="1">
        <v>2.2075744459636302</v>
      </c>
      <c r="C69" s="1">
        <v>2.5335095703566899</v>
      </c>
      <c r="D69" s="1">
        <v>1.8559950663110001</v>
      </c>
      <c r="E69" s="1">
        <v>1.5000743818767399</v>
      </c>
      <c r="G69" s="1">
        <v>7.25</v>
      </c>
      <c r="H69" s="1">
        <v>3.6778190269754E-4</v>
      </c>
      <c r="I69" s="1">
        <v>4.2208269442142602E-4</v>
      </c>
      <c r="J69" s="1">
        <v>3.0920877804741902E-4</v>
      </c>
      <c r="K69" s="1">
        <v>2.4991239202066498E-4</v>
      </c>
    </row>
    <row r="70" spans="1:11" x14ac:dyDescent="0.25">
      <c r="A70" s="1">
        <v>7.375</v>
      </c>
      <c r="B70" s="1">
        <v>1.98723543470235</v>
      </c>
      <c r="C70" s="1">
        <v>2.6479590235684101</v>
      </c>
      <c r="D70" s="1">
        <v>1.86862614859992</v>
      </c>
      <c r="E70" s="1">
        <v>1.4264409401360201</v>
      </c>
      <c r="G70" s="1">
        <v>7.375</v>
      </c>
      <c r="H70" s="1">
        <v>3.3107342342141201E-4</v>
      </c>
      <c r="I70" s="1">
        <v>4.4114997332649801E-4</v>
      </c>
      <c r="J70" s="1">
        <v>3.1131311635675102E-4</v>
      </c>
      <c r="K70" s="1">
        <v>2.3764506062666101E-4</v>
      </c>
    </row>
    <row r="71" spans="1:11" x14ac:dyDescent="0.25">
      <c r="A71" s="1">
        <v>7.5</v>
      </c>
      <c r="B71" s="1">
        <v>1.97045287731898</v>
      </c>
      <c r="C71" s="1">
        <v>2.6696326852172798</v>
      </c>
      <c r="D71" s="1">
        <v>1.86586801661371</v>
      </c>
      <c r="E71" s="1">
        <v>1.4247228884951999</v>
      </c>
      <c r="G71" s="1">
        <v>7.5</v>
      </c>
      <c r="H71" s="1">
        <v>3.28277449361342E-4</v>
      </c>
      <c r="I71" s="1">
        <v>4.4476080535719997E-4</v>
      </c>
      <c r="J71" s="1">
        <v>3.10853611567848E-4</v>
      </c>
      <c r="K71" s="1">
        <v>2.3735883322329899E-4</v>
      </c>
    </row>
    <row r="72" spans="1:11" x14ac:dyDescent="0.25">
      <c r="A72" s="1">
        <v>7.625</v>
      </c>
      <c r="B72" s="1">
        <v>1.8991863562903899</v>
      </c>
      <c r="C72" s="1">
        <v>2.6778138808106098</v>
      </c>
      <c r="D72" s="1">
        <v>1.87690539693138</v>
      </c>
      <c r="E72" s="1">
        <v>1.34166135395938</v>
      </c>
      <c r="G72" s="1">
        <v>7.625</v>
      </c>
      <c r="H72" s="1">
        <v>3.1640444695797898E-4</v>
      </c>
      <c r="I72" s="1">
        <v>4.4612379254304799E-4</v>
      </c>
      <c r="J72" s="1">
        <v>3.12692439128773E-4</v>
      </c>
      <c r="K72" s="1">
        <v>2.2352078156963101E-4</v>
      </c>
    </row>
    <row r="73" spans="1:11" x14ac:dyDescent="0.25">
      <c r="A73" s="1">
        <v>7.75</v>
      </c>
      <c r="B73" s="1">
        <v>1.8814206719664801</v>
      </c>
      <c r="C73" s="1">
        <v>2.7110721756977099</v>
      </c>
      <c r="D73" s="1">
        <v>1.87444446166783</v>
      </c>
      <c r="E73" s="1">
        <v>1.3302558429992499</v>
      </c>
      <c r="G73" s="1">
        <v>7.75</v>
      </c>
      <c r="H73" s="1">
        <v>3.1344468394961598E-4</v>
      </c>
      <c r="I73" s="1">
        <v>4.5166462447123802E-4</v>
      </c>
      <c r="J73" s="1">
        <v>3.1228244731386497E-4</v>
      </c>
      <c r="K73" s="1">
        <v>2.21620623443674E-4</v>
      </c>
    </row>
    <row r="74" spans="1:11" x14ac:dyDescent="0.25">
      <c r="A74" s="1">
        <v>7.875</v>
      </c>
      <c r="B74" s="1">
        <v>1.8731595392107001</v>
      </c>
      <c r="C74" s="1">
        <v>2.6766708004462201</v>
      </c>
      <c r="D74" s="1">
        <v>1.8697678131189299</v>
      </c>
      <c r="E74" s="1">
        <v>1.25043351928085</v>
      </c>
      <c r="G74" s="1">
        <v>7.875</v>
      </c>
      <c r="H74" s="1">
        <v>3.1206837923250302E-4</v>
      </c>
      <c r="I74" s="1">
        <v>4.4593335535434098E-4</v>
      </c>
      <c r="J74" s="1">
        <v>3.1150331766561899E-4</v>
      </c>
      <c r="K74" s="1">
        <v>2.0832222431219001E-4</v>
      </c>
    </row>
    <row r="75" spans="1:11" x14ac:dyDescent="0.25">
      <c r="A75" s="1">
        <v>8</v>
      </c>
      <c r="B75" s="1">
        <v>1.9626812373173601</v>
      </c>
      <c r="C75" s="1">
        <v>2.6557227853860201</v>
      </c>
      <c r="D75" s="1">
        <v>1.8829253247916899</v>
      </c>
      <c r="E75" s="1">
        <v>1.2774648831289099</v>
      </c>
      <c r="G75" s="1">
        <v>8</v>
      </c>
      <c r="H75" s="1">
        <v>3.2698269413707201E-4</v>
      </c>
      <c r="I75" s="1">
        <v>4.4244341604531099E-4</v>
      </c>
      <c r="J75" s="1">
        <v>3.1369535911030102E-4</v>
      </c>
      <c r="K75" s="1">
        <v>2.12825649529277E-4</v>
      </c>
    </row>
    <row r="76" spans="1:11" x14ac:dyDescent="0.25">
      <c r="A76" s="1">
        <v>8.125</v>
      </c>
      <c r="B76" s="1">
        <v>2.2610649147075801</v>
      </c>
      <c r="C76" s="1">
        <v>2.7063292626009998</v>
      </c>
      <c r="D76" s="1">
        <v>1.89277449407914</v>
      </c>
      <c r="E76" s="1">
        <v>1.30151828741973</v>
      </c>
      <c r="G76" s="1">
        <v>8.125</v>
      </c>
      <c r="H76" s="1">
        <v>3.7669341479028301E-4</v>
      </c>
      <c r="I76" s="1">
        <v>4.5087445514932798E-4</v>
      </c>
      <c r="J76" s="1">
        <v>3.1533623071358999E-4</v>
      </c>
      <c r="K76" s="1">
        <v>2.16832946684127E-4</v>
      </c>
    </row>
    <row r="77" spans="1:11" x14ac:dyDescent="0.25">
      <c r="A77" s="1">
        <v>8.25</v>
      </c>
      <c r="B77" s="1">
        <v>2.36114186017946</v>
      </c>
      <c r="C77" s="1">
        <v>2.6713753717327799</v>
      </c>
      <c r="D77" s="1">
        <v>1.8900588498274</v>
      </c>
      <c r="E77" s="1">
        <v>1.2965760556903101</v>
      </c>
      <c r="G77" s="1">
        <v>8.25</v>
      </c>
      <c r="H77" s="1">
        <v>3.9336623390589701E-4</v>
      </c>
      <c r="I77" s="1">
        <v>4.4505113693068101E-4</v>
      </c>
      <c r="J77" s="1">
        <v>3.1488380438124999E-4</v>
      </c>
      <c r="K77" s="1">
        <v>2.16009570878005E-4</v>
      </c>
    </row>
    <row r="78" spans="1:11" x14ac:dyDescent="0.25">
      <c r="A78" s="1">
        <v>8.375</v>
      </c>
      <c r="B78" s="1">
        <v>2.3585788978214302</v>
      </c>
      <c r="C78" s="1">
        <v>2.72936798515454</v>
      </c>
      <c r="D78" s="1">
        <v>1.89471291685903</v>
      </c>
      <c r="E78" s="1">
        <v>1.3040382979237599</v>
      </c>
      <c r="G78" s="1">
        <v>8.375</v>
      </c>
      <c r="H78" s="1">
        <v>3.9293924437705101E-4</v>
      </c>
      <c r="I78" s="1">
        <v>4.5471270632674603E-4</v>
      </c>
      <c r="J78" s="1">
        <v>3.1565917194871799E-4</v>
      </c>
      <c r="K78" s="1">
        <v>2.1725278043409799E-4</v>
      </c>
    </row>
    <row r="79" spans="1:11" x14ac:dyDescent="0.25">
      <c r="A79" s="1">
        <v>8.5</v>
      </c>
      <c r="B79" s="1">
        <v>2.5177434090148201</v>
      </c>
      <c r="C79" s="1">
        <v>2.59501644295305</v>
      </c>
      <c r="D79" s="1">
        <v>1.8899832468443001</v>
      </c>
      <c r="E79" s="1">
        <v>1.36545334416127</v>
      </c>
      <c r="G79" s="1">
        <v>8.5</v>
      </c>
      <c r="H79" s="1">
        <v>4.1945605194186901E-4</v>
      </c>
      <c r="I79" s="1">
        <v>4.3232973939597897E-4</v>
      </c>
      <c r="J79" s="1">
        <v>3.14871208924266E-4</v>
      </c>
      <c r="K79" s="1">
        <v>2.2748452713726699E-4</v>
      </c>
    </row>
    <row r="80" spans="1:11" x14ac:dyDescent="0.25">
      <c r="A80" s="1">
        <v>8.625</v>
      </c>
      <c r="B80" s="1">
        <v>2.6430122316129698</v>
      </c>
      <c r="C80" s="1">
        <v>2.6062844200708799</v>
      </c>
      <c r="D80" s="1">
        <v>1.89994707581821</v>
      </c>
      <c r="E80" s="1">
        <v>1.39290044315985</v>
      </c>
      <c r="G80" s="1">
        <v>8.625</v>
      </c>
      <c r="H80" s="1">
        <v>4.40325837786721E-4</v>
      </c>
      <c r="I80" s="1">
        <v>4.3420698438380897E-4</v>
      </c>
      <c r="J80" s="1">
        <v>3.1653118283131801E-4</v>
      </c>
      <c r="K80" s="1">
        <v>2.3205721383043099E-4</v>
      </c>
    </row>
    <row r="81" spans="1:11" x14ac:dyDescent="0.25">
      <c r="A81" s="1">
        <v>8.75</v>
      </c>
      <c r="B81" s="1">
        <v>2.63557910046773</v>
      </c>
      <c r="C81" s="1">
        <v>2.5180131742832299</v>
      </c>
      <c r="D81" s="1">
        <v>1.91335012951185</v>
      </c>
      <c r="E81" s="1">
        <v>1.4875657682994201</v>
      </c>
      <c r="G81" s="1">
        <v>8.75</v>
      </c>
      <c r="H81" s="1">
        <v>4.3908747813792498E-4</v>
      </c>
      <c r="I81" s="1">
        <v>4.1950099483558702E-4</v>
      </c>
      <c r="J81" s="1">
        <v>3.1876413157667899E-4</v>
      </c>
      <c r="K81" s="1">
        <v>2.47828456998683E-4</v>
      </c>
    </row>
    <row r="82" spans="1:11" x14ac:dyDescent="0.25">
      <c r="A82" s="1">
        <v>8.875</v>
      </c>
      <c r="B82" s="1">
        <v>2.5415541086844202</v>
      </c>
      <c r="C82" s="1">
        <v>2.36941828983083</v>
      </c>
      <c r="D82" s="1">
        <v>1.9059153744827599</v>
      </c>
      <c r="E82" s="1">
        <v>1.5227178009282001</v>
      </c>
      <c r="G82" s="1">
        <v>8.875</v>
      </c>
      <c r="H82" s="1">
        <v>4.2342291450682401E-4</v>
      </c>
      <c r="I82" s="1">
        <v>3.9474508708581702E-4</v>
      </c>
      <c r="J82" s="1">
        <v>3.17525501388835E-4</v>
      </c>
      <c r="K82" s="1">
        <v>2.5368478563463803E-4</v>
      </c>
    </row>
    <row r="83" spans="1:11" x14ac:dyDescent="0.25">
      <c r="A83" s="1">
        <v>9</v>
      </c>
      <c r="B83" s="1">
        <v>2.5057601503576601</v>
      </c>
      <c r="C83" s="1">
        <v>2.2983795109799301</v>
      </c>
      <c r="D83" s="1">
        <v>1.9082848412427</v>
      </c>
      <c r="E83" s="1">
        <v>1.5506874476380701</v>
      </c>
      <c r="G83" s="1">
        <v>9</v>
      </c>
      <c r="H83" s="1">
        <v>4.1745964104958702E-4</v>
      </c>
      <c r="I83" s="1">
        <v>3.8291002652925701E-4</v>
      </c>
      <c r="J83" s="1">
        <v>3.1792025455103901E-4</v>
      </c>
      <c r="K83" s="1">
        <v>2.5834452877650102E-4</v>
      </c>
    </row>
    <row r="84" spans="1:11" x14ac:dyDescent="0.25">
      <c r="A84" s="1">
        <v>9.125</v>
      </c>
      <c r="B84" s="1">
        <v>2.4722928641421702</v>
      </c>
      <c r="C84" s="1">
        <v>2.2683701374657099</v>
      </c>
      <c r="D84" s="1">
        <v>1.9151691893724001</v>
      </c>
      <c r="E84" s="1">
        <v>1.58123549217808</v>
      </c>
      <c r="G84" s="1">
        <v>9.125</v>
      </c>
      <c r="H84" s="1">
        <v>4.1188399116608599E-4</v>
      </c>
      <c r="I84" s="1">
        <v>3.7791046490178701E-4</v>
      </c>
      <c r="J84" s="1">
        <v>3.1906718694944797E-4</v>
      </c>
      <c r="K84" s="1">
        <v>2.63433832996867E-4</v>
      </c>
    </row>
    <row r="85" spans="1:11" x14ac:dyDescent="0.25">
      <c r="A85" s="1">
        <v>9.25</v>
      </c>
      <c r="B85" s="1">
        <v>2.4641161697215499</v>
      </c>
      <c r="C85" s="1">
        <v>2.29902957832849</v>
      </c>
      <c r="D85" s="1">
        <v>1.91107219251535</v>
      </c>
      <c r="E85" s="1">
        <v>1.6323113864918599</v>
      </c>
      <c r="G85" s="1">
        <v>9.25</v>
      </c>
      <c r="H85" s="1">
        <v>4.1052175387561E-4</v>
      </c>
      <c r="I85" s="1">
        <v>3.8301832774952701E-4</v>
      </c>
      <c r="J85" s="1">
        <v>3.1838462727306298E-4</v>
      </c>
      <c r="K85" s="1">
        <v>2.7194307698954399E-4</v>
      </c>
    </row>
    <row r="86" spans="1:11" x14ac:dyDescent="0.25">
      <c r="A86" s="1">
        <v>9.375</v>
      </c>
      <c r="B86" s="1">
        <v>2.4150337952849399</v>
      </c>
      <c r="C86" s="1">
        <v>2.32828318554151</v>
      </c>
      <c r="D86" s="1">
        <v>1.9073942810170601</v>
      </c>
      <c r="E86" s="1">
        <v>1.6611926358601401</v>
      </c>
      <c r="G86" s="1">
        <v>9.375</v>
      </c>
      <c r="H86" s="1">
        <v>4.0234463029447E-4</v>
      </c>
      <c r="I86" s="1">
        <v>3.8789197871121598E-4</v>
      </c>
      <c r="J86" s="1">
        <v>3.1777188721745001E-4</v>
      </c>
      <c r="K86" s="1">
        <v>2.7675469313429799E-4</v>
      </c>
    </row>
    <row r="87" spans="1:11" x14ac:dyDescent="0.25">
      <c r="A87" s="1">
        <v>9.5</v>
      </c>
      <c r="B87" s="1">
        <v>2.4054570939762798</v>
      </c>
      <c r="C87" s="1">
        <v>2.4204281855185399</v>
      </c>
      <c r="D87" s="1">
        <v>1.90500531646314</v>
      </c>
      <c r="E87" s="1">
        <v>1.7253567876515401</v>
      </c>
      <c r="G87" s="1">
        <v>9.5</v>
      </c>
      <c r="H87" s="1">
        <v>4.0074915185644798E-4</v>
      </c>
      <c r="I87" s="1">
        <v>4.0324333570738801E-4</v>
      </c>
      <c r="J87" s="1">
        <v>3.1737388572276599E-4</v>
      </c>
      <c r="K87" s="1">
        <v>2.8744444082274699E-4</v>
      </c>
    </row>
    <row r="88" spans="1:11" x14ac:dyDescent="0.25">
      <c r="A88" s="1">
        <v>9.625</v>
      </c>
      <c r="B88" s="1">
        <v>2.16170457589583</v>
      </c>
      <c r="C88" s="1">
        <v>2.5052427208712502</v>
      </c>
      <c r="D88" s="1">
        <v>1.90320465772632</v>
      </c>
      <c r="E88" s="1">
        <v>1.75565938517606</v>
      </c>
      <c r="G88" s="1">
        <v>9.625</v>
      </c>
      <c r="H88" s="1">
        <v>3.60139982344245E-4</v>
      </c>
      <c r="I88" s="1">
        <v>4.1737343729715001E-4</v>
      </c>
      <c r="J88" s="1">
        <v>3.1707389597721101E-4</v>
      </c>
      <c r="K88" s="1">
        <v>2.9249285357033197E-4</v>
      </c>
    </row>
    <row r="89" spans="1:11" x14ac:dyDescent="0.25">
      <c r="A89" s="1">
        <v>9.75</v>
      </c>
      <c r="B89" s="1">
        <v>2.0092985029501098</v>
      </c>
      <c r="C89" s="1">
        <v>2.4994091688770701</v>
      </c>
      <c r="D89" s="1">
        <v>1.89633458118848</v>
      </c>
      <c r="E89" s="1">
        <v>1.7753390598607901</v>
      </c>
      <c r="G89" s="1">
        <v>9.75</v>
      </c>
      <c r="H89" s="1">
        <v>3.34749130591488E-4</v>
      </c>
      <c r="I89" s="1">
        <v>4.1640156753491999E-4</v>
      </c>
      <c r="J89" s="1">
        <v>3.15929341226006E-4</v>
      </c>
      <c r="K89" s="1">
        <v>2.9577148737280798E-4</v>
      </c>
    </row>
    <row r="90" spans="1:11" x14ac:dyDescent="0.25">
      <c r="A90" s="1">
        <v>9.875</v>
      </c>
      <c r="B90" s="1">
        <v>1.87969879481772</v>
      </c>
      <c r="C90" s="1">
        <v>2.4720872964246499</v>
      </c>
      <c r="D90" s="1">
        <v>1.8858372748577601</v>
      </c>
      <c r="E90" s="1">
        <v>1.7918199603748199</v>
      </c>
      <c r="G90" s="1">
        <v>9.875</v>
      </c>
      <c r="H90" s="1">
        <v>3.13157819216633E-4</v>
      </c>
      <c r="I90" s="1">
        <v>4.1184974358434698E-4</v>
      </c>
      <c r="J90" s="1">
        <v>3.14180489991308E-4</v>
      </c>
      <c r="K90" s="1">
        <v>2.9851720539844401E-4</v>
      </c>
    </row>
    <row r="91" spans="1:11" x14ac:dyDescent="0.25">
      <c r="A91" s="1">
        <v>10</v>
      </c>
      <c r="B91" s="1">
        <v>1.8154295208453699</v>
      </c>
      <c r="C91" s="1">
        <v>2.5742196820752801</v>
      </c>
      <c r="D91" s="1">
        <v>1.8810868318046901</v>
      </c>
      <c r="E91" s="1">
        <v>1.76092137365116</v>
      </c>
      <c r="G91" s="1">
        <v>10</v>
      </c>
      <c r="H91" s="1">
        <v>3.0245055817283901E-4</v>
      </c>
      <c r="I91" s="1">
        <v>4.2886499903374201E-4</v>
      </c>
      <c r="J91" s="1">
        <v>3.1338906617866798E-4</v>
      </c>
      <c r="K91" s="1">
        <v>2.93369500850285E-4</v>
      </c>
    </row>
    <row r="92" spans="1:11" x14ac:dyDescent="0.25">
      <c r="A92" s="1">
        <v>10.125</v>
      </c>
      <c r="B92" s="1">
        <v>1.70195200154397</v>
      </c>
      <c r="C92" s="1">
        <v>2.5631483738803298</v>
      </c>
      <c r="D92" s="1">
        <v>1.8790795585556499</v>
      </c>
      <c r="E92" s="1">
        <v>1.72013502621184</v>
      </c>
      <c r="G92" s="1">
        <v>10.125</v>
      </c>
      <c r="H92" s="1">
        <v>2.8354520345722498E-4</v>
      </c>
      <c r="I92" s="1">
        <v>4.2702051908846298E-4</v>
      </c>
      <c r="J92" s="1">
        <v>3.1305465445537699E-4</v>
      </c>
      <c r="K92" s="1">
        <v>2.8657449536689198E-4</v>
      </c>
    </row>
    <row r="93" spans="1:11" x14ac:dyDescent="0.25">
      <c r="A93" s="1">
        <v>10.25</v>
      </c>
      <c r="B93" s="1">
        <v>1.6931284858728499</v>
      </c>
      <c r="C93" s="1">
        <v>2.5582718515695402</v>
      </c>
      <c r="D93" s="1">
        <v>1.8725272429931299</v>
      </c>
      <c r="E93" s="1">
        <v>1.61485881959693</v>
      </c>
      <c r="G93" s="1">
        <v>10.25</v>
      </c>
      <c r="H93" s="1">
        <v>2.8207520574641802E-4</v>
      </c>
      <c r="I93" s="1">
        <v>4.2620809047148601E-4</v>
      </c>
      <c r="J93" s="1">
        <v>3.1196303868266201E-4</v>
      </c>
      <c r="K93" s="1">
        <v>2.6903547934484701E-4</v>
      </c>
    </row>
    <row r="94" spans="1:11" x14ac:dyDescent="0.25">
      <c r="A94" s="1">
        <v>10.375</v>
      </c>
      <c r="B94" s="1">
        <v>1.69426072309196</v>
      </c>
      <c r="C94" s="1">
        <v>2.5236744167357599</v>
      </c>
      <c r="D94" s="1">
        <v>1.8657788876530199</v>
      </c>
      <c r="E94" s="1">
        <v>1.6435819124114499</v>
      </c>
      <c r="G94" s="1">
        <v>10.375</v>
      </c>
      <c r="H94" s="1">
        <v>2.8226383646712001E-4</v>
      </c>
      <c r="I94" s="1">
        <v>4.2044415782817898E-4</v>
      </c>
      <c r="J94" s="1">
        <v>3.10838762683E-4</v>
      </c>
      <c r="K94" s="1">
        <v>2.7382074660774598E-4</v>
      </c>
    </row>
    <row r="95" spans="1:11" x14ac:dyDescent="0.25">
      <c r="A95" s="1">
        <v>10.5</v>
      </c>
      <c r="B95" s="1">
        <v>1.82164741240684</v>
      </c>
      <c r="C95" s="1">
        <v>2.46304357597917</v>
      </c>
      <c r="D95" s="1">
        <v>1.8702768846107301</v>
      </c>
      <c r="E95" s="1">
        <v>1.68496331030963</v>
      </c>
      <c r="G95" s="1">
        <v>10.5</v>
      </c>
      <c r="H95" s="1">
        <v>3.0348645890698002E-4</v>
      </c>
      <c r="I95" s="1">
        <v>4.1034305975813098E-4</v>
      </c>
      <c r="J95" s="1">
        <v>3.1158812897615301E-4</v>
      </c>
      <c r="K95" s="1">
        <v>2.8071488749758399E-4</v>
      </c>
    </row>
    <row r="96" spans="1:11" x14ac:dyDescent="0.25">
      <c r="A96" s="1">
        <v>10.625</v>
      </c>
      <c r="B96" s="1">
        <v>2.0782529958868898</v>
      </c>
      <c r="C96" s="1">
        <v>2.43725031083423</v>
      </c>
      <c r="D96" s="1">
        <v>1.8768029260026799</v>
      </c>
      <c r="E96" s="1">
        <v>1.6112777955522399</v>
      </c>
      <c r="G96" s="1">
        <v>10.625</v>
      </c>
      <c r="H96" s="1">
        <v>3.4623694911475699E-4</v>
      </c>
      <c r="I96" s="1">
        <v>4.0604590178498301E-4</v>
      </c>
      <c r="J96" s="1">
        <v>3.1267536747205203E-4</v>
      </c>
      <c r="K96" s="1">
        <v>2.6843888073900199E-4</v>
      </c>
    </row>
    <row r="97" spans="1:11" x14ac:dyDescent="0.25">
      <c r="A97" s="1">
        <v>10.75</v>
      </c>
      <c r="B97" s="1">
        <v>2.3109160308252701</v>
      </c>
      <c r="C97" s="1">
        <v>2.4186941181263601</v>
      </c>
      <c r="D97" s="1">
        <v>1.8793853324676399</v>
      </c>
      <c r="E97" s="1">
        <v>1.57332743997074</v>
      </c>
      <c r="G97" s="1">
        <v>10.75</v>
      </c>
      <c r="H97" s="1">
        <v>3.8499861073548899E-4</v>
      </c>
      <c r="I97" s="1">
        <v>4.0295444007985203E-4</v>
      </c>
      <c r="J97" s="1">
        <v>3.13105596389115E-4</v>
      </c>
      <c r="K97" s="1">
        <v>2.6211635149912501E-4</v>
      </c>
    </row>
    <row r="98" spans="1:11" x14ac:dyDescent="0.25">
      <c r="A98" s="1">
        <v>10.875</v>
      </c>
      <c r="B98" s="1">
        <v>2.2400257696755799</v>
      </c>
      <c r="C98" s="1">
        <v>2.4222801923050898</v>
      </c>
      <c r="D98" s="1">
        <v>1.87335934102442</v>
      </c>
      <c r="E98" s="1">
        <v>1.54888532670229</v>
      </c>
      <c r="G98" s="1">
        <v>10.875</v>
      </c>
      <c r="H98" s="1">
        <v>3.73188293227952E-4</v>
      </c>
      <c r="I98" s="1">
        <v>4.03551880038028E-4</v>
      </c>
      <c r="J98" s="1">
        <v>3.1210166621467502E-4</v>
      </c>
      <c r="K98" s="1">
        <v>2.5804429542860099E-4</v>
      </c>
    </row>
    <row r="99" spans="1:11" x14ac:dyDescent="0.25">
      <c r="A99" s="1">
        <v>11</v>
      </c>
      <c r="B99" s="1">
        <v>2.2656697995985202</v>
      </c>
      <c r="C99" s="1">
        <v>2.4680755730194699</v>
      </c>
      <c r="D99" s="1">
        <v>1.87920579024878</v>
      </c>
      <c r="E99" s="1">
        <v>1.55899060117342</v>
      </c>
      <c r="G99" s="1">
        <v>11</v>
      </c>
      <c r="H99" s="1">
        <v>3.7746058861311401E-4</v>
      </c>
      <c r="I99" s="1">
        <v>4.11181390465045E-4</v>
      </c>
      <c r="J99" s="1">
        <v>3.13075684655453E-4</v>
      </c>
      <c r="K99" s="1">
        <v>2.5972783415549198E-4</v>
      </c>
    </row>
    <row r="100" spans="1:11" x14ac:dyDescent="0.25">
      <c r="A100" s="1">
        <v>11.125</v>
      </c>
      <c r="B100" s="1">
        <v>2.30598926124929</v>
      </c>
      <c r="C100" s="1">
        <v>2.4611522212442001</v>
      </c>
      <c r="D100" s="1">
        <v>1.87304760522756</v>
      </c>
      <c r="E100" s="1">
        <v>1.5695479353399699</v>
      </c>
      <c r="G100" s="1">
        <v>11.125</v>
      </c>
      <c r="H100" s="1">
        <v>3.8417781092413202E-4</v>
      </c>
      <c r="I100" s="1">
        <v>4.1002796005928498E-4</v>
      </c>
      <c r="J100" s="1">
        <v>3.1204973103091701E-4</v>
      </c>
      <c r="K100" s="1">
        <v>2.61486686027639E-4</v>
      </c>
    </row>
    <row r="101" spans="1:11" x14ac:dyDescent="0.25">
      <c r="A101" s="1">
        <v>11.25</v>
      </c>
      <c r="B101" s="1">
        <v>2.4085617153356198</v>
      </c>
      <c r="C101" s="1">
        <v>2.4149960651609801</v>
      </c>
      <c r="D101" s="1">
        <v>1.8711585020813599</v>
      </c>
      <c r="E101" s="1">
        <v>1.5926913099253599</v>
      </c>
      <c r="G101" s="1">
        <v>11.25</v>
      </c>
      <c r="H101" s="1">
        <v>4.0126638177491399E-4</v>
      </c>
      <c r="I101" s="1">
        <v>4.0233834445582001E-4</v>
      </c>
      <c r="J101" s="1">
        <v>3.1173500644676098E-4</v>
      </c>
      <c r="K101" s="1">
        <v>2.6534237223356402E-4</v>
      </c>
    </row>
    <row r="102" spans="1:11" x14ac:dyDescent="0.25">
      <c r="A102" s="1">
        <v>11.375</v>
      </c>
      <c r="B102" s="1">
        <v>2.4716844108417302</v>
      </c>
      <c r="C102" s="1">
        <v>2.3479002256006898</v>
      </c>
      <c r="D102" s="1">
        <v>1.8858946396505401</v>
      </c>
      <c r="E102" s="1">
        <v>1.62659655414861</v>
      </c>
      <c r="G102" s="1">
        <v>11.375</v>
      </c>
      <c r="H102" s="1">
        <v>4.11782622846233E-4</v>
      </c>
      <c r="I102" s="1">
        <v>3.91160177585075E-4</v>
      </c>
      <c r="J102" s="1">
        <v>3.1419004696578602E-4</v>
      </c>
      <c r="K102" s="1">
        <v>2.7099098592115801E-4</v>
      </c>
    </row>
    <row r="103" spans="1:11" x14ac:dyDescent="0.25">
      <c r="A103" s="1">
        <v>11.5</v>
      </c>
      <c r="B103" s="1">
        <v>2.56217699270272</v>
      </c>
      <c r="C103" s="1">
        <v>2.2473805366434401</v>
      </c>
      <c r="D103" s="1">
        <v>1.8837192643182199</v>
      </c>
      <c r="E103" s="1">
        <v>1.6299335634055501</v>
      </c>
      <c r="G103" s="1">
        <v>11.5</v>
      </c>
      <c r="H103" s="1">
        <v>4.2685868698427297E-4</v>
      </c>
      <c r="I103" s="1">
        <v>3.74413597404797E-4</v>
      </c>
      <c r="J103" s="1">
        <v>3.1382762943542102E-4</v>
      </c>
      <c r="K103" s="1">
        <v>2.71546931663365E-4</v>
      </c>
    </row>
    <row r="104" spans="1:11" x14ac:dyDescent="0.25">
      <c r="A104" s="1">
        <v>11.625</v>
      </c>
      <c r="B104" s="1">
        <v>2.4903048725418002</v>
      </c>
      <c r="C104" s="1">
        <v>2.1865112747984798</v>
      </c>
      <c r="D104" s="1">
        <v>1.8830862124863701</v>
      </c>
      <c r="E104" s="1">
        <v>1.6452008228119901</v>
      </c>
      <c r="G104" s="1">
        <v>11.625</v>
      </c>
      <c r="H104" s="1">
        <v>4.1488479176546398E-4</v>
      </c>
      <c r="I104" s="1">
        <v>3.6427277838142801E-4</v>
      </c>
      <c r="J104" s="1">
        <v>3.1372216300023701E-4</v>
      </c>
      <c r="K104" s="1">
        <v>2.7409045708047801E-4</v>
      </c>
    </row>
    <row r="105" spans="1:11" x14ac:dyDescent="0.25">
      <c r="A105" s="1">
        <v>11.75</v>
      </c>
      <c r="B105" s="1">
        <v>2.3851124340769601</v>
      </c>
      <c r="C105" s="1">
        <v>2.1643604220004602</v>
      </c>
      <c r="D105" s="1">
        <v>1.8780559583791401</v>
      </c>
      <c r="E105" s="1">
        <v>1.68334721087561</v>
      </c>
      <c r="G105" s="1">
        <v>11.75</v>
      </c>
      <c r="H105" s="1">
        <v>3.9735973151722197E-4</v>
      </c>
      <c r="I105" s="1">
        <v>3.6058244630527602E-4</v>
      </c>
      <c r="J105" s="1">
        <v>3.1288412266597198E-4</v>
      </c>
      <c r="K105" s="1">
        <v>2.8044564533187701E-4</v>
      </c>
    </row>
    <row r="106" spans="1:11" x14ac:dyDescent="0.25">
      <c r="A106" s="1">
        <v>11.875</v>
      </c>
      <c r="B106" s="1">
        <v>2.3711556215618201</v>
      </c>
      <c r="C106" s="1">
        <v>1.9636823610498999</v>
      </c>
      <c r="D106" s="1">
        <v>1.85288975353163</v>
      </c>
      <c r="E106" s="1">
        <v>1.6915931459642499</v>
      </c>
      <c r="G106" s="1">
        <v>11.875</v>
      </c>
      <c r="H106" s="1">
        <v>3.9503452655219898E-4</v>
      </c>
      <c r="I106" s="1">
        <v>3.2714948135091398E-4</v>
      </c>
      <c r="J106" s="1">
        <v>3.0869143293837698E-4</v>
      </c>
      <c r="K106" s="1">
        <v>2.8181941811764299E-4</v>
      </c>
    </row>
    <row r="107" spans="1:11" x14ac:dyDescent="0.25">
      <c r="A107" s="1">
        <v>12</v>
      </c>
      <c r="B107" s="1">
        <v>2.4169204226298802</v>
      </c>
      <c r="C107" s="1">
        <v>1.97829585276461</v>
      </c>
      <c r="D107" s="1">
        <v>1.8466270680055701</v>
      </c>
      <c r="E107" s="1">
        <v>1.7134044324675901</v>
      </c>
      <c r="G107" s="1">
        <v>12</v>
      </c>
      <c r="H107" s="1">
        <v>4.0265894241013698E-4</v>
      </c>
      <c r="I107" s="1">
        <v>3.2958408907058398E-4</v>
      </c>
      <c r="J107" s="1">
        <v>3.0764806952973602E-4</v>
      </c>
      <c r="K107" s="1">
        <v>2.8545317844910003E-4</v>
      </c>
    </row>
    <row r="108" spans="1:11" x14ac:dyDescent="0.25">
      <c r="A108" s="1">
        <v>12.125</v>
      </c>
      <c r="B108" s="1">
        <v>2.3881331479199401</v>
      </c>
      <c r="C108" s="1">
        <v>2.0432958544163302</v>
      </c>
      <c r="D108" s="1">
        <v>1.83751062983823</v>
      </c>
      <c r="E108" s="1">
        <v>1.77141003653892</v>
      </c>
      <c r="G108" s="1">
        <v>12.125</v>
      </c>
      <c r="H108" s="1">
        <v>3.9786298244346297E-4</v>
      </c>
      <c r="I108" s="1">
        <v>3.4041308934575998E-4</v>
      </c>
      <c r="J108" s="1">
        <v>3.0612927093105698E-4</v>
      </c>
      <c r="K108" s="1">
        <v>2.9511691208738402E-4</v>
      </c>
    </row>
    <row r="109" spans="1:11" x14ac:dyDescent="0.25">
      <c r="A109" s="1">
        <v>12.25</v>
      </c>
      <c r="B109" s="1">
        <v>2.24436182296613</v>
      </c>
      <c r="C109" s="1">
        <v>2.1096558480953198</v>
      </c>
      <c r="D109" s="1">
        <v>1.8266392449381099</v>
      </c>
      <c r="E109" s="1">
        <v>1.8048249407421</v>
      </c>
      <c r="G109" s="1">
        <v>12.25</v>
      </c>
      <c r="H109" s="1">
        <v>3.73910679706157E-4</v>
      </c>
      <c r="I109" s="1">
        <v>3.5146866429268002E-4</v>
      </c>
      <c r="J109" s="1">
        <v>3.0431809820669699E-4</v>
      </c>
      <c r="K109" s="1">
        <v>3.0068383512763398E-4</v>
      </c>
    </row>
    <row r="110" spans="1:11" x14ac:dyDescent="0.25">
      <c r="A110" s="1">
        <v>12.375</v>
      </c>
      <c r="B110" s="1">
        <v>2.12928560886367</v>
      </c>
      <c r="C110" s="1">
        <v>2.03445473035953</v>
      </c>
      <c r="D110" s="1">
        <v>1.8227069407691701</v>
      </c>
      <c r="E110" s="1">
        <v>1.8414376846917699</v>
      </c>
      <c r="G110" s="1">
        <v>12.375</v>
      </c>
      <c r="H110" s="1">
        <v>3.54738982436688E-4</v>
      </c>
      <c r="I110" s="1">
        <v>3.3894015807789802E-4</v>
      </c>
      <c r="J110" s="1">
        <v>3.0366297633215201E-4</v>
      </c>
      <c r="K110" s="1">
        <v>3.0678351826964902E-4</v>
      </c>
    </row>
    <row r="111" spans="1:11" x14ac:dyDescent="0.25">
      <c r="A111" s="1">
        <v>12.5</v>
      </c>
      <c r="B111" s="1">
        <v>2.0553745931663001</v>
      </c>
      <c r="C111" s="1">
        <v>1.9701264912197101</v>
      </c>
      <c r="D111" s="1">
        <v>1.80559420227079</v>
      </c>
      <c r="E111" s="1">
        <v>1.8183456502142501</v>
      </c>
      <c r="G111" s="1">
        <v>12.5</v>
      </c>
      <c r="H111" s="1">
        <v>3.4242540722150602E-4</v>
      </c>
      <c r="I111" s="1">
        <v>3.2822307343720401E-4</v>
      </c>
      <c r="J111" s="1">
        <v>3.00811994098322E-4</v>
      </c>
      <c r="K111" s="1">
        <v>3.0293638532569498E-4</v>
      </c>
    </row>
    <row r="112" spans="1:11" x14ac:dyDescent="0.25">
      <c r="A112" s="1">
        <v>12.625</v>
      </c>
      <c r="B112" s="1">
        <v>2.0959952556635102</v>
      </c>
      <c r="C112" s="1">
        <v>1.9186746988755401</v>
      </c>
      <c r="D112" s="1">
        <v>1.80667310616288</v>
      </c>
      <c r="E112" s="1">
        <v>1.74448013557818</v>
      </c>
      <c r="G112" s="1">
        <v>12.625</v>
      </c>
      <c r="H112" s="1">
        <v>3.4919280959354201E-4</v>
      </c>
      <c r="I112" s="1">
        <v>3.19651204832665E-4</v>
      </c>
      <c r="J112" s="1">
        <v>3.0099173948674199E-4</v>
      </c>
      <c r="K112" s="1">
        <v>2.9063039058732502E-4</v>
      </c>
    </row>
    <row r="113" spans="1:11" x14ac:dyDescent="0.25">
      <c r="A113" s="1">
        <v>12.75</v>
      </c>
      <c r="B113" s="1">
        <v>2.00652234149584</v>
      </c>
      <c r="C113" s="1">
        <v>1.98115262157493</v>
      </c>
      <c r="D113" s="1">
        <v>1.7983943596508301</v>
      </c>
      <c r="E113" s="1">
        <v>1.6292376337649399</v>
      </c>
      <c r="G113" s="1">
        <v>12.75</v>
      </c>
      <c r="H113" s="1">
        <v>3.3428662209320702E-4</v>
      </c>
      <c r="I113" s="1">
        <v>3.3006002675438399E-4</v>
      </c>
      <c r="J113" s="1">
        <v>2.9961250031783598E-4</v>
      </c>
      <c r="K113" s="1">
        <v>2.71430989785238E-4</v>
      </c>
    </row>
    <row r="114" spans="1:11" x14ac:dyDescent="0.25">
      <c r="A114" s="1">
        <v>12.875</v>
      </c>
      <c r="B114" s="1">
        <v>1.9120871263530801</v>
      </c>
      <c r="C114" s="1">
        <v>2.12416589631099</v>
      </c>
      <c r="D114" s="1">
        <v>1.77858228722984</v>
      </c>
      <c r="E114" s="1">
        <v>1.56136624290079</v>
      </c>
      <c r="G114" s="1">
        <v>12.875</v>
      </c>
      <c r="H114" s="1">
        <v>3.1855371525042297E-4</v>
      </c>
      <c r="I114" s="1">
        <v>3.5388603832541102E-4</v>
      </c>
      <c r="J114" s="1">
        <v>2.9631180905249801E-4</v>
      </c>
      <c r="K114" s="1">
        <v>2.6012361606727197E-4</v>
      </c>
    </row>
    <row r="115" spans="1:11" x14ac:dyDescent="0.25">
      <c r="A115" s="1">
        <v>13</v>
      </c>
      <c r="B115" s="1">
        <v>2.0693700035723599</v>
      </c>
      <c r="C115" s="1">
        <v>2.09230021438563</v>
      </c>
      <c r="D115" s="1">
        <v>1.76077532877398</v>
      </c>
      <c r="E115" s="1">
        <v>1.4845309073236499</v>
      </c>
      <c r="G115" s="1">
        <v>13</v>
      </c>
      <c r="H115" s="1">
        <v>3.4475704259515598E-4</v>
      </c>
      <c r="I115" s="1">
        <v>3.4857721571664602E-4</v>
      </c>
      <c r="J115" s="1">
        <v>2.9334516977375102E-4</v>
      </c>
      <c r="K115" s="1">
        <v>2.4732284916012E-4</v>
      </c>
    </row>
    <row r="116" spans="1:11" x14ac:dyDescent="0.25">
      <c r="A116" s="1">
        <v>13.125</v>
      </c>
      <c r="B116" s="1">
        <v>2.1447385717062399</v>
      </c>
      <c r="C116" s="1">
        <v>2.0797117702641801</v>
      </c>
      <c r="D116" s="1">
        <v>1.7348230207581401</v>
      </c>
      <c r="E116" s="1">
        <v>1.4578879437897501</v>
      </c>
      <c r="G116" s="1">
        <v>13.125</v>
      </c>
      <c r="H116" s="1">
        <v>3.5731344604625999E-4</v>
      </c>
      <c r="I116" s="1">
        <v>3.4647998092601301E-4</v>
      </c>
      <c r="J116" s="1">
        <v>2.8902151525831202E-4</v>
      </c>
      <c r="K116" s="1">
        <v>2.4288413143537201E-4</v>
      </c>
    </row>
    <row r="117" spans="1:11" x14ac:dyDescent="0.25">
      <c r="A117" s="1">
        <v>13.25</v>
      </c>
      <c r="B117" s="1">
        <v>2.2080645824122098</v>
      </c>
      <c r="C117" s="1">
        <v>2.1457931243044599</v>
      </c>
      <c r="D117" s="1">
        <v>1.72522691361703</v>
      </c>
      <c r="E117" s="1">
        <v>1.433859420386</v>
      </c>
      <c r="G117" s="1">
        <v>13.25</v>
      </c>
      <c r="H117" s="1">
        <v>3.6786355942987402E-4</v>
      </c>
      <c r="I117" s="1">
        <v>3.5748913450912401E-4</v>
      </c>
      <c r="J117" s="1">
        <v>2.8742280380860303E-4</v>
      </c>
      <c r="K117" s="1">
        <v>2.38880979436307E-4</v>
      </c>
    </row>
    <row r="118" spans="1:11" x14ac:dyDescent="0.25">
      <c r="A118" s="1">
        <v>13.375</v>
      </c>
      <c r="B118" s="1">
        <v>2.2427092098227099</v>
      </c>
      <c r="C118" s="1">
        <v>2.2843899138396702</v>
      </c>
      <c r="D118" s="1">
        <v>1.72678456531646</v>
      </c>
      <c r="E118" s="1">
        <v>1.4727615403349299</v>
      </c>
      <c r="G118" s="1">
        <v>13.375</v>
      </c>
      <c r="H118" s="1">
        <v>3.7363535435646402E-4</v>
      </c>
      <c r="I118" s="1">
        <v>3.8057935964569E-4</v>
      </c>
      <c r="J118" s="1">
        <v>2.8768230858172797E-4</v>
      </c>
      <c r="K118" s="1">
        <v>2.4536207261979901E-4</v>
      </c>
    </row>
    <row r="119" spans="1:11" x14ac:dyDescent="0.25">
      <c r="A119" s="1">
        <v>13.5</v>
      </c>
      <c r="B119" s="1">
        <v>2.2911812654497199</v>
      </c>
      <c r="C119" s="1">
        <v>2.26290268747392</v>
      </c>
      <c r="D119" s="1">
        <v>1.7079330216438899</v>
      </c>
      <c r="E119" s="1">
        <v>1.4869181792383199</v>
      </c>
      <c r="G119" s="1">
        <v>13.5</v>
      </c>
      <c r="H119" s="1">
        <v>3.81710798823924E-4</v>
      </c>
      <c r="I119" s="1">
        <v>3.7699958773315602E-4</v>
      </c>
      <c r="J119" s="1">
        <v>2.8454164140587597E-4</v>
      </c>
      <c r="K119" s="1">
        <v>2.4772056866110398E-4</v>
      </c>
    </row>
    <row r="120" spans="1:11" x14ac:dyDescent="0.25">
      <c r="A120" s="1">
        <v>13.625</v>
      </c>
      <c r="B120" s="1">
        <v>2.5489045179586101</v>
      </c>
      <c r="C120" s="1">
        <v>2.26169791962473</v>
      </c>
      <c r="D120" s="1">
        <v>1.69149295242414</v>
      </c>
      <c r="E120" s="1">
        <v>1.53901971761699</v>
      </c>
      <c r="G120" s="1">
        <v>13.625</v>
      </c>
      <c r="H120" s="1">
        <v>4.2464749269190502E-4</v>
      </c>
      <c r="I120" s="1">
        <v>3.7679887340948001E-4</v>
      </c>
      <c r="J120" s="1">
        <v>2.8180272587386503E-4</v>
      </c>
      <c r="K120" s="1">
        <v>2.5640068495498899E-4</v>
      </c>
    </row>
    <row r="121" spans="1:11" x14ac:dyDescent="0.25">
      <c r="A121" s="1">
        <v>13.75</v>
      </c>
      <c r="B121" s="1">
        <v>2.5317304417872899</v>
      </c>
      <c r="C121" s="1">
        <v>2.08925068663283</v>
      </c>
      <c r="D121" s="1">
        <v>1.67956881406368</v>
      </c>
      <c r="E121" s="1">
        <v>1.62270290900278</v>
      </c>
      <c r="G121" s="1">
        <v>13.75</v>
      </c>
      <c r="H121" s="1">
        <v>4.21786291601762E-4</v>
      </c>
      <c r="I121" s="1">
        <v>3.4806916439303001E-4</v>
      </c>
      <c r="J121" s="1">
        <v>2.7981616442301102E-4</v>
      </c>
      <c r="K121" s="1">
        <v>2.70342304639863E-4</v>
      </c>
    </row>
    <row r="122" spans="1:11" x14ac:dyDescent="0.25">
      <c r="A122" s="1">
        <v>13.875</v>
      </c>
      <c r="B122" s="1">
        <v>2.5138956698600299</v>
      </c>
      <c r="C122" s="1">
        <v>1.97519416843787</v>
      </c>
      <c r="D122" s="1">
        <v>1.6761890490773399</v>
      </c>
      <c r="E122" s="1">
        <v>1.64044350722927</v>
      </c>
      <c r="G122" s="1">
        <v>13.875</v>
      </c>
      <c r="H122" s="1">
        <v>4.1881501859868E-4</v>
      </c>
      <c r="I122" s="1">
        <v>3.2906734846174898E-4</v>
      </c>
      <c r="J122" s="1">
        <v>2.7925309557628601E-4</v>
      </c>
      <c r="K122" s="1">
        <v>2.7329788830439601E-4</v>
      </c>
    </row>
    <row r="123" spans="1:11" x14ac:dyDescent="0.25">
      <c r="A123" s="1">
        <v>14</v>
      </c>
      <c r="B123" s="1">
        <v>2.4891907779450699</v>
      </c>
      <c r="C123" s="1">
        <v>1.8402102094655299</v>
      </c>
      <c r="D123" s="1">
        <v>1.6782841569574301</v>
      </c>
      <c r="E123" s="1">
        <v>1.65243382777159</v>
      </c>
      <c r="G123" s="1">
        <v>14</v>
      </c>
      <c r="H123" s="1">
        <v>4.14699183605649E-4</v>
      </c>
      <c r="I123" s="1">
        <v>3.0657902089695698E-4</v>
      </c>
      <c r="J123" s="1">
        <v>2.7960214054911E-4</v>
      </c>
      <c r="K123" s="1">
        <v>2.7529547570674602E-4</v>
      </c>
    </row>
    <row r="124" spans="1:11" x14ac:dyDescent="0.25">
      <c r="A124" s="1">
        <v>14.125</v>
      </c>
      <c r="B124" s="1">
        <v>2.4012543790506302</v>
      </c>
      <c r="C124" s="1">
        <v>1.9384308145517199</v>
      </c>
      <c r="D124" s="1">
        <v>1.69209093679258</v>
      </c>
      <c r="E124" s="1">
        <v>1.67832434881769</v>
      </c>
      <c r="G124" s="1">
        <v>14.125</v>
      </c>
      <c r="H124" s="1">
        <v>4.0004897954983498E-4</v>
      </c>
      <c r="I124" s="1">
        <v>3.2294257370431702E-4</v>
      </c>
      <c r="J124" s="1">
        <v>2.8190235006964699E-4</v>
      </c>
      <c r="K124" s="1">
        <v>2.7960883651302599E-4</v>
      </c>
    </row>
    <row r="125" spans="1:11" x14ac:dyDescent="0.25">
      <c r="A125" s="1">
        <v>14.25</v>
      </c>
      <c r="B125" s="1">
        <v>2.31488646079247</v>
      </c>
      <c r="C125" s="1">
        <v>1.93338525567383</v>
      </c>
      <c r="D125" s="1">
        <v>1.7150893663190201</v>
      </c>
      <c r="E125" s="1">
        <v>1.6975574326749301</v>
      </c>
      <c r="G125" s="1">
        <v>14.25</v>
      </c>
      <c r="H125" s="1">
        <v>3.8566008436802598E-4</v>
      </c>
      <c r="I125" s="1">
        <v>3.2210198359526002E-4</v>
      </c>
      <c r="J125" s="1">
        <v>2.8573388842875302E-4</v>
      </c>
      <c r="K125" s="1">
        <v>2.8281306828364299E-4</v>
      </c>
    </row>
    <row r="126" spans="1:11" x14ac:dyDescent="0.25">
      <c r="A126" s="1">
        <v>14.375</v>
      </c>
      <c r="B126" s="1">
        <v>2.2587918721391298</v>
      </c>
      <c r="C126" s="1">
        <v>1.82796450744654</v>
      </c>
      <c r="D126" s="1">
        <v>1.71733718594522</v>
      </c>
      <c r="E126" s="1">
        <v>1.6987085018811301</v>
      </c>
      <c r="G126" s="1">
        <v>14.375</v>
      </c>
      <c r="H126" s="1">
        <v>3.7631472589838002E-4</v>
      </c>
      <c r="I126" s="1">
        <v>3.0453888694059403E-4</v>
      </c>
      <c r="J126" s="1">
        <v>2.86108375178478E-4</v>
      </c>
      <c r="K126" s="1">
        <v>2.8300483641339601E-4</v>
      </c>
    </row>
    <row r="127" spans="1:11" x14ac:dyDescent="0.25">
      <c r="A127" s="1">
        <v>14.5</v>
      </c>
      <c r="B127" s="1">
        <v>2.3182485383021998</v>
      </c>
      <c r="C127" s="1">
        <v>1.78634338265297</v>
      </c>
      <c r="D127" s="1">
        <v>1.72107651151413</v>
      </c>
      <c r="E127" s="1">
        <v>1.6963798504185901</v>
      </c>
      <c r="G127" s="1">
        <v>14.5</v>
      </c>
      <c r="H127" s="1">
        <v>3.8622020648114701E-4</v>
      </c>
      <c r="I127" s="1">
        <v>2.9760480754998498E-4</v>
      </c>
      <c r="J127" s="1">
        <v>2.8673134681825801E-4</v>
      </c>
      <c r="K127" s="1">
        <v>2.8261688307973799E-4</v>
      </c>
    </row>
    <row r="128" spans="1:11" x14ac:dyDescent="0.25">
      <c r="A128" s="1">
        <v>14.625</v>
      </c>
      <c r="B128" s="1">
        <v>2.3236642614068899</v>
      </c>
      <c r="C128" s="1">
        <v>1.87788813403195</v>
      </c>
      <c r="D128" s="1">
        <v>1.7274388847287701</v>
      </c>
      <c r="E128" s="1">
        <v>1.7192919668001101</v>
      </c>
      <c r="G128" s="1">
        <v>14.625</v>
      </c>
      <c r="H128" s="1">
        <v>3.8712246595038803E-4</v>
      </c>
      <c r="I128" s="1">
        <v>3.12856163129722E-4</v>
      </c>
      <c r="J128" s="1">
        <v>2.8779131819581998E-4</v>
      </c>
      <c r="K128" s="1">
        <v>2.8643404166889898E-4</v>
      </c>
    </row>
    <row r="129" spans="1:11" x14ac:dyDescent="0.25">
      <c r="A129" s="1">
        <v>14.75</v>
      </c>
      <c r="B129" s="1">
        <v>2.0548502535230901</v>
      </c>
      <c r="C129" s="1">
        <v>2.0575761789511202</v>
      </c>
      <c r="D129" s="1">
        <v>1.7160577215298201</v>
      </c>
      <c r="E129" s="1">
        <v>1.7519383484604201</v>
      </c>
      <c r="G129" s="1">
        <v>14.75</v>
      </c>
      <c r="H129" s="1">
        <v>3.42338052236947E-4</v>
      </c>
      <c r="I129" s="1">
        <v>3.4279219141325701E-4</v>
      </c>
      <c r="J129" s="1">
        <v>2.8589521640687401E-4</v>
      </c>
      <c r="K129" s="1">
        <v>2.91872928853505E-4</v>
      </c>
    </row>
    <row r="130" spans="1:11" x14ac:dyDescent="0.25">
      <c r="A130" s="1">
        <v>14.875</v>
      </c>
      <c r="B130" s="1">
        <v>2.0173211684457701</v>
      </c>
      <c r="C130" s="1">
        <v>2.0278286806939199</v>
      </c>
      <c r="D130" s="1">
        <v>1.71814058567446</v>
      </c>
      <c r="E130" s="1">
        <v>1.7539125375312801</v>
      </c>
      <c r="G130" s="1">
        <v>14.875</v>
      </c>
      <c r="H130" s="1">
        <v>3.36085706663065E-4</v>
      </c>
      <c r="I130" s="1">
        <v>3.3783625820360698E-4</v>
      </c>
      <c r="J130" s="1">
        <v>2.8624222157337101E-4</v>
      </c>
      <c r="K130" s="1">
        <v>2.9220182875271198E-4</v>
      </c>
    </row>
    <row r="131" spans="1:11" x14ac:dyDescent="0.25">
      <c r="A131" s="1">
        <v>15</v>
      </c>
      <c r="B131" s="1">
        <v>1.98999484277892</v>
      </c>
      <c r="C131" s="1">
        <v>1.98141454657577</v>
      </c>
      <c r="D131" s="1">
        <v>1.71996737886226</v>
      </c>
      <c r="E131" s="1">
        <v>1.73121782114531</v>
      </c>
      <c r="G131" s="1">
        <v>15</v>
      </c>
      <c r="H131" s="1">
        <v>3.3153314080696701E-4</v>
      </c>
      <c r="I131" s="1">
        <v>3.3010366345952299E-4</v>
      </c>
      <c r="J131" s="1">
        <v>2.8654656531845897E-4</v>
      </c>
      <c r="K131" s="1">
        <v>2.8842088900280898E-4</v>
      </c>
    </row>
    <row r="132" spans="1:11" x14ac:dyDescent="0.25">
      <c r="A132" s="1">
        <v>15.125</v>
      </c>
      <c r="B132" s="1">
        <v>1.970102282339</v>
      </c>
      <c r="C132" s="1">
        <v>1.98013351430477</v>
      </c>
      <c r="D132" s="1">
        <v>1.7467792496004</v>
      </c>
      <c r="E132" s="1">
        <v>1.6763211766449799</v>
      </c>
      <c r="G132" s="1">
        <v>15.125</v>
      </c>
      <c r="H132" s="1">
        <v>3.28219040237677E-4</v>
      </c>
      <c r="I132" s="1">
        <v>3.29890243483174E-4</v>
      </c>
      <c r="J132" s="1">
        <v>2.9101342298343302E-4</v>
      </c>
      <c r="K132" s="1">
        <v>2.7927510802905201E-4</v>
      </c>
    </row>
    <row r="133" spans="1:11" x14ac:dyDescent="0.25">
      <c r="A133" s="1">
        <v>15.25</v>
      </c>
      <c r="B133" s="1">
        <v>1.9911895691674999</v>
      </c>
      <c r="C133" s="1">
        <v>2.0412273279726598</v>
      </c>
      <c r="D133" s="1">
        <v>1.74346061874739</v>
      </c>
      <c r="E133" s="1">
        <v>1.6332031660249899</v>
      </c>
      <c r="G133" s="1">
        <v>15.25</v>
      </c>
      <c r="H133" s="1">
        <v>3.3173218222330502E-4</v>
      </c>
      <c r="I133" s="1">
        <v>3.40068472840245E-4</v>
      </c>
      <c r="J133" s="1">
        <v>2.9046053908332099E-4</v>
      </c>
      <c r="K133" s="1">
        <v>2.7209164745976302E-4</v>
      </c>
    </row>
    <row r="134" spans="1:11" x14ac:dyDescent="0.25">
      <c r="A134" s="1">
        <v>15.375</v>
      </c>
      <c r="B134" s="1">
        <v>1.94723660268231</v>
      </c>
      <c r="C134" s="1">
        <v>2.0605100466377801</v>
      </c>
      <c r="D134" s="1">
        <v>1.75252701678968</v>
      </c>
      <c r="E134" s="1">
        <v>1.54389010409441</v>
      </c>
      <c r="G134" s="1">
        <v>15.375</v>
      </c>
      <c r="H134" s="1">
        <v>3.2440961800687203E-4</v>
      </c>
      <c r="I134" s="1">
        <v>3.4328097376985398E-4</v>
      </c>
      <c r="J134" s="1">
        <v>2.91971000997167E-4</v>
      </c>
      <c r="K134" s="1">
        <v>2.5721209134212802E-4</v>
      </c>
    </row>
    <row r="135" spans="1:11" x14ac:dyDescent="0.25">
      <c r="A135" s="1">
        <v>15.5</v>
      </c>
      <c r="B135" s="1">
        <v>1.8845792792933</v>
      </c>
      <c r="C135" s="1">
        <v>2.0515314788878398</v>
      </c>
      <c r="D135" s="1">
        <v>1.7581893977465199</v>
      </c>
      <c r="E135" s="1">
        <v>1.5250870498664499</v>
      </c>
      <c r="G135" s="1">
        <v>15.5</v>
      </c>
      <c r="H135" s="1">
        <v>3.1397090793026402E-4</v>
      </c>
      <c r="I135" s="1">
        <v>3.41785144382714E-4</v>
      </c>
      <c r="J135" s="1">
        <v>2.92914353664576E-4</v>
      </c>
      <c r="K135" s="1">
        <v>2.5407950250774997E-4</v>
      </c>
    </row>
    <row r="136" spans="1:11" x14ac:dyDescent="0.25">
      <c r="A136" s="1">
        <v>15.625</v>
      </c>
      <c r="B136" s="1">
        <v>1.91918785581636</v>
      </c>
      <c r="C136" s="1">
        <v>2.0545686006308701</v>
      </c>
      <c r="D136" s="1">
        <v>1.75152254871012</v>
      </c>
      <c r="E136" s="1">
        <v>1.4468599504728801</v>
      </c>
      <c r="G136" s="1">
        <v>15.625</v>
      </c>
      <c r="H136" s="1">
        <v>3.1973669677900601E-4</v>
      </c>
      <c r="I136" s="1">
        <v>3.4229112886510299E-4</v>
      </c>
      <c r="J136" s="1">
        <v>2.9180365661511301E-4</v>
      </c>
      <c r="K136" s="1">
        <v>2.4104686774878201E-4</v>
      </c>
    </row>
    <row r="137" spans="1:11" x14ac:dyDescent="0.25">
      <c r="A137" s="1">
        <v>15.75</v>
      </c>
      <c r="B137" s="1">
        <v>2.0810791309657501</v>
      </c>
      <c r="C137" s="1">
        <v>2.14040969436412</v>
      </c>
      <c r="D137" s="1">
        <v>1.75714934724544</v>
      </c>
      <c r="E137" s="1">
        <v>1.39501122049777</v>
      </c>
      <c r="G137" s="1">
        <v>15.75</v>
      </c>
      <c r="H137" s="1">
        <v>3.4670778321889499E-4</v>
      </c>
      <c r="I137" s="1">
        <v>3.5659225508106302E-4</v>
      </c>
      <c r="J137" s="1">
        <v>2.9274108125109597E-4</v>
      </c>
      <c r="K137" s="1">
        <v>2.32408869334929E-4</v>
      </c>
    </row>
    <row r="138" spans="1:11" x14ac:dyDescent="0.25">
      <c r="A138" s="1">
        <v>15.875</v>
      </c>
      <c r="B138" s="1">
        <v>2.1104468727503498</v>
      </c>
      <c r="C138" s="1">
        <v>2.1793309238005101</v>
      </c>
      <c r="D138" s="1">
        <v>1.76024720693682</v>
      </c>
      <c r="E138" s="1">
        <v>1.37999775616871</v>
      </c>
      <c r="G138" s="1">
        <v>15.875</v>
      </c>
      <c r="H138" s="1">
        <v>3.5160044900020901E-4</v>
      </c>
      <c r="I138" s="1">
        <v>3.6307653190516498E-4</v>
      </c>
      <c r="J138" s="1">
        <v>2.9325718467568002E-4</v>
      </c>
      <c r="K138" s="1">
        <v>2.29907626177707E-4</v>
      </c>
    </row>
    <row r="139" spans="1:11" x14ac:dyDescent="0.25">
      <c r="A139" s="1">
        <v>16</v>
      </c>
      <c r="B139" s="1">
        <v>2.2079716087567198</v>
      </c>
      <c r="C139" s="1">
        <v>2.23448502902452</v>
      </c>
      <c r="D139" s="1">
        <v>1.7570187822576899</v>
      </c>
      <c r="E139" s="1">
        <v>1.4168022992082401</v>
      </c>
      <c r="G139" s="1">
        <v>16</v>
      </c>
      <c r="H139" s="1">
        <v>3.67848070018869E-4</v>
      </c>
      <c r="I139" s="1">
        <v>3.7226520583548498E-4</v>
      </c>
      <c r="J139" s="1">
        <v>2.9271932912413798E-4</v>
      </c>
      <c r="K139" s="1">
        <v>2.36039263048092E-4</v>
      </c>
    </row>
    <row r="140" spans="1:11" x14ac:dyDescent="0.25">
      <c r="A140" s="1">
        <v>16.125</v>
      </c>
      <c r="B140" s="1">
        <v>2.2586777393933599</v>
      </c>
      <c r="C140" s="1">
        <v>2.1898409339691298</v>
      </c>
      <c r="D140" s="1">
        <v>1.75415536419232</v>
      </c>
      <c r="E140" s="1">
        <v>1.41019341143342</v>
      </c>
      <c r="G140" s="1">
        <v>16.125</v>
      </c>
      <c r="H140" s="1">
        <v>3.7629571138293299E-4</v>
      </c>
      <c r="I140" s="1">
        <v>3.6482749959925798E-4</v>
      </c>
      <c r="J140" s="1">
        <v>2.9224228367444701E-4</v>
      </c>
      <c r="K140" s="1">
        <v>2.34938222344806E-4</v>
      </c>
    </row>
    <row r="141" spans="1:11" x14ac:dyDescent="0.25">
      <c r="A141" s="1">
        <v>16.25</v>
      </c>
      <c r="B141" s="1">
        <v>2.3260815104899999</v>
      </c>
      <c r="C141" s="1">
        <v>2.07806404516676</v>
      </c>
      <c r="D141" s="1">
        <v>1.74609704603478</v>
      </c>
      <c r="E141" s="1">
        <v>1.4193451563166899</v>
      </c>
      <c r="G141" s="1">
        <v>16.25</v>
      </c>
      <c r="H141" s="1">
        <v>3.8752517964763401E-4</v>
      </c>
      <c r="I141" s="1">
        <v>3.4620546992478299E-4</v>
      </c>
      <c r="J141" s="1">
        <v>2.9089976786940099E-4</v>
      </c>
      <c r="K141" s="1">
        <v>2.3646290304235999E-4</v>
      </c>
    </row>
    <row r="142" spans="1:11" x14ac:dyDescent="0.25">
      <c r="A142" s="1">
        <v>16.375</v>
      </c>
      <c r="B142" s="1">
        <v>2.6964614702188401</v>
      </c>
      <c r="C142" s="1">
        <v>1.9474585718726201</v>
      </c>
      <c r="D142" s="1">
        <v>1.7394281931054201</v>
      </c>
      <c r="E142" s="1">
        <v>1.42082882074656</v>
      </c>
      <c r="G142" s="1">
        <v>16.375</v>
      </c>
      <c r="H142" s="1">
        <v>4.4923048093845801E-4</v>
      </c>
      <c r="I142" s="1">
        <v>3.2444659807397797E-4</v>
      </c>
      <c r="J142" s="1">
        <v>2.8978873697136899E-4</v>
      </c>
      <c r="K142" s="1">
        <v>2.3671008153637599E-4</v>
      </c>
    </row>
    <row r="143" spans="1:11" x14ac:dyDescent="0.25">
      <c r="A143" s="1">
        <v>16.5</v>
      </c>
      <c r="B143" s="1">
        <v>2.8043065829503901</v>
      </c>
      <c r="C143" s="1">
        <v>1.9152589367850501</v>
      </c>
      <c r="D143" s="1">
        <v>1.73228691824307</v>
      </c>
      <c r="E143" s="1">
        <v>1.44598680167847</v>
      </c>
      <c r="G143" s="1">
        <v>16.5</v>
      </c>
      <c r="H143" s="1">
        <v>4.6719747671953497E-4</v>
      </c>
      <c r="I143" s="1">
        <v>3.19082138868389E-4</v>
      </c>
      <c r="J143" s="1">
        <v>2.8859900057930099E-4</v>
      </c>
      <c r="K143" s="1">
        <v>2.4090140115963201E-4</v>
      </c>
    </row>
    <row r="144" spans="1:11" x14ac:dyDescent="0.25">
      <c r="A144" s="1">
        <v>16.625</v>
      </c>
      <c r="B144" s="1">
        <v>2.7301013100882998</v>
      </c>
      <c r="C144" s="1">
        <v>1.9110976997317599</v>
      </c>
      <c r="D144" s="1">
        <v>1.7257017745974499</v>
      </c>
      <c r="E144" s="1">
        <v>1.4328700699497099</v>
      </c>
      <c r="G144" s="1">
        <v>16.625</v>
      </c>
      <c r="H144" s="1">
        <v>4.54834878260711E-4</v>
      </c>
      <c r="I144" s="1">
        <v>3.1838887677531101E-4</v>
      </c>
      <c r="J144" s="1">
        <v>2.8750191564794002E-4</v>
      </c>
      <c r="K144" s="1">
        <v>2.38716153653621E-4</v>
      </c>
    </row>
    <row r="145" spans="1:11" x14ac:dyDescent="0.25">
      <c r="A145" s="1">
        <v>16.75</v>
      </c>
      <c r="B145" s="1">
        <v>2.53084244839869</v>
      </c>
      <c r="C145" s="1">
        <v>1.8474816259058799</v>
      </c>
      <c r="D145" s="1">
        <v>1.69946497511189</v>
      </c>
      <c r="E145" s="1">
        <v>1.4448258055324099</v>
      </c>
      <c r="G145" s="1">
        <v>16.75</v>
      </c>
      <c r="H145" s="1">
        <v>4.2163835190322298E-4</v>
      </c>
      <c r="I145" s="1">
        <v>3.0779043887591999E-4</v>
      </c>
      <c r="J145" s="1">
        <v>2.8313086485364398E-4</v>
      </c>
      <c r="K145" s="1">
        <v>2.40707979201698E-4</v>
      </c>
    </row>
    <row r="146" spans="1:11" x14ac:dyDescent="0.25">
      <c r="A146" s="1">
        <v>16.875</v>
      </c>
      <c r="B146" s="1">
        <v>2.4509870269694698</v>
      </c>
      <c r="C146" s="1">
        <v>1.8229039490952399</v>
      </c>
      <c r="D146" s="1">
        <v>1.6976709166267701</v>
      </c>
      <c r="E146" s="1">
        <v>1.4690537185624799</v>
      </c>
      <c r="G146" s="1">
        <v>16.875</v>
      </c>
      <c r="H146" s="1">
        <v>4.0833443869311401E-4</v>
      </c>
      <c r="I146" s="1">
        <v>3.0369579791926699E-4</v>
      </c>
      <c r="J146" s="1">
        <v>2.8283197471002498E-4</v>
      </c>
      <c r="K146" s="1">
        <v>2.4474434951250799E-4</v>
      </c>
    </row>
    <row r="147" spans="1:11" x14ac:dyDescent="0.25">
      <c r="A147" s="1">
        <v>17</v>
      </c>
      <c r="B147" s="1">
        <v>2.3306003362442098</v>
      </c>
      <c r="C147" s="1">
        <v>1.89511022335906</v>
      </c>
      <c r="D147" s="1">
        <v>1.69444051515825</v>
      </c>
      <c r="E147" s="1">
        <v>1.4645078671398699</v>
      </c>
      <c r="G147" s="1">
        <v>17</v>
      </c>
      <c r="H147" s="1">
        <v>3.8827801601828499E-4</v>
      </c>
      <c r="I147" s="1">
        <v>3.1572536321161897E-4</v>
      </c>
      <c r="J147" s="1">
        <v>2.8229378982537001E-4</v>
      </c>
      <c r="K147" s="1">
        <v>2.4398701066550099E-4</v>
      </c>
    </row>
    <row r="148" spans="1:11" x14ac:dyDescent="0.25">
      <c r="A148" s="1">
        <v>17.125</v>
      </c>
      <c r="B148" s="1">
        <v>2.3449945439646802</v>
      </c>
      <c r="C148" s="1">
        <v>1.81609345974148</v>
      </c>
      <c r="D148" s="1">
        <v>1.67641010942074</v>
      </c>
      <c r="E148" s="1">
        <v>1.4910691909524201</v>
      </c>
      <c r="G148" s="1">
        <v>17.125</v>
      </c>
      <c r="H148" s="1">
        <v>3.9067609102451601E-4</v>
      </c>
      <c r="I148" s="1">
        <v>3.0256117039292998E-4</v>
      </c>
      <c r="J148" s="1">
        <v>2.7928992422950098E-4</v>
      </c>
      <c r="K148" s="1">
        <v>2.4841212721267198E-4</v>
      </c>
    </row>
    <row r="149" spans="1:11" x14ac:dyDescent="0.25">
      <c r="A149" s="1">
        <v>17.25</v>
      </c>
      <c r="B149" s="1">
        <v>2.2548664517313601</v>
      </c>
      <c r="C149" s="1">
        <v>1.7857602490537601</v>
      </c>
      <c r="D149" s="1">
        <v>1.65813460739402</v>
      </c>
      <c r="E149" s="1">
        <v>1.5384125836073701</v>
      </c>
      <c r="G149" s="1">
        <v>17.25</v>
      </c>
      <c r="H149" s="1">
        <v>3.7566075085844502E-4</v>
      </c>
      <c r="I149" s="1">
        <v>2.9750765749235599E-4</v>
      </c>
      <c r="J149" s="1">
        <v>2.7624522559184799E-4</v>
      </c>
      <c r="K149" s="1">
        <v>2.5629953642898801E-4</v>
      </c>
    </row>
    <row r="150" spans="1:11" x14ac:dyDescent="0.25">
      <c r="A150" s="1">
        <v>17.375</v>
      </c>
      <c r="B150" s="1">
        <v>1.8812169942858601</v>
      </c>
      <c r="C150" s="1">
        <v>1.83390832327025</v>
      </c>
      <c r="D150" s="1">
        <v>1.6503160176795</v>
      </c>
      <c r="E150" s="1">
        <v>1.55834915450789</v>
      </c>
      <c r="G150" s="1">
        <v>17.375</v>
      </c>
      <c r="H150" s="1">
        <v>3.1341075124802399E-4</v>
      </c>
      <c r="I150" s="1">
        <v>3.0552912665682502E-4</v>
      </c>
      <c r="J150" s="1">
        <v>2.7494264854540799E-4</v>
      </c>
      <c r="K150" s="1">
        <v>2.5962096914101398E-4</v>
      </c>
    </row>
    <row r="151" spans="1:11" x14ac:dyDescent="0.25">
      <c r="A151" s="1">
        <v>17.5</v>
      </c>
      <c r="B151" s="1">
        <v>1.77699791672259</v>
      </c>
      <c r="C151" s="1">
        <v>1.82425725704546</v>
      </c>
      <c r="D151" s="1">
        <v>1.64716075926436</v>
      </c>
      <c r="E151" s="1">
        <v>1.5373845561403401</v>
      </c>
      <c r="G151" s="1">
        <v>17.5</v>
      </c>
      <c r="H151" s="1">
        <v>2.9604785292598301E-4</v>
      </c>
      <c r="I151" s="1">
        <v>3.0392125902377299E-4</v>
      </c>
      <c r="J151" s="1">
        <v>2.7441698249344699E-4</v>
      </c>
      <c r="K151" s="1">
        <v>2.5612826705298102E-4</v>
      </c>
    </row>
    <row r="152" spans="1:11" x14ac:dyDescent="0.25">
      <c r="A152" s="1">
        <v>17.625</v>
      </c>
      <c r="B152" s="1">
        <v>1.7130253626537699</v>
      </c>
      <c r="C152" s="1">
        <v>1.8702199359946301</v>
      </c>
      <c r="D152" s="1">
        <v>1.6457853659277599</v>
      </c>
      <c r="E152" s="1">
        <v>1.5090183060809601</v>
      </c>
      <c r="G152" s="1">
        <v>17.625</v>
      </c>
      <c r="H152" s="1">
        <v>2.8539002541811803E-4</v>
      </c>
      <c r="I152" s="1">
        <v>3.1157864133670598E-4</v>
      </c>
      <c r="J152" s="1">
        <v>2.7418784196356799E-4</v>
      </c>
      <c r="K152" s="1">
        <v>2.5140244979308799E-4</v>
      </c>
    </row>
    <row r="153" spans="1:11" x14ac:dyDescent="0.25">
      <c r="A153" s="1">
        <v>17.75</v>
      </c>
      <c r="B153" s="1">
        <v>1.67223751556774</v>
      </c>
      <c r="C153" s="1">
        <v>1.87051867354483</v>
      </c>
      <c r="D153" s="1">
        <v>1.63373382670323</v>
      </c>
      <c r="E153" s="1">
        <v>1.47951186323211</v>
      </c>
      <c r="G153" s="1">
        <v>17.75</v>
      </c>
      <c r="H153" s="1">
        <v>2.7859477009358602E-4</v>
      </c>
      <c r="I153" s="1">
        <v>3.1162841101257E-4</v>
      </c>
      <c r="J153" s="1">
        <v>2.7218005552876102E-4</v>
      </c>
      <c r="K153" s="1">
        <v>2.46486676414469E-4</v>
      </c>
    </row>
    <row r="154" spans="1:11" x14ac:dyDescent="0.25">
      <c r="A154" s="1">
        <v>17.875</v>
      </c>
      <c r="B154" s="1">
        <v>1.59926940355124</v>
      </c>
      <c r="C154" s="1">
        <v>1.8494946184366201</v>
      </c>
      <c r="D154" s="1">
        <v>1.6238397584875399</v>
      </c>
      <c r="E154" s="1">
        <v>1.4955773418857701</v>
      </c>
      <c r="G154" s="1">
        <v>17.875</v>
      </c>
      <c r="H154" s="1">
        <v>2.6643828263163698E-4</v>
      </c>
      <c r="I154" s="1">
        <v>3.0812580343154099E-4</v>
      </c>
      <c r="J154" s="1">
        <v>2.7053170376402602E-4</v>
      </c>
      <c r="K154" s="1">
        <v>2.4916318515816902E-4</v>
      </c>
    </row>
    <row r="155" spans="1:11" x14ac:dyDescent="0.25">
      <c r="A155" s="1">
        <v>18</v>
      </c>
      <c r="B155" s="1">
        <v>1.59826576414364</v>
      </c>
      <c r="C155" s="1">
        <v>1.80406160232333</v>
      </c>
      <c r="D155" s="1">
        <v>1.6193122352889999</v>
      </c>
      <c r="E155" s="1">
        <v>1.43722407859011</v>
      </c>
      <c r="G155" s="1">
        <v>18</v>
      </c>
      <c r="H155" s="1">
        <v>2.6627107630633099E-4</v>
      </c>
      <c r="I155" s="1">
        <v>3.00556662947066E-4</v>
      </c>
      <c r="J155" s="1">
        <v>2.6977741839914998E-4</v>
      </c>
      <c r="K155" s="1">
        <v>2.3944153149311201E-4</v>
      </c>
    </row>
    <row r="156" spans="1:11" x14ac:dyDescent="0.25">
      <c r="A156" s="1">
        <v>18.125</v>
      </c>
      <c r="B156" s="1">
        <v>1.7004388715203</v>
      </c>
      <c r="C156" s="1">
        <v>1.8030118416279901</v>
      </c>
      <c r="D156" s="1">
        <v>1.6105653684765</v>
      </c>
      <c r="E156" s="1">
        <v>1.3590515881315299</v>
      </c>
      <c r="G156" s="1">
        <v>18.125</v>
      </c>
      <c r="H156" s="1">
        <v>2.8329311599528201E-4</v>
      </c>
      <c r="I156" s="1">
        <v>3.0038177281522301E-4</v>
      </c>
      <c r="J156" s="1">
        <v>2.6832019038818699E-4</v>
      </c>
      <c r="K156" s="1">
        <v>2.2641799458271301E-4</v>
      </c>
    </row>
    <row r="157" spans="1:11" x14ac:dyDescent="0.25">
      <c r="A157" s="1">
        <v>18.25</v>
      </c>
      <c r="B157" s="1">
        <v>1.8635675277567101</v>
      </c>
      <c r="C157" s="1">
        <v>1.9590912863757799</v>
      </c>
      <c r="D157" s="1">
        <v>1.6050906008540999</v>
      </c>
      <c r="E157" s="1">
        <v>1.32238318812042</v>
      </c>
      <c r="G157" s="1">
        <v>18.25</v>
      </c>
      <c r="H157" s="1">
        <v>3.1047035012426798E-4</v>
      </c>
      <c r="I157" s="1">
        <v>3.2638460831020601E-4</v>
      </c>
      <c r="J157" s="1">
        <v>2.6740809410229601E-4</v>
      </c>
      <c r="K157" s="1">
        <v>2.2030903914086199E-4</v>
      </c>
    </row>
    <row r="158" spans="1:11" x14ac:dyDescent="0.25">
      <c r="A158" s="1">
        <v>18.375</v>
      </c>
      <c r="B158" s="1">
        <v>1.9092510966873999</v>
      </c>
      <c r="C158" s="1">
        <v>1.8818004925290199</v>
      </c>
      <c r="D158" s="1">
        <v>1.5986093472396501</v>
      </c>
      <c r="E158" s="1">
        <v>1.36109985822254</v>
      </c>
      <c r="G158" s="1">
        <v>18.375</v>
      </c>
      <c r="H158" s="1">
        <v>3.1808123270811998E-4</v>
      </c>
      <c r="I158" s="1">
        <v>3.1350796205533501E-4</v>
      </c>
      <c r="J158" s="1">
        <v>2.6632831725012897E-4</v>
      </c>
      <c r="K158" s="1">
        <v>2.26759236379875E-4</v>
      </c>
    </row>
    <row r="159" spans="1:11" x14ac:dyDescent="0.25">
      <c r="A159" s="1">
        <v>18.5</v>
      </c>
      <c r="B159" s="1">
        <v>2.0660518724303198</v>
      </c>
      <c r="C159" s="1">
        <v>1.7917982529487799</v>
      </c>
      <c r="D159" s="1">
        <v>1.60907418179707</v>
      </c>
      <c r="E159" s="1">
        <v>1.3838043501800701</v>
      </c>
      <c r="G159" s="1">
        <v>18.5</v>
      </c>
      <c r="H159" s="1">
        <v>3.4420424194689202E-4</v>
      </c>
      <c r="I159" s="1">
        <v>2.9851358894126699E-4</v>
      </c>
      <c r="J159" s="1">
        <v>2.6807175868739599E-4</v>
      </c>
      <c r="K159" s="1">
        <v>2.3054180473999999E-4</v>
      </c>
    </row>
    <row r="160" spans="1:11" x14ac:dyDescent="0.25">
      <c r="A160" s="1">
        <v>18.625</v>
      </c>
      <c r="B160" s="1">
        <v>2.0816787451516801</v>
      </c>
      <c r="C160" s="1">
        <v>1.74650514870314</v>
      </c>
      <c r="D160" s="1">
        <v>1.61027306127471</v>
      </c>
      <c r="E160" s="1">
        <v>1.4192365657797399</v>
      </c>
      <c r="G160" s="1">
        <v>18.625</v>
      </c>
      <c r="H160" s="1">
        <v>3.4680767894227E-4</v>
      </c>
      <c r="I160" s="1">
        <v>2.9096775777394401E-4</v>
      </c>
      <c r="J160" s="1">
        <v>2.6827149200837002E-4</v>
      </c>
      <c r="K160" s="1">
        <v>2.3644481185890499E-4</v>
      </c>
    </row>
    <row r="161" spans="1:11" x14ac:dyDescent="0.25">
      <c r="A161" s="1">
        <v>18.75</v>
      </c>
      <c r="B161" s="1">
        <v>2.0531401854614102</v>
      </c>
      <c r="C161" s="1">
        <v>1.7359983111083801</v>
      </c>
      <c r="D161" s="1">
        <v>1.60642137387799</v>
      </c>
      <c r="E161" s="1">
        <v>1.4053039461358601</v>
      </c>
      <c r="G161" s="1">
        <v>18.75</v>
      </c>
      <c r="H161" s="1">
        <v>3.4205315489787202E-4</v>
      </c>
      <c r="I161" s="1">
        <v>2.8921731863065499E-4</v>
      </c>
      <c r="J161" s="1">
        <v>2.6762980088807501E-4</v>
      </c>
      <c r="K161" s="1">
        <v>2.3412363742623401E-4</v>
      </c>
    </row>
    <row r="162" spans="1:11" x14ac:dyDescent="0.25">
      <c r="A162" s="1">
        <v>18.875</v>
      </c>
      <c r="B162" s="1">
        <v>2.0494850970471501</v>
      </c>
      <c r="C162" s="1">
        <v>1.77907611902159</v>
      </c>
      <c r="D162" s="1">
        <v>1.6029970985073001</v>
      </c>
      <c r="E162" s="1">
        <v>1.39174631993714</v>
      </c>
      <c r="G162" s="1">
        <v>18.875</v>
      </c>
      <c r="H162" s="1">
        <v>3.4144421716805502E-4</v>
      </c>
      <c r="I162" s="1">
        <v>2.9639408142899799E-4</v>
      </c>
      <c r="J162" s="1">
        <v>2.6705931661132E-4</v>
      </c>
      <c r="K162" s="1">
        <v>2.3186493690152701E-4</v>
      </c>
    </row>
    <row r="163" spans="1:11" x14ac:dyDescent="0.25">
      <c r="A163" s="1">
        <v>19</v>
      </c>
      <c r="B163" s="1">
        <v>2.1351873829165999</v>
      </c>
      <c r="C163" s="1">
        <v>1.67253013385674</v>
      </c>
      <c r="D163" s="1">
        <v>1.6067286910123799</v>
      </c>
      <c r="E163" s="1">
        <v>1.40131909419081</v>
      </c>
      <c r="G163" s="1">
        <v>19</v>
      </c>
      <c r="H163" s="1">
        <v>3.5572221799390601E-4</v>
      </c>
      <c r="I163" s="1">
        <v>2.7864352030053299E-4</v>
      </c>
      <c r="J163" s="1">
        <v>2.67680999922666E-4</v>
      </c>
      <c r="K163" s="1">
        <v>2.3345976109218899E-4</v>
      </c>
    </row>
    <row r="164" spans="1:11" x14ac:dyDescent="0.25">
      <c r="A164" s="1">
        <v>19.125</v>
      </c>
      <c r="B164" s="1">
        <v>2.1954657865907499</v>
      </c>
      <c r="C164" s="1">
        <v>1.6245441523459201</v>
      </c>
      <c r="D164" s="1">
        <v>1.6031934844543301</v>
      </c>
      <c r="E164" s="1">
        <v>1.39281658044704</v>
      </c>
      <c r="G164" s="1">
        <v>19.125</v>
      </c>
      <c r="H164" s="1">
        <v>3.6576460004602001E-4</v>
      </c>
      <c r="I164" s="1">
        <v>2.7064905578083099E-4</v>
      </c>
      <c r="J164" s="1">
        <v>2.6709203451009403E-4</v>
      </c>
      <c r="K164" s="1">
        <v>2.3204324230247599E-4</v>
      </c>
    </row>
    <row r="165" spans="1:11" x14ac:dyDescent="0.25">
      <c r="A165" s="1">
        <v>19.25</v>
      </c>
      <c r="B165" s="1">
        <v>2.16236175423108</v>
      </c>
      <c r="C165" s="1">
        <v>1.63662788876536</v>
      </c>
      <c r="D165" s="1">
        <v>1.5989576880402401</v>
      </c>
      <c r="E165" s="1">
        <v>1.37790700884895</v>
      </c>
      <c r="G165" s="1">
        <v>19.25</v>
      </c>
      <c r="H165" s="1">
        <v>3.60249468254898E-4</v>
      </c>
      <c r="I165" s="1">
        <v>2.7266220626830898E-4</v>
      </c>
      <c r="J165" s="1">
        <v>2.6638635082750699E-4</v>
      </c>
      <c r="K165" s="1">
        <v>2.2955930767423399E-4</v>
      </c>
    </row>
    <row r="166" spans="1:11" x14ac:dyDescent="0.25">
      <c r="A166" s="1">
        <v>19.375</v>
      </c>
      <c r="B166" s="1">
        <v>2.1811774762874201</v>
      </c>
      <c r="C166" s="1">
        <v>1.6719396012759999</v>
      </c>
      <c r="D166" s="1">
        <v>1.59841063712107</v>
      </c>
      <c r="E166" s="1">
        <v>1.40025688381832</v>
      </c>
      <c r="G166" s="1">
        <v>19.375</v>
      </c>
      <c r="H166" s="1">
        <v>3.6338416754948401E-4</v>
      </c>
      <c r="I166" s="1">
        <v>2.7854513757258098E-4</v>
      </c>
      <c r="J166" s="1">
        <v>2.6629521214437298E-4</v>
      </c>
      <c r="K166" s="1">
        <v>2.3328279684413101E-4</v>
      </c>
    </row>
    <row r="167" spans="1:11" x14ac:dyDescent="0.25">
      <c r="A167" s="1">
        <v>19.5</v>
      </c>
      <c r="B167" s="1">
        <v>2.1902592800243501</v>
      </c>
      <c r="C167" s="1">
        <v>1.70740737207177</v>
      </c>
      <c r="D167" s="1">
        <v>1.5989677302977301</v>
      </c>
      <c r="E167" s="1">
        <v>1.4191586338718101</v>
      </c>
      <c r="G167" s="1">
        <v>19.5</v>
      </c>
      <c r="H167" s="1">
        <v>3.6489719605205598E-4</v>
      </c>
      <c r="I167" s="1">
        <v>2.84454068187157E-4</v>
      </c>
      <c r="J167" s="1">
        <v>2.6638802386760499E-4</v>
      </c>
      <c r="K167" s="1">
        <v>2.36431828403044E-4</v>
      </c>
    </row>
    <row r="168" spans="1:11" x14ac:dyDescent="0.25">
      <c r="A168" s="1">
        <v>19.625</v>
      </c>
      <c r="B168" s="1">
        <v>2.2401924936320201</v>
      </c>
      <c r="C168" s="1">
        <v>1.5395764548761699</v>
      </c>
      <c r="D168" s="1">
        <v>1.59691731610129</v>
      </c>
      <c r="E168" s="1">
        <v>1.4475171964986</v>
      </c>
      <c r="G168" s="1">
        <v>19.625</v>
      </c>
      <c r="H168" s="1">
        <v>3.7321606943909499E-4</v>
      </c>
      <c r="I168" s="1">
        <v>2.5649343738236898E-4</v>
      </c>
      <c r="J168" s="1">
        <v>2.6604642486247699E-4</v>
      </c>
      <c r="K168" s="1">
        <v>2.41156364936666E-4</v>
      </c>
    </row>
    <row r="169" spans="1:11" x14ac:dyDescent="0.25">
      <c r="A169" s="1">
        <v>19.75</v>
      </c>
      <c r="B169" s="1">
        <v>2.3747517698116098</v>
      </c>
      <c r="C169" s="1">
        <v>1.4790623785196599</v>
      </c>
      <c r="D169" s="1">
        <v>1.5953900011145801</v>
      </c>
      <c r="E169" s="1">
        <v>1.45844223301445</v>
      </c>
      <c r="G169" s="1">
        <v>19.75</v>
      </c>
      <c r="H169" s="1">
        <v>3.9563364485061502E-4</v>
      </c>
      <c r="I169" s="1">
        <v>2.4641179226137601E-4</v>
      </c>
      <c r="J169" s="1">
        <v>2.65791974185692E-4</v>
      </c>
      <c r="K169" s="1">
        <v>2.42976476020206E-4</v>
      </c>
    </row>
    <row r="170" spans="1:11" x14ac:dyDescent="0.25">
      <c r="A170" s="1">
        <v>19.875</v>
      </c>
      <c r="B170" s="1">
        <v>2.1824053595938602</v>
      </c>
      <c r="C170" s="1">
        <v>1.49497123363531</v>
      </c>
      <c r="D170" s="1">
        <v>1.5880851155422699</v>
      </c>
      <c r="E170" s="1">
        <v>1.5257482837477701</v>
      </c>
      <c r="G170" s="1">
        <v>19.875</v>
      </c>
      <c r="H170" s="1">
        <v>3.6358873290833702E-4</v>
      </c>
      <c r="I170" s="1">
        <v>2.49062207523643E-4</v>
      </c>
      <c r="J170" s="1">
        <v>2.6457498024934399E-4</v>
      </c>
      <c r="K170" s="1">
        <v>2.54189664072379E-4</v>
      </c>
    </row>
    <row r="171" spans="1:11" x14ac:dyDescent="0.25">
      <c r="A171" s="1">
        <v>20</v>
      </c>
      <c r="B171" s="1">
        <v>1.96471984498819</v>
      </c>
      <c r="C171" s="1">
        <v>1.5742509906142199</v>
      </c>
      <c r="D171" s="1">
        <v>1.5864052547723699</v>
      </c>
      <c r="E171" s="1">
        <v>1.5974324243403599</v>
      </c>
      <c r="G171" s="1">
        <v>20</v>
      </c>
      <c r="H171" s="1">
        <v>3.2732232617503301E-4</v>
      </c>
      <c r="I171" s="1">
        <v>2.6227021503632999E-4</v>
      </c>
      <c r="J171" s="1">
        <v>2.6429511544507901E-4</v>
      </c>
      <c r="K171" s="1">
        <v>2.6613224189510299E-4</v>
      </c>
    </row>
    <row r="172" spans="1:11" x14ac:dyDescent="0.25">
      <c r="A172" s="1">
        <v>20.125</v>
      </c>
      <c r="B172" s="1">
        <v>1.85503580772169</v>
      </c>
      <c r="C172" s="1">
        <v>1.6451178992472399</v>
      </c>
      <c r="D172" s="1">
        <v>1.5849279934634699</v>
      </c>
      <c r="E172" s="1">
        <v>1.61104882676673</v>
      </c>
      <c r="G172" s="1">
        <v>20.125</v>
      </c>
      <c r="H172" s="1">
        <v>3.0904896556643402E-4</v>
      </c>
      <c r="I172" s="1">
        <v>2.7407664201458998E-4</v>
      </c>
      <c r="J172" s="1">
        <v>2.6404900371101699E-4</v>
      </c>
      <c r="K172" s="1">
        <v>2.6840073453933698E-4</v>
      </c>
    </row>
    <row r="173" spans="1:11" x14ac:dyDescent="0.25">
      <c r="A173" s="1">
        <v>20.25</v>
      </c>
      <c r="B173" s="1">
        <v>1.6881405428190199</v>
      </c>
      <c r="C173" s="1">
        <v>1.65571729506518</v>
      </c>
      <c r="D173" s="1">
        <v>1.60032333203177</v>
      </c>
      <c r="E173" s="1">
        <v>1.61890359621977</v>
      </c>
      <c r="G173" s="1">
        <v>20.25</v>
      </c>
      <c r="H173" s="1">
        <v>2.81244214433649E-4</v>
      </c>
      <c r="I173" s="1">
        <v>2.7584250135785898E-4</v>
      </c>
      <c r="J173" s="1">
        <v>2.6661386711649597E-4</v>
      </c>
      <c r="K173" s="1">
        <v>2.6970933913021298E-4</v>
      </c>
    </row>
    <row r="174" spans="1:11" x14ac:dyDescent="0.25">
      <c r="A174" s="1">
        <v>20.375</v>
      </c>
      <c r="B174" s="1">
        <v>1.7094822310862701</v>
      </c>
      <c r="C174" s="1">
        <v>1.66892188037818</v>
      </c>
      <c r="D174" s="1">
        <v>1.60360112457267</v>
      </c>
      <c r="E174" s="1">
        <v>1.46828733062859</v>
      </c>
      <c r="G174" s="1">
        <v>20.375</v>
      </c>
      <c r="H174" s="1">
        <v>2.8479973969897202E-4</v>
      </c>
      <c r="I174" s="1">
        <v>2.7804238527100498E-4</v>
      </c>
      <c r="J174" s="1">
        <v>2.6715994735381101E-4</v>
      </c>
      <c r="K174" s="1">
        <v>2.4461666928272301E-4</v>
      </c>
    </row>
    <row r="175" spans="1:11" x14ac:dyDescent="0.25">
      <c r="A175" s="1">
        <v>20.5</v>
      </c>
      <c r="B175" s="1">
        <v>1.6813946782640901</v>
      </c>
      <c r="C175" s="1">
        <v>1.6893245300926201</v>
      </c>
      <c r="D175" s="1">
        <v>1.6016313647882401</v>
      </c>
      <c r="E175" s="1">
        <v>1.4678442295977301</v>
      </c>
      <c r="G175" s="1">
        <v>20.5</v>
      </c>
      <c r="H175" s="1">
        <v>2.8012035339879701E-4</v>
      </c>
      <c r="I175" s="1">
        <v>2.8144146671343001E-4</v>
      </c>
      <c r="J175" s="1">
        <v>2.6683178537372502E-4</v>
      </c>
      <c r="K175" s="1">
        <v>2.4454284865098102E-4</v>
      </c>
    </row>
    <row r="176" spans="1:11" x14ac:dyDescent="0.25">
      <c r="A176" s="1">
        <v>20.625</v>
      </c>
      <c r="B176" s="1">
        <v>1.5904967250242501</v>
      </c>
      <c r="C176" s="1">
        <v>1.68467272160884</v>
      </c>
      <c r="D176" s="1">
        <v>1.60269243060235</v>
      </c>
      <c r="E176" s="1">
        <v>1.4479190607610399</v>
      </c>
      <c r="G176" s="1">
        <v>20.625</v>
      </c>
      <c r="H176" s="1">
        <v>2.6497675438904E-4</v>
      </c>
      <c r="I176" s="1">
        <v>2.8066647542003298E-4</v>
      </c>
      <c r="J176" s="1">
        <v>2.6700855893835502E-4</v>
      </c>
      <c r="K176" s="1">
        <v>2.4122331552278801E-4</v>
      </c>
    </row>
    <row r="177" spans="1:11" x14ac:dyDescent="0.25">
      <c r="A177" s="1">
        <v>20.75</v>
      </c>
      <c r="B177" s="1">
        <v>1.62261582501891</v>
      </c>
      <c r="C177" s="1">
        <v>1.64360615823675</v>
      </c>
      <c r="D177" s="1">
        <v>1.60099649785525</v>
      </c>
      <c r="E177" s="1">
        <v>1.4015512735523199</v>
      </c>
      <c r="G177" s="1">
        <v>20.75</v>
      </c>
      <c r="H177" s="1">
        <v>2.7032779644815098E-4</v>
      </c>
      <c r="I177" s="1">
        <v>2.73824785962242E-4</v>
      </c>
      <c r="J177" s="1">
        <v>2.6672601654268802E-4</v>
      </c>
      <c r="K177" s="1">
        <v>2.3349844217381699E-4</v>
      </c>
    </row>
    <row r="178" spans="1:11" x14ac:dyDescent="0.25">
      <c r="A178" s="1">
        <v>20.875</v>
      </c>
      <c r="B178" s="1">
        <v>1.76705803348297</v>
      </c>
      <c r="C178" s="1">
        <v>1.59248373764397</v>
      </c>
      <c r="D178" s="1">
        <v>1.6031618867372499</v>
      </c>
      <c r="E178" s="1">
        <v>1.2868997168209899</v>
      </c>
      <c r="G178" s="1">
        <v>20.875</v>
      </c>
      <c r="H178" s="1">
        <v>2.9439186837826201E-4</v>
      </c>
      <c r="I178" s="1">
        <v>2.6530779069148603E-4</v>
      </c>
      <c r="J178" s="1">
        <v>2.6708677033043002E-4</v>
      </c>
      <c r="K178" s="1">
        <v>2.14397492822377E-4</v>
      </c>
    </row>
    <row r="179" spans="1:11" x14ac:dyDescent="0.25">
      <c r="A179" s="1">
        <v>21</v>
      </c>
      <c r="B179" s="1">
        <v>1.86771523750186</v>
      </c>
      <c r="C179" s="1">
        <v>1.61828268077435</v>
      </c>
      <c r="D179" s="1">
        <v>1.6012462309130699</v>
      </c>
      <c r="E179" s="1">
        <v>1.2870543406109101</v>
      </c>
      <c r="G179" s="1">
        <v>21</v>
      </c>
      <c r="H179" s="1">
        <v>3.1116135856780897E-4</v>
      </c>
      <c r="I179" s="1">
        <v>2.6960589461700598E-4</v>
      </c>
      <c r="J179" s="1">
        <v>2.66767622070121E-4</v>
      </c>
      <c r="K179" s="1">
        <v>2.1442325314577701E-4</v>
      </c>
    </row>
    <row r="180" spans="1:11" x14ac:dyDescent="0.25">
      <c r="A180" s="1">
        <v>21.125</v>
      </c>
      <c r="B180" s="1">
        <v>1.92223647761639</v>
      </c>
      <c r="C180" s="1">
        <v>1.6275211593533301</v>
      </c>
      <c r="D180" s="1">
        <v>1.59858485205149</v>
      </c>
      <c r="E180" s="1">
        <v>1.3327474444740199</v>
      </c>
      <c r="G180" s="1">
        <v>21.125</v>
      </c>
      <c r="H180" s="1">
        <v>3.2024459717089001E-4</v>
      </c>
      <c r="I180" s="1">
        <v>2.7114502514826398E-4</v>
      </c>
      <c r="J180" s="1">
        <v>2.66324236351783E-4</v>
      </c>
      <c r="K180" s="1">
        <v>2.2203572424937099E-4</v>
      </c>
    </row>
    <row r="181" spans="1:11" x14ac:dyDescent="0.25">
      <c r="A181" s="1">
        <v>21.25</v>
      </c>
      <c r="B181" s="1">
        <v>2.0002481278531601</v>
      </c>
      <c r="C181" s="1">
        <v>1.5808018308893099</v>
      </c>
      <c r="D181" s="1">
        <v>1.5706561163447801</v>
      </c>
      <c r="E181" s="1">
        <v>1.31310434432492</v>
      </c>
      <c r="G181" s="1">
        <v>21.25</v>
      </c>
      <c r="H181" s="1">
        <v>3.3324133810033702E-4</v>
      </c>
      <c r="I181" s="1">
        <v>2.6336158502615902E-4</v>
      </c>
      <c r="J181" s="1">
        <v>2.6167130898304401E-4</v>
      </c>
      <c r="K181" s="1">
        <v>2.1876318376453201E-4</v>
      </c>
    </row>
    <row r="182" spans="1:11" x14ac:dyDescent="0.25">
      <c r="A182" s="1">
        <v>21.375</v>
      </c>
      <c r="B182" s="1">
        <v>2.0987011025727198</v>
      </c>
      <c r="C182" s="1">
        <v>1.6264955166091599</v>
      </c>
      <c r="D182" s="1">
        <v>1.5642286477224601</v>
      </c>
      <c r="E182" s="1">
        <v>1.3292203324757601</v>
      </c>
      <c r="G182" s="1">
        <v>21.375</v>
      </c>
      <c r="H182" s="1">
        <v>3.4964360368861501E-4</v>
      </c>
      <c r="I182" s="1">
        <v>2.70974153067087E-4</v>
      </c>
      <c r="J182" s="1">
        <v>2.6060049271056499E-4</v>
      </c>
      <c r="K182" s="1">
        <v>2.2144810739046101E-4</v>
      </c>
    </row>
    <row r="183" spans="1:11" x14ac:dyDescent="0.25">
      <c r="A183" s="1">
        <v>21.5</v>
      </c>
      <c r="B183" s="1">
        <v>2.1244024727774899</v>
      </c>
      <c r="C183" s="1">
        <v>1.6564137623624799</v>
      </c>
      <c r="D183" s="1">
        <v>1.5645818031682099</v>
      </c>
      <c r="E183" s="1">
        <v>1.37167724432371</v>
      </c>
      <c r="G183" s="1">
        <v>21.5</v>
      </c>
      <c r="H183" s="1">
        <v>3.5392545196473002E-4</v>
      </c>
      <c r="I183" s="1">
        <v>2.7595853280958999E-4</v>
      </c>
      <c r="J183" s="1">
        <v>2.6065932840782697E-4</v>
      </c>
      <c r="K183" s="1">
        <v>2.2852142890432899E-4</v>
      </c>
    </row>
    <row r="184" spans="1:11" x14ac:dyDescent="0.25">
      <c r="A184" s="1">
        <v>21.625</v>
      </c>
      <c r="B184" s="1">
        <v>2.0995333730512402</v>
      </c>
      <c r="C184" s="1">
        <v>1.7231229140020801</v>
      </c>
      <c r="D184" s="1">
        <v>1.567142162256</v>
      </c>
      <c r="E184" s="1">
        <v>1.4156319252134899</v>
      </c>
      <c r="G184" s="1">
        <v>21.625</v>
      </c>
      <c r="H184" s="1">
        <v>3.4978225995033701E-4</v>
      </c>
      <c r="I184" s="1">
        <v>2.8707227747274701E-4</v>
      </c>
      <c r="J184" s="1">
        <v>2.61085884231852E-4</v>
      </c>
      <c r="K184" s="1">
        <v>2.3584427874056701E-4</v>
      </c>
    </row>
    <row r="185" spans="1:11" x14ac:dyDescent="0.25">
      <c r="A185" s="1">
        <v>21.75</v>
      </c>
      <c r="B185" s="1">
        <v>2.1049955227417798</v>
      </c>
      <c r="C185" s="1">
        <v>1.6363301449858001</v>
      </c>
      <c r="D185" s="1">
        <v>1.5646069171036301</v>
      </c>
      <c r="E185" s="1">
        <v>1.44406592964914</v>
      </c>
      <c r="G185" s="1">
        <v>21.75</v>
      </c>
      <c r="H185" s="1">
        <v>3.5069225408878001E-4</v>
      </c>
      <c r="I185" s="1">
        <v>2.72612602154635E-4</v>
      </c>
      <c r="J185" s="1">
        <v>2.6066351238946702E-4</v>
      </c>
      <c r="K185" s="1">
        <v>2.4058138387954601E-4</v>
      </c>
    </row>
    <row r="186" spans="1:11" x14ac:dyDescent="0.25">
      <c r="A186" s="1">
        <v>21.875</v>
      </c>
      <c r="B186" s="1">
        <v>2.1101465787039499</v>
      </c>
      <c r="C186" s="1">
        <v>1.5917875604831799</v>
      </c>
      <c r="D186" s="1">
        <v>1.5585132350383499</v>
      </c>
      <c r="E186" s="1">
        <v>1.45055506014742</v>
      </c>
      <c r="G186" s="1">
        <v>21.875</v>
      </c>
      <c r="H186" s="1">
        <v>3.5155042001207802E-4</v>
      </c>
      <c r="I186" s="1">
        <v>2.6519180757649799E-4</v>
      </c>
      <c r="J186" s="1">
        <v>2.5964830495739101E-4</v>
      </c>
      <c r="K186" s="1">
        <v>2.4166247302056E-4</v>
      </c>
    </row>
    <row r="187" spans="1:11" x14ac:dyDescent="0.25">
      <c r="A187" s="1">
        <v>22</v>
      </c>
      <c r="B187" s="1">
        <v>2.0895122044310002</v>
      </c>
      <c r="C187" s="1">
        <v>1.5753283285663899</v>
      </c>
      <c r="D187" s="1">
        <v>1.5564040237427199</v>
      </c>
      <c r="E187" s="1">
        <v>1.4903637487713099</v>
      </c>
      <c r="G187" s="1">
        <v>22</v>
      </c>
      <c r="H187" s="1">
        <v>3.4811273325820402E-4</v>
      </c>
      <c r="I187" s="1">
        <v>2.6244969953915999E-4</v>
      </c>
      <c r="J187" s="1">
        <v>2.59296910355539E-4</v>
      </c>
      <c r="K187" s="1">
        <v>2.4829460054529999E-4</v>
      </c>
    </row>
    <row r="188" spans="1:11" x14ac:dyDescent="0.25">
      <c r="A188" s="1">
        <v>22.125</v>
      </c>
      <c r="B188" s="1">
        <v>2.0669401832906402</v>
      </c>
      <c r="C188" s="1">
        <v>1.6012151490578499</v>
      </c>
      <c r="D188" s="1">
        <v>1.56527985803619</v>
      </c>
      <c r="E188" s="1">
        <v>1.4992380626792701</v>
      </c>
      <c r="G188" s="1">
        <v>22.125</v>
      </c>
      <c r="H188" s="1">
        <v>3.4435223453622001E-4</v>
      </c>
      <c r="I188" s="1">
        <v>2.6676244383303801E-4</v>
      </c>
      <c r="J188" s="1">
        <v>2.6077562434883097E-4</v>
      </c>
      <c r="K188" s="1">
        <v>2.4977306124236601E-4</v>
      </c>
    </row>
    <row r="189" spans="1:11" x14ac:dyDescent="0.25">
      <c r="A189" s="1">
        <v>22.25</v>
      </c>
      <c r="B189" s="1">
        <v>2.0635773277984999</v>
      </c>
      <c r="C189" s="1">
        <v>1.6568384288535001</v>
      </c>
      <c r="D189" s="1">
        <v>1.5830474550151401</v>
      </c>
      <c r="E189" s="1">
        <v>1.5006295038822099</v>
      </c>
      <c r="G189" s="1">
        <v>22.25</v>
      </c>
      <c r="H189" s="1">
        <v>3.4379198281123E-4</v>
      </c>
      <c r="I189" s="1">
        <v>2.7602928224699402E-4</v>
      </c>
      <c r="J189" s="1">
        <v>2.6373570600552398E-4</v>
      </c>
      <c r="K189" s="1">
        <v>2.50004875346775E-4</v>
      </c>
    </row>
    <row r="190" spans="1:11" x14ac:dyDescent="0.25">
      <c r="A190" s="1">
        <v>22.375</v>
      </c>
      <c r="B190" s="1">
        <v>2.07665104862844</v>
      </c>
      <c r="C190" s="1">
        <v>1.6536726727168001</v>
      </c>
      <c r="D190" s="1">
        <v>1.58164589193258</v>
      </c>
      <c r="E190" s="1">
        <v>1.5263136390054799</v>
      </c>
      <c r="G190" s="1">
        <v>22.375</v>
      </c>
      <c r="H190" s="1">
        <v>3.4597006470149798E-4</v>
      </c>
      <c r="I190" s="1">
        <v>2.7550186727462E-4</v>
      </c>
      <c r="J190" s="1">
        <v>2.6350220559596998E-4</v>
      </c>
      <c r="K190" s="1">
        <v>2.54283852258312E-4</v>
      </c>
    </row>
    <row r="191" spans="1:11" x14ac:dyDescent="0.25">
      <c r="A191" s="1">
        <v>22.5</v>
      </c>
      <c r="B191" s="1">
        <v>1.96150992375609</v>
      </c>
      <c r="C191" s="1">
        <v>1.6290942514154001</v>
      </c>
      <c r="D191" s="1">
        <v>1.5796814055739601</v>
      </c>
      <c r="E191" s="1">
        <v>1.56720803716625</v>
      </c>
      <c r="G191" s="1">
        <v>22.5</v>
      </c>
      <c r="H191" s="1">
        <v>3.2678755329776398E-4</v>
      </c>
      <c r="I191" s="1">
        <v>2.71407102285806E-4</v>
      </c>
      <c r="J191" s="1">
        <v>2.6317492216862399E-4</v>
      </c>
      <c r="K191" s="1">
        <v>2.6109685899189801E-4</v>
      </c>
    </row>
    <row r="192" spans="1:11" x14ac:dyDescent="0.25">
      <c r="A192" s="1">
        <v>22.625</v>
      </c>
      <c r="B192" s="1">
        <v>1.74240818301671</v>
      </c>
      <c r="C192" s="1">
        <v>1.6794755195461499</v>
      </c>
      <c r="D192" s="1">
        <v>1.57591339875979</v>
      </c>
      <c r="E192" s="1">
        <v>1.58811654940085</v>
      </c>
      <c r="G192" s="1">
        <v>22.625</v>
      </c>
      <c r="H192" s="1">
        <v>2.9028520329058401E-4</v>
      </c>
      <c r="I192" s="1">
        <v>2.7980062155638901E-4</v>
      </c>
      <c r="J192" s="1">
        <v>2.6254717223338399E-4</v>
      </c>
      <c r="K192" s="1">
        <v>2.6458021713018101E-4</v>
      </c>
    </row>
    <row r="193" spans="1:11" x14ac:dyDescent="0.25">
      <c r="A193" s="1">
        <v>22.75</v>
      </c>
      <c r="B193" s="1">
        <v>1.68475751707829</v>
      </c>
      <c r="C193" s="1">
        <v>1.67630975676593</v>
      </c>
      <c r="D193" s="1">
        <v>1.57008920849165</v>
      </c>
      <c r="E193" s="1">
        <v>1.5792066942421401</v>
      </c>
      <c r="G193" s="1">
        <v>22.75</v>
      </c>
      <c r="H193" s="1">
        <v>2.8068060234524302E-4</v>
      </c>
      <c r="I193" s="1">
        <v>2.7927320547720401E-4</v>
      </c>
      <c r="J193" s="1">
        <v>2.61576862134712E-4</v>
      </c>
      <c r="K193" s="1">
        <v>2.6309583526074E-4</v>
      </c>
    </row>
    <row r="194" spans="1:11" x14ac:dyDescent="0.25">
      <c r="A194" s="1">
        <v>22.875</v>
      </c>
      <c r="B194" s="1">
        <v>1.6416593675719</v>
      </c>
      <c r="C194" s="1">
        <v>1.79532791229314</v>
      </c>
      <c r="D194" s="1">
        <v>1.5688845070781201</v>
      </c>
      <c r="E194" s="1">
        <v>1.5769359922730399</v>
      </c>
      <c r="G194" s="1">
        <v>22.875</v>
      </c>
      <c r="H194" s="1">
        <v>2.73500450637478E-4</v>
      </c>
      <c r="I194" s="1">
        <v>2.9910163018803698E-4</v>
      </c>
      <c r="J194" s="1">
        <v>2.6137615887921698E-4</v>
      </c>
      <c r="K194" s="1">
        <v>2.6271753631268798E-4</v>
      </c>
    </row>
    <row r="195" spans="1:11" x14ac:dyDescent="0.25">
      <c r="A195" s="1">
        <v>23</v>
      </c>
      <c r="B195" s="1">
        <v>1.6798507751390499</v>
      </c>
      <c r="C195" s="1">
        <v>1.8953347354824499</v>
      </c>
      <c r="D195" s="1">
        <v>1.5460805206228401</v>
      </c>
      <c r="E195" s="1">
        <v>1.5805251445025801</v>
      </c>
      <c r="G195" s="1">
        <v>23</v>
      </c>
      <c r="H195" s="1">
        <v>2.7986313913816501E-4</v>
      </c>
      <c r="I195" s="1">
        <v>3.1576276693137602E-4</v>
      </c>
      <c r="J195" s="1">
        <v>2.5757701473576902E-4</v>
      </c>
      <c r="K195" s="1">
        <v>2.6331548907413001E-4</v>
      </c>
    </row>
    <row r="196" spans="1:11" x14ac:dyDescent="0.25">
      <c r="A196" s="1">
        <v>23.125</v>
      </c>
      <c r="B196" s="1">
        <v>1.6507579318267001</v>
      </c>
      <c r="C196" s="1">
        <v>1.7836028008017599</v>
      </c>
      <c r="D196" s="1">
        <v>1.5491387562721199</v>
      </c>
      <c r="E196" s="1">
        <v>1.60849032014638</v>
      </c>
      <c r="G196" s="1">
        <v>23.125</v>
      </c>
      <c r="H196" s="1">
        <v>2.7501627144232901E-4</v>
      </c>
      <c r="I196" s="1">
        <v>2.9714822661357302E-4</v>
      </c>
      <c r="J196" s="1">
        <v>2.5808651679493999E-4</v>
      </c>
      <c r="K196" s="1">
        <v>2.6797448733638699E-4</v>
      </c>
    </row>
    <row r="197" spans="1:11" x14ac:dyDescent="0.25">
      <c r="A197" s="1">
        <v>23.25</v>
      </c>
      <c r="B197" s="1">
        <v>1.60872163752416</v>
      </c>
      <c r="C197" s="1">
        <v>1.71018135095958</v>
      </c>
      <c r="D197" s="1">
        <v>1.5366700464008201</v>
      </c>
      <c r="E197" s="1">
        <v>1.6068604678098399</v>
      </c>
      <c r="G197" s="1">
        <v>23.25</v>
      </c>
      <c r="H197" s="1">
        <v>2.6801302481152599E-4</v>
      </c>
      <c r="I197" s="1">
        <v>2.8491621306986603E-4</v>
      </c>
      <c r="J197" s="1">
        <v>2.56009229730379E-4</v>
      </c>
      <c r="K197" s="1">
        <v>2.6770295393711998E-4</v>
      </c>
    </row>
    <row r="198" spans="1:11" x14ac:dyDescent="0.25">
      <c r="A198" s="1">
        <v>23.375</v>
      </c>
      <c r="B198" s="1">
        <v>1.57860238778045</v>
      </c>
      <c r="C198" s="1">
        <v>1.7034653005298399</v>
      </c>
      <c r="D198" s="1">
        <v>1.5383389301312</v>
      </c>
      <c r="E198" s="1">
        <v>1.6321258625902799</v>
      </c>
      <c r="G198" s="1">
        <v>23.375</v>
      </c>
      <c r="H198" s="1">
        <v>2.62995157804223E-4</v>
      </c>
      <c r="I198" s="1">
        <v>2.8379731906827199E-4</v>
      </c>
      <c r="J198" s="1">
        <v>2.5628726575986199E-4</v>
      </c>
      <c r="K198" s="1">
        <v>2.7191216870754101E-4</v>
      </c>
    </row>
    <row r="199" spans="1:11" x14ac:dyDescent="0.25">
      <c r="A199" s="1">
        <v>23.5</v>
      </c>
      <c r="B199" s="1">
        <v>1.5698744256249499</v>
      </c>
      <c r="C199" s="1">
        <v>1.6878753246627101</v>
      </c>
      <c r="D199" s="1">
        <v>1.54150630209128</v>
      </c>
      <c r="E199" s="1">
        <v>1.64639107877447</v>
      </c>
      <c r="G199" s="1">
        <v>23.5</v>
      </c>
      <c r="H199" s="1">
        <v>2.6154107930911701E-4</v>
      </c>
      <c r="I199" s="1">
        <v>2.81200029088807E-4</v>
      </c>
      <c r="J199" s="1">
        <v>2.5681494992840998E-4</v>
      </c>
      <c r="K199" s="1">
        <v>2.74288753723826E-4</v>
      </c>
    </row>
    <row r="200" spans="1:11" x14ac:dyDescent="0.25">
      <c r="A200" s="1">
        <v>23.625</v>
      </c>
      <c r="B200" s="1">
        <v>1.68130467761281</v>
      </c>
      <c r="C200" s="1">
        <v>1.6626778284339401</v>
      </c>
      <c r="D200" s="1">
        <v>1.5503685366669899</v>
      </c>
      <c r="E200" s="1">
        <v>1.66431353627905</v>
      </c>
      <c r="G200" s="1">
        <v>23.625</v>
      </c>
      <c r="H200" s="1">
        <v>2.80105359290295E-4</v>
      </c>
      <c r="I200" s="1">
        <v>2.77002126217094E-4</v>
      </c>
      <c r="J200" s="1">
        <v>2.5829139820872398E-4</v>
      </c>
      <c r="K200" s="1">
        <v>2.77274635144089E-4</v>
      </c>
    </row>
    <row r="201" spans="1:11" x14ac:dyDescent="0.25">
      <c r="A201" s="1">
        <v>23.75</v>
      </c>
      <c r="B201" s="1">
        <v>1.8441428708166601</v>
      </c>
      <c r="C201" s="1">
        <v>1.70627092873111</v>
      </c>
      <c r="D201" s="1">
        <v>1.54890029162785</v>
      </c>
      <c r="E201" s="1">
        <v>1.6753203247969799</v>
      </c>
      <c r="G201" s="1">
        <v>23.75</v>
      </c>
      <c r="H201" s="1">
        <v>3.0723420227805599E-4</v>
      </c>
      <c r="I201" s="1">
        <v>2.8426473672660399E-4</v>
      </c>
      <c r="J201" s="1">
        <v>2.58046788585203E-4</v>
      </c>
      <c r="K201" s="1">
        <v>2.7910836611117601E-4</v>
      </c>
    </row>
    <row r="202" spans="1:11" x14ac:dyDescent="0.25">
      <c r="A202" s="1">
        <v>23.875</v>
      </c>
      <c r="B202" s="1">
        <v>1.8888446468835201</v>
      </c>
      <c r="C202" s="1">
        <v>1.6867743793632299</v>
      </c>
      <c r="D202" s="1">
        <v>1.5496758708337699</v>
      </c>
      <c r="E202" s="1">
        <v>1.6831925303859101</v>
      </c>
      <c r="G202" s="1">
        <v>23.875</v>
      </c>
      <c r="H202" s="1">
        <v>3.1468151817079401E-4</v>
      </c>
      <c r="I202" s="1">
        <v>2.8101661160191401E-4</v>
      </c>
      <c r="J202" s="1">
        <v>2.5817600008090999E-4</v>
      </c>
      <c r="K202" s="1">
        <v>2.8041987556229201E-4</v>
      </c>
    </row>
    <row r="203" spans="1:11" x14ac:dyDescent="0.25">
      <c r="A203" s="1">
        <v>24</v>
      </c>
      <c r="B203" s="1">
        <v>1.89280184966402</v>
      </c>
      <c r="C203" s="1">
        <v>1.7559364465887899</v>
      </c>
      <c r="D203" s="1">
        <v>1.5584854060786</v>
      </c>
      <c r="E203" s="1">
        <v>1.7067397983436601</v>
      </c>
      <c r="G203" s="1">
        <v>24</v>
      </c>
      <c r="H203" s="1">
        <v>3.1534078815402501E-4</v>
      </c>
      <c r="I203" s="1">
        <v>2.9253901200169301E-4</v>
      </c>
      <c r="J203" s="1">
        <v>2.5964366865269598E-4</v>
      </c>
      <c r="K203" s="1">
        <v>2.8434285040405402E-4</v>
      </c>
    </row>
    <row r="204" spans="1:11" x14ac:dyDescent="0.25">
      <c r="A204" s="1">
        <v>24.125</v>
      </c>
      <c r="B204" s="1">
        <v>1.93196303982481</v>
      </c>
      <c r="C204" s="1">
        <v>1.6735597968342799</v>
      </c>
      <c r="D204" s="1">
        <v>1.56482484109513</v>
      </c>
      <c r="E204" s="1">
        <v>1.6998751563419801</v>
      </c>
      <c r="G204" s="1">
        <v>24.125</v>
      </c>
      <c r="H204" s="1">
        <v>3.21865042434813E-4</v>
      </c>
      <c r="I204" s="1">
        <v>2.7881506215259098E-4</v>
      </c>
      <c r="J204" s="1">
        <v>2.60699818526452E-4</v>
      </c>
      <c r="K204" s="1">
        <v>2.8319920104657298E-4</v>
      </c>
    </row>
    <row r="205" spans="1:11" x14ac:dyDescent="0.25">
      <c r="A205" s="1">
        <v>24.25</v>
      </c>
      <c r="B205" s="1">
        <v>1.91484206543834</v>
      </c>
      <c r="C205" s="1">
        <v>1.65715784488855</v>
      </c>
      <c r="D205" s="1">
        <v>1.5679160430618699</v>
      </c>
      <c r="E205" s="1">
        <v>1.5954213676831499</v>
      </c>
      <c r="G205" s="1">
        <v>24.25</v>
      </c>
      <c r="H205" s="1">
        <v>3.1901268810202802E-4</v>
      </c>
      <c r="I205" s="1">
        <v>2.7608249695843299E-4</v>
      </c>
      <c r="J205" s="1">
        <v>2.6121481277411099E-4</v>
      </c>
      <c r="K205" s="1">
        <v>2.6579719985601202E-4</v>
      </c>
    </row>
    <row r="206" spans="1:11" x14ac:dyDescent="0.25">
      <c r="A206" s="1">
        <v>24.375</v>
      </c>
      <c r="B206" s="1">
        <v>2.1280265062403299</v>
      </c>
      <c r="C206" s="1">
        <v>1.61732925961795</v>
      </c>
      <c r="D206" s="1">
        <v>1.5685503492394799</v>
      </c>
      <c r="E206" s="1">
        <v>1.4969103194200699</v>
      </c>
      <c r="G206" s="1">
        <v>24.375</v>
      </c>
      <c r="H206" s="1">
        <v>3.5452921593963902E-4</v>
      </c>
      <c r="I206" s="1">
        <v>2.6944705465235E-4</v>
      </c>
      <c r="J206" s="1">
        <v>2.6132048818329999E-4</v>
      </c>
      <c r="K206" s="1">
        <v>2.4938525921538302E-4</v>
      </c>
    </row>
    <row r="207" spans="1:11" x14ac:dyDescent="0.25">
      <c r="A207" s="1">
        <v>24.5</v>
      </c>
      <c r="B207" s="1">
        <v>2.1534236645329501</v>
      </c>
      <c r="C207" s="1">
        <v>1.6080462932677999</v>
      </c>
      <c r="D207" s="1">
        <v>1.58171547917676</v>
      </c>
      <c r="E207" s="1">
        <v>1.4508058007181599</v>
      </c>
      <c r="G207" s="1">
        <v>24.5</v>
      </c>
      <c r="H207" s="1">
        <v>3.5876038251119E-4</v>
      </c>
      <c r="I207" s="1">
        <v>2.6790051245841599E-4</v>
      </c>
      <c r="J207" s="1">
        <v>2.6351379883084999E-4</v>
      </c>
      <c r="K207" s="1">
        <v>2.4170424639964499E-4</v>
      </c>
    </row>
    <row r="208" spans="1:11" x14ac:dyDescent="0.25">
      <c r="A208" s="1">
        <v>24.625</v>
      </c>
      <c r="B208" s="1">
        <v>2.2306391096042901</v>
      </c>
      <c r="C208" s="1">
        <v>1.6125773248200099</v>
      </c>
      <c r="D208" s="1">
        <v>1.5841452936012399</v>
      </c>
      <c r="E208" s="1">
        <v>1.4192095928653601</v>
      </c>
      <c r="G208" s="1">
        <v>24.625</v>
      </c>
      <c r="H208" s="1">
        <v>3.7162447566007402E-4</v>
      </c>
      <c r="I208" s="1">
        <v>2.6865538231501398E-4</v>
      </c>
      <c r="J208" s="1">
        <v>2.6391860591397002E-4</v>
      </c>
      <c r="K208" s="1">
        <v>2.36440318171369E-4</v>
      </c>
    </row>
    <row r="209" spans="1:11" x14ac:dyDescent="0.25">
      <c r="A209" s="1">
        <v>24.75</v>
      </c>
      <c r="B209" s="1">
        <v>2.4657384083912199</v>
      </c>
      <c r="C209" s="1">
        <v>1.6468281191572001</v>
      </c>
      <c r="D209" s="1">
        <v>1.5931735859148299</v>
      </c>
      <c r="E209" s="1">
        <v>1.4010172054425001</v>
      </c>
      <c r="G209" s="1">
        <v>24.75</v>
      </c>
      <c r="H209" s="1">
        <v>4.1079201883797799E-4</v>
      </c>
      <c r="I209" s="1">
        <v>2.7436156465158898E-4</v>
      </c>
      <c r="J209" s="1">
        <v>2.6542271941341498E-4</v>
      </c>
      <c r="K209" s="1">
        <v>2.3340946642672099E-4</v>
      </c>
    </row>
    <row r="210" spans="1:11" x14ac:dyDescent="0.25">
      <c r="A210" s="1">
        <v>24.875</v>
      </c>
      <c r="B210" s="1">
        <v>2.5345828195330702</v>
      </c>
      <c r="C210" s="1">
        <v>1.7046144636920499</v>
      </c>
      <c r="D210" s="1">
        <v>1.59233940818246</v>
      </c>
      <c r="E210" s="1">
        <v>1.3525724043159399</v>
      </c>
      <c r="G210" s="1">
        <v>24.875</v>
      </c>
      <c r="H210" s="1">
        <v>4.2226149773421002E-4</v>
      </c>
      <c r="I210" s="1">
        <v>2.8398876965109599E-4</v>
      </c>
      <c r="J210" s="1">
        <v>2.6528374540320102E-4</v>
      </c>
      <c r="K210" s="1">
        <v>2.25338562559035E-4</v>
      </c>
    </row>
    <row r="211" spans="1:11" x14ac:dyDescent="0.25">
      <c r="A211" s="1">
        <v>25</v>
      </c>
      <c r="B211" s="1">
        <v>2.3368221087921102</v>
      </c>
      <c r="C211" s="1">
        <v>1.78066600380326</v>
      </c>
      <c r="D211" s="1">
        <v>1.61321477991234</v>
      </c>
      <c r="E211" s="1">
        <v>1.3287073952291599</v>
      </c>
      <c r="G211" s="1">
        <v>25</v>
      </c>
      <c r="H211" s="1">
        <v>3.8931456332476502E-4</v>
      </c>
      <c r="I211" s="1">
        <v>2.9665895623362298E-4</v>
      </c>
      <c r="J211" s="1">
        <v>2.6876158233339999E-4</v>
      </c>
      <c r="K211" s="1">
        <v>2.2136265204517801E-4</v>
      </c>
    </row>
    <row r="212" spans="1:11" x14ac:dyDescent="0.25">
      <c r="A212" s="1">
        <v>25.125</v>
      </c>
      <c r="B212" s="1">
        <v>2.0331351549266898</v>
      </c>
      <c r="C212" s="1">
        <v>1.8433108200189701</v>
      </c>
      <c r="D212" s="1">
        <v>1.6161888201625301</v>
      </c>
      <c r="E212" s="1">
        <v>1.34329376501905</v>
      </c>
      <c r="G212" s="1">
        <v>25.125</v>
      </c>
      <c r="H212" s="1">
        <v>3.3872031681078701E-4</v>
      </c>
      <c r="I212" s="1">
        <v>3.0709558261516001E-4</v>
      </c>
      <c r="J212" s="1">
        <v>2.6925705743907998E-4</v>
      </c>
      <c r="K212" s="1">
        <v>2.2379274125217401E-4</v>
      </c>
    </row>
    <row r="213" spans="1:11" x14ac:dyDescent="0.25">
      <c r="A213" s="1">
        <v>25.25</v>
      </c>
      <c r="B213" s="1">
        <v>1.8908761771524001</v>
      </c>
      <c r="C213" s="1">
        <v>1.8619816971435399</v>
      </c>
      <c r="D213" s="1">
        <v>1.6109423913704699</v>
      </c>
      <c r="E213" s="1">
        <v>1.35322600903123</v>
      </c>
      <c r="G213" s="1">
        <v>25.25</v>
      </c>
      <c r="H213" s="1">
        <v>3.1501997111358997E-4</v>
      </c>
      <c r="I213" s="1">
        <v>3.1020615074411298E-4</v>
      </c>
      <c r="J213" s="1">
        <v>2.6838300240232299E-4</v>
      </c>
      <c r="K213" s="1">
        <v>2.25447453104603E-4</v>
      </c>
    </row>
    <row r="214" spans="1:11" x14ac:dyDescent="0.25">
      <c r="A214" s="1">
        <v>25.375</v>
      </c>
      <c r="B214" s="1">
        <v>1.80070930796124</v>
      </c>
      <c r="C214" s="1">
        <v>1.89632826031617</v>
      </c>
      <c r="D214" s="1">
        <v>1.6075796818522099</v>
      </c>
      <c r="E214" s="1">
        <v>1.3878333963046801</v>
      </c>
      <c r="G214" s="1">
        <v>25.375</v>
      </c>
      <c r="H214" s="1">
        <v>2.9999817070634202E-4</v>
      </c>
      <c r="I214" s="1">
        <v>3.1592828816867402E-4</v>
      </c>
      <c r="J214" s="1">
        <v>2.6782277499658099E-4</v>
      </c>
      <c r="K214" s="1">
        <v>2.3121304382435999E-4</v>
      </c>
    </row>
    <row r="215" spans="1:11" x14ac:dyDescent="0.25">
      <c r="A215" s="1">
        <v>25.5</v>
      </c>
      <c r="B215" s="1">
        <v>1.77955321395426</v>
      </c>
      <c r="C215" s="1">
        <v>1.88746684922548</v>
      </c>
      <c r="D215" s="1">
        <v>1.60343315773787</v>
      </c>
      <c r="E215" s="1">
        <v>1.4631906464240201</v>
      </c>
      <c r="G215" s="1">
        <v>25.5</v>
      </c>
      <c r="H215" s="1">
        <v>2.9647356544477998E-4</v>
      </c>
      <c r="I215" s="1">
        <v>3.1445197708096501E-4</v>
      </c>
      <c r="J215" s="1">
        <v>2.6713196407913102E-4</v>
      </c>
      <c r="K215" s="1">
        <v>2.4376756169424099E-4</v>
      </c>
    </row>
    <row r="216" spans="1:11" x14ac:dyDescent="0.25">
      <c r="A216" s="1">
        <v>25.625</v>
      </c>
      <c r="B216" s="1">
        <v>1.7199437838965701</v>
      </c>
      <c r="C216" s="1">
        <v>1.8097610392274901</v>
      </c>
      <c r="D216" s="1">
        <v>1.6005320002461001</v>
      </c>
      <c r="E216" s="1">
        <v>1.5128307622500501</v>
      </c>
      <c r="G216" s="1">
        <v>25.625</v>
      </c>
      <c r="H216" s="1">
        <v>2.86542634397169E-4</v>
      </c>
      <c r="I216" s="1">
        <v>3.01506189135299E-4</v>
      </c>
      <c r="J216" s="1">
        <v>2.6664863124100302E-4</v>
      </c>
      <c r="K216" s="1">
        <v>2.5203760499085802E-4</v>
      </c>
    </row>
    <row r="217" spans="1:11" x14ac:dyDescent="0.25">
      <c r="A217" s="1">
        <v>25.75</v>
      </c>
      <c r="B217" s="1">
        <v>1.6917450464953701</v>
      </c>
      <c r="C217" s="1">
        <v>1.82220269562856</v>
      </c>
      <c r="D217" s="1">
        <v>1.59973055366693</v>
      </c>
      <c r="E217" s="1">
        <v>1.5202633773976599</v>
      </c>
      <c r="G217" s="1">
        <v>25.75</v>
      </c>
      <c r="H217" s="1">
        <v>2.81844724746129E-4</v>
      </c>
      <c r="I217" s="1">
        <v>3.0357896909171902E-4</v>
      </c>
      <c r="J217" s="1">
        <v>2.6651511024091399E-4</v>
      </c>
      <c r="K217" s="1">
        <v>2.5327587867444897E-4</v>
      </c>
    </row>
    <row r="218" spans="1:11" x14ac:dyDescent="0.25">
      <c r="A218" s="1">
        <v>25.875</v>
      </c>
      <c r="B218" s="1">
        <v>1.6600793365247</v>
      </c>
      <c r="C218" s="1">
        <v>1.7540627733444101</v>
      </c>
      <c r="D218" s="1">
        <v>1.60124742755629</v>
      </c>
      <c r="E218" s="1">
        <v>1.53737852729222</v>
      </c>
      <c r="G218" s="1">
        <v>25.875</v>
      </c>
      <c r="H218" s="1">
        <v>2.7656921746501502E-4</v>
      </c>
      <c r="I218" s="1">
        <v>2.9222685803917799E-4</v>
      </c>
      <c r="J218" s="1">
        <v>2.66767821430881E-4</v>
      </c>
      <c r="K218" s="1">
        <v>2.5612726264688301E-4</v>
      </c>
    </row>
    <row r="219" spans="1:11" x14ac:dyDescent="0.25">
      <c r="A219" s="1">
        <v>26</v>
      </c>
      <c r="B219" s="1">
        <v>1.68824042478866</v>
      </c>
      <c r="C219" s="1">
        <v>1.7344897519784099</v>
      </c>
      <c r="D219" s="1">
        <v>1.59949920428644</v>
      </c>
      <c r="E219" s="1">
        <v>1.5861453938380901</v>
      </c>
      <c r="G219" s="1">
        <v>26</v>
      </c>
      <c r="H219" s="1">
        <v>2.8126085476979002E-4</v>
      </c>
      <c r="I219" s="1">
        <v>2.8896599267960298E-4</v>
      </c>
      <c r="J219" s="1">
        <v>2.66476567434125E-4</v>
      </c>
      <c r="K219" s="1">
        <v>2.6425182261342601E-4</v>
      </c>
    </row>
    <row r="220" spans="1:11" x14ac:dyDescent="0.25">
      <c r="A220" s="1">
        <v>26.125</v>
      </c>
      <c r="B220" s="1">
        <v>1.8443191503268199</v>
      </c>
      <c r="C220" s="1">
        <v>1.7178491360338399</v>
      </c>
      <c r="D220" s="1">
        <v>1.5953542422501501</v>
      </c>
      <c r="E220" s="1">
        <v>1.6242419971489099</v>
      </c>
      <c r="G220" s="1">
        <v>26.125</v>
      </c>
      <c r="H220" s="1">
        <v>3.0726357044444797E-4</v>
      </c>
      <c r="I220" s="1">
        <v>2.8619366606323898E-4</v>
      </c>
      <c r="J220" s="1">
        <v>2.6578601675887901E-4</v>
      </c>
      <c r="K220" s="1">
        <v>2.7059871672500702E-4</v>
      </c>
    </row>
    <row r="221" spans="1:11" x14ac:dyDescent="0.25">
      <c r="A221" s="1">
        <v>26.25</v>
      </c>
      <c r="B221" s="1">
        <v>1.9383781088273</v>
      </c>
      <c r="C221" s="1">
        <v>1.7194593621171701</v>
      </c>
      <c r="D221" s="1">
        <v>1.5969262974218701</v>
      </c>
      <c r="E221" s="1">
        <v>1.6292419191541001</v>
      </c>
      <c r="G221" s="1">
        <v>26.25</v>
      </c>
      <c r="H221" s="1">
        <v>3.2293379293062802E-4</v>
      </c>
      <c r="I221" s="1">
        <v>2.8646192972872099E-4</v>
      </c>
      <c r="J221" s="1">
        <v>2.6604792115048699E-4</v>
      </c>
      <c r="K221" s="1">
        <v>2.7143170373107302E-4</v>
      </c>
    </row>
    <row r="222" spans="1:11" x14ac:dyDescent="0.25">
      <c r="A222" s="1">
        <v>26.375</v>
      </c>
      <c r="B222" s="1">
        <v>2.1105067308350698</v>
      </c>
      <c r="C222" s="1">
        <v>1.6838603150362299</v>
      </c>
      <c r="D222" s="1">
        <v>1.59387399716469</v>
      </c>
      <c r="E222" s="1">
        <v>1.64739569637892</v>
      </c>
      <c r="G222" s="1">
        <v>26.375</v>
      </c>
      <c r="H222" s="1">
        <v>3.5161042135712403E-4</v>
      </c>
      <c r="I222" s="1">
        <v>2.8053112848503499E-4</v>
      </c>
      <c r="J222" s="1">
        <v>2.6553940792764101E-4</v>
      </c>
      <c r="K222" s="1">
        <v>2.7445612301672801E-4</v>
      </c>
    </row>
    <row r="223" spans="1:11" x14ac:dyDescent="0.25">
      <c r="A223" s="1">
        <v>26.5</v>
      </c>
      <c r="B223" s="1">
        <v>2.1172078316441301</v>
      </c>
      <c r="C223" s="1">
        <v>1.6316496893903201</v>
      </c>
      <c r="D223" s="1">
        <v>1.59426455994648</v>
      </c>
      <c r="E223" s="1">
        <v>1.6431233731170001</v>
      </c>
      <c r="G223" s="1">
        <v>26.5</v>
      </c>
      <c r="H223" s="1">
        <v>3.5272682475191199E-4</v>
      </c>
      <c r="I223" s="1">
        <v>2.7183283825242798E-4</v>
      </c>
      <c r="J223" s="1">
        <v>2.6560447568708799E-4</v>
      </c>
      <c r="K223" s="1">
        <v>2.7374435396129297E-4</v>
      </c>
    </row>
    <row r="224" spans="1:11" x14ac:dyDescent="0.25">
      <c r="A224" s="1">
        <v>26.625</v>
      </c>
      <c r="B224" s="1">
        <v>2.1258767736551798</v>
      </c>
      <c r="C224" s="1">
        <v>1.6142373849262199</v>
      </c>
      <c r="D224" s="1">
        <v>1.5975196542114201</v>
      </c>
      <c r="E224" s="1">
        <v>1.7300706179774801</v>
      </c>
      <c r="G224" s="1">
        <v>26.625</v>
      </c>
      <c r="H224" s="1">
        <v>3.5417107049095202E-4</v>
      </c>
      <c r="I224" s="1">
        <v>2.6893194832870802E-4</v>
      </c>
      <c r="J224" s="1">
        <v>2.6614677439162503E-4</v>
      </c>
      <c r="K224" s="1">
        <v>2.8822976495504802E-4</v>
      </c>
    </row>
    <row r="225" spans="1:11" x14ac:dyDescent="0.25">
      <c r="A225" s="1">
        <v>26.75</v>
      </c>
      <c r="B225" s="1">
        <v>2.09564483803902</v>
      </c>
      <c r="C225" s="1">
        <v>1.59817483625066</v>
      </c>
      <c r="D225" s="1">
        <v>1.5989959301944101</v>
      </c>
      <c r="E225" s="1">
        <v>1.7319277965905799</v>
      </c>
      <c r="G225" s="1">
        <v>26.75</v>
      </c>
      <c r="H225" s="1">
        <v>3.4913443001730098E-4</v>
      </c>
      <c r="I225" s="1">
        <v>2.6625592771936001E-4</v>
      </c>
      <c r="J225" s="1">
        <v>2.6639272197039298E-4</v>
      </c>
      <c r="K225" s="1">
        <v>2.8853917091199098E-4</v>
      </c>
    </row>
    <row r="226" spans="1:11" x14ac:dyDescent="0.25">
      <c r="A226" s="1">
        <v>26.875</v>
      </c>
      <c r="B226" s="1">
        <v>2.0141281181249502</v>
      </c>
      <c r="C226" s="1">
        <v>1.6338324689525101</v>
      </c>
      <c r="D226" s="1">
        <v>1.59740750118386</v>
      </c>
      <c r="E226" s="1">
        <v>1.72545674663492</v>
      </c>
      <c r="G226" s="1">
        <v>26.875</v>
      </c>
      <c r="H226" s="1">
        <v>3.35553744479617E-4</v>
      </c>
      <c r="I226" s="1">
        <v>2.72196489327489E-4</v>
      </c>
      <c r="J226" s="1">
        <v>2.6612808969723399E-4</v>
      </c>
      <c r="K226" s="1">
        <v>2.87461093989378E-4</v>
      </c>
    </row>
    <row r="227" spans="1:11" x14ac:dyDescent="0.25">
      <c r="A227" s="1">
        <v>27</v>
      </c>
      <c r="B227" s="1">
        <v>2.0160097955162302</v>
      </c>
      <c r="C227" s="1">
        <v>1.63011479066807</v>
      </c>
      <c r="D227" s="1">
        <v>1.59354618186784</v>
      </c>
      <c r="E227" s="1">
        <v>1.69301916692796</v>
      </c>
      <c r="G227" s="1">
        <v>27</v>
      </c>
      <c r="H227" s="1">
        <v>3.3586723193300498E-4</v>
      </c>
      <c r="I227" s="1">
        <v>2.7157712412530103E-4</v>
      </c>
      <c r="J227" s="1">
        <v>2.6548479389918502E-4</v>
      </c>
      <c r="K227" s="1">
        <v>2.8205699321019902E-4</v>
      </c>
    </row>
    <row r="228" spans="1:11" x14ac:dyDescent="0.25">
      <c r="A228" s="1">
        <v>27.125</v>
      </c>
      <c r="B228" s="1">
        <v>2.0720025199636098</v>
      </c>
      <c r="C228" s="1">
        <v>1.6582858709867201</v>
      </c>
      <c r="D228" s="1">
        <v>1.59246686240998</v>
      </c>
      <c r="E228" s="1">
        <v>1.62342631706589</v>
      </c>
      <c r="G228" s="1">
        <v>27.125</v>
      </c>
      <c r="H228" s="1">
        <v>3.4519561982593701E-4</v>
      </c>
      <c r="I228" s="1">
        <v>2.76270426106387E-4</v>
      </c>
      <c r="J228" s="1">
        <v>2.6530497927750501E-4</v>
      </c>
      <c r="K228" s="1">
        <v>2.7046282442317698E-4</v>
      </c>
    </row>
    <row r="229" spans="1:11" x14ac:dyDescent="0.25">
      <c r="A229" s="1">
        <v>27.25</v>
      </c>
      <c r="B229" s="1">
        <v>2.1379771639315299</v>
      </c>
      <c r="C229" s="1">
        <v>1.7061994563593199</v>
      </c>
      <c r="D229" s="1">
        <v>1.5817650381954</v>
      </c>
      <c r="E229" s="1">
        <v>1.5288110611133601</v>
      </c>
      <c r="G229" s="1">
        <v>27.25</v>
      </c>
      <c r="H229" s="1">
        <v>3.5618699551099301E-4</v>
      </c>
      <c r="I229" s="1">
        <v>2.8425282942946199E-4</v>
      </c>
      <c r="J229" s="1">
        <v>2.6352205536335699E-4</v>
      </c>
      <c r="K229" s="1">
        <v>2.5469992278148501E-4</v>
      </c>
    </row>
    <row r="230" spans="1:11" x14ac:dyDescent="0.25">
      <c r="A230" s="1">
        <v>27.375</v>
      </c>
      <c r="B230" s="1">
        <v>2.1475269030947</v>
      </c>
      <c r="C230" s="1">
        <v>1.8068965436737101</v>
      </c>
      <c r="D230" s="1">
        <v>1.58069205277431</v>
      </c>
      <c r="E230" s="1">
        <v>1.4286234917479901</v>
      </c>
      <c r="G230" s="1">
        <v>27.375</v>
      </c>
      <c r="H230" s="1">
        <v>3.5777798205557698E-4</v>
      </c>
      <c r="I230" s="1">
        <v>3.0102896417604001E-4</v>
      </c>
      <c r="J230" s="1">
        <v>2.63343295992203E-4</v>
      </c>
      <c r="K230" s="1">
        <v>2.38008673725215E-4</v>
      </c>
    </row>
    <row r="231" spans="1:11" x14ac:dyDescent="0.25">
      <c r="A231" s="1">
        <v>27.5</v>
      </c>
      <c r="B231" s="1">
        <v>2.1527424981199599</v>
      </c>
      <c r="C231" s="1">
        <v>1.8371145223026899</v>
      </c>
      <c r="D231" s="1">
        <v>1.5740465472916001</v>
      </c>
      <c r="E231" s="1">
        <v>1.4161200630834201</v>
      </c>
      <c r="G231" s="1">
        <v>27.5</v>
      </c>
      <c r="H231" s="1">
        <v>3.5864690018678498E-4</v>
      </c>
      <c r="I231" s="1">
        <v>3.0606327941562798E-4</v>
      </c>
      <c r="J231" s="1">
        <v>2.62236154778783E-4</v>
      </c>
      <c r="K231" s="1">
        <v>2.3592560250969801E-4</v>
      </c>
    </row>
    <row r="232" spans="1:11" x14ac:dyDescent="0.25">
      <c r="A232" s="1">
        <v>27.625</v>
      </c>
      <c r="B232" s="1">
        <v>2.1678781398602598</v>
      </c>
      <c r="C232" s="1">
        <v>1.80139878585972</v>
      </c>
      <c r="D232" s="1">
        <v>1.5690149911193001</v>
      </c>
      <c r="E232" s="1">
        <v>1.4366813005172201</v>
      </c>
      <c r="G232" s="1">
        <v>27.625</v>
      </c>
      <c r="H232" s="1">
        <v>3.6116849810071902E-4</v>
      </c>
      <c r="I232" s="1">
        <v>3.0011303772423001E-4</v>
      </c>
      <c r="J232" s="1">
        <v>2.6139789752047799E-4</v>
      </c>
      <c r="K232" s="1">
        <v>2.3935110466617E-4</v>
      </c>
    </row>
    <row r="233" spans="1:11" x14ac:dyDescent="0.25">
      <c r="A233" s="1">
        <v>27.75</v>
      </c>
      <c r="B233" s="1">
        <v>2.0484064065582701</v>
      </c>
      <c r="C233" s="1">
        <v>1.7482514468265899</v>
      </c>
      <c r="D233" s="1">
        <v>1.56716735192451</v>
      </c>
      <c r="E233" s="1">
        <v>1.55007517940731</v>
      </c>
      <c r="G233" s="1">
        <v>27.75</v>
      </c>
      <c r="H233" s="1">
        <v>3.41264507332607E-4</v>
      </c>
      <c r="I233" s="1">
        <v>2.91258691041311E-4</v>
      </c>
      <c r="J233" s="1">
        <v>2.6109008083062503E-4</v>
      </c>
      <c r="K233" s="1">
        <v>2.5824252488925798E-4</v>
      </c>
    </row>
    <row r="234" spans="1:11" x14ac:dyDescent="0.25">
      <c r="A234" s="1">
        <v>27.875</v>
      </c>
      <c r="B234" s="1">
        <v>2.01903681104241</v>
      </c>
      <c r="C234" s="1">
        <v>1.6048545980144899</v>
      </c>
      <c r="D234" s="1">
        <v>1.5623748808250599</v>
      </c>
      <c r="E234" s="1">
        <v>1.51548827956162</v>
      </c>
      <c r="G234" s="1">
        <v>27.875</v>
      </c>
      <c r="H234" s="1">
        <v>3.3637153271966598E-4</v>
      </c>
      <c r="I234" s="1">
        <v>2.6736877602921499E-4</v>
      </c>
      <c r="J234" s="1">
        <v>2.6029165514545699E-4</v>
      </c>
      <c r="K234" s="1">
        <v>2.5248034737496502E-4</v>
      </c>
    </row>
    <row r="235" spans="1:11" x14ac:dyDescent="0.25">
      <c r="A235" s="1">
        <v>28</v>
      </c>
      <c r="B235" s="1">
        <v>2.01859289861072</v>
      </c>
      <c r="C235" s="1">
        <v>1.6572437416263299</v>
      </c>
      <c r="D235" s="1">
        <v>1.55487537931043</v>
      </c>
      <c r="E235" s="1">
        <v>1.48254185759257</v>
      </c>
      <c r="G235" s="1">
        <v>28</v>
      </c>
      <c r="H235" s="1">
        <v>3.3629757690854502E-4</v>
      </c>
      <c r="I235" s="1">
        <v>2.7609680735494698E-4</v>
      </c>
      <c r="J235" s="1">
        <v>2.5904223819311998E-4</v>
      </c>
      <c r="K235" s="1">
        <v>2.4699147347492198E-4</v>
      </c>
    </row>
    <row r="236" spans="1:11" x14ac:dyDescent="0.25">
      <c r="A236" s="1">
        <v>28.125</v>
      </c>
      <c r="B236" s="1">
        <v>2.0105355235869098</v>
      </c>
      <c r="C236" s="1">
        <v>1.67108403071234</v>
      </c>
      <c r="D236" s="1">
        <v>1.5472975901883099</v>
      </c>
      <c r="E236" s="1">
        <v>1.5324368787737901</v>
      </c>
      <c r="G236" s="1">
        <v>28.125</v>
      </c>
      <c r="H236" s="1">
        <v>3.34955218229579E-4</v>
      </c>
      <c r="I236" s="1">
        <v>2.7840259951667602E-4</v>
      </c>
      <c r="J236" s="1">
        <v>2.57779778525375E-4</v>
      </c>
      <c r="K236" s="1">
        <v>2.55303984003713E-4</v>
      </c>
    </row>
    <row r="237" spans="1:11" x14ac:dyDescent="0.25">
      <c r="A237" s="1">
        <v>28.25</v>
      </c>
      <c r="B237" s="1">
        <v>1.9901991658309499</v>
      </c>
      <c r="C237" s="1">
        <v>1.66350944366804</v>
      </c>
      <c r="D237" s="1">
        <v>1.5404878644147499</v>
      </c>
      <c r="E237" s="1">
        <v>1.5387280136344901</v>
      </c>
      <c r="G237" s="1">
        <v>28.25</v>
      </c>
      <c r="H237" s="1">
        <v>3.3156718102743599E-4</v>
      </c>
      <c r="I237" s="1">
        <v>2.77140673315096E-4</v>
      </c>
      <c r="J237" s="1">
        <v>2.5664527821150001E-4</v>
      </c>
      <c r="K237" s="1">
        <v>2.5635208707150599E-4</v>
      </c>
    </row>
    <row r="238" spans="1:11" x14ac:dyDescent="0.25">
      <c r="A238" s="1">
        <v>28.375</v>
      </c>
      <c r="B238" s="1">
        <v>1.9767895591485101</v>
      </c>
      <c r="C238" s="1">
        <v>1.69793274895894</v>
      </c>
      <c r="D238" s="1">
        <v>1.5336236214019301</v>
      </c>
      <c r="E238" s="1">
        <v>1.5532631523774401</v>
      </c>
      <c r="G238" s="1">
        <v>28.375</v>
      </c>
      <c r="H238" s="1">
        <v>3.2933314055414201E-4</v>
      </c>
      <c r="I238" s="1">
        <v>2.8287559597656002E-4</v>
      </c>
      <c r="J238" s="1">
        <v>2.5550169532556399E-4</v>
      </c>
      <c r="K238" s="1">
        <v>2.5877364118607999E-4</v>
      </c>
    </row>
    <row r="239" spans="1:11" x14ac:dyDescent="0.25">
      <c r="A239" s="1">
        <v>28.5</v>
      </c>
      <c r="B239" s="1">
        <v>1.9428913779952199</v>
      </c>
      <c r="C239" s="1">
        <v>1.75023320422932</v>
      </c>
      <c r="D239" s="1">
        <v>1.52518094156053</v>
      </c>
      <c r="E239" s="1">
        <v>1.6123609595305199</v>
      </c>
      <c r="G239" s="1">
        <v>28.5</v>
      </c>
      <c r="H239" s="1">
        <v>3.2368570357400297E-4</v>
      </c>
      <c r="I239" s="1">
        <v>2.9158885182460398E-4</v>
      </c>
      <c r="J239" s="1">
        <v>2.5409514486398802E-4</v>
      </c>
      <c r="K239" s="1">
        <v>2.6861933585778402E-4</v>
      </c>
    </row>
    <row r="240" spans="1:11" x14ac:dyDescent="0.25">
      <c r="A240" s="1">
        <v>28.625</v>
      </c>
      <c r="B240" s="1">
        <v>1.94519877419396</v>
      </c>
      <c r="C240" s="1">
        <v>1.6663829667504499</v>
      </c>
      <c r="D240" s="1">
        <v>1.52011459619303</v>
      </c>
      <c r="E240" s="1">
        <v>1.6529267942452199</v>
      </c>
      <c r="G240" s="1">
        <v>28.625</v>
      </c>
      <c r="H240" s="1">
        <v>3.2407011578071399E-4</v>
      </c>
      <c r="I240" s="1">
        <v>2.7761940226062498E-4</v>
      </c>
      <c r="J240" s="1">
        <v>2.5325109172576302E-4</v>
      </c>
      <c r="K240" s="1">
        <v>2.75377603921253E-4</v>
      </c>
    </row>
    <row r="241" spans="1:11" x14ac:dyDescent="0.25">
      <c r="A241" s="1">
        <v>28.75</v>
      </c>
      <c r="B241" s="1">
        <v>1.9592617035022699</v>
      </c>
      <c r="C241" s="1">
        <v>1.5697907849212001</v>
      </c>
      <c r="D241" s="1">
        <v>1.4658185249359801</v>
      </c>
      <c r="E241" s="1">
        <v>1.6754664735846601</v>
      </c>
      <c r="G241" s="1">
        <v>28.75</v>
      </c>
      <c r="H241" s="1">
        <v>3.2641299980347698E-4</v>
      </c>
      <c r="I241" s="1">
        <v>2.6152714476787201E-4</v>
      </c>
      <c r="J241" s="1">
        <v>2.44205366254338E-4</v>
      </c>
      <c r="K241" s="1">
        <v>2.79132714499205E-4</v>
      </c>
    </row>
    <row r="242" spans="1:11" x14ac:dyDescent="0.25">
      <c r="A242" s="1">
        <v>28.875</v>
      </c>
      <c r="B242" s="1">
        <v>2.1123182926145998</v>
      </c>
      <c r="C242" s="1">
        <v>1.5711439740639299</v>
      </c>
      <c r="D242" s="1">
        <v>1.4545071611656999</v>
      </c>
      <c r="E242" s="1">
        <v>1.6908925267878001</v>
      </c>
      <c r="G242" s="1">
        <v>28.875</v>
      </c>
      <c r="H242" s="1">
        <v>3.5191222754959198E-4</v>
      </c>
      <c r="I242" s="1">
        <v>2.6175258607905001E-4</v>
      </c>
      <c r="J242" s="1">
        <v>2.42320893050208E-4</v>
      </c>
      <c r="K242" s="1">
        <v>2.8170269496284698E-4</v>
      </c>
    </row>
    <row r="243" spans="1:11" x14ac:dyDescent="0.25">
      <c r="A243" s="1">
        <v>29</v>
      </c>
      <c r="B243" s="1">
        <v>2.16571384970044</v>
      </c>
      <c r="C243" s="1">
        <v>1.6279969718317</v>
      </c>
      <c r="D243" s="1">
        <v>1.4536074638885501</v>
      </c>
      <c r="E243" s="1">
        <v>1.6699640635783699</v>
      </c>
      <c r="G243" s="1">
        <v>29</v>
      </c>
      <c r="H243" s="1">
        <v>3.60807927360093E-4</v>
      </c>
      <c r="I243" s="1">
        <v>2.7122429550716098E-4</v>
      </c>
      <c r="J243" s="1">
        <v>2.42171003483835E-4</v>
      </c>
      <c r="K243" s="1">
        <v>2.7821601299215598E-4</v>
      </c>
    </row>
    <row r="244" spans="1:11" x14ac:dyDescent="0.25">
      <c r="A244" s="1">
        <v>29.125</v>
      </c>
      <c r="B244" s="1">
        <v>2.2333750013556899</v>
      </c>
      <c r="C244" s="1">
        <v>1.7639338104710101</v>
      </c>
      <c r="D244" s="1">
        <v>1.46287554152646</v>
      </c>
      <c r="E244" s="1">
        <v>1.6953782190790401</v>
      </c>
      <c r="G244" s="1">
        <v>29.125</v>
      </c>
      <c r="H244" s="1">
        <v>3.7208027522585703E-4</v>
      </c>
      <c r="I244" s="1">
        <v>2.9387137282447102E-4</v>
      </c>
      <c r="J244" s="1">
        <v>2.4371506521831201E-4</v>
      </c>
      <c r="K244" s="1">
        <v>2.8245001129856702E-4</v>
      </c>
    </row>
    <row r="245" spans="1:11" x14ac:dyDescent="0.25">
      <c r="A245" s="1">
        <v>29.25</v>
      </c>
      <c r="B245" s="1">
        <v>2.2932359300985699</v>
      </c>
      <c r="C245" s="1">
        <v>1.72916791663365</v>
      </c>
      <c r="D245" s="1">
        <v>1.4554543182681501</v>
      </c>
      <c r="E245" s="1">
        <v>1.67028544300614</v>
      </c>
      <c r="G245" s="1">
        <v>29.25</v>
      </c>
      <c r="H245" s="1">
        <v>3.82053105954421E-4</v>
      </c>
      <c r="I245" s="1">
        <v>2.8807937491116597E-4</v>
      </c>
      <c r="J245" s="1">
        <v>2.4247868942347701E-4</v>
      </c>
      <c r="K245" s="1">
        <v>2.7826955480482203E-4</v>
      </c>
    </row>
    <row r="246" spans="1:11" x14ac:dyDescent="0.25">
      <c r="A246" s="1">
        <v>29.375</v>
      </c>
      <c r="B246" s="1">
        <v>2.2457889655007999</v>
      </c>
      <c r="C246" s="1">
        <v>1.73017175423683</v>
      </c>
      <c r="D246" s="1">
        <v>1.44988294344361</v>
      </c>
      <c r="E246" s="1">
        <v>1.65632486132344</v>
      </c>
      <c r="G246" s="1">
        <v>29.375</v>
      </c>
      <c r="H246" s="1">
        <v>3.7414844165243298E-4</v>
      </c>
      <c r="I246" s="1">
        <v>2.8824661425585498E-4</v>
      </c>
      <c r="J246" s="1">
        <v>2.4155049837770899E-4</v>
      </c>
      <c r="K246" s="1">
        <v>2.7594372189648401E-4</v>
      </c>
    </row>
    <row r="247" spans="1:11" x14ac:dyDescent="0.25">
      <c r="A247" s="1">
        <v>29.5</v>
      </c>
      <c r="B247" s="1">
        <v>2.1505532399193101</v>
      </c>
      <c r="C247" s="1">
        <v>1.7881547439518</v>
      </c>
      <c r="D247" s="1">
        <v>1.4429442293091801</v>
      </c>
      <c r="E247" s="1">
        <v>1.6466737315003499</v>
      </c>
      <c r="G247" s="1">
        <v>29.5</v>
      </c>
      <c r="H247" s="1">
        <v>3.5828216977055701E-4</v>
      </c>
      <c r="I247" s="1">
        <v>2.9790658034236999E-4</v>
      </c>
      <c r="J247" s="1">
        <v>2.4039450860291201E-4</v>
      </c>
      <c r="K247" s="1">
        <v>2.7433584366795799E-4</v>
      </c>
    </row>
    <row r="248" spans="1:11" x14ac:dyDescent="0.25">
      <c r="A248" s="1">
        <v>29.625</v>
      </c>
      <c r="B248" s="1">
        <v>2.0703445251922501</v>
      </c>
      <c r="C248" s="1">
        <v>1.81477125044948</v>
      </c>
      <c r="D248" s="1">
        <v>1.4463690767394799</v>
      </c>
      <c r="E248" s="1">
        <v>1.6328823158151899</v>
      </c>
      <c r="G248" s="1">
        <v>29.625</v>
      </c>
      <c r="H248" s="1">
        <v>3.44919397897028E-4</v>
      </c>
      <c r="I248" s="1">
        <v>3.0234089032488398E-4</v>
      </c>
      <c r="J248" s="1">
        <v>2.4096508818480201E-4</v>
      </c>
      <c r="K248" s="1">
        <v>2.7203819381481001E-4</v>
      </c>
    </row>
    <row r="249" spans="1:11" x14ac:dyDescent="0.25">
      <c r="A249" s="1">
        <v>29.75</v>
      </c>
      <c r="B249" s="1">
        <v>2.0710991174822699</v>
      </c>
      <c r="C249" s="1">
        <v>1.83931104224675</v>
      </c>
      <c r="D249" s="1">
        <v>1.4546559615629899</v>
      </c>
      <c r="E249" s="1">
        <v>1.61982309780909</v>
      </c>
      <c r="G249" s="1">
        <v>29.75</v>
      </c>
      <c r="H249" s="1">
        <v>3.4504511297254699E-4</v>
      </c>
      <c r="I249" s="1">
        <v>3.0642921963830802E-4</v>
      </c>
      <c r="J249" s="1">
        <v>2.4234568319639701E-4</v>
      </c>
      <c r="K249" s="1">
        <v>2.6986252809499498E-4</v>
      </c>
    </row>
    <row r="250" spans="1:11" x14ac:dyDescent="0.25">
      <c r="A250" s="1">
        <v>29.875</v>
      </c>
      <c r="B250" s="1">
        <v>2.0876071416070001</v>
      </c>
      <c r="C250" s="1">
        <v>1.85693848065031</v>
      </c>
      <c r="D250" s="1">
        <v>1.4613870345408499</v>
      </c>
      <c r="E250" s="1">
        <v>1.6246428474180099</v>
      </c>
      <c r="G250" s="1">
        <v>29.875</v>
      </c>
      <c r="H250" s="1">
        <v>3.4779534979172702E-4</v>
      </c>
      <c r="I250" s="1">
        <v>3.0936595087634102E-4</v>
      </c>
      <c r="J250" s="1">
        <v>2.43467079954509E-4</v>
      </c>
      <c r="K250" s="1">
        <v>2.7066549837984099E-4</v>
      </c>
    </row>
    <row r="251" spans="1:11" x14ac:dyDescent="0.25">
      <c r="A251" s="1">
        <v>30</v>
      </c>
      <c r="B251" s="1">
        <v>2.0882896503494899</v>
      </c>
      <c r="C251" s="1">
        <v>1.75042008127798</v>
      </c>
      <c r="D251" s="1">
        <v>1.47020825146955</v>
      </c>
      <c r="E251" s="1">
        <v>1.5192595090154799</v>
      </c>
      <c r="G251" s="1">
        <v>30</v>
      </c>
      <c r="H251" s="1">
        <v>3.47909055748226E-4</v>
      </c>
      <c r="I251" s="1">
        <v>2.9161998554091099E-4</v>
      </c>
      <c r="J251" s="1">
        <v>2.4493669469483103E-4</v>
      </c>
      <c r="K251" s="1">
        <v>2.5310863420197798E-4</v>
      </c>
    </row>
  </sheetData>
  <mergeCells count="8">
    <mergeCell ref="H1:K1"/>
    <mergeCell ref="H3:K3"/>
    <mergeCell ref="H4:K4"/>
    <mergeCell ref="A1:A2"/>
    <mergeCell ref="B1:E1"/>
    <mergeCell ref="B3:E3"/>
    <mergeCell ref="B4:E4"/>
    <mergeCell ref="G1:G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1"/>
  <sheetViews>
    <sheetView tabSelected="1" topLeftCell="E1" workbookViewId="0">
      <selection activeCell="F11" sqref="F11:F251"/>
    </sheetView>
  </sheetViews>
  <sheetFormatPr defaultRowHeight="15" x14ac:dyDescent="0.25"/>
  <cols>
    <col min="1" max="1" width="18.85546875" customWidth="1"/>
    <col min="2" max="3" width="34.85546875" customWidth="1"/>
    <col min="4" max="5" width="33.28515625" customWidth="1"/>
    <col min="6" max="6" width="33.28515625" style="20" customWidth="1"/>
    <col min="7" max="7" width="33.28515625" customWidth="1"/>
    <col min="8" max="8" width="31.42578125" customWidth="1"/>
    <col min="10" max="10" width="18.85546875" customWidth="1"/>
    <col min="11" max="12" width="34.85546875" customWidth="1"/>
    <col min="13" max="16" width="33.28515625" customWidth="1"/>
    <col min="17" max="17" width="31.42578125" customWidth="1"/>
  </cols>
  <sheetData>
    <row r="1" spans="1:17" ht="18" x14ac:dyDescent="0.35">
      <c r="A1" s="118" t="s">
        <v>368</v>
      </c>
      <c r="B1" s="115" t="s">
        <v>392</v>
      </c>
      <c r="C1" s="115"/>
      <c r="D1" s="115"/>
      <c r="E1" s="115"/>
      <c r="F1" s="115"/>
      <c r="G1" s="115"/>
      <c r="H1" s="115"/>
      <c r="J1" s="127" t="s">
        <v>368</v>
      </c>
      <c r="K1" s="115" t="s">
        <v>395</v>
      </c>
      <c r="L1" s="115"/>
      <c r="M1" s="115"/>
      <c r="N1" s="115"/>
      <c r="O1" s="115"/>
      <c r="P1" s="115"/>
      <c r="Q1" s="115"/>
    </row>
    <row r="2" spans="1:17" x14ac:dyDescent="0.25">
      <c r="A2" s="119"/>
      <c r="B2" s="45" t="s">
        <v>387</v>
      </c>
      <c r="C2" s="45" t="s">
        <v>391</v>
      </c>
      <c r="D2" s="45" t="s">
        <v>388</v>
      </c>
      <c r="E2" s="45" t="s">
        <v>381</v>
      </c>
      <c r="F2" s="35" t="s">
        <v>382</v>
      </c>
      <c r="G2" s="45" t="s">
        <v>383</v>
      </c>
      <c r="H2" s="45" t="s">
        <v>390</v>
      </c>
      <c r="J2" s="127"/>
      <c r="K2" s="64" t="s">
        <v>387</v>
      </c>
      <c r="L2" s="64" t="s">
        <v>391</v>
      </c>
      <c r="M2" s="64" t="s">
        <v>388</v>
      </c>
      <c r="N2" s="64" t="s">
        <v>381</v>
      </c>
      <c r="O2" s="64" t="s">
        <v>382</v>
      </c>
      <c r="P2" s="64" t="s">
        <v>383</v>
      </c>
      <c r="Q2" s="85" t="s">
        <v>390</v>
      </c>
    </row>
    <row r="3" spans="1:17" x14ac:dyDescent="0.25">
      <c r="A3" s="28" t="s">
        <v>369</v>
      </c>
      <c r="B3" s="115">
        <v>64</v>
      </c>
      <c r="C3" s="115"/>
      <c r="D3" s="115"/>
      <c r="E3" s="115"/>
      <c r="F3" s="115"/>
      <c r="G3" s="115"/>
      <c r="H3" s="115"/>
      <c r="J3" s="28" t="s">
        <v>369</v>
      </c>
      <c r="K3" s="115">
        <v>64</v>
      </c>
      <c r="L3" s="115"/>
      <c r="M3" s="115"/>
      <c r="N3" s="115"/>
      <c r="O3" s="115"/>
      <c r="P3" s="115"/>
      <c r="Q3" s="115"/>
    </row>
    <row r="4" spans="1:17" x14ac:dyDescent="0.25">
      <c r="A4" s="28" t="s">
        <v>370</v>
      </c>
      <c r="B4" s="115" t="s">
        <v>384</v>
      </c>
      <c r="C4" s="115"/>
      <c r="D4" s="115"/>
      <c r="E4" s="115"/>
      <c r="F4" s="115"/>
      <c r="G4" s="115"/>
      <c r="H4" s="115"/>
      <c r="J4" s="28" t="s">
        <v>370</v>
      </c>
      <c r="K4" s="115" t="s">
        <v>384</v>
      </c>
      <c r="L4" s="115"/>
      <c r="M4" s="115"/>
      <c r="N4" s="115"/>
      <c r="O4" s="115"/>
      <c r="P4" s="115"/>
      <c r="Q4" s="115"/>
    </row>
    <row r="5" spans="1:17" ht="61.5" x14ac:dyDescent="0.25">
      <c r="A5" s="27" t="s">
        <v>372</v>
      </c>
      <c r="B5" s="28">
        <v>4</v>
      </c>
      <c r="C5" s="28">
        <v>4</v>
      </c>
      <c r="D5" s="28">
        <v>4</v>
      </c>
      <c r="E5" s="28">
        <v>4</v>
      </c>
      <c r="F5" s="81">
        <v>4</v>
      </c>
      <c r="G5" s="28">
        <v>4</v>
      </c>
      <c r="H5" s="28">
        <v>4</v>
      </c>
      <c r="J5" s="27" t="s">
        <v>372</v>
      </c>
      <c r="K5" s="28">
        <v>4</v>
      </c>
      <c r="L5" s="28">
        <v>4</v>
      </c>
      <c r="M5" s="28">
        <v>4</v>
      </c>
      <c r="N5" s="28">
        <v>4</v>
      </c>
      <c r="O5" s="28">
        <v>4</v>
      </c>
      <c r="P5" s="28">
        <v>4</v>
      </c>
      <c r="Q5" s="28">
        <v>4</v>
      </c>
    </row>
    <row r="6" spans="1:17" ht="30" x14ac:dyDescent="0.25">
      <c r="A6" s="27" t="s">
        <v>371</v>
      </c>
      <c r="B6" s="28">
        <v>43.229259999999996</v>
      </c>
      <c r="C6" s="28">
        <v>41.512700000000002</v>
      </c>
      <c r="D6" s="28">
        <v>47.657400000000003</v>
      </c>
      <c r="E6" s="28">
        <v>49.91865</v>
      </c>
      <c r="F6" s="81">
        <v>50.868699999999997</v>
      </c>
      <c r="G6" s="28">
        <v>43.509839999999997</v>
      </c>
      <c r="H6" s="28">
        <v>43.509839999999997</v>
      </c>
      <c r="J6" s="27" t="s">
        <v>371</v>
      </c>
      <c r="K6" s="28">
        <v>43.229259999999996</v>
      </c>
      <c r="L6" s="28">
        <v>41.512700000000002</v>
      </c>
      <c r="M6" s="28">
        <v>47.657400000000003</v>
      </c>
      <c r="N6" s="28">
        <v>49.91865</v>
      </c>
      <c r="O6" s="28">
        <v>50.868699999999997</v>
      </c>
      <c r="P6" s="28">
        <v>43.509839999999997</v>
      </c>
      <c r="Q6" s="28">
        <v>43.509839999999997</v>
      </c>
    </row>
    <row r="7" spans="1:17" ht="48" x14ac:dyDescent="0.25">
      <c r="A7" s="27" t="s">
        <v>373</v>
      </c>
      <c r="B7" s="28">
        <v>37.44</v>
      </c>
      <c r="C7" s="28">
        <v>37.44</v>
      </c>
      <c r="D7" s="28">
        <v>37.44</v>
      </c>
      <c r="E7" s="28">
        <v>37.44</v>
      </c>
      <c r="F7" s="81">
        <v>37.44</v>
      </c>
      <c r="G7" s="28">
        <v>37.44</v>
      </c>
      <c r="H7" s="28">
        <v>37.44</v>
      </c>
      <c r="J7" s="27" t="s">
        <v>373</v>
      </c>
      <c r="K7" s="28">
        <v>37.44</v>
      </c>
      <c r="L7" s="28">
        <v>37.44</v>
      </c>
      <c r="M7" s="28">
        <v>37.44</v>
      </c>
      <c r="N7" s="28">
        <v>37.44</v>
      </c>
      <c r="O7" s="28">
        <v>37.44</v>
      </c>
      <c r="P7" s="28">
        <v>37.44</v>
      </c>
      <c r="Q7" s="28">
        <v>37.44</v>
      </c>
    </row>
    <row r="8" spans="1:17" ht="48" x14ac:dyDescent="0.25">
      <c r="A8" s="27" t="s">
        <v>374</v>
      </c>
      <c r="B8" s="28">
        <v>32.540419999999997</v>
      </c>
      <c r="C8" s="28">
        <v>32.634259999999998</v>
      </c>
      <c r="D8" s="28">
        <v>32.818739999999998</v>
      </c>
      <c r="E8" s="28">
        <v>33.152050000000003</v>
      </c>
      <c r="F8" s="81">
        <v>33.642090000000003</v>
      </c>
      <c r="G8" s="28">
        <v>34.22</v>
      </c>
      <c r="H8" s="28">
        <v>34.22</v>
      </c>
      <c r="J8" s="27" t="s">
        <v>374</v>
      </c>
      <c r="K8" s="28">
        <v>32.540419999999997</v>
      </c>
      <c r="L8" s="28">
        <v>32.634259999999998</v>
      </c>
      <c r="M8" s="28">
        <v>32.818739999999998</v>
      </c>
      <c r="N8" s="28">
        <v>33.152050000000003</v>
      </c>
      <c r="O8" s="28">
        <v>33.642090000000003</v>
      </c>
      <c r="P8" s="28">
        <v>34.22</v>
      </c>
      <c r="Q8" s="28">
        <v>34.22</v>
      </c>
    </row>
    <row r="9" spans="1:17" x14ac:dyDescent="0.25">
      <c r="A9" s="28" t="s">
        <v>375</v>
      </c>
      <c r="B9" s="44">
        <v>85</v>
      </c>
      <c r="C9" s="44">
        <v>85</v>
      </c>
      <c r="D9" s="44">
        <v>85</v>
      </c>
      <c r="E9" s="44">
        <v>85</v>
      </c>
      <c r="F9" s="90">
        <v>85</v>
      </c>
      <c r="G9" s="44">
        <v>85</v>
      </c>
      <c r="H9" s="44">
        <v>85</v>
      </c>
      <c r="J9" s="28" t="s">
        <v>375</v>
      </c>
      <c r="K9" s="63">
        <v>85</v>
      </c>
      <c r="L9" s="63">
        <v>85</v>
      </c>
      <c r="M9" s="63">
        <v>85</v>
      </c>
      <c r="N9" s="63">
        <v>85</v>
      </c>
      <c r="O9" s="63">
        <v>85</v>
      </c>
      <c r="P9" s="63">
        <v>85</v>
      </c>
      <c r="Q9" s="63">
        <v>85</v>
      </c>
    </row>
    <row r="10" spans="1:17" ht="18" x14ac:dyDescent="0.25">
      <c r="A10" s="31" t="s">
        <v>376</v>
      </c>
      <c r="B10" s="31" t="s">
        <v>320</v>
      </c>
      <c r="C10" s="31" t="s">
        <v>321</v>
      </c>
      <c r="D10" s="31" t="s">
        <v>361</v>
      </c>
      <c r="E10" s="31" t="s">
        <v>322</v>
      </c>
      <c r="F10" s="31" t="s">
        <v>428</v>
      </c>
      <c r="G10" s="31" t="s">
        <v>323</v>
      </c>
      <c r="H10" s="31" t="s">
        <v>324</v>
      </c>
      <c r="J10" s="31" t="s">
        <v>376</v>
      </c>
      <c r="K10" s="31" t="s">
        <v>320</v>
      </c>
      <c r="L10" s="31" t="s">
        <v>321</v>
      </c>
      <c r="M10" s="31" t="s">
        <v>361</v>
      </c>
      <c r="N10" s="31" t="s">
        <v>322</v>
      </c>
      <c r="O10" s="31" t="s">
        <v>428</v>
      </c>
      <c r="P10" s="31" t="s">
        <v>323</v>
      </c>
      <c r="Q10" s="31" t="s">
        <v>324</v>
      </c>
    </row>
    <row r="11" spans="1:17" x14ac:dyDescent="0.25">
      <c r="A11" s="1">
        <v>0</v>
      </c>
      <c r="B11" s="1">
        <v>1.40574888655421</v>
      </c>
      <c r="C11" s="1">
        <v>4.1385705551644998</v>
      </c>
      <c r="D11" s="1">
        <v>2.22674571081936</v>
      </c>
      <c r="E11" s="1">
        <v>7.1990614571381597</v>
      </c>
      <c r="F11" s="14">
        <v>4.1811133328591996</v>
      </c>
      <c r="G11" s="1">
        <v>4.8500261639313402</v>
      </c>
      <c r="H11" s="1">
        <v>3.9118676869815698</v>
      </c>
      <c r="J11" s="1">
        <v>0</v>
      </c>
      <c r="K11" s="1">
        <v>2.3419776449993201E-4</v>
      </c>
      <c r="L11" s="1">
        <v>6.8948585449040605E-4</v>
      </c>
      <c r="M11" s="1">
        <v>3.70975835422505E-4</v>
      </c>
      <c r="N11" s="1">
        <v>1.19936363875921E-3</v>
      </c>
      <c r="O11" s="1">
        <v>6.9657348125435399E-4</v>
      </c>
      <c r="P11" s="1">
        <v>8.0801435891096195E-4</v>
      </c>
      <c r="Q11" s="1">
        <v>6.5171715665113001E-4</v>
      </c>
    </row>
    <row r="12" spans="1:17" x14ac:dyDescent="0.25">
      <c r="A12" s="1">
        <v>0.125</v>
      </c>
      <c r="B12" s="1">
        <v>1.41263403534964</v>
      </c>
      <c r="C12" s="1">
        <v>4.1438631275746296</v>
      </c>
      <c r="D12" s="1">
        <v>2.1576467407715301</v>
      </c>
      <c r="E12" s="1">
        <v>7.2199188684223401</v>
      </c>
      <c r="F12" s="14">
        <v>4.1813517486654499</v>
      </c>
      <c r="G12" s="1">
        <v>4.7391799259717997</v>
      </c>
      <c r="H12" s="1">
        <v>3.4481404356967298</v>
      </c>
      <c r="J12" s="1">
        <v>0.125</v>
      </c>
      <c r="K12" s="1">
        <v>2.3534483028924899E-4</v>
      </c>
      <c r="L12" s="1">
        <v>6.9036759705393299E-4</v>
      </c>
      <c r="M12" s="1">
        <v>3.5946394701253601E-4</v>
      </c>
      <c r="N12" s="1">
        <v>1.2028384834791501E-3</v>
      </c>
      <c r="O12" s="1">
        <v>6.9661320132767405E-4</v>
      </c>
      <c r="P12" s="1">
        <v>7.8954737566690203E-4</v>
      </c>
      <c r="Q12" s="1">
        <v>5.7446019658707501E-4</v>
      </c>
    </row>
    <row r="13" spans="1:17" x14ac:dyDescent="0.25">
      <c r="A13" s="1">
        <v>0.25</v>
      </c>
      <c r="B13" s="1">
        <v>1.4191027701269501</v>
      </c>
      <c r="C13" s="1">
        <v>4.10353440265225</v>
      </c>
      <c r="D13" s="1">
        <v>2.0640774831366202</v>
      </c>
      <c r="E13" s="1">
        <v>7.2229425028334102</v>
      </c>
      <c r="F13" s="14">
        <v>4.1419784190165698</v>
      </c>
      <c r="G13" s="1">
        <v>4.7071419399990697</v>
      </c>
      <c r="H13" s="1">
        <v>3.2644378612374201</v>
      </c>
      <c r="J13" s="1">
        <v>0.25</v>
      </c>
      <c r="K13" s="1">
        <v>2.3642252150315001E-4</v>
      </c>
      <c r="L13" s="1">
        <v>6.8364883148186602E-4</v>
      </c>
      <c r="M13" s="1">
        <v>3.4387530869056101E-4</v>
      </c>
      <c r="N13" s="1">
        <v>1.20334222097204E-3</v>
      </c>
      <c r="O13" s="1">
        <v>6.9005360460817E-4</v>
      </c>
      <c r="P13" s="1">
        <v>7.8420984720384398E-4</v>
      </c>
      <c r="Q13" s="1">
        <v>5.4385534768215497E-4</v>
      </c>
    </row>
    <row r="14" spans="1:17" x14ac:dyDescent="0.25">
      <c r="A14" s="1">
        <v>0.375</v>
      </c>
      <c r="B14" s="1">
        <v>1.4111469490512101</v>
      </c>
      <c r="C14" s="1">
        <v>4.0814411654159697</v>
      </c>
      <c r="D14" s="1">
        <v>2.0556964772013901</v>
      </c>
      <c r="E14" s="1">
        <v>7.1482526553758801</v>
      </c>
      <c r="F14" s="14">
        <v>4.1471585480283597</v>
      </c>
      <c r="G14" s="1">
        <v>4.6854702251132601</v>
      </c>
      <c r="H14" s="1">
        <v>3.0791246561447898</v>
      </c>
      <c r="J14" s="1">
        <v>0.375</v>
      </c>
      <c r="K14" s="1">
        <v>2.3509708171193101E-4</v>
      </c>
      <c r="L14" s="1">
        <v>6.7996809815830102E-4</v>
      </c>
      <c r="M14" s="1">
        <v>3.4247903310175102E-4</v>
      </c>
      <c r="N14" s="1">
        <v>1.19089889238562E-3</v>
      </c>
      <c r="O14" s="1">
        <v>6.9091661410153403E-4</v>
      </c>
      <c r="P14" s="1">
        <v>7.8059933950386999E-4</v>
      </c>
      <c r="Q14" s="1">
        <v>5.1298216771372305E-4</v>
      </c>
    </row>
    <row r="15" spans="1:17" x14ac:dyDescent="0.25">
      <c r="A15" s="1">
        <v>0.5</v>
      </c>
      <c r="B15" s="1">
        <v>1.4547175683076099</v>
      </c>
      <c r="C15" s="1">
        <v>3.8527989839617001</v>
      </c>
      <c r="D15" s="1">
        <v>2.0306826330617702</v>
      </c>
      <c r="E15" s="1">
        <v>7.1160720169303202</v>
      </c>
      <c r="F15" s="14">
        <v>4.1368293552716304</v>
      </c>
      <c r="G15" s="1">
        <v>4.6714608657938603</v>
      </c>
      <c r="H15" s="1">
        <v>2.8863497653142698</v>
      </c>
      <c r="J15" s="1">
        <v>0.5</v>
      </c>
      <c r="K15" s="1">
        <v>2.4235594688004801E-4</v>
      </c>
      <c r="L15" s="1">
        <v>6.4187631072801796E-4</v>
      </c>
      <c r="M15" s="1">
        <v>3.3831172666809098E-4</v>
      </c>
      <c r="N15" s="1">
        <v>1.18553759802059E-3</v>
      </c>
      <c r="O15" s="1">
        <v>6.8919577058826505E-4</v>
      </c>
      <c r="P15" s="1">
        <v>7.7826538024125698E-4</v>
      </c>
      <c r="Q15" s="1">
        <v>4.80865870901358E-4</v>
      </c>
    </row>
    <row r="16" spans="1:17" x14ac:dyDescent="0.25">
      <c r="A16" s="1">
        <v>0.625</v>
      </c>
      <c r="B16" s="1">
        <v>1.5179063266864301</v>
      </c>
      <c r="C16" s="1">
        <v>3.5268463790122402</v>
      </c>
      <c r="D16" s="1">
        <v>2.0001606407715999</v>
      </c>
      <c r="E16" s="1">
        <v>7.1690303464531402</v>
      </c>
      <c r="F16" s="14">
        <v>4.1308060840316996</v>
      </c>
      <c r="G16" s="1">
        <v>4.6167196825674601</v>
      </c>
      <c r="H16" s="1">
        <v>2.8271794485742698</v>
      </c>
      <c r="J16" s="1">
        <v>0.625</v>
      </c>
      <c r="K16" s="1">
        <v>2.5288319402595901E-4</v>
      </c>
      <c r="L16" s="1">
        <v>5.8757260674343801E-4</v>
      </c>
      <c r="M16" s="1">
        <v>3.33226762752549E-4</v>
      </c>
      <c r="N16" s="1">
        <v>1.1943604557190901E-3</v>
      </c>
      <c r="O16" s="1">
        <v>6.8819229359969297E-4</v>
      </c>
      <c r="P16" s="1">
        <v>7.6914549911573805E-4</v>
      </c>
      <c r="Q16" s="1">
        <v>4.71008096132473E-4</v>
      </c>
    </row>
    <row r="17" spans="1:17" x14ac:dyDescent="0.25">
      <c r="A17" s="1">
        <v>0.75</v>
      </c>
      <c r="B17" s="1">
        <v>1.5407065494874499</v>
      </c>
      <c r="C17" s="1">
        <v>3.4678700577786001</v>
      </c>
      <c r="D17" s="1">
        <v>1.9619270702603899</v>
      </c>
      <c r="E17" s="1">
        <v>7.1979203495228097</v>
      </c>
      <c r="F17" s="14">
        <v>4.1277533417633503</v>
      </c>
      <c r="G17" s="1">
        <v>4.5898362880055501</v>
      </c>
      <c r="H17" s="1">
        <v>2.77651592323009</v>
      </c>
      <c r="J17" s="1">
        <v>0.75</v>
      </c>
      <c r="K17" s="1">
        <v>2.56681711144609E-4</v>
      </c>
      <c r="L17" s="1">
        <v>5.7774715162591504E-4</v>
      </c>
      <c r="M17" s="1">
        <v>3.2685704990538202E-4</v>
      </c>
      <c r="N17" s="1">
        <v>1.1991735302304999E-3</v>
      </c>
      <c r="O17" s="1">
        <v>6.8768370673778605E-4</v>
      </c>
      <c r="P17" s="1">
        <v>7.6466672558172502E-4</v>
      </c>
      <c r="Q17" s="1">
        <v>4.6256755281013203E-4</v>
      </c>
    </row>
    <row r="18" spans="1:17" x14ac:dyDescent="0.25">
      <c r="A18" s="1">
        <v>0.875</v>
      </c>
      <c r="B18" s="1">
        <v>1.5698724384549001</v>
      </c>
      <c r="C18" s="1">
        <v>3.2637509688923498</v>
      </c>
      <c r="D18" s="1">
        <v>1.9416065000904801</v>
      </c>
      <c r="E18" s="1">
        <v>7.15405936562966</v>
      </c>
      <c r="F18" s="14">
        <v>4.1239184208920801</v>
      </c>
      <c r="G18" s="1">
        <v>4.5848730231203296</v>
      </c>
      <c r="H18" s="1">
        <v>2.7824339722724201</v>
      </c>
      <c r="J18" s="1">
        <v>0.875</v>
      </c>
      <c r="K18" s="1">
        <v>2.6154074824658702E-4</v>
      </c>
      <c r="L18" s="1">
        <v>5.4374091141746398E-4</v>
      </c>
      <c r="M18" s="1">
        <v>3.2347164291507402E-4</v>
      </c>
      <c r="N18" s="1">
        <v>1.1918662903138901E-3</v>
      </c>
      <c r="O18" s="1">
        <v>6.8704480892063104E-4</v>
      </c>
      <c r="P18" s="1">
        <v>7.6383984565184704E-4</v>
      </c>
      <c r="Q18" s="1">
        <v>4.6355349978058401E-4</v>
      </c>
    </row>
    <row r="19" spans="1:17" x14ac:dyDescent="0.25">
      <c r="A19" s="1">
        <v>1</v>
      </c>
      <c r="B19" s="1">
        <v>1.59416434566766</v>
      </c>
      <c r="C19" s="1">
        <v>3.1210130655830102</v>
      </c>
      <c r="D19" s="1">
        <v>1.9697658608008299</v>
      </c>
      <c r="E19" s="1">
        <v>7.0957202039868097</v>
      </c>
      <c r="F19" s="14">
        <v>4.1193545713733499</v>
      </c>
      <c r="G19" s="1">
        <v>4.53756592933102</v>
      </c>
      <c r="H19" s="1">
        <v>2.6575725722735801</v>
      </c>
      <c r="J19" s="1">
        <v>1</v>
      </c>
      <c r="K19" s="1">
        <v>2.6558777998823201E-4</v>
      </c>
      <c r="L19" s="1">
        <v>5.1996077672613E-4</v>
      </c>
      <c r="M19" s="1">
        <v>3.2816299240941903E-4</v>
      </c>
      <c r="N19" s="1">
        <v>1.1821469859841999E-3</v>
      </c>
      <c r="O19" s="1">
        <v>6.8628447159081198E-4</v>
      </c>
      <c r="P19" s="1">
        <v>7.5595848382654701E-4</v>
      </c>
      <c r="Q19" s="1">
        <v>4.4275159054077802E-4</v>
      </c>
    </row>
    <row r="20" spans="1:17" x14ac:dyDescent="0.25">
      <c r="A20" s="1">
        <v>1.125</v>
      </c>
      <c r="B20" s="1">
        <v>1.53985614502241</v>
      </c>
      <c r="C20" s="1">
        <v>3.0033631421062998</v>
      </c>
      <c r="D20" s="1">
        <v>2.02007213395561</v>
      </c>
      <c r="E20" s="1">
        <v>7.0860279986424697</v>
      </c>
      <c r="F20" s="14">
        <v>4.1266359929605203</v>
      </c>
      <c r="G20" s="1">
        <v>4.5431618683046997</v>
      </c>
      <c r="H20" s="1">
        <v>2.9145634914219301</v>
      </c>
      <c r="J20" s="1">
        <v>1.125</v>
      </c>
      <c r="K20" s="1">
        <v>2.5654003376073399E-4</v>
      </c>
      <c r="L20" s="1">
        <v>5.00360299474909E-4</v>
      </c>
      <c r="M20" s="1">
        <v>3.36544017517006E-4</v>
      </c>
      <c r="N20" s="1">
        <v>1.1805322645738301E-3</v>
      </c>
      <c r="O20" s="1">
        <v>6.8749755642723504E-4</v>
      </c>
      <c r="P20" s="1">
        <v>7.5689076725956304E-4</v>
      </c>
      <c r="Q20" s="1">
        <v>4.85566277670893E-4</v>
      </c>
    </row>
    <row r="21" spans="1:17" x14ac:dyDescent="0.25">
      <c r="A21" s="1">
        <v>1.25</v>
      </c>
      <c r="B21" s="1">
        <v>1.5358895341219101</v>
      </c>
      <c r="C21" s="1">
        <v>2.9185781424367399</v>
      </c>
      <c r="D21" s="1">
        <v>2.0677971625776999</v>
      </c>
      <c r="E21" s="1">
        <v>7.0774765210734198</v>
      </c>
      <c r="F21" s="14">
        <v>4.1300642402728496</v>
      </c>
      <c r="G21" s="1">
        <v>4.6530783111707397</v>
      </c>
      <c r="H21" s="1">
        <v>3.16651278161704</v>
      </c>
      <c r="J21" s="1">
        <v>1.25</v>
      </c>
      <c r="K21" s="1">
        <v>2.5587919638471099E-4</v>
      </c>
      <c r="L21" s="1">
        <v>4.86235118529962E-4</v>
      </c>
      <c r="M21" s="1">
        <v>3.4449500728544498E-4</v>
      </c>
      <c r="N21" s="1">
        <v>1.17910758841083E-3</v>
      </c>
      <c r="O21" s="1">
        <v>6.8806870242946996E-4</v>
      </c>
      <c r="P21" s="1">
        <v>7.7520284664104504E-4</v>
      </c>
      <c r="Q21" s="1">
        <v>5.2754102941739904E-4</v>
      </c>
    </row>
    <row r="22" spans="1:17" x14ac:dyDescent="0.25">
      <c r="A22" s="1">
        <v>1.375</v>
      </c>
      <c r="B22" s="1">
        <v>1.50963207906</v>
      </c>
      <c r="C22" s="1">
        <v>2.85102092064872</v>
      </c>
      <c r="D22" s="1">
        <v>2.1673086858547101</v>
      </c>
      <c r="E22" s="1">
        <v>7.1284502832426799</v>
      </c>
      <c r="F22" s="14">
        <v>4.1195932147923404</v>
      </c>
      <c r="G22" s="1">
        <v>4.7155132135639697</v>
      </c>
      <c r="H22" s="1">
        <v>3.23898183605501</v>
      </c>
      <c r="J22" s="1">
        <v>1.375</v>
      </c>
      <c r="K22" s="1">
        <v>2.51504704371396E-4</v>
      </c>
      <c r="L22" s="1">
        <v>4.7498008538007699E-4</v>
      </c>
      <c r="M22" s="1">
        <v>3.6107362706339497E-4</v>
      </c>
      <c r="N22" s="1">
        <v>1.18759981718823E-3</v>
      </c>
      <c r="O22" s="1">
        <v>6.8632422958441396E-4</v>
      </c>
      <c r="P22" s="1">
        <v>7.8560450137975604E-4</v>
      </c>
      <c r="Q22" s="1">
        <v>5.3961437388676497E-4</v>
      </c>
    </row>
    <row r="23" spans="1:17" x14ac:dyDescent="0.25">
      <c r="A23" s="1">
        <v>1.5</v>
      </c>
      <c r="B23" s="1">
        <v>1.46651623459997</v>
      </c>
      <c r="C23" s="1">
        <v>2.8157473074484898</v>
      </c>
      <c r="D23" s="1">
        <v>2.1626366803651398</v>
      </c>
      <c r="E23" s="1">
        <v>7.1144233537103903</v>
      </c>
      <c r="F23" s="14">
        <v>4.1354988231757099</v>
      </c>
      <c r="G23" s="1">
        <v>5.04778923640239</v>
      </c>
      <c r="H23" s="1">
        <v>3.3492548910966802</v>
      </c>
      <c r="J23" s="1">
        <v>1.5</v>
      </c>
      <c r="K23" s="1">
        <v>2.4432160468435498E-4</v>
      </c>
      <c r="L23" s="1">
        <v>4.6910350142091798E-4</v>
      </c>
      <c r="M23" s="1">
        <v>3.6029527094883201E-4</v>
      </c>
      <c r="N23" s="1">
        <v>1.18526293072815E-3</v>
      </c>
      <c r="O23" s="1">
        <v>6.8897410394108596E-4</v>
      </c>
      <c r="P23" s="1">
        <v>8.4096168678463804E-4</v>
      </c>
      <c r="Q23" s="1">
        <v>5.5798586485670697E-4</v>
      </c>
    </row>
    <row r="24" spans="1:17" x14ac:dyDescent="0.25">
      <c r="A24" s="1">
        <v>1.625</v>
      </c>
      <c r="B24" s="1">
        <v>1.4622654418279599</v>
      </c>
      <c r="C24" s="1">
        <v>2.7274870950996899</v>
      </c>
      <c r="D24" s="1">
        <v>2.1898147322635899</v>
      </c>
      <c r="E24" s="1">
        <v>7.1140200496182402</v>
      </c>
      <c r="F24" s="14">
        <v>4.1305340811429501</v>
      </c>
      <c r="G24" s="1">
        <v>5.06731102069641</v>
      </c>
      <c r="H24" s="1">
        <v>3.4852774720904498</v>
      </c>
      <c r="J24" s="1">
        <v>1.625</v>
      </c>
      <c r="K24" s="1">
        <v>2.4361342260853801E-4</v>
      </c>
      <c r="L24" s="1">
        <v>4.54399350043608E-4</v>
      </c>
      <c r="M24" s="1">
        <v>3.6482313439511397E-4</v>
      </c>
      <c r="N24" s="1">
        <v>1.1851957402663901E-3</v>
      </c>
      <c r="O24" s="1">
        <v>6.8814697791842901E-4</v>
      </c>
      <c r="P24" s="1">
        <v>8.4421401604802297E-4</v>
      </c>
      <c r="Q24" s="1">
        <v>5.8064722685026795E-4</v>
      </c>
    </row>
    <row r="25" spans="1:17" x14ac:dyDescent="0.25">
      <c r="A25" s="1">
        <v>1.75</v>
      </c>
      <c r="B25" s="1">
        <v>1.4609525147882401</v>
      </c>
      <c r="C25" s="1">
        <v>2.69910288554899</v>
      </c>
      <c r="D25" s="1">
        <v>2.11309115612395</v>
      </c>
      <c r="E25" s="1">
        <v>7.02386826524583</v>
      </c>
      <c r="F25" s="14">
        <v>4.1456649770988498</v>
      </c>
      <c r="G25" s="1">
        <v>5.0355807141073301</v>
      </c>
      <c r="H25" s="1">
        <v>3.4382126258472399</v>
      </c>
      <c r="J25" s="1">
        <v>1.75</v>
      </c>
      <c r="K25" s="1">
        <v>2.4339468896372E-4</v>
      </c>
      <c r="L25" s="1">
        <v>4.4967054073246097E-4</v>
      </c>
      <c r="M25" s="1">
        <v>3.5204098661024898E-4</v>
      </c>
      <c r="N25" s="1">
        <v>1.17017645298995E-3</v>
      </c>
      <c r="O25" s="1">
        <v>6.9066778518468101E-4</v>
      </c>
      <c r="P25" s="1">
        <v>8.3892774697028104E-4</v>
      </c>
      <c r="Q25" s="1">
        <v>5.72806223466151E-4</v>
      </c>
    </row>
    <row r="26" spans="1:17" x14ac:dyDescent="0.25">
      <c r="A26" s="1">
        <v>1.875</v>
      </c>
      <c r="B26" s="1">
        <v>1.42785315406484</v>
      </c>
      <c r="C26" s="1">
        <v>2.7667759182632601</v>
      </c>
      <c r="D26" s="1">
        <v>2.1461809645626002</v>
      </c>
      <c r="E26" s="1">
        <v>7.0069632321260098</v>
      </c>
      <c r="F26" s="14">
        <v>4.2139351269229097</v>
      </c>
      <c r="G26" s="1">
        <v>5.0556911823962203</v>
      </c>
      <c r="H26" s="1">
        <v>3.59898194799888</v>
      </c>
      <c r="J26" s="1">
        <v>1.875</v>
      </c>
      <c r="K26" s="1">
        <v>2.37880335467202E-4</v>
      </c>
      <c r="L26" s="1">
        <v>4.6094486798266E-4</v>
      </c>
      <c r="M26" s="1">
        <v>3.5755374869612998E-4</v>
      </c>
      <c r="N26" s="1">
        <v>1.16736007447219E-3</v>
      </c>
      <c r="O26" s="1">
        <v>7.0204159214536598E-4</v>
      </c>
      <c r="P26" s="1">
        <v>8.4227815098721103E-4</v>
      </c>
      <c r="Q26" s="1">
        <v>5.9959039253661302E-4</v>
      </c>
    </row>
    <row r="27" spans="1:17" x14ac:dyDescent="0.25">
      <c r="A27" s="1">
        <v>2</v>
      </c>
      <c r="B27" s="1">
        <v>1.4398491377637599</v>
      </c>
      <c r="C27" s="1">
        <v>2.9414382783949198</v>
      </c>
      <c r="D27" s="1">
        <v>2.2007936771085101</v>
      </c>
      <c r="E27" s="1">
        <v>7.0031484642095299</v>
      </c>
      <c r="F27" s="14">
        <v>4.2111223984841297</v>
      </c>
      <c r="G27" s="1">
        <v>5.2457216959012101</v>
      </c>
      <c r="H27" s="1">
        <v>3.6260699532176099</v>
      </c>
      <c r="J27" s="1">
        <v>2</v>
      </c>
      <c r="K27" s="1">
        <v>2.3987886635144201E-4</v>
      </c>
      <c r="L27" s="1">
        <v>4.9004361718059299E-4</v>
      </c>
      <c r="M27" s="1">
        <v>3.6665222660627701E-4</v>
      </c>
      <c r="N27" s="1">
        <v>1.1667245341373E-3</v>
      </c>
      <c r="O27" s="1">
        <v>7.01572991587467E-4</v>
      </c>
      <c r="P27" s="1">
        <v>8.7393723453714305E-4</v>
      </c>
      <c r="Q27" s="1">
        <v>6.0410325420605501E-4</v>
      </c>
    </row>
    <row r="28" spans="1:17" x14ac:dyDescent="0.25">
      <c r="A28" s="1">
        <v>2.125</v>
      </c>
      <c r="B28" s="1">
        <v>1.4981894146310399</v>
      </c>
      <c r="C28" s="1">
        <v>3.0684285133557299</v>
      </c>
      <c r="D28" s="1">
        <v>2.2337143524878802</v>
      </c>
      <c r="E28" s="1">
        <v>6.9782523735134898</v>
      </c>
      <c r="F28" s="14">
        <v>4.20755588709057</v>
      </c>
      <c r="G28" s="1">
        <v>5.2869034134676101</v>
      </c>
      <c r="H28" s="1">
        <v>3.6857650826291302</v>
      </c>
      <c r="J28" s="1">
        <v>2.125</v>
      </c>
      <c r="K28" s="1">
        <v>2.49598356477531E-4</v>
      </c>
      <c r="L28" s="1">
        <v>5.1120019032506502E-4</v>
      </c>
      <c r="M28" s="1">
        <v>3.7213681112448102E-4</v>
      </c>
      <c r="N28" s="1">
        <v>1.1625768454273399E-3</v>
      </c>
      <c r="O28" s="1">
        <v>7.00978810789298E-4</v>
      </c>
      <c r="P28" s="1">
        <v>8.8079810868370496E-4</v>
      </c>
      <c r="Q28" s="1">
        <v>6.1404846276601297E-4</v>
      </c>
    </row>
    <row r="29" spans="1:17" x14ac:dyDescent="0.25">
      <c r="A29" s="1">
        <v>2.25</v>
      </c>
      <c r="B29" s="1">
        <v>1.5114991487781999</v>
      </c>
      <c r="C29" s="1">
        <v>3.0932894361593402</v>
      </c>
      <c r="D29" s="1">
        <v>2.2404199931945898</v>
      </c>
      <c r="E29" s="1">
        <v>6.9679189869825002</v>
      </c>
      <c r="F29" s="14">
        <v>4.1894814221966303</v>
      </c>
      <c r="G29" s="1">
        <v>5.3228557226788498</v>
      </c>
      <c r="H29" s="1">
        <v>3.7249785981725698</v>
      </c>
      <c r="J29" s="1">
        <v>2.25</v>
      </c>
      <c r="K29" s="1">
        <v>2.5181575818644799E-4</v>
      </c>
      <c r="L29" s="1">
        <v>5.1534202006414697E-4</v>
      </c>
      <c r="M29" s="1">
        <v>3.73253970866219E-4</v>
      </c>
      <c r="N29" s="1">
        <v>1.1608553032312801E-3</v>
      </c>
      <c r="O29" s="1">
        <v>6.9796760493796698E-4</v>
      </c>
      <c r="P29" s="1">
        <v>8.8678776339829704E-4</v>
      </c>
      <c r="Q29" s="1">
        <v>6.2058143445555003E-4</v>
      </c>
    </row>
    <row r="30" spans="1:17" x14ac:dyDescent="0.25">
      <c r="A30" s="1">
        <v>2.375</v>
      </c>
      <c r="B30" s="1">
        <v>1.55152827042641</v>
      </c>
      <c r="C30" s="1">
        <v>3.1847595743463901</v>
      </c>
      <c r="D30" s="1">
        <v>2.25977502335396</v>
      </c>
      <c r="E30" s="1">
        <v>6.9676496886716803</v>
      </c>
      <c r="F30" s="14">
        <v>4.1885257225945303</v>
      </c>
      <c r="G30" s="1">
        <v>5.3224367543523501</v>
      </c>
      <c r="H30" s="1">
        <v>3.8638523288617699</v>
      </c>
      <c r="J30" s="1">
        <v>2.375</v>
      </c>
      <c r="K30" s="1">
        <v>2.5848460985304102E-4</v>
      </c>
      <c r="L30" s="1">
        <v>5.3058094508610899E-4</v>
      </c>
      <c r="M30" s="1">
        <v>3.7647851889077E-4</v>
      </c>
      <c r="N30" s="1">
        <v>1.1608104381327E-3</v>
      </c>
      <c r="O30" s="1">
        <v>6.9780838538425604E-4</v>
      </c>
      <c r="P30" s="1">
        <v>8.8671796327510202E-4</v>
      </c>
      <c r="Q30" s="1">
        <v>6.4371779798837105E-4</v>
      </c>
    </row>
    <row r="31" spans="1:17" x14ac:dyDescent="0.25">
      <c r="A31" s="1">
        <v>2.5</v>
      </c>
      <c r="B31" s="1">
        <v>1.5662604096833099</v>
      </c>
      <c r="C31" s="1">
        <v>3.2386398687719802</v>
      </c>
      <c r="D31" s="1">
        <v>2.33836567451351</v>
      </c>
      <c r="E31" s="1">
        <v>6.8978876478601201</v>
      </c>
      <c r="F31" s="14">
        <v>4.1479893665692904</v>
      </c>
      <c r="G31" s="1">
        <v>5.2926179237950297</v>
      </c>
      <c r="H31" s="1">
        <v>3.8531000784836098</v>
      </c>
      <c r="J31" s="1">
        <v>2.5</v>
      </c>
      <c r="K31" s="1">
        <v>2.6093898425323903E-4</v>
      </c>
      <c r="L31" s="1">
        <v>5.3955740213741199E-4</v>
      </c>
      <c r="M31" s="1">
        <v>3.8957172137395099E-4</v>
      </c>
      <c r="N31" s="1">
        <v>1.1491880821334901E-3</v>
      </c>
      <c r="O31" s="1">
        <v>6.9105502847045396E-4</v>
      </c>
      <c r="P31" s="1">
        <v>8.8175014610425201E-4</v>
      </c>
      <c r="Q31" s="1">
        <v>6.4192647307536905E-4</v>
      </c>
    </row>
    <row r="32" spans="1:17" x14ac:dyDescent="0.25">
      <c r="A32" s="1">
        <v>2.625</v>
      </c>
      <c r="B32" s="1">
        <v>1.45079802516735</v>
      </c>
      <c r="C32" s="1">
        <v>3.3000352470893999</v>
      </c>
      <c r="D32" s="1">
        <v>2.3846986073823002</v>
      </c>
      <c r="E32" s="1">
        <v>6.8794711757115596</v>
      </c>
      <c r="F32" s="14">
        <v>4.0875785061688097</v>
      </c>
      <c r="G32" s="1">
        <v>5.3007602038387898</v>
      </c>
      <c r="H32" s="1">
        <v>3.8499421922914201</v>
      </c>
      <c r="J32" s="1">
        <v>2.625</v>
      </c>
      <c r="K32" s="1">
        <v>2.4170295099288101E-4</v>
      </c>
      <c r="L32" s="1">
        <v>5.4978587216509298E-4</v>
      </c>
      <c r="M32" s="1">
        <v>3.9729078798989199E-4</v>
      </c>
      <c r="N32" s="1">
        <v>1.14611989787354E-3</v>
      </c>
      <c r="O32" s="1">
        <v>6.8099057912773397E-4</v>
      </c>
      <c r="P32" s="1">
        <v>8.8310664995954304E-4</v>
      </c>
      <c r="Q32" s="1">
        <v>6.41400369235751E-4</v>
      </c>
    </row>
    <row r="33" spans="1:17" x14ac:dyDescent="0.25">
      <c r="A33" s="1">
        <v>2.75</v>
      </c>
      <c r="B33" s="1">
        <v>1.39524552521387</v>
      </c>
      <c r="C33" s="1">
        <v>3.35149677475553</v>
      </c>
      <c r="D33" s="1">
        <v>2.3640139452141402</v>
      </c>
      <c r="E33" s="1">
        <v>6.8479532388861202</v>
      </c>
      <c r="F33" s="14">
        <v>4.0660302126860399</v>
      </c>
      <c r="G33" s="1">
        <v>5.2949256611160997</v>
      </c>
      <c r="H33" s="1">
        <v>3.9152318946126301</v>
      </c>
      <c r="J33" s="1">
        <v>2.75</v>
      </c>
      <c r="K33" s="1">
        <v>2.3244790450063001E-4</v>
      </c>
      <c r="L33" s="1">
        <v>5.5835936267427096E-4</v>
      </c>
      <c r="M33" s="1">
        <v>3.9384472327267501E-4</v>
      </c>
      <c r="N33" s="1">
        <v>1.14086900959842E-3</v>
      </c>
      <c r="O33" s="1">
        <v>6.7740063343350203E-4</v>
      </c>
      <c r="P33" s="1">
        <v>8.8213461514194196E-4</v>
      </c>
      <c r="Q33" s="1">
        <v>6.5227763364246395E-4</v>
      </c>
    </row>
    <row r="34" spans="1:17" x14ac:dyDescent="0.25">
      <c r="A34" s="1">
        <v>2.875</v>
      </c>
      <c r="B34" s="1">
        <v>1.35774480923629</v>
      </c>
      <c r="C34" s="1">
        <v>3.3871383980798599</v>
      </c>
      <c r="D34" s="1">
        <v>2.3719996200833902</v>
      </c>
      <c r="E34" s="1">
        <v>6.83840101794926</v>
      </c>
      <c r="F34" s="14">
        <v>4.0373163375720802</v>
      </c>
      <c r="G34" s="1">
        <v>5.36869546748843</v>
      </c>
      <c r="H34" s="1">
        <v>4.06285639819464</v>
      </c>
      <c r="J34" s="1">
        <v>2.875</v>
      </c>
      <c r="K34" s="1">
        <v>2.26200285218766E-4</v>
      </c>
      <c r="L34" s="1">
        <v>5.6429725712010402E-4</v>
      </c>
      <c r="M34" s="1">
        <v>3.95175136705894E-4</v>
      </c>
      <c r="N34" s="1">
        <v>1.13927760959034E-3</v>
      </c>
      <c r="O34" s="1">
        <v>6.7261690183951801E-4</v>
      </c>
      <c r="P34" s="1">
        <v>8.9442466488357398E-4</v>
      </c>
      <c r="Q34" s="1">
        <v>6.7687187593922697E-4</v>
      </c>
    </row>
    <row r="35" spans="1:17" x14ac:dyDescent="0.25">
      <c r="A35" s="1">
        <v>3</v>
      </c>
      <c r="B35" s="1">
        <v>1.3441803198953399</v>
      </c>
      <c r="C35" s="1">
        <v>3.42230818526264</v>
      </c>
      <c r="D35" s="1">
        <v>2.3865501672387799</v>
      </c>
      <c r="E35" s="1">
        <v>6.7919513958508704</v>
      </c>
      <c r="F35" s="14">
        <v>4.0398208093798003</v>
      </c>
      <c r="G35" s="1">
        <v>5.43811713909734</v>
      </c>
      <c r="H35" s="1">
        <v>4.0057406358020202</v>
      </c>
      <c r="J35" s="1">
        <v>3</v>
      </c>
      <c r="K35" s="1">
        <v>2.2394044129456301E-4</v>
      </c>
      <c r="L35" s="1">
        <v>5.7015654366475595E-4</v>
      </c>
      <c r="M35" s="1">
        <v>3.9759925786197998E-4</v>
      </c>
      <c r="N35" s="1">
        <v>1.13153910254876E-3</v>
      </c>
      <c r="O35" s="1">
        <v>6.7303414684268502E-4</v>
      </c>
      <c r="P35" s="1">
        <v>9.0599031537361597E-4</v>
      </c>
      <c r="Q35" s="1">
        <v>6.6735638992461703E-4</v>
      </c>
    </row>
    <row r="36" spans="1:17" x14ac:dyDescent="0.25">
      <c r="A36" s="1">
        <v>3.125</v>
      </c>
      <c r="B36" s="1">
        <v>1.33593992699404</v>
      </c>
      <c r="C36" s="1">
        <v>3.5112845654275202</v>
      </c>
      <c r="D36" s="1">
        <v>2.3759746445008298</v>
      </c>
      <c r="E36" s="1">
        <v>6.7759014477491499</v>
      </c>
      <c r="F36" s="14">
        <v>3.9962561916297799</v>
      </c>
      <c r="G36" s="1">
        <v>5.4372709766390201</v>
      </c>
      <c r="H36" s="1">
        <v>4.14018960603486</v>
      </c>
      <c r="J36" s="1">
        <v>3.125</v>
      </c>
      <c r="K36" s="1">
        <v>2.22567591837208E-4</v>
      </c>
      <c r="L36" s="1">
        <v>5.8498000860022505E-4</v>
      </c>
      <c r="M36" s="1">
        <v>3.9583737577383898E-4</v>
      </c>
      <c r="N36" s="1">
        <v>1.1288651811950099E-3</v>
      </c>
      <c r="O36" s="1">
        <v>6.6577628152552899E-4</v>
      </c>
      <c r="P36" s="1">
        <v>9.0584934470806203E-4</v>
      </c>
      <c r="Q36" s="1">
        <v>6.8975558836540697E-4</v>
      </c>
    </row>
    <row r="37" spans="1:17" x14ac:dyDescent="0.25">
      <c r="A37" s="1">
        <v>3.25</v>
      </c>
      <c r="B37" s="1">
        <v>1.2905737661087799</v>
      </c>
      <c r="C37" s="1">
        <v>3.5572713654730399</v>
      </c>
      <c r="D37" s="1">
        <v>2.3743089442407701</v>
      </c>
      <c r="E37" s="1">
        <v>6.7514703886953003</v>
      </c>
      <c r="F37" s="14">
        <v>3.9893337846513202</v>
      </c>
      <c r="G37" s="1">
        <v>5.41446074140236</v>
      </c>
      <c r="H37" s="1">
        <v>4.1545401617693702</v>
      </c>
      <c r="J37" s="1">
        <v>3.25</v>
      </c>
      <c r="K37" s="1">
        <v>2.15009589433723E-4</v>
      </c>
      <c r="L37" s="1">
        <v>5.9264140948780801E-4</v>
      </c>
      <c r="M37" s="1">
        <v>3.9555987011051302E-4</v>
      </c>
      <c r="N37" s="1">
        <v>1.1247949667566399E-3</v>
      </c>
      <c r="O37" s="1">
        <v>6.6462300852291798E-4</v>
      </c>
      <c r="P37" s="1">
        <v>9.02049159517632E-4</v>
      </c>
      <c r="Q37" s="1">
        <v>6.9214639095077797E-4</v>
      </c>
    </row>
    <row r="38" spans="1:17" x14ac:dyDescent="0.25">
      <c r="A38" s="1">
        <v>3.375</v>
      </c>
      <c r="B38" s="1">
        <v>1.2178406778501401</v>
      </c>
      <c r="C38" s="1">
        <v>3.6303393096397998</v>
      </c>
      <c r="D38" s="1">
        <v>2.4032201972735501</v>
      </c>
      <c r="E38" s="1">
        <v>6.7070190355446</v>
      </c>
      <c r="F38" s="14">
        <v>3.98729869922317</v>
      </c>
      <c r="G38" s="1">
        <v>5.4189487198336899</v>
      </c>
      <c r="H38" s="1">
        <v>4.18130687375674</v>
      </c>
      <c r="J38" s="1">
        <v>3.375</v>
      </c>
      <c r="K38" s="1">
        <v>2.0289225692983299E-4</v>
      </c>
      <c r="L38" s="1">
        <v>6.0481452898598898E-4</v>
      </c>
      <c r="M38" s="1">
        <v>4.0037648486577403E-4</v>
      </c>
      <c r="N38" s="1">
        <v>1.11738937132173E-3</v>
      </c>
      <c r="O38" s="1">
        <v>6.64283963290589E-4</v>
      </c>
      <c r="P38" s="1">
        <v>9.0279685672429197E-4</v>
      </c>
      <c r="Q38" s="1">
        <v>6.96605725167873E-4</v>
      </c>
    </row>
    <row r="39" spans="1:17" x14ac:dyDescent="0.25">
      <c r="A39" s="1">
        <v>3.5</v>
      </c>
      <c r="B39" s="1">
        <v>1.2194272447615899</v>
      </c>
      <c r="C39" s="1">
        <v>3.6893841082311298</v>
      </c>
      <c r="D39" s="1">
        <v>2.24224891051098</v>
      </c>
      <c r="E39" s="1">
        <v>6.6725974320842498</v>
      </c>
      <c r="F39" s="14">
        <v>3.9874253170104201</v>
      </c>
      <c r="G39" s="1">
        <v>5.3994927366541603</v>
      </c>
      <c r="H39" s="1">
        <v>4.2149309015470902</v>
      </c>
      <c r="J39" s="1">
        <v>3.5</v>
      </c>
      <c r="K39" s="1">
        <v>2.0315657897728101E-4</v>
      </c>
      <c r="L39" s="1">
        <v>6.1465139243130601E-4</v>
      </c>
      <c r="M39" s="1">
        <v>3.7355866849112901E-4</v>
      </c>
      <c r="N39" s="1">
        <v>1.1116547321852301E-3</v>
      </c>
      <c r="O39" s="1">
        <v>6.6430505781394299E-4</v>
      </c>
      <c r="P39" s="1">
        <v>8.9955548992658304E-4</v>
      </c>
      <c r="Q39" s="1">
        <v>7.0220748819774595E-4</v>
      </c>
    </row>
    <row r="40" spans="1:17" x14ac:dyDescent="0.25">
      <c r="A40" s="1">
        <v>3.625</v>
      </c>
      <c r="B40" s="1">
        <v>1.19846669161001</v>
      </c>
      <c r="C40" s="1">
        <v>3.7280190641534299</v>
      </c>
      <c r="D40" s="1">
        <v>2.1827574536761101</v>
      </c>
      <c r="E40" s="1">
        <v>6.6366009033985902</v>
      </c>
      <c r="F40" s="14">
        <v>3.9853123831436998</v>
      </c>
      <c r="G40" s="1">
        <v>5.3004142537233303</v>
      </c>
      <c r="H40" s="1">
        <v>4.2125388228701803</v>
      </c>
      <c r="J40" s="1">
        <v>3.625</v>
      </c>
      <c r="K40" s="1">
        <v>1.9966455082222901E-4</v>
      </c>
      <c r="L40" s="1">
        <v>6.2108797608796001E-4</v>
      </c>
      <c r="M40" s="1">
        <v>3.6364739178244002E-4</v>
      </c>
      <c r="N40" s="1">
        <v>1.1056577105062E-3</v>
      </c>
      <c r="O40" s="1">
        <v>6.6395304303174798E-4</v>
      </c>
      <c r="P40" s="1">
        <v>8.8304901467030805E-4</v>
      </c>
      <c r="Q40" s="1">
        <v>7.0180896789017204E-4</v>
      </c>
    </row>
    <row r="41" spans="1:17" x14ac:dyDescent="0.25">
      <c r="A41" s="1">
        <v>3.75</v>
      </c>
      <c r="B41" s="1">
        <v>1.2142466751099099</v>
      </c>
      <c r="C41" s="1">
        <v>3.7206193663418299</v>
      </c>
      <c r="D41" s="1">
        <v>2.0334381669354298</v>
      </c>
      <c r="E41" s="1">
        <v>6.6160728672894296</v>
      </c>
      <c r="F41" s="14">
        <v>4.0008384470874701</v>
      </c>
      <c r="G41" s="1">
        <v>5.1167514924033703</v>
      </c>
      <c r="H41" s="1">
        <v>3.9070406252548699</v>
      </c>
      <c r="J41" s="1">
        <v>3.75</v>
      </c>
      <c r="K41" s="1">
        <v>2.0229349607331099E-4</v>
      </c>
      <c r="L41" s="1">
        <v>6.19855186432548E-4</v>
      </c>
      <c r="M41" s="1">
        <v>3.3877079861144202E-4</v>
      </c>
      <c r="N41" s="1">
        <v>1.1022377396904201E-3</v>
      </c>
      <c r="O41" s="1">
        <v>6.6653968528477896E-4</v>
      </c>
      <c r="P41" s="1">
        <v>8.5245079863440203E-4</v>
      </c>
      <c r="Q41" s="1">
        <v>6.5091296816746104E-4</v>
      </c>
    </row>
    <row r="42" spans="1:17" x14ac:dyDescent="0.25">
      <c r="A42" s="1">
        <v>3.875</v>
      </c>
      <c r="B42" s="1">
        <v>1.21159989468581</v>
      </c>
      <c r="C42" s="1">
        <v>3.7474005914247202</v>
      </c>
      <c r="D42" s="1">
        <v>2.0105757669206699</v>
      </c>
      <c r="E42" s="1">
        <v>6.3742341405618301</v>
      </c>
      <c r="F42" s="14">
        <v>4.00785345228996</v>
      </c>
      <c r="G42" s="1">
        <v>4.8772560792965001</v>
      </c>
      <c r="H42" s="1">
        <v>3.4737450494233402</v>
      </c>
      <c r="J42" s="1">
        <v>3.875</v>
      </c>
      <c r="K42" s="1">
        <v>2.0185254245465501E-4</v>
      </c>
      <c r="L42" s="1">
        <v>6.2431693853135699E-4</v>
      </c>
      <c r="M42" s="1">
        <v>3.3496192276898399E-4</v>
      </c>
      <c r="N42" s="1">
        <v>1.06194740781759E-3</v>
      </c>
      <c r="O42" s="1">
        <v>6.6770838515151499E-4</v>
      </c>
      <c r="P42" s="1">
        <v>8.12550862810796E-4</v>
      </c>
      <c r="Q42" s="1">
        <v>5.7872592523392798E-4</v>
      </c>
    </row>
    <row r="43" spans="1:17" x14ac:dyDescent="0.25">
      <c r="A43" s="1">
        <v>4</v>
      </c>
      <c r="B43" s="1">
        <v>1.2043207060621399</v>
      </c>
      <c r="C43" s="1">
        <v>3.74140074618006</v>
      </c>
      <c r="D43" s="1">
        <v>1.9646353910946901</v>
      </c>
      <c r="E43" s="1">
        <v>6.3772998553110503</v>
      </c>
      <c r="F43" s="14">
        <v>4.0005710264925503</v>
      </c>
      <c r="G43" s="1">
        <v>4.7688845067595</v>
      </c>
      <c r="H43" s="1">
        <v>3.4051126585898999</v>
      </c>
      <c r="J43" s="1">
        <v>4</v>
      </c>
      <c r="K43" s="1">
        <v>2.0063982962995299E-4</v>
      </c>
      <c r="L43" s="1">
        <v>6.2331736431359705E-4</v>
      </c>
      <c r="M43" s="1">
        <v>3.2730825615637601E-4</v>
      </c>
      <c r="N43" s="1">
        <v>1.0624581558948199E-3</v>
      </c>
      <c r="O43" s="1">
        <v>6.6649513301366499E-4</v>
      </c>
      <c r="P43" s="1">
        <v>7.9449615882613302E-4</v>
      </c>
      <c r="Q43" s="1">
        <v>5.6729176892107702E-4</v>
      </c>
    </row>
    <row r="44" spans="1:17" x14ac:dyDescent="0.25">
      <c r="A44" s="1">
        <v>4.125</v>
      </c>
      <c r="B44" s="1">
        <v>1.23858002242932</v>
      </c>
      <c r="C44" s="1">
        <v>3.7097522079916398</v>
      </c>
      <c r="D44" s="1">
        <v>1.9411355605826299</v>
      </c>
      <c r="E44" s="1">
        <v>6.3225811698244501</v>
      </c>
      <c r="F44" s="14">
        <v>3.9972127126491301</v>
      </c>
      <c r="G44" s="1">
        <v>4.7423742086438798</v>
      </c>
      <c r="H44" s="1">
        <v>3.3151644122970998</v>
      </c>
      <c r="J44" s="1">
        <v>4.125</v>
      </c>
      <c r="K44" s="1">
        <v>2.0634743173672399E-4</v>
      </c>
      <c r="L44" s="1">
        <v>6.1804471785140602E-4</v>
      </c>
      <c r="M44" s="1">
        <v>3.23393184393067E-4</v>
      </c>
      <c r="N44" s="1">
        <v>1.0533420228927501E-3</v>
      </c>
      <c r="O44" s="1">
        <v>6.6593563792735199E-4</v>
      </c>
      <c r="P44" s="1">
        <v>7.9007954316006896E-4</v>
      </c>
      <c r="Q44" s="1">
        <v>5.5230639108869704E-4</v>
      </c>
    </row>
    <row r="45" spans="1:17" x14ac:dyDescent="0.25">
      <c r="A45" s="1">
        <v>4.25</v>
      </c>
      <c r="B45" s="1">
        <v>1.25037724375673</v>
      </c>
      <c r="C45" s="1">
        <v>3.65616762799994</v>
      </c>
      <c r="D45" s="1">
        <v>1.9216105424905701</v>
      </c>
      <c r="E45" s="1">
        <v>6.3174951697313304</v>
      </c>
      <c r="F45" s="14">
        <v>3.99285113612425</v>
      </c>
      <c r="G45" s="1">
        <v>4.61999159915392</v>
      </c>
      <c r="H45" s="1">
        <v>3.1870835701442899</v>
      </c>
      <c r="J45" s="1">
        <v>4.25</v>
      </c>
      <c r="K45" s="1">
        <v>2.0831284880987099E-4</v>
      </c>
      <c r="L45" s="1">
        <v>6.0911752682479001E-4</v>
      </c>
      <c r="M45" s="1">
        <v>3.2014031637892898E-4</v>
      </c>
      <c r="N45" s="1">
        <v>1.0524946952772301E-3</v>
      </c>
      <c r="O45" s="1">
        <v>6.6520899927830705E-4</v>
      </c>
      <c r="P45" s="1">
        <v>7.6969060041904398E-4</v>
      </c>
      <c r="Q45" s="1">
        <v>5.30968122786038E-4</v>
      </c>
    </row>
    <row r="46" spans="1:17" x14ac:dyDescent="0.25">
      <c r="A46" s="1">
        <v>4.375</v>
      </c>
      <c r="B46" s="1">
        <v>1.24455294237015</v>
      </c>
      <c r="C46" s="1">
        <v>3.66362770968089</v>
      </c>
      <c r="D46" s="1">
        <v>1.8887396840958699</v>
      </c>
      <c r="E46" s="1">
        <v>6.3059634236778201</v>
      </c>
      <c r="F46" s="14">
        <v>3.9874578030777199</v>
      </c>
      <c r="G46" s="1">
        <v>4.5007209094296501</v>
      </c>
      <c r="H46" s="1">
        <v>3.15029582345446</v>
      </c>
      <c r="J46" s="1">
        <v>4.375</v>
      </c>
      <c r="K46" s="1">
        <v>2.0734252019886701E-4</v>
      </c>
      <c r="L46" s="1">
        <v>6.1036037643283499E-4</v>
      </c>
      <c r="M46" s="1">
        <v>3.1466403137037199E-4</v>
      </c>
      <c r="N46" s="1">
        <v>1.0505735063847199E-3</v>
      </c>
      <c r="O46" s="1">
        <v>6.6431046999275499E-4</v>
      </c>
      <c r="P46" s="1">
        <v>7.4982010351098104E-4</v>
      </c>
      <c r="Q46" s="1">
        <v>5.2483928418751405E-4</v>
      </c>
    </row>
    <row r="47" spans="1:17" x14ac:dyDescent="0.25">
      <c r="A47" s="1">
        <v>4.5</v>
      </c>
      <c r="B47" s="1">
        <v>1.3325966263115001</v>
      </c>
      <c r="C47" s="1">
        <v>3.6439763792588198</v>
      </c>
      <c r="D47" s="1">
        <v>1.8163451060014999</v>
      </c>
      <c r="E47" s="1">
        <v>6.3014174362460604</v>
      </c>
      <c r="F47" s="14">
        <v>3.9808491864890598</v>
      </c>
      <c r="G47" s="1">
        <v>4.4638803143494998</v>
      </c>
      <c r="H47" s="1">
        <v>3.1757923184855499</v>
      </c>
      <c r="J47" s="1">
        <v>4.5</v>
      </c>
      <c r="K47" s="1">
        <v>2.2201059794349601E-4</v>
      </c>
      <c r="L47" s="1">
        <v>6.0708646478451801E-4</v>
      </c>
      <c r="M47" s="1">
        <v>3.0260309465984998E-4</v>
      </c>
      <c r="N47" s="1">
        <v>1.0498161448785901E-3</v>
      </c>
      <c r="O47" s="1">
        <v>6.6320947446908501E-4</v>
      </c>
      <c r="P47" s="1">
        <v>7.4368246037062602E-4</v>
      </c>
      <c r="Q47" s="1">
        <v>5.2908700025969301E-4</v>
      </c>
    </row>
    <row r="48" spans="1:17" x14ac:dyDescent="0.25">
      <c r="A48" s="1">
        <v>4.625</v>
      </c>
      <c r="B48" s="1">
        <v>1.3499317552072201</v>
      </c>
      <c r="C48" s="1">
        <v>3.4038114101619201</v>
      </c>
      <c r="D48" s="1">
        <v>1.86517976835249</v>
      </c>
      <c r="E48" s="1">
        <v>6.3065192438695998</v>
      </c>
      <c r="F48" s="14">
        <v>3.97232718649924</v>
      </c>
      <c r="G48" s="1">
        <v>4.4503487296141602</v>
      </c>
      <c r="H48" s="1">
        <v>3.1536597840210798</v>
      </c>
      <c r="J48" s="1">
        <v>4.625</v>
      </c>
      <c r="K48" s="1">
        <v>2.2489863041752299E-4</v>
      </c>
      <c r="L48" s="1">
        <v>5.67074980932976E-4</v>
      </c>
      <c r="M48" s="1">
        <v>3.10738949407525E-4</v>
      </c>
      <c r="N48" s="1">
        <v>1.05066610602868E-3</v>
      </c>
      <c r="O48" s="1">
        <v>6.6178970927078E-4</v>
      </c>
      <c r="P48" s="1">
        <v>7.4142809835371995E-4</v>
      </c>
      <c r="Q48" s="1">
        <v>5.2539972001791298E-4</v>
      </c>
    </row>
    <row r="49" spans="1:17" x14ac:dyDescent="0.25">
      <c r="A49" s="1">
        <v>4.75</v>
      </c>
      <c r="B49" s="1">
        <v>1.36645523533992</v>
      </c>
      <c r="C49" s="1">
        <v>3.10073219969233</v>
      </c>
      <c r="D49" s="1">
        <v>1.8478830037365199</v>
      </c>
      <c r="E49" s="1">
        <v>6.2677734592674401</v>
      </c>
      <c r="F49" s="14">
        <v>3.9869456504804801</v>
      </c>
      <c r="G49" s="1">
        <v>4.5018139109966002</v>
      </c>
      <c r="H49" s="1">
        <v>3.1678481610476901</v>
      </c>
      <c r="J49" s="1">
        <v>4.75</v>
      </c>
      <c r="K49" s="1">
        <v>2.2765144220763099E-4</v>
      </c>
      <c r="L49" s="1">
        <v>5.1658198446874297E-4</v>
      </c>
      <c r="M49" s="1">
        <v>3.0785730842250398E-4</v>
      </c>
      <c r="N49" s="1">
        <v>1.04421105831395E-3</v>
      </c>
      <c r="O49" s="1">
        <v>6.6422514537005297E-4</v>
      </c>
      <c r="P49" s="1">
        <v>7.5000219757203495E-4</v>
      </c>
      <c r="Q49" s="1">
        <v>5.2776350363054601E-4</v>
      </c>
    </row>
    <row r="50" spans="1:17" x14ac:dyDescent="0.25">
      <c r="A50" s="1">
        <v>4.875</v>
      </c>
      <c r="B50" s="1">
        <v>1.3672793199263999</v>
      </c>
      <c r="C50" s="1">
        <v>3.0441966929165498</v>
      </c>
      <c r="D50" s="1">
        <v>1.83987189603618</v>
      </c>
      <c r="E50" s="1">
        <v>6.2437719794734399</v>
      </c>
      <c r="F50" s="14">
        <v>4.0003424304154498</v>
      </c>
      <c r="G50" s="1">
        <v>4.5776506060079702</v>
      </c>
      <c r="H50" s="1">
        <v>3.3352237596252801</v>
      </c>
      <c r="J50" s="1">
        <v>4.875</v>
      </c>
      <c r="K50" s="1">
        <v>2.2778873469973899E-4</v>
      </c>
      <c r="L50" s="1">
        <v>5.07163169039898E-4</v>
      </c>
      <c r="M50" s="1">
        <v>3.0652265787962701E-4</v>
      </c>
      <c r="N50" s="1">
        <v>1.04021241178027E-3</v>
      </c>
      <c r="O50" s="1">
        <v>6.6645704890722004E-4</v>
      </c>
      <c r="P50" s="1">
        <v>7.62636590960928E-4</v>
      </c>
      <c r="Q50" s="1">
        <v>5.5564827835357104E-4</v>
      </c>
    </row>
    <row r="51" spans="1:17" x14ac:dyDescent="0.25">
      <c r="A51" s="1">
        <v>5</v>
      </c>
      <c r="B51" s="1">
        <v>1.3761791794297999</v>
      </c>
      <c r="C51" s="1">
        <v>2.82289090031083</v>
      </c>
      <c r="D51" s="1">
        <v>1.8690120605275999</v>
      </c>
      <c r="E51" s="1">
        <v>6.2271791827009801</v>
      </c>
      <c r="F51" s="14">
        <v>3.9971285422553402</v>
      </c>
      <c r="G51" s="1">
        <v>4.6390726255597201</v>
      </c>
      <c r="H51" s="1">
        <v>3.4681098702428401</v>
      </c>
      <c r="J51" s="1">
        <v>5</v>
      </c>
      <c r="K51" s="1">
        <v>2.2927145129300499E-4</v>
      </c>
      <c r="L51" s="1">
        <v>4.7029362399178402E-4</v>
      </c>
      <c r="M51" s="1">
        <v>3.1137740928389898E-4</v>
      </c>
      <c r="N51" s="1">
        <v>1.0374480518379799E-3</v>
      </c>
      <c r="O51" s="1">
        <v>6.6592161513974804E-4</v>
      </c>
      <c r="P51" s="1">
        <v>7.7286949941824897E-4</v>
      </c>
      <c r="Q51" s="1">
        <v>5.7778710438245696E-4</v>
      </c>
    </row>
    <row r="52" spans="1:17" x14ac:dyDescent="0.25">
      <c r="A52" s="1">
        <v>5.125</v>
      </c>
      <c r="B52" s="1">
        <v>1.37010017003386</v>
      </c>
      <c r="C52" s="1">
        <v>2.7469563250735698</v>
      </c>
      <c r="D52" s="1">
        <v>1.9911470091354599</v>
      </c>
      <c r="E52" s="1">
        <v>6.22425543337891</v>
      </c>
      <c r="F52" s="14">
        <v>3.9971903468660299</v>
      </c>
      <c r="G52" s="1">
        <v>4.9168612860324004</v>
      </c>
      <c r="H52" s="1">
        <v>3.6042131791907299</v>
      </c>
      <c r="J52" s="1">
        <v>5.125</v>
      </c>
      <c r="K52" s="1">
        <v>2.2825868832764199E-4</v>
      </c>
      <c r="L52" s="1">
        <v>4.5764292375725701E-4</v>
      </c>
      <c r="M52" s="1">
        <v>3.3172509172196802E-4</v>
      </c>
      <c r="N52" s="1">
        <v>1.0369609552009201E-3</v>
      </c>
      <c r="O52" s="1">
        <v>6.6593191178788698E-4</v>
      </c>
      <c r="P52" s="1">
        <v>8.19149090252999E-4</v>
      </c>
      <c r="Q52" s="1">
        <v>6.0046191565317605E-4</v>
      </c>
    </row>
    <row r="53" spans="1:17" x14ac:dyDescent="0.25">
      <c r="A53" s="1">
        <v>5.25</v>
      </c>
      <c r="B53" s="1">
        <v>1.3801843578678099</v>
      </c>
      <c r="C53" s="1">
        <v>2.64248142621889</v>
      </c>
      <c r="D53" s="1">
        <v>1.9973241278231</v>
      </c>
      <c r="E53" s="1">
        <v>6.2029580174883101</v>
      </c>
      <c r="F53" s="14">
        <v>3.9907711450896901</v>
      </c>
      <c r="G53" s="1">
        <v>4.9429427273364004</v>
      </c>
      <c r="H53" s="1">
        <v>3.64786835338725</v>
      </c>
      <c r="J53" s="1">
        <v>5.25</v>
      </c>
      <c r="K53" s="1">
        <v>2.29938714020778E-4</v>
      </c>
      <c r="L53" s="1">
        <v>4.40237405608067E-4</v>
      </c>
      <c r="M53" s="1">
        <v>3.32754199695329E-4</v>
      </c>
      <c r="N53" s="1">
        <v>1.03341280571355E-3</v>
      </c>
      <c r="O53" s="1">
        <v>6.6486247277194898E-4</v>
      </c>
      <c r="P53" s="1">
        <v>8.2349425837424705E-4</v>
      </c>
      <c r="Q53" s="1">
        <v>6.0773486767431702E-4</v>
      </c>
    </row>
    <row r="54" spans="1:17" x14ac:dyDescent="0.25">
      <c r="A54" s="1">
        <v>5.375</v>
      </c>
      <c r="B54" s="1">
        <v>1.3919922684800099</v>
      </c>
      <c r="C54" s="1">
        <v>2.5209885738161102</v>
      </c>
      <c r="D54" s="1">
        <v>1.9893775429006699</v>
      </c>
      <c r="E54" s="1">
        <v>6.1912983715563801</v>
      </c>
      <c r="F54" s="14">
        <v>3.9511569086377998</v>
      </c>
      <c r="G54" s="1">
        <v>4.9101504840700398</v>
      </c>
      <c r="H54" s="1">
        <v>3.6881992959929901</v>
      </c>
      <c r="J54" s="1">
        <v>5.375</v>
      </c>
      <c r="K54" s="1">
        <v>2.3190591192876999E-4</v>
      </c>
      <c r="L54" s="1">
        <v>4.1999669639776498E-4</v>
      </c>
      <c r="M54" s="1">
        <v>3.3143029864725202E-4</v>
      </c>
      <c r="N54" s="1">
        <v>1.0314703087012901E-3</v>
      </c>
      <c r="O54" s="1">
        <v>6.5826274097905996E-4</v>
      </c>
      <c r="P54" s="1">
        <v>8.1803107064606895E-4</v>
      </c>
      <c r="Q54" s="1">
        <v>6.1445400271243299E-4</v>
      </c>
    </row>
    <row r="55" spans="1:17" x14ac:dyDescent="0.25">
      <c r="A55" s="1">
        <v>5.5</v>
      </c>
      <c r="B55" s="1">
        <v>1.4106346627848001</v>
      </c>
      <c r="C55" s="1">
        <v>2.5105479818569298</v>
      </c>
      <c r="D55" s="1">
        <v>1.9770425520197099</v>
      </c>
      <c r="E55" s="1">
        <v>6.1172343555341797</v>
      </c>
      <c r="F55" s="14">
        <v>3.9307473521087899</v>
      </c>
      <c r="G55" s="1">
        <v>4.9765253898470396</v>
      </c>
      <c r="H55" s="1">
        <v>3.7077360189327702</v>
      </c>
      <c r="J55" s="1">
        <v>5.5</v>
      </c>
      <c r="K55" s="1">
        <v>2.35011734819948E-4</v>
      </c>
      <c r="L55" s="1">
        <v>4.1825729377736501E-4</v>
      </c>
      <c r="M55" s="1">
        <v>3.2937528916648402E-4</v>
      </c>
      <c r="N55" s="1">
        <v>1.01913124363199E-3</v>
      </c>
      <c r="O55" s="1">
        <v>6.5486250886132805E-4</v>
      </c>
      <c r="P55" s="1">
        <v>8.2908912994851904E-4</v>
      </c>
      <c r="Q55" s="1">
        <v>6.17708820754199E-4</v>
      </c>
    </row>
    <row r="56" spans="1:17" x14ac:dyDescent="0.25">
      <c r="A56" s="1">
        <v>5.625</v>
      </c>
      <c r="B56" s="1">
        <v>1.4570682422360499</v>
      </c>
      <c r="C56" s="1">
        <v>2.3695302620210499</v>
      </c>
      <c r="D56" s="1">
        <v>1.9885740851642899</v>
      </c>
      <c r="E56" s="1">
        <v>6.0497801109282898</v>
      </c>
      <c r="F56" s="14">
        <v>3.8925666451180798</v>
      </c>
      <c r="G56" s="1">
        <v>5.0281483426445197</v>
      </c>
      <c r="H56" s="1">
        <v>3.8954609632811001</v>
      </c>
      <c r="J56" s="1">
        <v>5.625</v>
      </c>
      <c r="K56" s="1">
        <v>2.42747569156526E-4</v>
      </c>
      <c r="L56" s="1">
        <v>3.9476374165270698E-4</v>
      </c>
      <c r="M56" s="1">
        <v>3.3129644258837098E-4</v>
      </c>
      <c r="N56" s="1">
        <v>1.00789336648065E-3</v>
      </c>
      <c r="O56" s="1">
        <v>6.4850160307667497E-4</v>
      </c>
      <c r="P56" s="1">
        <v>8.3768951388457798E-4</v>
      </c>
      <c r="Q56" s="1">
        <v>6.4898379648263105E-4</v>
      </c>
    </row>
    <row r="57" spans="1:17" x14ac:dyDescent="0.25">
      <c r="A57" s="1">
        <v>5.75</v>
      </c>
      <c r="B57" s="1">
        <v>1.4487518424216601</v>
      </c>
      <c r="C57" s="1">
        <v>2.28266534291595</v>
      </c>
      <c r="D57" s="1">
        <v>1.93733319658332</v>
      </c>
      <c r="E57" s="1">
        <v>5.9355353157146702</v>
      </c>
      <c r="F57" s="14">
        <v>3.8559032153503399</v>
      </c>
      <c r="G57" s="1">
        <v>5.0566977485685802</v>
      </c>
      <c r="H57" s="1">
        <v>3.9852464670557599</v>
      </c>
      <c r="J57" s="1">
        <v>5.75</v>
      </c>
      <c r="K57" s="1">
        <v>2.4136205694744899E-4</v>
      </c>
      <c r="L57" s="1">
        <v>3.8029204612979699E-4</v>
      </c>
      <c r="M57" s="1">
        <v>3.2275971055078102E-4</v>
      </c>
      <c r="N57" s="1">
        <v>9.888601835980641E-4</v>
      </c>
      <c r="O57" s="1">
        <v>6.4239347567737E-4</v>
      </c>
      <c r="P57" s="1">
        <v>8.4244584491152696E-4</v>
      </c>
      <c r="Q57" s="1">
        <v>6.6394206141148901E-4</v>
      </c>
    </row>
    <row r="58" spans="1:17" x14ac:dyDescent="0.25">
      <c r="A58" s="1">
        <v>5.875</v>
      </c>
      <c r="B58" s="1">
        <v>1.4061730399519701</v>
      </c>
      <c r="C58" s="1">
        <v>2.3028466218658799</v>
      </c>
      <c r="D58" s="1">
        <v>1.9620151230874501</v>
      </c>
      <c r="E58" s="1">
        <v>5.8926123408543702</v>
      </c>
      <c r="F58" s="14">
        <v>3.8126029880254202</v>
      </c>
      <c r="G58" s="1">
        <v>5.0869347225710202</v>
      </c>
      <c r="H58" s="1">
        <v>4.0081901656835601</v>
      </c>
      <c r="J58" s="1">
        <v>5.875</v>
      </c>
      <c r="K58" s="1">
        <v>2.3426842845599799E-4</v>
      </c>
      <c r="L58" s="1">
        <v>3.8365424720285599E-4</v>
      </c>
      <c r="M58" s="1">
        <v>3.2687171950637002E-4</v>
      </c>
      <c r="N58" s="1">
        <v>9.8170921598633395E-4</v>
      </c>
      <c r="O58" s="1">
        <v>6.3517965780503596E-4</v>
      </c>
      <c r="P58" s="1">
        <v>8.4748332478033295E-4</v>
      </c>
      <c r="Q58" s="1">
        <v>6.67764481602881E-4</v>
      </c>
    </row>
    <row r="59" spans="1:17" x14ac:dyDescent="0.25">
      <c r="A59" s="1">
        <v>6</v>
      </c>
      <c r="B59" s="1">
        <v>1.3999467624634101</v>
      </c>
      <c r="C59" s="1">
        <v>2.4383182070626099</v>
      </c>
      <c r="D59" s="1">
        <v>1.9955411906743601</v>
      </c>
      <c r="E59" s="1">
        <v>5.8724120585577202</v>
      </c>
      <c r="F59" s="14">
        <v>3.77069962627849</v>
      </c>
      <c r="G59" s="1">
        <v>5.0713313934616604</v>
      </c>
      <c r="H59" s="1">
        <v>3.98576298451448</v>
      </c>
      <c r="J59" s="1">
        <v>6</v>
      </c>
      <c r="K59" s="1">
        <v>2.3323113062640401E-4</v>
      </c>
      <c r="L59" s="1">
        <v>4.0622381329663202E-4</v>
      </c>
      <c r="M59" s="1">
        <v>3.3245716236634902E-4</v>
      </c>
      <c r="N59" s="1">
        <v>9.7834384895571498E-4</v>
      </c>
      <c r="O59" s="1">
        <v>6.2819855773799701E-4</v>
      </c>
      <c r="P59" s="1">
        <v>8.4488381015071295E-4</v>
      </c>
      <c r="Q59" s="1">
        <v>6.6402811322011296E-4</v>
      </c>
    </row>
    <row r="60" spans="1:17" x14ac:dyDescent="0.25">
      <c r="A60" s="1">
        <v>6.125</v>
      </c>
      <c r="B60" s="1">
        <v>1.3775645732427799</v>
      </c>
      <c r="C60" s="1">
        <v>2.5471662302153</v>
      </c>
      <c r="D60" s="1">
        <v>2.0663091052257201</v>
      </c>
      <c r="E60" s="1">
        <v>5.8167401150999902</v>
      </c>
      <c r="F60" s="14">
        <v>3.7557823794816199</v>
      </c>
      <c r="G60" s="1">
        <v>5.0965059010985998</v>
      </c>
      <c r="H60" s="1">
        <v>3.9971074039390899</v>
      </c>
      <c r="J60" s="1">
        <v>6.125</v>
      </c>
      <c r="K60" s="1">
        <v>2.29502257902247E-4</v>
      </c>
      <c r="L60" s="1">
        <v>4.2435789395387001E-4</v>
      </c>
      <c r="M60" s="1">
        <v>3.4424709693060601E-4</v>
      </c>
      <c r="N60" s="1">
        <v>9.6906890317565602E-4</v>
      </c>
      <c r="O60" s="1">
        <v>6.2571334442163798E-4</v>
      </c>
      <c r="P60" s="1">
        <v>8.49077883123028E-4</v>
      </c>
      <c r="Q60" s="1">
        <v>6.6591809349625299E-4</v>
      </c>
    </row>
    <row r="61" spans="1:17" x14ac:dyDescent="0.25">
      <c r="A61" s="1">
        <v>6.25</v>
      </c>
      <c r="B61" s="1">
        <v>1.38031914900354</v>
      </c>
      <c r="C61" s="1">
        <v>2.55114517328966</v>
      </c>
      <c r="D61" s="1">
        <v>2.0625905788423302</v>
      </c>
      <c r="E61" s="1">
        <v>5.7985308985451303</v>
      </c>
      <c r="F61" s="14">
        <v>3.75007690013001</v>
      </c>
      <c r="G61" s="1">
        <v>5.0711577200249902</v>
      </c>
      <c r="H61" s="1">
        <v>3.89835007974242</v>
      </c>
      <c r="J61" s="1">
        <v>6.25</v>
      </c>
      <c r="K61" s="1">
        <v>2.2996117022399E-4</v>
      </c>
      <c r="L61" s="1">
        <v>4.2502078587005801E-4</v>
      </c>
      <c r="M61" s="1">
        <v>3.4362759043513199E-4</v>
      </c>
      <c r="N61" s="1">
        <v>9.66035247697619E-4</v>
      </c>
      <c r="O61" s="1">
        <v>6.2476281156165995E-4</v>
      </c>
      <c r="P61" s="1">
        <v>8.4485487615616501E-4</v>
      </c>
      <c r="Q61" s="1">
        <v>6.49465123285087E-4</v>
      </c>
    </row>
    <row r="62" spans="1:17" x14ac:dyDescent="0.25">
      <c r="A62" s="1">
        <v>6.375</v>
      </c>
      <c r="B62" s="1">
        <v>1.3629926143818001</v>
      </c>
      <c r="C62" s="1">
        <v>2.7167267272729898</v>
      </c>
      <c r="D62" s="1">
        <v>2.0915099119239602</v>
      </c>
      <c r="E62" s="1">
        <v>5.7217069026343497</v>
      </c>
      <c r="F62" s="14">
        <v>3.7468443752034601</v>
      </c>
      <c r="G62" s="1">
        <v>5.0332359334949803</v>
      </c>
      <c r="H62" s="1">
        <v>3.9197147726139101</v>
      </c>
      <c r="J62" s="1">
        <v>6.375</v>
      </c>
      <c r="K62" s="1">
        <v>2.27074569556008E-4</v>
      </c>
      <c r="L62" s="1">
        <v>4.5260667276368101E-4</v>
      </c>
      <c r="M62" s="1">
        <v>3.4844555132653099E-4</v>
      </c>
      <c r="N62" s="1">
        <v>9.5323636997888097E-4</v>
      </c>
      <c r="O62" s="1">
        <v>6.2422427290889702E-4</v>
      </c>
      <c r="P62" s="1">
        <v>8.3853710652026503E-4</v>
      </c>
      <c r="Q62" s="1">
        <v>6.5302448111747798E-4</v>
      </c>
    </row>
    <row r="63" spans="1:17" x14ac:dyDescent="0.25">
      <c r="A63" s="1">
        <v>6.5</v>
      </c>
      <c r="B63" s="1">
        <v>1.3471455632862801</v>
      </c>
      <c r="C63" s="1">
        <v>2.7870459442177502</v>
      </c>
      <c r="D63" s="1">
        <v>2.08086281313938</v>
      </c>
      <c r="E63" s="1">
        <v>5.6564060606261899</v>
      </c>
      <c r="F63" s="14">
        <v>3.7394363059639999</v>
      </c>
      <c r="G63" s="1">
        <v>5.04528657973463</v>
      </c>
      <c r="H63" s="1">
        <v>4.0464396495227799</v>
      </c>
      <c r="J63" s="1">
        <v>6.5</v>
      </c>
      <c r="K63" s="1">
        <v>2.2443445084349399E-4</v>
      </c>
      <c r="L63" s="1">
        <v>4.6432185430667701E-4</v>
      </c>
      <c r="M63" s="1">
        <v>3.4667174466902003E-4</v>
      </c>
      <c r="N63" s="1">
        <v>9.4235724970031804E-4</v>
      </c>
      <c r="O63" s="1">
        <v>6.2299008857360095E-4</v>
      </c>
      <c r="P63" s="1">
        <v>8.4054474418378798E-4</v>
      </c>
      <c r="Q63" s="1">
        <v>6.7413684561049502E-4</v>
      </c>
    </row>
    <row r="64" spans="1:17" x14ac:dyDescent="0.25">
      <c r="A64" s="1">
        <v>6.625</v>
      </c>
      <c r="B64" s="1">
        <v>1.31613980999627</v>
      </c>
      <c r="C64" s="1">
        <v>2.7838513403211702</v>
      </c>
      <c r="D64" s="1">
        <v>2.0366562803636401</v>
      </c>
      <c r="E64" s="1">
        <v>5.5699971440332403</v>
      </c>
      <c r="F64" s="14">
        <v>3.74036397873417</v>
      </c>
      <c r="G64" s="1">
        <v>4.9557088422707603</v>
      </c>
      <c r="H64" s="1">
        <v>3.9672829205833899</v>
      </c>
      <c r="J64" s="1">
        <v>6.625</v>
      </c>
      <c r="K64" s="1">
        <v>2.1926889234537801E-4</v>
      </c>
      <c r="L64" s="1">
        <v>4.63789633297506E-4</v>
      </c>
      <c r="M64" s="1">
        <v>3.3930693630858198E-4</v>
      </c>
      <c r="N64" s="1">
        <v>9.2796152419593605E-4</v>
      </c>
      <c r="O64" s="1">
        <v>6.2314463885711398E-4</v>
      </c>
      <c r="P64" s="1">
        <v>8.2562109312230903E-4</v>
      </c>
      <c r="Q64" s="1">
        <v>6.6094933456919405E-4</v>
      </c>
    </row>
    <row r="65" spans="1:17" x14ac:dyDescent="0.25">
      <c r="A65" s="1">
        <v>6.75</v>
      </c>
      <c r="B65" s="1">
        <v>1.2953480071754</v>
      </c>
      <c r="C65" s="1">
        <v>2.8788697343421501</v>
      </c>
      <c r="D65" s="1">
        <v>2.0872857895262702</v>
      </c>
      <c r="E65" s="1">
        <v>5.54968911248005</v>
      </c>
      <c r="F65" s="14">
        <v>3.73185791097454</v>
      </c>
      <c r="G65" s="1">
        <v>4.9225083408143302</v>
      </c>
      <c r="H65" s="1">
        <v>3.9396875270798102</v>
      </c>
      <c r="J65" s="1">
        <v>6.75</v>
      </c>
      <c r="K65" s="1">
        <v>2.15804977995421E-4</v>
      </c>
      <c r="L65" s="1">
        <v>4.7961969774140299E-4</v>
      </c>
      <c r="M65" s="1">
        <v>3.47741812535076E-4</v>
      </c>
      <c r="N65" s="1">
        <v>9.2457820613917399E-4</v>
      </c>
      <c r="O65" s="1">
        <v>6.2172752796835695E-4</v>
      </c>
      <c r="P65" s="1">
        <v>8.2008988957966804E-4</v>
      </c>
      <c r="Q65" s="1">
        <v>6.5635194201149605E-4</v>
      </c>
    </row>
    <row r="66" spans="1:17" x14ac:dyDescent="0.25">
      <c r="A66" s="1">
        <v>6.875</v>
      </c>
      <c r="B66" s="1">
        <v>1.2780588148487599</v>
      </c>
      <c r="C66" s="1">
        <v>3.0167910665639899</v>
      </c>
      <c r="D66" s="1">
        <v>2.0886877831880399</v>
      </c>
      <c r="E66" s="1">
        <v>5.5066073137247997</v>
      </c>
      <c r="F66" s="14">
        <v>3.72642697783006</v>
      </c>
      <c r="G66" s="1">
        <v>4.9284384052474204</v>
      </c>
      <c r="H66" s="1">
        <v>3.9108038597076602</v>
      </c>
      <c r="J66" s="1">
        <v>6.875</v>
      </c>
      <c r="K66" s="1">
        <v>2.1292459855380401E-4</v>
      </c>
      <c r="L66" s="1">
        <v>5.0259739168956102E-4</v>
      </c>
      <c r="M66" s="1">
        <v>3.47975384679128E-4</v>
      </c>
      <c r="N66" s="1">
        <v>9.1740077846655095E-4</v>
      </c>
      <c r="O66" s="1">
        <v>6.2082273450648595E-4</v>
      </c>
      <c r="P66" s="1">
        <v>8.2107783831422102E-4</v>
      </c>
      <c r="Q66" s="1">
        <v>6.51539923027296E-4</v>
      </c>
    </row>
    <row r="67" spans="1:17" x14ac:dyDescent="0.25">
      <c r="A67" s="1">
        <v>7</v>
      </c>
      <c r="B67" s="1">
        <v>1.2707226153284501</v>
      </c>
      <c r="C67" s="1">
        <v>3.1249492122514599</v>
      </c>
      <c r="D67" s="1">
        <v>2.0650028927630801</v>
      </c>
      <c r="E67" s="1">
        <v>5.4913103883512404</v>
      </c>
      <c r="F67" s="14">
        <v>3.71287429864253</v>
      </c>
      <c r="G67" s="1">
        <v>4.9073323864546596</v>
      </c>
      <c r="H67" s="1">
        <v>3.7404771582053802</v>
      </c>
      <c r="J67" s="1">
        <v>7</v>
      </c>
      <c r="K67" s="1">
        <v>2.1170238771371901E-4</v>
      </c>
      <c r="L67" s="1">
        <v>5.2061653876109303E-4</v>
      </c>
      <c r="M67" s="1">
        <v>3.4402948193432901E-4</v>
      </c>
      <c r="N67" s="1">
        <v>9.1485231069931595E-4</v>
      </c>
      <c r="O67" s="1">
        <v>6.1856485815384599E-4</v>
      </c>
      <c r="P67" s="1">
        <v>8.1756157558334603E-4</v>
      </c>
      <c r="Q67" s="1">
        <v>6.2316349455701701E-4</v>
      </c>
    </row>
    <row r="68" spans="1:17" x14ac:dyDescent="0.25">
      <c r="A68" s="1">
        <v>7.125</v>
      </c>
      <c r="B68" s="1">
        <v>1.25819795540612</v>
      </c>
      <c r="C68" s="1">
        <v>3.1120538662759798</v>
      </c>
      <c r="D68" s="1">
        <v>1.9811681819336</v>
      </c>
      <c r="E68" s="1">
        <v>5.47802773284275</v>
      </c>
      <c r="F68" s="14">
        <v>3.7099121125290302</v>
      </c>
      <c r="G68" s="1">
        <v>4.7967104614570104</v>
      </c>
      <c r="H68" s="1">
        <v>3.6936884670824499</v>
      </c>
      <c r="J68" s="1">
        <v>7.125</v>
      </c>
      <c r="K68" s="1">
        <v>2.0961577937065901E-4</v>
      </c>
      <c r="L68" s="1">
        <v>5.1846817412157698E-4</v>
      </c>
      <c r="M68" s="1">
        <v>3.3006261911013799E-4</v>
      </c>
      <c r="N68" s="1">
        <v>9.1263942029160298E-4</v>
      </c>
      <c r="O68" s="1">
        <v>6.1807135794733604E-4</v>
      </c>
      <c r="P68" s="1">
        <v>7.99131962878739E-4</v>
      </c>
      <c r="Q68" s="1">
        <v>6.1536849861593601E-4</v>
      </c>
    </row>
    <row r="69" spans="1:17" x14ac:dyDescent="0.25">
      <c r="A69" s="1">
        <v>7.25</v>
      </c>
      <c r="B69" s="1">
        <v>1.2724951711327901</v>
      </c>
      <c r="C69" s="1">
        <v>3.0999213586556502</v>
      </c>
      <c r="D69" s="1">
        <v>1.93790374321323</v>
      </c>
      <c r="E69" s="1">
        <v>5.4684832034689999</v>
      </c>
      <c r="F69" s="14">
        <v>3.7122452115309099</v>
      </c>
      <c r="G69" s="1">
        <v>4.6815174527021099</v>
      </c>
      <c r="H69" s="1">
        <v>3.2572855542061001</v>
      </c>
      <c r="J69" s="1">
        <v>7.25</v>
      </c>
      <c r="K69" s="1">
        <v>2.11997695510723E-4</v>
      </c>
      <c r="L69" s="1">
        <v>5.1644689835203105E-4</v>
      </c>
      <c r="M69" s="1">
        <v>3.2285476361932399E-4</v>
      </c>
      <c r="N69" s="1">
        <v>9.1104930169793696E-4</v>
      </c>
      <c r="O69" s="1">
        <v>6.1846005224104703E-4</v>
      </c>
      <c r="P69" s="1">
        <v>7.7994080762017204E-4</v>
      </c>
      <c r="Q69" s="1">
        <v>5.4266377333073601E-4</v>
      </c>
    </row>
    <row r="70" spans="1:17" x14ac:dyDescent="0.25">
      <c r="A70" s="1">
        <v>7.375</v>
      </c>
      <c r="B70" s="1">
        <v>1.27906973997856</v>
      </c>
      <c r="C70" s="1">
        <v>3.1506479989298302</v>
      </c>
      <c r="D70" s="1">
        <v>1.9177980363241101</v>
      </c>
      <c r="E70" s="1">
        <v>5.4256669979328702</v>
      </c>
      <c r="F70" s="14">
        <v>3.71401547515228</v>
      </c>
      <c r="G70" s="1">
        <v>4.5647571686405799</v>
      </c>
      <c r="H70" s="1">
        <v>2.9298691198232998</v>
      </c>
      <c r="J70" s="1">
        <v>7.375</v>
      </c>
      <c r="K70" s="1">
        <v>2.13093018680428E-4</v>
      </c>
      <c r="L70" s="1">
        <v>5.2489795662170901E-4</v>
      </c>
      <c r="M70" s="1">
        <v>3.19505152851596E-4</v>
      </c>
      <c r="N70" s="1">
        <v>9.0391612185561896E-4</v>
      </c>
      <c r="O70" s="1">
        <v>6.1875497816036901E-4</v>
      </c>
      <c r="P70" s="1">
        <v>7.6048854429552101E-4</v>
      </c>
      <c r="Q70" s="1">
        <v>4.8811619536256198E-4</v>
      </c>
    </row>
    <row r="71" spans="1:17" x14ac:dyDescent="0.25">
      <c r="A71" s="1">
        <v>7.5</v>
      </c>
      <c r="B71" s="1">
        <v>1.28324264031041</v>
      </c>
      <c r="C71" s="1">
        <v>3.1788414169456098</v>
      </c>
      <c r="D71" s="1">
        <v>1.8905466764176799</v>
      </c>
      <c r="E71" s="1">
        <v>5.4252931169917797</v>
      </c>
      <c r="F71" s="14">
        <v>3.7179499747046298</v>
      </c>
      <c r="G71" s="1">
        <v>4.5125870369965702</v>
      </c>
      <c r="H71" s="1">
        <v>2.9051965968841098</v>
      </c>
      <c r="J71" s="1">
        <v>7.5</v>
      </c>
      <c r="K71" s="1">
        <v>2.1378822387571399E-4</v>
      </c>
      <c r="L71" s="1">
        <v>5.2959498006313903E-4</v>
      </c>
      <c r="M71" s="1">
        <v>3.1496507629118502E-4</v>
      </c>
      <c r="N71" s="1">
        <v>9.0385383329083502E-4</v>
      </c>
      <c r="O71" s="1">
        <v>6.1941046578578996E-4</v>
      </c>
      <c r="P71" s="1">
        <v>7.51797000363627E-4</v>
      </c>
      <c r="Q71" s="1">
        <v>4.8400575304089301E-4</v>
      </c>
    </row>
    <row r="72" spans="1:17" x14ac:dyDescent="0.25">
      <c r="A72" s="1">
        <v>7.625</v>
      </c>
      <c r="B72" s="1">
        <v>1.29375223194629</v>
      </c>
      <c r="C72" s="1">
        <v>3.1890286335224198</v>
      </c>
      <c r="D72" s="1">
        <v>1.7732970862430399</v>
      </c>
      <c r="E72" s="1">
        <v>5.4620973835333899</v>
      </c>
      <c r="F72" s="14">
        <v>3.7283161757586898</v>
      </c>
      <c r="G72" s="1">
        <v>4.4469975913104101</v>
      </c>
      <c r="H72" s="1">
        <v>2.8658911220158001</v>
      </c>
      <c r="J72" s="1">
        <v>7.625</v>
      </c>
      <c r="K72" s="1">
        <v>2.1553912184225099E-4</v>
      </c>
      <c r="L72" s="1">
        <v>5.3129217034483497E-4</v>
      </c>
      <c r="M72" s="1">
        <v>2.9543129456809E-4</v>
      </c>
      <c r="N72" s="1">
        <v>9.0998542409666597E-4</v>
      </c>
      <c r="O72" s="1">
        <v>6.2113747488139702E-4</v>
      </c>
      <c r="P72" s="1">
        <v>7.4086979871231396E-4</v>
      </c>
      <c r="Q72" s="1">
        <v>4.7745746092783299E-4</v>
      </c>
    </row>
    <row r="73" spans="1:17" x14ac:dyDescent="0.25">
      <c r="A73" s="1">
        <v>7.75</v>
      </c>
      <c r="B73" s="1">
        <v>1.3244115482010399</v>
      </c>
      <c r="C73" s="1">
        <v>3.2754869195198002</v>
      </c>
      <c r="D73" s="1">
        <v>1.7666995195067201</v>
      </c>
      <c r="E73" s="1">
        <v>5.4754395619902398</v>
      </c>
      <c r="F73" s="14">
        <v>3.7310835392573898</v>
      </c>
      <c r="G73" s="1">
        <v>4.3293942925842597</v>
      </c>
      <c r="H73" s="1">
        <v>2.83108876605327</v>
      </c>
      <c r="J73" s="1">
        <v>7.75</v>
      </c>
      <c r="K73" s="1">
        <v>2.2064696393029299E-4</v>
      </c>
      <c r="L73" s="1">
        <v>5.4569612079199796E-4</v>
      </c>
      <c r="M73" s="1">
        <v>2.9433213994981998E-4</v>
      </c>
      <c r="N73" s="1">
        <v>9.12208231027578E-4</v>
      </c>
      <c r="O73" s="1">
        <v>6.2159851764027896E-4</v>
      </c>
      <c r="P73" s="1">
        <v>7.2127708914453701E-4</v>
      </c>
      <c r="Q73" s="1">
        <v>4.7165938842447502E-4</v>
      </c>
    </row>
    <row r="74" spans="1:17" x14ac:dyDescent="0.25">
      <c r="A74" s="1">
        <v>7.875</v>
      </c>
      <c r="B74" s="1">
        <v>1.34696045238481</v>
      </c>
      <c r="C74" s="1">
        <v>3.2772734015777298</v>
      </c>
      <c r="D74" s="1">
        <v>1.8000103191553001</v>
      </c>
      <c r="E74" s="1">
        <v>5.4618049820547103</v>
      </c>
      <c r="F74" s="14">
        <v>3.7364639657190399</v>
      </c>
      <c r="G74" s="1">
        <v>4.2899046125922604</v>
      </c>
      <c r="H74" s="1">
        <v>2.8122091499766899</v>
      </c>
      <c r="J74" s="1">
        <v>7.875</v>
      </c>
      <c r="K74" s="1">
        <v>2.2440361136730999E-4</v>
      </c>
      <c r="L74" s="1">
        <v>5.4599374870284998E-4</v>
      </c>
      <c r="M74" s="1">
        <v>2.9988171917127299E-4</v>
      </c>
      <c r="N74" s="1">
        <v>9.0993671001031895E-4</v>
      </c>
      <c r="O74" s="1">
        <v>6.22494896688789E-4</v>
      </c>
      <c r="P74" s="1">
        <v>7.1469810845786904E-4</v>
      </c>
      <c r="Q74" s="1">
        <v>4.6851404438611702E-4</v>
      </c>
    </row>
    <row r="75" spans="1:17" x14ac:dyDescent="0.25">
      <c r="A75" s="1">
        <v>8</v>
      </c>
      <c r="B75" s="1">
        <v>1.34157427877952</v>
      </c>
      <c r="C75" s="1">
        <v>3.2894764153999101</v>
      </c>
      <c r="D75" s="1">
        <v>1.77562501031806</v>
      </c>
      <c r="E75" s="1">
        <v>5.40494106214976</v>
      </c>
      <c r="F75" s="14">
        <v>3.7459376797784398</v>
      </c>
      <c r="G75" s="1">
        <v>4.18537674161953</v>
      </c>
      <c r="H75" s="1">
        <v>2.7443562408016802</v>
      </c>
      <c r="J75" s="1">
        <v>8</v>
      </c>
      <c r="K75" s="1">
        <v>2.2350627484466699E-4</v>
      </c>
      <c r="L75" s="1">
        <v>5.4802677080562599E-4</v>
      </c>
      <c r="M75" s="1">
        <v>2.9581912671898801E-4</v>
      </c>
      <c r="N75" s="1">
        <v>9.0046318095415303E-4</v>
      </c>
      <c r="O75" s="1">
        <v>6.2407321745108703E-4</v>
      </c>
      <c r="P75" s="1">
        <v>6.9728376515381296E-4</v>
      </c>
      <c r="Q75" s="1">
        <v>4.5720974971755999E-4</v>
      </c>
    </row>
    <row r="76" spans="1:17" x14ac:dyDescent="0.25">
      <c r="A76" s="1">
        <v>8.125</v>
      </c>
      <c r="B76" s="1">
        <v>1.3418793080762601</v>
      </c>
      <c r="C76" s="1">
        <v>3.2908117646188901</v>
      </c>
      <c r="D76" s="1">
        <v>1.78849729246804</v>
      </c>
      <c r="E76" s="1">
        <v>5.3753833423895898</v>
      </c>
      <c r="F76" s="14">
        <v>3.7565395525829399</v>
      </c>
      <c r="G76" s="1">
        <v>4.1814851478205899</v>
      </c>
      <c r="H76" s="1">
        <v>2.7408638206817701</v>
      </c>
      <c r="J76" s="1">
        <v>8.125</v>
      </c>
      <c r="K76" s="1">
        <v>2.23557092725505E-4</v>
      </c>
      <c r="L76" s="1">
        <v>5.4824923998550803E-4</v>
      </c>
      <c r="M76" s="1">
        <v>2.9796364892517498E-4</v>
      </c>
      <c r="N76" s="1">
        <v>8.9553886484211196E-4</v>
      </c>
      <c r="O76" s="1">
        <v>6.2583948946031602E-4</v>
      </c>
      <c r="P76" s="1">
        <v>6.9663542562690896E-4</v>
      </c>
      <c r="Q76" s="1">
        <v>4.5662791252558301E-4</v>
      </c>
    </row>
    <row r="77" spans="1:17" x14ac:dyDescent="0.25">
      <c r="A77" s="1">
        <v>8.25</v>
      </c>
      <c r="B77" s="1">
        <v>1.35931935594479</v>
      </c>
      <c r="C77" s="1">
        <v>3.1488808920049101</v>
      </c>
      <c r="D77" s="1">
        <v>1.8264795493685</v>
      </c>
      <c r="E77" s="1">
        <v>5.3248870045190904</v>
      </c>
      <c r="F77" s="14">
        <v>3.7603646989253501</v>
      </c>
      <c r="G77" s="1">
        <v>4.1876774537636203</v>
      </c>
      <c r="H77" s="1">
        <v>2.8920439319673301</v>
      </c>
      <c r="J77" s="1">
        <v>8.25</v>
      </c>
      <c r="K77" s="1">
        <v>2.26462604700401E-4</v>
      </c>
      <c r="L77" s="1">
        <v>5.2460355660801804E-4</v>
      </c>
      <c r="M77" s="1">
        <v>3.0429149292479098E-4</v>
      </c>
      <c r="N77" s="1">
        <v>8.8712617495288499E-4</v>
      </c>
      <c r="O77" s="1">
        <v>6.2647675884096104E-4</v>
      </c>
      <c r="P77" s="1">
        <v>6.9766706379701803E-4</v>
      </c>
      <c r="Q77" s="1">
        <v>4.8181451906575599E-4</v>
      </c>
    </row>
    <row r="78" spans="1:17" x14ac:dyDescent="0.25">
      <c r="A78" s="1">
        <v>8.375</v>
      </c>
      <c r="B78" s="1">
        <v>1.38452629751786</v>
      </c>
      <c r="C78" s="1">
        <v>2.96216113742179</v>
      </c>
      <c r="D78" s="1">
        <v>1.8359556420865599</v>
      </c>
      <c r="E78" s="1">
        <v>5.2937116578483296</v>
      </c>
      <c r="F78" s="14">
        <v>3.7527413545874202</v>
      </c>
      <c r="G78" s="1">
        <v>4.20552645778863</v>
      </c>
      <c r="H78" s="1">
        <v>3.0688919976227802</v>
      </c>
      <c r="J78" s="1">
        <v>8.375</v>
      </c>
      <c r="K78" s="1">
        <v>2.3066208116647501E-4</v>
      </c>
      <c r="L78" s="1">
        <v>4.9349604549447001E-4</v>
      </c>
      <c r="M78" s="1">
        <v>3.0587020997161998E-4</v>
      </c>
      <c r="N78" s="1">
        <v>8.8193236219753703E-4</v>
      </c>
      <c r="O78" s="1">
        <v>6.2520670967426196E-4</v>
      </c>
      <c r="P78" s="1">
        <v>7.0064070786758496E-4</v>
      </c>
      <c r="Q78" s="1">
        <v>5.1127740680395595E-4</v>
      </c>
    </row>
    <row r="79" spans="1:17" x14ac:dyDescent="0.25">
      <c r="A79" s="1">
        <v>8.5</v>
      </c>
      <c r="B79" s="1">
        <v>1.41303738539109</v>
      </c>
      <c r="C79" s="1">
        <v>2.8916746111873599</v>
      </c>
      <c r="D79" s="1">
        <v>1.87962164988027</v>
      </c>
      <c r="E79" s="1">
        <v>5.2813727282838201</v>
      </c>
      <c r="F79" s="14">
        <v>3.74413756582533</v>
      </c>
      <c r="G79" s="1">
        <v>4.2151152407945496</v>
      </c>
      <c r="H79" s="1">
        <v>3.1090112281015001</v>
      </c>
      <c r="J79" s="1">
        <v>8.5</v>
      </c>
      <c r="K79" s="1">
        <v>2.3541202840615601E-4</v>
      </c>
      <c r="L79" s="1">
        <v>4.8175299022381398E-4</v>
      </c>
      <c r="M79" s="1">
        <v>3.13144966870053E-4</v>
      </c>
      <c r="N79" s="1">
        <v>8.7987669653208996E-4</v>
      </c>
      <c r="O79" s="1">
        <v>6.2377331846649796E-4</v>
      </c>
      <c r="P79" s="1">
        <v>7.0223819911636998E-4</v>
      </c>
      <c r="Q79" s="1">
        <v>5.1796127060171101E-4</v>
      </c>
    </row>
    <row r="80" spans="1:17" x14ac:dyDescent="0.25">
      <c r="A80" s="1">
        <v>8.625</v>
      </c>
      <c r="B80" s="1">
        <v>1.4130656498952501</v>
      </c>
      <c r="C80" s="1">
        <v>2.6588179411527899</v>
      </c>
      <c r="D80" s="1">
        <v>1.8790283126702001</v>
      </c>
      <c r="E80" s="1">
        <v>5.2688259780605797</v>
      </c>
      <c r="F80" s="14">
        <v>3.7322928526594299</v>
      </c>
      <c r="G80" s="1">
        <v>4.26029079931235</v>
      </c>
      <c r="H80" s="1">
        <v>3.0873372527938101</v>
      </c>
      <c r="J80" s="1">
        <v>8.625</v>
      </c>
      <c r="K80" s="1">
        <v>2.3541673727254901E-4</v>
      </c>
      <c r="L80" s="1">
        <v>4.4295906899605403E-4</v>
      </c>
      <c r="M80" s="1">
        <v>3.13046116890855E-4</v>
      </c>
      <c r="N80" s="1">
        <v>8.7778640794489702E-4</v>
      </c>
      <c r="O80" s="1">
        <v>6.2179998925305895E-4</v>
      </c>
      <c r="P80" s="1">
        <v>7.0976444716543499E-4</v>
      </c>
      <c r="Q80" s="1">
        <v>5.1435038631544904E-4</v>
      </c>
    </row>
    <row r="81" spans="1:17" x14ac:dyDescent="0.25">
      <c r="A81" s="1">
        <v>8.75</v>
      </c>
      <c r="B81" s="1">
        <v>1.43312484760223</v>
      </c>
      <c r="C81" s="1">
        <v>2.58542451624976</v>
      </c>
      <c r="D81" s="1">
        <v>1.95928516476364</v>
      </c>
      <c r="E81" s="1">
        <v>5.2229527403517597</v>
      </c>
      <c r="F81" s="14">
        <v>3.7367499202054102</v>
      </c>
      <c r="G81" s="1">
        <v>4.40856863699093</v>
      </c>
      <c r="H81" s="1">
        <v>3.5072356910083098</v>
      </c>
      <c r="J81" s="1">
        <v>8.75</v>
      </c>
      <c r="K81" s="1">
        <v>2.3875859961053101E-4</v>
      </c>
      <c r="L81" s="1">
        <v>4.3073172440720898E-4</v>
      </c>
      <c r="M81" s="1">
        <v>3.2641690844962201E-4</v>
      </c>
      <c r="N81" s="1">
        <v>8.7014392654260705E-4</v>
      </c>
      <c r="O81" s="1">
        <v>6.2254253670621996E-4</v>
      </c>
      <c r="P81" s="1">
        <v>7.3446753492268995E-4</v>
      </c>
      <c r="Q81" s="1">
        <v>5.8430546612198403E-4</v>
      </c>
    </row>
    <row r="82" spans="1:17" x14ac:dyDescent="0.25">
      <c r="A82" s="1">
        <v>8.875</v>
      </c>
      <c r="B82" s="1">
        <v>1.45898151570208</v>
      </c>
      <c r="C82" s="1">
        <v>2.5503129868948502</v>
      </c>
      <c r="D82" s="1">
        <v>2.0530272982459699</v>
      </c>
      <c r="E82" s="1">
        <v>5.2146331115718301</v>
      </c>
      <c r="F82" s="14">
        <v>3.74150990366934</v>
      </c>
      <c r="G82" s="1">
        <v>4.4868119344286796</v>
      </c>
      <c r="H82" s="1">
        <v>3.5345835007322401</v>
      </c>
      <c r="J82" s="1">
        <v>8.875</v>
      </c>
      <c r="K82" s="1">
        <v>2.4306632051596599E-4</v>
      </c>
      <c r="L82" s="1">
        <v>4.2488214361668198E-4</v>
      </c>
      <c r="M82" s="1">
        <v>3.42034347887778E-4</v>
      </c>
      <c r="N82" s="1">
        <v>8.6875787638787097E-4</v>
      </c>
      <c r="O82" s="1">
        <v>6.2333554995131098E-4</v>
      </c>
      <c r="P82" s="1">
        <v>7.4750286827581695E-4</v>
      </c>
      <c r="Q82" s="1">
        <v>5.8886161122199097E-4</v>
      </c>
    </row>
    <row r="83" spans="1:17" x14ac:dyDescent="0.25">
      <c r="A83" s="1">
        <v>9</v>
      </c>
      <c r="B83" s="1">
        <v>1.44931209440471</v>
      </c>
      <c r="C83" s="1">
        <v>2.5255732970961602</v>
      </c>
      <c r="D83" s="1">
        <v>2.0020734015680199</v>
      </c>
      <c r="E83" s="1">
        <v>5.2036432232665604</v>
      </c>
      <c r="F83" s="14">
        <v>3.7319877805605199</v>
      </c>
      <c r="G83" s="1">
        <v>4.5742642811806702</v>
      </c>
      <c r="H83" s="1">
        <v>3.5087519936404399</v>
      </c>
      <c r="J83" s="1">
        <v>9</v>
      </c>
      <c r="K83" s="1">
        <v>2.4145539492782399E-4</v>
      </c>
      <c r="L83" s="1">
        <v>4.2076051129621999E-4</v>
      </c>
      <c r="M83" s="1">
        <v>3.3354542870123302E-4</v>
      </c>
      <c r="N83" s="1">
        <v>8.6692696099621301E-4</v>
      </c>
      <c r="O83" s="1">
        <v>6.21749164241382E-4</v>
      </c>
      <c r="P83" s="1">
        <v>7.6207242924470199E-4</v>
      </c>
      <c r="Q83" s="1">
        <v>5.8455808214049796E-4</v>
      </c>
    </row>
    <row r="84" spans="1:17" x14ac:dyDescent="0.25">
      <c r="A84" s="1">
        <v>9.125</v>
      </c>
      <c r="B84" s="1">
        <v>1.4432053828206599</v>
      </c>
      <c r="C84" s="1">
        <v>2.5119977163123202</v>
      </c>
      <c r="D84" s="1">
        <v>2.0246513130694499</v>
      </c>
      <c r="E84" s="1">
        <v>5.1976196174106404</v>
      </c>
      <c r="F84" s="14">
        <v>3.7214545844241602</v>
      </c>
      <c r="G84" s="1">
        <v>4.66534490892791</v>
      </c>
      <c r="H84" s="1">
        <v>3.8249136860327502</v>
      </c>
      <c r="J84" s="1">
        <v>9.125</v>
      </c>
      <c r="K84" s="1">
        <v>2.40438016777921E-4</v>
      </c>
      <c r="L84" s="1">
        <v>4.1849881953763199E-4</v>
      </c>
      <c r="M84" s="1">
        <v>3.37306908757371E-4</v>
      </c>
      <c r="N84" s="1">
        <v>8.6592342826061599E-4</v>
      </c>
      <c r="O84" s="1">
        <v>6.1999433376506497E-4</v>
      </c>
      <c r="P84" s="1">
        <v>7.7724646182738904E-4</v>
      </c>
      <c r="Q84" s="1">
        <v>6.37230620093057E-4</v>
      </c>
    </row>
    <row r="85" spans="1:17" x14ac:dyDescent="0.25">
      <c r="A85" s="1">
        <v>9.25</v>
      </c>
      <c r="B85" s="1">
        <v>1.4627785205234001</v>
      </c>
      <c r="C85" s="1">
        <v>2.5179952400866998</v>
      </c>
      <c r="D85" s="1">
        <v>2.0466379910735699</v>
      </c>
      <c r="E85" s="1">
        <v>5.1957701488222101</v>
      </c>
      <c r="F85" s="14">
        <v>3.7045542573978198</v>
      </c>
      <c r="G85" s="1">
        <v>4.8123246080417799</v>
      </c>
      <c r="H85" s="1">
        <v>3.82577771726505</v>
      </c>
      <c r="J85" s="1">
        <v>9.25</v>
      </c>
      <c r="K85" s="1">
        <v>2.4369890151919801E-4</v>
      </c>
      <c r="L85" s="1">
        <v>4.1949800699844498E-4</v>
      </c>
      <c r="M85" s="1">
        <v>3.40969889312858E-4</v>
      </c>
      <c r="N85" s="1">
        <v>8.65615306793783E-4</v>
      </c>
      <c r="O85" s="1">
        <v>6.1717873928247402E-4</v>
      </c>
      <c r="P85" s="1">
        <v>8.0173327969975902E-4</v>
      </c>
      <c r="Q85" s="1">
        <v>6.3737456769635695E-4</v>
      </c>
    </row>
    <row r="86" spans="1:17" x14ac:dyDescent="0.25">
      <c r="A86" s="1">
        <v>9.375</v>
      </c>
      <c r="B86" s="1">
        <v>1.4597158673038699</v>
      </c>
      <c r="C86" s="1">
        <v>2.52993830421602</v>
      </c>
      <c r="D86" s="1">
        <v>2.08715038558665</v>
      </c>
      <c r="E86" s="1">
        <v>5.1858787939977304</v>
      </c>
      <c r="F86" s="14">
        <v>3.6402248857979398</v>
      </c>
      <c r="G86" s="1">
        <v>4.8268642414959197</v>
      </c>
      <c r="H86" s="1">
        <v>3.84155642233147</v>
      </c>
      <c r="J86" s="1">
        <v>9.375</v>
      </c>
      <c r="K86" s="1">
        <v>2.43188663492825E-4</v>
      </c>
      <c r="L86" s="1">
        <v>4.2148772148238898E-4</v>
      </c>
      <c r="M86" s="1">
        <v>3.4771925423873599E-4</v>
      </c>
      <c r="N86" s="1">
        <v>8.6396740708002398E-4</v>
      </c>
      <c r="O86" s="1">
        <v>6.0646146597393596E-4</v>
      </c>
      <c r="P86" s="1">
        <v>8.0415558263321996E-4</v>
      </c>
      <c r="Q86" s="1">
        <v>6.4000329996042303E-4</v>
      </c>
    </row>
    <row r="87" spans="1:17" x14ac:dyDescent="0.25">
      <c r="A87" s="1">
        <v>9.5</v>
      </c>
      <c r="B87" s="1">
        <v>1.460612955739</v>
      </c>
      <c r="C87" s="1">
        <v>2.6730155828408799</v>
      </c>
      <c r="D87" s="1">
        <v>2.07464437799046</v>
      </c>
      <c r="E87" s="1">
        <v>5.1434123613574796</v>
      </c>
      <c r="F87" s="14">
        <v>3.6338351883311302</v>
      </c>
      <c r="G87" s="1">
        <v>4.8392456306300904</v>
      </c>
      <c r="H87" s="1">
        <v>3.83421392138465</v>
      </c>
      <c r="J87" s="1">
        <v>9.5</v>
      </c>
      <c r="K87" s="1">
        <v>2.4333811842611701E-4</v>
      </c>
      <c r="L87" s="1">
        <v>4.4532439610128999E-4</v>
      </c>
      <c r="M87" s="1">
        <v>3.4563575337321099E-4</v>
      </c>
      <c r="N87" s="1">
        <v>8.5689249940216203E-4</v>
      </c>
      <c r="O87" s="1">
        <v>6.0539694237596504E-4</v>
      </c>
      <c r="P87" s="1">
        <v>8.0621832206297398E-4</v>
      </c>
      <c r="Q87" s="1">
        <v>6.3878003930268299E-4</v>
      </c>
    </row>
    <row r="88" spans="1:17" x14ac:dyDescent="0.25">
      <c r="A88" s="1">
        <v>9.625</v>
      </c>
      <c r="B88" s="1">
        <v>1.4590740381765099</v>
      </c>
      <c r="C88" s="1">
        <v>2.72468400706064</v>
      </c>
      <c r="D88" s="1">
        <v>2.09328500648023</v>
      </c>
      <c r="E88" s="1">
        <v>5.1359214221486997</v>
      </c>
      <c r="F88" s="14">
        <v>3.6402433135804699</v>
      </c>
      <c r="G88" s="1">
        <v>4.8472770776852796</v>
      </c>
      <c r="H88" s="1">
        <v>3.8200405425672499</v>
      </c>
      <c r="J88" s="1">
        <v>9.625</v>
      </c>
      <c r="K88" s="1">
        <v>2.43081734760207E-4</v>
      </c>
      <c r="L88" s="1">
        <v>4.5393235557630201E-4</v>
      </c>
      <c r="M88" s="1">
        <v>3.4874128207960697E-4</v>
      </c>
      <c r="N88" s="1">
        <v>8.5564450892997696E-4</v>
      </c>
      <c r="O88" s="1">
        <v>6.0646453604250598E-4</v>
      </c>
      <c r="P88" s="1">
        <v>8.0755636114236901E-4</v>
      </c>
      <c r="Q88" s="1">
        <v>6.3641875439170398E-4</v>
      </c>
    </row>
    <row r="89" spans="1:17" x14ac:dyDescent="0.25">
      <c r="A89" s="1">
        <v>9.75</v>
      </c>
      <c r="B89" s="1">
        <v>1.4439664652970201</v>
      </c>
      <c r="C89" s="1">
        <v>2.7581233614890199</v>
      </c>
      <c r="D89" s="1">
        <v>2.0718565943541098</v>
      </c>
      <c r="E89" s="1">
        <v>5.1373644059785102</v>
      </c>
      <c r="F89" s="14">
        <v>3.63481284142056</v>
      </c>
      <c r="G89" s="1">
        <v>4.8509814425108502</v>
      </c>
      <c r="H89" s="1">
        <v>3.84477715717943</v>
      </c>
      <c r="J89" s="1">
        <v>9.75</v>
      </c>
      <c r="K89" s="1">
        <v>2.40564813118483E-4</v>
      </c>
      <c r="L89" s="1">
        <v>4.59503352024072E-4</v>
      </c>
      <c r="M89" s="1">
        <v>3.4517130861939601E-4</v>
      </c>
      <c r="N89" s="1">
        <v>8.5588491003602604E-4</v>
      </c>
      <c r="O89" s="1">
        <v>6.0555981938066605E-4</v>
      </c>
      <c r="P89" s="1">
        <v>8.0817350832230897E-4</v>
      </c>
      <c r="Q89" s="1">
        <v>6.4053987438609302E-4</v>
      </c>
    </row>
    <row r="90" spans="1:17" x14ac:dyDescent="0.25">
      <c r="A90" s="1">
        <v>9.875</v>
      </c>
      <c r="B90" s="1">
        <v>1.43925469859378</v>
      </c>
      <c r="C90" s="1">
        <v>2.8768153531406702</v>
      </c>
      <c r="D90" s="1">
        <v>2.0635833014492402</v>
      </c>
      <c r="E90" s="1">
        <v>5.1079631796647904</v>
      </c>
      <c r="F90" s="14">
        <v>3.6427665198435699</v>
      </c>
      <c r="G90" s="1">
        <v>4.8486534180426499</v>
      </c>
      <c r="H90" s="1">
        <v>3.8526630428950499</v>
      </c>
      <c r="J90" s="1">
        <v>9.875</v>
      </c>
      <c r="K90" s="1">
        <v>2.39779832785723E-4</v>
      </c>
      <c r="L90" s="1">
        <v>4.7927743783323501E-4</v>
      </c>
      <c r="M90" s="1">
        <v>3.4379297802144301E-4</v>
      </c>
      <c r="N90" s="1">
        <v>8.5098666573216099E-4</v>
      </c>
      <c r="O90" s="1">
        <v>6.0688490220593802E-4</v>
      </c>
      <c r="P90" s="1">
        <v>8.0778565944590597E-4</v>
      </c>
      <c r="Q90" s="1">
        <v>6.4185366294631499E-4</v>
      </c>
    </row>
    <row r="91" spans="1:17" x14ac:dyDescent="0.25">
      <c r="A91" s="1">
        <v>10</v>
      </c>
      <c r="B91" s="1">
        <v>1.4158386620718</v>
      </c>
      <c r="C91" s="1">
        <v>2.9387726780427599</v>
      </c>
      <c r="D91" s="1">
        <v>2.1496751888114098</v>
      </c>
      <c r="E91" s="1">
        <v>5.09100935726297</v>
      </c>
      <c r="F91" s="14">
        <v>3.6484277272545298</v>
      </c>
      <c r="G91" s="1">
        <v>4.8511475670962803</v>
      </c>
      <c r="H91" s="1">
        <v>3.8685940611784302</v>
      </c>
      <c r="J91" s="1">
        <v>10</v>
      </c>
      <c r="K91" s="1">
        <v>2.3587872110116101E-4</v>
      </c>
      <c r="L91" s="1">
        <v>4.8959952816192399E-4</v>
      </c>
      <c r="M91" s="1">
        <v>3.5813588645598201E-4</v>
      </c>
      <c r="N91" s="1">
        <v>8.4816215892001502E-4</v>
      </c>
      <c r="O91" s="1">
        <v>6.0782805936060403E-4</v>
      </c>
      <c r="P91" s="1">
        <v>8.0820118467824105E-4</v>
      </c>
      <c r="Q91" s="1">
        <v>6.4450777059232704E-4</v>
      </c>
    </row>
    <row r="92" spans="1:17" x14ac:dyDescent="0.25">
      <c r="A92" s="1">
        <v>10.125</v>
      </c>
      <c r="B92" s="1">
        <v>1.3902291828770399</v>
      </c>
      <c r="C92" s="1">
        <v>3.0178634460293101</v>
      </c>
      <c r="D92" s="1">
        <v>2.1238874539775199</v>
      </c>
      <c r="E92" s="1">
        <v>5.0845952322050003</v>
      </c>
      <c r="F92" s="14">
        <v>3.7088414763394399</v>
      </c>
      <c r="G92" s="1">
        <v>4.9200736439439297</v>
      </c>
      <c r="H92" s="1">
        <v>3.91436864545057</v>
      </c>
      <c r="J92" s="1">
        <v>10.125</v>
      </c>
      <c r="K92" s="1">
        <v>2.3161218186731401E-4</v>
      </c>
      <c r="L92" s="1">
        <v>5.0277605010848195E-4</v>
      </c>
      <c r="M92" s="1">
        <v>3.5383964983265502E-4</v>
      </c>
      <c r="N92" s="1">
        <v>8.47093565685357E-4</v>
      </c>
      <c r="O92" s="1">
        <v>6.1789298995815005E-4</v>
      </c>
      <c r="P92" s="1">
        <v>8.1968426908106005E-4</v>
      </c>
      <c r="Q92" s="1">
        <v>6.5213381633206504E-4</v>
      </c>
    </row>
    <row r="93" spans="1:17" x14ac:dyDescent="0.25">
      <c r="A93" s="1">
        <v>10.25</v>
      </c>
      <c r="B93" s="1">
        <v>1.3775273070147001</v>
      </c>
      <c r="C93" s="1">
        <v>3.0615945748175601</v>
      </c>
      <c r="D93" s="1">
        <v>2.1068015510272402</v>
      </c>
      <c r="E93" s="1">
        <v>5.1002543724760399</v>
      </c>
      <c r="F93" s="14">
        <v>3.74107724861376</v>
      </c>
      <c r="G93" s="1">
        <v>4.9118808060373</v>
      </c>
      <c r="H93" s="1">
        <v>3.9207769780611699</v>
      </c>
      <c r="J93" s="1">
        <v>10.25</v>
      </c>
      <c r="K93" s="1">
        <v>2.2949604934864899E-4</v>
      </c>
      <c r="L93" s="1">
        <v>5.1006165616460596E-4</v>
      </c>
      <c r="M93" s="1">
        <v>3.5099313840113898E-4</v>
      </c>
      <c r="N93" s="1">
        <v>8.4970237845451602E-4</v>
      </c>
      <c r="O93" s="1">
        <v>6.2326346961905305E-4</v>
      </c>
      <c r="P93" s="1">
        <v>8.1831934228581696E-4</v>
      </c>
      <c r="Q93" s="1">
        <v>6.5320144454499105E-4</v>
      </c>
    </row>
    <row r="94" spans="1:17" x14ac:dyDescent="0.25">
      <c r="A94" s="1">
        <v>10.375</v>
      </c>
      <c r="B94" s="1">
        <v>1.36171895513189</v>
      </c>
      <c r="C94" s="1">
        <v>3.0953689385511298</v>
      </c>
      <c r="D94" s="1">
        <v>2.1062455703449001</v>
      </c>
      <c r="E94" s="1">
        <v>5.0940688475792397</v>
      </c>
      <c r="F94" s="14">
        <v>3.7475963373793699</v>
      </c>
      <c r="G94" s="1">
        <v>4.8832187358784296</v>
      </c>
      <c r="H94" s="1">
        <v>3.9232741285233699</v>
      </c>
      <c r="J94" s="1">
        <v>10.375</v>
      </c>
      <c r="K94" s="1">
        <v>2.2686237792497301E-4</v>
      </c>
      <c r="L94" s="1">
        <v>5.1568846516261799E-4</v>
      </c>
      <c r="M94" s="1">
        <v>3.5090051201946097E-4</v>
      </c>
      <c r="N94" s="1">
        <v>8.4867187000670498E-4</v>
      </c>
      <c r="O94" s="1">
        <v>6.2434954980740399E-4</v>
      </c>
      <c r="P94" s="1">
        <v>8.1354424139734897E-4</v>
      </c>
      <c r="Q94" s="1">
        <v>6.5361746981199302E-4</v>
      </c>
    </row>
    <row r="95" spans="1:17" x14ac:dyDescent="0.25">
      <c r="A95" s="1">
        <v>10.5</v>
      </c>
      <c r="B95" s="1">
        <v>1.31021459562547</v>
      </c>
      <c r="C95" s="1">
        <v>3.10834422434323</v>
      </c>
      <c r="D95" s="1">
        <v>2.0267826888811298</v>
      </c>
      <c r="E95" s="1">
        <v>5.0595552849700098</v>
      </c>
      <c r="F95" s="14">
        <v>3.7470307162554999</v>
      </c>
      <c r="G95" s="1">
        <v>4.8412534828670699</v>
      </c>
      <c r="H95" s="1">
        <v>3.9084997008510101</v>
      </c>
      <c r="J95" s="1">
        <v>10.5</v>
      </c>
      <c r="K95" s="1">
        <v>2.1828175163120399E-4</v>
      </c>
      <c r="L95" s="1">
        <v>5.1785014777558098E-4</v>
      </c>
      <c r="M95" s="1">
        <v>3.3766199596759697E-4</v>
      </c>
      <c r="N95" s="1">
        <v>8.4292191047600704E-4</v>
      </c>
      <c r="O95" s="1">
        <v>6.2425531732816797E-4</v>
      </c>
      <c r="P95" s="1">
        <v>8.0655283024565596E-4</v>
      </c>
      <c r="Q95" s="1">
        <v>6.5115605016177801E-4</v>
      </c>
    </row>
    <row r="96" spans="1:17" x14ac:dyDescent="0.25">
      <c r="A96" s="1">
        <v>10.625</v>
      </c>
      <c r="B96" s="1">
        <v>1.31955009664171</v>
      </c>
      <c r="C96" s="1">
        <v>3.1392878805404401</v>
      </c>
      <c r="D96" s="1">
        <v>1.91396527151217</v>
      </c>
      <c r="E96" s="1">
        <v>5.0480810502341402</v>
      </c>
      <c r="F96" s="14">
        <v>3.7452993994500101</v>
      </c>
      <c r="G96" s="1">
        <v>4.7303045878579901</v>
      </c>
      <c r="H96" s="1">
        <v>3.90403940477005</v>
      </c>
      <c r="J96" s="1">
        <v>10.625</v>
      </c>
      <c r="K96" s="1">
        <v>2.1983704610050901E-4</v>
      </c>
      <c r="L96" s="1">
        <v>5.2300536089803801E-4</v>
      </c>
      <c r="M96" s="1">
        <v>3.18866614233928E-4</v>
      </c>
      <c r="N96" s="1">
        <v>8.4101030296901099E-4</v>
      </c>
      <c r="O96" s="1">
        <v>6.2396687994837404E-4</v>
      </c>
      <c r="P96" s="1">
        <v>7.8806874433714103E-4</v>
      </c>
      <c r="Q96" s="1">
        <v>6.5041296483468996E-4</v>
      </c>
    </row>
    <row r="97" spans="1:17" x14ac:dyDescent="0.25">
      <c r="A97" s="1">
        <v>10.75</v>
      </c>
      <c r="B97" s="1">
        <v>1.3183664945540901</v>
      </c>
      <c r="C97" s="1">
        <v>3.1542952944719498</v>
      </c>
      <c r="D97" s="1">
        <v>1.8753904072995899</v>
      </c>
      <c r="E97" s="1">
        <v>5.0431921384731497</v>
      </c>
      <c r="F97" s="14">
        <v>3.7364919380165</v>
      </c>
      <c r="G97" s="1">
        <v>4.4774111440599604</v>
      </c>
      <c r="H97" s="1">
        <v>3.5709453823322299</v>
      </c>
      <c r="J97" s="1">
        <v>10.75</v>
      </c>
      <c r="K97" s="1">
        <v>2.19639857992712E-4</v>
      </c>
      <c r="L97" s="1">
        <v>5.2550559605902603E-4</v>
      </c>
      <c r="M97" s="1">
        <v>3.1244004185611198E-4</v>
      </c>
      <c r="N97" s="1">
        <v>8.4019581026962902E-4</v>
      </c>
      <c r="O97" s="1">
        <v>6.2249955687355095E-4</v>
      </c>
      <c r="P97" s="1">
        <v>7.4593669660038696E-4</v>
      </c>
      <c r="Q97" s="1">
        <v>5.9491950069654896E-4</v>
      </c>
    </row>
    <row r="98" spans="1:17" x14ac:dyDescent="0.25">
      <c r="A98" s="1">
        <v>10.875</v>
      </c>
      <c r="B98" s="1">
        <v>1.3175032399178599</v>
      </c>
      <c r="C98" s="1">
        <v>3.2036048387365899</v>
      </c>
      <c r="D98" s="1">
        <v>1.8570480088636101</v>
      </c>
      <c r="E98" s="1">
        <v>4.9674466262710002</v>
      </c>
      <c r="F98" s="14">
        <v>3.7286165840199499</v>
      </c>
      <c r="G98" s="1">
        <v>4.2813916575737396</v>
      </c>
      <c r="H98" s="1">
        <v>3.2918036981388701</v>
      </c>
      <c r="J98" s="1">
        <v>10.875</v>
      </c>
      <c r="K98" s="1">
        <v>2.1949603977031599E-4</v>
      </c>
      <c r="L98" s="1">
        <v>5.3372056613351605E-4</v>
      </c>
      <c r="M98" s="1">
        <v>3.0938419827667801E-4</v>
      </c>
      <c r="N98" s="1">
        <v>8.2757660793675704E-4</v>
      </c>
      <c r="O98" s="1">
        <v>6.2118752289772603E-4</v>
      </c>
      <c r="P98" s="1">
        <v>7.1327985015178495E-4</v>
      </c>
      <c r="Q98" s="1">
        <v>5.4841449610993601E-4</v>
      </c>
    </row>
    <row r="99" spans="1:17" x14ac:dyDescent="0.25">
      <c r="A99" s="1">
        <v>11</v>
      </c>
      <c r="B99" s="1">
        <v>1.3019146680507301</v>
      </c>
      <c r="C99" s="1">
        <v>3.2634732581044301</v>
      </c>
      <c r="D99" s="1">
        <v>1.76280453930422</v>
      </c>
      <c r="E99" s="1">
        <v>4.9251461592815797</v>
      </c>
      <c r="F99" s="14">
        <v>3.7243510733287399</v>
      </c>
      <c r="G99" s="1">
        <v>4.1665538785943399</v>
      </c>
      <c r="H99" s="1">
        <v>3.1361037813570798</v>
      </c>
      <c r="J99" s="1">
        <v>11</v>
      </c>
      <c r="K99" s="1">
        <v>2.16898983697252E-4</v>
      </c>
      <c r="L99" s="1">
        <v>5.4369464480019897E-4</v>
      </c>
      <c r="M99" s="1">
        <v>2.9368323624808402E-4</v>
      </c>
      <c r="N99" s="1">
        <v>8.2052935013631997E-4</v>
      </c>
      <c r="O99" s="1">
        <v>6.2047688881656799E-4</v>
      </c>
      <c r="P99" s="1">
        <v>6.9414787617381503E-4</v>
      </c>
      <c r="Q99" s="1">
        <v>5.2247488997408898E-4</v>
      </c>
    </row>
    <row r="100" spans="1:17" x14ac:dyDescent="0.25">
      <c r="A100" s="1">
        <v>11.125</v>
      </c>
      <c r="B100" s="1">
        <v>1.30634013611338</v>
      </c>
      <c r="C100" s="1">
        <v>3.26304953072672</v>
      </c>
      <c r="D100" s="1">
        <v>1.8076341535838401</v>
      </c>
      <c r="E100" s="1">
        <v>4.9029972755765998</v>
      </c>
      <c r="F100" s="14">
        <v>3.7242939863800202</v>
      </c>
      <c r="G100" s="1">
        <v>4.1046169404410904</v>
      </c>
      <c r="H100" s="1">
        <v>2.9853953415975099</v>
      </c>
      <c r="J100" s="1">
        <v>11.125</v>
      </c>
      <c r="K100" s="1">
        <v>2.17636266676489E-4</v>
      </c>
      <c r="L100" s="1">
        <v>5.4362405181907197E-4</v>
      </c>
      <c r="M100" s="1">
        <v>3.0115184998706803E-4</v>
      </c>
      <c r="N100" s="1">
        <v>8.1683934611106904E-4</v>
      </c>
      <c r="O100" s="1">
        <v>6.2046737813091295E-4</v>
      </c>
      <c r="P100" s="1">
        <v>6.8382918227748396E-4</v>
      </c>
      <c r="Q100" s="1">
        <v>4.9736686391014498E-4</v>
      </c>
    </row>
    <row r="101" spans="1:17" x14ac:dyDescent="0.25">
      <c r="A101" s="1">
        <v>11.25</v>
      </c>
      <c r="B101" s="1">
        <v>1.28001488744658</v>
      </c>
      <c r="C101" s="1">
        <v>3.2407917397714101</v>
      </c>
      <c r="D101" s="1">
        <v>1.7275651598053301</v>
      </c>
      <c r="E101" s="1">
        <v>4.8848114206739197</v>
      </c>
      <c r="F101" s="14">
        <v>3.7158588414690099</v>
      </c>
      <c r="G101" s="1">
        <v>4.0144446385046804</v>
      </c>
      <c r="H101" s="1">
        <v>2.8413481333449901</v>
      </c>
      <c r="J101" s="1">
        <v>11.25</v>
      </c>
      <c r="K101" s="1">
        <v>2.1325048024860001E-4</v>
      </c>
      <c r="L101" s="1">
        <v>5.3991590384591605E-4</v>
      </c>
      <c r="M101" s="1">
        <v>2.8781235562356697E-4</v>
      </c>
      <c r="N101" s="1">
        <v>8.1380958268428198E-4</v>
      </c>
      <c r="O101" s="1">
        <v>6.1906208298873695E-4</v>
      </c>
      <c r="P101" s="1">
        <v>6.6880647677487802E-4</v>
      </c>
      <c r="Q101" s="1">
        <v>4.7336859901527499E-4</v>
      </c>
    </row>
    <row r="102" spans="1:17" x14ac:dyDescent="0.25">
      <c r="A102" s="1">
        <v>11.375</v>
      </c>
      <c r="B102" s="1">
        <v>1.26787924227148</v>
      </c>
      <c r="C102" s="1">
        <v>3.2159010593894699</v>
      </c>
      <c r="D102" s="1">
        <v>1.6927740449792501</v>
      </c>
      <c r="E102" s="1">
        <v>4.8471346923862297</v>
      </c>
      <c r="F102" s="14">
        <v>3.6546984086227199</v>
      </c>
      <c r="G102" s="1">
        <v>3.96131357789799</v>
      </c>
      <c r="H102" s="1">
        <v>2.8253706888611898</v>
      </c>
      <c r="J102" s="1">
        <v>11.375</v>
      </c>
      <c r="K102" s="1">
        <v>2.11228681762429E-4</v>
      </c>
      <c r="L102" s="1">
        <v>5.3576911649428596E-4</v>
      </c>
      <c r="M102" s="1">
        <v>2.8201615589354298E-4</v>
      </c>
      <c r="N102" s="1">
        <v>8.0753263975155199E-4</v>
      </c>
      <c r="O102" s="1">
        <v>6.0887275487654397E-4</v>
      </c>
      <c r="P102" s="1">
        <v>6.5995484207780498E-4</v>
      </c>
      <c r="Q102" s="1">
        <v>4.7070675676427499E-4</v>
      </c>
    </row>
    <row r="103" spans="1:17" x14ac:dyDescent="0.25">
      <c r="A103" s="1">
        <v>11.5</v>
      </c>
      <c r="B103" s="1">
        <v>1.2674419655517599</v>
      </c>
      <c r="C103" s="1">
        <v>3.2438834297887298</v>
      </c>
      <c r="D103" s="1">
        <v>1.6313585754522599</v>
      </c>
      <c r="E103" s="1">
        <v>4.8345888849659602</v>
      </c>
      <c r="F103" s="14">
        <v>3.6547371598313001</v>
      </c>
      <c r="G103" s="1">
        <v>3.8674965474932201</v>
      </c>
      <c r="H103" s="1">
        <v>2.6532526374108398</v>
      </c>
      <c r="J103" s="1">
        <v>11.5</v>
      </c>
      <c r="K103" s="1">
        <v>2.1115583146092299E-4</v>
      </c>
      <c r="L103" s="1">
        <v>5.4043097940280197E-4</v>
      </c>
      <c r="M103" s="1">
        <v>2.7178433867034601E-4</v>
      </c>
      <c r="N103" s="1">
        <v>8.0544250823533301E-4</v>
      </c>
      <c r="O103" s="1">
        <v>6.0887921082789496E-4</v>
      </c>
      <c r="P103" s="1">
        <v>6.4432492481236996E-4</v>
      </c>
      <c r="Q103" s="1">
        <v>4.4203188939264602E-4</v>
      </c>
    </row>
    <row r="104" spans="1:17" x14ac:dyDescent="0.25">
      <c r="A104" s="1">
        <v>11.625</v>
      </c>
      <c r="B104" s="1">
        <v>1.2815609044807801</v>
      </c>
      <c r="C104" s="1">
        <v>3.3227196733870001</v>
      </c>
      <c r="D104" s="1">
        <v>1.5761650502826099</v>
      </c>
      <c r="E104" s="1">
        <v>4.8118487230254896</v>
      </c>
      <c r="F104" s="14">
        <v>3.6541035024413002</v>
      </c>
      <c r="G104" s="1">
        <v>3.8197635099931402</v>
      </c>
      <c r="H104" s="1">
        <v>2.6431731038189801</v>
      </c>
      <c r="J104" s="1">
        <v>11.625</v>
      </c>
      <c r="K104" s="1">
        <v>2.1350804668649799E-4</v>
      </c>
      <c r="L104" s="1">
        <v>5.5356509758627403E-4</v>
      </c>
      <c r="M104" s="1">
        <v>2.6258909737708299E-4</v>
      </c>
      <c r="N104" s="1">
        <v>8.0165399725605198E-4</v>
      </c>
      <c r="O104" s="1">
        <v>6.0877364350672095E-4</v>
      </c>
      <c r="P104" s="1">
        <v>6.3637260076485503E-4</v>
      </c>
      <c r="Q104" s="1">
        <v>4.4035263909624199E-4</v>
      </c>
    </row>
    <row r="105" spans="1:17" x14ac:dyDescent="0.25">
      <c r="A105" s="1">
        <v>11.75</v>
      </c>
      <c r="B105" s="1">
        <v>1.32095384302568</v>
      </c>
      <c r="C105" s="1">
        <v>3.2493121156057501</v>
      </c>
      <c r="D105" s="1">
        <v>1.59116226661421</v>
      </c>
      <c r="E105" s="1">
        <v>4.8043668456550304</v>
      </c>
      <c r="F105" s="14">
        <v>3.65255432488209</v>
      </c>
      <c r="G105" s="1">
        <v>3.7519367062673101</v>
      </c>
      <c r="H105" s="1">
        <v>2.68658744595768</v>
      </c>
      <c r="J105" s="1">
        <v>11.75</v>
      </c>
      <c r="K105" s="1">
        <v>2.20070910248079E-4</v>
      </c>
      <c r="L105" s="1">
        <v>5.4133539845991805E-4</v>
      </c>
      <c r="M105" s="1">
        <v>2.6508763361792799E-4</v>
      </c>
      <c r="N105" s="1">
        <v>8.0040751648613505E-4</v>
      </c>
      <c r="O105" s="1">
        <v>6.0851555052535697E-4</v>
      </c>
      <c r="P105" s="1">
        <v>6.2507265526413295E-4</v>
      </c>
      <c r="Q105" s="1">
        <v>4.4758546849655E-4</v>
      </c>
    </row>
    <row r="106" spans="1:17" x14ac:dyDescent="0.25">
      <c r="A106" s="1">
        <v>11.875</v>
      </c>
      <c r="B106" s="1">
        <v>1.3184205153167701</v>
      </c>
      <c r="C106" s="1">
        <v>3.0548521060799501</v>
      </c>
      <c r="D106" s="1">
        <v>1.60347971880864</v>
      </c>
      <c r="E106" s="1">
        <v>4.80400855644407</v>
      </c>
      <c r="F106" s="14">
        <v>3.64863073981638</v>
      </c>
      <c r="G106" s="1">
        <v>3.73997817505182</v>
      </c>
      <c r="H106" s="1">
        <v>2.68389810460401</v>
      </c>
      <c r="J106" s="1">
        <v>11.875</v>
      </c>
      <c r="K106" s="1">
        <v>2.1964885785177399E-4</v>
      </c>
      <c r="L106" s="1">
        <v>5.0893836087291804E-4</v>
      </c>
      <c r="M106" s="1">
        <v>2.6713972115351901E-4</v>
      </c>
      <c r="N106" s="1">
        <v>8.0034782550358799E-4</v>
      </c>
      <c r="O106" s="1">
        <v>6.0786188125340902E-4</v>
      </c>
      <c r="P106" s="1">
        <v>6.2308036396363205E-4</v>
      </c>
      <c r="Q106" s="1">
        <v>4.4713742422702798E-4</v>
      </c>
    </row>
    <row r="107" spans="1:17" x14ac:dyDescent="0.25">
      <c r="A107" s="1">
        <v>12</v>
      </c>
      <c r="B107" s="1">
        <v>1.31520096405359</v>
      </c>
      <c r="C107" s="1">
        <v>3.0100784570483401</v>
      </c>
      <c r="D107" s="1">
        <v>1.68636251929203</v>
      </c>
      <c r="E107" s="1">
        <v>4.7925674125456004</v>
      </c>
      <c r="F107" s="14">
        <v>3.6451899616035499</v>
      </c>
      <c r="G107" s="1">
        <v>3.7656346948527699</v>
      </c>
      <c r="H107" s="1">
        <v>2.84542967027383</v>
      </c>
      <c r="J107" s="1">
        <v>12</v>
      </c>
      <c r="K107" s="1">
        <v>2.1911248061132701E-4</v>
      </c>
      <c r="L107" s="1">
        <v>5.0147907094425404E-4</v>
      </c>
      <c r="M107" s="1">
        <v>2.8094799571405199E-4</v>
      </c>
      <c r="N107" s="1">
        <v>7.9844173093010398E-4</v>
      </c>
      <c r="O107" s="1">
        <v>6.0728864760315002E-4</v>
      </c>
      <c r="P107" s="1">
        <v>6.2735474016247005E-4</v>
      </c>
      <c r="Q107" s="1">
        <v>4.7404858306761998E-4</v>
      </c>
    </row>
    <row r="108" spans="1:17" x14ac:dyDescent="0.25">
      <c r="A108" s="1">
        <v>12.125</v>
      </c>
      <c r="B108" s="1">
        <v>1.3149761976015599</v>
      </c>
      <c r="C108" s="1">
        <v>2.9464210840066101</v>
      </c>
      <c r="D108" s="1">
        <v>1.6856647310669</v>
      </c>
      <c r="E108" s="1">
        <v>4.7838286150929301</v>
      </c>
      <c r="F108" s="14">
        <v>3.6419379547864099</v>
      </c>
      <c r="G108" s="1">
        <v>3.83319243019969</v>
      </c>
      <c r="H108" s="1">
        <v>3.1041732018906099</v>
      </c>
      <c r="J108" s="1">
        <v>12.125</v>
      </c>
      <c r="K108" s="1">
        <v>2.19075034520421E-4</v>
      </c>
      <c r="L108" s="1">
        <v>4.9087375259549999E-4</v>
      </c>
      <c r="M108" s="1">
        <v>2.8083174419574598E-4</v>
      </c>
      <c r="N108" s="1">
        <v>7.9698584727448901E-4</v>
      </c>
      <c r="O108" s="1">
        <v>6.0674686326741601E-4</v>
      </c>
      <c r="P108" s="1">
        <v>6.3860985887126604E-4</v>
      </c>
      <c r="Q108" s="1">
        <v>5.1715525543497497E-4</v>
      </c>
    </row>
    <row r="109" spans="1:17" x14ac:dyDescent="0.25">
      <c r="A109" s="1">
        <v>12.25</v>
      </c>
      <c r="B109" s="1">
        <v>1.33447075557909</v>
      </c>
      <c r="C109" s="1">
        <v>2.89823573270905</v>
      </c>
      <c r="D109" s="1">
        <v>1.7256474091130201</v>
      </c>
      <c r="E109" s="1">
        <v>4.7741963983707496</v>
      </c>
      <c r="F109" s="14">
        <v>3.6306052778470699</v>
      </c>
      <c r="G109" s="1">
        <v>3.9048891923231599</v>
      </c>
      <c r="H109" s="1">
        <v>3.0935566259899998</v>
      </c>
      <c r="J109" s="1">
        <v>12.25</v>
      </c>
      <c r="K109" s="1">
        <v>2.2232282787947499E-4</v>
      </c>
      <c r="L109" s="1">
        <v>4.8284607306932798E-4</v>
      </c>
      <c r="M109" s="1">
        <v>2.8749285835822898E-4</v>
      </c>
      <c r="N109" s="1">
        <v>7.9538111996856997E-4</v>
      </c>
      <c r="O109" s="1">
        <v>6.0485883928932099E-4</v>
      </c>
      <c r="P109" s="1">
        <v>6.50554539441037E-4</v>
      </c>
      <c r="Q109" s="1">
        <v>5.1538653388993395E-4</v>
      </c>
    </row>
    <row r="110" spans="1:17" x14ac:dyDescent="0.25">
      <c r="A110" s="1">
        <v>12.375</v>
      </c>
      <c r="B110" s="1">
        <v>1.34857625725325</v>
      </c>
      <c r="C110" s="1">
        <v>2.7894572042433801</v>
      </c>
      <c r="D110" s="1">
        <v>1.74349298136998</v>
      </c>
      <c r="E110" s="1">
        <v>4.7748855314667003</v>
      </c>
      <c r="F110" s="14">
        <v>3.6289348177264502</v>
      </c>
      <c r="G110" s="1">
        <v>3.9405274656917602</v>
      </c>
      <c r="H110" s="1">
        <v>3.0823276814841698</v>
      </c>
      <c r="J110" s="1">
        <v>12.375</v>
      </c>
      <c r="K110" s="1">
        <v>2.24672804458392E-4</v>
      </c>
      <c r="L110" s="1">
        <v>4.6472357022694699E-4</v>
      </c>
      <c r="M110" s="1">
        <v>2.9046593069623899E-4</v>
      </c>
      <c r="N110" s="1">
        <v>7.9549592954235705E-4</v>
      </c>
      <c r="O110" s="1">
        <v>6.04580540633225E-4</v>
      </c>
      <c r="P110" s="1">
        <v>6.5649187578424703E-4</v>
      </c>
      <c r="Q110" s="1">
        <v>5.1351579173526197E-4</v>
      </c>
    </row>
    <row r="111" spans="1:17" x14ac:dyDescent="0.25">
      <c r="A111" s="1">
        <v>12.5</v>
      </c>
      <c r="B111" s="1">
        <v>1.3467185569026401</v>
      </c>
      <c r="C111" s="1">
        <v>2.6326223438443002</v>
      </c>
      <c r="D111" s="1">
        <v>1.76811000372129</v>
      </c>
      <c r="E111" s="1">
        <v>4.7829839532070801</v>
      </c>
      <c r="F111" s="14">
        <v>3.6057686224640699</v>
      </c>
      <c r="G111" s="1">
        <v>3.9636875397449902</v>
      </c>
      <c r="H111" s="1">
        <v>3.1370399591882601</v>
      </c>
      <c r="J111" s="1">
        <v>12.5</v>
      </c>
      <c r="K111" s="1">
        <v>2.2436331157997999E-4</v>
      </c>
      <c r="L111" s="1">
        <v>4.3859488248446099E-4</v>
      </c>
      <c r="M111" s="1">
        <v>2.94567126619966E-4</v>
      </c>
      <c r="N111" s="1">
        <v>7.9684512660430301E-4</v>
      </c>
      <c r="O111" s="1">
        <v>6.0072105250251202E-4</v>
      </c>
      <c r="P111" s="1">
        <v>6.6035034412151403E-4</v>
      </c>
      <c r="Q111" s="1">
        <v>5.2263085720076399E-4</v>
      </c>
    </row>
    <row r="112" spans="1:17" x14ac:dyDescent="0.25">
      <c r="A112" s="1">
        <v>12.625</v>
      </c>
      <c r="B112" s="1">
        <v>1.3469342420249899</v>
      </c>
      <c r="C112" s="1">
        <v>2.5924121292484599</v>
      </c>
      <c r="D112" s="1">
        <v>1.83997798822811</v>
      </c>
      <c r="E112" s="1">
        <v>4.7676213702653696</v>
      </c>
      <c r="F112" s="14">
        <v>3.5780951622747001</v>
      </c>
      <c r="G112" s="1">
        <v>3.9339349267858301</v>
      </c>
      <c r="H112" s="1">
        <v>3.19062478180753</v>
      </c>
      <c r="J112" s="1">
        <v>12.625</v>
      </c>
      <c r="K112" s="1">
        <v>2.2439924472136399E-4</v>
      </c>
      <c r="L112" s="1">
        <v>4.3189586073279402E-4</v>
      </c>
      <c r="M112" s="1">
        <v>3.0654033283880302E-4</v>
      </c>
      <c r="N112" s="1">
        <v>7.9428572028621602E-4</v>
      </c>
      <c r="O112" s="1">
        <v>5.9611065403496297E-4</v>
      </c>
      <c r="P112" s="1">
        <v>6.5539355880251705E-4</v>
      </c>
      <c r="Q112" s="1">
        <v>5.3155808864913405E-4</v>
      </c>
    </row>
    <row r="113" spans="1:17" x14ac:dyDescent="0.25">
      <c r="A113" s="1">
        <v>12.75</v>
      </c>
      <c r="B113" s="1">
        <v>1.35730141303399</v>
      </c>
      <c r="C113" s="1">
        <v>2.49939528119446</v>
      </c>
      <c r="D113" s="1">
        <v>1.88294738204201</v>
      </c>
      <c r="E113" s="1">
        <v>4.7213016922357403</v>
      </c>
      <c r="F113" s="14">
        <v>3.5822420007556102</v>
      </c>
      <c r="G113" s="1">
        <v>3.92807493138127</v>
      </c>
      <c r="H113" s="1">
        <v>3.1736068182093198</v>
      </c>
      <c r="J113" s="1">
        <v>12.75</v>
      </c>
      <c r="K113" s="1">
        <v>2.2612641541146301E-4</v>
      </c>
      <c r="L113" s="1">
        <v>4.1639925384699699E-4</v>
      </c>
      <c r="M113" s="1">
        <v>3.13699033848199E-4</v>
      </c>
      <c r="N113" s="1">
        <v>7.8656886192648198E-4</v>
      </c>
      <c r="O113" s="1">
        <v>5.9680151732588297E-4</v>
      </c>
      <c r="P113" s="1">
        <v>6.5441728356811898E-4</v>
      </c>
      <c r="Q113" s="1">
        <v>5.2872289591367205E-4</v>
      </c>
    </row>
    <row r="114" spans="1:17" x14ac:dyDescent="0.25">
      <c r="A114" s="1">
        <v>12.875</v>
      </c>
      <c r="B114" s="1">
        <v>1.29937432295596</v>
      </c>
      <c r="C114" s="1">
        <v>2.4193186426953099</v>
      </c>
      <c r="D114" s="1">
        <v>1.8584671595398701</v>
      </c>
      <c r="E114" s="1">
        <v>4.7208303613401297</v>
      </c>
      <c r="F114" s="14">
        <v>3.57421726723405</v>
      </c>
      <c r="G114" s="1">
        <v>3.9348827927346801</v>
      </c>
      <c r="H114" s="1">
        <v>3.2912910828142201</v>
      </c>
      <c r="J114" s="1">
        <v>12.875</v>
      </c>
      <c r="K114" s="1">
        <v>2.16475762204462E-4</v>
      </c>
      <c r="L114" s="1">
        <v>4.0305848587303899E-4</v>
      </c>
      <c r="M114" s="1">
        <v>3.0962062877934303E-4</v>
      </c>
      <c r="N114" s="1">
        <v>7.8649033819927201E-4</v>
      </c>
      <c r="O114" s="1">
        <v>5.9546459672118904E-4</v>
      </c>
      <c r="P114" s="1">
        <v>6.55551473269597E-4</v>
      </c>
      <c r="Q114" s="1">
        <v>5.4832909439684902E-4</v>
      </c>
    </row>
    <row r="115" spans="1:17" x14ac:dyDescent="0.25">
      <c r="A115" s="1">
        <v>13</v>
      </c>
      <c r="B115" s="1">
        <v>1.2984427523748301</v>
      </c>
      <c r="C115" s="1">
        <v>2.3769038828412601</v>
      </c>
      <c r="D115" s="1">
        <v>1.9241048368818401</v>
      </c>
      <c r="E115" s="1">
        <v>4.7083480648738902</v>
      </c>
      <c r="F115" s="14">
        <v>3.5231420699157798</v>
      </c>
      <c r="G115" s="1">
        <v>3.9913501690769402</v>
      </c>
      <c r="H115" s="1">
        <v>3.33583666836082</v>
      </c>
      <c r="J115" s="1">
        <v>13</v>
      </c>
      <c r="K115" s="1">
        <v>2.1632056254564599E-4</v>
      </c>
      <c r="L115" s="1">
        <v>3.9599218688135502E-4</v>
      </c>
      <c r="M115" s="1">
        <v>3.2055586582451499E-4</v>
      </c>
      <c r="N115" s="1">
        <v>7.84410787607996E-4</v>
      </c>
      <c r="O115" s="1">
        <v>5.8695546884796903E-4</v>
      </c>
      <c r="P115" s="1">
        <v>6.6495893816821596E-4</v>
      </c>
      <c r="Q115" s="1">
        <v>5.5575038894891196E-4</v>
      </c>
    </row>
    <row r="116" spans="1:17" x14ac:dyDescent="0.25">
      <c r="A116" s="1">
        <v>13.125</v>
      </c>
      <c r="B116" s="1">
        <v>1.29930785635006</v>
      </c>
      <c r="C116" s="1">
        <v>2.4527134042892298</v>
      </c>
      <c r="D116" s="1">
        <v>1.9034728515326</v>
      </c>
      <c r="E116" s="1">
        <v>4.6969831230731796</v>
      </c>
      <c r="F116" s="14">
        <v>3.5113552586529999</v>
      </c>
      <c r="G116" s="1">
        <v>4.0202818697077802</v>
      </c>
      <c r="H116" s="1">
        <v>3.56659677501316</v>
      </c>
      <c r="J116" s="1">
        <v>13.125</v>
      </c>
      <c r="K116" s="1">
        <v>2.1646468886791901E-4</v>
      </c>
      <c r="L116" s="1">
        <v>4.0862205315458602E-4</v>
      </c>
      <c r="M116" s="1">
        <v>3.1711857706533098E-4</v>
      </c>
      <c r="N116" s="1">
        <v>7.8251738830399599E-4</v>
      </c>
      <c r="O116" s="1">
        <v>5.8499178609158905E-4</v>
      </c>
      <c r="P116" s="1">
        <v>6.6977895949331401E-4</v>
      </c>
      <c r="Q116" s="1">
        <v>5.94195022717192E-4</v>
      </c>
    </row>
    <row r="117" spans="1:17" x14ac:dyDescent="0.25">
      <c r="A117" s="1">
        <v>13.25</v>
      </c>
      <c r="B117" s="1">
        <v>1.29044262701387</v>
      </c>
      <c r="C117" s="1">
        <v>2.5647494922532901</v>
      </c>
      <c r="D117" s="1">
        <v>1.90927940866144</v>
      </c>
      <c r="E117" s="1">
        <v>4.6967892701713598</v>
      </c>
      <c r="F117" s="14">
        <v>3.4963237352769001</v>
      </c>
      <c r="G117" s="1">
        <v>4.0261729200638401</v>
      </c>
      <c r="H117" s="1">
        <v>3.5582989255474899</v>
      </c>
      <c r="J117" s="1">
        <v>13.25</v>
      </c>
      <c r="K117" s="1">
        <v>2.1498774166051101E-4</v>
      </c>
      <c r="L117" s="1">
        <v>4.2728726540939698E-4</v>
      </c>
      <c r="M117" s="1">
        <v>3.1808594948299598E-4</v>
      </c>
      <c r="N117" s="1">
        <v>7.8248509241055401E-4</v>
      </c>
      <c r="O117" s="1">
        <v>5.8248753429713097E-4</v>
      </c>
      <c r="P117" s="1">
        <v>6.7076040848263396E-4</v>
      </c>
      <c r="Q117" s="1">
        <v>5.9281260099621196E-4</v>
      </c>
    </row>
    <row r="118" spans="1:17" x14ac:dyDescent="0.25">
      <c r="A118" s="1">
        <v>13.375</v>
      </c>
      <c r="B118" s="1">
        <v>1.28053209678562</v>
      </c>
      <c r="C118" s="1">
        <v>2.6618301778634299</v>
      </c>
      <c r="D118" s="1">
        <v>1.93078855958652</v>
      </c>
      <c r="E118" s="1">
        <v>4.70631337665003</v>
      </c>
      <c r="F118" s="14">
        <v>3.4637664701110702</v>
      </c>
      <c r="G118" s="1">
        <v>4.04855282068847</v>
      </c>
      <c r="H118" s="1">
        <v>3.5419969446312001</v>
      </c>
      <c r="J118" s="1">
        <v>13.375</v>
      </c>
      <c r="K118" s="1">
        <v>2.1333664732448501E-4</v>
      </c>
      <c r="L118" s="1">
        <v>4.4346090763204701E-4</v>
      </c>
      <c r="M118" s="1">
        <v>3.2166937402711398E-4</v>
      </c>
      <c r="N118" s="1">
        <v>7.8407180854990195E-4</v>
      </c>
      <c r="O118" s="1">
        <v>5.7706349392050405E-4</v>
      </c>
      <c r="P118" s="1">
        <v>6.7448889992669805E-4</v>
      </c>
      <c r="Q118" s="1">
        <v>5.9009669097555804E-4</v>
      </c>
    </row>
    <row r="119" spans="1:17" x14ac:dyDescent="0.25">
      <c r="A119" s="1">
        <v>13.5</v>
      </c>
      <c r="B119" s="1">
        <v>1.23195563296379</v>
      </c>
      <c r="C119" s="1">
        <v>2.7132956740841498</v>
      </c>
      <c r="D119" s="1">
        <v>1.95249314010516</v>
      </c>
      <c r="E119" s="1">
        <v>4.6892813816235899</v>
      </c>
      <c r="F119" s="14">
        <v>3.4201868458207301</v>
      </c>
      <c r="G119" s="1">
        <v>4.0725786178966299</v>
      </c>
      <c r="H119" s="1">
        <v>3.5741249119293301</v>
      </c>
      <c r="J119" s="1">
        <v>13.5</v>
      </c>
      <c r="K119" s="1">
        <v>2.0524380845176799E-4</v>
      </c>
      <c r="L119" s="1">
        <v>4.5203505930242098E-4</v>
      </c>
      <c r="M119" s="1">
        <v>3.2528535714151902E-4</v>
      </c>
      <c r="N119" s="1">
        <v>7.81234278178495E-4</v>
      </c>
      <c r="O119" s="1">
        <v>5.6980312851373201E-4</v>
      </c>
      <c r="P119" s="1">
        <v>6.7849159774157795E-4</v>
      </c>
      <c r="Q119" s="1">
        <v>5.9544921032742601E-4</v>
      </c>
    </row>
    <row r="120" spans="1:17" x14ac:dyDescent="0.25">
      <c r="A120" s="1">
        <v>13.625</v>
      </c>
      <c r="B120" s="1">
        <v>1.25767534280344</v>
      </c>
      <c r="C120" s="1">
        <v>2.8173857286879298</v>
      </c>
      <c r="D120" s="1">
        <v>1.9504516075874201</v>
      </c>
      <c r="E120" s="1">
        <v>4.70828966896413</v>
      </c>
      <c r="F120" s="14">
        <v>3.3685525714942299</v>
      </c>
      <c r="G120" s="1">
        <v>4.1374054474986304</v>
      </c>
      <c r="H120" s="1">
        <v>3.5734011115951501</v>
      </c>
      <c r="J120" s="1">
        <v>13.625</v>
      </c>
      <c r="K120" s="1">
        <v>2.0952871211105299E-4</v>
      </c>
      <c r="L120" s="1">
        <v>4.6937646239940899E-4</v>
      </c>
      <c r="M120" s="1">
        <v>3.2494523782406398E-4</v>
      </c>
      <c r="N120" s="1">
        <v>7.8440105884942804E-4</v>
      </c>
      <c r="O120" s="1">
        <v>5.6120085841093997E-4</v>
      </c>
      <c r="P120" s="1">
        <v>6.8929174755327197E-4</v>
      </c>
      <c r="Q120" s="1">
        <v>5.95328625191752E-4</v>
      </c>
    </row>
    <row r="121" spans="1:17" x14ac:dyDescent="0.25">
      <c r="A121" s="1">
        <v>13.75</v>
      </c>
      <c r="B121" s="1">
        <v>1.2435393823851699</v>
      </c>
      <c r="C121" s="1">
        <v>2.8641232719004899</v>
      </c>
      <c r="D121" s="1">
        <v>2.0446506834990901</v>
      </c>
      <c r="E121" s="1">
        <v>4.7185804350540002</v>
      </c>
      <c r="F121" s="14">
        <v>3.3600842612053801</v>
      </c>
      <c r="G121" s="1">
        <v>4.1857397831691596</v>
      </c>
      <c r="H121" s="1">
        <v>3.5618909261851299</v>
      </c>
      <c r="J121" s="1">
        <v>13.75</v>
      </c>
      <c r="K121" s="1">
        <v>2.0717366110536899E-4</v>
      </c>
      <c r="L121" s="1">
        <v>4.77162937098622E-4</v>
      </c>
      <c r="M121" s="1">
        <v>3.4063880387094798E-4</v>
      </c>
      <c r="N121" s="1">
        <v>7.8611550048000205E-4</v>
      </c>
      <c r="O121" s="1">
        <v>5.5979003791681802E-4</v>
      </c>
      <c r="P121" s="1">
        <v>6.9734424787598203E-4</v>
      </c>
      <c r="Q121" s="1">
        <v>5.9341102830244195E-4</v>
      </c>
    </row>
    <row r="122" spans="1:17" x14ac:dyDescent="0.25">
      <c r="A122" s="1">
        <v>13.875</v>
      </c>
      <c r="B122" s="1">
        <v>1.2351106906278799</v>
      </c>
      <c r="C122" s="1">
        <v>2.94459973369207</v>
      </c>
      <c r="D122" s="1">
        <v>1.9487584880372399</v>
      </c>
      <c r="E122" s="1">
        <v>4.7124997092665604</v>
      </c>
      <c r="F122" s="14">
        <v>3.3406492177418499</v>
      </c>
      <c r="G122" s="1">
        <v>4.1978317215103198</v>
      </c>
      <c r="H122" s="1">
        <v>3.5341523361390199</v>
      </c>
      <c r="J122" s="1">
        <v>13.875</v>
      </c>
      <c r="K122" s="1">
        <v>2.0576944105860499E-4</v>
      </c>
      <c r="L122" s="1">
        <v>4.9057031563309904E-4</v>
      </c>
      <c r="M122" s="1">
        <v>3.2466316410700499E-4</v>
      </c>
      <c r="N122" s="1">
        <v>7.8510245156381605E-4</v>
      </c>
      <c r="O122" s="1">
        <v>5.5655215967579405E-4</v>
      </c>
      <c r="P122" s="1">
        <v>6.9935876480361895E-4</v>
      </c>
      <c r="Q122" s="1">
        <v>5.8878977920076103E-4</v>
      </c>
    </row>
    <row r="123" spans="1:17" x14ac:dyDescent="0.25">
      <c r="A123" s="1">
        <v>14</v>
      </c>
      <c r="B123" s="1">
        <v>1.2273278334867299</v>
      </c>
      <c r="C123" s="1">
        <v>2.9991835927506498</v>
      </c>
      <c r="D123" s="1">
        <v>1.8814562691536201</v>
      </c>
      <c r="E123" s="1">
        <v>4.7000264802099396</v>
      </c>
      <c r="F123" s="14">
        <v>3.32849773837318</v>
      </c>
      <c r="G123" s="1">
        <v>4.2231591853461001</v>
      </c>
      <c r="H123" s="1">
        <v>3.77279393791826</v>
      </c>
      <c r="J123" s="1">
        <v>14</v>
      </c>
      <c r="K123" s="1">
        <v>2.04472817058889E-4</v>
      </c>
      <c r="L123" s="1">
        <v>4.9966398655225798E-4</v>
      </c>
      <c r="M123" s="1">
        <v>3.1345061444099402E-4</v>
      </c>
      <c r="N123" s="1">
        <v>7.8302441160298401E-4</v>
      </c>
      <c r="O123" s="1">
        <v>5.5452772321297602E-4</v>
      </c>
      <c r="P123" s="1">
        <v>7.0357832027865999E-4</v>
      </c>
      <c r="Q123" s="1">
        <v>6.2854747005718298E-4</v>
      </c>
    </row>
    <row r="124" spans="1:17" x14ac:dyDescent="0.25">
      <c r="A124" s="1">
        <v>14.125</v>
      </c>
      <c r="B124" s="1">
        <v>1.23618616094278</v>
      </c>
      <c r="C124" s="1">
        <v>3.06425674764303</v>
      </c>
      <c r="D124" s="1">
        <v>1.79528238172962</v>
      </c>
      <c r="E124" s="1">
        <v>4.6893838639005603</v>
      </c>
      <c r="F124" s="14">
        <v>3.3402696777799301</v>
      </c>
      <c r="G124" s="1">
        <v>4.2272258527241897</v>
      </c>
      <c r="H124" s="1">
        <v>3.76583631247899</v>
      </c>
      <c r="J124" s="1">
        <v>14.125</v>
      </c>
      <c r="K124" s="1">
        <v>2.0594861441306799E-4</v>
      </c>
      <c r="L124" s="1">
        <v>5.1050517415732904E-4</v>
      </c>
      <c r="M124" s="1">
        <v>2.99094044796154E-4</v>
      </c>
      <c r="N124" s="1">
        <v>7.8125135172584003E-4</v>
      </c>
      <c r="O124" s="1">
        <v>5.5648892831813997E-4</v>
      </c>
      <c r="P124" s="1">
        <v>7.0425582706384795E-4</v>
      </c>
      <c r="Q124" s="1">
        <v>6.2738832965899996E-4</v>
      </c>
    </row>
    <row r="125" spans="1:17" x14ac:dyDescent="0.25">
      <c r="A125" s="1">
        <v>14.25</v>
      </c>
      <c r="B125" s="1">
        <v>1.24586349566541</v>
      </c>
      <c r="C125" s="1">
        <v>3.05207513331422</v>
      </c>
      <c r="D125" s="1">
        <v>1.68477963701511</v>
      </c>
      <c r="E125" s="1">
        <v>4.67939086199857</v>
      </c>
      <c r="F125" s="14">
        <v>3.3495623863523298</v>
      </c>
      <c r="G125" s="1">
        <v>4.2167987160297402</v>
      </c>
      <c r="H125" s="1">
        <v>3.7311082217176899</v>
      </c>
      <c r="J125" s="1">
        <v>14.25</v>
      </c>
      <c r="K125" s="1">
        <v>2.0756085837785699E-4</v>
      </c>
      <c r="L125" s="1">
        <v>5.0847571721014803E-4</v>
      </c>
      <c r="M125" s="1">
        <v>2.8068428752671599E-4</v>
      </c>
      <c r="N125" s="1">
        <v>7.7958651760896901E-4</v>
      </c>
      <c r="O125" s="1">
        <v>5.5803709356630005E-4</v>
      </c>
      <c r="P125" s="1">
        <v>7.0251866609055301E-4</v>
      </c>
      <c r="Q125" s="1">
        <v>6.2160262973816696E-4</v>
      </c>
    </row>
    <row r="126" spans="1:17" x14ac:dyDescent="0.25">
      <c r="A126" s="1">
        <v>14.375</v>
      </c>
      <c r="B126" s="1">
        <v>1.24176522389229</v>
      </c>
      <c r="C126" s="1">
        <v>3.0437980808421101</v>
      </c>
      <c r="D126" s="1">
        <v>1.69141858649109</v>
      </c>
      <c r="E126" s="1">
        <v>4.6897198781733698</v>
      </c>
      <c r="F126" s="14">
        <v>3.3410497315241798</v>
      </c>
      <c r="G126" s="1">
        <v>4.2183773090211902</v>
      </c>
      <c r="H126" s="1">
        <v>3.6975384259164801</v>
      </c>
      <c r="J126" s="1">
        <v>14.375</v>
      </c>
      <c r="K126" s="1">
        <v>2.06878086300455E-4</v>
      </c>
      <c r="L126" s="1">
        <v>5.0709676026829402E-4</v>
      </c>
      <c r="M126" s="1">
        <v>2.8179033650941498E-4</v>
      </c>
      <c r="N126" s="1">
        <v>7.8130733170368705E-4</v>
      </c>
      <c r="O126" s="1">
        <v>5.5661888527192905E-4</v>
      </c>
      <c r="P126" s="1">
        <v>7.0278165968292903E-4</v>
      </c>
      <c r="Q126" s="1">
        <v>6.1600990175768604E-4</v>
      </c>
    </row>
    <row r="127" spans="1:17" x14ac:dyDescent="0.25">
      <c r="A127" s="1">
        <v>14.5</v>
      </c>
      <c r="B127" s="1">
        <v>1.2185526045622701</v>
      </c>
      <c r="C127" s="1">
        <v>3.0275529992436399</v>
      </c>
      <c r="D127" s="1">
        <v>1.6799992860709601</v>
      </c>
      <c r="E127" s="1">
        <v>4.68534907909876</v>
      </c>
      <c r="F127" s="14">
        <v>3.3443760604283499</v>
      </c>
      <c r="G127" s="1">
        <v>4.2008127515461497</v>
      </c>
      <c r="H127" s="1">
        <v>3.6864681033743598</v>
      </c>
      <c r="J127" s="1">
        <v>14.5</v>
      </c>
      <c r="K127" s="1">
        <v>2.0301086392007499E-4</v>
      </c>
      <c r="L127" s="1">
        <v>5.0439032967399097E-4</v>
      </c>
      <c r="M127" s="1">
        <v>2.7988788105942099E-4</v>
      </c>
      <c r="N127" s="1">
        <v>7.8057915657785799E-4</v>
      </c>
      <c r="O127" s="1">
        <v>5.5717305166736505E-4</v>
      </c>
      <c r="P127" s="1">
        <v>6.9985540440758802E-4</v>
      </c>
      <c r="Q127" s="1">
        <v>6.1416558602216803E-4</v>
      </c>
    </row>
    <row r="128" spans="1:17" x14ac:dyDescent="0.25">
      <c r="A128" s="1">
        <v>14.625</v>
      </c>
      <c r="B128" s="1">
        <v>1.24430834522013</v>
      </c>
      <c r="C128" s="1">
        <v>3.02065006091305</v>
      </c>
      <c r="D128" s="1">
        <v>1.63820293119186</v>
      </c>
      <c r="E128" s="1">
        <v>4.6885210262251702</v>
      </c>
      <c r="F128" s="14">
        <v>3.3374115046462598</v>
      </c>
      <c r="G128" s="1">
        <v>4.0280006923595604</v>
      </c>
      <c r="H128" s="1">
        <v>3.28033370925134</v>
      </c>
      <c r="J128" s="1">
        <v>14.625</v>
      </c>
      <c r="K128" s="1">
        <v>2.07301770313673E-4</v>
      </c>
      <c r="L128" s="1">
        <v>5.03240300148114E-4</v>
      </c>
      <c r="M128" s="1">
        <v>2.7292460833656398E-4</v>
      </c>
      <c r="N128" s="1">
        <v>7.8110760296911904E-4</v>
      </c>
      <c r="O128" s="1">
        <v>5.5601275667406904E-4</v>
      </c>
      <c r="P128" s="1">
        <v>6.7106491534710201E-4</v>
      </c>
      <c r="Q128" s="1">
        <v>5.4650359596127398E-4</v>
      </c>
    </row>
    <row r="129" spans="1:17" x14ac:dyDescent="0.25">
      <c r="A129" s="1">
        <v>14.75</v>
      </c>
      <c r="B129" s="1">
        <v>1.2509194936643599</v>
      </c>
      <c r="C129" s="1">
        <v>3.07516536313699</v>
      </c>
      <c r="D129" s="1">
        <v>1.4731190040931399</v>
      </c>
      <c r="E129" s="1">
        <v>4.6925197161021197</v>
      </c>
      <c r="F129" s="14">
        <v>3.3020881033352998</v>
      </c>
      <c r="G129" s="1">
        <v>3.9505898875557</v>
      </c>
      <c r="H129" s="1">
        <v>2.9912291257632302</v>
      </c>
      <c r="J129" s="1">
        <v>14.75</v>
      </c>
      <c r="K129" s="1">
        <v>2.08403187644483E-4</v>
      </c>
      <c r="L129" s="1">
        <v>5.1232254949862201E-4</v>
      </c>
      <c r="M129" s="1">
        <v>2.4542162608191597E-4</v>
      </c>
      <c r="N129" s="1">
        <v>7.8177378470261998E-4</v>
      </c>
      <c r="O129" s="1">
        <v>5.50127878015666E-4</v>
      </c>
      <c r="P129" s="1">
        <v>6.5816827526677898E-4</v>
      </c>
      <c r="Q129" s="1">
        <v>4.9833877235215399E-4</v>
      </c>
    </row>
    <row r="130" spans="1:17" x14ac:dyDescent="0.25">
      <c r="A130" s="1">
        <v>14.875</v>
      </c>
      <c r="B130" s="1">
        <v>1.2263388897913201</v>
      </c>
      <c r="C130" s="1">
        <v>3.1012296920696398</v>
      </c>
      <c r="D130" s="1">
        <v>1.4258232502816299</v>
      </c>
      <c r="E130" s="1">
        <v>4.6839058534625604</v>
      </c>
      <c r="F130" s="14">
        <v>3.25858103032497</v>
      </c>
      <c r="G130" s="1">
        <v>3.8496069756039102</v>
      </c>
      <c r="H130" s="1">
        <v>2.7438905067195698</v>
      </c>
      <c r="J130" s="1">
        <v>14.875</v>
      </c>
      <c r="K130" s="1">
        <v>2.04308059039234E-4</v>
      </c>
      <c r="L130" s="1">
        <v>5.1666486669880096E-4</v>
      </c>
      <c r="M130" s="1">
        <v>2.3754215349691899E-4</v>
      </c>
      <c r="N130" s="1">
        <v>7.8033871518686903E-4</v>
      </c>
      <c r="O130" s="1">
        <v>5.4287959965214198E-4</v>
      </c>
      <c r="P130" s="1">
        <v>6.4134452213560902E-4</v>
      </c>
      <c r="Q130" s="1">
        <v>4.5713215841948002E-4</v>
      </c>
    </row>
    <row r="131" spans="1:17" x14ac:dyDescent="0.25">
      <c r="A131" s="1">
        <v>15</v>
      </c>
      <c r="B131" s="1">
        <v>1.2402895049737499</v>
      </c>
      <c r="C131" s="1">
        <v>3.10498997922859</v>
      </c>
      <c r="D131" s="1">
        <v>1.37611584109096</v>
      </c>
      <c r="E131" s="1">
        <v>4.6776701289620197</v>
      </c>
      <c r="F131" s="14">
        <v>3.2296692361224602</v>
      </c>
      <c r="G131" s="1">
        <v>3.75929281019287</v>
      </c>
      <c r="H131" s="1">
        <v>2.4714784345715102</v>
      </c>
      <c r="J131" s="1">
        <v>15</v>
      </c>
      <c r="K131" s="1">
        <v>2.06632231528627E-4</v>
      </c>
      <c r="L131" s="1">
        <v>5.1729133053948296E-4</v>
      </c>
      <c r="M131" s="1">
        <v>2.29260899125754E-4</v>
      </c>
      <c r="N131" s="1">
        <v>7.7929984348507997E-4</v>
      </c>
      <c r="O131" s="1">
        <v>5.38062894738005E-4</v>
      </c>
      <c r="P131" s="1">
        <v>6.2629818217813105E-4</v>
      </c>
      <c r="Q131" s="1">
        <v>4.11748307199613E-4</v>
      </c>
    </row>
    <row r="132" spans="1:17" x14ac:dyDescent="0.25">
      <c r="A132" s="1">
        <v>15.125</v>
      </c>
      <c r="B132" s="1">
        <v>1.23938267121614</v>
      </c>
      <c r="C132" s="1">
        <v>3.07179301122369</v>
      </c>
      <c r="D132" s="1">
        <v>1.39171026281941</v>
      </c>
      <c r="E132" s="1">
        <v>4.6728186069723403</v>
      </c>
      <c r="F132" s="14">
        <v>3.22075035471277</v>
      </c>
      <c r="G132" s="1">
        <v>3.7366751174080002</v>
      </c>
      <c r="H132" s="1">
        <v>2.3317538133563298</v>
      </c>
      <c r="J132" s="1">
        <v>15.125</v>
      </c>
      <c r="K132" s="1">
        <v>2.0648115302460899E-4</v>
      </c>
      <c r="L132" s="1">
        <v>5.1176071566986603E-4</v>
      </c>
      <c r="M132" s="1">
        <v>2.3185892978571301E-4</v>
      </c>
      <c r="N132" s="1">
        <v>7.7849157992159802E-4</v>
      </c>
      <c r="O132" s="1">
        <v>5.3657700909514998E-4</v>
      </c>
      <c r="P132" s="1">
        <v>6.2253007456017199E-4</v>
      </c>
      <c r="Q132" s="1">
        <v>3.8847018530516398E-4</v>
      </c>
    </row>
    <row r="133" spans="1:17" x14ac:dyDescent="0.25">
      <c r="A133" s="1">
        <v>15.25</v>
      </c>
      <c r="B133" s="1">
        <v>1.26917730832547</v>
      </c>
      <c r="C133" s="1">
        <v>2.9667061521101701</v>
      </c>
      <c r="D133" s="1">
        <v>1.4048005882649499</v>
      </c>
      <c r="E133" s="1">
        <v>4.6501791224874101</v>
      </c>
      <c r="F133" s="14">
        <v>3.2095898967365599</v>
      </c>
      <c r="G133" s="1">
        <v>3.6753918152920502</v>
      </c>
      <c r="H133" s="1">
        <v>2.3272326109966199</v>
      </c>
      <c r="J133" s="1">
        <v>15.25</v>
      </c>
      <c r="K133" s="1">
        <v>2.1144493956702301E-4</v>
      </c>
      <c r="L133" s="1">
        <v>4.9425324494155396E-4</v>
      </c>
      <c r="M133" s="1">
        <v>2.34039778004941E-4</v>
      </c>
      <c r="N133" s="1">
        <v>7.7471984180640995E-4</v>
      </c>
      <c r="O133" s="1">
        <v>5.3471767679631299E-4</v>
      </c>
      <c r="P133" s="1">
        <v>6.1232027642765395E-4</v>
      </c>
      <c r="Q133" s="1">
        <v>3.8771695299203698E-4</v>
      </c>
    </row>
    <row r="134" spans="1:17" x14ac:dyDescent="0.25">
      <c r="A134" s="1">
        <v>15.375</v>
      </c>
      <c r="B134" s="1">
        <v>1.3116033050834399</v>
      </c>
      <c r="C134" s="1">
        <v>2.8466924052291498</v>
      </c>
      <c r="D134" s="1">
        <v>1.3968075409385501</v>
      </c>
      <c r="E134" s="1">
        <v>4.6390518935614597</v>
      </c>
      <c r="F134" s="14">
        <v>3.2013230909052801</v>
      </c>
      <c r="G134" s="1">
        <v>3.632561270434</v>
      </c>
      <c r="H134" s="1">
        <v>2.2447658092356502</v>
      </c>
      <c r="J134" s="1">
        <v>15.375</v>
      </c>
      <c r="K134" s="1">
        <v>2.1851311062690099E-4</v>
      </c>
      <c r="L134" s="1">
        <v>4.74258954711177E-4</v>
      </c>
      <c r="M134" s="1">
        <v>2.3270813632036299E-4</v>
      </c>
      <c r="N134" s="1">
        <v>7.7286604546734699E-4</v>
      </c>
      <c r="O134" s="1">
        <v>5.3334042694482204E-4</v>
      </c>
      <c r="P134" s="1">
        <v>6.0518470765430303E-4</v>
      </c>
      <c r="Q134" s="1">
        <v>3.7397798381865897E-4</v>
      </c>
    </row>
    <row r="135" spans="1:17" x14ac:dyDescent="0.25">
      <c r="A135" s="1">
        <v>15.5</v>
      </c>
      <c r="B135" s="1">
        <v>1.34832883190771</v>
      </c>
      <c r="C135" s="1">
        <v>2.7976161551087801</v>
      </c>
      <c r="D135" s="1">
        <v>1.4062459991176699</v>
      </c>
      <c r="E135" s="1">
        <v>4.6358162118836397</v>
      </c>
      <c r="F135" s="14">
        <v>3.1902777173046299</v>
      </c>
      <c r="G135" s="1">
        <v>3.58652115198002</v>
      </c>
      <c r="H135" s="1">
        <v>2.3370883920473098</v>
      </c>
      <c r="J135" s="1">
        <v>15.5</v>
      </c>
      <c r="K135" s="1">
        <v>2.2463158339582499E-4</v>
      </c>
      <c r="L135" s="1">
        <v>4.66082851441123E-4</v>
      </c>
      <c r="M135" s="1">
        <v>2.34280583453004E-4</v>
      </c>
      <c r="N135" s="1">
        <v>7.7232698089981996E-4</v>
      </c>
      <c r="O135" s="1">
        <v>5.3150026770295395E-4</v>
      </c>
      <c r="P135" s="1">
        <v>5.9751442391986996E-4</v>
      </c>
      <c r="Q135" s="1">
        <v>3.89358926115082E-4</v>
      </c>
    </row>
    <row r="136" spans="1:17" x14ac:dyDescent="0.25">
      <c r="A136" s="1">
        <v>15.625</v>
      </c>
      <c r="B136" s="1">
        <v>1.35273302980585</v>
      </c>
      <c r="C136" s="1">
        <v>2.6741723964453401</v>
      </c>
      <c r="D136" s="1">
        <v>1.44417517755834</v>
      </c>
      <c r="E136" s="1">
        <v>4.6425156276394199</v>
      </c>
      <c r="F136" s="14">
        <v>3.18549790236982</v>
      </c>
      <c r="G136" s="1">
        <v>3.5203092980031001</v>
      </c>
      <c r="H136" s="1">
        <v>2.4369474587290201</v>
      </c>
      <c r="J136" s="1">
        <v>15.625</v>
      </c>
      <c r="K136" s="1">
        <v>2.2536532276565499E-4</v>
      </c>
      <c r="L136" s="1">
        <v>4.4551712124779401E-4</v>
      </c>
      <c r="M136" s="1">
        <v>2.4059958458122E-4</v>
      </c>
      <c r="N136" s="1">
        <v>7.7344310356473195E-4</v>
      </c>
      <c r="O136" s="1">
        <v>5.3070395053481404E-4</v>
      </c>
      <c r="P136" s="1">
        <v>5.8648352904731599E-4</v>
      </c>
      <c r="Q136" s="1">
        <v>4.05995446624254E-4</v>
      </c>
    </row>
    <row r="137" spans="1:17" x14ac:dyDescent="0.25">
      <c r="A137" s="1">
        <v>15.75</v>
      </c>
      <c r="B137" s="1">
        <v>1.3509008554356201</v>
      </c>
      <c r="C137" s="1">
        <v>2.6299662244659001</v>
      </c>
      <c r="D137" s="1">
        <v>1.4782673072285</v>
      </c>
      <c r="E137" s="1">
        <v>4.6476546504309599</v>
      </c>
      <c r="F137" s="14">
        <v>3.1782415255868899</v>
      </c>
      <c r="G137" s="1">
        <v>3.5273789570249501</v>
      </c>
      <c r="H137" s="1">
        <v>2.6290148817175698</v>
      </c>
      <c r="J137" s="1">
        <v>15.75</v>
      </c>
      <c r="K137" s="1">
        <v>2.2506008251557401E-4</v>
      </c>
      <c r="L137" s="1">
        <v>4.3815237299602E-4</v>
      </c>
      <c r="M137" s="1">
        <v>2.4627933338426899E-4</v>
      </c>
      <c r="N137" s="1">
        <v>7.7429926476180395E-4</v>
      </c>
      <c r="O137" s="1">
        <v>5.29495038162778E-4</v>
      </c>
      <c r="P137" s="1">
        <v>5.8766133424035605E-4</v>
      </c>
      <c r="Q137" s="1">
        <v>4.3799387929414798E-4</v>
      </c>
    </row>
    <row r="138" spans="1:17" x14ac:dyDescent="0.25">
      <c r="A138" s="1">
        <v>15.875</v>
      </c>
      <c r="B138" s="1">
        <v>1.3564114933834599</v>
      </c>
      <c r="C138" s="1">
        <v>2.5872870513885999</v>
      </c>
      <c r="D138" s="1">
        <v>1.4828605099199701</v>
      </c>
      <c r="E138" s="1">
        <v>4.6421841381517597</v>
      </c>
      <c r="F138" s="14">
        <v>3.1759712859835201</v>
      </c>
      <c r="G138" s="1">
        <v>3.56201297170437</v>
      </c>
      <c r="H138" s="1">
        <v>2.75133736173008</v>
      </c>
      <c r="J138" s="1">
        <v>15.875</v>
      </c>
      <c r="K138" s="1">
        <v>2.25978154797685E-4</v>
      </c>
      <c r="L138" s="1">
        <v>4.3104202276134101E-4</v>
      </c>
      <c r="M138" s="1">
        <v>2.47044560952667E-4</v>
      </c>
      <c r="N138" s="1">
        <v>7.7338787741608797E-4</v>
      </c>
      <c r="O138" s="1">
        <v>5.2911681624485702E-4</v>
      </c>
      <c r="P138" s="1">
        <v>5.9343136108594798E-4</v>
      </c>
      <c r="Q138" s="1">
        <v>4.5837280446423201E-4</v>
      </c>
    </row>
    <row r="139" spans="1:17" x14ac:dyDescent="0.25">
      <c r="A139" s="1">
        <v>16</v>
      </c>
      <c r="B139" s="1">
        <v>1.35168108384638</v>
      </c>
      <c r="C139" s="1">
        <v>2.5006971443836798</v>
      </c>
      <c r="D139" s="1">
        <v>1.5438768392001301</v>
      </c>
      <c r="E139" s="1">
        <v>4.6426112119123397</v>
      </c>
      <c r="F139" s="14">
        <v>3.1767422142838302</v>
      </c>
      <c r="G139" s="1">
        <v>3.5863473921643401</v>
      </c>
      <c r="H139" s="1">
        <v>2.7560557395124801</v>
      </c>
      <c r="J139" s="1">
        <v>16</v>
      </c>
      <c r="K139" s="1">
        <v>2.2519006856880699E-4</v>
      </c>
      <c r="L139" s="1">
        <v>4.16616144254322E-4</v>
      </c>
      <c r="M139" s="1">
        <v>2.5720988141074099E-4</v>
      </c>
      <c r="N139" s="1">
        <v>7.7345902790460104E-4</v>
      </c>
      <c r="O139" s="1">
        <v>5.2924525289968797E-4</v>
      </c>
      <c r="P139" s="1">
        <v>5.9748547553457898E-4</v>
      </c>
      <c r="Q139" s="1">
        <v>4.59158886202779E-4</v>
      </c>
    </row>
    <row r="140" spans="1:17" x14ac:dyDescent="0.25">
      <c r="A140" s="1">
        <v>16.125</v>
      </c>
      <c r="B140" s="1">
        <v>1.34664477440597</v>
      </c>
      <c r="C140" s="1">
        <v>2.4639805690285002</v>
      </c>
      <c r="D140" s="1">
        <v>1.6024914745708601</v>
      </c>
      <c r="E140" s="1">
        <v>4.63485964201094</v>
      </c>
      <c r="F140" s="14">
        <v>3.1738430755709</v>
      </c>
      <c r="G140" s="1">
        <v>3.6459796236425999</v>
      </c>
      <c r="H140" s="1">
        <v>2.9249896412128802</v>
      </c>
      <c r="J140" s="1">
        <v>16.125</v>
      </c>
      <c r="K140" s="1">
        <v>2.2435101941603499E-4</v>
      </c>
      <c r="L140" s="1">
        <v>4.10499162800149E-4</v>
      </c>
      <c r="M140" s="1">
        <v>2.6697507966350601E-4</v>
      </c>
      <c r="N140" s="1">
        <v>7.7216761635902798E-4</v>
      </c>
      <c r="O140" s="1">
        <v>5.2876225639011596E-4</v>
      </c>
      <c r="P140" s="1">
        <v>6.0742020529885605E-4</v>
      </c>
      <c r="Q140" s="1">
        <v>4.8730327422606597E-4</v>
      </c>
    </row>
    <row r="141" spans="1:17" x14ac:dyDescent="0.25">
      <c r="A141" s="1">
        <v>16.25</v>
      </c>
      <c r="B141" s="1">
        <v>1.34556604302563</v>
      </c>
      <c r="C141" s="1">
        <v>2.4552405727025501</v>
      </c>
      <c r="D141" s="1">
        <v>1.64488174477574</v>
      </c>
      <c r="E141" s="1">
        <v>4.6186315143543197</v>
      </c>
      <c r="F141" s="14">
        <v>3.1784204016917998</v>
      </c>
      <c r="G141" s="1">
        <v>3.7808044672609098</v>
      </c>
      <c r="H141" s="1">
        <v>2.9648945790202998</v>
      </c>
      <c r="J141" s="1">
        <v>16.25</v>
      </c>
      <c r="K141" s="1">
        <v>2.24171302768069E-4</v>
      </c>
      <c r="L141" s="1">
        <v>4.09043079412245E-4</v>
      </c>
      <c r="M141" s="1">
        <v>2.7403729867963802E-4</v>
      </c>
      <c r="N141" s="1">
        <v>7.6946401029143597E-4</v>
      </c>
      <c r="O141" s="1">
        <v>5.2952483892185697E-4</v>
      </c>
      <c r="P141" s="1">
        <v>6.2988202424566701E-4</v>
      </c>
      <c r="Q141" s="1">
        <v>4.9395143686478205E-4</v>
      </c>
    </row>
    <row r="142" spans="1:17" x14ac:dyDescent="0.25">
      <c r="A142" s="1">
        <v>16.375</v>
      </c>
      <c r="B142" s="1">
        <v>1.33857590450293</v>
      </c>
      <c r="C142" s="1">
        <v>2.44501163238747</v>
      </c>
      <c r="D142" s="1">
        <v>1.6260551470931199</v>
      </c>
      <c r="E142" s="1">
        <v>4.6129210854051497</v>
      </c>
      <c r="F142" s="14">
        <v>3.1892999972812999</v>
      </c>
      <c r="G142" s="1">
        <v>3.80269982542183</v>
      </c>
      <c r="H142" s="1">
        <v>3.0701874967643499</v>
      </c>
      <c r="J142" s="1">
        <v>16.375</v>
      </c>
      <c r="K142" s="1">
        <v>2.2300674569018699E-4</v>
      </c>
      <c r="L142" s="1">
        <v>4.0733893795575298E-4</v>
      </c>
      <c r="M142" s="1">
        <v>2.7090078750571301E-4</v>
      </c>
      <c r="N142" s="1">
        <v>7.6851265282850496E-4</v>
      </c>
      <c r="O142" s="1">
        <v>5.3133737954706901E-4</v>
      </c>
      <c r="P142" s="1">
        <v>6.3352979091527595E-4</v>
      </c>
      <c r="Q142" s="1">
        <v>5.1149323696094101E-4</v>
      </c>
    </row>
    <row r="143" spans="1:17" x14ac:dyDescent="0.25">
      <c r="A143" s="1">
        <v>16.5</v>
      </c>
      <c r="B143" s="1">
        <v>1.32897816675759</v>
      </c>
      <c r="C143" s="1">
        <v>2.5013973710053499</v>
      </c>
      <c r="D143" s="1">
        <v>1.6127192041360101</v>
      </c>
      <c r="E143" s="1">
        <v>4.60487399552723</v>
      </c>
      <c r="F143" s="14">
        <v>3.1868473381208702</v>
      </c>
      <c r="G143" s="1">
        <v>3.7966419555872801</v>
      </c>
      <c r="H143" s="1">
        <v>3.0563833932716502</v>
      </c>
      <c r="J143" s="1">
        <v>16.5</v>
      </c>
      <c r="K143" s="1">
        <v>2.2140776258181501E-4</v>
      </c>
      <c r="L143" s="1">
        <v>4.1673280200949197E-4</v>
      </c>
      <c r="M143" s="1">
        <v>2.6867901940905902E-4</v>
      </c>
      <c r="N143" s="1">
        <v>7.6717200765484095E-4</v>
      </c>
      <c r="O143" s="1">
        <v>5.3092876653094002E-4</v>
      </c>
      <c r="P143" s="1">
        <v>6.3252054980083899E-4</v>
      </c>
      <c r="Q143" s="1">
        <v>5.0919347331905703E-4</v>
      </c>
    </row>
    <row r="144" spans="1:17" x14ac:dyDescent="0.25">
      <c r="A144" s="1">
        <v>16.625</v>
      </c>
      <c r="B144" s="1">
        <v>1.3164251152300499</v>
      </c>
      <c r="C144" s="1">
        <v>2.6108938253045602</v>
      </c>
      <c r="D144" s="1">
        <v>1.61037443485687</v>
      </c>
      <c r="E144" s="1">
        <v>4.5791078780358596</v>
      </c>
      <c r="F144" s="14">
        <v>3.2055851885296698</v>
      </c>
      <c r="G144" s="1">
        <v>3.79867434849068</v>
      </c>
      <c r="H144" s="1">
        <v>3.1134520500007699</v>
      </c>
      <c r="J144" s="1">
        <v>16.625</v>
      </c>
      <c r="K144" s="1">
        <v>2.19316424197326E-4</v>
      </c>
      <c r="L144" s="1">
        <v>4.3497491129574001E-4</v>
      </c>
      <c r="M144" s="1">
        <v>2.6828838084715399E-4</v>
      </c>
      <c r="N144" s="1">
        <v>7.6287937248077902E-4</v>
      </c>
      <c r="O144" s="1">
        <v>5.3405049240904897E-4</v>
      </c>
      <c r="P144" s="1">
        <v>6.3285914645854597E-4</v>
      </c>
      <c r="Q144" s="1">
        <v>5.1870111153012898E-4</v>
      </c>
    </row>
    <row r="145" spans="1:17" x14ac:dyDescent="0.25">
      <c r="A145" s="1">
        <v>16.75</v>
      </c>
      <c r="B145" s="1">
        <v>1.2951621450670501</v>
      </c>
      <c r="C145" s="1">
        <v>2.65302896404528</v>
      </c>
      <c r="D145" s="1">
        <v>1.65780715284309</v>
      </c>
      <c r="E145" s="1">
        <v>4.5569742258243204</v>
      </c>
      <c r="F145" s="14">
        <v>3.2023705892973702</v>
      </c>
      <c r="G145" s="1">
        <v>3.8020255019971798</v>
      </c>
      <c r="H145" s="1">
        <v>3.1092010589086398</v>
      </c>
      <c r="J145" s="1">
        <v>16.75</v>
      </c>
      <c r="K145" s="1">
        <v>2.1577401336817E-4</v>
      </c>
      <c r="L145" s="1">
        <v>4.4199462540994402E-4</v>
      </c>
      <c r="M145" s="1">
        <v>2.7619067166366002E-4</v>
      </c>
      <c r="N145" s="1">
        <v>7.5919190602233603E-4</v>
      </c>
      <c r="O145" s="1">
        <v>5.3351494017694705E-4</v>
      </c>
      <c r="P145" s="1">
        <v>6.33417448632729E-4</v>
      </c>
      <c r="Q145" s="1">
        <v>5.1799289641417899E-4</v>
      </c>
    </row>
    <row r="146" spans="1:17" x14ac:dyDescent="0.25">
      <c r="A146" s="1">
        <v>16.875</v>
      </c>
      <c r="B146" s="1">
        <v>1.2963400409044199</v>
      </c>
      <c r="C146" s="1">
        <v>2.7362691418036902</v>
      </c>
      <c r="D146" s="1">
        <v>1.6597568663220399</v>
      </c>
      <c r="E146" s="1">
        <v>4.5549970610767296</v>
      </c>
      <c r="F146" s="14">
        <v>3.19395854143175</v>
      </c>
      <c r="G146" s="1">
        <v>3.81739213096371</v>
      </c>
      <c r="H146" s="1">
        <v>3.16740859619365</v>
      </c>
      <c r="J146" s="1">
        <v>16.875</v>
      </c>
      <c r="K146" s="1">
        <v>2.15970250814677E-4</v>
      </c>
      <c r="L146" s="1">
        <v>4.5586243902449403E-4</v>
      </c>
      <c r="M146" s="1">
        <v>2.7651549392925098E-4</v>
      </c>
      <c r="N146" s="1">
        <v>7.5886251037538802E-4</v>
      </c>
      <c r="O146" s="1">
        <v>5.3211349300253503E-4</v>
      </c>
      <c r="P146" s="1">
        <v>6.3597752901855403E-4</v>
      </c>
      <c r="Q146" s="1">
        <v>5.2769027212586203E-4</v>
      </c>
    </row>
    <row r="147" spans="1:17" x14ac:dyDescent="0.25">
      <c r="A147" s="1">
        <v>17</v>
      </c>
      <c r="B147" s="1">
        <v>1.29469175383615</v>
      </c>
      <c r="C147" s="1">
        <v>2.8284995271866999</v>
      </c>
      <c r="D147" s="1">
        <v>1.6744812815807699</v>
      </c>
      <c r="E147" s="1">
        <v>4.5555887106237796</v>
      </c>
      <c r="F147" s="14">
        <v>3.1845596951252499</v>
      </c>
      <c r="G147" s="1">
        <v>3.8519342094594302</v>
      </c>
      <c r="H147" s="1">
        <v>3.2077990185134002</v>
      </c>
      <c r="J147" s="1">
        <v>17</v>
      </c>
      <c r="K147" s="1">
        <v>2.15695646189102E-4</v>
      </c>
      <c r="L147" s="1">
        <v>4.7122802122930398E-4</v>
      </c>
      <c r="M147" s="1">
        <v>2.7896858151135598E-4</v>
      </c>
      <c r="N147" s="1">
        <v>7.5896107918992496E-4</v>
      </c>
      <c r="O147" s="1">
        <v>5.3054764520787099E-4</v>
      </c>
      <c r="P147" s="1">
        <v>6.4173223929594103E-4</v>
      </c>
      <c r="Q147" s="1">
        <v>5.3441931648433197E-4</v>
      </c>
    </row>
    <row r="148" spans="1:17" x14ac:dyDescent="0.25">
      <c r="A148" s="1">
        <v>17.125</v>
      </c>
      <c r="B148" s="1">
        <v>1.3040096375349699</v>
      </c>
      <c r="C148" s="1">
        <v>2.8244229375710401</v>
      </c>
      <c r="D148" s="1">
        <v>1.6430126216162999</v>
      </c>
      <c r="E148" s="1">
        <v>4.5480647330663002</v>
      </c>
      <c r="F148" s="14">
        <v>3.1804677313483301</v>
      </c>
      <c r="G148" s="1">
        <v>3.84091325665353</v>
      </c>
      <c r="H148" s="1">
        <v>3.2263044389518201</v>
      </c>
      <c r="J148" s="1">
        <v>17.125</v>
      </c>
      <c r="K148" s="1">
        <v>2.1724800561332601E-4</v>
      </c>
      <c r="L148" s="1">
        <v>4.7054886139933499E-4</v>
      </c>
      <c r="M148" s="1">
        <v>2.7372590276127502E-4</v>
      </c>
      <c r="N148" s="1">
        <v>7.5770758452884898E-4</v>
      </c>
      <c r="O148" s="1">
        <v>5.2986592404263605E-4</v>
      </c>
      <c r="P148" s="1">
        <v>6.3989614855847795E-4</v>
      </c>
      <c r="Q148" s="1">
        <v>5.3750231952937402E-4</v>
      </c>
    </row>
    <row r="149" spans="1:17" x14ac:dyDescent="0.25">
      <c r="A149" s="1">
        <v>17.25</v>
      </c>
      <c r="B149" s="1">
        <v>1.3102650188931899</v>
      </c>
      <c r="C149" s="1">
        <v>2.9054912019116501</v>
      </c>
      <c r="D149" s="1">
        <v>1.67338627752597</v>
      </c>
      <c r="E149" s="1">
        <v>4.5539003026700797</v>
      </c>
      <c r="F149" s="14">
        <v>3.1802334392792502</v>
      </c>
      <c r="G149" s="1">
        <v>3.83769876574181</v>
      </c>
      <c r="H149" s="1">
        <v>3.2165399071920202</v>
      </c>
      <c r="J149" s="1">
        <v>17.25</v>
      </c>
      <c r="K149" s="1">
        <v>2.1829015214760601E-4</v>
      </c>
      <c r="L149" s="1">
        <v>4.8405483423847998E-4</v>
      </c>
      <c r="M149" s="1">
        <v>2.7878615383582699E-4</v>
      </c>
      <c r="N149" s="1">
        <v>7.5867979042483903E-4</v>
      </c>
      <c r="O149" s="1">
        <v>5.2982689098392602E-4</v>
      </c>
      <c r="P149" s="1">
        <v>6.3936061437258498E-4</v>
      </c>
      <c r="Q149" s="1">
        <v>5.35875548538191E-4</v>
      </c>
    </row>
    <row r="150" spans="1:17" x14ac:dyDescent="0.25">
      <c r="A150" s="1">
        <v>17.375</v>
      </c>
      <c r="B150" s="1">
        <v>1.3568476925453501</v>
      </c>
      <c r="C150" s="1">
        <v>2.94859897275887</v>
      </c>
      <c r="D150" s="1">
        <v>1.90207899961702</v>
      </c>
      <c r="E150" s="1">
        <v>4.5532921837052198</v>
      </c>
      <c r="F150" s="14">
        <v>3.1771893254994699</v>
      </c>
      <c r="G150" s="1">
        <v>3.8620451869866601</v>
      </c>
      <c r="H150" s="1">
        <v>3.22266256303645</v>
      </c>
      <c r="J150" s="1">
        <v>17.375</v>
      </c>
      <c r="K150" s="1">
        <v>2.2605082557805499E-4</v>
      </c>
      <c r="L150" s="1">
        <v>4.9123658886162801E-4</v>
      </c>
      <c r="M150" s="1">
        <v>3.1688636133619399E-4</v>
      </c>
      <c r="N150" s="1">
        <v>7.5857847780529195E-4</v>
      </c>
      <c r="O150" s="1">
        <v>5.2931974162821402E-4</v>
      </c>
      <c r="P150" s="1">
        <v>6.4341672815197498E-4</v>
      </c>
      <c r="Q150" s="1">
        <v>5.3689558300187303E-4</v>
      </c>
    </row>
    <row r="151" spans="1:17" x14ac:dyDescent="0.25">
      <c r="A151" s="1">
        <v>17.5</v>
      </c>
      <c r="B151" s="1">
        <v>1.3722861472896899</v>
      </c>
      <c r="C151" s="1">
        <v>2.9537132773682502</v>
      </c>
      <c r="D151" s="1">
        <v>1.9006401518441201</v>
      </c>
      <c r="E151" s="1">
        <v>4.5482659446555802</v>
      </c>
      <c r="F151" s="14">
        <v>3.18074307870351</v>
      </c>
      <c r="G151" s="1">
        <v>3.8895025262322802</v>
      </c>
      <c r="H151" s="1">
        <v>3.2472080184900398</v>
      </c>
      <c r="J151" s="1">
        <v>17.5</v>
      </c>
      <c r="K151" s="1">
        <v>2.28622872138462E-4</v>
      </c>
      <c r="L151" s="1">
        <v>4.9208863200954996E-4</v>
      </c>
      <c r="M151" s="1">
        <v>3.1664664929723102E-4</v>
      </c>
      <c r="N151" s="1">
        <v>7.5774110637962205E-4</v>
      </c>
      <c r="O151" s="1">
        <v>5.2991179691200805E-4</v>
      </c>
      <c r="P151" s="1">
        <v>6.47991120870295E-4</v>
      </c>
      <c r="Q151" s="1">
        <v>5.4098485588043998E-4</v>
      </c>
    </row>
    <row r="152" spans="1:17" x14ac:dyDescent="0.25">
      <c r="A152" s="1">
        <v>17.625</v>
      </c>
      <c r="B152" s="1">
        <v>1.35607067703462</v>
      </c>
      <c r="C152" s="1">
        <v>3.0205633002166499</v>
      </c>
      <c r="D152" s="1">
        <v>1.90589158848565</v>
      </c>
      <c r="E152" s="1">
        <v>4.5464023054540004</v>
      </c>
      <c r="F152" s="14">
        <v>3.1759463880218401</v>
      </c>
      <c r="G152" s="1">
        <v>3.9078590626731802</v>
      </c>
      <c r="H152" s="1">
        <v>3.2681482992215698</v>
      </c>
      <c r="J152" s="1">
        <v>17.625</v>
      </c>
      <c r="K152" s="1">
        <v>2.2592137479396899E-4</v>
      </c>
      <c r="L152" s="1">
        <v>5.0322584581609299E-4</v>
      </c>
      <c r="M152" s="1">
        <v>3.1752153864170798E-4</v>
      </c>
      <c r="N152" s="1">
        <v>7.5743062408863701E-4</v>
      </c>
      <c r="O152" s="1">
        <v>5.2911266824444295E-4</v>
      </c>
      <c r="P152" s="1">
        <v>6.51049319841351E-4</v>
      </c>
      <c r="Q152" s="1">
        <v>5.44473506650314E-4</v>
      </c>
    </row>
    <row r="153" spans="1:17" x14ac:dyDescent="0.25">
      <c r="A153" s="1">
        <v>17.75</v>
      </c>
      <c r="B153" s="1">
        <v>1.3503082405626099</v>
      </c>
      <c r="C153" s="1">
        <v>3.0343424030360602</v>
      </c>
      <c r="D153" s="1">
        <v>1.7343866419074701</v>
      </c>
      <c r="E153" s="1">
        <v>4.6032125264496901</v>
      </c>
      <c r="F153" s="14">
        <v>3.1451662487201202</v>
      </c>
      <c r="G153" s="1">
        <v>3.9090445681471202</v>
      </c>
      <c r="H153" s="1">
        <v>3.2851720860292999</v>
      </c>
      <c r="J153" s="1">
        <v>17.75</v>
      </c>
      <c r="K153" s="1">
        <v>2.24961352877731E-4</v>
      </c>
      <c r="L153" s="1">
        <v>5.0552144434580699E-4</v>
      </c>
      <c r="M153" s="1">
        <v>2.8894881454178398E-4</v>
      </c>
      <c r="N153" s="1">
        <v>7.6689520690652302E-4</v>
      </c>
      <c r="O153" s="1">
        <v>5.2398469703677695E-4</v>
      </c>
      <c r="P153" s="1">
        <v>6.5124682505330895E-4</v>
      </c>
      <c r="Q153" s="1">
        <v>5.4730966953248203E-4</v>
      </c>
    </row>
    <row r="154" spans="1:17" x14ac:dyDescent="0.25">
      <c r="A154" s="1">
        <v>17.875</v>
      </c>
      <c r="B154" s="1">
        <v>1.34924861642632</v>
      </c>
      <c r="C154" s="1">
        <v>3.0701908253516601</v>
      </c>
      <c r="D154" s="1">
        <v>1.6501746319358701</v>
      </c>
      <c r="E154" s="1">
        <v>4.5924945886033601</v>
      </c>
      <c r="F154" s="14">
        <v>3.1345696952280302</v>
      </c>
      <c r="G154" s="1">
        <v>3.8893898532411302</v>
      </c>
      <c r="H154" s="1">
        <v>3.2682940345754101</v>
      </c>
      <c r="J154" s="1">
        <v>17.875</v>
      </c>
      <c r="K154" s="1">
        <v>2.24784819496625E-4</v>
      </c>
      <c r="L154" s="1">
        <v>5.11493791503586E-4</v>
      </c>
      <c r="M154" s="1">
        <v>2.7491909368051499E-4</v>
      </c>
      <c r="N154" s="1">
        <v>7.6510959846132502E-4</v>
      </c>
      <c r="O154" s="1">
        <v>5.22219311224994E-4</v>
      </c>
      <c r="P154" s="1">
        <v>6.47972349549972E-4</v>
      </c>
      <c r="Q154" s="1">
        <v>5.4449778616026299E-4</v>
      </c>
    </row>
    <row r="155" spans="1:17" x14ac:dyDescent="0.25">
      <c r="A155" s="1">
        <v>18</v>
      </c>
      <c r="B155" s="1">
        <v>1.33061572004274</v>
      </c>
      <c r="C155" s="1">
        <v>3.12558907017244</v>
      </c>
      <c r="D155" s="1">
        <v>1.55898294499316</v>
      </c>
      <c r="E155" s="1">
        <v>4.5676714810752701</v>
      </c>
      <c r="F155" s="14">
        <v>3.1352896606604101</v>
      </c>
      <c r="G155" s="1">
        <v>3.8776021412075998</v>
      </c>
      <c r="H155" s="1">
        <v>3.26189391455455</v>
      </c>
      <c r="J155" s="1">
        <v>18</v>
      </c>
      <c r="K155" s="1">
        <v>2.2168057895912099E-4</v>
      </c>
      <c r="L155" s="1">
        <v>5.2072313909072901E-4</v>
      </c>
      <c r="M155" s="1">
        <v>2.5972655863586099E-4</v>
      </c>
      <c r="N155" s="1">
        <v>7.60974068747145E-4</v>
      </c>
      <c r="O155" s="1">
        <v>5.2233925746602802E-4</v>
      </c>
      <c r="P155" s="1">
        <v>6.4600851672518499E-4</v>
      </c>
      <c r="Q155" s="1">
        <v>5.4343152616478897E-4</v>
      </c>
    </row>
    <row r="156" spans="1:17" x14ac:dyDescent="0.25">
      <c r="A156" s="1">
        <v>18.125</v>
      </c>
      <c r="B156" s="1">
        <v>1.3246490705040199</v>
      </c>
      <c r="C156" s="1">
        <v>3.1493184822893898</v>
      </c>
      <c r="D156" s="1">
        <v>1.47311802223857</v>
      </c>
      <c r="E156" s="1">
        <v>4.53699190254145</v>
      </c>
      <c r="F156" s="14">
        <v>3.1374378531486999</v>
      </c>
      <c r="G156" s="1">
        <v>3.60815157290105</v>
      </c>
      <c r="H156" s="1">
        <v>2.8074304858850998</v>
      </c>
      <c r="J156" s="1">
        <v>18.125</v>
      </c>
      <c r="K156" s="1">
        <v>2.2068653514596901E-4</v>
      </c>
      <c r="L156" s="1">
        <v>5.2467645914941203E-4</v>
      </c>
      <c r="M156" s="1">
        <v>2.4542146250494602E-4</v>
      </c>
      <c r="N156" s="1">
        <v>7.55862850963411E-4</v>
      </c>
      <c r="O156" s="1">
        <v>5.2269714633457697E-4</v>
      </c>
      <c r="P156" s="1">
        <v>6.0111805204531401E-4</v>
      </c>
      <c r="Q156" s="1">
        <v>4.67717918948458E-4</v>
      </c>
    </row>
    <row r="157" spans="1:17" x14ac:dyDescent="0.25">
      <c r="A157" s="1">
        <v>18.25</v>
      </c>
      <c r="B157" s="1">
        <v>1.3154020385434</v>
      </c>
      <c r="C157" s="1">
        <v>3.1552188451622998</v>
      </c>
      <c r="D157" s="1">
        <v>1.4518548028735201</v>
      </c>
      <c r="E157" s="1">
        <v>4.54773473996379</v>
      </c>
      <c r="F157" s="14">
        <v>3.1474674480056102</v>
      </c>
      <c r="G157" s="1">
        <v>3.5743347906166201</v>
      </c>
      <c r="H157" s="1">
        <v>2.4528959695385302</v>
      </c>
      <c r="J157" s="1">
        <v>18.25</v>
      </c>
      <c r="K157" s="1">
        <v>2.1914597962133001E-4</v>
      </c>
      <c r="L157" s="1">
        <v>5.2565945960403803E-4</v>
      </c>
      <c r="M157" s="1">
        <v>2.4187901015872899E-4</v>
      </c>
      <c r="N157" s="1">
        <v>7.57652607677972E-4</v>
      </c>
      <c r="O157" s="1">
        <v>5.2436807683773701E-4</v>
      </c>
      <c r="P157" s="1">
        <v>5.9548417611672805E-4</v>
      </c>
      <c r="Q157" s="1">
        <v>4.08652468525119E-4</v>
      </c>
    </row>
    <row r="158" spans="1:17" x14ac:dyDescent="0.25">
      <c r="A158" s="1">
        <v>18.375</v>
      </c>
      <c r="B158" s="1">
        <v>1.3159397074104899</v>
      </c>
      <c r="C158" s="1">
        <v>3.21567378272931</v>
      </c>
      <c r="D158" s="1">
        <v>1.4098408993293401</v>
      </c>
      <c r="E158" s="1">
        <v>4.5453502596187496</v>
      </c>
      <c r="F158" s="14">
        <v>3.1412801224708402</v>
      </c>
      <c r="G158" s="1">
        <v>3.5492851443146001</v>
      </c>
      <c r="H158" s="1">
        <v>2.32580202361014</v>
      </c>
      <c r="J158" s="1">
        <v>18.375</v>
      </c>
      <c r="K158" s="1">
        <v>2.1923555525458799E-4</v>
      </c>
      <c r="L158" s="1">
        <v>5.3573125220270296E-4</v>
      </c>
      <c r="M158" s="1">
        <v>2.34879493828268E-4</v>
      </c>
      <c r="N158" s="1">
        <v>7.5725535325249201E-4</v>
      </c>
      <c r="O158" s="1">
        <v>5.2333726840364395E-4</v>
      </c>
      <c r="P158" s="1">
        <v>5.9131090504281202E-4</v>
      </c>
      <c r="Q158" s="1">
        <v>3.8747861713344902E-4</v>
      </c>
    </row>
    <row r="159" spans="1:17" x14ac:dyDescent="0.25">
      <c r="A159" s="1">
        <v>18.5</v>
      </c>
      <c r="B159" s="1">
        <v>1.2983319284768999</v>
      </c>
      <c r="C159" s="1">
        <v>3.20676756950327</v>
      </c>
      <c r="D159" s="1">
        <v>1.35902807764185</v>
      </c>
      <c r="E159" s="1">
        <v>4.5443615636222399</v>
      </c>
      <c r="F159" s="14">
        <v>3.13973459682592</v>
      </c>
      <c r="G159" s="1">
        <v>3.4557355128909202</v>
      </c>
      <c r="H159" s="1">
        <v>2.00155357092377</v>
      </c>
      <c r="J159" s="1">
        <v>18.5</v>
      </c>
      <c r="K159" s="1">
        <v>2.1630209928425199E-4</v>
      </c>
      <c r="L159" s="1">
        <v>5.3424747707924499E-4</v>
      </c>
      <c r="M159" s="1">
        <v>2.2641407773513301E-4</v>
      </c>
      <c r="N159" s="1">
        <v>7.5709063649947105E-4</v>
      </c>
      <c r="O159" s="1">
        <v>5.230797838312E-4</v>
      </c>
      <c r="P159" s="1">
        <v>5.7572553644762799E-4</v>
      </c>
      <c r="Q159" s="1">
        <v>3.3345882491589998E-4</v>
      </c>
    </row>
    <row r="160" spans="1:17" x14ac:dyDescent="0.25">
      <c r="A160" s="1">
        <v>18.625</v>
      </c>
      <c r="B160" s="1">
        <v>1.3108614240409799</v>
      </c>
      <c r="C160" s="1">
        <v>3.2155315382576601</v>
      </c>
      <c r="D160" s="1">
        <v>1.3342403346295</v>
      </c>
      <c r="E160" s="1">
        <v>4.5400138414439501</v>
      </c>
      <c r="F160" s="14">
        <v>3.1552582483699401</v>
      </c>
      <c r="G160" s="1">
        <v>3.4388135576459899</v>
      </c>
      <c r="H160" s="1">
        <v>1.9343412421758901</v>
      </c>
      <c r="J160" s="1">
        <v>18.625</v>
      </c>
      <c r="K160" s="1">
        <v>2.1838951324522799E-4</v>
      </c>
      <c r="L160" s="1">
        <v>5.3570755427372605E-4</v>
      </c>
      <c r="M160" s="1">
        <v>2.22284439749274E-4</v>
      </c>
      <c r="N160" s="1">
        <v>7.5636630598457E-4</v>
      </c>
      <c r="O160" s="1">
        <v>5.2566602417843502E-4</v>
      </c>
      <c r="P160" s="1">
        <v>5.72906338703823E-4</v>
      </c>
      <c r="Q160" s="1">
        <v>3.2226125094650398E-4</v>
      </c>
    </row>
    <row r="161" spans="1:17" x14ac:dyDescent="0.25">
      <c r="A161" s="1">
        <v>18.75</v>
      </c>
      <c r="B161" s="1">
        <v>1.2628985539411599</v>
      </c>
      <c r="C161" s="1">
        <v>3.1556041141873599</v>
      </c>
      <c r="D161" s="1">
        <v>1.41832050865103</v>
      </c>
      <c r="E161" s="1">
        <v>4.5310449095648702</v>
      </c>
      <c r="F161" s="14">
        <v>3.1542009017906101</v>
      </c>
      <c r="G161" s="1">
        <v>3.4127672444262598</v>
      </c>
      <c r="H161" s="1">
        <v>1.92346264624658</v>
      </c>
      <c r="J161" s="1">
        <v>18.75</v>
      </c>
      <c r="K161" s="1">
        <v>2.1039889908659799E-4</v>
      </c>
      <c r="L161" s="1">
        <v>5.2572364542361404E-4</v>
      </c>
      <c r="M161" s="1">
        <v>2.3629219674126101E-4</v>
      </c>
      <c r="N161" s="1">
        <v>7.5487208193351397E-4</v>
      </c>
      <c r="O161" s="1">
        <v>5.2548987023831996E-4</v>
      </c>
      <c r="P161" s="1">
        <v>5.6856702292141495E-4</v>
      </c>
      <c r="Q161" s="1">
        <v>3.2044887686467899E-4</v>
      </c>
    </row>
    <row r="162" spans="1:17" x14ac:dyDescent="0.25">
      <c r="A162" s="1">
        <v>18.875</v>
      </c>
      <c r="B162" s="1">
        <v>1.2565494461717801</v>
      </c>
      <c r="C162" s="1">
        <v>3.0330980621844801</v>
      </c>
      <c r="D162" s="1">
        <v>1.4853512757166401</v>
      </c>
      <c r="E162" s="1">
        <v>4.5212855869708397</v>
      </c>
      <c r="F162" s="14">
        <v>3.16140058434573</v>
      </c>
      <c r="G162" s="1">
        <v>3.4141791822653</v>
      </c>
      <c r="H162" s="1">
        <v>2.05743087177706</v>
      </c>
      <c r="J162" s="1">
        <v>18.875</v>
      </c>
      <c r="K162" s="1">
        <v>2.0934113773221801E-4</v>
      </c>
      <c r="L162" s="1">
        <v>5.0531413715993497E-4</v>
      </c>
      <c r="M162" s="1">
        <v>2.4745952253439098E-4</v>
      </c>
      <c r="N162" s="1">
        <v>7.5324617878934699E-4</v>
      </c>
      <c r="O162" s="1">
        <v>5.2668933735199996E-4</v>
      </c>
      <c r="P162" s="1">
        <v>5.6880225176539801E-4</v>
      </c>
      <c r="Q162" s="1">
        <v>3.4276798323805798E-4</v>
      </c>
    </row>
    <row r="163" spans="1:17" x14ac:dyDescent="0.25">
      <c r="A163" s="1">
        <v>19</v>
      </c>
      <c r="B163" s="1">
        <v>1.24878546525677</v>
      </c>
      <c r="C163" s="1">
        <v>2.8416740596174499</v>
      </c>
      <c r="D163" s="1">
        <v>1.4451309440612301</v>
      </c>
      <c r="E163" s="1">
        <v>4.4740492186952201</v>
      </c>
      <c r="F163" s="14">
        <v>3.13851562602088</v>
      </c>
      <c r="G163" s="1">
        <v>3.29698077034082</v>
      </c>
      <c r="H163" s="1">
        <v>2.0634137995080302</v>
      </c>
      <c r="J163" s="1">
        <v>19</v>
      </c>
      <c r="K163" s="1">
        <v>2.0804765851177801E-4</v>
      </c>
      <c r="L163" s="1">
        <v>4.7342289833226701E-4</v>
      </c>
      <c r="M163" s="1">
        <v>2.4075881528060099E-4</v>
      </c>
      <c r="N163" s="1">
        <v>7.4537659983462995E-4</v>
      </c>
      <c r="O163" s="1">
        <v>5.2287670329508105E-4</v>
      </c>
      <c r="P163" s="1">
        <v>5.4927699633878005E-4</v>
      </c>
      <c r="Q163" s="1">
        <v>3.4376473899803799E-4</v>
      </c>
    </row>
    <row r="164" spans="1:17" x14ac:dyDescent="0.25">
      <c r="A164" s="1">
        <v>19.125</v>
      </c>
      <c r="B164" s="1">
        <v>1.2495702150939101</v>
      </c>
      <c r="C164" s="1">
        <v>2.78062637390321</v>
      </c>
      <c r="D164" s="1">
        <v>1.5191102416856701</v>
      </c>
      <c r="E164" s="1">
        <v>4.4758581616499198</v>
      </c>
      <c r="F164" s="14">
        <v>3.1403932176275799</v>
      </c>
      <c r="G164" s="1">
        <v>3.2859438779883199</v>
      </c>
      <c r="H164" s="1">
        <v>2.0966290016339402</v>
      </c>
      <c r="J164" s="1">
        <v>19.125</v>
      </c>
      <c r="K164" s="1">
        <v>2.08178397834645E-4</v>
      </c>
      <c r="L164" s="1">
        <v>4.6325235389227501E-4</v>
      </c>
      <c r="M164" s="1">
        <v>2.53083766264832E-4</v>
      </c>
      <c r="N164" s="1">
        <v>7.4567796973088298E-4</v>
      </c>
      <c r="O164" s="1">
        <v>5.2318951005675797E-4</v>
      </c>
      <c r="P164" s="1">
        <v>5.4743825007285405E-4</v>
      </c>
      <c r="Q164" s="1">
        <v>3.4929839167221501E-4</v>
      </c>
    </row>
    <row r="165" spans="1:17" x14ac:dyDescent="0.25">
      <c r="A165" s="1">
        <v>19.25</v>
      </c>
      <c r="B165" s="1">
        <v>1.2493297069399301</v>
      </c>
      <c r="C165" s="1">
        <v>2.6162253970404299</v>
      </c>
      <c r="D165" s="1">
        <v>1.5552878378947801</v>
      </c>
      <c r="E165" s="1">
        <v>4.47300060012026</v>
      </c>
      <c r="F165" s="14">
        <v>3.1294151966907302</v>
      </c>
      <c r="G165" s="1">
        <v>3.2881251679380101</v>
      </c>
      <c r="H165" s="1">
        <v>2.3151225130470201</v>
      </c>
      <c r="J165" s="1">
        <v>19.25</v>
      </c>
      <c r="K165" s="1">
        <v>2.08138329176193E-4</v>
      </c>
      <c r="L165" s="1">
        <v>4.3586315114693599E-4</v>
      </c>
      <c r="M165" s="1">
        <v>2.5911095379327001E-4</v>
      </c>
      <c r="N165" s="1">
        <v>7.4520189998004104E-4</v>
      </c>
      <c r="O165" s="1">
        <v>5.2136057176867896E-4</v>
      </c>
      <c r="P165" s="1">
        <v>5.4780165297847305E-4</v>
      </c>
      <c r="Q165" s="1">
        <v>3.8569941067363402E-4</v>
      </c>
    </row>
    <row r="166" spans="1:17" x14ac:dyDescent="0.25">
      <c r="A166" s="1">
        <v>19.375</v>
      </c>
      <c r="B166" s="1">
        <v>1.2481039470210999</v>
      </c>
      <c r="C166" s="1">
        <v>2.6011602449238498</v>
      </c>
      <c r="D166" s="1">
        <v>1.56336584423583</v>
      </c>
      <c r="E166" s="1">
        <v>4.4562385406240299</v>
      </c>
      <c r="F166" s="14">
        <v>3.1128582119039301</v>
      </c>
      <c r="G166" s="1">
        <v>3.3034572195410101</v>
      </c>
      <c r="H166" s="1">
        <v>2.4874065425699499</v>
      </c>
      <c r="J166" s="1">
        <v>19.375</v>
      </c>
      <c r="K166" s="1">
        <v>2.0793411757371601E-4</v>
      </c>
      <c r="L166" s="1">
        <v>4.3335329680431402E-4</v>
      </c>
      <c r="M166" s="1">
        <v>2.6045674964968798E-4</v>
      </c>
      <c r="N166" s="1">
        <v>7.4240934086796805E-4</v>
      </c>
      <c r="O166" s="1">
        <v>5.1860217810319805E-4</v>
      </c>
      <c r="P166" s="1">
        <v>5.5035597277553199E-4</v>
      </c>
      <c r="Q166" s="1">
        <v>4.1440192999215301E-4</v>
      </c>
    </row>
    <row r="167" spans="1:17" x14ac:dyDescent="0.25">
      <c r="A167" s="1">
        <v>19.5</v>
      </c>
      <c r="B167" s="1">
        <v>1.2628215379163801</v>
      </c>
      <c r="C167" s="1">
        <v>2.5490339881045498</v>
      </c>
      <c r="D167" s="1">
        <v>1.58907387856142</v>
      </c>
      <c r="E167" s="1">
        <v>4.4318717772056004</v>
      </c>
      <c r="F167" s="14">
        <v>3.11085380040767</v>
      </c>
      <c r="G167" s="1">
        <v>3.48311761656411</v>
      </c>
      <c r="H167" s="1">
        <v>2.6474613499480699</v>
      </c>
      <c r="J167" s="1">
        <v>19.5</v>
      </c>
      <c r="K167" s="1">
        <v>2.1038606821686899E-4</v>
      </c>
      <c r="L167" s="1">
        <v>4.24669062418219E-4</v>
      </c>
      <c r="M167" s="1">
        <v>2.6473970816833197E-4</v>
      </c>
      <c r="N167" s="1">
        <v>7.3834983808245696E-4</v>
      </c>
      <c r="O167" s="1">
        <v>5.1826824314791901E-4</v>
      </c>
      <c r="P167" s="1">
        <v>5.8028739491957997E-4</v>
      </c>
      <c r="Q167" s="1">
        <v>4.4106706090134799E-4</v>
      </c>
    </row>
    <row r="168" spans="1:17" x14ac:dyDescent="0.25">
      <c r="A168" s="1">
        <v>19.625</v>
      </c>
      <c r="B168" s="1">
        <v>1.29207747515355</v>
      </c>
      <c r="C168" s="1">
        <v>2.50471827700899</v>
      </c>
      <c r="D168" s="1">
        <v>1.6365958012437301</v>
      </c>
      <c r="E168" s="1">
        <v>4.4570575633366598</v>
      </c>
      <c r="F168" s="14">
        <v>3.1099879465035301</v>
      </c>
      <c r="G168" s="1">
        <v>3.4694003521386501</v>
      </c>
      <c r="H168" s="1">
        <v>2.6685546091968999</v>
      </c>
      <c r="J168" s="1">
        <v>19.625</v>
      </c>
      <c r="K168" s="1">
        <v>2.1526010736058201E-4</v>
      </c>
      <c r="L168" s="1">
        <v>4.1728606494969802E-4</v>
      </c>
      <c r="M168" s="1">
        <v>2.7265686048720501E-4</v>
      </c>
      <c r="N168" s="1">
        <v>7.4254579005189202E-4</v>
      </c>
      <c r="O168" s="1">
        <v>5.1812399188748903E-4</v>
      </c>
      <c r="P168" s="1">
        <v>5.7800209866629897E-4</v>
      </c>
      <c r="Q168" s="1">
        <v>4.4458119789220403E-4</v>
      </c>
    </row>
    <row r="169" spans="1:17" x14ac:dyDescent="0.25">
      <c r="A169" s="1">
        <v>19.75</v>
      </c>
      <c r="B169" s="1">
        <v>1.2874647554310199</v>
      </c>
      <c r="C169" s="1">
        <v>2.4646958646950199</v>
      </c>
      <c r="D169" s="1">
        <v>1.6639127873428901</v>
      </c>
      <c r="E169" s="1">
        <v>4.4369985985193798</v>
      </c>
      <c r="F169" s="14">
        <v>3.1019490114910799</v>
      </c>
      <c r="G169" s="1">
        <v>3.4919936662750599</v>
      </c>
      <c r="H169" s="1">
        <v>2.6714602579114999</v>
      </c>
      <c r="J169" s="1">
        <v>19.75</v>
      </c>
      <c r="K169" s="1">
        <v>2.1449162825480699E-4</v>
      </c>
      <c r="L169" s="1">
        <v>4.1061833105819102E-4</v>
      </c>
      <c r="M169" s="1">
        <v>2.77207870371325E-4</v>
      </c>
      <c r="N169" s="1">
        <v>7.3920396651333097E-4</v>
      </c>
      <c r="O169" s="1">
        <v>5.1678470531441403E-4</v>
      </c>
      <c r="P169" s="1">
        <v>5.8176614480142503E-4</v>
      </c>
      <c r="Q169" s="1">
        <v>4.4506527896805598E-4</v>
      </c>
    </row>
    <row r="170" spans="1:17" x14ac:dyDescent="0.25">
      <c r="A170" s="1">
        <v>19.875</v>
      </c>
      <c r="B170" s="1">
        <v>1.30790433885285</v>
      </c>
      <c r="C170" s="1">
        <v>2.4138536133595601</v>
      </c>
      <c r="D170" s="1">
        <v>1.65291819042761</v>
      </c>
      <c r="E170" s="1">
        <v>4.4437227059786899</v>
      </c>
      <c r="F170" s="14">
        <v>3.0964113728882898</v>
      </c>
      <c r="G170" s="1">
        <v>3.5618297146500399</v>
      </c>
      <c r="H170" s="1">
        <v>2.87358784260655</v>
      </c>
      <c r="J170" s="1">
        <v>19.875</v>
      </c>
      <c r="K170" s="1">
        <v>2.1789686285288501E-4</v>
      </c>
      <c r="L170" s="1">
        <v>4.02148011985704E-4</v>
      </c>
      <c r="M170" s="1">
        <v>2.7537617052524001E-4</v>
      </c>
      <c r="N170" s="1">
        <v>7.4032420281605399E-4</v>
      </c>
      <c r="O170" s="1">
        <v>5.1586213472319003E-4</v>
      </c>
      <c r="P170" s="1">
        <v>5.9340083046069598E-4</v>
      </c>
      <c r="Q170" s="1">
        <v>4.7873973457825098E-4</v>
      </c>
    </row>
    <row r="171" spans="1:17" x14ac:dyDescent="0.25">
      <c r="A171" s="1">
        <v>20</v>
      </c>
      <c r="B171" s="1">
        <v>1.2857770784014899</v>
      </c>
      <c r="C171" s="1">
        <v>2.4021432406072099</v>
      </c>
      <c r="D171" s="1">
        <v>1.6524973110179899</v>
      </c>
      <c r="E171" s="1">
        <v>4.4394734644979197</v>
      </c>
      <c r="F171" s="14">
        <v>3.0894130134872602</v>
      </c>
      <c r="G171" s="1">
        <v>3.5959838988034498</v>
      </c>
      <c r="H171" s="1">
        <v>2.9263344195230601</v>
      </c>
      <c r="J171" s="1">
        <v>20</v>
      </c>
      <c r="K171" s="1">
        <v>2.14210461261689E-4</v>
      </c>
      <c r="L171" s="1">
        <v>4.00197063885162E-4</v>
      </c>
      <c r="M171" s="1">
        <v>2.75306052015596E-4</v>
      </c>
      <c r="N171" s="1">
        <v>7.3961627918535595E-4</v>
      </c>
      <c r="O171" s="1">
        <v>5.1469620804697801E-4</v>
      </c>
      <c r="P171" s="1">
        <v>5.9909091754065298E-4</v>
      </c>
      <c r="Q171" s="1">
        <v>4.8752731429254199E-4</v>
      </c>
    </row>
    <row r="172" spans="1:17" x14ac:dyDescent="0.25">
      <c r="A172" s="1">
        <v>20.125</v>
      </c>
      <c r="B172" s="1">
        <v>1.2952269453391201</v>
      </c>
      <c r="C172" s="1">
        <v>2.4664409271001801</v>
      </c>
      <c r="D172" s="1">
        <v>1.6842768282696501</v>
      </c>
      <c r="E172" s="1">
        <v>4.4163802868833999</v>
      </c>
      <c r="F172" s="14">
        <v>3.08216920624016</v>
      </c>
      <c r="G172" s="1">
        <v>3.5991097690874798</v>
      </c>
      <c r="H172" s="1">
        <v>2.9329641203522301</v>
      </c>
      <c r="J172" s="1">
        <v>20.125</v>
      </c>
      <c r="K172" s="1">
        <v>2.1578480909349799E-4</v>
      </c>
      <c r="L172" s="1">
        <v>4.1090905845489098E-4</v>
      </c>
      <c r="M172" s="1">
        <v>2.8060051958972302E-4</v>
      </c>
      <c r="N172" s="1">
        <v>7.3576895579477897E-4</v>
      </c>
      <c r="O172" s="1">
        <v>5.1348938975961196E-4</v>
      </c>
      <c r="P172" s="1">
        <v>5.9961168752997501E-4</v>
      </c>
      <c r="Q172" s="1">
        <v>4.8863182245068102E-4</v>
      </c>
    </row>
    <row r="173" spans="1:17" x14ac:dyDescent="0.25">
      <c r="A173" s="1">
        <v>20.25</v>
      </c>
      <c r="B173" s="1">
        <v>1.29408427648255</v>
      </c>
      <c r="C173" s="1">
        <v>2.56157861085843</v>
      </c>
      <c r="D173" s="1">
        <v>1.6883544778755399</v>
      </c>
      <c r="E173" s="1">
        <v>4.4024272915844804</v>
      </c>
      <c r="F173" s="14">
        <v>3.0839240049850201</v>
      </c>
      <c r="G173" s="1">
        <v>3.61074801463716</v>
      </c>
      <c r="H173" s="1">
        <v>2.9390907790625702</v>
      </c>
      <c r="J173" s="1">
        <v>20.25</v>
      </c>
      <c r="K173" s="1">
        <v>2.1559444046199299E-4</v>
      </c>
      <c r="L173" s="1">
        <v>4.2675899656901498E-4</v>
      </c>
      <c r="M173" s="1">
        <v>2.8127985601406503E-4</v>
      </c>
      <c r="N173" s="1">
        <v>7.3344438677797996E-4</v>
      </c>
      <c r="O173" s="1">
        <v>5.1378173923050401E-4</v>
      </c>
      <c r="P173" s="1">
        <v>6.0155061923855004E-4</v>
      </c>
      <c r="Q173" s="1">
        <v>4.8965252379182397E-4</v>
      </c>
    </row>
    <row r="174" spans="1:17" x14ac:dyDescent="0.25">
      <c r="A174" s="1">
        <v>20.375</v>
      </c>
      <c r="B174" s="1">
        <v>1.3090099895810801</v>
      </c>
      <c r="C174" s="1">
        <v>2.6334653912140502</v>
      </c>
      <c r="D174" s="1">
        <v>1.7566236839328599</v>
      </c>
      <c r="E174" s="1">
        <v>4.3893471105986102</v>
      </c>
      <c r="F174" s="14">
        <v>3.0817846810921701</v>
      </c>
      <c r="G174" s="1">
        <v>3.6492463099945098</v>
      </c>
      <c r="H174" s="1">
        <v>2.9895710462701599</v>
      </c>
      <c r="J174" s="1">
        <v>20.375</v>
      </c>
      <c r="K174" s="1">
        <v>2.1808106426420801E-4</v>
      </c>
      <c r="L174" s="1">
        <v>4.3873533417626001E-4</v>
      </c>
      <c r="M174" s="1">
        <v>2.92653505743214E-4</v>
      </c>
      <c r="N174" s="1">
        <v>7.3126522862573503E-4</v>
      </c>
      <c r="O174" s="1">
        <v>5.1342532786995598E-4</v>
      </c>
      <c r="P174" s="1">
        <v>6.0796443524508499E-4</v>
      </c>
      <c r="Q174" s="1">
        <v>4.9806253630860805E-4</v>
      </c>
    </row>
    <row r="175" spans="1:17" x14ac:dyDescent="0.25">
      <c r="A175" s="1">
        <v>20.5</v>
      </c>
      <c r="B175" s="1">
        <v>1.31788588300666</v>
      </c>
      <c r="C175" s="1">
        <v>2.73702589082805</v>
      </c>
      <c r="D175" s="1">
        <v>1.74501680687167</v>
      </c>
      <c r="E175" s="1">
        <v>4.3795742363600398</v>
      </c>
      <c r="F175" s="14">
        <v>3.0765771623710099</v>
      </c>
      <c r="G175" s="1">
        <v>3.6551971521286299</v>
      </c>
      <c r="H175" s="1">
        <v>2.98241321932346</v>
      </c>
      <c r="J175" s="1">
        <v>20.5</v>
      </c>
      <c r="K175" s="1">
        <v>2.19559788108909E-4</v>
      </c>
      <c r="L175" s="1">
        <v>4.5598851341195298E-4</v>
      </c>
      <c r="M175" s="1">
        <v>2.9071980002481998E-4</v>
      </c>
      <c r="N175" s="1">
        <v>7.2963706777758801E-4</v>
      </c>
      <c r="O175" s="1">
        <v>5.1255775525100905E-4</v>
      </c>
      <c r="P175" s="1">
        <v>6.08955845544629E-4</v>
      </c>
      <c r="Q175" s="1">
        <v>4.9687004233928795E-4</v>
      </c>
    </row>
    <row r="176" spans="1:17" x14ac:dyDescent="0.25">
      <c r="A176" s="1">
        <v>20.625</v>
      </c>
      <c r="B176" s="1">
        <v>1.30336237051016</v>
      </c>
      <c r="C176" s="1">
        <v>2.7857038207081901</v>
      </c>
      <c r="D176" s="1">
        <v>1.7523145609653701</v>
      </c>
      <c r="E176" s="1">
        <v>4.3560988742939699</v>
      </c>
      <c r="F176" s="14">
        <v>3.0659115174618701</v>
      </c>
      <c r="G176" s="1">
        <v>3.6980847095957801</v>
      </c>
      <c r="H176" s="1">
        <v>3.0170545685619001</v>
      </c>
      <c r="J176" s="1">
        <v>20.625</v>
      </c>
      <c r="K176" s="1">
        <v>2.1714017092699299E-4</v>
      </c>
      <c r="L176" s="1">
        <v>4.64098256529985E-4</v>
      </c>
      <c r="M176" s="1">
        <v>2.9193560585683102E-4</v>
      </c>
      <c r="N176" s="1">
        <v>7.2572607245738005E-4</v>
      </c>
      <c r="O176" s="1">
        <v>5.1078085880914702E-4</v>
      </c>
      <c r="P176" s="1">
        <v>6.1610091261865498E-4</v>
      </c>
      <c r="Q176" s="1">
        <v>5.0264129112241303E-4</v>
      </c>
    </row>
    <row r="177" spans="1:17" x14ac:dyDescent="0.25">
      <c r="A177" s="1">
        <v>20.75</v>
      </c>
      <c r="B177" s="1">
        <v>1.31320553539477</v>
      </c>
      <c r="C177" s="1">
        <v>2.8840415850074002</v>
      </c>
      <c r="D177" s="1">
        <v>1.90108968872884</v>
      </c>
      <c r="E177" s="1">
        <v>4.3529499577991801</v>
      </c>
      <c r="F177" s="14">
        <v>3.05200841628902</v>
      </c>
      <c r="G177" s="1">
        <v>3.73261483651036</v>
      </c>
      <c r="H177" s="1">
        <v>3.0310107042363201</v>
      </c>
      <c r="J177" s="1">
        <v>20.75</v>
      </c>
      <c r="K177" s="1">
        <v>2.1878004219676799E-4</v>
      </c>
      <c r="L177" s="1">
        <v>4.8048132806223297E-4</v>
      </c>
      <c r="M177" s="1">
        <v>3.1672154214222402E-4</v>
      </c>
      <c r="N177" s="1">
        <v>7.2520146296934599E-4</v>
      </c>
      <c r="O177" s="1">
        <v>5.0846460215374996E-4</v>
      </c>
      <c r="P177" s="1">
        <v>6.2185363176262497E-4</v>
      </c>
      <c r="Q177" s="1">
        <v>5.04966383325771E-4</v>
      </c>
    </row>
    <row r="178" spans="1:17" x14ac:dyDescent="0.25">
      <c r="A178" s="1">
        <v>20.875</v>
      </c>
      <c r="B178" s="1">
        <v>1.3106137352666301</v>
      </c>
      <c r="C178" s="1">
        <v>2.89489747286988</v>
      </c>
      <c r="D178" s="1">
        <v>1.8937446875902599</v>
      </c>
      <c r="E178" s="1">
        <v>4.3436344915474496</v>
      </c>
      <c r="F178" s="14">
        <v>3.0514249614450302</v>
      </c>
      <c r="G178" s="1">
        <v>3.7396258798036799</v>
      </c>
      <c r="H178" s="1">
        <v>3.1433698855966199</v>
      </c>
      <c r="J178" s="1">
        <v>20.875</v>
      </c>
      <c r="K178" s="1">
        <v>2.1834824829542E-4</v>
      </c>
      <c r="L178" s="1">
        <v>4.8228991898012198E-4</v>
      </c>
      <c r="M178" s="1">
        <v>3.1549786495253801E-4</v>
      </c>
      <c r="N178" s="1">
        <v>7.2364950629180897E-4</v>
      </c>
      <c r="O178" s="1">
        <v>5.0836739857673999E-4</v>
      </c>
      <c r="P178" s="1">
        <v>6.2302167157529198E-4</v>
      </c>
      <c r="Q178" s="1">
        <v>5.2368542294039698E-4</v>
      </c>
    </row>
    <row r="179" spans="1:17" x14ac:dyDescent="0.25">
      <c r="A179" s="1">
        <v>21</v>
      </c>
      <c r="B179" s="1">
        <v>1.2966105658921401</v>
      </c>
      <c r="C179" s="1">
        <v>2.9829126168114701</v>
      </c>
      <c r="D179" s="1">
        <v>1.87498394700222</v>
      </c>
      <c r="E179" s="1">
        <v>4.3294708888222697</v>
      </c>
      <c r="F179" s="14">
        <v>3.0474302874782602</v>
      </c>
      <c r="G179" s="1">
        <v>3.7612884168329099</v>
      </c>
      <c r="H179" s="1">
        <v>3.1217714276091701</v>
      </c>
      <c r="J179" s="1">
        <v>21</v>
      </c>
      <c r="K179" s="1">
        <v>2.1601532027763101E-4</v>
      </c>
      <c r="L179" s="1">
        <v>4.9695324196079099E-4</v>
      </c>
      <c r="M179" s="1">
        <v>3.1237232557057001E-4</v>
      </c>
      <c r="N179" s="1">
        <v>7.2128985007779501E-4</v>
      </c>
      <c r="O179" s="1">
        <v>5.0770188589387599E-4</v>
      </c>
      <c r="P179" s="1">
        <v>6.2663065024436105E-4</v>
      </c>
      <c r="Q179" s="1">
        <v>5.20087119839688E-4</v>
      </c>
    </row>
    <row r="180" spans="1:17" x14ac:dyDescent="0.25">
      <c r="A180" s="1">
        <v>21.125</v>
      </c>
      <c r="B180" s="1">
        <v>1.29869319839396</v>
      </c>
      <c r="C180" s="1">
        <v>2.9851970430646499</v>
      </c>
      <c r="D180" s="1">
        <v>1.75087786902777</v>
      </c>
      <c r="E180" s="1">
        <v>4.3187514845428101</v>
      </c>
      <c r="F180" s="14">
        <v>3.0443844491585401</v>
      </c>
      <c r="G180" s="1">
        <v>3.7617085812078299</v>
      </c>
      <c r="H180" s="1">
        <v>3.1030264411391699</v>
      </c>
      <c r="J180" s="1">
        <v>21.125</v>
      </c>
      <c r="K180" s="1">
        <v>2.1636228685243501E-4</v>
      </c>
      <c r="L180" s="1">
        <v>4.9733382737457096E-4</v>
      </c>
      <c r="M180" s="1">
        <v>2.9169625298002699E-4</v>
      </c>
      <c r="N180" s="1">
        <v>7.1950399732483798E-4</v>
      </c>
      <c r="O180" s="1">
        <v>5.0719444922981099E-4</v>
      </c>
      <c r="P180" s="1">
        <v>6.2670064962922303E-4</v>
      </c>
      <c r="Q180" s="1">
        <v>5.16964205093786E-4</v>
      </c>
    </row>
    <row r="181" spans="1:17" x14ac:dyDescent="0.25">
      <c r="A181" s="1">
        <v>21.25</v>
      </c>
      <c r="B181" s="1">
        <v>1.2558472700815699</v>
      </c>
      <c r="C181" s="1">
        <v>3.0060796852869198</v>
      </c>
      <c r="D181" s="1">
        <v>1.71535043324972</v>
      </c>
      <c r="E181" s="1">
        <v>4.3058812862912204</v>
      </c>
      <c r="F181" s="14">
        <v>3.0540407835850001</v>
      </c>
      <c r="G181" s="1">
        <v>3.7840192498298402</v>
      </c>
      <c r="H181" s="1">
        <v>3.1077400083061701</v>
      </c>
      <c r="J181" s="1">
        <v>21.25</v>
      </c>
      <c r="K181" s="1">
        <v>2.0922415519559001E-4</v>
      </c>
      <c r="L181" s="1">
        <v>5.0081287556880095E-4</v>
      </c>
      <c r="M181" s="1">
        <v>2.8577738217940398E-4</v>
      </c>
      <c r="N181" s="1">
        <v>7.1735982229612202E-4</v>
      </c>
      <c r="O181" s="1">
        <v>5.0880319454525995E-4</v>
      </c>
      <c r="P181" s="1">
        <v>6.3041760702164896E-4</v>
      </c>
      <c r="Q181" s="1">
        <v>5.1774948538380798E-4</v>
      </c>
    </row>
    <row r="182" spans="1:17" x14ac:dyDescent="0.25">
      <c r="A182" s="1">
        <v>21.375</v>
      </c>
      <c r="B182" s="1">
        <v>1.1966299934976199</v>
      </c>
      <c r="C182" s="1">
        <v>2.9936214505988099</v>
      </c>
      <c r="D182" s="1">
        <v>1.6084365038875199</v>
      </c>
      <c r="E182" s="1">
        <v>4.28344898476049</v>
      </c>
      <c r="F182" s="14">
        <v>3.0550327987706698</v>
      </c>
      <c r="G182" s="1">
        <v>3.7286137756611999</v>
      </c>
      <c r="H182" s="1">
        <v>3.1402216697377998</v>
      </c>
      <c r="J182" s="1">
        <v>21.375</v>
      </c>
      <c r="K182" s="1">
        <v>1.9935855691670301E-4</v>
      </c>
      <c r="L182" s="1">
        <v>4.9873733366976203E-4</v>
      </c>
      <c r="M182" s="1">
        <v>2.6796552154766102E-4</v>
      </c>
      <c r="N182" s="1">
        <v>7.1362260086110102E-4</v>
      </c>
      <c r="O182" s="1">
        <v>5.0896846427519299E-4</v>
      </c>
      <c r="P182" s="1">
        <v>6.2118705502515396E-4</v>
      </c>
      <c r="Q182" s="1">
        <v>5.23160930178318E-4</v>
      </c>
    </row>
    <row r="183" spans="1:17" x14ac:dyDescent="0.25">
      <c r="A183" s="1">
        <v>21.5</v>
      </c>
      <c r="B183" s="1">
        <v>1.1815185796294601</v>
      </c>
      <c r="C183" s="1">
        <v>3.0281418739943202</v>
      </c>
      <c r="D183" s="1">
        <v>1.5364655405158401</v>
      </c>
      <c r="E183" s="1">
        <v>4.2650478955733302</v>
      </c>
      <c r="F183" s="14">
        <v>3.0517406550559101</v>
      </c>
      <c r="G183" s="1">
        <v>3.6859167847131999</v>
      </c>
      <c r="H183" s="1">
        <v>3.1403469416888798</v>
      </c>
      <c r="J183" s="1">
        <v>21.5</v>
      </c>
      <c r="K183" s="1">
        <v>1.96840995366268E-4</v>
      </c>
      <c r="L183" s="1">
        <v>5.0448843620745296E-4</v>
      </c>
      <c r="M183" s="1">
        <v>2.5597515904994002E-4</v>
      </c>
      <c r="N183" s="1">
        <v>7.1055697940252001E-4</v>
      </c>
      <c r="O183" s="1">
        <v>5.0841999313231399E-4</v>
      </c>
      <c r="P183" s="1">
        <v>6.1407373633321795E-4</v>
      </c>
      <c r="Q183" s="1">
        <v>5.2318180048536696E-4</v>
      </c>
    </row>
    <row r="184" spans="1:17" x14ac:dyDescent="0.25">
      <c r="A184" s="1">
        <v>21.625</v>
      </c>
      <c r="B184" s="1">
        <v>1.16606162020177</v>
      </c>
      <c r="C184" s="1">
        <v>3.0383768851703898</v>
      </c>
      <c r="D184" s="1">
        <v>1.5360833961160101</v>
      </c>
      <c r="E184" s="1">
        <v>4.2600390991081598</v>
      </c>
      <c r="F184" s="14">
        <v>3.04780366794283</v>
      </c>
      <c r="G184" s="1">
        <v>3.52923909990893</v>
      </c>
      <c r="H184" s="1">
        <v>3.0982292537326499</v>
      </c>
      <c r="J184" s="1">
        <v>21.625</v>
      </c>
      <c r="K184" s="1">
        <v>1.9426586592561501E-4</v>
      </c>
      <c r="L184" s="1">
        <v>5.0619358906938696E-4</v>
      </c>
      <c r="M184" s="1">
        <v>2.5591149379292701E-4</v>
      </c>
      <c r="N184" s="1">
        <v>7.0972251391142197E-4</v>
      </c>
      <c r="O184" s="1">
        <v>5.0776409107927299E-4</v>
      </c>
      <c r="P184" s="1">
        <v>5.8797123404482601E-4</v>
      </c>
      <c r="Q184" s="1">
        <v>5.1616499367186002E-4</v>
      </c>
    </row>
    <row r="185" spans="1:17" x14ac:dyDescent="0.25">
      <c r="A185" s="1">
        <v>21.75</v>
      </c>
      <c r="B185" s="1">
        <v>1.1419988980918501</v>
      </c>
      <c r="C185" s="1">
        <v>3.0597118798827401</v>
      </c>
      <c r="D185" s="1">
        <v>1.5221672773355099</v>
      </c>
      <c r="E185" s="1">
        <v>4.2403492456709397</v>
      </c>
      <c r="F185" s="14">
        <v>3.0462105048711701</v>
      </c>
      <c r="G185" s="1">
        <v>3.4558568803613099</v>
      </c>
      <c r="H185" s="1">
        <v>2.84013303591429</v>
      </c>
      <c r="J185" s="1">
        <v>21.75</v>
      </c>
      <c r="K185" s="1">
        <v>1.90257016422102E-4</v>
      </c>
      <c r="L185" s="1">
        <v>5.09747999188465E-4</v>
      </c>
      <c r="M185" s="1">
        <v>2.5359306840409601E-4</v>
      </c>
      <c r="N185" s="1">
        <v>7.06442184328782E-4</v>
      </c>
      <c r="O185" s="1">
        <v>5.0749867011153505E-4</v>
      </c>
      <c r="P185" s="1">
        <v>5.7574575626819402E-4</v>
      </c>
      <c r="Q185" s="1">
        <v>4.7316616378331998E-4</v>
      </c>
    </row>
    <row r="186" spans="1:17" x14ac:dyDescent="0.25">
      <c r="A186" s="1">
        <v>21.875</v>
      </c>
      <c r="B186" s="1">
        <v>1.1261905823285401</v>
      </c>
      <c r="C186" s="1">
        <v>3.0772095627659701</v>
      </c>
      <c r="D186" s="1">
        <v>1.4638174871852201</v>
      </c>
      <c r="E186" s="1">
        <v>4.2338409656504101</v>
      </c>
      <c r="F186" s="14">
        <v>3.0296384206643499</v>
      </c>
      <c r="G186" s="1">
        <v>3.4323019461156301</v>
      </c>
      <c r="H186" s="1">
        <v>2.7434006943234501</v>
      </c>
      <c r="J186" s="1">
        <v>21.875</v>
      </c>
      <c r="K186" s="1">
        <v>1.87623351015935E-4</v>
      </c>
      <c r="L186" s="1">
        <v>5.1266311315681097E-4</v>
      </c>
      <c r="M186" s="1">
        <v>2.4387199336505801E-4</v>
      </c>
      <c r="N186" s="1">
        <v>7.0535790487736302E-4</v>
      </c>
      <c r="O186" s="1">
        <v>5.0473776088267805E-4</v>
      </c>
      <c r="P186" s="1">
        <v>5.7182150422286401E-4</v>
      </c>
      <c r="Q186" s="1">
        <v>4.5705055567428601E-4</v>
      </c>
    </row>
    <row r="187" spans="1:17" x14ac:dyDescent="0.25">
      <c r="A187" s="1">
        <v>22</v>
      </c>
      <c r="B187" s="1">
        <v>1.1209165246280799</v>
      </c>
      <c r="C187" s="1">
        <v>3.1409863804650699</v>
      </c>
      <c r="D187" s="1">
        <v>1.4702951414305701</v>
      </c>
      <c r="E187" s="1">
        <v>4.2293612412305404</v>
      </c>
      <c r="F187" s="14">
        <v>3.0093195351064801</v>
      </c>
      <c r="G187" s="1">
        <v>3.3341631172706698</v>
      </c>
      <c r="H187" s="1">
        <v>2.3885332113713802</v>
      </c>
      <c r="J187" s="1">
        <v>22</v>
      </c>
      <c r="K187" s="1">
        <v>1.8674469300303801E-4</v>
      </c>
      <c r="L187" s="1">
        <v>5.23288330985481E-4</v>
      </c>
      <c r="M187" s="1">
        <v>2.4495117056233301E-4</v>
      </c>
      <c r="N187" s="1">
        <v>7.0461158278901199E-4</v>
      </c>
      <c r="O187" s="1">
        <v>5.0135263454873999E-4</v>
      </c>
      <c r="P187" s="1">
        <v>5.5547157533729396E-4</v>
      </c>
      <c r="Q187" s="1">
        <v>3.9792963301447199E-4</v>
      </c>
    </row>
    <row r="188" spans="1:17" x14ac:dyDescent="0.25">
      <c r="A188" s="1">
        <v>22.125</v>
      </c>
      <c r="B188" s="1">
        <v>1.11996216603232</v>
      </c>
      <c r="C188" s="1">
        <v>3.1498191186535198</v>
      </c>
      <c r="D188" s="1">
        <v>1.4671177045052399</v>
      </c>
      <c r="E188" s="1">
        <v>4.1697039655300001</v>
      </c>
      <c r="F188" s="14">
        <v>2.9988448010139002</v>
      </c>
      <c r="G188" s="1">
        <v>3.29168425145836</v>
      </c>
      <c r="H188" s="1">
        <v>2.2161542484479999</v>
      </c>
      <c r="J188" s="1">
        <v>22.125</v>
      </c>
      <c r="K188" s="1">
        <v>1.86585696860985E-4</v>
      </c>
      <c r="L188" s="1">
        <v>5.2475986516767705E-4</v>
      </c>
      <c r="M188" s="1">
        <v>2.44421809570573E-4</v>
      </c>
      <c r="N188" s="1">
        <v>6.9467268065729899E-4</v>
      </c>
      <c r="O188" s="1">
        <v>4.9960754384891404E-4</v>
      </c>
      <c r="P188" s="1">
        <v>5.4839459629296304E-4</v>
      </c>
      <c r="Q188" s="1">
        <v>3.69211297791437E-4</v>
      </c>
    </row>
    <row r="189" spans="1:17" x14ac:dyDescent="0.25">
      <c r="A189" s="1">
        <v>22.25</v>
      </c>
      <c r="B189" s="1">
        <v>1.1180419070929799</v>
      </c>
      <c r="C189" s="1">
        <v>3.0432322066197202</v>
      </c>
      <c r="D189" s="1">
        <v>1.4525977890997199</v>
      </c>
      <c r="E189" s="1">
        <v>4.1539647502642403</v>
      </c>
      <c r="F189" s="14">
        <v>2.9741691841692099</v>
      </c>
      <c r="G189" s="1">
        <v>3.2269075631716899</v>
      </c>
      <c r="H189" s="1">
        <v>2.1438515426579698</v>
      </c>
      <c r="J189" s="1">
        <v>22.25</v>
      </c>
      <c r="K189" s="1">
        <v>1.8626578172169E-4</v>
      </c>
      <c r="L189" s="1">
        <v>5.0700248562284597E-4</v>
      </c>
      <c r="M189" s="1">
        <v>2.42002791664013E-4</v>
      </c>
      <c r="N189" s="1">
        <v>6.92050527394024E-4</v>
      </c>
      <c r="O189" s="1">
        <v>4.9549658608258904E-4</v>
      </c>
      <c r="P189" s="1">
        <v>5.3760280002440402E-4</v>
      </c>
      <c r="Q189" s="1">
        <v>3.5716566700681903E-4</v>
      </c>
    </row>
    <row r="190" spans="1:17" x14ac:dyDescent="0.25">
      <c r="A190" s="1">
        <v>22.375</v>
      </c>
      <c r="B190" s="1">
        <v>1.13746715658647</v>
      </c>
      <c r="C190" s="1">
        <v>2.7747247878635299</v>
      </c>
      <c r="D190" s="1">
        <v>1.48829915416294</v>
      </c>
      <c r="E190" s="1">
        <v>4.1350471066863799</v>
      </c>
      <c r="F190" s="14">
        <v>2.9699022657331802</v>
      </c>
      <c r="G190" s="1">
        <v>3.14792439532359</v>
      </c>
      <c r="H190" s="1">
        <v>2.0974737205623502</v>
      </c>
      <c r="J190" s="1">
        <v>22.375</v>
      </c>
      <c r="K190" s="1">
        <v>1.8950202828730601E-4</v>
      </c>
      <c r="L190" s="1">
        <v>4.6226914965806298E-4</v>
      </c>
      <c r="M190" s="1">
        <v>2.4795063908354502E-4</v>
      </c>
      <c r="N190" s="1">
        <v>6.8889884797395198E-4</v>
      </c>
      <c r="O190" s="1">
        <v>4.9478571747114605E-4</v>
      </c>
      <c r="P190" s="1">
        <v>5.2444420426091005E-4</v>
      </c>
      <c r="Q190" s="1">
        <v>3.4943912184568702E-4</v>
      </c>
    </row>
    <row r="191" spans="1:17" x14ac:dyDescent="0.25">
      <c r="A191" s="1">
        <v>22.5</v>
      </c>
      <c r="B191" s="1">
        <v>1.1375721647904</v>
      </c>
      <c r="C191" s="1">
        <v>2.73717895365164</v>
      </c>
      <c r="D191" s="1">
        <v>1.5130048129699001</v>
      </c>
      <c r="E191" s="1">
        <v>4.1087071148360303</v>
      </c>
      <c r="F191" s="14">
        <v>2.9764349345141299</v>
      </c>
      <c r="G191" s="1">
        <v>3.1332086373157502</v>
      </c>
      <c r="H191" s="1">
        <v>2.0026305720157098</v>
      </c>
      <c r="J191" s="1">
        <v>22.5</v>
      </c>
      <c r="K191" s="1">
        <v>1.8951952265408101E-4</v>
      </c>
      <c r="L191" s="1">
        <v>4.56014013678363E-4</v>
      </c>
      <c r="M191" s="1">
        <v>2.5206660184078501E-4</v>
      </c>
      <c r="N191" s="1">
        <v>6.84510605331685E-4</v>
      </c>
      <c r="O191" s="1">
        <v>4.9587406009005402E-4</v>
      </c>
      <c r="P191" s="1">
        <v>5.2199255897680504E-4</v>
      </c>
      <c r="Q191" s="1">
        <v>3.33638253297817E-4</v>
      </c>
    </row>
    <row r="192" spans="1:17" x14ac:dyDescent="0.25">
      <c r="A192" s="1">
        <v>22.625</v>
      </c>
      <c r="B192" s="1">
        <v>1.14297023342759</v>
      </c>
      <c r="C192" s="1">
        <v>2.6653500193676698</v>
      </c>
      <c r="D192" s="1">
        <v>1.5271804735603101</v>
      </c>
      <c r="E192" s="1">
        <v>4.1103839355530196</v>
      </c>
      <c r="F192" s="14">
        <v>2.98713876616802</v>
      </c>
      <c r="G192" s="1">
        <v>3.1062110204395199</v>
      </c>
      <c r="H192" s="1">
        <v>1.9517818006327501</v>
      </c>
      <c r="J192" s="1">
        <v>22.625</v>
      </c>
      <c r="K192" s="1">
        <v>1.9041884088903601E-4</v>
      </c>
      <c r="L192" s="1">
        <v>4.4404731322665402E-4</v>
      </c>
      <c r="M192" s="1">
        <v>2.5442826689514797E-4</v>
      </c>
      <c r="N192" s="1">
        <v>6.8478996366313496E-4</v>
      </c>
      <c r="O192" s="1">
        <v>4.9765731844359103E-4</v>
      </c>
      <c r="P192" s="1">
        <v>5.1749475600522301E-4</v>
      </c>
      <c r="Q192" s="1">
        <v>3.2516684798541599E-4</v>
      </c>
    </row>
    <row r="193" spans="1:17" x14ac:dyDescent="0.25">
      <c r="A193" s="1">
        <v>22.75</v>
      </c>
      <c r="B193" s="1">
        <v>1.15762637092787</v>
      </c>
      <c r="C193" s="1">
        <v>2.62479540685684</v>
      </c>
      <c r="D193" s="1">
        <v>1.69751180090759</v>
      </c>
      <c r="E193" s="1">
        <v>4.0947009494750199</v>
      </c>
      <c r="F193" s="14">
        <v>2.9877162062683502</v>
      </c>
      <c r="G193" s="1">
        <v>3.0758244002875101</v>
      </c>
      <c r="H193" s="1">
        <v>1.93016905626802</v>
      </c>
      <c r="J193" s="1">
        <v>22.75</v>
      </c>
      <c r="K193" s="1">
        <v>1.92860553396582E-4</v>
      </c>
      <c r="L193" s="1">
        <v>4.3729091478235101E-4</v>
      </c>
      <c r="M193" s="1">
        <v>2.8280546603120501E-4</v>
      </c>
      <c r="N193" s="1">
        <v>6.8217717818253997E-4</v>
      </c>
      <c r="O193" s="1">
        <v>4.9775351996430596E-4</v>
      </c>
      <c r="P193" s="1">
        <v>5.1243234508789896E-4</v>
      </c>
      <c r="Q193" s="1">
        <v>3.2156616477425199E-4</v>
      </c>
    </row>
    <row r="194" spans="1:17" x14ac:dyDescent="0.25">
      <c r="A194" s="1">
        <v>22.875</v>
      </c>
      <c r="B194" s="1">
        <v>1.2123669751020001</v>
      </c>
      <c r="C194" s="1">
        <v>2.5390303432160199</v>
      </c>
      <c r="D194" s="1">
        <v>1.66519392201648</v>
      </c>
      <c r="E194" s="1">
        <v>4.0843391647849101</v>
      </c>
      <c r="F194" s="14">
        <v>2.9884860706882201</v>
      </c>
      <c r="G194" s="1">
        <v>3.1036097881040199</v>
      </c>
      <c r="H194" s="1">
        <v>2.1023797615070401</v>
      </c>
      <c r="J194" s="1">
        <v>22.875</v>
      </c>
      <c r="K194" s="1">
        <v>2.0198033805199299E-4</v>
      </c>
      <c r="L194" s="1">
        <v>4.2300245517978998E-4</v>
      </c>
      <c r="M194" s="1">
        <v>2.77421307407947E-4</v>
      </c>
      <c r="N194" s="1">
        <v>6.8045090485316698E-4</v>
      </c>
      <c r="O194" s="1">
        <v>4.9788177937665505E-4</v>
      </c>
      <c r="P194" s="1">
        <v>5.1706139069812899E-4</v>
      </c>
      <c r="Q194" s="1">
        <v>3.5025646826707297E-4</v>
      </c>
    </row>
    <row r="195" spans="1:17" x14ac:dyDescent="0.25">
      <c r="A195" s="1">
        <v>23</v>
      </c>
      <c r="B195" s="1">
        <v>1.2140132507210299</v>
      </c>
      <c r="C195" s="1">
        <v>2.5192344093491799</v>
      </c>
      <c r="D195" s="1">
        <v>1.6481520229500199</v>
      </c>
      <c r="E195" s="1">
        <v>4.0817343437260201</v>
      </c>
      <c r="F195" s="14">
        <v>2.98403111935695</v>
      </c>
      <c r="G195" s="1">
        <v>3.1488892318379502</v>
      </c>
      <c r="H195" s="1">
        <v>2.2489051530775601</v>
      </c>
      <c r="J195" s="1">
        <v>23</v>
      </c>
      <c r="K195" s="1">
        <v>2.02254607570123E-4</v>
      </c>
      <c r="L195" s="1">
        <v>4.1970445259757299E-4</v>
      </c>
      <c r="M195" s="1">
        <v>2.7458212702347301E-4</v>
      </c>
      <c r="N195" s="1">
        <v>6.8001694166475602E-4</v>
      </c>
      <c r="O195" s="1">
        <v>4.9713958448486704E-4</v>
      </c>
      <c r="P195" s="1">
        <v>5.2460494602420301E-4</v>
      </c>
      <c r="Q195" s="1">
        <v>3.7466759850272201E-4</v>
      </c>
    </row>
    <row r="196" spans="1:17" x14ac:dyDescent="0.25">
      <c r="A196" s="1">
        <v>23.125</v>
      </c>
      <c r="B196" s="1">
        <v>1.1901013047831099</v>
      </c>
      <c r="C196" s="1">
        <v>2.47378004289616</v>
      </c>
      <c r="D196" s="1">
        <v>1.6321615521834101</v>
      </c>
      <c r="E196" s="1">
        <v>4.07659334648684</v>
      </c>
      <c r="F196" s="14">
        <v>2.9785236676870901</v>
      </c>
      <c r="G196" s="1">
        <v>3.1432164238077802</v>
      </c>
      <c r="H196" s="1">
        <v>2.2800420585324401</v>
      </c>
      <c r="J196" s="1">
        <v>23.125</v>
      </c>
      <c r="K196" s="1">
        <v>1.98270877376867E-4</v>
      </c>
      <c r="L196" s="1">
        <v>4.1213175514650098E-4</v>
      </c>
      <c r="M196" s="1">
        <v>2.7191811459375501E-4</v>
      </c>
      <c r="N196" s="1">
        <v>6.7916045152470895E-4</v>
      </c>
      <c r="O196" s="1">
        <v>4.9622204303666705E-4</v>
      </c>
      <c r="P196" s="1">
        <v>5.2365985620637598E-4</v>
      </c>
      <c r="Q196" s="1">
        <v>3.79855006951504E-4</v>
      </c>
    </row>
    <row r="197" spans="1:17" x14ac:dyDescent="0.25">
      <c r="A197" s="1">
        <v>23.25</v>
      </c>
      <c r="B197" s="1">
        <v>1.17965712330015</v>
      </c>
      <c r="C197" s="1">
        <v>2.48398349138842</v>
      </c>
      <c r="D197" s="1">
        <v>1.6320380367796901</v>
      </c>
      <c r="E197" s="1">
        <v>4.0592895234368997</v>
      </c>
      <c r="F197" s="14">
        <v>2.96637468574888</v>
      </c>
      <c r="G197" s="1">
        <v>3.2641936335555499</v>
      </c>
      <c r="H197" s="1">
        <v>2.37839828552768</v>
      </c>
      <c r="J197" s="1">
        <v>23.25</v>
      </c>
      <c r="K197" s="1">
        <v>1.9653087674180499E-4</v>
      </c>
      <c r="L197" s="1">
        <v>4.1383164966531197E-4</v>
      </c>
      <c r="M197" s="1">
        <v>2.7189753692749601E-4</v>
      </c>
      <c r="N197" s="1">
        <v>6.7627763460458804E-4</v>
      </c>
      <c r="O197" s="1">
        <v>4.9419802264576195E-4</v>
      </c>
      <c r="P197" s="1">
        <v>5.4381465935035404E-4</v>
      </c>
      <c r="Q197" s="1">
        <v>3.9624115436891102E-4</v>
      </c>
    </row>
    <row r="198" spans="1:17" x14ac:dyDescent="0.25">
      <c r="A198" s="1">
        <v>23.375</v>
      </c>
      <c r="B198" s="1">
        <v>1.1643465864037299</v>
      </c>
      <c r="C198" s="1">
        <v>2.4930377047829202</v>
      </c>
      <c r="D198" s="1">
        <v>1.6939925621096501</v>
      </c>
      <c r="E198" s="1">
        <v>4.0339958183443096</v>
      </c>
      <c r="F198" s="14">
        <v>2.9747206356390001</v>
      </c>
      <c r="G198" s="1">
        <v>3.2922900327691198</v>
      </c>
      <c r="H198" s="1">
        <v>2.5518433414033801</v>
      </c>
      <c r="J198" s="1">
        <v>23.375</v>
      </c>
      <c r="K198" s="1">
        <v>1.9398014129486099E-4</v>
      </c>
      <c r="L198" s="1">
        <v>4.1534008161683503E-4</v>
      </c>
      <c r="M198" s="1">
        <v>2.8221916084746702E-4</v>
      </c>
      <c r="N198" s="1">
        <v>6.7206370333616197E-4</v>
      </c>
      <c r="O198" s="1">
        <v>4.9558845789745697E-4</v>
      </c>
      <c r="P198" s="1">
        <v>5.48495519459335E-4</v>
      </c>
      <c r="Q198" s="1">
        <v>4.2513710067780297E-4</v>
      </c>
    </row>
    <row r="199" spans="1:17" x14ac:dyDescent="0.25">
      <c r="A199" s="1">
        <v>23.5</v>
      </c>
      <c r="B199" s="1">
        <v>1.1570353965219999</v>
      </c>
      <c r="C199" s="1">
        <v>2.4964546303853901</v>
      </c>
      <c r="D199" s="1">
        <v>1.69859459841579</v>
      </c>
      <c r="E199" s="1">
        <v>4.0220926356963398</v>
      </c>
      <c r="F199" s="14">
        <v>2.9773687622249501</v>
      </c>
      <c r="G199" s="1">
        <v>3.30525770860709</v>
      </c>
      <c r="H199" s="1">
        <v>2.53921929664084</v>
      </c>
      <c r="J199" s="1">
        <v>23.5</v>
      </c>
      <c r="K199" s="1">
        <v>1.9276209706056501E-4</v>
      </c>
      <c r="L199" s="1">
        <v>4.15909341422206E-4</v>
      </c>
      <c r="M199" s="1">
        <v>2.8298586009607002E-4</v>
      </c>
      <c r="N199" s="1">
        <v>6.7008063310701005E-4</v>
      </c>
      <c r="O199" s="1">
        <v>4.96029635786674E-4</v>
      </c>
      <c r="P199" s="1">
        <v>5.5065593425394205E-4</v>
      </c>
      <c r="Q199" s="1">
        <v>4.2303393482036398E-4</v>
      </c>
    </row>
    <row r="200" spans="1:17" x14ac:dyDescent="0.25">
      <c r="A200" s="1">
        <v>23.625</v>
      </c>
      <c r="B200" s="1">
        <v>1.13704691215251</v>
      </c>
      <c r="C200" s="1">
        <v>2.5398620544225601</v>
      </c>
      <c r="D200" s="1">
        <v>1.7622312580430399</v>
      </c>
      <c r="E200" s="1">
        <v>3.9836140791767698</v>
      </c>
      <c r="F200" s="14">
        <v>2.9754190324813998</v>
      </c>
      <c r="G200" s="1">
        <v>3.2914283554273802</v>
      </c>
      <c r="H200" s="1">
        <v>2.5262291050227001</v>
      </c>
      <c r="J200" s="1">
        <v>23.625</v>
      </c>
      <c r="K200" s="1">
        <v>1.8943201556460899E-4</v>
      </c>
      <c r="L200" s="1">
        <v>4.2314101826679902E-4</v>
      </c>
      <c r="M200" s="1">
        <v>2.9358772758997101E-4</v>
      </c>
      <c r="N200" s="1">
        <v>6.6367010559084802E-4</v>
      </c>
      <c r="O200" s="1">
        <v>4.9570481081139797E-4</v>
      </c>
      <c r="P200" s="1">
        <v>5.4835196401420297E-4</v>
      </c>
      <c r="Q200" s="1">
        <v>4.20869768896782E-4</v>
      </c>
    </row>
    <row r="201" spans="1:17" x14ac:dyDescent="0.25">
      <c r="A201" s="1">
        <v>23.75</v>
      </c>
      <c r="B201" s="1">
        <v>1.1119632464715901</v>
      </c>
      <c r="C201" s="1">
        <v>2.5602574523006001</v>
      </c>
      <c r="D201" s="1">
        <v>1.7915912010614701</v>
      </c>
      <c r="E201" s="1">
        <v>3.9679613047608</v>
      </c>
      <c r="F201" s="14">
        <v>2.9680324081496599</v>
      </c>
      <c r="G201" s="1">
        <v>3.2902869271193498</v>
      </c>
      <c r="H201" s="1">
        <v>2.5224656996502</v>
      </c>
      <c r="J201" s="1">
        <v>23.75</v>
      </c>
      <c r="K201" s="1">
        <v>1.8525307686216699E-4</v>
      </c>
      <c r="L201" s="1">
        <v>4.2653889155327903E-4</v>
      </c>
      <c r="M201" s="1">
        <v>2.9847909409684098E-4</v>
      </c>
      <c r="N201" s="1">
        <v>6.6106235337314999E-4</v>
      </c>
      <c r="O201" s="1">
        <v>4.9447419919773205E-4</v>
      </c>
      <c r="P201" s="1">
        <v>5.4816180205808501E-4</v>
      </c>
      <c r="Q201" s="1">
        <v>4.2024278556172302E-4</v>
      </c>
    </row>
    <row r="202" spans="1:17" x14ac:dyDescent="0.25">
      <c r="A202" s="1">
        <v>23.875</v>
      </c>
      <c r="B202" s="1">
        <v>1.1184567034763799</v>
      </c>
      <c r="C202" s="1">
        <v>2.67266673096064</v>
      </c>
      <c r="D202" s="1">
        <v>1.81709306855158</v>
      </c>
      <c r="E202" s="1">
        <v>3.9219306110415699</v>
      </c>
      <c r="F202" s="14">
        <v>2.96935644792429</v>
      </c>
      <c r="G202" s="1">
        <v>3.4036304411727398</v>
      </c>
      <c r="H202" s="1">
        <v>2.7318456606054098</v>
      </c>
      <c r="J202" s="1">
        <v>23.875</v>
      </c>
      <c r="K202" s="1">
        <v>1.8633488679916499E-4</v>
      </c>
      <c r="L202" s="1">
        <v>4.4526627737804299E-4</v>
      </c>
      <c r="M202" s="1">
        <v>3.0272770522069302E-4</v>
      </c>
      <c r="N202" s="1">
        <v>6.5339363979952504E-4</v>
      </c>
      <c r="O202" s="1">
        <v>4.9469478422418597E-4</v>
      </c>
      <c r="P202" s="1">
        <v>5.6704483149937798E-4</v>
      </c>
      <c r="Q202" s="1">
        <v>4.5512548705686198E-4</v>
      </c>
    </row>
    <row r="203" spans="1:17" x14ac:dyDescent="0.25">
      <c r="A203" s="1">
        <v>24</v>
      </c>
      <c r="B203" s="1">
        <v>1.08055298033719</v>
      </c>
      <c r="C203" s="1">
        <v>2.6974534479423902</v>
      </c>
      <c r="D203" s="1">
        <v>1.8889695785576599</v>
      </c>
      <c r="E203" s="1">
        <v>3.9127890270879302</v>
      </c>
      <c r="F203" s="14">
        <v>2.9640789922616602</v>
      </c>
      <c r="G203" s="1">
        <v>3.41986984741555</v>
      </c>
      <c r="H203" s="1">
        <v>2.7266711895486702</v>
      </c>
      <c r="J203" s="1">
        <v>24</v>
      </c>
      <c r="K203" s="1">
        <v>1.8002012652417601E-4</v>
      </c>
      <c r="L203" s="1">
        <v>4.4939574442720201E-4</v>
      </c>
      <c r="M203" s="1">
        <v>3.1470233178770499E-4</v>
      </c>
      <c r="N203" s="1">
        <v>6.5187065191284904E-4</v>
      </c>
      <c r="O203" s="1">
        <v>4.9381556011079204E-4</v>
      </c>
      <c r="P203" s="1">
        <v>5.6975031657943102E-4</v>
      </c>
      <c r="Q203" s="1">
        <v>4.5426342017880901E-4</v>
      </c>
    </row>
    <row r="204" spans="1:17" x14ac:dyDescent="0.25">
      <c r="A204" s="1">
        <v>24.125</v>
      </c>
      <c r="B204" s="1">
        <v>1.0845229100104601</v>
      </c>
      <c r="C204" s="1">
        <v>2.7081611341954899</v>
      </c>
      <c r="D204" s="1">
        <v>1.91577986945853</v>
      </c>
      <c r="E204" s="1">
        <v>3.9040711646464601</v>
      </c>
      <c r="F204" s="14">
        <v>2.94354309887831</v>
      </c>
      <c r="G204" s="1">
        <v>3.4614100659641802</v>
      </c>
      <c r="H204" s="1">
        <v>2.7312625074517798</v>
      </c>
      <c r="J204" s="1">
        <v>24.125</v>
      </c>
      <c r="K204" s="1">
        <v>1.80681516807743E-4</v>
      </c>
      <c r="L204" s="1">
        <v>4.51179644956968E-4</v>
      </c>
      <c r="M204" s="1">
        <v>3.1916892625179102E-4</v>
      </c>
      <c r="N204" s="1">
        <v>6.5041825603009799E-4</v>
      </c>
      <c r="O204" s="1">
        <v>4.9039428027312405E-4</v>
      </c>
      <c r="P204" s="1">
        <v>5.7667091698963304E-4</v>
      </c>
      <c r="Q204" s="1">
        <v>4.5502833374146698E-4</v>
      </c>
    </row>
    <row r="205" spans="1:17" x14ac:dyDescent="0.25">
      <c r="A205" s="1">
        <v>24.25</v>
      </c>
      <c r="B205" s="1">
        <v>1.09626560150761</v>
      </c>
      <c r="C205" s="1">
        <v>2.7296468170214099</v>
      </c>
      <c r="D205" s="1">
        <v>1.8812109568581501</v>
      </c>
      <c r="E205" s="1">
        <v>3.8974307557107202</v>
      </c>
      <c r="F205" s="14">
        <v>2.9084028391943901</v>
      </c>
      <c r="G205" s="1">
        <v>3.52140529045968</v>
      </c>
      <c r="H205" s="1">
        <v>2.7979839417054002</v>
      </c>
      <c r="J205" s="1">
        <v>24.25</v>
      </c>
      <c r="K205" s="1">
        <v>1.82637849211168E-4</v>
      </c>
      <c r="L205" s="1">
        <v>4.54759159715766E-4</v>
      </c>
      <c r="M205" s="1">
        <v>3.13409745412568E-4</v>
      </c>
      <c r="N205" s="1">
        <v>6.4931196390140397E-4</v>
      </c>
      <c r="O205" s="1">
        <v>4.8453991300978299E-4</v>
      </c>
      <c r="P205" s="1">
        <v>5.8666612139058195E-4</v>
      </c>
      <c r="Q205" s="1">
        <v>4.6614412468811898E-4</v>
      </c>
    </row>
    <row r="206" spans="1:17" x14ac:dyDescent="0.25">
      <c r="A206" s="1">
        <v>24.375</v>
      </c>
      <c r="B206" s="1">
        <v>1.09592168850807</v>
      </c>
      <c r="C206" s="1">
        <v>2.7671346334118501</v>
      </c>
      <c r="D206" s="1">
        <v>1.89817400544978</v>
      </c>
      <c r="E206" s="1">
        <v>3.8913078370810301</v>
      </c>
      <c r="F206" s="14">
        <v>2.8985065604928302</v>
      </c>
      <c r="G206" s="1">
        <v>3.5242490246954801</v>
      </c>
      <c r="H206" s="1">
        <v>2.7972097123298498</v>
      </c>
      <c r="J206" s="1">
        <v>24.375</v>
      </c>
      <c r="K206" s="1">
        <v>1.82580553305445E-4</v>
      </c>
      <c r="L206" s="1">
        <v>4.6100462992641501E-4</v>
      </c>
      <c r="M206" s="1">
        <v>3.1623578930793298E-4</v>
      </c>
      <c r="N206" s="1">
        <v>6.4829188565769795E-4</v>
      </c>
      <c r="O206" s="1">
        <v>4.8289119297810203E-4</v>
      </c>
      <c r="P206" s="1">
        <v>5.8713988751426702E-4</v>
      </c>
      <c r="Q206" s="1">
        <v>4.6601513807415298E-4</v>
      </c>
    </row>
    <row r="207" spans="1:17" x14ac:dyDescent="0.25">
      <c r="A207" s="1">
        <v>24.5</v>
      </c>
      <c r="B207" s="1">
        <v>1.0923497760727201</v>
      </c>
      <c r="C207" s="1">
        <v>2.80125286955036</v>
      </c>
      <c r="D207" s="1">
        <v>1.9021472500410499</v>
      </c>
      <c r="E207" s="1">
        <v>3.8998241712058399</v>
      </c>
      <c r="F207" s="14">
        <v>2.89393416956734</v>
      </c>
      <c r="G207" s="1">
        <v>3.5565454552601299</v>
      </c>
      <c r="H207" s="1">
        <v>2.8398475901076701</v>
      </c>
      <c r="J207" s="1">
        <v>24.5</v>
      </c>
      <c r="K207" s="1">
        <v>1.8198547269371499E-4</v>
      </c>
      <c r="L207" s="1">
        <v>4.6668872806709E-4</v>
      </c>
      <c r="M207" s="1">
        <v>3.16897731856838E-4</v>
      </c>
      <c r="N207" s="1">
        <v>6.4971070692288998E-4</v>
      </c>
      <c r="O207" s="1">
        <v>4.82129432649913E-4</v>
      </c>
      <c r="P207" s="1">
        <v>5.9252047284633698E-4</v>
      </c>
      <c r="Q207" s="1">
        <v>4.7311860851193801E-4</v>
      </c>
    </row>
    <row r="208" spans="1:17" x14ac:dyDescent="0.25">
      <c r="A208" s="1">
        <v>24.625</v>
      </c>
      <c r="B208" s="1">
        <v>1.0898182991116401</v>
      </c>
      <c r="C208" s="1">
        <v>2.8154578164118802</v>
      </c>
      <c r="D208" s="1">
        <v>1.77535906172126</v>
      </c>
      <c r="E208" s="1">
        <v>3.8948216103653102</v>
      </c>
      <c r="F208" s="14">
        <v>2.8536764085742199</v>
      </c>
      <c r="G208" s="1">
        <v>3.61864871135157</v>
      </c>
      <c r="H208" s="1">
        <v>2.8869672660210202</v>
      </c>
      <c r="J208" s="1">
        <v>24.625</v>
      </c>
      <c r="K208" s="1">
        <v>1.8156372863199801E-4</v>
      </c>
      <c r="L208" s="1">
        <v>4.6905527221421901E-4</v>
      </c>
      <c r="M208" s="1">
        <v>2.9577481968276199E-4</v>
      </c>
      <c r="N208" s="1">
        <v>6.48877280286859E-4</v>
      </c>
      <c r="O208" s="1">
        <v>4.7542248966845902E-4</v>
      </c>
      <c r="P208" s="1">
        <v>6.0286687531117095E-4</v>
      </c>
      <c r="Q208" s="1">
        <v>4.8096874651910198E-4</v>
      </c>
    </row>
    <row r="209" spans="1:17" x14ac:dyDescent="0.25">
      <c r="A209" s="1">
        <v>24.75</v>
      </c>
      <c r="B209" s="1">
        <v>1.0748236152158499</v>
      </c>
      <c r="C209" s="1">
        <v>2.8345899970487798</v>
      </c>
      <c r="D209" s="1">
        <v>1.65853469351204</v>
      </c>
      <c r="E209" s="1">
        <v>3.8866225168638402</v>
      </c>
      <c r="F209" s="14">
        <v>2.8555257903668498</v>
      </c>
      <c r="G209" s="1">
        <v>3.6447488631131599</v>
      </c>
      <c r="H209" s="1">
        <v>3.00741915144688</v>
      </c>
      <c r="J209" s="1">
        <v>24.75</v>
      </c>
      <c r="K209" s="1">
        <v>1.7906561429496099E-4</v>
      </c>
      <c r="L209" s="1">
        <v>4.7224269350832601E-4</v>
      </c>
      <c r="M209" s="1">
        <v>2.7631187993910601E-4</v>
      </c>
      <c r="N209" s="1">
        <v>6.4751131130951205E-4</v>
      </c>
      <c r="O209" s="1">
        <v>4.7573059667511101E-4</v>
      </c>
      <c r="P209" s="1">
        <v>6.07215160594651E-4</v>
      </c>
      <c r="Q209" s="1">
        <v>5.0103603063105103E-4</v>
      </c>
    </row>
    <row r="210" spans="1:17" x14ac:dyDescent="0.25">
      <c r="A210" s="1">
        <v>24.875</v>
      </c>
      <c r="B210" s="1">
        <v>1.0560671488550999</v>
      </c>
      <c r="C210" s="1">
        <v>2.8304254644590099</v>
      </c>
      <c r="D210" s="1">
        <v>1.5899748432294301</v>
      </c>
      <c r="E210" s="1">
        <v>3.8813561815296098</v>
      </c>
      <c r="F210" s="14">
        <v>2.8399348869714802</v>
      </c>
      <c r="G210" s="1">
        <v>3.6834369996580598</v>
      </c>
      <c r="H210" s="1">
        <v>3.0409568750292699</v>
      </c>
      <c r="J210" s="1">
        <v>24.875</v>
      </c>
      <c r="K210" s="1">
        <v>1.75940786999259E-4</v>
      </c>
      <c r="L210" s="1">
        <v>4.7154888237887002E-4</v>
      </c>
      <c r="M210" s="1">
        <v>2.64889808882022E-4</v>
      </c>
      <c r="N210" s="1">
        <v>6.4663393984283005E-4</v>
      </c>
      <c r="O210" s="1">
        <v>4.7313315216944202E-4</v>
      </c>
      <c r="P210" s="1">
        <v>6.1366060414303196E-4</v>
      </c>
      <c r="Q210" s="1">
        <v>5.0662341537987697E-4</v>
      </c>
    </row>
    <row r="211" spans="1:17" x14ac:dyDescent="0.25">
      <c r="A211" s="1">
        <v>25</v>
      </c>
      <c r="B211" s="1">
        <v>1.0642143302090501</v>
      </c>
      <c r="C211" s="1">
        <v>2.8417181899237498</v>
      </c>
      <c r="D211" s="1">
        <v>1.58468797343322</v>
      </c>
      <c r="E211" s="1">
        <v>3.8998249615318401</v>
      </c>
      <c r="F211" s="14">
        <v>2.81440815037565</v>
      </c>
      <c r="G211" s="1">
        <v>3.6686639986814602</v>
      </c>
      <c r="H211" s="1">
        <v>2.9603125902323302</v>
      </c>
      <c r="J211" s="1">
        <v>25</v>
      </c>
      <c r="K211" s="1">
        <v>1.77298107412827E-4</v>
      </c>
      <c r="L211" s="1">
        <v>4.7343025044129699E-4</v>
      </c>
      <c r="M211" s="1">
        <v>2.6400901637397498E-4</v>
      </c>
      <c r="N211" s="1">
        <v>6.4971083859120197E-4</v>
      </c>
      <c r="O211" s="1">
        <v>4.6888039785257599E-4</v>
      </c>
      <c r="P211" s="1">
        <v>6.1119942218032899E-4</v>
      </c>
      <c r="Q211" s="1">
        <v>4.9318807753270604E-4</v>
      </c>
    </row>
    <row r="212" spans="1:17" x14ac:dyDescent="0.25">
      <c r="A212" s="1">
        <v>25.125</v>
      </c>
      <c r="B212" s="1">
        <v>1.0621997814989099</v>
      </c>
      <c r="C212" s="1">
        <v>2.8677452643591201</v>
      </c>
      <c r="D212" s="1">
        <v>1.4988998363081401</v>
      </c>
      <c r="E212" s="1">
        <v>3.8958428847469899</v>
      </c>
      <c r="F212" s="14">
        <v>2.7931070863534502</v>
      </c>
      <c r="G212" s="1">
        <v>3.4985999817631099</v>
      </c>
      <c r="H212" s="1">
        <v>2.4363566662896199</v>
      </c>
      <c r="J212" s="1">
        <v>25.125</v>
      </c>
      <c r="K212" s="1">
        <v>1.7696248359771799E-4</v>
      </c>
      <c r="L212" s="1">
        <v>4.7776636104222901E-4</v>
      </c>
      <c r="M212" s="1">
        <v>2.4971671272893499E-4</v>
      </c>
      <c r="N212" s="1">
        <v>6.4904742459884505E-4</v>
      </c>
      <c r="O212" s="1">
        <v>4.6533164058647799E-4</v>
      </c>
      <c r="P212" s="1">
        <v>5.8286675696173399E-4</v>
      </c>
      <c r="Q212" s="1">
        <v>4.0589702060385099E-4</v>
      </c>
    </row>
    <row r="213" spans="1:17" x14ac:dyDescent="0.25">
      <c r="A213" s="1">
        <v>25.25</v>
      </c>
      <c r="B213" s="1">
        <v>1.08418054066754</v>
      </c>
      <c r="C213" s="1">
        <v>2.8878209392110401</v>
      </c>
      <c r="D213" s="1">
        <v>1.4689132557496001</v>
      </c>
      <c r="E213" s="1">
        <v>3.9222805513694201</v>
      </c>
      <c r="F213" s="14">
        <v>2.7895665027086598</v>
      </c>
      <c r="G213" s="1">
        <v>3.3708763049819899</v>
      </c>
      <c r="H213" s="1">
        <v>2.1809643903513698</v>
      </c>
      <c r="J213" s="1">
        <v>25.25</v>
      </c>
      <c r="K213" s="1">
        <v>1.8062447807521101E-4</v>
      </c>
      <c r="L213" s="1">
        <v>4.8111096847255999E-4</v>
      </c>
      <c r="M213" s="1">
        <v>2.4472094840788199E-4</v>
      </c>
      <c r="N213" s="1">
        <v>6.5345193985814204E-4</v>
      </c>
      <c r="O213" s="1">
        <v>4.6474177935125602E-4</v>
      </c>
      <c r="P213" s="1">
        <v>5.6158799240999999E-4</v>
      </c>
      <c r="Q213" s="1">
        <v>3.6334866743253799E-4</v>
      </c>
    </row>
    <row r="214" spans="1:17" x14ac:dyDescent="0.25">
      <c r="A214" s="1">
        <v>25.375</v>
      </c>
      <c r="B214" s="1">
        <v>1.07657011859203</v>
      </c>
      <c r="C214" s="1">
        <v>2.8964119372338399</v>
      </c>
      <c r="D214" s="1">
        <v>1.45396096847565</v>
      </c>
      <c r="E214" s="1">
        <v>3.9319750488649001</v>
      </c>
      <c r="F214" s="14">
        <v>2.7792579658259502</v>
      </c>
      <c r="G214" s="1">
        <v>3.1905647642163499</v>
      </c>
      <c r="H214" s="1">
        <v>1.9315661537661</v>
      </c>
      <c r="J214" s="1">
        <v>25.375</v>
      </c>
      <c r="K214" s="1">
        <v>1.79356581757432E-4</v>
      </c>
      <c r="L214" s="1">
        <v>4.8254222874315699E-4</v>
      </c>
      <c r="M214" s="1">
        <v>2.4222989734804299E-4</v>
      </c>
      <c r="N214" s="1">
        <v>6.5506704314088904E-4</v>
      </c>
      <c r="O214" s="1">
        <v>4.6302437710659501E-4</v>
      </c>
      <c r="P214" s="1">
        <v>5.3154808971844401E-4</v>
      </c>
      <c r="Q214" s="1">
        <v>3.2179892121743202E-4</v>
      </c>
    </row>
    <row r="215" spans="1:17" x14ac:dyDescent="0.25">
      <c r="A215" s="1">
        <v>25.5</v>
      </c>
      <c r="B215" s="1">
        <v>1.08433531150399</v>
      </c>
      <c r="C215" s="1">
        <v>2.9030474333922101</v>
      </c>
      <c r="D215" s="1">
        <v>1.42658707368462</v>
      </c>
      <c r="E215" s="1">
        <v>3.9362415788176901</v>
      </c>
      <c r="F215" s="14">
        <v>2.7741946821924302</v>
      </c>
      <c r="G215" s="1">
        <v>3.1251091572510399</v>
      </c>
      <c r="H215" s="1">
        <v>1.8300773236571499</v>
      </c>
      <c r="J215" s="1">
        <v>25.5</v>
      </c>
      <c r="K215" s="1">
        <v>1.80650262896565E-4</v>
      </c>
      <c r="L215" s="1">
        <v>4.8364770240314202E-4</v>
      </c>
      <c r="M215" s="1">
        <v>2.3766940647585699E-4</v>
      </c>
      <c r="N215" s="1">
        <v>6.5577784703102395E-4</v>
      </c>
      <c r="O215" s="1">
        <v>4.6218083405325102E-4</v>
      </c>
      <c r="P215" s="1">
        <v>5.2064318559802403E-4</v>
      </c>
      <c r="Q215" s="1">
        <v>3.0489088212128101E-4</v>
      </c>
    </row>
    <row r="216" spans="1:17" x14ac:dyDescent="0.25">
      <c r="A216" s="1">
        <v>25.625</v>
      </c>
      <c r="B216" s="1">
        <v>1.08501562247734</v>
      </c>
      <c r="C216" s="1">
        <v>2.89222265114133</v>
      </c>
      <c r="D216" s="1">
        <v>1.4083850952136301</v>
      </c>
      <c r="E216" s="1">
        <v>3.9783962874224401</v>
      </c>
      <c r="F216" s="14">
        <v>2.7775361528591902</v>
      </c>
      <c r="G216" s="1">
        <v>3.0626615476224099</v>
      </c>
      <c r="H216" s="1">
        <v>1.7389021641403699</v>
      </c>
      <c r="J216" s="1">
        <v>25.625</v>
      </c>
      <c r="K216" s="1">
        <v>1.8076360270472401E-4</v>
      </c>
      <c r="L216" s="1">
        <v>4.8184429368014503E-4</v>
      </c>
      <c r="M216" s="1">
        <v>2.3463695686259001E-4</v>
      </c>
      <c r="N216" s="1">
        <v>6.6280082148457704E-4</v>
      </c>
      <c r="O216" s="1">
        <v>4.6273752306633402E-4</v>
      </c>
      <c r="P216" s="1">
        <v>5.1023941383389305E-4</v>
      </c>
      <c r="Q216" s="1">
        <v>2.8970110054578601E-4</v>
      </c>
    </row>
    <row r="217" spans="1:17" x14ac:dyDescent="0.25">
      <c r="A217" s="1">
        <v>25.75</v>
      </c>
      <c r="B217" s="1">
        <v>1.07719674169046</v>
      </c>
      <c r="C217" s="1">
        <v>2.8729147095355998</v>
      </c>
      <c r="D217" s="1">
        <v>1.37148592873343</v>
      </c>
      <c r="E217" s="1">
        <v>3.9782056312834801</v>
      </c>
      <c r="F217" s="14">
        <v>2.7747561598628199</v>
      </c>
      <c r="G217" s="1">
        <v>2.9707212277302699</v>
      </c>
      <c r="H217" s="1">
        <v>1.63829792874182</v>
      </c>
      <c r="J217" s="1">
        <v>25.75</v>
      </c>
      <c r="K217" s="1">
        <v>1.7946097716563001E-4</v>
      </c>
      <c r="L217" s="1">
        <v>4.7862759060863001E-4</v>
      </c>
      <c r="M217" s="1">
        <v>2.2848955572698799E-4</v>
      </c>
      <c r="N217" s="1">
        <v>6.6276905817182501E-4</v>
      </c>
      <c r="O217" s="1">
        <v>4.62274376233138E-4</v>
      </c>
      <c r="P217" s="1">
        <v>4.9492215653986404E-4</v>
      </c>
      <c r="Q217" s="1">
        <v>2.7294043492838698E-4</v>
      </c>
    </row>
    <row r="218" spans="1:17" x14ac:dyDescent="0.25">
      <c r="A218" s="1">
        <v>25.875</v>
      </c>
      <c r="B218" s="1">
        <v>1.1150649735162901</v>
      </c>
      <c r="C218" s="1">
        <v>2.65375110072068</v>
      </c>
      <c r="D218" s="1">
        <v>1.38552133393651</v>
      </c>
      <c r="E218" s="1">
        <v>3.9763716156085098</v>
      </c>
      <c r="F218" s="14">
        <v>2.7675762361187402</v>
      </c>
      <c r="G218" s="1">
        <v>2.8695603549991202</v>
      </c>
      <c r="H218" s="1">
        <v>1.56507671279612</v>
      </c>
      <c r="J218" s="1">
        <v>25.875</v>
      </c>
      <c r="K218" s="1">
        <v>1.8576982458781301E-4</v>
      </c>
      <c r="L218" s="1">
        <v>4.4211493338006602E-4</v>
      </c>
      <c r="M218" s="1">
        <v>2.3082785423382299E-4</v>
      </c>
      <c r="N218" s="1">
        <v>6.6246351116037701E-4</v>
      </c>
      <c r="O218" s="1">
        <v>4.6107820093737402E-4</v>
      </c>
      <c r="P218" s="1">
        <v>4.7806875514285401E-4</v>
      </c>
      <c r="Q218" s="1">
        <v>2.6074178035183398E-4</v>
      </c>
    </row>
    <row r="219" spans="1:17" x14ac:dyDescent="0.25">
      <c r="A219" s="1">
        <v>26</v>
      </c>
      <c r="B219" s="1">
        <v>1.1364581017418101</v>
      </c>
      <c r="C219" s="1">
        <v>2.63524513540581</v>
      </c>
      <c r="D219" s="1">
        <v>1.4115538697038399</v>
      </c>
      <c r="E219" s="1">
        <v>4.0253880901253698</v>
      </c>
      <c r="F219" s="14">
        <v>2.7596979290646599</v>
      </c>
      <c r="G219" s="1">
        <v>2.8328429275887399</v>
      </c>
      <c r="H219" s="1">
        <v>1.5565720759044801</v>
      </c>
      <c r="J219" s="1">
        <v>26</v>
      </c>
      <c r="K219" s="1">
        <v>1.89333919750186E-4</v>
      </c>
      <c r="L219" s="1">
        <v>4.3903183955860698E-4</v>
      </c>
      <c r="M219" s="1">
        <v>2.3516487469265999E-4</v>
      </c>
      <c r="N219" s="1">
        <v>6.7062965581488499E-4</v>
      </c>
      <c r="O219" s="1">
        <v>4.5976567498216402E-4</v>
      </c>
      <c r="P219" s="1">
        <v>4.7195163173628299E-4</v>
      </c>
      <c r="Q219" s="1">
        <v>2.5932490784568699E-4</v>
      </c>
    </row>
    <row r="220" spans="1:17" x14ac:dyDescent="0.25">
      <c r="A220" s="1">
        <v>26.125</v>
      </c>
      <c r="B220" s="1">
        <v>1.14220803263129</v>
      </c>
      <c r="C220" s="1">
        <v>2.4351663558169401</v>
      </c>
      <c r="D220" s="1">
        <v>1.48046918996831</v>
      </c>
      <c r="E220" s="1">
        <v>4.1273823555542997</v>
      </c>
      <c r="F220" s="14">
        <v>2.75915136419983</v>
      </c>
      <c r="G220" s="1">
        <v>2.8277752885676599</v>
      </c>
      <c r="H220" s="1">
        <v>1.61552217783357</v>
      </c>
      <c r="J220" s="1">
        <v>26.125</v>
      </c>
      <c r="K220" s="1">
        <v>1.9029185823637301E-4</v>
      </c>
      <c r="L220" s="1">
        <v>4.0569871487910298E-4</v>
      </c>
      <c r="M220" s="1">
        <v>2.4664616704872001E-4</v>
      </c>
      <c r="N220" s="1">
        <v>6.8762190043534501E-4</v>
      </c>
      <c r="O220" s="1">
        <v>4.5967461727568399E-4</v>
      </c>
      <c r="P220" s="1">
        <v>4.7110736307537197E-4</v>
      </c>
      <c r="Q220" s="1">
        <v>2.6914599482707297E-4</v>
      </c>
    </row>
    <row r="221" spans="1:17" x14ac:dyDescent="0.25">
      <c r="A221" s="1">
        <v>26.25</v>
      </c>
      <c r="B221" s="1">
        <v>1.1686501724249401</v>
      </c>
      <c r="C221" s="1">
        <v>2.3992289517373799</v>
      </c>
      <c r="D221" s="1">
        <v>1.5615667530936701</v>
      </c>
      <c r="E221" s="1">
        <v>4.1526097036929697</v>
      </c>
      <c r="F221" s="14">
        <v>2.7675733661143398</v>
      </c>
      <c r="G221" s="1">
        <v>2.82910372384617</v>
      </c>
      <c r="H221" s="1">
        <v>1.6935068935867099</v>
      </c>
      <c r="J221" s="1">
        <v>26.25</v>
      </c>
      <c r="K221" s="1">
        <v>1.9469711872599599E-4</v>
      </c>
      <c r="L221" s="1">
        <v>3.9971154335944801E-4</v>
      </c>
      <c r="M221" s="1">
        <v>2.6015702106540502E-4</v>
      </c>
      <c r="N221" s="1">
        <v>6.9182477663524999E-4</v>
      </c>
      <c r="O221" s="1">
        <v>4.6107772279464098E-4</v>
      </c>
      <c r="P221" s="1">
        <v>4.7132868039277302E-4</v>
      </c>
      <c r="Q221" s="1">
        <v>2.8213824847154599E-4</v>
      </c>
    </row>
    <row r="222" spans="1:17" x14ac:dyDescent="0.25">
      <c r="A222" s="1">
        <v>26.375</v>
      </c>
      <c r="B222" s="1">
        <v>1.1674230493734701</v>
      </c>
      <c r="C222" s="1">
        <v>2.3544705944950102</v>
      </c>
      <c r="D222" s="1">
        <v>1.55859057089951</v>
      </c>
      <c r="E222" s="1">
        <v>4.14073568165057</v>
      </c>
      <c r="F222" s="14">
        <v>2.7945038620057998</v>
      </c>
      <c r="G222" s="1">
        <v>2.91773056376721</v>
      </c>
      <c r="H222" s="1">
        <v>2.0234962200584401</v>
      </c>
      <c r="J222" s="1">
        <v>26.375</v>
      </c>
      <c r="K222" s="1">
        <v>1.9449268002562101E-4</v>
      </c>
      <c r="L222" s="1">
        <v>3.9225480104286998E-4</v>
      </c>
      <c r="M222" s="1">
        <v>2.5966118911185802E-4</v>
      </c>
      <c r="N222" s="1">
        <v>6.8984656456298505E-4</v>
      </c>
      <c r="O222" s="1">
        <v>4.6556434341016003E-4</v>
      </c>
      <c r="P222" s="1">
        <v>4.86093911923618E-4</v>
      </c>
      <c r="Q222" s="1">
        <v>3.3711447026173701E-4</v>
      </c>
    </row>
    <row r="223" spans="1:17" x14ac:dyDescent="0.25">
      <c r="A223" s="1">
        <v>26.5</v>
      </c>
      <c r="B223" s="1">
        <v>1.1540211325624401</v>
      </c>
      <c r="C223" s="1">
        <v>2.23187559728325</v>
      </c>
      <c r="D223" s="1">
        <v>1.56629632981182</v>
      </c>
      <c r="E223" s="1">
        <v>4.1413604623126403</v>
      </c>
      <c r="F223" s="14">
        <v>2.7924978239249101</v>
      </c>
      <c r="G223" s="1">
        <v>2.9948206436893798</v>
      </c>
      <c r="H223" s="1">
        <v>2.1283894609767402</v>
      </c>
      <c r="J223" s="1">
        <v>26.5</v>
      </c>
      <c r="K223" s="1">
        <v>1.9225992068490201E-4</v>
      </c>
      <c r="L223" s="1">
        <v>3.7183047450738902E-4</v>
      </c>
      <c r="M223" s="1">
        <v>2.6094496854664901E-4</v>
      </c>
      <c r="N223" s="1">
        <v>6.8995065302128705E-4</v>
      </c>
      <c r="O223" s="1">
        <v>4.6523013746588299E-4</v>
      </c>
      <c r="P223" s="1">
        <v>4.9893711923865104E-4</v>
      </c>
      <c r="Q223" s="1">
        <v>3.5458968419872501E-4</v>
      </c>
    </row>
    <row r="224" spans="1:17" x14ac:dyDescent="0.25">
      <c r="A224" s="1">
        <v>26.625</v>
      </c>
      <c r="B224" s="1">
        <v>1.1541138389407199</v>
      </c>
      <c r="C224" s="1">
        <v>2.20872987603591</v>
      </c>
      <c r="D224" s="1">
        <v>1.57959318906459</v>
      </c>
      <c r="E224" s="1">
        <v>4.1155546160853698</v>
      </c>
      <c r="F224" s="14">
        <v>2.8115000447371599</v>
      </c>
      <c r="G224" s="1">
        <v>3.0824030984866</v>
      </c>
      <c r="H224" s="1">
        <v>2.1922670535390001</v>
      </c>
      <c r="J224" s="1">
        <v>26.625</v>
      </c>
      <c r="K224" s="1">
        <v>1.92275365567524E-4</v>
      </c>
      <c r="L224" s="1">
        <v>3.6797439734758298E-4</v>
      </c>
      <c r="M224" s="1">
        <v>2.6316022529816101E-4</v>
      </c>
      <c r="N224" s="1">
        <v>6.8565139903982301E-4</v>
      </c>
      <c r="O224" s="1">
        <v>4.6839590745320397E-4</v>
      </c>
      <c r="P224" s="1">
        <v>5.1352835620786905E-4</v>
      </c>
      <c r="Q224" s="1">
        <v>3.6523169111959698E-4</v>
      </c>
    </row>
    <row r="225" spans="1:17" x14ac:dyDescent="0.25">
      <c r="A225" s="1">
        <v>26.75</v>
      </c>
      <c r="B225" s="1">
        <v>1.15557317027067</v>
      </c>
      <c r="C225" s="1">
        <v>2.2056361044809001</v>
      </c>
      <c r="D225" s="1">
        <v>1.6356414526196601</v>
      </c>
      <c r="E225" s="1">
        <v>4.1105729904254904</v>
      </c>
      <c r="F225" s="14">
        <v>2.8302830482616499</v>
      </c>
      <c r="G225" s="1">
        <v>3.0952700376320301</v>
      </c>
      <c r="H225" s="1">
        <v>2.1975410840450098</v>
      </c>
      <c r="J225" s="1">
        <v>26.75</v>
      </c>
      <c r="K225" s="1">
        <v>1.9251849016709401E-4</v>
      </c>
      <c r="L225" s="1">
        <v>3.6745897500651902E-4</v>
      </c>
      <c r="M225" s="1">
        <v>2.7249786600643498E-4</v>
      </c>
      <c r="N225" s="1">
        <v>6.84821460204885E-4</v>
      </c>
      <c r="O225" s="1">
        <v>4.7152515584038301E-4</v>
      </c>
      <c r="P225" s="1">
        <v>5.1567198826949704E-4</v>
      </c>
      <c r="Q225" s="1">
        <v>3.6611034460189802E-4</v>
      </c>
    </row>
    <row r="226" spans="1:17" x14ac:dyDescent="0.25">
      <c r="A226" s="1">
        <v>26.875</v>
      </c>
      <c r="B226" s="1">
        <v>1.1522124744825899</v>
      </c>
      <c r="C226" s="1">
        <v>2.1614751048970402</v>
      </c>
      <c r="D226" s="1">
        <v>1.65055884148988</v>
      </c>
      <c r="E226" s="1">
        <v>4.1025734672771401</v>
      </c>
      <c r="F226" s="14">
        <v>2.8427049240717399</v>
      </c>
      <c r="G226" s="1">
        <v>3.19440546269476</v>
      </c>
      <c r="H226" s="1">
        <v>2.3337776009165201</v>
      </c>
      <c r="J226" s="1">
        <v>26.875</v>
      </c>
      <c r="K226" s="1">
        <v>1.9195859824879999E-4</v>
      </c>
      <c r="L226" s="1">
        <v>3.60101752475848E-4</v>
      </c>
      <c r="M226" s="1">
        <v>2.7498310299221401E-4</v>
      </c>
      <c r="N226" s="1">
        <v>6.8348873964837098E-4</v>
      </c>
      <c r="O226" s="1">
        <v>4.73594640350347E-4</v>
      </c>
      <c r="P226" s="1">
        <v>5.3218795008494696E-4</v>
      </c>
      <c r="Q226" s="1">
        <v>3.8880734831269202E-4</v>
      </c>
    </row>
    <row r="227" spans="1:17" x14ac:dyDescent="0.25">
      <c r="A227" s="1">
        <v>27</v>
      </c>
      <c r="B227" s="1">
        <v>1.16542038108405</v>
      </c>
      <c r="C227" s="1">
        <v>2.1899866336420701</v>
      </c>
      <c r="D227" s="1">
        <v>1.6480734218642601</v>
      </c>
      <c r="E227" s="1">
        <v>4.0855924790221803</v>
      </c>
      <c r="F227" s="14">
        <v>2.8828063178090599</v>
      </c>
      <c r="G227" s="1">
        <v>3.2484391257174399</v>
      </c>
      <c r="H227" s="1">
        <v>2.3602110276512902</v>
      </c>
      <c r="J227" s="1">
        <v>27</v>
      </c>
      <c r="K227" s="1">
        <v>1.9415903548860301E-4</v>
      </c>
      <c r="L227" s="1">
        <v>3.6485177316477002E-4</v>
      </c>
      <c r="M227" s="1">
        <v>2.74569032082586E-4</v>
      </c>
      <c r="N227" s="1">
        <v>6.8065970700509598E-4</v>
      </c>
      <c r="O227" s="1">
        <v>4.80275532546984E-4</v>
      </c>
      <c r="P227" s="1">
        <v>5.4118995834452697E-4</v>
      </c>
      <c r="Q227" s="1">
        <v>3.9321115720670498E-4</v>
      </c>
    </row>
    <row r="228" spans="1:17" x14ac:dyDescent="0.25">
      <c r="A228" s="1">
        <v>27.125</v>
      </c>
      <c r="B228" s="1">
        <v>1.18130231777999</v>
      </c>
      <c r="C228" s="1">
        <v>2.34284255227535</v>
      </c>
      <c r="D228" s="1">
        <v>1.65348768375815</v>
      </c>
      <c r="E228" s="1">
        <v>4.0722505081861904</v>
      </c>
      <c r="F228" s="14">
        <v>2.8995376587972901</v>
      </c>
      <c r="G228" s="1">
        <v>3.28809108578286</v>
      </c>
      <c r="H228" s="1">
        <v>2.4088415981310698</v>
      </c>
      <c r="J228" s="1">
        <v>27.125</v>
      </c>
      <c r="K228" s="1">
        <v>1.9680496614214699E-4</v>
      </c>
      <c r="L228" s="1">
        <v>3.9031756920907299E-4</v>
      </c>
      <c r="M228" s="1">
        <v>2.75471048114109E-4</v>
      </c>
      <c r="N228" s="1">
        <v>6.7843693466381903E-4</v>
      </c>
      <c r="O228" s="1">
        <v>4.8306297395562397E-4</v>
      </c>
      <c r="P228" s="1">
        <v>5.47795974891424E-4</v>
      </c>
      <c r="Q228" s="1">
        <v>4.0131301024863699E-4</v>
      </c>
    </row>
    <row r="229" spans="1:17" x14ac:dyDescent="0.25">
      <c r="A229" s="1">
        <v>27.25</v>
      </c>
      <c r="B229" s="1">
        <v>1.1844905548360001</v>
      </c>
      <c r="C229" s="1">
        <v>2.367264897963</v>
      </c>
      <c r="D229" s="1">
        <v>1.6762125763352</v>
      </c>
      <c r="E229" s="1">
        <v>4.0384110224688401</v>
      </c>
      <c r="F229" s="14">
        <v>2.9063979781255198</v>
      </c>
      <c r="G229" s="1">
        <v>3.3107209403499298</v>
      </c>
      <c r="H229" s="1">
        <v>2.4308987390519401</v>
      </c>
      <c r="J229" s="1">
        <v>27.25</v>
      </c>
      <c r="K229" s="1">
        <v>1.97336126435678E-4</v>
      </c>
      <c r="L229" s="1">
        <v>3.9438633200063699E-4</v>
      </c>
      <c r="M229" s="1">
        <v>2.7925701521744399E-4</v>
      </c>
      <c r="N229" s="1">
        <v>6.7279927634330801E-4</v>
      </c>
      <c r="O229" s="1">
        <v>4.8420590315570802E-4</v>
      </c>
      <c r="P229" s="1">
        <v>5.5156610866229799E-4</v>
      </c>
      <c r="Q229" s="1">
        <v>4.0498772992605302E-4</v>
      </c>
    </row>
    <row r="230" spans="1:17" x14ac:dyDescent="0.25">
      <c r="A230" s="1">
        <v>27.375</v>
      </c>
      <c r="B230" s="1">
        <v>1.1848993548842</v>
      </c>
      <c r="C230" s="1">
        <v>2.4263260017317001</v>
      </c>
      <c r="D230" s="1">
        <v>1.6803361879093299</v>
      </c>
      <c r="E230" s="1">
        <v>4.0175130515264899</v>
      </c>
      <c r="F230" s="14">
        <v>2.9176153345100602</v>
      </c>
      <c r="G230" s="1">
        <v>3.3384893080571598</v>
      </c>
      <c r="H230" s="1">
        <v>2.4506387630325102</v>
      </c>
      <c r="J230" s="1">
        <v>27.375</v>
      </c>
      <c r="K230" s="1">
        <v>1.9740423252370801E-4</v>
      </c>
      <c r="L230" s="1">
        <v>4.0422591188850299E-4</v>
      </c>
      <c r="M230" s="1">
        <v>2.7994400890569298E-4</v>
      </c>
      <c r="N230" s="1">
        <v>6.6931767438431304E-4</v>
      </c>
      <c r="O230" s="1">
        <v>4.8607471472937298E-4</v>
      </c>
      <c r="P230" s="1">
        <v>5.5619231872232301E-4</v>
      </c>
      <c r="Q230" s="1">
        <v>4.0827641792121598E-4</v>
      </c>
    </row>
    <row r="231" spans="1:17" x14ac:dyDescent="0.25">
      <c r="A231" s="1">
        <v>27.5</v>
      </c>
      <c r="B231" s="1">
        <v>1.1854621418864599</v>
      </c>
      <c r="C231" s="1">
        <v>2.4437340857175802</v>
      </c>
      <c r="D231" s="1">
        <v>1.66749994823965</v>
      </c>
      <c r="E231" s="1">
        <v>4.0060923034976499</v>
      </c>
      <c r="F231" s="14">
        <v>2.9169350109817902</v>
      </c>
      <c r="G231" s="1">
        <v>3.3730125620999498</v>
      </c>
      <c r="H231" s="1">
        <v>2.5305660211583501</v>
      </c>
      <c r="J231" s="1">
        <v>27.5</v>
      </c>
      <c r="K231" s="1">
        <v>1.9749799283828501E-4</v>
      </c>
      <c r="L231" s="1">
        <v>4.0712609868055001E-4</v>
      </c>
      <c r="M231" s="1">
        <v>2.7780549137672501E-4</v>
      </c>
      <c r="N231" s="1">
        <v>6.6741497776270703E-4</v>
      </c>
      <c r="O231" s="1">
        <v>4.8596137282956299E-4</v>
      </c>
      <c r="P231" s="1">
        <v>5.6194389284585104E-4</v>
      </c>
      <c r="Q231" s="1">
        <v>4.2159229912497998E-4</v>
      </c>
    </row>
    <row r="232" spans="1:17" x14ac:dyDescent="0.25">
      <c r="A232" s="1">
        <v>27.625</v>
      </c>
      <c r="B232" s="1">
        <v>1.1926370391321</v>
      </c>
      <c r="C232" s="1">
        <v>2.51375463825083</v>
      </c>
      <c r="D232" s="1">
        <v>1.6579792263928099</v>
      </c>
      <c r="E232" s="1">
        <v>3.9976867494117299</v>
      </c>
      <c r="F232" s="14">
        <v>2.9228310812833098</v>
      </c>
      <c r="G232" s="1">
        <v>3.3861056801741301</v>
      </c>
      <c r="H232" s="1">
        <v>2.5352705487490499</v>
      </c>
      <c r="J232" s="1">
        <v>27.625</v>
      </c>
      <c r="K232" s="1">
        <v>1.98693330719409E-4</v>
      </c>
      <c r="L232" s="1">
        <v>4.1879152273259002E-4</v>
      </c>
      <c r="M232" s="1">
        <v>2.7621933911704198E-4</v>
      </c>
      <c r="N232" s="1">
        <v>6.66014612451994E-4</v>
      </c>
      <c r="O232" s="1">
        <v>4.8694365814179702E-4</v>
      </c>
      <c r="P232" s="1">
        <v>5.6412520631700901E-4</v>
      </c>
      <c r="Q232" s="1">
        <v>4.2237607342159202E-4</v>
      </c>
    </row>
    <row r="233" spans="1:17" x14ac:dyDescent="0.25">
      <c r="A233" s="1">
        <v>27.75</v>
      </c>
      <c r="B233" s="1">
        <v>1.1818671414744999</v>
      </c>
      <c r="C233" s="1">
        <v>2.4989466462037302</v>
      </c>
      <c r="D233" s="1">
        <v>1.7013506767805</v>
      </c>
      <c r="E233" s="1">
        <v>3.9994640816328602</v>
      </c>
      <c r="F233" s="14">
        <v>2.9559287906659399</v>
      </c>
      <c r="G233" s="1">
        <v>3.38784492914544</v>
      </c>
      <c r="H233" s="1">
        <v>2.5357144655654902</v>
      </c>
      <c r="J233" s="1">
        <v>27.75</v>
      </c>
      <c r="K233" s="1">
        <v>1.9689906576965299E-4</v>
      </c>
      <c r="L233" s="1">
        <v>4.1632451125754301E-4</v>
      </c>
      <c r="M233" s="1">
        <v>2.8344502275163099E-4</v>
      </c>
      <c r="N233" s="1">
        <v>6.6631071600003198E-4</v>
      </c>
      <c r="O233" s="1">
        <v>4.9245773652494397E-4</v>
      </c>
      <c r="P233" s="1">
        <v>5.6441496519562997E-4</v>
      </c>
      <c r="Q233" s="1">
        <v>4.22450029963211E-4</v>
      </c>
    </row>
    <row r="234" spans="1:17" x14ac:dyDescent="0.25">
      <c r="A234" s="1">
        <v>27.875</v>
      </c>
      <c r="B234" s="1">
        <v>1.2002809434567701</v>
      </c>
      <c r="C234" s="1">
        <v>2.54868458112059</v>
      </c>
      <c r="D234" s="1">
        <v>1.6659562046887499</v>
      </c>
      <c r="E234" s="1">
        <v>3.9737272615330301</v>
      </c>
      <c r="F234" s="14">
        <v>2.95346374026568</v>
      </c>
      <c r="G234" s="1">
        <v>3.3942964146805101</v>
      </c>
      <c r="H234" s="1">
        <v>2.5535222069319601</v>
      </c>
      <c r="J234" s="1">
        <v>27.875</v>
      </c>
      <c r="K234" s="1">
        <v>1.9996680517989801E-4</v>
      </c>
      <c r="L234" s="1">
        <v>4.2461085121469098E-4</v>
      </c>
      <c r="M234" s="1">
        <v>2.7754830370114498E-4</v>
      </c>
      <c r="N234" s="1">
        <v>6.6202296177140195E-4</v>
      </c>
      <c r="O234" s="1">
        <v>4.9204705912826003E-4</v>
      </c>
      <c r="P234" s="1">
        <v>5.6548978268577304E-4</v>
      </c>
      <c r="Q234" s="1">
        <v>4.2541679967486498E-4</v>
      </c>
    </row>
    <row r="235" spans="1:17" x14ac:dyDescent="0.25">
      <c r="A235" s="1">
        <v>28</v>
      </c>
      <c r="B235" s="1">
        <v>1.1978576172241699</v>
      </c>
      <c r="C235" s="1">
        <v>2.6024214522220102</v>
      </c>
      <c r="D235" s="1">
        <v>1.5850222597603201</v>
      </c>
      <c r="E235" s="1">
        <v>3.9571578037438702</v>
      </c>
      <c r="F235" s="14">
        <v>2.93342385972102</v>
      </c>
      <c r="G235" s="1">
        <v>3.4376320596698502</v>
      </c>
      <c r="H235" s="1">
        <v>2.6813284741343399</v>
      </c>
      <c r="J235" s="1">
        <v>28</v>
      </c>
      <c r="K235" s="1">
        <v>1.99563079029547E-4</v>
      </c>
      <c r="L235" s="1">
        <v>4.3356341394018799E-4</v>
      </c>
      <c r="M235" s="1">
        <v>2.6406470847606899E-4</v>
      </c>
      <c r="N235" s="1">
        <v>6.59262490103727E-4</v>
      </c>
      <c r="O235" s="1">
        <v>4.8870841502952E-4</v>
      </c>
      <c r="P235" s="1">
        <v>5.7270950114099699E-4</v>
      </c>
      <c r="Q235" s="1">
        <v>4.46709323790782E-4</v>
      </c>
    </row>
    <row r="236" spans="1:17" x14ac:dyDescent="0.25">
      <c r="A236" s="1">
        <v>28.125</v>
      </c>
      <c r="B236" s="1">
        <v>1.2140523425401</v>
      </c>
      <c r="C236" s="1">
        <v>2.6302127574694798</v>
      </c>
      <c r="D236" s="1">
        <v>1.5084777059101899</v>
      </c>
      <c r="E236" s="1">
        <v>3.9294164961237099</v>
      </c>
      <c r="F236" s="14">
        <v>2.9404837280016598</v>
      </c>
      <c r="G236" s="1">
        <v>3.4834421385684302</v>
      </c>
      <c r="H236" s="1">
        <v>2.7712026531921299</v>
      </c>
      <c r="J236" s="1">
        <v>28.125</v>
      </c>
      <c r="K236" s="1">
        <v>2.02261120267182E-4</v>
      </c>
      <c r="L236" s="1">
        <v>4.38193445394415E-4</v>
      </c>
      <c r="M236" s="1">
        <v>2.5131238580463797E-4</v>
      </c>
      <c r="N236" s="1">
        <v>6.5464078825420904E-4</v>
      </c>
      <c r="O236" s="1">
        <v>4.8988458908507402E-4</v>
      </c>
      <c r="P236" s="1">
        <v>5.8034146028549999E-4</v>
      </c>
      <c r="Q236" s="1">
        <v>4.6168236202180797E-4</v>
      </c>
    </row>
    <row r="237" spans="1:17" x14ac:dyDescent="0.25">
      <c r="A237" s="1">
        <v>28.25</v>
      </c>
      <c r="B237" s="1">
        <v>1.21418248998366</v>
      </c>
      <c r="C237" s="1">
        <v>2.6350912022132098</v>
      </c>
      <c r="D237" s="1">
        <v>1.4570324690507901</v>
      </c>
      <c r="E237" s="1">
        <v>3.9061062498380501</v>
      </c>
      <c r="F237" s="14">
        <v>2.93751238639519</v>
      </c>
      <c r="G237" s="1">
        <v>3.4896925909365399</v>
      </c>
      <c r="H237" s="1">
        <v>2.7568480528905299</v>
      </c>
      <c r="J237" s="1">
        <v>28.25</v>
      </c>
      <c r="K237" s="1">
        <v>2.0228280283127899E-4</v>
      </c>
      <c r="L237" s="1">
        <v>4.3900619428872002E-4</v>
      </c>
      <c r="M237" s="1">
        <v>2.42741609343861E-4</v>
      </c>
      <c r="N237" s="1">
        <v>6.50757301223016E-4</v>
      </c>
      <c r="O237" s="1">
        <v>4.89389563573435E-4</v>
      </c>
      <c r="P237" s="1">
        <v>5.8138278565002797E-4</v>
      </c>
      <c r="Q237" s="1">
        <v>4.5929088561156298E-4</v>
      </c>
    </row>
    <row r="238" spans="1:17" x14ac:dyDescent="0.25">
      <c r="A238" s="1">
        <v>28.375</v>
      </c>
      <c r="B238" s="1">
        <v>1.2082902700949401</v>
      </c>
      <c r="C238" s="1">
        <v>2.6611840995993998</v>
      </c>
      <c r="D238" s="1">
        <v>1.39227242367019</v>
      </c>
      <c r="E238" s="1">
        <v>3.9020181152164199</v>
      </c>
      <c r="F238" s="14">
        <v>2.9364944981483099</v>
      </c>
      <c r="G238" s="1">
        <v>3.5128070983680799</v>
      </c>
      <c r="H238" s="1">
        <v>2.7657682222635001</v>
      </c>
      <c r="J238" s="1">
        <v>28.375</v>
      </c>
      <c r="K238" s="1">
        <v>2.0130115899781801E-4</v>
      </c>
      <c r="L238" s="1">
        <v>4.4335327099326001E-4</v>
      </c>
      <c r="M238" s="1">
        <v>2.31952585783454E-4</v>
      </c>
      <c r="N238" s="1">
        <v>6.50076217995052E-4</v>
      </c>
      <c r="O238" s="1">
        <v>4.8921998339150499E-4</v>
      </c>
      <c r="P238" s="1">
        <v>5.8523366258812195E-4</v>
      </c>
      <c r="Q238" s="1">
        <v>4.60776985829099E-4</v>
      </c>
    </row>
    <row r="239" spans="1:17" x14ac:dyDescent="0.25">
      <c r="A239" s="1">
        <v>28.5</v>
      </c>
      <c r="B239" s="1">
        <v>1.18827079418522</v>
      </c>
      <c r="C239" s="1">
        <v>2.6451813147262202</v>
      </c>
      <c r="D239" s="1">
        <v>1.2932020221982701</v>
      </c>
      <c r="E239" s="1">
        <v>3.8951870230954899</v>
      </c>
      <c r="F239" s="14">
        <v>2.9372717663564201</v>
      </c>
      <c r="G239" s="1">
        <v>3.5254633666752899</v>
      </c>
      <c r="H239" s="1">
        <v>2.7834326519275399</v>
      </c>
      <c r="J239" s="1">
        <v>28.5</v>
      </c>
      <c r="K239" s="1">
        <v>1.97965914311257E-4</v>
      </c>
      <c r="L239" s="1">
        <v>4.4068720703338798E-4</v>
      </c>
      <c r="M239" s="1">
        <v>2.1544745689823299E-4</v>
      </c>
      <c r="N239" s="1">
        <v>6.4893815804770497E-4</v>
      </c>
      <c r="O239" s="1">
        <v>4.8934947627497696E-4</v>
      </c>
      <c r="P239" s="1">
        <v>5.8734219688810296E-4</v>
      </c>
      <c r="Q239" s="1">
        <v>4.6371987981112898E-4</v>
      </c>
    </row>
    <row r="240" spans="1:17" x14ac:dyDescent="0.25">
      <c r="A240" s="1">
        <v>28.625</v>
      </c>
      <c r="B240" s="1">
        <v>1.15359855611021</v>
      </c>
      <c r="C240" s="1">
        <v>2.65663823014415</v>
      </c>
      <c r="D240" s="1">
        <v>1.29012532412376</v>
      </c>
      <c r="E240" s="1">
        <v>3.88531868570665</v>
      </c>
      <c r="F240" s="14">
        <v>2.9093307307350198</v>
      </c>
      <c r="G240" s="1">
        <v>3.5325821808230402</v>
      </c>
      <c r="H240" s="1">
        <v>2.76906785879767</v>
      </c>
      <c r="J240" s="1">
        <v>28.625</v>
      </c>
      <c r="K240" s="1">
        <v>1.9218951944796099E-4</v>
      </c>
      <c r="L240" s="1">
        <v>4.4259592914201598E-4</v>
      </c>
      <c r="M240" s="1">
        <v>2.14934878999017E-4</v>
      </c>
      <c r="N240" s="1">
        <v>6.4729409303872405E-4</v>
      </c>
      <c r="O240" s="1">
        <v>4.8469449974045201E-4</v>
      </c>
      <c r="P240" s="1">
        <v>5.8852819132511802E-4</v>
      </c>
      <c r="Q240" s="1">
        <v>4.6132670527569198E-4</v>
      </c>
    </row>
    <row r="241" spans="1:17" x14ac:dyDescent="0.25">
      <c r="A241" s="1">
        <v>28.75</v>
      </c>
      <c r="B241" s="1">
        <v>1.1530659918439601</v>
      </c>
      <c r="C241" s="1">
        <v>2.7185637904823898</v>
      </c>
      <c r="D241" s="1">
        <v>1.2623786279923199</v>
      </c>
      <c r="E241" s="1">
        <v>3.8786214351978399</v>
      </c>
      <c r="F241" s="14">
        <v>2.89671298776164</v>
      </c>
      <c r="G241" s="1">
        <v>3.4240606167207202</v>
      </c>
      <c r="H241" s="1">
        <v>2.7483529481877098</v>
      </c>
      <c r="J241" s="1">
        <v>28.75</v>
      </c>
      <c r="K241" s="1">
        <v>1.9210079424120301E-4</v>
      </c>
      <c r="L241" s="1">
        <v>4.5291272749436502E-4</v>
      </c>
      <c r="M241" s="1">
        <v>2.1031227942352001E-4</v>
      </c>
      <c r="N241" s="1">
        <v>6.4617833110395596E-4</v>
      </c>
      <c r="O241" s="1">
        <v>4.8259238376108498E-4</v>
      </c>
      <c r="P241" s="1">
        <v>5.7044849874567202E-4</v>
      </c>
      <c r="Q241" s="1">
        <v>4.5787560116807301E-4</v>
      </c>
    </row>
    <row r="242" spans="1:17" x14ac:dyDescent="0.25">
      <c r="A242" s="1">
        <v>28.875</v>
      </c>
      <c r="B242" s="1">
        <v>1.0967151647965501</v>
      </c>
      <c r="C242" s="1">
        <v>2.7544767500641401</v>
      </c>
      <c r="D242" s="1">
        <v>1.2547584151178099</v>
      </c>
      <c r="E242" s="1">
        <v>3.8696341273500101</v>
      </c>
      <c r="F242" s="14">
        <v>2.8838301127156298</v>
      </c>
      <c r="G242" s="1">
        <v>3.3561854263786501</v>
      </c>
      <c r="H242" s="1">
        <v>2.5955871809300399</v>
      </c>
      <c r="J242" s="1">
        <v>28.875</v>
      </c>
      <c r="K242" s="1">
        <v>1.82712746455105E-4</v>
      </c>
      <c r="L242" s="1">
        <v>4.5889582656068499E-4</v>
      </c>
      <c r="M242" s="1">
        <v>2.0904275195862701E-4</v>
      </c>
      <c r="N242" s="1">
        <v>6.4468104561650897E-4</v>
      </c>
      <c r="O242" s="1">
        <v>4.8044609677841898E-4</v>
      </c>
      <c r="P242" s="1">
        <v>5.5914049203468195E-4</v>
      </c>
      <c r="Q242" s="1">
        <v>4.3242482434294503E-4</v>
      </c>
    </row>
    <row r="243" spans="1:17" x14ac:dyDescent="0.25">
      <c r="A243" s="1">
        <v>29</v>
      </c>
      <c r="B243" s="1">
        <v>1.0960414408430399</v>
      </c>
      <c r="C243" s="1">
        <v>2.7496172101253502</v>
      </c>
      <c r="D243" s="1">
        <v>1.2338170891093101</v>
      </c>
      <c r="E243" s="1">
        <v>3.83660726277951</v>
      </c>
      <c r="F243" s="14">
        <v>2.8120478203645698</v>
      </c>
      <c r="G243" s="1">
        <v>3.2346519468335</v>
      </c>
      <c r="H243" s="1">
        <v>2.2271752187431901</v>
      </c>
      <c r="J243" s="1">
        <v>29</v>
      </c>
      <c r="K243" s="1">
        <v>1.8260050404445E-4</v>
      </c>
      <c r="L243" s="1">
        <v>4.5808622720688299E-4</v>
      </c>
      <c r="M243" s="1">
        <v>2.0555392704561099E-4</v>
      </c>
      <c r="N243" s="1">
        <v>6.3917876997906403E-4</v>
      </c>
      <c r="O243" s="1">
        <v>4.6848716687273098E-4</v>
      </c>
      <c r="P243" s="1">
        <v>5.3889301434246095E-4</v>
      </c>
      <c r="Q243" s="1">
        <v>3.7104739144261498E-4</v>
      </c>
    </row>
    <row r="244" spans="1:17" x14ac:dyDescent="0.25">
      <c r="A244" s="1">
        <v>29.125</v>
      </c>
      <c r="B244" s="1">
        <v>1.08595261792375</v>
      </c>
      <c r="C244" s="1">
        <v>2.68543648843468</v>
      </c>
      <c r="D244" s="1">
        <v>1.1623985576875999</v>
      </c>
      <c r="E244" s="1">
        <v>3.8492638350220898</v>
      </c>
      <c r="F244" s="14">
        <v>2.8018167513672099</v>
      </c>
      <c r="G244" s="1">
        <v>3.1960919550277702</v>
      </c>
      <c r="H244" s="1">
        <v>2.1526422243844898</v>
      </c>
      <c r="J244" s="1">
        <v>29.125</v>
      </c>
      <c r="K244" s="1">
        <v>1.80919706146096E-4</v>
      </c>
      <c r="L244" s="1">
        <v>4.4739371897321801E-4</v>
      </c>
      <c r="M244" s="1">
        <v>1.93655599710754E-4</v>
      </c>
      <c r="N244" s="1">
        <v>6.4128735491467798E-4</v>
      </c>
      <c r="O244" s="1">
        <v>4.6678267077777101E-4</v>
      </c>
      <c r="P244" s="1">
        <v>5.3246891970762595E-4</v>
      </c>
      <c r="Q244" s="1">
        <v>3.5863019458245602E-4</v>
      </c>
    </row>
    <row r="245" spans="1:17" x14ac:dyDescent="0.25">
      <c r="A245" s="1">
        <v>29.25</v>
      </c>
      <c r="B245" s="1">
        <v>1.08092385056062</v>
      </c>
      <c r="C245" s="1">
        <v>2.5212770277937402</v>
      </c>
      <c r="D245" s="1">
        <v>1.19177323901552</v>
      </c>
      <c r="E245" s="1">
        <v>3.8454050899533101</v>
      </c>
      <c r="F245" s="14">
        <v>2.7875069747477101</v>
      </c>
      <c r="G245" s="1">
        <v>3.0976563201871299</v>
      </c>
      <c r="H245" s="1">
        <v>1.9030557081041399</v>
      </c>
      <c r="J245" s="1">
        <v>29.25</v>
      </c>
      <c r="K245" s="1">
        <v>1.800819135034E-4</v>
      </c>
      <c r="L245" s="1">
        <v>4.2004475283043802E-4</v>
      </c>
      <c r="M245" s="1">
        <v>1.9854942161998601E-4</v>
      </c>
      <c r="N245" s="1">
        <v>6.4064448798622001E-4</v>
      </c>
      <c r="O245" s="1">
        <v>4.64398661992962E-4</v>
      </c>
      <c r="P245" s="1">
        <v>5.1606954294317498E-4</v>
      </c>
      <c r="Q245" s="1">
        <v>3.1704908097014901E-4</v>
      </c>
    </row>
    <row r="246" spans="1:17" x14ac:dyDescent="0.25">
      <c r="A246" s="1">
        <v>29.375</v>
      </c>
      <c r="B246" s="1">
        <v>1.0799258311487301</v>
      </c>
      <c r="C246" s="1">
        <v>2.3927065119632198</v>
      </c>
      <c r="D246" s="1">
        <v>1.19696788250067</v>
      </c>
      <c r="E246" s="1">
        <v>3.84517162458706</v>
      </c>
      <c r="F246" s="14">
        <v>2.7785381255747099</v>
      </c>
      <c r="G246" s="1">
        <v>3.0331643761688998</v>
      </c>
      <c r="H246" s="1">
        <v>1.8965266054785901</v>
      </c>
      <c r="J246" s="1">
        <v>29.375</v>
      </c>
      <c r="K246" s="1">
        <v>1.7991564346937799E-4</v>
      </c>
      <c r="L246" s="1">
        <v>3.98624904893073E-4</v>
      </c>
      <c r="M246" s="1">
        <v>1.9941484922461099E-4</v>
      </c>
      <c r="N246" s="1">
        <v>6.4060559265620301E-4</v>
      </c>
      <c r="O246" s="1">
        <v>4.6290445172074001E-4</v>
      </c>
      <c r="P246" s="1">
        <v>5.0532518506973898E-4</v>
      </c>
      <c r="Q246" s="1">
        <v>3.1596133247273198E-4</v>
      </c>
    </row>
    <row r="247" spans="1:17" x14ac:dyDescent="0.25">
      <c r="A247" s="1">
        <v>29.5</v>
      </c>
      <c r="B247" s="1">
        <v>1.0977608686351501</v>
      </c>
      <c r="C247" s="1">
        <v>2.3188253628881701</v>
      </c>
      <c r="D247" s="1">
        <v>1.2453354217074499</v>
      </c>
      <c r="E247" s="1">
        <v>3.8409835913388402</v>
      </c>
      <c r="F247" s="14">
        <v>2.7804591488087098</v>
      </c>
      <c r="G247" s="1">
        <v>3.0144907395289202</v>
      </c>
      <c r="H247" s="1">
        <v>1.8272571074094901</v>
      </c>
      <c r="J247" s="1">
        <v>29.5</v>
      </c>
      <c r="K247" s="1">
        <v>1.8288696071461501E-4</v>
      </c>
      <c r="L247" s="1">
        <v>3.8631630545716899E-4</v>
      </c>
      <c r="M247" s="1">
        <v>2.07472881256461E-4</v>
      </c>
      <c r="N247" s="1">
        <v>6.3990786631704902E-4</v>
      </c>
      <c r="O247" s="1">
        <v>4.6322449419152303E-4</v>
      </c>
      <c r="P247" s="1">
        <v>5.0221415720551799E-4</v>
      </c>
      <c r="Q247" s="1">
        <v>3.0442103409442198E-4</v>
      </c>
    </row>
    <row r="248" spans="1:17" x14ac:dyDescent="0.25">
      <c r="A248" s="1">
        <v>29.625</v>
      </c>
      <c r="B248" s="1">
        <v>1.0998288628852799</v>
      </c>
      <c r="C248" s="1">
        <v>2.2997511916784301</v>
      </c>
      <c r="D248" s="1">
        <v>1.25776556762437</v>
      </c>
      <c r="E248" s="1">
        <v>3.8566248758530799</v>
      </c>
      <c r="F248" s="14">
        <v>2.7860215307955198</v>
      </c>
      <c r="G248" s="1">
        <v>3.0000211334084801</v>
      </c>
      <c r="H248" s="1">
        <v>1.8186785486155299</v>
      </c>
      <c r="J248" s="1">
        <v>29.625</v>
      </c>
      <c r="K248" s="1">
        <v>1.8323148855668801E-4</v>
      </c>
      <c r="L248" s="1">
        <v>3.8313854853362601E-4</v>
      </c>
      <c r="M248" s="1">
        <v>2.0954374356622001E-4</v>
      </c>
      <c r="N248" s="1">
        <v>6.4251370431712095E-4</v>
      </c>
      <c r="O248" s="1">
        <v>4.6415118703052702E-4</v>
      </c>
      <c r="P248" s="1">
        <v>4.9980352082585396E-4</v>
      </c>
      <c r="Q248" s="1">
        <v>3.0299184619934802E-4</v>
      </c>
    </row>
    <row r="249" spans="1:17" x14ac:dyDescent="0.25">
      <c r="A249" s="1">
        <v>29.75</v>
      </c>
      <c r="B249" s="1">
        <v>1.11696398293163</v>
      </c>
      <c r="C249" s="1">
        <v>2.2652163322729399</v>
      </c>
      <c r="D249" s="1">
        <v>1.27929143580426</v>
      </c>
      <c r="E249" s="1">
        <v>3.8480397539606699</v>
      </c>
      <c r="F249" s="14">
        <v>2.7850729102815199</v>
      </c>
      <c r="G249" s="1">
        <v>2.9394259818145798</v>
      </c>
      <c r="H249" s="1">
        <v>1.72749879107736</v>
      </c>
      <c r="J249" s="1">
        <v>29.75</v>
      </c>
      <c r="K249" s="1">
        <v>1.8608619955640899E-4</v>
      </c>
      <c r="L249" s="1">
        <v>3.7738504095667202E-4</v>
      </c>
      <c r="M249" s="1">
        <v>2.1312995320498901E-4</v>
      </c>
      <c r="N249" s="1">
        <v>6.4108342300984598E-4</v>
      </c>
      <c r="O249" s="1">
        <v>4.63993146852896E-4</v>
      </c>
      <c r="P249" s="1">
        <v>4.8970836857030995E-4</v>
      </c>
      <c r="Q249" s="1">
        <v>2.8780129859348801E-4</v>
      </c>
    </row>
    <row r="250" spans="1:17" x14ac:dyDescent="0.25">
      <c r="A250" s="1">
        <v>29.875</v>
      </c>
      <c r="B250" s="1">
        <v>1.12149158177469</v>
      </c>
      <c r="C250" s="1">
        <v>2.23433612777721</v>
      </c>
      <c r="D250" s="1">
        <v>1.3290195787778101</v>
      </c>
      <c r="E250" s="1">
        <v>3.8376420993545</v>
      </c>
      <c r="F250" s="14">
        <v>2.7819034288507001</v>
      </c>
      <c r="G250" s="1">
        <v>2.94489693129827</v>
      </c>
      <c r="H250" s="1">
        <v>1.8157028575111001</v>
      </c>
      <c r="J250" s="1">
        <v>29.875</v>
      </c>
      <c r="K250" s="1">
        <v>1.8684049752366299E-4</v>
      </c>
      <c r="L250" s="1">
        <v>3.72240398887683E-4</v>
      </c>
      <c r="M250" s="1">
        <v>2.2141466182438299E-4</v>
      </c>
      <c r="N250" s="1">
        <v>6.39351173752457E-4</v>
      </c>
      <c r="O250" s="1">
        <v>4.6346511124652098E-4</v>
      </c>
      <c r="P250" s="1">
        <v>4.9061982875429303E-4</v>
      </c>
      <c r="Q250" s="1">
        <v>3.0249609606134998E-4</v>
      </c>
    </row>
    <row r="251" spans="1:17" x14ac:dyDescent="0.25">
      <c r="A251" s="1">
        <v>30</v>
      </c>
      <c r="B251" s="1">
        <v>1.1443297518279001</v>
      </c>
      <c r="C251" s="1">
        <v>2.17152629001126</v>
      </c>
      <c r="D251" s="1">
        <v>1.36885954631412</v>
      </c>
      <c r="E251" s="1">
        <v>3.8342993209373502</v>
      </c>
      <c r="F251" s="14">
        <v>2.77815608181167</v>
      </c>
      <c r="G251" s="1">
        <v>2.9350110331057402</v>
      </c>
      <c r="H251" s="1">
        <v>1.8224711070663</v>
      </c>
      <c r="J251" s="1">
        <v>30</v>
      </c>
      <c r="K251" s="1">
        <v>1.9064533665452799E-4</v>
      </c>
      <c r="L251" s="1">
        <v>3.61776279915877E-4</v>
      </c>
      <c r="M251" s="1">
        <v>2.2805200041593201E-4</v>
      </c>
      <c r="N251" s="1">
        <v>6.3879426686815901E-4</v>
      </c>
      <c r="O251" s="1">
        <v>4.6284080322981898E-4</v>
      </c>
      <c r="P251" s="1">
        <v>4.8897283811541795E-4</v>
      </c>
      <c r="Q251" s="1">
        <v>3.0362368643724498E-4</v>
      </c>
    </row>
  </sheetData>
  <mergeCells count="8">
    <mergeCell ref="K1:Q1"/>
    <mergeCell ref="K3:Q3"/>
    <mergeCell ref="K4:Q4"/>
    <mergeCell ref="A1:A2"/>
    <mergeCell ref="B1:H1"/>
    <mergeCell ref="B3:H3"/>
    <mergeCell ref="B4:H4"/>
    <mergeCell ref="J1:J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1"/>
  <sheetViews>
    <sheetView topLeftCell="F1" workbookViewId="0">
      <selection activeCell="B11" sqref="B11"/>
    </sheetView>
  </sheetViews>
  <sheetFormatPr defaultRowHeight="15" x14ac:dyDescent="0.25"/>
  <cols>
    <col min="1" max="1" width="18.85546875" customWidth="1"/>
    <col min="2" max="2" width="23.140625" customWidth="1"/>
    <col min="3" max="4" width="34.85546875" customWidth="1"/>
    <col min="5" max="8" width="33.28515625" customWidth="1"/>
    <col min="10" max="10" width="18.85546875" customWidth="1"/>
    <col min="11" max="11" width="23.140625" customWidth="1"/>
    <col min="12" max="13" width="34.85546875" customWidth="1"/>
    <col min="14" max="17" width="33.28515625" customWidth="1"/>
  </cols>
  <sheetData>
    <row r="1" spans="1:17" ht="18" x14ac:dyDescent="0.35">
      <c r="A1" s="118" t="s">
        <v>368</v>
      </c>
      <c r="B1" s="61"/>
      <c r="C1" s="115" t="s">
        <v>392</v>
      </c>
      <c r="D1" s="115"/>
      <c r="E1" s="115"/>
      <c r="F1" s="115"/>
      <c r="G1" s="115"/>
      <c r="H1" s="115"/>
      <c r="J1" s="118" t="s">
        <v>368</v>
      </c>
      <c r="K1" s="58"/>
      <c r="L1" s="115" t="s">
        <v>395</v>
      </c>
      <c r="M1" s="115"/>
      <c r="N1" s="115"/>
      <c r="O1" s="115"/>
      <c r="P1" s="115"/>
      <c r="Q1" s="115"/>
    </row>
    <row r="2" spans="1:17" x14ac:dyDescent="0.25">
      <c r="A2" s="119"/>
      <c r="B2" s="61" t="s">
        <v>389</v>
      </c>
      <c r="C2" s="47" t="s">
        <v>387</v>
      </c>
      <c r="D2" s="47" t="s">
        <v>388</v>
      </c>
      <c r="E2" s="47" t="s">
        <v>381</v>
      </c>
      <c r="F2" s="47" t="s">
        <v>382</v>
      </c>
      <c r="G2" s="47" t="s">
        <v>383</v>
      </c>
      <c r="H2" s="85" t="s">
        <v>390</v>
      </c>
      <c r="J2" s="119"/>
      <c r="K2" s="59" t="s">
        <v>389</v>
      </c>
      <c r="L2" s="61" t="s">
        <v>387</v>
      </c>
      <c r="M2" s="61" t="s">
        <v>388</v>
      </c>
      <c r="N2" s="61" t="s">
        <v>381</v>
      </c>
      <c r="O2" s="61" t="s">
        <v>382</v>
      </c>
      <c r="P2" s="61" t="s">
        <v>383</v>
      </c>
      <c r="Q2" s="85" t="s">
        <v>390</v>
      </c>
    </row>
    <row r="3" spans="1:17" x14ac:dyDescent="0.25">
      <c r="A3" s="28" t="s">
        <v>369</v>
      </c>
      <c r="B3" s="28"/>
      <c r="C3" s="115">
        <v>31</v>
      </c>
      <c r="D3" s="115"/>
      <c r="E3" s="115"/>
      <c r="F3" s="115"/>
      <c r="G3" s="115"/>
      <c r="H3" s="115"/>
      <c r="J3" s="28" t="s">
        <v>369</v>
      </c>
      <c r="K3" s="28"/>
      <c r="L3" s="115">
        <v>31</v>
      </c>
      <c r="M3" s="115"/>
      <c r="N3" s="115"/>
      <c r="O3" s="115"/>
      <c r="P3" s="115"/>
      <c r="Q3" s="115"/>
    </row>
    <row r="4" spans="1:17" x14ac:dyDescent="0.25">
      <c r="A4" s="28" t="s">
        <v>370</v>
      </c>
      <c r="B4" s="28"/>
      <c r="C4" s="115" t="s">
        <v>377</v>
      </c>
      <c r="D4" s="115"/>
      <c r="E4" s="115"/>
      <c r="F4" s="115"/>
      <c r="G4" s="115"/>
      <c r="H4" s="115"/>
      <c r="J4" s="28" t="s">
        <v>370</v>
      </c>
      <c r="K4" s="28"/>
      <c r="L4" s="115" t="s">
        <v>377</v>
      </c>
      <c r="M4" s="115"/>
      <c r="N4" s="115"/>
      <c r="O4" s="115"/>
      <c r="P4" s="115"/>
      <c r="Q4" s="115"/>
    </row>
    <row r="5" spans="1:17" ht="61.5" x14ac:dyDescent="0.25">
      <c r="A5" s="27" t="s">
        <v>372</v>
      </c>
      <c r="B5" s="27">
        <v>4</v>
      </c>
      <c r="C5" s="28">
        <v>4</v>
      </c>
      <c r="D5" s="28">
        <v>4</v>
      </c>
      <c r="E5" s="28">
        <v>4</v>
      </c>
      <c r="F5" s="28">
        <v>4</v>
      </c>
      <c r="G5" s="28">
        <v>4</v>
      </c>
      <c r="H5" s="28">
        <v>4</v>
      </c>
      <c r="J5" s="27" t="s">
        <v>372</v>
      </c>
      <c r="K5" s="27">
        <v>4</v>
      </c>
      <c r="L5" s="28">
        <v>4</v>
      </c>
      <c r="M5" s="28">
        <v>4</v>
      </c>
      <c r="N5" s="28">
        <v>4</v>
      </c>
      <c r="O5" s="28">
        <v>4</v>
      </c>
      <c r="P5" s="28">
        <v>4</v>
      </c>
      <c r="Q5" s="28">
        <v>4</v>
      </c>
    </row>
    <row r="6" spans="1:17" ht="30" x14ac:dyDescent="0.25">
      <c r="A6" s="27" t="s">
        <v>371</v>
      </c>
      <c r="B6" s="27">
        <v>44.104120000000002</v>
      </c>
      <c r="C6" s="28">
        <v>42.812860000000001</v>
      </c>
      <c r="D6" s="28">
        <v>39.894860000000001</v>
      </c>
      <c r="E6" s="28">
        <v>41.56812</v>
      </c>
      <c r="F6" s="28">
        <v>46.39602</v>
      </c>
      <c r="G6" s="28">
        <v>40.505099999999999</v>
      </c>
      <c r="H6" s="28">
        <v>40.505099999999999</v>
      </c>
      <c r="J6" s="27" t="s">
        <v>371</v>
      </c>
      <c r="K6" s="27">
        <v>44.104120000000002</v>
      </c>
      <c r="L6" s="28">
        <v>42.812860000000001</v>
      </c>
      <c r="M6" s="28">
        <v>39.894860000000001</v>
      </c>
      <c r="N6" s="28">
        <v>41.56812</v>
      </c>
      <c r="O6" s="28">
        <v>46.39602</v>
      </c>
      <c r="P6" s="28">
        <v>40.505099999999999</v>
      </c>
      <c r="Q6" s="28">
        <v>40.505099999999999</v>
      </c>
    </row>
    <row r="7" spans="1:17" ht="48" x14ac:dyDescent="0.25">
      <c r="A7" s="27" t="s">
        <v>373</v>
      </c>
      <c r="B7" s="28">
        <v>37.44</v>
      </c>
      <c r="C7" s="28">
        <v>37.44</v>
      </c>
      <c r="D7" s="28">
        <v>37.44</v>
      </c>
      <c r="E7" s="28">
        <v>37.44</v>
      </c>
      <c r="F7" s="28">
        <v>37.44</v>
      </c>
      <c r="G7" s="28">
        <v>37.44</v>
      </c>
      <c r="H7" s="28">
        <v>37.44</v>
      </c>
      <c r="J7" s="27" t="s">
        <v>373</v>
      </c>
      <c r="K7" s="28">
        <v>37.44</v>
      </c>
      <c r="L7" s="28">
        <v>37.44</v>
      </c>
      <c r="M7" s="28">
        <v>37.44</v>
      </c>
      <c r="N7" s="28">
        <v>37.44</v>
      </c>
      <c r="O7" s="28">
        <v>37.44</v>
      </c>
      <c r="P7" s="28">
        <v>37.44</v>
      </c>
      <c r="Q7" s="28">
        <v>37.44</v>
      </c>
    </row>
    <row r="8" spans="1:17" ht="48" x14ac:dyDescent="0.25">
      <c r="A8" s="27" t="s">
        <v>374</v>
      </c>
      <c r="B8" s="27">
        <v>32.193510000000003</v>
      </c>
      <c r="C8" s="28">
        <v>32.755629999999996</v>
      </c>
      <c r="D8" s="28">
        <v>33.433419999999998</v>
      </c>
      <c r="E8" s="28">
        <v>33.788719999999998</v>
      </c>
      <c r="F8" s="28">
        <v>34.259740000000001</v>
      </c>
      <c r="G8" s="28">
        <v>34.779559999999996</v>
      </c>
      <c r="H8" s="28">
        <v>34.779559999999996</v>
      </c>
      <c r="J8" s="27" t="s">
        <v>374</v>
      </c>
      <c r="K8" s="27">
        <v>32.193510000000003</v>
      </c>
      <c r="L8" s="28">
        <v>32.755629999999996</v>
      </c>
      <c r="M8" s="28">
        <v>33.433419999999998</v>
      </c>
      <c r="N8" s="28">
        <v>33.788719999999998</v>
      </c>
      <c r="O8" s="28">
        <v>34.259740000000001</v>
      </c>
      <c r="P8" s="28">
        <v>34.779559999999996</v>
      </c>
      <c r="Q8" s="28">
        <v>34.779559999999996</v>
      </c>
    </row>
    <row r="9" spans="1:17" x14ac:dyDescent="0.25">
      <c r="A9" s="28" t="s">
        <v>375</v>
      </c>
      <c r="B9" s="46">
        <v>85</v>
      </c>
      <c r="C9" s="46">
        <v>85</v>
      </c>
      <c r="D9" s="46">
        <v>85</v>
      </c>
      <c r="E9" s="46">
        <v>85</v>
      </c>
      <c r="F9" s="46">
        <v>85</v>
      </c>
      <c r="G9" s="46">
        <v>85</v>
      </c>
      <c r="H9" s="46">
        <v>85</v>
      </c>
      <c r="J9" s="28" t="s">
        <v>375</v>
      </c>
      <c r="K9" s="57">
        <v>85</v>
      </c>
      <c r="L9" s="57">
        <v>85</v>
      </c>
      <c r="M9" s="57">
        <v>85</v>
      </c>
      <c r="N9" s="57">
        <v>85</v>
      </c>
      <c r="O9" s="57">
        <v>85</v>
      </c>
      <c r="P9" s="57">
        <v>85</v>
      </c>
      <c r="Q9" s="57">
        <v>85</v>
      </c>
    </row>
    <row r="10" spans="1:17" ht="18" x14ac:dyDescent="0.25">
      <c r="A10" s="31" t="s">
        <v>376</v>
      </c>
      <c r="B10" s="31" t="s">
        <v>314</v>
      </c>
      <c r="C10" s="31" t="s">
        <v>315</v>
      </c>
      <c r="D10" s="31" t="s">
        <v>362</v>
      </c>
      <c r="E10" s="31" t="s">
        <v>316</v>
      </c>
      <c r="F10" s="31" t="s">
        <v>317</v>
      </c>
      <c r="G10" s="31" t="s">
        <v>318</v>
      </c>
      <c r="H10" s="31" t="s">
        <v>319</v>
      </c>
      <c r="J10" s="31" t="s">
        <v>376</v>
      </c>
      <c r="K10" s="31" t="s">
        <v>314</v>
      </c>
      <c r="L10" s="31" t="s">
        <v>315</v>
      </c>
      <c r="M10" s="31" t="s">
        <v>362</v>
      </c>
      <c r="N10" s="31" t="s">
        <v>316</v>
      </c>
      <c r="O10" s="31" t="s">
        <v>317</v>
      </c>
      <c r="P10" s="31" t="s">
        <v>318</v>
      </c>
      <c r="Q10" s="31" t="s">
        <v>319</v>
      </c>
    </row>
    <row r="11" spans="1:17" x14ac:dyDescent="0.25">
      <c r="A11" s="1">
        <v>0</v>
      </c>
      <c r="B11" s="1">
        <v>7.9438618272734303</v>
      </c>
      <c r="C11" s="1">
        <v>3.71562930961765</v>
      </c>
      <c r="D11" s="1">
        <v>9.3147365977826304</v>
      </c>
      <c r="E11" s="1">
        <v>8.1696817554069892</v>
      </c>
      <c r="F11" s="1">
        <v>7.3597249649799599</v>
      </c>
      <c r="G11" s="1">
        <v>3.1477402374176999</v>
      </c>
      <c r="H11" s="1">
        <v>3.3007536571769598</v>
      </c>
      <c r="J11" s="1">
        <v>0</v>
      </c>
      <c r="K11" s="1">
        <v>1.32344738042375E-3</v>
      </c>
      <c r="L11" s="1">
        <v>6.1902384298230095E-4</v>
      </c>
      <c r="M11" s="1">
        <v>1.55183511719058E-3</v>
      </c>
      <c r="N11" s="1">
        <v>1.3610689804508E-3</v>
      </c>
      <c r="O11" s="1">
        <v>1.22613017916565E-3</v>
      </c>
      <c r="P11" s="1">
        <v>5.2441352355378902E-4</v>
      </c>
      <c r="Q11" s="1">
        <v>5.4990555928568097E-4</v>
      </c>
    </row>
    <row r="12" spans="1:17" x14ac:dyDescent="0.25">
      <c r="A12" s="1">
        <v>0.125</v>
      </c>
      <c r="B12" s="1">
        <v>7.9707391010349102</v>
      </c>
      <c r="C12" s="1">
        <v>3.7002120329447901</v>
      </c>
      <c r="D12" s="1">
        <v>9.3323318372244604</v>
      </c>
      <c r="E12" s="1">
        <v>8.1417622326466503</v>
      </c>
      <c r="F12" s="1">
        <v>7.3159636550074403</v>
      </c>
      <c r="G12" s="1">
        <v>3.0020419273979901</v>
      </c>
      <c r="H12" s="1">
        <v>3.21371770092271</v>
      </c>
      <c r="J12" s="1">
        <v>0.125</v>
      </c>
      <c r="K12" s="1">
        <v>1.3279251342324099E-3</v>
      </c>
      <c r="L12" s="1">
        <v>6.1645532468860198E-4</v>
      </c>
      <c r="M12" s="1">
        <v>1.5547664840815901E-3</v>
      </c>
      <c r="N12" s="1">
        <v>1.35641758795893E-3</v>
      </c>
      <c r="O12" s="1">
        <v>1.2188395449242301E-3</v>
      </c>
      <c r="P12" s="1">
        <v>5.0014018510450696E-4</v>
      </c>
      <c r="Q12" s="1">
        <v>5.3540536897372297E-4</v>
      </c>
    </row>
    <row r="13" spans="1:17" x14ac:dyDescent="0.25">
      <c r="A13" s="1">
        <v>0.25</v>
      </c>
      <c r="B13" s="1">
        <v>8.0199041041363497</v>
      </c>
      <c r="C13" s="1">
        <v>3.7141974281574099</v>
      </c>
      <c r="D13" s="1">
        <v>9.0269371543784391</v>
      </c>
      <c r="E13" s="1">
        <v>8.1140831824664197</v>
      </c>
      <c r="F13" s="1">
        <v>7.29896573717149</v>
      </c>
      <c r="G13" s="1">
        <v>3.0012912405967</v>
      </c>
      <c r="H13" s="1">
        <v>3.1828360955005901</v>
      </c>
      <c r="J13" s="1">
        <v>0.25</v>
      </c>
      <c r="K13" s="1">
        <v>1.3361160237491099E-3</v>
      </c>
      <c r="L13" s="1">
        <v>6.1878529153102497E-4</v>
      </c>
      <c r="M13" s="1">
        <v>1.5038877299194499E-3</v>
      </c>
      <c r="N13" s="1">
        <v>1.3518062581989101E-3</v>
      </c>
      <c r="O13" s="1">
        <v>1.2160076918127599E-3</v>
      </c>
      <c r="P13" s="1">
        <v>5.0001512068341099E-4</v>
      </c>
      <c r="Q13" s="1">
        <v>5.30260493510397E-4</v>
      </c>
    </row>
    <row r="14" spans="1:17" x14ac:dyDescent="0.25">
      <c r="A14" s="1">
        <v>0.375</v>
      </c>
      <c r="B14" s="1">
        <v>8.1096084994607498</v>
      </c>
      <c r="C14" s="1">
        <v>3.6485645008206302</v>
      </c>
      <c r="D14" s="1">
        <v>8.9832569677026708</v>
      </c>
      <c r="E14" s="1">
        <v>8.1253178031476008</v>
      </c>
      <c r="F14" s="1">
        <v>7.2533585584947096</v>
      </c>
      <c r="G14" s="1">
        <v>2.9843696821119501</v>
      </c>
      <c r="H14" s="1">
        <v>3.1664263507908701</v>
      </c>
      <c r="J14" s="1">
        <v>0.375</v>
      </c>
      <c r="K14" s="1">
        <v>1.3510607760101601E-3</v>
      </c>
      <c r="L14" s="1">
        <v>6.07850845836718E-4</v>
      </c>
      <c r="M14" s="1">
        <v>1.4966106108192699E-3</v>
      </c>
      <c r="N14" s="1">
        <v>1.35367794600439E-3</v>
      </c>
      <c r="O14" s="1">
        <v>1.2084095358452099E-3</v>
      </c>
      <c r="P14" s="1">
        <v>4.9719598903985205E-4</v>
      </c>
      <c r="Q14" s="1">
        <v>5.2752663004175797E-4</v>
      </c>
    </row>
    <row r="15" spans="1:17" x14ac:dyDescent="0.25">
      <c r="A15" s="1">
        <v>0.5</v>
      </c>
      <c r="B15" s="1">
        <v>8.1161345120082196</v>
      </c>
      <c r="C15" s="1">
        <v>3.6526293670695602</v>
      </c>
      <c r="D15" s="1">
        <v>8.9908003529478897</v>
      </c>
      <c r="E15" s="1">
        <v>8.1392401415312605</v>
      </c>
      <c r="F15" s="1">
        <v>7.2187714103977996</v>
      </c>
      <c r="G15" s="1">
        <v>2.9540983248327999</v>
      </c>
      <c r="H15" s="1">
        <v>3.2083141035937399</v>
      </c>
      <c r="J15" s="1">
        <v>0.5</v>
      </c>
      <c r="K15" s="1">
        <v>1.3521480097005701E-3</v>
      </c>
      <c r="L15" s="1">
        <v>6.0852805255378901E-4</v>
      </c>
      <c r="M15" s="1">
        <v>1.4978673388011199E-3</v>
      </c>
      <c r="N15" s="1">
        <v>1.3559974075791001E-3</v>
      </c>
      <c r="O15" s="1">
        <v>1.2026473169722599E-3</v>
      </c>
      <c r="P15" s="1">
        <v>4.9215278091714598E-4</v>
      </c>
      <c r="Q15" s="1">
        <v>5.3450512965871704E-4</v>
      </c>
    </row>
    <row r="16" spans="1:17" x14ac:dyDescent="0.25">
      <c r="A16" s="1">
        <v>0.625</v>
      </c>
      <c r="B16" s="1">
        <v>8.1201864364971996</v>
      </c>
      <c r="C16" s="1">
        <v>3.7369119364838901</v>
      </c>
      <c r="D16" s="1">
        <v>9.0048710629452309</v>
      </c>
      <c r="E16" s="1">
        <v>8.1487584815150207</v>
      </c>
      <c r="F16" s="1">
        <v>7.1439060873238098</v>
      </c>
      <c r="G16" s="1">
        <v>2.9239967775625799</v>
      </c>
      <c r="H16" s="1">
        <v>3.1733847536920199</v>
      </c>
      <c r="J16" s="1">
        <v>0.625</v>
      </c>
      <c r="K16" s="1">
        <v>1.35282306032043E-3</v>
      </c>
      <c r="L16" s="1">
        <v>6.2256952861821605E-4</v>
      </c>
      <c r="M16" s="1">
        <v>1.5002115190866699E-3</v>
      </c>
      <c r="N16" s="1">
        <v>1.3575831630204E-3</v>
      </c>
      <c r="O16" s="1">
        <v>1.19017475414814E-3</v>
      </c>
      <c r="P16" s="1">
        <v>4.87137863141926E-4</v>
      </c>
      <c r="Q16" s="1">
        <v>5.2868589996508996E-4</v>
      </c>
    </row>
    <row r="17" spans="1:17" x14ac:dyDescent="0.25">
      <c r="A17" s="1">
        <v>0.75</v>
      </c>
      <c r="B17" s="1">
        <v>8.0947739799853302</v>
      </c>
      <c r="C17" s="1">
        <v>3.7582090728494499</v>
      </c>
      <c r="D17" s="1">
        <v>9.1797999171154601</v>
      </c>
      <c r="E17" s="1">
        <v>8.1766280121285604</v>
      </c>
      <c r="F17" s="1">
        <v>7.0782333920870801</v>
      </c>
      <c r="G17" s="1">
        <v>2.9156259799686599</v>
      </c>
      <c r="H17" s="1">
        <v>3.15312888649088</v>
      </c>
      <c r="J17" s="1">
        <v>0.75</v>
      </c>
      <c r="K17" s="1">
        <v>1.34858934506555E-3</v>
      </c>
      <c r="L17" s="1">
        <v>6.2611763153671901E-4</v>
      </c>
      <c r="M17" s="1">
        <v>1.52935466619144E-3</v>
      </c>
      <c r="N17" s="1">
        <v>1.36222622682062E-3</v>
      </c>
      <c r="O17" s="1">
        <v>1.1792336831217001E-3</v>
      </c>
      <c r="P17" s="1">
        <v>4.8574328826277998E-4</v>
      </c>
      <c r="Q17" s="1">
        <v>5.2531127248938098E-4</v>
      </c>
    </row>
    <row r="18" spans="1:17" x14ac:dyDescent="0.25">
      <c r="A18" s="1">
        <v>0.875</v>
      </c>
      <c r="B18" s="1">
        <v>8.1261886699471209</v>
      </c>
      <c r="C18" s="1">
        <v>3.8190279770676798</v>
      </c>
      <c r="D18" s="1">
        <v>9.1177046141680496</v>
      </c>
      <c r="E18" s="1">
        <v>8.1548386650067197</v>
      </c>
      <c r="F18" s="1">
        <v>7.0381901692842703</v>
      </c>
      <c r="G18" s="1">
        <v>2.8935701830843401</v>
      </c>
      <c r="H18" s="1">
        <v>2.9833484116324902</v>
      </c>
      <c r="J18" s="1">
        <v>0.875</v>
      </c>
      <c r="K18" s="1">
        <v>1.3538230324131801E-3</v>
      </c>
      <c r="L18" s="1">
        <v>6.3625006097947601E-4</v>
      </c>
      <c r="M18" s="1">
        <v>1.5190095887204001E-3</v>
      </c>
      <c r="N18" s="1">
        <v>1.35859612159012E-3</v>
      </c>
      <c r="O18" s="1">
        <v>1.17256248220276E-3</v>
      </c>
      <c r="P18" s="1">
        <v>4.8206879250185097E-4</v>
      </c>
      <c r="Q18" s="1">
        <v>4.9702584537797401E-4</v>
      </c>
    </row>
    <row r="19" spans="1:17" x14ac:dyDescent="0.25">
      <c r="A19" s="1">
        <v>1</v>
      </c>
      <c r="B19" s="1">
        <v>8.1231599919279898</v>
      </c>
      <c r="C19" s="1">
        <v>3.86450445329048</v>
      </c>
      <c r="D19" s="1">
        <v>9.2361432657032907</v>
      </c>
      <c r="E19" s="1">
        <v>7.9924383132897896</v>
      </c>
      <c r="F19" s="1">
        <v>7.0278470724870896</v>
      </c>
      <c r="G19" s="1">
        <v>2.8716363889033998</v>
      </c>
      <c r="H19" s="1">
        <v>2.9261821391452001</v>
      </c>
      <c r="J19" s="1">
        <v>1</v>
      </c>
      <c r="K19" s="1">
        <v>1.3533184546552E-3</v>
      </c>
      <c r="L19" s="1">
        <v>6.4382644191819498E-4</v>
      </c>
      <c r="M19" s="1">
        <v>1.53874146806617E-3</v>
      </c>
      <c r="N19" s="1">
        <v>1.33154022299408E-3</v>
      </c>
      <c r="O19" s="1">
        <v>1.1708393222763401E-3</v>
      </c>
      <c r="P19" s="1">
        <v>4.7841462239130497E-4</v>
      </c>
      <c r="Q19" s="1">
        <v>4.8750194438159099E-4</v>
      </c>
    </row>
    <row r="20" spans="1:17" x14ac:dyDescent="0.25">
      <c r="A20" s="1">
        <v>1.125</v>
      </c>
      <c r="B20" s="1">
        <v>8.1123717387252299</v>
      </c>
      <c r="C20" s="1">
        <v>3.9036176917666601</v>
      </c>
      <c r="D20" s="1">
        <v>9.2223681944595892</v>
      </c>
      <c r="E20" s="1">
        <v>7.9143649434302299</v>
      </c>
      <c r="F20" s="1">
        <v>7.0205903849567903</v>
      </c>
      <c r="G20" s="1">
        <v>2.8412767755570099</v>
      </c>
      <c r="H20" s="1">
        <v>2.9017676256878899</v>
      </c>
      <c r="J20" s="1">
        <v>1.125</v>
      </c>
      <c r="K20" s="1">
        <v>1.3515211316716201E-3</v>
      </c>
      <c r="L20" s="1">
        <v>6.5034270744832696E-4</v>
      </c>
      <c r="M20" s="1">
        <v>1.53644654119697E-3</v>
      </c>
      <c r="N20" s="1">
        <v>1.3185331995754701E-3</v>
      </c>
      <c r="O20" s="1">
        <v>1.1696303581338E-3</v>
      </c>
      <c r="P20" s="1">
        <v>4.7335671080779698E-4</v>
      </c>
      <c r="Q20" s="1">
        <v>4.8343448643960201E-4</v>
      </c>
    </row>
    <row r="21" spans="1:17" x14ac:dyDescent="0.25">
      <c r="A21" s="1">
        <v>1.25</v>
      </c>
      <c r="B21" s="1">
        <v>8.1297303983572</v>
      </c>
      <c r="C21" s="1">
        <v>3.90548228779994</v>
      </c>
      <c r="D21" s="1">
        <v>9.1965046281251404</v>
      </c>
      <c r="E21" s="1">
        <v>7.8908836892986498</v>
      </c>
      <c r="F21" s="1">
        <v>6.9757460265317199</v>
      </c>
      <c r="G21" s="1">
        <v>2.8275746402186099</v>
      </c>
      <c r="H21" s="1">
        <v>2.8369947371626898</v>
      </c>
      <c r="J21" s="1">
        <v>1.25</v>
      </c>
      <c r="K21" s="1">
        <v>1.35441308436631E-3</v>
      </c>
      <c r="L21" s="1">
        <v>6.5065334914747098E-4</v>
      </c>
      <c r="M21" s="1">
        <v>1.5321376710456501E-3</v>
      </c>
      <c r="N21" s="1">
        <v>1.31462122263716E-3</v>
      </c>
      <c r="O21" s="1">
        <v>1.16215928802018E-3</v>
      </c>
      <c r="P21" s="1">
        <v>4.7107393506042001E-4</v>
      </c>
      <c r="Q21" s="1">
        <v>4.7264332321130399E-4</v>
      </c>
    </row>
    <row r="22" spans="1:17" x14ac:dyDescent="0.25">
      <c r="A22" s="1">
        <v>1.375</v>
      </c>
      <c r="B22" s="1">
        <v>8.0657558955326696</v>
      </c>
      <c r="C22" s="1">
        <v>4.0053515743882402</v>
      </c>
      <c r="D22" s="1">
        <v>9.0474326666273495</v>
      </c>
      <c r="E22" s="1">
        <v>7.8633623073619399</v>
      </c>
      <c r="F22" s="1">
        <v>6.8922071303598802</v>
      </c>
      <c r="G22" s="1">
        <v>2.8267134670409102</v>
      </c>
      <c r="H22" s="1">
        <v>2.7929966247940499</v>
      </c>
      <c r="J22" s="1">
        <v>1.375</v>
      </c>
      <c r="K22" s="1">
        <v>1.34375493219574E-3</v>
      </c>
      <c r="L22" s="1">
        <v>6.6729157229308096E-4</v>
      </c>
      <c r="M22" s="1">
        <v>1.5073022822601201E-3</v>
      </c>
      <c r="N22" s="1">
        <v>1.3100361604065E-3</v>
      </c>
      <c r="O22" s="1">
        <v>1.1482417079179601E-3</v>
      </c>
      <c r="P22" s="1">
        <v>4.7093046360901499E-4</v>
      </c>
      <c r="Q22" s="1">
        <v>4.6531323769068898E-4</v>
      </c>
    </row>
    <row r="23" spans="1:17" x14ac:dyDescent="0.25">
      <c r="A23" s="1">
        <v>1.5</v>
      </c>
      <c r="B23" s="1">
        <v>8.1503790658356792</v>
      </c>
      <c r="C23" s="1">
        <v>3.9927334011938398</v>
      </c>
      <c r="D23" s="1">
        <v>8.9898471161576499</v>
      </c>
      <c r="E23" s="1">
        <v>7.8409658687652897</v>
      </c>
      <c r="F23" s="1">
        <v>6.87918953131837</v>
      </c>
      <c r="G23" s="1">
        <v>2.8268724564612602</v>
      </c>
      <c r="H23" s="1">
        <v>2.5414244870834901</v>
      </c>
      <c r="J23" s="1">
        <v>1.5</v>
      </c>
      <c r="K23" s="1">
        <v>1.35785315236822E-3</v>
      </c>
      <c r="L23" s="1">
        <v>6.6518938463889404E-4</v>
      </c>
      <c r="M23" s="1">
        <v>1.49770852955186E-3</v>
      </c>
      <c r="N23" s="1">
        <v>1.3063049137363001E-3</v>
      </c>
      <c r="O23" s="1">
        <v>1.14607297591764E-3</v>
      </c>
      <c r="P23" s="1">
        <v>4.7095695124644503E-4</v>
      </c>
      <c r="Q23" s="1">
        <v>4.2340131954810901E-4</v>
      </c>
    </row>
    <row r="24" spans="1:17" x14ac:dyDescent="0.25">
      <c r="A24" s="1">
        <v>1.625</v>
      </c>
      <c r="B24" s="1">
        <v>8.1323930584410196</v>
      </c>
      <c r="C24" s="1">
        <v>3.8444404901164102</v>
      </c>
      <c r="D24" s="1">
        <v>8.9209229583791902</v>
      </c>
      <c r="E24" s="1">
        <v>7.6760837240297697</v>
      </c>
      <c r="F24" s="1">
        <v>6.8846222158233399</v>
      </c>
      <c r="G24" s="1">
        <v>2.8066277493102101</v>
      </c>
      <c r="H24" s="1">
        <v>2.5304239759509199</v>
      </c>
      <c r="J24" s="1">
        <v>1.625</v>
      </c>
      <c r="K24" s="1">
        <v>1.3548566835362701E-3</v>
      </c>
      <c r="L24" s="1">
        <v>6.4048378565339397E-4</v>
      </c>
      <c r="M24" s="1">
        <v>1.4862257648659699E-3</v>
      </c>
      <c r="N24" s="1">
        <v>1.27883554842336E-3</v>
      </c>
      <c r="O24" s="1">
        <v>1.1469780611561701E-3</v>
      </c>
      <c r="P24" s="1">
        <v>4.6758418303507999E-4</v>
      </c>
      <c r="Q24" s="1">
        <v>4.2156863439342298E-4</v>
      </c>
    </row>
    <row r="25" spans="1:17" x14ac:dyDescent="0.25">
      <c r="A25" s="1">
        <v>1.75</v>
      </c>
      <c r="B25" s="1">
        <v>8.1115831395360605</v>
      </c>
      <c r="C25" s="1">
        <v>3.8389306422671599</v>
      </c>
      <c r="D25" s="1">
        <v>8.6714711647249896</v>
      </c>
      <c r="E25" s="1">
        <v>7.5790918647881202</v>
      </c>
      <c r="F25" s="1">
        <v>6.9198625332872901</v>
      </c>
      <c r="G25" s="1">
        <v>2.8592048250849502</v>
      </c>
      <c r="H25" s="1">
        <v>2.5777921164900501</v>
      </c>
      <c r="J25" s="1">
        <v>1.75</v>
      </c>
      <c r="K25" s="1">
        <v>1.3513897510467E-3</v>
      </c>
      <c r="L25" s="1">
        <v>6.3956584500171002E-4</v>
      </c>
      <c r="M25" s="1">
        <v>1.4446670960431801E-3</v>
      </c>
      <c r="N25" s="1">
        <v>1.2626767046737099E-3</v>
      </c>
      <c r="O25" s="1">
        <v>1.15284909804566E-3</v>
      </c>
      <c r="P25" s="1">
        <v>4.7634352385915202E-4</v>
      </c>
      <c r="Q25" s="1">
        <v>4.2946016660724297E-4</v>
      </c>
    </row>
    <row r="26" spans="1:17" x14ac:dyDescent="0.25">
      <c r="A26" s="1">
        <v>1.875</v>
      </c>
      <c r="B26" s="1">
        <v>8.1173557303300594</v>
      </c>
      <c r="C26" s="1">
        <v>3.5278549099840801</v>
      </c>
      <c r="D26" s="1">
        <v>8.5317772272241807</v>
      </c>
      <c r="E26" s="1">
        <v>7.5507057081087199</v>
      </c>
      <c r="F26" s="1">
        <v>6.9402249799401998</v>
      </c>
      <c r="G26" s="1">
        <v>2.8654854951040698</v>
      </c>
      <c r="H26" s="1">
        <v>2.7312518504994001</v>
      </c>
      <c r="J26" s="1">
        <v>1.875</v>
      </c>
      <c r="K26" s="1">
        <v>1.3523514646729799E-3</v>
      </c>
      <c r="L26" s="1">
        <v>5.8774062800334801E-4</v>
      </c>
      <c r="M26" s="1">
        <v>1.4213940860555499E-3</v>
      </c>
      <c r="N26" s="1">
        <v>1.25794757097092E-3</v>
      </c>
      <c r="O26" s="1">
        <v>1.15624148165803E-3</v>
      </c>
      <c r="P26" s="1">
        <v>4.7738988348433798E-4</v>
      </c>
      <c r="Q26" s="1">
        <v>4.5502655829320098E-4</v>
      </c>
    </row>
    <row r="27" spans="1:17" x14ac:dyDescent="0.25">
      <c r="A27" s="1">
        <v>2</v>
      </c>
      <c r="B27" s="1">
        <v>8.0781422671620309</v>
      </c>
      <c r="C27" s="1">
        <v>3.34530830438784</v>
      </c>
      <c r="D27" s="1">
        <v>8.2513075639344002</v>
      </c>
      <c r="E27" s="1">
        <v>7.55211485485514</v>
      </c>
      <c r="F27" s="1">
        <v>6.94109464768606</v>
      </c>
      <c r="G27" s="1">
        <v>2.8710840788910601</v>
      </c>
      <c r="H27" s="1">
        <v>2.7362835578642302</v>
      </c>
      <c r="J27" s="1">
        <v>2</v>
      </c>
      <c r="K27" s="1">
        <v>1.34581850170919E-3</v>
      </c>
      <c r="L27" s="1">
        <v>5.5732836351101399E-4</v>
      </c>
      <c r="M27" s="1">
        <v>1.3746678401514701E-3</v>
      </c>
      <c r="N27" s="1">
        <v>1.2581823348188699E-3</v>
      </c>
      <c r="O27" s="1">
        <v>1.1563863683044899E-3</v>
      </c>
      <c r="P27" s="1">
        <v>4.7832260754325203E-4</v>
      </c>
      <c r="Q27" s="1">
        <v>4.5586484074018E-4</v>
      </c>
    </row>
    <row r="28" spans="1:17" x14ac:dyDescent="0.25">
      <c r="A28" s="1">
        <v>2.125</v>
      </c>
      <c r="B28" s="1">
        <v>8.0192652276645902</v>
      </c>
      <c r="C28" s="1">
        <v>3.3177324579469998</v>
      </c>
      <c r="D28" s="1">
        <v>8.5340995397438704</v>
      </c>
      <c r="E28" s="1">
        <v>7.5448752316740304</v>
      </c>
      <c r="F28" s="1">
        <v>6.96926638636387</v>
      </c>
      <c r="G28" s="1">
        <v>2.9021313062687999</v>
      </c>
      <c r="H28" s="1">
        <v>2.7705899954667399</v>
      </c>
      <c r="J28" s="1">
        <v>2.125</v>
      </c>
      <c r="K28" s="1">
        <v>1.3360095869289199E-3</v>
      </c>
      <c r="L28" s="1">
        <v>5.5273422749396999E-4</v>
      </c>
      <c r="M28" s="1">
        <v>1.4217809833213301E-3</v>
      </c>
      <c r="N28" s="1">
        <v>1.2569762135969001E-3</v>
      </c>
      <c r="O28" s="1">
        <v>1.16107977996821E-3</v>
      </c>
      <c r="P28" s="1">
        <v>4.8349507562438302E-4</v>
      </c>
      <c r="Q28" s="1">
        <v>4.6158029324476003E-4</v>
      </c>
    </row>
    <row r="29" spans="1:17" x14ac:dyDescent="0.25">
      <c r="A29" s="1">
        <v>2.25</v>
      </c>
      <c r="B29" s="1">
        <v>8.0148071309487499</v>
      </c>
      <c r="C29" s="1">
        <v>3.2715765846418101</v>
      </c>
      <c r="D29" s="1">
        <v>8.2389581835704302</v>
      </c>
      <c r="E29" s="1">
        <v>7.5785830905680296</v>
      </c>
      <c r="F29" s="1">
        <v>7.0137702094561796</v>
      </c>
      <c r="G29" s="1">
        <v>2.8980455653298098</v>
      </c>
      <c r="H29" s="1">
        <v>2.8103545711249001</v>
      </c>
      <c r="J29" s="1">
        <v>2.25</v>
      </c>
      <c r="K29" s="1">
        <v>1.33526686801606E-3</v>
      </c>
      <c r="L29" s="1">
        <v>5.4504465900132601E-4</v>
      </c>
      <c r="M29" s="1">
        <v>1.3726104333828301E-3</v>
      </c>
      <c r="N29" s="1">
        <v>1.26259194288864E-3</v>
      </c>
      <c r="O29" s="1">
        <v>1.16849411689539E-3</v>
      </c>
      <c r="P29" s="1">
        <v>4.82814391183946E-4</v>
      </c>
      <c r="Q29" s="1">
        <v>4.6820507154940802E-4</v>
      </c>
    </row>
    <row r="30" spans="1:17" x14ac:dyDescent="0.25">
      <c r="A30" s="1">
        <v>2.375</v>
      </c>
      <c r="B30" s="1">
        <v>7.9836280692305399</v>
      </c>
      <c r="C30" s="1">
        <v>3.24990737254788</v>
      </c>
      <c r="D30" s="1">
        <v>8.3987341852798707</v>
      </c>
      <c r="E30" s="1">
        <v>7.5791824089243098</v>
      </c>
      <c r="F30" s="1">
        <v>7.0440909709253896</v>
      </c>
      <c r="G30" s="1">
        <v>2.9199856553286399</v>
      </c>
      <c r="H30" s="1">
        <v>2.8724158319028201</v>
      </c>
      <c r="J30" s="1">
        <v>2.375</v>
      </c>
      <c r="K30" s="1">
        <v>1.3300724363338001E-3</v>
      </c>
      <c r="L30" s="1">
        <v>5.4143456826647699E-4</v>
      </c>
      <c r="M30" s="1">
        <v>1.39922911526763E-3</v>
      </c>
      <c r="N30" s="1">
        <v>1.2626917893267999E-3</v>
      </c>
      <c r="O30" s="1">
        <v>1.17354555575617E-3</v>
      </c>
      <c r="P30" s="1">
        <v>4.86469610177751E-4</v>
      </c>
      <c r="Q30" s="1">
        <v>4.7854447759501E-4</v>
      </c>
    </row>
    <row r="31" spans="1:17" x14ac:dyDescent="0.25">
      <c r="A31" s="1">
        <v>2.5</v>
      </c>
      <c r="B31" s="1">
        <v>7.9247013147976704</v>
      </c>
      <c r="C31" s="1">
        <v>3.1472311466048901</v>
      </c>
      <c r="D31" s="1">
        <v>8.6088695878870798</v>
      </c>
      <c r="E31" s="1">
        <v>7.56066277695321</v>
      </c>
      <c r="F31" s="1">
        <v>7.04066886530304</v>
      </c>
      <c r="G31" s="1">
        <v>2.9414348782869402</v>
      </c>
      <c r="H31" s="1">
        <v>2.98459303154613</v>
      </c>
      <c r="J31" s="1">
        <v>2.5</v>
      </c>
      <c r="K31" s="1">
        <v>1.3202552390452901E-3</v>
      </c>
      <c r="L31" s="1">
        <v>5.2432870902437503E-4</v>
      </c>
      <c r="M31" s="1">
        <v>1.4342376733419899E-3</v>
      </c>
      <c r="N31" s="1">
        <v>1.25960641864041E-3</v>
      </c>
      <c r="O31" s="1">
        <v>1.17297543295948E-3</v>
      </c>
      <c r="P31" s="1">
        <v>4.9004305072260397E-4</v>
      </c>
      <c r="Q31" s="1">
        <v>4.9723319905558595E-4</v>
      </c>
    </row>
    <row r="32" spans="1:17" x14ac:dyDescent="0.25">
      <c r="A32" s="1">
        <v>2.625</v>
      </c>
      <c r="B32" s="1">
        <v>7.8905374893034699</v>
      </c>
      <c r="C32" s="1">
        <v>3.12870439563615</v>
      </c>
      <c r="D32" s="1">
        <v>8.6523097814635594</v>
      </c>
      <c r="E32" s="1">
        <v>7.6020720768913304</v>
      </c>
      <c r="F32" s="1">
        <v>7.0423750400514402</v>
      </c>
      <c r="G32" s="1">
        <v>2.9698661296610598</v>
      </c>
      <c r="H32" s="1">
        <v>3.0772750865668499</v>
      </c>
      <c r="J32" s="1">
        <v>2.625</v>
      </c>
      <c r="K32" s="1">
        <v>1.3145635457179499E-3</v>
      </c>
      <c r="L32" s="1">
        <v>5.2124215231298199E-4</v>
      </c>
      <c r="M32" s="1">
        <v>1.4414748095918301E-3</v>
      </c>
      <c r="N32" s="1">
        <v>1.2665052080101E-3</v>
      </c>
      <c r="O32" s="1">
        <v>1.17325968167256E-3</v>
      </c>
      <c r="P32" s="1">
        <v>4.9477969720153304E-4</v>
      </c>
      <c r="Q32" s="1">
        <v>5.1267402942203704E-4</v>
      </c>
    </row>
    <row r="33" spans="1:17" x14ac:dyDescent="0.25">
      <c r="A33" s="1">
        <v>2.75</v>
      </c>
      <c r="B33" s="1">
        <v>7.8619244613655699</v>
      </c>
      <c r="C33" s="1">
        <v>3.0674619639931202</v>
      </c>
      <c r="D33" s="1">
        <v>8.2394512907590105</v>
      </c>
      <c r="E33" s="1">
        <v>7.6351926175510503</v>
      </c>
      <c r="F33" s="1">
        <v>7.0573933526231603</v>
      </c>
      <c r="G33" s="1">
        <v>2.99609313393323</v>
      </c>
      <c r="H33" s="1">
        <v>3.3295962319097998</v>
      </c>
      <c r="J33" s="1">
        <v>2.75</v>
      </c>
      <c r="K33" s="1">
        <v>1.3097966152635001E-3</v>
      </c>
      <c r="L33" s="1">
        <v>5.1103916320125505E-4</v>
      </c>
      <c r="M33" s="1">
        <v>1.3726925850404499E-3</v>
      </c>
      <c r="N33" s="1">
        <v>1.2720230900840101E-3</v>
      </c>
      <c r="O33" s="1">
        <v>1.17576173254701E-3</v>
      </c>
      <c r="P33" s="1">
        <v>4.9914911611327595E-4</v>
      </c>
      <c r="Q33" s="1">
        <v>5.5471073223617201E-4</v>
      </c>
    </row>
    <row r="34" spans="1:17" x14ac:dyDescent="0.25">
      <c r="A34" s="1">
        <v>2.875</v>
      </c>
      <c r="B34" s="1">
        <v>7.8061044468871197</v>
      </c>
      <c r="C34" s="1">
        <v>3.0243377502132001</v>
      </c>
      <c r="D34" s="1">
        <v>7.96970471377315</v>
      </c>
      <c r="E34" s="1">
        <v>7.7108667071935297</v>
      </c>
      <c r="F34" s="1">
        <v>7.0597431106901301</v>
      </c>
      <c r="G34" s="1">
        <v>2.9799705871721698</v>
      </c>
      <c r="H34" s="1">
        <v>3.2711515610132702</v>
      </c>
      <c r="J34" s="1">
        <v>2.875</v>
      </c>
      <c r="K34" s="1">
        <v>1.30049700085139E-3</v>
      </c>
      <c r="L34" s="1">
        <v>5.0385466918552002E-4</v>
      </c>
      <c r="M34" s="1">
        <v>1.3277528053146101E-3</v>
      </c>
      <c r="N34" s="1">
        <v>1.2846303934184399E-3</v>
      </c>
      <c r="O34" s="1">
        <v>1.17615320224096E-3</v>
      </c>
      <c r="P34" s="1">
        <v>4.9646309982288503E-4</v>
      </c>
      <c r="Q34" s="1">
        <v>5.44973850064811E-4</v>
      </c>
    </row>
    <row r="35" spans="1:17" x14ac:dyDescent="0.25">
      <c r="A35" s="1">
        <v>3</v>
      </c>
      <c r="B35" s="1">
        <v>7.71180900285235</v>
      </c>
      <c r="C35" s="1">
        <v>3.0456374289344801</v>
      </c>
      <c r="D35" s="1">
        <v>8.2099527887632</v>
      </c>
      <c r="E35" s="1">
        <v>7.7699991007911304</v>
      </c>
      <c r="F35" s="1">
        <v>7.0692733191640098</v>
      </c>
      <c r="G35" s="1">
        <v>2.9769552356599802</v>
      </c>
      <c r="H35" s="1">
        <v>3.0124346909873898</v>
      </c>
      <c r="J35" s="1">
        <v>3</v>
      </c>
      <c r="K35" s="1">
        <v>1.2847873798752E-3</v>
      </c>
      <c r="L35" s="1">
        <v>5.0740319566048501E-4</v>
      </c>
      <c r="M35" s="1">
        <v>1.3677781346079501E-3</v>
      </c>
      <c r="N35" s="1">
        <v>1.2944818501918001E-3</v>
      </c>
      <c r="O35" s="1">
        <v>1.17774093497271E-3</v>
      </c>
      <c r="P35" s="1">
        <v>4.9596074226095402E-4</v>
      </c>
      <c r="Q35" s="1">
        <v>5.0187161951849996E-4</v>
      </c>
    </row>
    <row r="36" spans="1:17" x14ac:dyDescent="0.25">
      <c r="A36" s="1">
        <v>3.125</v>
      </c>
      <c r="B36" s="1">
        <v>7.6885904374681697</v>
      </c>
      <c r="C36" s="1">
        <v>3.2724024151186901</v>
      </c>
      <c r="D36" s="1">
        <v>8.2329595565732792</v>
      </c>
      <c r="E36" s="1">
        <v>7.8119243351355099</v>
      </c>
      <c r="F36" s="1">
        <v>7.1238737157826799</v>
      </c>
      <c r="G36" s="1">
        <v>3.0284487396016999</v>
      </c>
      <c r="H36" s="1">
        <v>3.0145605091162802</v>
      </c>
      <c r="J36" s="1">
        <v>3.125</v>
      </c>
      <c r="K36" s="1">
        <v>1.2809191668821901E-3</v>
      </c>
      <c r="L36" s="1">
        <v>5.4518224235877396E-4</v>
      </c>
      <c r="M36" s="1">
        <v>1.37161106212511E-3</v>
      </c>
      <c r="N36" s="1">
        <v>1.3014665942335799E-3</v>
      </c>
      <c r="O36" s="1">
        <v>1.1868373610493901E-3</v>
      </c>
      <c r="P36" s="1">
        <v>5.0453956001764502E-4</v>
      </c>
      <c r="Q36" s="1">
        <v>5.0222578081877197E-4</v>
      </c>
    </row>
    <row r="37" spans="1:17" x14ac:dyDescent="0.25">
      <c r="A37" s="1">
        <v>3.25</v>
      </c>
      <c r="B37" s="1">
        <v>7.7483438072224597</v>
      </c>
      <c r="C37" s="1">
        <v>3.2821571291657698</v>
      </c>
      <c r="D37" s="1">
        <v>8.3444494359363102</v>
      </c>
      <c r="E37" s="1">
        <v>7.9569979761780996</v>
      </c>
      <c r="F37" s="1">
        <v>7.18328748216764</v>
      </c>
      <c r="G37" s="1">
        <v>3.04891594144082</v>
      </c>
      <c r="H37" s="1">
        <v>3.1601407391979799</v>
      </c>
      <c r="J37" s="1">
        <v>3.25</v>
      </c>
      <c r="K37" s="1">
        <v>1.2908740782832601E-3</v>
      </c>
      <c r="L37" s="1">
        <v>5.4680737771901705E-4</v>
      </c>
      <c r="M37" s="1">
        <v>1.3901852760269901E-3</v>
      </c>
      <c r="N37" s="1">
        <v>1.3256358628312699E-3</v>
      </c>
      <c r="O37" s="1">
        <v>1.19673569452912E-3</v>
      </c>
      <c r="P37" s="1">
        <v>5.0794939584404195E-4</v>
      </c>
      <c r="Q37" s="1">
        <v>5.2647944715038296E-4</v>
      </c>
    </row>
    <row r="38" spans="1:17" x14ac:dyDescent="0.25">
      <c r="A38" s="1">
        <v>3.375</v>
      </c>
      <c r="B38" s="1">
        <v>7.7388959797340799</v>
      </c>
      <c r="C38" s="1">
        <v>3.4026550776813602</v>
      </c>
      <c r="D38" s="1">
        <v>8.2775635579350197</v>
      </c>
      <c r="E38" s="1">
        <v>7.9378940384814598</v>
      </c>
      <c r="F38" s="1">
        <v>7.1546622116091401</v>
      </c>
      <c r="G38" s="1">
        <v>3.0439549208407199</v>
      </c>
      <c r="H38" s="1">
        <v>3.1255142923971002</v>
      </c>
      <c r="J38" s="1">
        <v>3.375</v>
      </c>
      <c r="K38" s="1">
        <v>1.2893000702236901E-3</v>
      </c>
      <c r="L38" s="1">
        <v>5.6688233594171498E-4</v>
      </c>
      <c r="M38" s="1">
        <v>1.37904208875197E-3</v>
      </c>
      <c r="N38" s="1">
        <v>1.3224531468110101E-3</v>
      </c>
      <c r="O38" s="1">
        <v>1.1919667244540699E-3</v>
      </c>
      <c r="P38" s="1">
        <v>5.07122889812065E-4</v>
      </c>
      <c r="Q38" s="1">
        <v>5.2071068111335795E-4</v>
      </c>
    </row>
    <row r="39" spans="1:17" x14ac:dyDescent="0.25">
      <c r="A39" s="1">
        <v>3.5</v>
      </c>
      <c r="B39" s="1">
        <v>7.6398535873251001</v>
      </c>
      <c r="C39" s="1">
        <v>3.4687861831983402</v>
      </c>
      <c r="D39" s="1">
        <v>8.1776204097067495</v>
      </c>
      <c r="E39" s="1">
        <v>7.8870579500648397</v>
      </c>
      <c r="F39" s="1">
        <v>7.12853250971094</v>
      </c>
      <c r="G39" s="1">
        <v>3.0734409913868999</v>
      </c>
      <c r="H39" s="1">
        <v>3.1763532590847898</v>
      </c>
      <c r="J39" s="1">
        <v>3.5</v>
      </c>
      <c r="K39" s="1">
        <v>1.27279960764836E-3</v>
      </c>
      <c r="L39" s="1">
        <v>5.7789977812084303E-4</v>
      </c>
      <c r="M39" s="1">
        <v>1.36239156025715E-3</v>
      </c>
      <c r="N39" s="1">
        <v>1.3139838544808E-3</v>
      </c>
      <c r="O39" s="1">
        <v>1.18761351611784E-3</v>
      </c>
      <c r="P39" s="1">
        <v>5.1203526916506197E-4</v>
      </c>
      <c r="Q39" s="1">
        <v>5.2918045296352701E-4</v>
      </c>
    </row>
    <row r="40" spans="1:17" x14ac:dyDescent="0.25">
      <c r="A40" s="1">
        <v>3.625</v>
      </c>
      <c r="B40" s="1">
        <v>7.6153682006167998</v>
      </c>
      <c r="C40" s="1">
        <v>3.67007286429119</v>
      </c>
      <c r="D40" s="1">
        <v>7.9252882881441398</v>
      </c>
      <c r="E40" s="1">
        <v>7.7585064105155803</v>
      </c>
      <c r="F40" s="1">
        <v>7.1267609320907104</v>
      </c>
      <c r="G40" s="1">
        <v>3.0663005613333398</v>
      </c>
      <c r="H40" s="1">
        <v>3.38492091092942</v>
      </c>
      <c r="J40" s="1">
        <v>3.625</v>
      </c>
      <c r="K40" s="1">
        <v>1.26872034222276E-3</v>
      </c>
      <c r="L40" s="1">
        <v>6.11434139190914E-4</v>
      </c>
      <c r="M40" s="1">
        <v>1.3203530288048099E-3</v>
      </c>
      <c r="N40" s="1">
        <v>1.2925671679919E-3</v>
      </c>
      <c r="O40" s="1">
        <v>1.18731837128631E-3</v>
      </c>
      <c r="P40" s="1">
        <v>5.1084567351813797E-4</v>
      </c>
      <c r="Q40" s="1">
        <v>5.6392782376084197E-4</v>
      </c>
    </row>
    <row r="41" spans="1:17" x14ac:dyDescent="0.25">
      <c r="A41" s="1">
        <v>3.75</v>
      </c>
      <c r="B41" s="1">
        <v>7.4173865001527401</v>
      </c>
      <c r="C41" s="1">
        <v>3.76421469523244</v>
      </c>
      <c r="D41" s="1">
        <v>7.8137913266384</v>
      </c>
      <c r="E41" s="1">
        <v>7.6820734577292002</v>
      </c>
      <c r="F41" s="1">
        <v>7.08848579494913</v>
      </c>
      <c r="G41" s="1">
        <v>3.0982505228950901</v>
      </c>
      <c r="H41" s="1">
        <v>3.3621388355304198</v>
      </c>
      <c r="J41" s="1">
        <v>3.75</v>
      </c>
      <c r="K41" s="1">
        <v>1.23573659092544E-3</v>
      </c>
      <c r="L41" s="1">
        <v>6.2711816822572498E-4</v>
      </c>
      <c r="M41" s="1">
        <v>1.3017776350179599E-3</v>
      </c>
      <c r="N41" s="1">
        <v>1.2798334380576899E-3</v>
      </c>
      <c r="O41" s="1">
        <v>1.18094173343852E-3</v>
      </c>
      <c r="P41" s="1">
        <v>5.1616853711432297E-4</v>
      </c>
      <c r="Q41" s="1">
        <v>5.6013232999936699E-4</v>
      </c>
    </row>
    <row r="42" spans="1:17" x14ac:dyDescent="0.25">
      <c r="A42" s="1">
        <v>3.875</v>
      </c>
      <c r="B42" s="1">
        <v>7.3739473999182801</v>
      </c>
      <c r="C42" s="1">
        <v>3.7544660308533002</v>
      </c>
      <c r="D42" s="1">
        <v>7.7875990838100497</v>
      </c>
      <c r="E42" s="1">
        <v>7.67507949175228</v>
      </c>
      <c r="F42" s="1">
        <v>7.0734383237760303</v>
      </c>
      <c r="G42" s="1">
        <v>3.1436735315475102</v>
      </c>
      <c r="H42" s="1">
        <v>3.3953346847123398</v>
      </c>
      <c r="J42" s="1">
        <v>3.875</v>
      </c>
      <c r="K42" s="1">
        <v>1.2284996368263799E-3</v>
      </c>
      <c r="L42" s="1">
        <v>6.2549404074016004E-4</v>
      </c>
      <c r="M42" s="1">
        <v>1.2974140073627499E-3</v>
      </c>
      <c r="N42" s="1">
        <v>1.2786682433259301E-3</v>
      </c>
      <c r="O42" s="1">
        <v>1.17843482474108E-3</v>
      </c>
      <c r="P42" s="1">
        <v>5.2373601035581897E-4</v>
      </c>
      <c r="Q42" s="1">
        <v>5.6566275847307502E-4</v>
      </c>
    </row>
    <row r="43" spans="1:17" x14ac:dyDescent="0.25">
      <c r="A43" s="1">
        <v>4</v>
      </c>
      <c r="B43" s="1">
        <v>7.3610731589288401</v>
      </c>
      <c r="C43" s="1">
        <v>3.8652086730553799</v>
      </c>
      <c r="D43" s="1">
        <v>7.8202304865163601</v>
      </c>
      <c r="E43" s="1">
        <v>7.6634351042140496</v>
      </c>
      <c r="F43" s="1">
        <v>7.0304380470734298</v>
      </c>
      <c r="G43" s="1">
        <v>3.0841887592317998</v>
      </c>
      <c r="H43" s="1">
        <v>3.2643528709047498</v>
      </c>
      <c r="J43" s="1">
        <v>4</v>
      </c>
      <c r="K43" s="1">
        <v>1.2263547882775401E-3</v>
      </c>
      <c r="L43" s="1">
        <v>6.4394376493102695E-4</v>
      </c>
      <c r="M43" s="1">
        <v>1.3028503990536199E-3</v>
      </c>
      <c r="N43" s="1">
        <v>1.2767282883620701E-3</v>
      </c>
      <c r="O43" s="1">
        <v>1.17127097864243E-3</v>
      </c>
      <c r="P43" s="1">
        <v>5.1382584728802E-4</v>
      </c>
      <c r="Q43" s="1">
        <v>5.43841188292731E-4</v>
      </c>
    </row>
    <row r="44" spans="1:17" x14ac:dyDescent="0.25">
      <c r="A44" s="1">
        <v>4.125</v>
      </c>
      <c r="B44" s="1">
        <v>7.4066418742497602</v>
      </c>
      <c r="C44" s="1">
        <v>4.1066403378699103</v>
      </c>
      <c r="D44" s="1">
        <v>8.2871348292844704</v>
      </c>
      <c r="E44" s="1">
        <v>7.5822486318301898</v>
      </c>
      <c r="F44" s="1">
        <v>7.0061016527698303</v>
      </c>
      <c r="G44" s="1">
        <v>3.0955177251327899</v>
      </c>
      <c r="H44" s="1">
        <v>3.2508590865137599</v>
      </c>
      <c r="J44" s="1">
        <v>4.125</v>
      </c>
      <c r="K44" s="1">
        <v>1.23394653625E-3</v>
      </c>
      <c r="L44" s="1">
        <v>6.8416628028912703E-4</v>
      </c>
      <c r="M44" s="1">
        <v>1.3806366625587999E-3</v>
      </c>
      <c r="N44" s="1">
        <v>1.26320262206291E-3</v>
      </c>
      <c r="O44" s="1">
        <v>1.16721653535145E-3</v>
      </c>
      <c r="P44" s="1">
        <v>5.1571325300712502E-4</v>
      </c>
      <c r="Q44" s="1">
        <v>5.4159312381319303E-4</v>
      </c>
    </row>
    <row r="45" spans="1:17" x14ac:dyDescent="0.25">
      <c r="A45" s="1">
        <v>4.25</v>
      </c>
      <c r="B45" s="1">
        <v>7.4277801252098499</v>
      </c>
      <c r="C45" s="1">
        <v>4.3473582275137099</v>
      </c>
      <c r="D45" s="1">
        <v>8.3100032838434004</v>
      </c>
      <c r="E45" s="1">
        <v>7.5588436371643004</v>
      </c>
      <c r="F45" s="1">
        <v>6.97621162128085</v>
      </c>
      <c r="G45" s="1">
        <v>3.1140503670116302</v>
      </c>
      <c r="H45" s="1">
        <v>3.25897441082475</v>
      </c>
      <c r="J45" s="1">
        <v>4.25</v>
      </c>
      <c r="K45" s="1">
        <v>1.2374681688599599E-3</v>
      </c>
      <c r="L45" s="1">
        <v>7.2426988070378403E-4</v>
      </c>
      <c r="M45" s="1">
        <v>1.3844465470883101E-3</v>
      </c>
      <c r="N45" s="1">
        <v>1.2593033499515799E-3</v>
      </c>
      <c r="O45" s="1">
        <v>1.16223685610538E-3</v>
      </c>
      <c r="P45" s="1">
        <v>5.1880079114414101E-4</v>
      </c>
      <c r="Q45" s="1">
        <v>5.4294513684340301E-4</v>
      </c>
    </row>
    <row r="46" spans="1:17" x14ac:dyDescent="0.25">
      <c r="A46" s="1">
        <v>4.375</v>
      </c>
      <c r="B46" s="1">
        <v>7.4235222127453904</v>
      </c>
      <c r="C46" s="1">
        <v>4.3980706474597202</v>
      </c>
      <c r="D46" s="1">
        <v>8.2551833657643492</v>
      </c>
      <c r="E46" s="1">
        <v>7.5562514592040104</v>
      </c>
      <c r="F46" s="1">
        <v>6.9861105934686796</v>
      </c>
      <c r="G46" s="1">
        <v>3.1233240104504998</v>
      </c>
      <c r="H46" s="1">
        <v>3.29526774811518</v>
      </c>
      <c r="J46" s="1">
        <v>4.375</v>
      </c>
      <c r="K46" s="1">
        <v>1.2367588006433701E-3</v>
      </c>
      <c r="L46" s="1">
        <v>7.32718569866789E-4</v>
      </c>
      <c r="M46" s="1">
        <v>1.37531354873634E-3</v>
      </c>
      <c r="N46" s="1">
        <v>1.2588714931033901E-3</v>
      </c>
      <c r="O46" s="1">
        <v>1.16388602487187E-3</v>
      </c>
      <c r="P46" s="1">
        <v>5.20345780141056E-4</v>
      </c>
      <c r="Q46" s="1">
        <v>5.4899160683598899E-4</v>
      </c>
    </row>
    <row r="47" spans="1:17" x14ac:dyDescent="0.25">
      <c r="A47" s="1">
        <v>4.5</v>
      </c>
      <c r="B47" s="1">
        <v>7.4358333527517004</v>
      </c>
      <c r="C47" s="1">
        <v>4.4049979770217904</v>
      </c>
      <c r="D47" s="1">
        <v>8.1228488959408107</v>
      </c>
      <c r="E47" s="1">
        <v>7.5180134141655399</v>
      </c>
      <c r="F47" s="1">
        <v>7.0272276380340202</v>
      </c>
      <c r="G47" s="1">
        <v>3.1725806410237798</v>
      </c>
      <c r="H47" s="1">
        <v>3.39983915132715</v>
      </c>
      <c r="J47" s="1">
        <v>4.5</v>
      </c>
      <c r="K47" s="1">
        <v>1.23880983656843E-3</v>
      </c>
      <c r="L47" s="1">
        <v>7.3387266297182902E-4</v>
      </c>
      <c r="M47" s="1">
        <v>1.35326662606374E-3</v>
      </c>
      <c r="N47" s="1">
        <v>1.25250103479998E-3</v>
      </c>
      <c r="O47" s="1">
        <v>1.1707361244964599E-3</v>
      </c>
      <c r="P47" s="1">
        <v>5.2855193479456298E-4</v>
      </c>
      <c r="Q47" s="1">
        <v>5.6641320261110399E-4</v>
      </c>
    </row>
    <row r="48" spans="1:17" x14ac:dyDescent="0.25">
      <c r="A48" s="1">
        <v>4.625</v>
      </c>
      <c r="B48" s="1">
        <v>7.4444226145255996</v>
      </c>
      <c r="C48" s="1">
        <v>4.3082071473745902</v>
      </c>
      <c r="D48" s="1">
        <v>7.8959723402734996</v>
      </c>
      <c r="E48" s="1">
        <v>7.4992442550001703</v>
      </c>
      <c r="F48" s="1">
        <v>7.1773868589106797</v>
      </c>
      <c r="G48" s="1">
        <v>3.17756287556537</v>
      </c>
      <c r="H48" s="1">
        <v>3.40134613169135</v>
      </c>
      <c r="J48" s="1">
        <v>4.625</v>
      </c>
      <c r="K48" s="1">
        <v>1.24024080757996E-3</v>
      </c>
      <c r="L48" s="1">
        <v>7.1774731075260705E-4</v>
      </c>
      <c r="M48" s="1">
        <v>1.31546899188956E-3</v>
      </c>
      <c r="N48" s="1">
        <v>1.24937409288303E-3</v>
      </c>
      <c r="O48" s="1">
        <v>1.19575265069451E-3</v>
      </c>
      <c r="P48" s="1">
        <v>5.29381975069194E-4</v>
      </c>
      <c r="Q48" s="1">
        <v>5.6666426553977998E-4</v>
      </c>
    </row>
    <row r="49" spans="1:17" x14ac:dyDescent="0.25">
      <c r="A49" s="1">
        <v>4.75</v>
      </c>
      <c r="B49" s="1">
        <v>7.3918691787800697</v>
      </c>
      <c r="C49" s="1">
        <v>4.2979684944998899</v>
      </c>
      <c r="D49" s="1">
        <v>7.6956438330231203</v>
      </c>
      <c r="E49" s="1">
        <v>7.5264037679726297</v>
      </c>
      <c r="F49" s="1">
        <v>7.2064820776577196</v>
      </c>
      <c r="G49" s="1">
        <v>3.1790784469451698</v>
      </c>
      <c r="H49" s="1">
        <v>3.5034688303297301</v>
      </c>
      <c r="J49" s="1">
        <v>4.75</v>
      </c>
      <c r="K49" s="1">
        <v>1.2314854051847499E-3</v>
      </c>
      <c r="L49" s="1">
        <v>7.1604155118368197E-4</v>
      </c>
      <c r="M49" s="1">
        <v>1.2820942625816499E-3</v>
      </c>
      <c r="N49" s="1">
        <v>1.25389886774425E-3</v>
      </c>
      <c r="O49" s="1">
        <v>1.2005999141377699E-3</v>
      </c>
      <c r="P49" s="1">
        <v>5.2963446926106899E-4</v>
      </c>
      <c r="Q49" s="1">
        <v>5.8367790713293301E-4</v>
      </c>
    </row>
    <row r="50" spans="1:17" x14ac:dyDescent="0.25">
      <c r="A50" s="1">
        <v>4.875</v>
      </c>
      <c r="B50" s="1">
        <v>7.2959765253842903</v>
      </c>
      <c r="C50" s="1">
        <v>4.2471147987034401</v>
      </c>
      <c r="D50" s="1">
        <v>7.5562828550801999</v>
      </c>
      <c r="E50" s="1">
        <v>7.5049730433067801</v>
      </c>
      <c r="F50" s="1">
        <v>7.2679463492589997</v>
      </c>
      <c r="G50" s="1">
        <v>3.1720934311401301</v>
      </c>
      <c r="H50" s="1">
        <v>3.5168039339463699</v>
      </c>
      <c r="J50" s="1">
        <v>4.875</v>
      </c>
      <c r="K50" s="1">
        <v>1.2155096891290199E-3</v>
      </c>
      <c r="L50" s="1">
        <v>7.0756932546399399E-4</v>
      </c>
      <c r="M50" s="1">
        <v>1.25887672365636E-3</v>
      </c>
      <c r="N50" s="1">
        <v>1.2503285090149101E-3</v>
      </c>
      <c r="O50" s="1">
        <v>1.2108398617865399E-3</v>
      </c>
      <c r="P50" s="1">
        <v>5.2847076562794804E-4</v>
      </c>
      <c r="Q50" s="1">
        <v>5.8589953539546502E-4</v>
      </c>
    </row>
    <row r="51" spans="1:17" x14ac:dyDescent="0.25">
      <c r="A51" s="1">
        <v>5</v>
      </c>
      <c r="B51" s="1">
        <v>7.2512922492577196</v>
      </c>
      <c r="C51" s="1">
        <v>4.0612318796436</v>
      </c>
      <c r="D51" s="1">
        <v>7.1260470000784197</v>
      </c>
      <c r="E51" s="1">
        <v>7.4979335687315798</v>
      </c>
      <c r="F51" s="1">
        <v>7.2689052018515596</v>
      </c>
      <c r="G51" s="1">
        <v>3.1859585184349202</v>
      </c>
      <c r="H51" s="1">
        <v>3.5363845020937301</v>
      </c>
      <c r="J51" s="1">
        <v>5</v>
      </c>
      <c r="K51" s="1">
        <v>1.2080652887263301E-3</v>
      </c>
      <c r="L51" s="1">
        <v>6.7660123114862399E-4</v>
      </c>
      <c r="M51" s="1">
        <v>1.1871994302130599E-3</v>
      </c>
      <c r="N51" s="1">
        <v>1.2491557325506901E-3</v>
      </c>
      <c r="O51" s="1">
        <v>1.2109996066284601E-3</v>
      </c>
      <c r="P51" s="1">
        <v>5.3078068917126098E-4</v>
      </c>
      <c r="Q51" s="1">
        <v>5.8916165804881503E-4</v>
      </c>
    </row>
    <row r="52" spans="1:17" x14ac:dyDescent="0.25">
      <c r="A52" s="1">
        <v>5.125</v>
      </c>
      <c r="B52" s="1">
        <v>7.2013876798787502</v>
      </c>
      <c r="C52" s="1">
        <v>3.66674948129294</v>
      </c>
      <c r="D52" s="1">
        <v>6.9205116374339504</v>
      </c>
      <c r="E52" s="1">
        <v>7.48376715905568</v>
      </c>
      <c r="F52" s="1">
        <v>7.3523832330235397</v>
      </c>
      <c r="G52" s="1">
        <v>3.1694301022543501</v>
      </c>
      <c r="H52" s="1">
        <v>3.5227362314687598</v>
      </c>
      <c r="J52" s="1">
        <v>5.125</v>
      </c>
      <c r="K52" s="1">
        <v>1.19975118746779E-3</v>
      </c>
      <c r="L52" s="1">
        <v>6.1088046358340404E-4</v>
      </c>
      <c r="M52" s="1">
        <v>1.15295723879649E-3</v>
      </c>
      <c r="N52" s="1">
        <v>1.24679560869868E-3</v>
      </c>
      <c r="O52" s="1">
        <v>1.2249070466217201E-3</v>
      </c>
      <c r="P52" s="1">
        <v>5.2802705503557595E-4</v>
      </c>
      <c r="Q52" s="1">
        <v>5.8688785616269501E-4</v>
      </c>
    </row>
    <row r="53" spans="1:17" x14ac:dyDescent="0.25">
      <c r="A53" s="1">
        <v>5.25</v>
      </c>
      <c r="B53" s="1">
        <v>7.1979694214862304</v>
      </c>
      <c r="C53" s="1">
        <v>3.3882632640203498</v>
      </c>
      <c r="D53" s="1">
        <v>6.8935324270880498</v>
      </c>
      <c r="E53" s="1">
        <v>7.48947059122293</v>
      </c>
      <c r="F53" s="1">
        <v>7.4027242533270003</v>
      </c>
      <c r="G53" s="1">
        <v>3.16436058627442</v>
      </c>
      <c r="H53" s="1">
        <v>3.4802541989979399</v>
      </c>
      <c r="J53" s="1">
        <v>5.25</v>
      </c>
      <c r="K53" s="1">
        <v>1.1991817056196E-3</v>
      </c>
      <c r="L53" s="1">
        <v>5.6448465978579205E-4</v>
      </c>
      <c r="M53" s="1">
        <v>1.1484625023528701E-3</v>
      </c>
      <c r="N53" s="1">
        <v>1.2477458004977501E-3</v>
      </c>
      <c r="O53" s="1">
        <v>1.23329386060427E-3</v>
      </c>
      <c r="P53" s="1">
        <v>5.2718247367332003E-4</v>
      </c>
      <c r="Q53" s="1">
        <v>5.7981034955305701E-4</v>
      </c>
    </row>
    <row r="54" spans="1:17" x14ac:dyDescent="0.25">
      <c r="A54" s="1">
        <v>5.375</v>
      </c>
      <c r="B54" s="1">
        <v>7.1420097904622102</v>
      </c>
      <c r="C54" s="1">
        <v>3.2086195230154599</v>
      </c>
      <c r="D54" s="1">
        <v>7.0124024877109399</v>
      </c>
      <c r="E54" s="1">
        <v>7.4751347500783201</v>
      </c>
      <c r="F54" s="1">
        <v>7.6510933432263499</v>
      </c>
      <c r="G54" s="1">
        <v>3.1036708318638602</v>
      </c>
      <c r="H54" s="1">
        <v>3.4672156552705502</v>
      </c>
      <c r="J54" s="1">
        <v>5.375</v>
      </c>
      <c r="K54" s="1">
        <v>1.1898588310910001E-3</v>
      </c>
      <c r="L54" s="1">
        <v>5.3455601253437604E-4</v>
      </c>
      <c r="M54" s="1">
        <v>1.16826625445264E-3</v>
      </c>
      <c r="N54" s="1">
        <v>1.2453574493630601E-3</v>
      </c>
      <c r="O54" s="1">
        <v>1.27467215098151E-3</v>
      </c>
      <c r="P54" s="1">
        <v>5.1707156058852105E-4</v>
      </c>
      <c r="Q54" s="1">
        <v>5.7763812816807403E-4</v>
      </c>
    </row>
    <row r="55" spans="1:17" x14ac:dyDescent="0.25">
      <c r="A55" s="1">
        <v>5.5</v>
      </c>
      <c r="B55" s="1">
        <v>7.13748108923118</v>
      </c>
      <c r="C55" s="1">
        <v>3.4394760028724898</v>
      </c>
      <c r="D55" s="1">
        <v>7.0221429338674497</v>
      </c>
      <c r="E55" s="1">
        <v>7.4708207237206903</v>
      </c>
      <c r="F55" s="1">
        <v>7.6299329813210104</v>
      </c>
      <c r="G55" s="1">
        <v>3.0803120748373298</v>
      </c>
      <c r="H55" s="1">
        <v>3.4832859428628802</v>
      </c>
      <c r="J55" s="1">
        <v>5.5</v>
      </c>
      <c r="K55" s="1">
        <v>1.1891043494659101E-3</v>
      </c>
      <c r="L55" s="1">
        <v>5.7301670207855705E-4</v>
      </c>
      <c r="M55" s="1">
        <v>1.16988901278232E-3</v>
      </c>
      <c r="N55" s="1">
        <v>1.2446387325718701E-3</v>
      </c>
      <c r="O55" s="1">
        <v>1.2711468346880701E-3</v>
      </c>
      <c r="P55" s="1">
        <v>5.1317999166790101E-4</v>
      </c>
      <c r="Q55" s="1">
        <v>5.8031543808095701E-4</v>
      </c>
    </row>
    <row r="56" spans="1:17" x14ac:dyDescent="0.25">
      <c r="A56" s="1">
        <v>5.625</v>
      </c>
      <c r="B56" s="1">
        <v>6.9682668174608802</v>
      </c>
      <c r="C56" s="1">
        <v>3.6263702701340002</v>
      </c>
      <c r="D56" s="1">
        <v>7.0425895576786104</v>
      </c>
      <c r="E56" s="1">
        <v>7.4702402586638499</v>
      </c>
      <c r="F56" s="1">
        <v>7.6348254500925403</v>
      </c>
      <c r="G56" s="1">
        <v>3.0558350514944701</v>
      </c>
      <c r="H56" s="1">
        <v>3.4695159629742101</v>
      </c>
      <c r="J56" s="1">
        <v>5.625</v>
      </c>
      <c r="K56" s="1">
        <v>1.16091325178898E-3</v>
      </c>
      <c r="L56" s="1">
        <v>6.0415328700432402E-4</v>
      </c>
      <c r="M56" s="1">
        <v>1.1732954203092501E-3</v>
      </c>
      <c r="N56" s="1">
        <v>1.2445420270934E-3</v>
      </c>
      <c r="O56" s="1">
        <v>1.27196191998541E-3</v>
      </c>
      <c r="P56" s="1">
        <v>5.0910211957898104E-4</v>
      </c>
      <c r="Q56" s="1">
        <v>5.7802135943150297E-4</v>
      </c>
    </row>
    <row r="57" spans="1:17" x14ac:dyDescent="0.25">
      <c r="A57" s="1">
        <v>5.75</v>
      </c>
      <c r="B57" s="1">
        <v>6.8680979858444804</v>
      </c>
      <c r="C57" s="1">
        <v>3.6347765250921902</v>
      </c>
      <c r="D57" s="1">
        <v>6.9471457455749102</v>
      </c>
      <c r="E57" s="1">
        <v>7.5079314677572002</v>
      </c>
      <c r="F57" s="1">
        <v>7.6850548863870598</v>
      </c>
      <c r="G57" s="1">
        <v>3.0477369213730201</v>
      </c>
      <c r="H57" s="1">
        <v>3.4582579923324599</v>
      </c>
      <c r="J57" s="1">
        <v>5.75</v>
      </c>
      <c r="K57" s="1">
        <v>1.1442251244416801E-3</v>
      </c>
      <c r="L57" s="1">
        <v>6.0555376908036005E-4</v>
      </c>
      <c r="M57" s="1">
        <v>1.1573944812127801E-3</v>
      </c>
      <c r="N57" s="1">
        <v>1.25082138252836E-3</v>
      </c>
      <c r="O57" s="1">
        <v>1.2803301440720801E-3</v>
      </c>
      <c r="P57" s="1">
        <v>5.07752971100747E-4</v>
      </c>
      <c r="Q57" s="1">
        <v>5.7614578152258799E-4</v>
      </c>
    </row>
    <row r="58" spans="1:17" x14ac:dyDescent="0.25">
      <c r="A58" s="1">
        <v>5.875</v>
      </c>
      <c r="B58" s="1">
        <v>6.6907589264372502</v>
      </c>
      <c r="C58" s="1">
        <v>3.8436092122244001</v>
      </c>
      <c r="D58" s="1">
        <v>6.5991330626293001</v>
      </c>
      <c r="E58" s="1">
        <v>7.5899866503877202</v>
      </c>
      <c r="F58" s="1">
        <v>7.6861350206798997</v>
      </c>
      <c r="G58" s="1">
        <v>3.02797766520314</v>
      </c>
      <c r="H58" s="1">
        <v>3.40085176335988</v>
      </c>
      <c r="J58" s="1">
        <v>5.875</v>
      </c>
      <c r="K58" s="1">
        <v>1.1146804371444401E-3</v>
      </c>
      <c r="L58" s="1">
        <v>6.4034529475658596E-4</v>
      </c>
      <c r="M58" s="1">
        <v>1.09941556823404E-3</v>
      </c>
      <c r="N58" s="1">
        <v>1.2644917759546E-3</v>
      </c>
      <c r="O58" s="1">
        <v>1.2805100944452701E-3</v>
      </c>
      <c r="P58" s="1">
        <v>5.0446107902284599E-4</v>
      </c>
      <c r="Q58" s="1">
        <v>5.6658190377575598E-4</v>
      </c>
    </row>
    <row r="59" spans="1:17" x14ac:dyDescent="0.25">
      <c r="A59" s="1">
        <v>6</v>
      </c>
      <c r="B59" s="1">
        <v>6.6598164753288698</v>
      </c>
      <c r="C59" s="1">
        <v>3.8956904684812201</v>
      </c>
      <c r="D59" s="1">
        <v>6.4939701053062704</v>
      </c>
      <c r="E59" s="1">
        <v>7.5925947785226802</v>
      </c>
      <c r="F59" s="1">
        <v>7.6511770850153598</v>
      </c>
      <c r="G59" s="1">
        <v>3.0289245800125202</v>
      </c>
      <c r="H59" s="1">
        <v>3.3886590359675601</v>
      </c>
      <c r="J59" s="1">
        <v>6</v>
      </c>
      <c r="K59" s="1">
        <v>1.1095254247897801E-3</v>
      </c>
      <c r="L59" s="1">
        <v>6.4902203204897097E-4</v>
      </c>
      <c r="M59" s="1">
        <v>1.08189541954402E-3</v>
      </c>
      <c r="N59" s="1">
        <v>1.26492629010189E-3</v>
      </c>
      <c r="O59" s="1">
        <v>1.27468610236356E-3</v>
      </c>
      <c r="P59" s="1">
        <v>5.0461883503008899E-4</v>
      </c>
      <c r="Q59" s="1">
        <v>5.64550595392195E-4</v>
      </c>
    </row>
    <row r="60" spans="1:17" x14ac:dyDescent="0.25">
      <c r="A60" s="1">
        <v>6.125</v>
      </c>
      <c r="B60" s="1">
        <v>6.5738516649603298</v>
      </c>
      <c r="C60" s="1">
        <v>3.9741744398964598</v>
      </c>
      <c r="D60" s="1">
        <v>6.7374619075209701</v>
      </c>
      <c r="E60" s="1">
        <v>7.5693812601865904</v>
      </c>
      <c r="F60" s="1">
        <v>7.6030322248603204</v>
      </c>
      <c r="G60" s="1">
        <v>3.03896945609646</v>
      </c>
      <c r="H60" s="1">
        <v>3.4201125766173202</v>
      </c>
      <c r="J60" s="1">
        <v>6.125</v>
      </c>
      <c r="K60" s="1">
        <v>1.0952036873823801E-3</v>
      </c>
      <c r="L60" s="1">
        <v>6.6209746168675095E-4</v>
      </c>
      <c r="M60" s="1">
        <v>1.12246115379299E-3</v>
      </c>
      <c r="N60" s="1">
        <v>1.2610589179470901E-3</v>
      </c>
      <c r="O60" s="1">
        <v>1.2666651686617299E-3</v>
      </c>
      <c r="P60" s="1">
        <v>5.0629231138567298E-4</v>
      </c>
      <c r="Q60" s="1">
        <v>5.6979075526444498E-4</v>
      </c>
    </row>
    <row r="61" spans="1:17" x14ac:dyDescent="0.25">
      <c r="A61" s="1">
        <v>6.25</v>
      </c>
      <c r="B61" s="1">
        <v>6.5499435625821896</v>
      </c>
      <c r="C61" s="1">
        <v>3.98034775951505</v>
      </c>
      <c r="D61" s="1">
        <v>6.7145555400527801</v>
      </c>
      <c r="E61" s="1">
        <v>7.55237986077882</v>
      </c>
      <c r="F61" s="1">
        <v>7.45676994304812</v>
      </c>
      <c r="G61" s="1">
        <v>3.0337808938278599</v>
      </c>
      <c r="H61" s="1">
        <v>3.4180728441885302</v>
      </c>
      <c r="J61" s="1">
        <v>6.25</v>
      </c>
      <c r="K61" s="1">
        <v>1.0912205975261899E-3</v>
      </c>
      <c r="L61" s="1">
        <v>6.6312593673520804E-4</v>
      </c>
      <c r="M61" s="1">
        <v>1.1186449529727899E-3</v>
      </c>
      <c r="N61" s="1">
        <v>1.2582264848057601E-3</v>
      </c>
      <c r="O61" s="1">
        <v>1.24229787251181E-3</v>
      </c>
      <c r="P61" s="1">
        <v>5.0542789691172395E-4</v>
      </c>
      <c r="Q61" s="1">
        <v>5.6945093584180899E-4</v>
      </c>
    </row>
    <row r="62" spans="1:17" x14ac:dyDescent="0.25">
      <c r="A62" s="1">
        <v>6.375</v>
      </c>
      <c r="B62" s="1">
        <v>6.52267881948005</v>
      </c>
      <c r="C62" s="1">
        <v>4.0544382672296697</v>
      </c>
      <c r="D62" s="1">
        <v>6.5973232216602096</v>
      </c>
      <c r="E62" s="1">
        <v>7.3983653811541803</v>
      </c>
      <c r="F62" s="1">
        <v>7.3684114565816197</v>
      </c>
      <c r="G62" s="1">
        <v>3.0499630518166398</v>
      </c>
      <c r="H62" s="1">
        <v>3.4629690779833</v>
      </c>
      <c r="J62" s="1">
        <v>6.375</v>
      </c>
      <c r="K62" s="1">
        <v>1.0866782913253701E-3</v>
      </c>
      <c r="L62" s="1">
        <v>6.7546941532046296E-4</v>
      </c>
      <c r="M62" s="1">
        <v>1.09911404872859E-3</v>
      </c>
      <c r="N62" s="1">
        <v>1.23256767250029E-3</v>
      </c>
      <c r="O62" s="1">
        <v>1.2275773486664901E-3</v>
      </c>
      <c r="P62" s="1">
        <v>5.0812384443265604E-4</v>
      </c>
      <c r="Q62" s="1">
        <v>5.7693064839201805E-4</v>
      </c>
    </row>
    <row r="63" spans="1:17" x14ac:dyDescent="0.25">
      <c r="A63" s="1">
        <v>6.5</v>
      </c>
      <c r="B63" s="1">
        <v>6.3529735687829101</v>
      </c>
      <c r="C63" s="1">
        <v>4.0394517895616602</v>
      </c>
      <c r="D63" s="1">
        <v>6.5530141563592901</v>
      </c>
      <c r="E63" s="1">
        <v>7.2892719584258296</v>
      </c>
      <c r="F63" s="1">
        <v>7.28230877406956</v>
      </c>
      <c r="G63" s="1">
        <v>3.0558503063475699</v>
      </c>
      <c r="H63" s="1">
        <v>3.5990369921707099</v>
      </c>
      <c r="J63" s="1">
        <v>6.5</v>
      </c>
      <c r="K63" s="1">
        <v>1.05840539655923E-3</v>
      </c>
      <c r="L63" s="1">
        <v>6.7297266814097395E-4</v>
      </c>
      <c r="M63" s="1">
        <v>1.0917321584494599E-3</v>
      </c>
      <c r="N63" s="1">
        <v>1.2143927082737501E-3</v>
      </c>
      <c r="O63" s="1">
        <v>1.2132326417599801E-3</v>
      </c>
      <c r="P63" s="1">
        <v>5.0910466103750796E-4</v>
      </c>
      <c r="Q63" s="1">
        <v>5.9959956289564104E-4</v>
      </c>
    </row>
    <row r="64" spans="1:17" x14ac:dyDescent="0.25">
      <c r="A64" s="1">
        <v>6.625</v>
      </c>
      <c r="B64" s="1">
        <v>6.2400744578513399</v>
      </c>
      <c r="C64" s="1">
        <v>4.0895456943024202</v>
      </c>
      <c r="D64" s="1">
        <v>6.6240360330245203</v>
      </c>
      <c r="E64" s="1">
        <v>7.1122842483427</v>
      </c>
      <c r="F64" s="1">
        <v>7.2663390343541101</v>
      </c>
      <c r="G64" s="1">
        <v>3.0590596852382599</v>
      </c>
      <c r="H64" s="1">
        <v>3.59699070159727</v>
      </c>
      <c r="J64" s="1">
        <v>6.625</v>
      </c>
      <c r="K64" s="1">
        <v>1.0395964046780301E-3</v>
      </c>
      <c r="L64" s="1">
        <v>6.8131831267078497E-4</v>
      </c>
      <c r="M64" s="1">
        <v>1.10356440310188E-3</v>
      </c>
      <c r="N64" s="1">
        <v>1.1849065557739001E-3</v>
      </c>
      <c r="O64" s="1">
        <v>1.21057208312338E-3</v>
      </c>
      <c r="P64" s="1">
        <v>5.0963934356069605E-4</v>
      </c>
      <c r="Q64" s="1">
        <v>5.9925865088610497E-4</v>
      </c>
    </row>
    <row r="65" spans="1:17" x14ac:dyDescent="0.25">
      <c r="A65" s="1">
        <v>6.75</v>
      </c>
      <c r="B65" s="1">
        <v>6.2063799520360101</v>
      </c>
      <c r="C65" s="1">
        <v>4.0954115796063499</v>
      </c>
      <c r="D65" s="1">
        <v>6.5978367268177998</v>
      </c>
      <c r="E65" s="1">
        <v>7.0833524511773902</v>
      </c>
      <c r="F65" s="1">
        <v>7.2709864777253603</v>
      </c>
      <c r="G65" s="1">
        <v>3.0488215814408401</v>
      </c>
      <c r="H65" s="1">
        <v>3.6090015136632698</v>
      </c>
      <c r="J65" s="1">
        <v>6.75</v>
      </c>
      <c r="K65" s="1">
        <v>1.0339829000091899E-3</v>
      </c>
      <c r="L65" s="1">
        <v>6.8229556916241899E-4</v>
      </c>
      <c r="M65" s="1">
        <v>1.0991995986878399E-3</v>
      </c>
      <c r="N65" s="1">
        <v>1.18008651836616E-3</v>
      </c>
      <c r="O65" s="1">
        <v>1.21134634718904E-3</v>
      </c>
      <c r="P65" s="1">
        <v>5.0793367546804599E-4</v>
      </c>
      <c r="Q65" s="1">
        <v>6.0125965217630096E-4</v>
      </c>
    </row>
    <row r="66" spans="1:17" x14ac:dyDescent="0.25">
      <c r="A66" s="1">
        <v>6.875</v>
      </c>
      <c r="B66" s="1">
        <v>6.3094561236802402</v>
      </c>
      <c r="C66" s="1">
        <v>3.9815164133986398</v>
      </c>
      <c r="D66" s="1">
        <v>6.7952476186932698</v>
      </c>
      <c r="E66" s="1">
        <v>7.0898302276855301</v>
      </c>
      <c r="F66" s="1">
        <v>7.2604792766616102</v>
      </c>
      <c r="G66" s="1">
        <v>3.0674359149999999</v>
      </c>
      <c r="H66" s="1">
        <v>3.6578863081142399</v>
      </c>
      <c r="J66" s="1">
        <v>6.875</v>
      </c>
      <c r="K66" s="1">
        <v>1.05115539020512E-3</v>
      </c>
      <c r="L66" s="1">
        <v>6.6332063447221404E-4</v>
      </c>
      <c r="M66" s="1">
        <v>1.1320882532742901E-3</v>
      </c>
      <c r="N66" s="1">
        <v>1.18116571593242E-3</v>
      </c>
      <c r="O66" s="1">
        <v>1.2095958474918199E-3</v>
      </c>
      <c r="P66" s="1">
        <v>5.1103482343900302E-4</v>
      </c>
      <c r="Q66" s="1">
        <v>6.0940385893183202E-4</v>
      </c>
    </row>
    <row r="67" spans="1:17" x14ac:dyDescent="0.25">
      <c r="A67" s="1">
        <v>7</v>
      </c>
      <c r="B67" s="1">
        <v>6.2165749204368801</v>
      </c>
      <c r="C67" s="1">
        <v>3.8209825226556</v>
      </c>
      <c r="D67" s="1">
        <v>6.7825328926906403</v>
      </c>
      <c r="E67" s="1">
        <v>7.1290146775831396</v>
      </c>
      <c r="F67" s="1">
        <v>7.2607413839706298</v>
      </c>
      <c r="G67" s="1">
        <v>3.0422574417028501</v>
      </c>
      <c r="H67" s="1">
        <v>3.6276640542373801</v>
      </c>
      <c r="J67" s="1">
        <v>7</v>
      </c>
      <c r="K67" s="1">
        <v>1.03568138174478E-3</v>
      </c>
      <c r="L67" s="1">
        <v>6.3657568827442303E-4</v>
      </c>
      <c r="M67" s="1">
        <v>1.1299699799222601E-3</v>
      </c>
      <c r="N67" s="1">
        <v>1.18769384528536E-3</v>
      </c>
      <c r="O67" s="1">
        <v>1.2096395145695001E-3</v>
      </c>
      <c r="P67" s="1">
        <v>5.0684008978769805E-4</v>
      </c>
      <c r="Q67" s="1">
        <v>6.0436883143594698E-4</v>
      </c>
    </row>
    <row r="68" spans="1:17" x14ac:dyDescent="0.25">
      <c r="A68" s="1">
        <v>7.125</v>
      </c>
      <c r="B68" s="1">
        <v>6.1454594311687201</v>
      </c>
      <c r="C68" s="1">
        <v>3.6902676949380102</v>
      </c>
      <c r="D68" s="1">
        <v>7.1501703439066597</v>
      </c>
      <c r="E68" s="1">
        <v>7.1129948404786196</v>
      </c>
      <c r="F68" s="1">
        <v>7.2598941034442399</v>
      </c>
      <c r="G68" s="1">
        <v>3.0314156196966202</v>
      </c>
      <c r="H68" s="1">
        <v>3.5608849780718899</v>
      </c>
      <c r="J68" s="1">
        <v>7.125</v>
      </c>
      <c r="K68" s="1">
        <v>1.0238335412327E-3</v>
      </c>
      <c r="L68" s="1">
        <v>6.1479859797667204E-4</v>
      </c>
      <c r="M68" s="1">
        <v>1.19121837929485E-3</v>
      </c>
      <c r="N68" s="1">
        <v>1.18502494042374E-3</v>
      </c>
      <c r="O68" s="1">
        <v>1.2094983576338E-3</v>
      </c>
      <c r="P68" s="1">
        <v>5.0503384224145898E-4</v>
      </c>
      <c r="Q68" s="1">
        <v>5.9324343734677698E-4</v>
      </c>
    </row>
    <row r="69" spans="1:17" x14ac:dyDescent="0.25">
      <c r="A69" s="1">
        <v>7.25</v>
      </c>
      <c r="B69" s="1">
        <v>5.8627806943549796</v>
      </c>
      <c r="C69" s="1">
        <v>3.4989668850318099</v>
      </c>
      <c r="D69" s="1">
        <v>6.6538417710878699</v>
      </c>
      <c r="E69" s="1">
        <v>7.0703329223191398</v>
      </c>
      <c r="F69" s="1">
        <v>7.2205684135658803</v>
      </c>
      <c r="G69" s="1">
        <v>3.0366927855733898</v>
      </c>
      <c r="H69" s="1">
        <v>3.5667712303177801</v>
      </c>
      <c r="J69" s="1">
        <v>7.25</v>
      </c>
      <c r="K69" s="1">
        <v>9.7673926367953406E-4</v>
      </c>
      <c r="L69" s="1">
        <v>5.8292788304630102E-4</v>
      </c>
      <c r="M69" s="1">
        <v>1.10853003906324E-3</v>
      </c>
      <c r="N69" s="1">
        <v>1.17791746485837E-3</v>
      </c>
      <c r="O69" s="1">
        <v>1.2029466977000699E-3</v>
      </c>
      <c r="P69" s="1">
        <v>5.0591301807652799E-4</v>
      </c>
      <c r="Q69" s="1">
        <v>5.9422408697094203E-4</v>
      </c>
    </row>
    <row r="70" spans="1:17" x14ac:dyDescent="0.25">
      <c r="A70" s="1">
        <v>7.375</v>
      </c>
      <c r="B70" s="1">
        <v>5.8937279509482901</v>
      </c>
      <c r="C70" s="1">
        <v>3.4040237679642198</v>
      </c>
      <c r="D70" s="1">
        <v>6.3432437315563099</v>
      </c>
      <c r="E70" s="1">
        <v>7.0796277503617198</v>
      </c>
      <c r="F70" s="1">
        <v>7.1732550369299197</v>
      </c>
      <c r="G70" s="1">
        <v>3.04041157919217</v>
      </c>
      <c r="H70" s="1">
        <v>3.5815986943098799</v>
      </c>
      <c r="J70" s="1">
        <v>7.375</v>
      </c>
      <c r="K70" s="1">
        <v>9.8189507662798194E-4</v>
      </c>
      <c r="L70" s="1">
        <v>5.6711035974284002E-4</v>
      </c>
      <c r="M70" s="1">
        <v>1.05678440567728E-3</v>
      </c>
      <c r="N70" s="1">
        <v>1.1794659832102699E-3</v>
      </c>
      <c r="O70" s="1">
        <v>1.1950642891525201E-3</v>
      </c>
      <c r="P70" s="1">
        <v>5.0653256909341797E-4</v>
      </c>
      <c r="Q70" s="1">
        <v>5.9669434247202604E-4</v>
      </c>
    </row>
    <row r="71" spans="1:17" x14ac:dyDescent="0.25">
      <c r="A71" s="1">
        <v>7.5</v>
      </c>
      <c r="B71" s="1">
        <v>6.0082568762110302</v>
      </c>
      <c r="C71" s="1">
        <v>3.3540828757704801</v>
      </c>
      <c r="D71" s="1">
        <v>6.3404801608194896</v>
      </c>
      <c r="E71" s="1">
        <v>7.0953099419103003</v>
      </c>
      <c r="F71" s="1">
        <v>7.1993148300243899</v>
      </c>
      <c r="G71" s="1">
        <v>3.0479537956533802</v>
      </c>
      <c r="H71" s="1">
        <v>3.5622074921323699</v>
      </c>
      <c r="J71" s="1">
        <v>7.5</v>
      </c>
      <c r="K71" s="1">
        <v>1.0009755955767499E-3</v>
      </c>
      <c r="L71" s="1">
        <v>5.58790207103362E-4</v>
      </c>
      <c r="M71" s="1">
        <v>1.0563239947925301E-3</v>
      </c>
      <c r="N71" s="1">
        <v>1.1820786363222599E-3</v>
      </c>
      <c r="O71" s="1">
        <v>1.1994058506820599E-3</v>
      </c>
      <c r="P71" s="1">
        <v>5.0778910235585602E-4</v>
      </c>
      <c r="Q71" s="1">
        <v>5.9346376818925301E-4</v>
      </c>
    </row>
    <row r="72" spans="1:17" x14ac:dyDescent="0.25">
      <c r="A72" s="1">
        <v>7.625</v>
      </c>
      <c r="B72" s="1">
        <v>6.0613820896251402</v>
      </c>
      <c r="C72" s="1">
        <v>3.3490198783537499</v>
      </c>
      <c r="D72" s="1">
        <v>6.5569010379090296</v>
      </c>
      <c r="E72" s="1">
        <v>7.1345668940266602</v>
      </c>
      <c r="F72" s="1">
        <v>7.24030982058727</v>
      </c>
      <c r="G72" s="1">
        <v>3.0116516606760899</v>
      </c>
      <c r="H72" s="1">
        <v>3.5717486893869799</v>
      </c>
      <c r="J72" s="1">
        <v>7.625</v>
      </c>
      <c r="K72" s="1">
        <v>1.0098262561315399E-3</v>
      </c>
      <c r="L72" s="1">
        <v>5.5794671173373502E-4</v>
      </c>
      <c r="M72" s="1">
        <v>1.09237971291564E-3</v>
      </c>
      <c r="N72" s="1">
        <v>1.1886188445448501E-3</v>
      </c>
      <c r="O72" s="1">
        <v>1.20623561610983E-3</v>
      </c>
      <c r="P72" s="1">
        <v>5.0174116666864004E-4</v>
      </c>
      <c r="Q72" s="1">
        <v>5.9505333165187199E-4</v>
      </c>
    </row>
    <row r="73" spans="1:17" x14ac:dyDescent="0.25">
      <c r="A73" s="1">
        <v>7.75</v>
      </c>
      <c r="B73" s="1">
        <v>6.36474526512949</v>
      </c>
      <c r="C73" s="1">
        <v>3.2533456794663098</v>
      </c>
      <c r="D73" s="1">
        <v>6.2910912749583403</v>
      </c>
      <c r="E73" s="1">
        <v>7.1332640310051598</v>
      </c>
      <c r="F73" s="1">
        <v>7.2697065260968001</v>
      </c>
      <c r="G73" s="1">
        <v>3.0076609432341401</v>
      </c>
      <c r="H73" s="1">
        <v>3.6351357663728301</v>
      </c>
      <c r="J73" s="1">
        <v>7.75</v>
      </c>
      <c r="K73" s="1">
        <v>1.06036656117056E-3</v>
      </c>
      <c r="L73" s="1">
        <v>5.4200739019908697E-4</v>
      </c>
      <c r="M73" s="1">
        <v>1.0480958064080601E-3</v>
      </c>
      <c r="N73" s="1">
        <v>1.18840178756547E-3</v>
      </c>
      <c r="O73" s="1">
        <v>1.2111331072477199E-3</v>
      </c>
      <c r="P73" s="1">
        <v>5.0107631314281001E-4</v>
      </c>
      <c r="Q73" s="1">
        <v>6.0561361867771395E-4</v>
      </c>
    </row>
    <row r="74" spans="1:17" x14ac:dyDescent="0.25">
      <c r="A74" s="1">
        <v>7.875</v>
      </c>
      <c r="B74" s="1">
        <v>6.3527279699696804</v>
      </c>
      <c r="C74" s="1">
        <v>3.0850363598601498</v>
      </c>
      <c r="D74" s="1">
        <v>6.2978089141770397</v>
      </c>
      <c r="E74" s="1">
        <v>7.1075915027739098</v>
      </c>
      <c r="F74" s="1">
        <v>7.3091991762650199</v>
      </c>
      <c r="G74" s="1">
        <v>3.0054603918814502</v>
      </c>
      <c r="H74" s="1">
        <v>3.6201949190224201</v>
      </c>
      <c r="J74" s="1">
        <v>7.875</v>
      </c>
      <c r="K74" s="1">
        <v>1.05836447979694E-3</v>
      </c>
      <c r="L74" s="1">
        <v>5.1396705755270202E-4</v>
      </c>
      <c r="M74" s="1">
        <v>1.04921496510189E-3</v>
      </c>
      <c r="N74" s="1">
        <v>1.18412474436214E-3</v>
      </c>
      <c r="O74" s="1">
        <v>1.2177125827657401E-3</v>
      </c>
      <c r="P74" s="1">
        <v>5.0070970128745205E-4</v>
      </c>
      <c r="Q74" s="1">
        <v>6.0312447350913503E-4</v>
      </c>
    </row>
    <row r="75" spans="1:17" x14ac:dyDescent="0.25">
      <c r="A75" s="1">
        <v>8</v>
      </c>
      <c r="B75" s="1">
        <v>6.3401987647410802</v>
      </c>
      <c r="C75" s="1">
        <v>3.1906980985918398</v>
      </c>
      <c r="D75" s="1">
        <v>6.0840327628889304</v>
      </c>
      <c r="E75" s="1">
        <v>7.1759087627057898</v>
      </c>
      <c r="F75" s="1">
        <v>7.3307981052722404</v>
      </c>
      <c r="G75" s="1">
        <v>2.9756351954434499</v>
      </c>
      <c r="H75" s="1">
        <v>3.59849423106101</v>
      </c>
      <c r="J75" s="1">
        <v>8</v>
      </c>
      <c r="K75" s="1">
        <v>1.05627711420586E-3</v>
      </c>
      <c r="L75" s="1">
        <v>5.3157030322540104E-4</v>
      </c>
      <c r="M75" s="1">
        <v>1.01359985829729E-3</v>
      </c>
      <c r="N75" s="1">
        <v>1.1955063998667899E-3</v>
      </c>
      <c r="O75" s="1">
        <v>1.22131096433835E-3</v>
      </c>
      <c r="P75" s="1">
        <v>4.95740823560881E-4</v>
      </c>
      <c r="Q75" s="1">
        <v>5.9950913889476399E-4</v>
      </c>
    </row>
    <row r="76" spans="1:17" x14ac:dyDescent="0.25">
      <c r="A76" s="1">
        <v>8.125</v>
      </c>
      <c r="B76" s="1">
        <v>6.3566651562514602</v>
      </c>
      <c r="C76" s="1">
        <v>3.3802397452994599</v>
      </c>
      <c r="D76" s="1">
        <v>6.1176016469630596</v>
      </c>
      <c r="E76" s="1">
        <v>7.1343698931380297</v>
      </c>
      <c r="F76" s="1">
        <v>7.3206665908583002</v>
      </c>
      <c r="G76" s="1">
        <v>2.9490578678025998</v>
      </c>
      <c r="H76" s="1">
        <v>3.5092809567074301</v>
      </c>
      <c r="J76" s="1">
        <v>8.125</v>
      </c>
      <c r="K76" s="1">
        <v>1.05902041503149E-3</v>
      </c>
      <c r="L76" s="1">
        <v>5.6314794156688995E-4</v>
      </c>
      <c r="M76" s="1">
        <v>1.0191924343840499E-3</v>
      </c>
      <c r="N76" s="1">
        <v>1.1885860241968001E-3</v>
      </c>
      <c r="O76" s="1">
        <v>1.2196230540369899E-3</v>
      </c>
      <c r="P76" s="1">
        <v>4.9131304077591395E-4</v>
      </c>
      <c r="Q76" s="1">
        <v>5.8464620738745798E-4</v>
      </c>
    </row>
    <row r="77" spans="1:17" x14ac:dyDescent="0.25">
      <c r="A77" s="1">
        <v>8.25</v>
      </c>
      <c r="B77" s="1">
        <v>6.31567233522133</v>
      </c>
      <c r="C77" s="1">
        <v>3.40128361065655</v>
      </c>
      <c r="D77" s="1">
        <v>6.2065229690685602</v>
      </c>
      <c r="E77" s="1">
        <v>7.1469776626074104</v>
      </c>
      <c r="F77" s="1">
        <v>7.3494567832767501</v>
      </c>
      <c r="G77" s="1">
        <v>2.9579110751163902</v>
      </c>
      <c r="H77" s="1">
        <v>3.4525292372565701</v>
      </c>
      <c r="J77" s="1">
        <v>8.25</v>
      </c>
      <c r="K77" s="1">
        <v>1.0521910110478699E-3</v>
      </c>
      <c r="L77" s="1">
        <v>5.6665384953538103E-4</v>
      </c>
      <c r="M77" s="1">
        <v>1.03400672664682E-3</v>
      </c>
      <c r="N77" s="1">
        <v>1.1906864785904E-3</v>
      </c>
      <c r="O77" s="1">
        <v>1.2244195000938999E-3</v>
      </c>
      <c r="P77" s="1">
        <v>4.9278798511439203E-4</v>
      </c>
      <c r="Q77" s="1">
        <v>5.7519137092694396E-4</v>
      </c>
    </row>
    <row r="78" spans="1:17" x14ac:dyDescent="0.25">
      <c r="A78" s="1">
        <v>8.375</v>
      </c>
      <c r="B78" s="1">
        <v>6.2825868369052396</v>
      </c>
      <c r="C78" s="1">
        <v>3.4671873303418899</v>
      </c>
      <c r="D78" s="1">
        <v>6.1198976799994602</v>
      </c>
      <c r="E78" s="1">
        <v>7.1827303452798299</v>
      </c>
      <c r="F78" s="1">
        <v>7.3423273796915201</v>
      </c>
      <c r="G78" s="1">
        <v>2.9874109161549698</v>
      </c>
      <c r="H78" s="1">
        <v>3.39096889035519</v>
      </c>
      <c r="J78" s="1">
        <v>8.375</v>
      </c>
      <c r="K78" s="1">
        <v>1.0466789670284E-3</v>
      </c>
      <c r="L78" s="1">
        <v>5.7763340923495997E-4</v>
      </c>
      <c r="M78" s="1">
        <v>1.01957495348791E-3</v>
      </c>
      <c r="N78" s="1">
        <v>1.1966428755236199E-3</v>
      </c>
      <c r="O78" s="1">
        <v>1.2232317414566001E-3</v>
      </c>
      <c r="P78" s="1">
        <v>4.9770265863141898E-4</v>
      </c>
      <c r="Q78" s="1">
        <v>5.6493541713317503E-4</v>
      </c>
    </row>
    <row r="79" spans="1:17" x14ac:dyDescent="0.25">
      <c r="A79" s="1">
        <v>8.5</v>
      </c>
      <c r="B79" s="1">
        <v>6.3158066185991304</v>
      </c>
      <c r="C79" s="1">
        <v>3.4371481657015801</v>
      </c>
      <c r="D79" s="1">
        <v>6.1047092361822202</v>
      </c>
      <c r="E79" s="1">
        <v>7.1727969269722998</v>
      </c>
      <c r="F79" s="1">
        <v>7.3785765478668601</v>
      </c>
      <c r="G79" s="1">
        <v>2.98705810994882</v>
      </c>
      <c r="H79" s="1">
        <v>3.38902696771722</v>
      </c>
      <c r="J79" s="1">
        <v>8.5</v>
      </c>
      <c r="K79" s="1">
        <v>1.0522133826586101E-3</v>
      </c>
      <c r="L79" s="1">
        <v>5.7262888440588397E-4</v>
      </c>
      <c r="M79" s="1">
        <v>1.0170445587479599E-3</v>
      </c>
      <c r="N79" s="1">
        <v>1.1949879680335899E-3</v>
      </c>
      <c r="O79" s="1">
        <v>1.2292708528746201E-3</v>
      </c>
      <c r="P79" s="1">
        <v>4.9764388111747605E-4</v>
      </c>
      <c r="Q79" s="1">
        <v>5.64611892821689E-4</v>
      </c>
    </row>
    <row r="80" spans="1:17" x14ac:dyDescent="0.25">
      <c r="A80" s="1">
        <v>8.625</v>
      </c>
      <c r="B80" s="1">
        <v>6.33770101796076</v>
      </c>
      <c r="C80" s="1">
        <v>3.4461410091335201</v>
      </c>
      <c r="D80" s="1">
        <v>6.2519816794921796</v>
      </c>
      <c r="E80" s="1">
        <v>7.1837161861637799</v>
      </c>
      <c r="F80" s="1">
        <v>7.3878908126745797</v>
      </c>
      <c r="G80" s="1">
        <v>3.0373965305201098</v>
      </c>
      <c r="H80" s="1">
        <v>3.46791214389805</v>
      </c>
      <c r="J80" s="1">
        <v>8.625</v>
      </c>
      <c r="K80" s="1">
        <v>1.05586098959225E-3</v>
      </c>
      <c r="L80" s="1">
        <v>5.7412709212164605E-4</v>
      </c>
      <c r="M80" s="1">
        <v>1.0415801478034E-3</v>
      </c>
      <c r="N80" s="1">
        <v>1.1968071166148901E-3</v>
      </c>
      <c r="O80" s="1">
        <v>1.2308226093915801E-3</v>
      </c>
      <c r="P80" s="1">
        <v>5.0603026198465205E-4</v>
      </c>
      <c r="Q80" s="1">
        <v>5.7775416317341498E-4</v>
      </c>
    </row>
    <row r="81" spans="1:17" x14ac:dyDescent="0.25">
      <c r="A81" s="1">
        <v>8.75</v>
      </c>
      <c r="B81" s="1">
        <v>6.2818636126960401</v>
      </c>
      <c r="C81" s="1">
        <v>3.4643693973108598</v>
      </c>
      <c r="D81" s="1">
        <v>6.2569832670722301</v>
      </c>
      <c r="E81" s="1">
        <v>7.1600741099541301</v>
      </c>
      <c r="F81" s="1">
        <v>7.5060183193648298</v>
      </c>
      <c r="G81" s="1">
        <v>3.0446612648835201</v>
      </c>
      <c r="H81" s="1">
        <v>3.4916126779279302</v>
      </c>
      <c r="J81" s="1">
        <v>8.75</v>
      </c>
      <c r="K81" s="1">
        <v>1.04655847787515E-3</v>
      </c>
      <c r="L81" s="1">
        <v>5.7716394159199004E-4</v>
      </c>
      <c r="M81" s="1">
        <v>1.0424134122942301E-3</v>
      </c>
      <c r="N81" s="1">
        <v>1.1928683467183599E-3</v>
      </c>
      <c r="O81" s="1">
        <v>1.2505026520061801E-3</v>
      </c>
      <c r="P81" s="1">
        <v>5.0724056672959603E-4</v>
      </c>
      <c r="Q81" s="1">
        <v>5.8170267214279305E-4</v>
      </c>
    </row>
    <row r="82" spans="1:17" x14ac:dyDescent="0.25">
      <c r="A82" s="1">
        <v>8.875</v>
      </c>
      <c r="B82" s="1">
        <v>6.2815922870177197</v>
      </c>
      <c r="C82" s="1">
        <v>3.4852319911140599</v>
      </c>
      <c r="D82" s="1">
        <v>6.3942818234779599</v>
      </c>
      <c r="E82" s="1">
        <v>7.1544136627710397</v>
      </c>
      <c r="F82" s="1">
        <v>7.4434231286861801</v>
      </c>
      <c r="G82" s="1">
        <v>3.0511447088795398</v>
      </c>
      <c r="H82" s="1">
        <v>3.48357651141243</v>
      </c>
      <c r="J82" s="1">
        <v>8.875</v>
      </c>
      <c r="K82" s="1">
        <v>1.0465132750171399E-3</v>
      </c>
      <c r="L82" s="1">
        <v>5.8063964971960297E-4</v>
      </c>
      <c r="M82" s="1">
        <v>1.06528735179143E-3</v>
      </c>
      <c r="N82" s="1">
        <v>1.1919253162176601E-3</v>
      </c>
      <c r="O82" s="1">
        <v>1.2400742932391099E-3</v>
      </c>
      <c r="P82" s="1">
        <v>5.0832070849933303E-4</v>
      </c>
      <c r="Q82" s="1">
        <v>5.8036384680131101E-4</v>
      </c>
    </row>
    <row r="83" spans="1:17" x14ac:dyDescent="0.25">
      <c r="A83" s="1">
        <v>9</v>
      </c>
      <c r="B83" s="1">
        <v>6.2456747248101303</v>
      </c>
      <c r="C83" s="1">
        <v>3.50720928387826</v>
      </c>
      <c r="D83" s="1">
        <v>6.4138029316847396</v>
      </c>
      <c r="E83" s="1">
        <v>7.1075385715836203</v>
      </c>
      <c r="F83" s="1">
        <v>7.4119586328901299</v>
      </c>
      <c r="G83" s="1">
        <v>3.0135073285608902</v>
      </c>
      <c r="H83" s="1">
        <v>3.4264027997253299</v>
      </c>
      <c r="J83" s="1">
        <v>9</v>
      </c>
      <c r="K83" s="1">
        <v>1.04052940915336E-3</v>
      </c>
      <c r="L83" s="1">
        <v>5.8430106669411796E-4</v>
      </c>
      <c r="M83" s="1">
        <v>1.06853956841868E-3</v>
      </c>
      <c r="N83" s="1">
        <v>1.1841159260258399E-3</v>
      </c>
      <c r="O83" s="1">
        <v>1.2348323082394901E-3</v>
      </c>
      <c r="P83" s="1">
        <v>5.0205032093824796E-4</v>
      </c>
      <c r="Q83" s="1">
        <v>5.7083870643424102E-4</v>
      </c>
    </row>
    <row r="84" spans="1:17" x14ac:dyDescent="0.25">
      <c r="A84" s="1">
        <v>9.125</v>
      </c>
      <c r="B84" s="1">
        <v>6.24031496484176</v>
      </c>
      <c r="C84" s="1">
        <v>3.4763797781756902</v>
      </c>
      <c r="D84" s="1">
        <v>6.3682647978704896</v>
      </c>
      <c r="E84" s="1">
        <v>7.0428946277741096</v>
      </c>
      <c r="F84" s="1">
        <v>7.3708041083923499</v>
      </c>
      <c r="G84" s="1">
        <v>2.98043368276242</v>
      </c>
      <c r="H84" s="1">
        <v>3.6289087768536898</v>
      </c>
      <c r="J84" s="1">
        <v>9.125</v>
      </c>
      <c r="K84" s="1">
        <v>1.0396364731426299E-3</v>
      </c>
      <c r="L84" s="1">
        <v>5.7916487104407103E-4</v>
      </c>
      <c r="M84" s="1">
        <v>1.0609529153252199E-3</v>
      </c>
      <c r="N84" s="1">
        <v>1.1733462449871699E-3</v>
      </c>
      <c r="O84" s="1">
        <v>1.2279759644581599E-3</v>
      </c>
      <c r="P84" s="1">
        <v>4.9654025154822004E-4</v>
      </c>
      <c r="Q84" s="1">
        <v>6.0457620222382396E-4</v>
      </c>
    </row>
    <row r="85" spans="1:17" x14ac:dyDescent="0.25">
      <c r="A85" s="1">
        <v>9.25</v>
      </c>
      <c r="B85" s="1">
        <v>6.2074268590325303</v>
      </c>
      <c r="C85" s="1">
        <v>3.3291370200702501</v>
      </c>
      <c r="D85" s="1">
        <v>6.2227258955770903</v>
      </c>
      <c r="E85" s="1">
        <v>7.0296231846937101</v>
      </c>
      <c r="F85" s="1">
        <v>7.3042190145965504</v>
      </c>
      <c r="G85" s="1">
        <v>2.9446709277337</v>
      </c>
      <c r="H85" s="1">
        <v>3.50893008676191</v>
      </c>
      <c r="J85" s="1">
        <v>9.25</v>
      </c>
      <c r="K85" s="1">
        <v>1.0341573147148099E-3</v>
      </c>
      <c r="L85" s="1">
        <v>5.5463422754370396E-4</v>
      </c>
      <c r="M85" s="1">
        <v>1.03670613420314E-3</v>
      </c>
      <c r="N85" s="1">
        <v>1.17113522256998E-3</v>
      </c>
      <c r="O85" s="1">
        <v>1.21688288783178E-3</v>
      </c>
      <c r="P85" s="1">
        <v>4.9058217656043602E-4</v>
      </c>
      <c r="Q85" s="1">
        <v>5.8458775245453501E-4</v>
      </c>
    </row>
    <row r="86" spans="1:17" x14ac:dyDescent="0.25">
      <c r="A86" s="1">
        <v>9.375</v>
      </c>
      <c r="B86" s="1">
        <v>6.15389869440979</v>
      </c>
      <c r="C86" s="1">
        <v>3.3306042358253398</v>
      </c>
      <c r="D86" s="1">
        <v>6.21960940049886</v>
      </c>
      <c r="E86" s="1">
        <v>6.9998961140888998</v>
      </c>
      <c r="F86" s="1">
        <v>7.2104310483742697</v>
      </c>
      <c r="G86" s="1">
        <v>2.94518023045597</v>
      </c>
      <c r="H86" s="1">
        <v>3.5930631936160999</v>
      </c>
      <c r="J86" s="1">
        <v>9.375</v>
      </c>
      <c r="K86" s="1">
        <v>1.02523952248867E-3</v>
      </c>
      <c r="L86" s="1">
        <v>5.5487866568850201E-4</v>
      </c>
      <c r="M86" s="1">
        <v>1.03618692612311E-3</v>
      </c>
      <c r="N86" s="1">
        <v>1.16618269260722E-3</v>
      </c>
      <c r="O86" s="1">
        <v>1.2012578126591501E-3</v>
      </c>
      <c r="P86" s="1">
        <v>4.9066702639396598E-4</v>
      </c>
      <c r="Q86" s="1">
        <v>5.9860432805644201E-4</v>
      </c>
    </row>
    <row r="87" spans="1:17" x14ac:dyDescent="0.25">
      <c r="A87" s="1">
        <v>9.5</v>
      </c>
      <c r="B87" s="1">
        <v>6.1120520653708201</v>
      </c>
      <c r="C87" s="1">
        <v>3.3234525659536902</v>
      </c>
      <c r="D87" s="1">
        <v>6.0317602424272501</v>
      </c>
      <c r="E87" s="1">
        <v>6.9971929721810104</v>
      </c>
      <c r="F87" s="1">
        <v>7.1163927523706203</v>
      </c>
      <c r="G87" s="1">
        <v>2.9360780139783902</v>
      </c>
      <c r="H87" s="1">
        <v>3.5716984002272101</v>
      </c>
      <c r="J87" s="1">
        <v>9.5</v>
      </c>
      <c r="K87" s="1">
        <v>1.01826787409077E-3</v>
      </c>
      <c r="L87" s="1">
        <v>5.5368719748788496E-4</v>
      </c>
      <c r="M87" s="1">
        <v>1.0048912563883801E-3</v>
      </c>
      <c r="N87" s="1">
        <v>1.1657323491653601E-3</v>
      </c>
      <c r="O87" s="1">
        <v>1.18559103254494E-3</v>
      </c>
      <c r="P87" s="1">
        <v>4.8915059712880099E-4</v>
      </c>
      <c r="Q87" s="1">
        <v>5.9504495347785296E-4</v>
      </c>
    </row>
    <row r="88" spans="1:17" x14ac:dyDescent="0.25">
      <c r="A88" s="1">
        <v>9.625</v>
      </c>
      <c r="B88" s="1">
        <v>6.07997826362738</v>
      </c>
      <c r="C88" s="1">
        <v>3.21976820548453</v>
      </c>
      <c r="D88" s="1">
        <v>6.1201128982067798</v>
      </c>
      <c r="E88" s="1">
        <v>7.0193164967269697</v>
      </c>
      <c r="F88" s="1">
        <v>7.0237146272277702</v>
      </c>
      <c r="G88" s="1">
        <v>2.9253439007669102</v>
      </c>
      <c r="H88" s="1">
        <v>3.6324983006307701</v>
      </c>
      <c r="J88" s="1">
        <v>9.625</v>
      </c>
      <c r="K88" s="1">
        <v>1.01292437872032E-3</v>
      </c>
      <c r="L88" s="1">
        <v>5.36413383033724E-4</v>
      </c>
      <c r="M88" s="1">
        <v>1.0196108088412501E-3</v>
      </c>
      <c r="N88" s="1">
        <v>1.1694181283547201E-3</v>
      </c>
      <c r="O88" s="1">
        <v>1.17015085689614E-3</v>
      </c>
      <c r="P88" s="1">
        <v>4.8736229386776999E-4</v>
      </c>
      <c r="Q88" s="1">
        <v>6.0517421688508605E-4</v>
      </c>
    </row>
    <row r="89" spans="1:17" x14ac:dyDescent="0.25">
      <c r="A89" s="1">
        <v>9.75</v>
      </c>
      <c r="B89" s="1">
        <v>6.0703706150865004</v>
      </c>
      <c r="C89" s="1">
        <v>3.1814571351741798</v>
      </c>
      <c r="D89" s="1">
        <v>6.2022790517893496</v>
      </c>
      <c r="E89" s="1">
        <v>7.0334680263117804</v>
      </c>
      <c r="F89" s="1">
        <v>7.0031874035199202</v>
      </c>
      <c r="G89" s="1">
        <v>2.8981309275304699</v>
      </c>
      <c r="H89" s="1">
        <v>3.6613319756615299</v>
      </c>
      <c r="J89" s="1">
        <v>9.75</v>
      </c>
      <c r="K89" s="1">
        <v>1.0113237444734E-3</v>
      </c>
      <c r="L89" s="1">
        <v>5.3003075872001901E-4</v>
      </c>
      <c r="M89" s="1">
        <v>1.0332996900281101E-3</v>
      </c>
      <c r="N89" s="1">
        <v>1.1717757731835501E-3</v>
      </c>
      <c r="O89" s="1">
        <v>1.16673102142641E-3</v>
      </c>
      <c r="P89" s="1">
        <v>4.8282861252657799E-4</v>
      </c>
      <c r="Q89" s="1">
        <v>6.0997790714521099E-4</v>
      </c>
    </row>
    <row r="90" spans="1:17" x14ac:dyDescent="0.25">
      <c r="A90" s="1">
        <v>9.875</v>
      </c>
      <c r="B90" s="1">
        <v>6.0256660847537198</v>
      </c>
      <c r="C90" s="1">
        <v>3.03151582032398</v>
      </c>
      <c r="D90" s="1">
        <v>6.2799534434460398</v>
      </c>
      <c r="E90" s="1">
        <v>7.0016959627738604</v>
      </c>
      <c r="F90" s="1">
        <v>6.9869228963358303</v>
      </c>
      <c r="G90" s="1">
        <v>2.7695601463799302</v>
      </c>
      <c r="H90" s="1">
        <v>3.6034950223086599</v>
      </c>
      <c r="J90" s="1">
        <v>9.875</v>
      </c>
      <c r="K90" s="1">
        <v>1.0038759697199699E-3</v>
      </c>
      <c r="L90" s="1">
        <v>5.0505053566597604E-4</v>
      </c>
      <c r="M90" s="1">
        <v>1.04624024367811E-3</v>
      </c>
      <c r="N90" s="1">
        <v>1.16648254739813E-3</v>
      </c>
      <c r="O90" s="1">
        <v>1.1640213545295499E-3</v>
      </c>
      <c r="P90" s="1">
        <v>4.6140872038689902E-4</v>
      </c>
      <c r="Q90" s="1">
        <v>6.0034227071662297E-4</v>
      </c>
    </row>
    <row r="91" spans="1:17" x14ac:dyDescent="0.25">
      <c r="A91" s="1">
        <v>10</v>
      </c>
      <c r="B91" s="1">
        <v>5.9807902626467797</v>
      </c>
      <c r="C91" s="1">
        <v>2.8614864141520302</v>
      </c>
      <c r="D91" s="1">
        <v>6.3436902536685702</v>
      </c>
      <c r="E91" s="1">
        <v>6.9828608782782497</v>
      </c>
      <c r="F91" s="1">
        <v>6.9973479100262503</v>
      </c>
      <c r="G91" s="1">
        <v>2.7279806020017099</v>
      </c>
      <c r="H91" s="1">
        <v>3.4167534858978201</v>
      </c>
      <c r="J91" s="1">
        <v>10</v>
      </c>
      <c r="K91" s="1">
        <v>9.9639965775694703E-4</v>
      </c>
      <c r="L91" s="1">
        <v>4.7672363659772801E-4</v>
      </c>
      <c r="M91" s="1">
        <v>1.05685879626118E-3</v>
      </c>
      <c r="N91" s="1">
        <v>1.1633446223211601E-3</v>
      </c>
      <c r="O91" s="1">
        <v>1.16575816181037E-3</v>
      </c>
      <c r="P91" s="1">
        <v>4.5448156829348601E-4</v>
      </c>
      <c r="Q91" s="1">
        <v>5.6923113075057704E-4</v>
      </c>
    </row>
    <row r="92" spans="1:17" x14ac:dyDescent="0.25">
      <c r="A92" s="1">
        <v>10.125</v>
      </c>
      <c r="B92" s="1">
        <v>5.9894712465328599</v>
      </c>
      <c r="C92" s="1">
        <v>2.8691888176974998</v>
      </c>
      <c r="D92" s="1">
        <v>6.1627174175979702</v>
      </c>
      <c r="E92" s="1">
        <v>6.9843107863629603</v>
      </c>
      <c r="F92" s="1">
        <v>6.9816604592262896</v>
      </c>
      <c r="G92" s="1">
        <v>2.7522726671257902</v>
      </c>
      <c r="H92" s="1">
        <v>3.4156559660454899</v>
      </c>
      <c r="J92" s="1">
        <v>10.125</v>
      </c>
      <c r="K92" s="1">
        <v>9.9784590967236892E-4</v>
      </c>
      <c r="L92" s="1">
        <v>4.7800685702840398E-4</v>
      </c>
      <c r="M92" s="1">
        <v>1.0267087217718199E-3</v>
      </c>
      <c r="N92" s="1">
        <v>1.16358617700807E-3</v>
      </c>
      <c r="O92" s="1">
        <v>1.16314463250709E-3</v>
      </c>
      <c r="P92" s="1">
        <v>4.5852862634315701E-4</v>
      </c>
      <c r="Q92" s="1">
        <v>5.6904828394317903E-4</v>
      </c>
    </row>
    <row r="93" spans="1:17" x14ac:dyDescent="0.25">
      <c r="A93" s="1">
        <v>10.25</v>
      </c>
      <c r="B93" s="1">
        <v>5.9797667358263302</v>
      </c>
      <c r="C93" s="1">
        <v>2.8479067204747301</v>
      </c>
      <c r="D93" s="1">
        <v>6.1377411179185204</v>
      </c>
      <c r="E93" s="1">
        <v>6.9603444473000504</v>
      </c>
      <c r="F93" s="1">
        <v>6.9581980651887196</v>
      </c>
      <c r="G93" s="1">
        <v>2.7954322675926901</v>
      </c>
      <c r="H93" s="1">
        <v>3.6512498879359598</v>
      </c>
      <c r="J93" s="1">
        <v>10.25</v>
      </c>
      <c r="K93" s="1">
        <v>9.9622913818866294E-4</v>
      </c>
      <c r="L93" s="1">
        <v>4.7446125963109101E-4</v>
      </c>
      <c r="M93" s="1">
        <v>1.02254767024522E-3</v>
      </c>
      <c r="N93" s="1">
        <v>1.1595933849201899E-3</v>
      </c>
      <c r="O93" s="1">
        <v>1.1592357976604301E-3</v>
      </c>
      <c r="P93" s="1">
        <v>4.6571901578094298E-4</v>
      </c>
      <c r="Q93" s="1">
        <v>6.08298231330131E-4</v>
      </c>
    </row>
    <row r="94" spans="1:17" x14ac:dyDescent="0.25">
      <c r="A94" s="1">
        <v>10.375</v>
      </c>
      <c r="B94" s="1">
        <v>6.0755032465709702</v>
      </c>
      <c r="C94" s="1">
        <v>2.95394986460242</v>
      </c>
      <c r="D94" s="1">
        <v>6.2374692038230304</v>
      </c>
      <c r="E94" s="1">
        <v>6.9403792964979099</v>
      </c>
      <c r="F94" s="1">
        <v>6.9742207196949302</v>
      </c>
      <c r="G94" s="1">
        <v>2.7865666846706998</v>
      </c>
      <c r="H94" s="1">
        <v>3.6456731824429598</v>
      </c>
      <c r="J94" s="1">
        <v>10.375</v>
      </c>
      <c r="K94" s="1">
        <v>1.01217884087872E-3</v>
      </c>
      <c r="L94" s="1">
        <v>4.9212804744276401E-4</v>
      </c>
      <c r="M94" s="1">
        <v>1.03916236935692E-3</v>
      </c>
      <c r="N94" s="1">
        <v>1.1562671907965501E-3</v>
      </c>
      <c r="O94" s="1">
        <v>1.1619051719011699E-3</v>
      </c>
      <c r="P94" s="1">
        <v>4.6424200966613998E-4</v>
      </c>
      <c r="Q94" s="1">
        <v>6.07369152194998E-4</v>
      </c>
    </row>
    <row r="95" spans="1:17" x14ac:dyDescent="0.25">
      <c r="A95" s="1">
        <v>10.5</v>
      </c>
      <c r="B95" s="1">
        <v>6.0810486610133596</v>
      </c>
      <c r="C95" s="1">
        <v>3.03572489598504</v>
      </c>
      <c r="D95" s="1">
        <v>6.4145083710938602</v>
      </c>
      <c r="E95" s="1">
        <v>6.8689635555562898</v>
      </c>
      <c r="F95" s="1">
        <v>6.9516831932541399</v>
      </c>
      <c r="G95" s="1">
        <v>2.7322558663576499</v>
      </c>
      <c r="H95" s="1">
        <v>3.78668792304244</v>
      </c>
      <c r="J95" s="1">
        <v>10.5</v>
      </c>
      <c r="K95" s="1">
        <v>1.01310270692482E-3</v>
      </c>
      <c r="L95" s="1">
        <v>5.0575176767110803E-4</v>
      </c>
      <c r="M95" s="1">
        <v>1.0686570946242301E-3</v>
      </c>
      <c r="N95" s="1">
        <v>1.14436932835568E-3</v>
      </c>
      <c r="O95" s="1">
        <v>1.15815041999613E-3</v>
      </c>
      <c r="P95" s="1">
        <v>4.5519382733518501E-4</v>
      </c>
      <c r="Q95" s="1">
        <v>6.3086220797886996E-4</v>
      </c>
    </row>
    <row r="96" spans="1:17" x14ac:dyDescent="0.25">
      <c r="A96" s="1">
        <v>10.625</v>
      </c>
      <c r="B96" s="1">
        <v>5.9505258899350197</v>
      </c>
      <c r="C96" s="1">
        <v>3.1391644006308699</v>
      </c>
      <c r="D96" s="1">
        <v>6.4321732920636299</v>
      </c>
      <c r="E96" s="1">
        <v>6.8525348847296899</v>
      </c>
      <c r="F96" s="1">
        <v>6.9964752494243898</v>
      </c>
      <c r="G96" s="1">
        <v>2.7067553605332</v>
      </c>
      <c r="H96" s="1">
        <v>3.8064396117649801</v>
      </c>
      <c r="J96" s="1">
        <v>10.625</v>
      </c>
      <c r="K96" s="1">
        <v>9.9135761326317007E-4</v>
      </c>
      <c r="L96" s="1">
        <v>5.2298478914510396E-4</v>
      </c>
      <c r="M96" s="1">
        <v>1.0716000704578E-3</v>
      </c>
      <c r="N96" s="1">
        <v>1.14163231179596E-3</v>
      </c>
      <c r="O96" s="1">
        <v>1.1656127765541E-3</v>
      </c>
      <c r="P96" s="1">
        <v>4.5094544306483202E-4</v>
      </c>
      <c r="Q96" s="1">
        <v>6.3415283932004502E-4</v>
      </c>
    </row>
    <row r="97" spans="1:17" x14ac:dyDescent="0.25">
      <c r="A97" s="1">
        <v>10.75</v>
      </c>
      <c r="B97" s="1">
        <v>5.9199603745167497</v>
      </c>
      <c r="C97" s="1">
        <v>3.1892813283764001</v>
      </c>
      <c r="D97" s="1">
        <v>6.3424215149806296</v>
      </c>
      <c r="E97" s="1">
        <v>6.8349494861521096</v>
      </c>
      <c r="F97" s="1">
        <v>7.0457013417495897</v>
      </c>
      <c r="G97" s="1">
        <v>2.7248946236696501</v>
      </c>
      <c r="H97" s="1">
        <v>3.8426253269113899</v>
      </c>
      <c r="J97" s="1">
        <v>10.75</v>
      </c>
      <c r="K97" s="1">
        <v>9.8626539839448391E-4</v>
      </c>
      <c r="L97" s="1">
        <v>5.3133426930750897E-4</v>
      </c>
      <c r="M97" s="1">
        <v>1.05664742439577E-3</v>
      </c>
      <c r="N97" s="1">
        <v>1.13870258439294E-3</v>
      </c>
      <c r="O97" s="1">
        <v>1.1738138435354701E-3</v>
      </c>
      <c r="P97" s="1">
        <v>4.5396744430336499E-4</v>
      </c>
      <c r="Q97" s="1">
        <v>6.4018137946343699E-4</v>
      </c>
    </row>
    <row r="98" spans="1:17" x14ac:dyDescent="0.25">
      <c r="A98" s="1">
        <v>10.875</v>
      </c>
      <c r="B98" s="1">
        <v>5.7956551790487696</v>
      </c>
      <c r="C98" s="1">
        <v>3.1341820666913298</v>
      </c>
      <c r="D98" s="1">
        <v>6.3991057190435896</v>
      </c>
      <c r="E98" s="1">
        <v>6.8197321688105399</v>
      </c>
      <c r="F98" s="1">
        <v>7.0435537071559402</v>
      </c>
      <c r="G98" s="1">
        <v>2.74603575526293</v>
      </c>
      <c r="H98" s="1">
        <v>3.7377788125828202</v>
      </c>
      <c r="J98" s="1">
        <v>10.875</v>
      </c>
      <c r="K98" s="1">
        <v>9.6555615282951999E-4</v>
      </c>
      <c r="L98" s="1">
        <v>5.2215473231077597E-4</v>
      </c>
      <c r="M98" s="1">
        <v>1.0660910127926601E-3</v>
      </c>
      <c r="N98" s="1">
        <v>1.1361673793238299E-3</v>
      </c>
      <c r="O98" s="1">
        <v>1.1734560476121701E-3</v>
      </c>
      <c r="P98" s="1">
        <v>4.5748955682680499E-4</v>
      </c>
      <c r="Q98" s="1">
        <v>6.2271395017629799E-4</v>
      </c>
    </row>
    <row r="99" spans="1:17" x14ac:dyDescent="0.25">
      <c r="A99" s="1">
        <v>11</v>
      </c>
      <c r="B99" s="1">
        <v>5.7362147332806002</v>
      </c>
      <c r="C99" s="1">
        <v>3.2615142729416302</v>
      </c>
      <c r="D99" s="1">
        <v>6.3988883487428296</v>
      </c>
      <c r="E99" s="1">
        <v>6.7292670169308604</v>
      </c>
      <c r="F99" s="1">
        <v>7.0425170753005197</v>
      </c>
      <c r="G99" s="1">
        <v>2.7885273079230899</v>
      </c>
      <c r="H99" s="1">
        <v>3.7193907374667798</v>
      </c>
      <c r="J99" s="1">
        <v>11</v>
      </c>
      <c r="K99" s="1">
        <v>9.55653374564543E-4</v>
      </c>
      <c r="L99" s="1">
        <v>5.4336827787207704E-4</v>
      </c>
      <c r="M99" s="1">
        <v>1.0660547989005599E-3</v>
      </c>
      <c r="N99" s="1">
        <v>1.1210958850206799E-3</v>
      </c>
      <c r="O99" s="1">
        <v>1.17328334474506E-3</v>
      </c>
      <c r="P99" s="1">
        <v>4.6456864949998602E-4</v>
      </c>
      <c r="Q99" s="1">
        <v>6.1965049686196598E-4</v>
      </c>
    </row>
    <row r="100" spans="1:17" x14ac:dyDescent="0.25">
      <c r="A100" s="1">
        <v>11.125</v>
      </c>
      <c r="B100" s="1">
        <v>5.8031787994588404</v>
      </c>
      <c r="C100" s="1">
        <v>3.2875354215515098</v>
      </c>
      <c r="D100" s="1">
        <v>6.1025877149530201</v>
      </c>
      <c r="E100" s="1">
        <v>6.7107653185708998</v>
      </c>
      <c r="F100" s="1">
        <v>7.1276863502481396</v>
      </c>
      <c r="G100" s="1">
        <v>2.82808861493992</v>
      </c>
      <c r="H100" s="1">
        <v>3.7493094787703498</v>
      </c>
      <c r="J100" s="1">
        <v>11.125</v>
      </c>
      <c r="K100" s="1">
        <v>9.6680958798983998E-4</v>
      </c>
      <c r="L100" s="1">
        <v>5.4770340123048305E-4</v>
      </c>
      <c r="M100" s="1">
        <v>1.01669111331117E-3</v>
      </c>
      <c r="N100" s="1">
        <v>1.11801350207391E-3</v>
      </c>
      <c r="O100" s="1">
        <v>1.1874725459513299E-3</v>
      </c>
      <c r="P100" s="1">
        <v>4.7115956324899201E-4</v>
      </c>
      <c r="Q100" s="1">
        <v>6.2463495916314105E-4</v>
      </c>
    </row>
    <row r="101" spans="1:17" x14ac:dyDescent="0.25">
      <c r="A101" s="1">
        <v>11.25</v>
      </c>
      <c r="B101" s="1">
        <v>5.8711319836592599</v>
      </c>
      <c r="C101" s="1">
        <v>3.3535391362217202</v>
      </c>
      <c r="D101" s="1">
        <v>5.9950860675104503</v>
      </c>
      <c r="E101" s="1">
        <v>6.7148633255141599</v>
      </c>
      <c r="F101" s="1">
        <v>7.2123519015098001</v>
      </c>
      <c r="G101" s="1">
        <v>2.82781560763596</v>
      </c>
      <c r="H101" s="1">
        <v>3.81642789472955</v>
      </c>
      <c r="J101" s="1">
        <v>11.25</v>
      </c>
      <c r="K101" s="1">
        <v>9.7813058847762905E-4</v>
      </c>
      <c r="L101" s="1">
        <v>5.5869962009453904E-4</v>
      </c>
      <c r="M101" s="1">
        <v>9.9878133884724195E-4</v>
      </c>
      <c r="N101" s="1">
        <v>1.1186962300306601E-3</v>
      </c>
      <c r="O101" s="1">
        <v>1.2015778267915301E-3</v>
      </c>
      <c r="P101" s="1">
        <v>4.7111408023215199E-4</v>
      </c>
      <c r="Q101" s="1">
        <v>6.3581688726194305E-4</v>
      </c>
    </row>
    <row r="102" spans="1:17" x14ac:dyDescent="0.25">
      <c r="A102" s="1">
        <v>11.375</v>
      </c>
      <c r="B102" s="1">
        <v>5.87806113375599</v>
      </c>
      <c r="C102" s="1">
        <v>3.27907043037392</v>
      </c>
      <c r="D102" s="1">
        <v>5.90391662338416</v>
      </c>
      <c r="E102" s="1">
        <v>6.7256804219629602</v>
      </c>
      <c r="F102" s="1">
        <v>7.2796675283056897</v>
      </c>
      <c r="G102" s="1">
        <v>2.85197225883927</v>
      </c>
      <c r="H102" s="1">
        <v>3.8884649444680202</v>
      </c>
      <c r="J102" s="1">
        <v>11.375</v>
      </c>
      <c r="K102" s="1">
        <v>9.7928498488374311E-4</v>
      </c>
      <c r="L102" s="1">
        <v>5.4629313370029497E-4</v>
      </c>
      <c r="M102" s="1">
        <v>9.8359250945579909E-4</v>
      </c>
      <c r="N102" s="1">
        <v>1.1204983582990299E-3</v>
      </c>
      <c r="O102" s="1">
        <v>1.21279261021573E-3</v>
      </c>
      <c r="P102" s="1">
        <v>4.7513857832262401E-4</v>
      </c>
      <c r="Q102" s="1">
        <v>6.4781825974837199E-4</v>
      </c>
    </row>
    <row r="103" spans="1:17" x14ac:dyDescent="0.25">
      <c r="A103" s="1">
        <v>11.5</v>
      </c>
      <c r="B103" s="1">
        <v>5.9068600006656498</v>
      </c>
      <c r="C103" s="1">
        <v>3.2690486814588402</v>
      </c>
      <c r="D103" s="1">
        <v>5.8255311535012604</v>
      </c>
      <c r="E103" s="1">
        <v>6.7176308449367097</v>
      </c>
      <c r="F103" s="1">
        <v>7.2708938082276502</v>
      </c>
      <c r="G103" s="1">
        <v>2.7875838998470202</v>
      </c>
      <c r="H103" s="1">
        <v>3.5546245336803102</v>
      </c>
      <c r="J103" s="1">
        <v>11.5</v>
      </c>
      <c r="K103" s="1">
        <v>9.8408287611089201E-4</v>
      </c>
      <c r="L103" s="1">
        <v>5.4462351033104299E-4</v>
      </c>
      <c r="M103" s="1">
        <v>9.7053349017330905E-4</v>
      </c>
      <c r="N103" s="1">
        <v>1.1191572987664601E-3</v>
      </c>
      <c r="O103" s="1">
        <v>1.2113309084507201E-3</v>
      </c>
      <c r="P103" s="1">
        <v>4.6441147771451402E-4</v>
      </c>
      <c r="Q103" s="1">
        <v>5.9220044731113895E-4</v>
      </c>
    </row>
    <row r="104" spans="1:17" x14ac:dyDescent="0.25">
      <c r="A104" s="1">
        <v>11.625</v>
      </c>
      <c r="B104" s="1">
        <v>5.7392337822588297</v>
      </c>
      <c r="C104" s="1">
        <v>3.1528654515646402</v>
      </c>
      <c r="D104" s="1">
        <v>5.9366593857234697</v>
      </c>
      <c r="E104" s="1">
        <v>6.7335706657422802</v>
      </c>
      <c r="F104" s="1">
        <v>7.2402912960480696</v>
      </c>
      <c r="G104" s="1">
        <v>2.77136939834985</v>
      </c>
      <c r="H104" s="1">
        <v>3.5821286682332301</v>
      </c>
      <c r="J104" s="1">
        <v>11.625</v>
      </c>
      <c r="K104" s="1">
        <v>9.5615634812431496E-4</v>
      </c>
      <c r="L104" s="1">
        <v>5.2526738423066903E-4</v>
      </c>
      <c r="M104" s="1">
        <v>9.8904745366153006E-4</v>
      </c>
      <c r="N104" s="1">
        <v>1.1218128729126599E-3</v>
      </c>
      <c r="O104" s="1">
        <v>1.2062325299216001E-3</v>
      </c>
      <c r="P104" s="1">
        <v>4.6171014176508599E-4</v>
      </c>
      <c r="Q104" s="1">
        <v>5.9678263612765697E-4</v>
      </c>
    </row>
    <row r="105" spans="1:17" x14ac:dyDescent="0.25">
      <c r="A105" s="1">
        <v>11.75</v>
      </c>
      <c r="B105" s="1">
        <v>5.7146122413579699</v>
      </c>
      <c r="C105" s="1">
        <v>3.0506149806626301</v>
      </c>
      <c r="D105" s="1">
        <v>6.0438914159215997</v>
      </c>
      <c r="E105" s="1">
        <v>6.7490553765767896</v>
      </c>
      <c r="F105" s="1">
        <v>7.1372288259381698</v>
      </c>
      <c r="G105" s="1">
        <v>2.78148355550459</v>
      </c>
      <c r="H105" s="1">
        <v>3.6524152831132199</v>
      </c>
      <c r="J105" s="1">
        <v>11.75</v>
      </c>
      <c r="K105" s="1">
        <v>9.5205439941023495E-4</v>
      </c>
      <c r="L105" s="1">
        <v>5.0823245577839599E-4</v>
      </c>
      <c r="M105" s="1">
        <v>1.00691230989254E-3</v>
      </c>
      <c r="N105" s="1">
        <v>1.1243926257376901E-3</v>
      </c>
      <c r="O105" s="1">
        <v>1.18906232240129E-3</v>
      </c>
      <c r="P105" s="1">
        <v>4.6339516034706399E-4</v>
      </c>
      <c r="Q105" s="1">
        <v>6.0849238616666199E-4</v>
      </c>
    </row>
    <row r="106" spans="1:17" x14ac:dyDescent="0.25">
      <c r="A106" s="1">
        <v>11.875</v>
      </c>
      <c r="B106" s="1">
        <v>5.63072763942787</v>
      </c>
      <c r="C106" s="1">
        <v>2.96777969310808</v>
      </c>
      <c r="D106" s="1">
        <v>5.9346092956116001</v>
      </c>
      <c r="E106" s="1">
        <v>6.76083488032255</v>
      </c>
      <c r="F106" s="1">
        <v>7.0381889384179797</v>
      </c>
      <c r="G106" s="1">
        <v>2.7683762825718099</v>
      </c>
      <c r="H106" s="1">
        <v>3.6123420986799002</v>
      </c>
      <c r="J106" s="1">
        <v>11.875</v>
      </c>
      <c r="K106" s="1">
        <v>9.3807922472867998E-4</v>
      </c>
      <c r="L106" s="1">
        <v>4.9443209687180696E-4</v>
      </c>
      <c r="M106" s="1">
        <v>9.8870590864889299E-4</v>
      </c>
      <c r="N106" s="1">
        <v>1.1263550910617401E-3</v>
      </c>
      <c r="O106" s="1">
        <v>1.17256227714043E-3</v>
      </c>
      <c r="P106" s="1">
        <v>4.6121148867646399E-4</v>
      </c>
      <c r="Q106" s="1">
        <v>6.0181619364007102E-4</v>
      </c>
    </row>
    <row r="107" spans="1:17" x14ac:dyDescent="0.25">
      <c r="A107" s="1">
        <v>12</v>
      </c>
      <c r="B107" s="1">
        <v>5.4892942306330497</v>
      </c>
      <c r="C107" s="1">
        <v>2.8007741717977401</v>
      </c>
      <c r="D107" s="1">
        <v>5.9265856324361499</v>
      </c>
      <c r="E107" s="1">
        <v>6.7540568373805501</v>
      </c>
      <c r="F107" s="1">
        <v>6.9207722682431703</v>
      </c>
      <c r="G107" s="1">
        <v>2.7667991613925298</v>
      </c>
      <c r="H107" s="1">
        <v>3.4620737727774</v>
      </c>
      <c r="J107" s="1">
        <v>12</v>
      </c>
      <c r="K107" s="1">
        <v>9.1451641882346103E-4</v>
      </c>
      <c r="L107" s="1">
        <v>4.6660897702150502E-4</v>
      </c>
      <c r="M107" s="1">
        <v>9.8736916636386202E-4</v>
      </c>
      <c r="N107" s="1">
        <v>1.1252258691076E-3</v>
      </c>
      <c r="O107" s="1">
        <v>1.1530006598893E-3</v>
      </c>
      <c r="P107" s="1">
        <v>4.60948740287995E-4</v>
      </c>
      <c r="Q107" s="1">
        <v>5.7678149054471602E-4</v>
      </c>
    </row>
    <row r="108" spans="1:17" x14ac:dyDescent="0.25">
      <c r="A108" s="1">
        <v>12.125</v>
      </c>
      <c r="B108" s="1">
        <v>5.5154915776925399</v>
      </c>
      <c r="C108" s="1">
        <v>2.8288728782460799</v>
      </c>
      <c r="D108" s="1">
        <v>5.74905639050617</v>
      </c>
      <c r="E108" s="1">
        <v>6.7715014959676401</v>
      </c>
      <c r="F108" s="1">
        <v>6.9080522249854699</v>
      </c>
      <c r="G108" s="1">
        <v>2.7595284309743802</v>
      </c>
      <c r="H108" s="1">
        <v>3.3633171205175501</v>
      </c>
      <c r="J108" s="1">
        <v>12.125</v>
      </c>
      <c r="K108" s="1">
        <v>9.18880896843573E-4</v>
      </c>
      <c r="L108" s="1">
        <v>4.7129022151579699E-4</v>
      </c>
      <c r="M108" s="1">
        <v>9.5779279465832803E-4</v>
      </c>
      <c r="N108" s="1">
        <v>1.1281321492282101E-3</v>
      </c>
      <c r="O108" s="1">
        <v>1.1508815006825699E-3</v>
      </c>
      <c r="P108" s="1">
        <v>4.5973743660033297E-4</v>
      </c>
      <c r="Q108" s="1">
        <v>5.6032863227822405E-4</v>
      </c>
    </row>
    <row r="109" spans="1:17" x14ac:dyDescent="0.25">
      <c r="A109" s="1">
        <v>12.25</v>
      </c>
      <c r="B109" s="1">
        <v>5.4814335404127501</v>
      </c>
      <c r="C109" s="1">
        <v>2.8025603705192799</v>
      </c>
      <c r="D109" s="1">
        <v>5.7531100565101196</v>
      </c>
      <c r="E109" s="1">
        <v>6.7752299509205001</v>
      </c>
      <c r="F109" s="1">
        <v>6.87989246609889</v>
      </c>
      <c r="G109" s="1">
        <v>2.7648560436118998</v>
      </c>
      <c r="H109" s="1">
        <v>3.3519450806233899</v>
      </c>
      <c r="J109" s="1">
        <v>12.25</v>
      </c>
      <c r="K109" s="1">
        <v>9.1320682783275901E-4</v>
      </c>
      <c r="L109" s="1">
        <v>4.6690655772851399E-4</v>
      </c>
      <c r="M109" s="1">
        <v>9.5846813541458403E-4</v>
      </c>
      <c r="N109" s="1">
        <v>1.12875330982336E-3</v>
      </c>
      <c r="O109" s="1">
        <v>1.1461900848520701E-3</v>
      </c>
      <c r="P109" s="1">
        <v>4.6062501686574398E-4</v>
      </c>
      <c r="Q109" s="1">
        <v>5.5843405043185695E-4</v>
      </c>
    </row>
    <row r="110" spans="1:17" x14ac:dyDescent="0.25">
      <c r="A110" s="1">
        <v>12.375</v>
      </c>
      <c r="B110" s="1">
        <v>5.5157355669199104</v>
      </c>
      <c r="C110" s="1">
        <v>2.7963831193236799</v>
      </c>
      <c r="D110" s="1">
        <v>5.8046027293312701</v>
      </c>
      <c r="E110" s="1">
        <v>6.7659240841445198</v>
      </c>
      <c r="F110" s="1">
        <v>6.8594827549022801</v>
      </c>
      <c r="G110" s="1">
        <v>2.7535550486081601</v>
      </c>
      <c r="H110" s="1">
        <v>3.3633535159202799</v>
      </c>
      <c r="J110" s="1">
        <v>12.375</v>
      </c>
      <c r="K110" s="1">
        <v>9.1892154544885097E-4</v>
      </c>
      <c r="L110" s="1">
        <v>4.6587742767932502E-4</v>
      </c>
      <c r="M110" s="1">
        <v>9.6704681470658903E-4</v>
      </c>
      <c r="N110" s="1">
        <v>1.1272029524184799E-3</v>
      </c>
      <c r="O110" s="1">
        <v>1.1427898269667099E-3</v>
      </c>
      <c r="P110" s="1">
        <v>4.5874227109812203E-4</v>
      </c>
      <c r="Q110" s="1">
        <v>5.6033469575231904E-4</v>
      </c>
    </row>
    <row r="111" spans="1:17" x14ac:dyDescent="0.25">
      <c r="A111" s="1">
        <v>12.5</v>
      </c>
      <c r="B111" s="1">
        <v>5.4973335624672499</v>
      </c>
      <c r="C111" s="1">
        <v>2.8570365329573901</v>
      </c>
      <c r="D111" s="1">
        <v>5.8553715548892997</v>
      </c>
      <c r="E111" s="1">
        <v>6.73881749602449</v>
      </c>
      <c r="F111" s="1">
        <v>6.8129122223340604</v>
      </c>
      <c r="G111" s="1">
        <v>2.7592634937453999</v>
      </c>
      <c r="H111" s="1">
        <v>3.3670393603435902</v>
      </c>
      <c r="J111" s="1">
        <v>12.5</v>
      </c>
      <c r="K111" s="1">
        <v>9.1585577150703895E-4</v>
      </c>
      <c r="L111" s="1">
        <v>4.7598228639070202E-4</v>
      </c>
      <c r="M111" s="1">
        <v>9.7550490104455795E-4</v>
      </c>
      <c r="N111" s="1">
        <v>1.12268699483768E-3</v>
      </c>
      <c r="O111" s="1">
        <v>1.1350311762408499E-3</v>
      </c>
      <c r="P111" s="1">
        <v>4.5969329805798498E-4</v>
      </c>
      <c r="Q111" s="1">
        <v>5.6094875743324299E-4</v>
      </c>
    </row>
    <row r="112" spans="1:17" x14ac:dyDescent="0.25">
      <c r="A112" s="1">
        <v>12.625</v>
      </c>
      <c r="B112" s="1">
        <v>5.46178167208756</v>
      </c>
      <c r="C112" s="1">
        <v>2.9739815751459502</v>
      </c>
      <c r="D112" s="1">
        <v>6.0214259509140202</v>
      </c>
      <c r="E112" s="1">
        <v>6.7415404387723399</v>
      </c>
      <c r="F112" s="1">
        <v>6.6907899992095503</v>
      </c>
      <c r="G112" s="1">
        <v>2.7429985551518898</v>
      </c>
      <c r="H112" s="1">
        <v>3.4023867690441398</v>
      </c>
      <c r="J112" s="1">
        <v>12.625</v>
      </c>
      <c r="K112" s="1">
        <v>9.0993282656978399E-4</v>
      </c>
      <c r="L112" s="1">
        <v>4.9546533041931599E-4</v>
      </c>
      <c r="M112" s="1">
        <v>1.0031695634222799E-3</v>
      </c>
      <c r="N112" s="1">
        <v>1.1231406370994701E-3</v>
      </c>
      <c r="O112" s="1">
        <v>1.1146856138683099E-3</v>
      </c>
      <c r="P112" s="1">
        <v>4.5698355928830501E-4</v>
      </c>
      <c r="Q112" s="1">
        <v>5.6683763572275498E-4</v>
      </c>
    </row>
    <row r="113" spans="1:17" x14ac:dyDescent="0.25">
      <c r="A113" s="1">
        <v>12.75</v>
      </c>
      <c r="B113" s="1">
        <v>5.5180969193280403</v>
      </c>
      <c r="C113" s="1">
        <v>2.98842879540691</v>
      </c>
      <c r="D113" s="1">
        <v>6.0112852192079398</v>
      </c>
      <c r="E113" s="1">
        <v>6.7310027165858397</v>
      </c>
      <c r="F113" s="1">
        <v>6.4107612420689097</v>
      </c>
      <c r="G113" s="1">
        <v>2.7409621258289101</v>
      </c>
      <c r="H113" s="1">
        <v>3.45585631850168</v>
      </c>
      <c r="J113" s="1">
        <v>12.75</v>
      </c>
      <c r="K113" s="1">
        <v>9.1931494676004803E-4</v>
      </c>
      <c r="L113" s="1">
        <v>4.9787223731479196E-4</v>
      </c>
      <c r="M113" s="1">
        <v>1.00148011752004E-3</v>
      </c>
      <c r="N113" s="1">
        <v>1.1213850525832001E-3</v>
      </c>
      <c r="O113" s="1">
        <v>1.0680328229286801E-3</v>
      </c>
      <c r="P113" s="1">
        <v>4.56644290163098E-4</v>
      </c>
      <c r="Q113" s="1">
        <v>5.7574566266237995E-4</v>
      </c>
    </row>
    <row r="114" spans="1:17" x14ac:dyDescent="0.25">
      <c r="A114" s="1">
        <v>12.875</v>
      </c>
      <c r="B114" s="1">
        <v>5.4943879857683102</v>
      </c>
      <c r="C114" s="1">
        <v>3.0466659816730401</v>
      </c>
      <c r="D114" s="1">
        <v>5.9625257569916199</v>
      </c>
      <c r="E114" s="1">
        <v>6.7304532201185401</v>
      </c>
      <c r="F114" s="1">
        <v>6.2548854355277204</v>
      </c>
      <c r="G114" s="1">
        <v>2.7020809826370602</v>
      </c>
      <c r="H114" s="1">
        <v>3.4059986605761199</v>
      </c>
      <c r="J114" s="1">
        <v>12.875</v>
      </c>
      <c r="K114" s="1">
        <v>9.1536503842899904E-4</v>
      </c>
      <c r="L114" s="1">
        <v>5.0757455254673005E-4</v>
      </c>
      <c r="M114" s="1">
        <v>9.933567911148051E-4</v>
      </c>
      <c r="N114" s="1">
        <v>1.1212935064717499E-3</v>
      </c>
      <c r="O114" s="1">
        <v>1.0420639135589199E-3</v>
      </c>
      <c r="P114" s="1">
        <v>4.5016669170733502E-4</v>
      </c>
      <c r="Q114" s="1">
        <v>5.6743937685198201E-4</v>
      </c>
    </row>
    <row r="115" spans="1:17" x14ac:dyDescent="0.25">
      <c r="A115" s="1">
        <v>13</v>
      </c>
      <c r="B115" s="1">
        <v>5.5054289036666404</v>
      </c>
      <c r="C115" s="1">
        <v>3.0413285268214199</v>
      </c>
      <c r="D115" s="1">
        <v>5.97362890909538</v>
      </c>
      <c r="E115" s="1">
        <v>6.8484414440510797</v>
      </c>
      <c r="F115" s="1">
        <v>6.2553254230028301</v>
      </c>
      <c r="G115" s="1">
        <v>2.6432150780992498</v>
      </c>
      <c r="H115" s="1">
        <v>3.4021070272313798</v>
      </c>
      <c r="J115" s="1">
        <v>13</v>
      </c>
      <c r="K115" s="1">
        <v>9.1720445535086001E-4</v>
      </c>
      <c r="L115" s="1">
        <v>5.0668533256844901E-4</v>
      </c>
      <c r="M115" s="1">
        <v>9.952065762552911E-4</v>
      </c>
      <c r="N115" s="1">
        <v>1.1409503445789101E-3</v>
      </c>
      <c r="O115" s="1">
        <v>1.04213721547228E-3</v>
      </c>
      <c r="P115" s="1">
        <v>4.4035963201133701E-4</v>
      </c>
      <c r="Q115" s="1">
        <v>5.6679103073674797E-4</v>
      </c>
    </row>
    <row r="116" spans="1:17" x14ac:dyDescent="0.25">
      <c r="A116" s="1">
        <v>13.125</v>
      </c>
      <c r="B116" s="1">
        <v>5.5933095080691899</v>
      </c>
      <c r="C116" s="1">
        <v>2.9381486235177499</v>
      </c>
      <c r="D116" s="1">
        <v>6.1401400440810301</v>
      </c>
      <c r="E116" s="1">
        <v>6.8626053780576601</v>
      </c>
      <c r="F116" s="1">
        <v>6.2559060922390097</v>
      </c>
      <c r="G116" s="1">
        <v>2.6433824089133999</v>
      </c>
      <c r="H116" s="1">
        <v>3.39643322616317</v>
      </c>
      <c r="J116" s="1">
        <v>13.125</v>
      </c>
      <c r="K116" s="1">
        <v>9.3184536404432598E-4</v>
      </c>
      <c r="L116" s="1">
        <v>4.8949556067805797E-4</v>
      </c>
      <c r="M116" s="1">
        <v>1.0229473313439E-3</v>
      </c>
      <c r="N116" s="1">
        <v>1.1433100559844101E-3</v>
      </c>
      <c r="O116" s="1">
        <v>1.04223395496702E-3</v>
      </c>
      <c r="P116" s="1">
        <v>4.4038750932497302E-4</v>
      </c>
      <c r="Q116" s="1">
        <v>5.6584577547878496E-4</v>
      </c>
    </row>
    <row r="117" spans="1:17" x14ac:dyDescent="0.25">
      <c r="A117" s="1">
        <v>13.25</v>
      </c>
      <c r="B117" s="1">
        <v>5.5627106947093399</v>
      </c>
      <c r="C117" s="1">
        <v>2.9405937765835199</v>
      </c>
      <c r="D117" s="1">
        <v>6.0583900952828502</v>
      </c>
      <c r="E117" s="1">
        <v>6.8751012923100498</v>
      </c>
      <c r="F117" s="1">
        <v>6.2985459894426201</v>
      </c>
      <c r="G117" s="1">
        <v>2.6644923581242601</v>
      </c>
      <c r="H117" s="1">
        <v>3.3968581744717898</v>
      </c>
      <c r="J117" s="1">
        <v>13.25</v>
      </c>
      <c r="K117" s="1">
        <v>9.2674760173857196E-4</v>
      </c>
      <c r="L117" s="1">
        <v>4.8990292317881395E-4</v>
      </c>
      <c r="M117" s="1">
        <v>1.0093277898741201E-3</v>
      </c>
      <c r="N117" s="1">
        <v>1.1453918752988501E-3</v>
      </c>
      <c r="O117" s="1">
        <v>1.0493377618411401E-3</v>
      </c>
      <c r="P117" s="1">
        <v>4.4390442686350099E-4</v>
      </c>
      <c r="Q117" s="1">
        <v>5.6591657186700099E-4</v>
      </c>
    </row>
    <row r="118" spans="1:17" x14ac:dyDescent="0.25">
      <c r="A118" s="1">
        <v>13.375</v>
      </c>
      <c r="B118" s="1">
        <v>5.5490023015520302</v>
      </c>
      <c r="C118" s="1">
        <v>2.8913421725958499</v>
      </c>
      <c r="D118" s="1">
        <v>6.2573181585818496</v>
      </c>
      <c r="E118" s="1">
        <v>6.85608146720074</v>
      </c>
      <c r="F118" s="1">
        <v>6.3824127267944899</v>
      </c>
      <c r="G118" s="1">
        <v>2.69376947077494</v>
      </c>
      <c r="H118" s="1">
        <v>3.4992622433298002</v>
      </c>
      <c r="J118" s="1">
        <v>13.375</v>
      </c>
      <c r="K118" s="1">
        <v>9.2446378343856298E-4</v>
      </c>
      <c r="L118" s="1">
        <v>4.8169760595446998E-4</v>
      </c>
      <c r="M118" s="1">
        <v>1.0424692052197399E-3</v>
      </c>
      <c r="N118" s="1">
        <v>1.1422231724356399E-3</v>
      </c>
      <c r="O118" s="1">
        <v>1.0633099602839599E-3</v>
      </c>
      <c r="P118" s="1">
        <v>4.4878199383110502E-4</v>
      </c>
      <c r="Q118" s="1">
        <v>5.8297708973874501E-4</v>
      </c>
    </row>
    <row r="119" spans="1:17" x14ac:dyDescent="0.25">
      <c r="A119" s="1">
        <v>13.5</v>
      </c>
      <c r="B119" s="1">
        <v>5.5194482658284603</v>
      </c>
      <c r="C119" s="1">
        <v>2.9194802005676501</v>
      </c>
      <c r="D119" s="1">
        <v>6.31551586130358</v>
      </c>
      <c r="E119" s="1">
        <v>6.83661616933564</v>
      </c>
      <c r="F119" s="1">
        <v>6.5048856176936303</v>
      </c>
      <c r="G119" s="1">
        <v>2.6962393298723302</v>
      </c>
      <c r="H119" s="1">
        <v>3.7157181709438998</v>
      </c>
      <c r="J119" s="1">
        <v>13.5</v>
      </c>
      <c r="K119" s="1">
        <v>9.1954008108701801E-4</v>
      </c>
      <c r="L119" s="1">
        <v>4.8638540141457198E-4</v>
      </c>
      <c r="M119" s="1">
        <v>1.0521649424931701E-3</v>
      </c>
      <c r="N119" s="1">
        <v>1.13898025381132E-3</v>
      </c>
      <c r="O119" s="1">
        <v>1.08371394390775E-3</v>
      </c>
      <c r="P119" s="1">
        <v>4.4919347235673198E-4</v>
      </c>
      <c r="Q119" s="1">
        <v>6.1903864727925497E-4</v>
      </c>
    </row>
    <row r="120" spans="1:17" x14ac:dyDescent="0.25">
      <c r="A120" s="1">
        <v>13.625</v>
      </c>
      <c r="B120" s="1">
        <v>5.5255668773583002</v>
      </c>
      <c r="C120" s="1">
        <v>2.97304955758477</v>
      </c>
      <c r="D120" s="1">
        <v>6.4646998371085598</v>
      </c>
      <c r="E120" s="1">
        <v>6.83225914947118</v>
      </c>
      <c r="F120" s="1">
        <v>6.5149296053238901</v>
      </c>
      <c r="G120" s="1">
        <v>2.7146803821341998</v>
      </c>
      <c r="H120" s="1">
        <v>3.68091171497875</v>
      </c>
      <c r="J120" s="1">
        <v>13.625</v>
      </c>
      <c r="K120" s="1">
        <v>9.2055944176788805E-4</v>
      </c>
      <c r="L120" s="1">
        <v>4.9531005629362297E-4</v>
      </c>
      <c r="M120" s="1">
        <v>1.0770189928622899E-3</v>
      </c>
      <c r="N120" s="1">
        <v>1.1382543743019E-3</v>
      </c>
      <c r="O120" s="1">
        <v>1.08538727224695E-3</v>
      </c>
      <c r="P120" s="1">
        <v>4.5226575166355798E-4</v>
      </c>
      <c r="Q120" s="1">
        <v>6.1323989171545897E-4</v>
      </c>
    </row>
    <row r="121" spans="1:17" x14ac:dyDescent="0.25">
      <c r="A121" s="1">
        <v>13.75</v>
      </c>
      <c r="B121" s="1">
        <v>5.5968888235526704</v>
      </c>
      <c r="C121" s="1">
        <v>3.1127615750063198</v>
      </c>
      <c r="D121" s="1">
        <v>6.1452631718586597</v>
      </c>
      <c r="E121" s="1">
        <v>6.8094598271247504</v>
      </c>
      <c r="F121" s="1">
        <v>6.5270706142695003</v>
      </c>
      <c r="G121" s="1">
        <v>2.7670909364602698</v>
      </c>
      <c r="H121" s="1">
        <v>3.6901661060731099</v>
      </c>
      <c r="J121" s="1">
        <v>13.75</v>
      </c>
      <c r="K121" s="1">
        <v>9.3244167800387104E-4</v>
      </c>
      <c r="L121" s="1">
        <v>5.18586078396054E-4</v>
      </c>
      <c r="M121" s="1">
        <v>1.0238008444316501E-3</v>
      </c>
      <c r="N121" s="1">
        <v>1.1344560071989899E-3</v>
      </c>
      <c r="O121" s="1">
        <v>1.08740996433729E-3</v>
      </c>
      <c r="P121" s="1">
        <v>4.6099735001428198E-4</v>
      </c>
      <c r="Q121" s="1">
        <v>6.1478167327178002E-4</v>
      </c>
    </row>
    <row r="122" spans="1:17" x14ac:dyDescent="0.25">
      <c r="A122" s="1">
        <v>13.875</v>
      </c>
      <c r="B122" s="1">
        <v>5.5440501864199296</v>
      </c>
      <c r="C122" s="1">
        <v>3.1267464001509699</v>
      </c>
      <c r="D122" s="1">
        <v>5.2566895841588401</v>
      </c>
      <c r="E122" s="1">
        <v>6.7971796275676502</v>
      </c>
      <c r="F122" s="1">
        <v>6.5668805091667304</v>
      </c>
      <c r="G122" s="1">
        <v>2.7809385099935602</v>
      </c>
      <c r="H122" s="1">
        <v>3.7776593948913302</v>
      </c>
      <c r="J122" s="1">
        <v>13.875</v>
      </c>
      <c r="K122" s="1">
        <v>9.2363876105755601E-4</v>
      </c>
      <c r="L122" s="1">
        <v>5.2091595026515199E-4</v>
      </c>
      <c r="M122" s="1">
        <v>8.7576448472086405E-4</v>
      </c>
      <c r="N122" s="1">
        <v>1.1324101259527701E-3</v>
      </c>
      <c r="O122" s="1">
        <v>1.09404229282717E-3</v>
      </c>
      <c r="P122" s="1">
        <v>4.6330435576492798E-4</v>
      </c>
      <c r="Q122" s="1">
        <v>6.2935805518889501E-4</v>
      </c>
    </row>
    <row r="123" spans="1:17" x14ac:dyDescent="0.25">
      <c r="A123" s="1">
        <v>14</v>
      </c>
      <c r="B123" s="1">
        <v>5.4867276456716603</v>
      </c>
      <c r="C123" s="1">
        <v>3.10765366016228</v>
      </c>
      <c r="D123" s="1">
        <v>5.2670908336476101</v>
      </c>
      <c r="E123" s="1">
        <v>6.8199085967699302</v>
      </c>
      <c r="F123" s="1">
        <v>6.7494335907327301</v>
      </c>
      <c r="G123" s="1">
        <v>2.7774915008652901</v>
      </c>
      <c r="H123" s="1">
        <v>3.68308968093495</v>
      </c>
      <c r="J123" s="1">
        <v>14</v>
      </c>
      <c r="K123" s="1">
        <v>9.1408882576889399E-4</v>
      </c>
      <c r="L123" s="1">
        <v>5.1773509978303802E-4</v>
      </c>
      <c r="M123" s="1">
        <v>8.7749733288569295E-4</v>
      </c>
      <c r="N123" s="1">
        <v>1.1361967722218699E-3</v>
      </c>
      <c r="O123" s="1">
        <v>1.12445563621607E-3</v>
      </c>
      <c r="P123" s="1">
        <v>4.6273008404415901E-4</v>
      </c>
      <c r="Q123" s="1">
        <v>6.1360274084376295E-4</v>
      </c>
    </row>
    <row r="124" spans="1:17" x14ac:dyDescent="0.25">
      <c r="A124" s="1">
        <v>14.125</v>
      </c>
      <c r="B124" s="1">
        <v>5.4846440375177199</v>
      </c>
      <c r="C124" s="1">
        <v>3.0817606587074402</v>
      </c>
      <c r="D124" s="1">
        <v>4.85944523256636</v>
      </c>
      <c r="E124" s="1">
        <v>6.82644224464216</v>
      </c>
      <c r="F124" s="1">
        <v>6.7530244530031904</v>
      </c>
      <c r="G124" s="1">
        <v>2.7847776237198398</v>
      </c>
      <c r="H124" s="1">
        <v>3.62324874740517</v>
      </c>
      <c r="J124" s="1">
        <v>14.125</v>
      </c>
      <c r="K124" s="1">
        <v>9.1374169665044505E-4</v>
      </c>
      <c r="L124" s="1">
        <v>5.1342132574066005E-4</v>
      </c>
      <c r="M124" s="1">
        <v>8.0958357574555605E-4</v>
      </c>
      <c r="N124" s="1">
        <v>1.13728527795739E-3</v>
      </c>
      <c r="O124" s="1">
        <v>1.12505387387033E-3</v>
      </c>
      <c r="P124" s="1">
        <v>4.6394395211172602E-4</v>
      </c>
      <c r="Q124" s="1">
        <v>6.0363324131770097E-4</v>
      </c>
    </row>
    <row r="125" spans="1:17" x14ac:dyDescent="0.25">
      <c r="A125" s="1">
        <v>14.25</v>
      </c>
      <c r="B125" s="1">
        <v>5.4741572032131698</v>
      </c>
      <c r="C125" s="1">
        <v>2.9325435054627702</v>
      </c>
      <c r="D125" s="1">
        <v>4.6344874006279904</v>
      </c>
      <c r="E125" s="1">
        <v>6.8853430993704103</v>
      </c>
      <c r="F125" s="1">
        <v>6.74337846495715</v>
      </c>
      <c r="G125" s="1">
        <v>2.7942632804989498</v>
      </c>
      <c r="H125" s="1">
        <v>3.6603536737454299</v>
      </c>
      <c r="J125" s="1">
        <v>14.25</v>
      </c>
      <c r="K125" s="1">
        <v>9.1199459005530796E-4</v>
      </c>
      <c r="L125" s="1">
        <v>4.8856174801009797E-4</v>
      </c>
      <c r="M125" s="1">
        <v>7.7210560094461995E-4</v>
      </c>
      <c r="N125" s="1">
        <v>1.1470981603551101E-3</v>
      </c>
      <c r="O125" s="1">
        <v>1.12344685226186E-3</v>
      </c>
      <c r="P125" s="1">
        <v>4.65524262531126E-4</v>
      </c>
      <c r="Q125" s="1">
        <v>6.0981492204598901E-4</v>
      </c>
    </row>
    <row r="126" spans="1:17" x14ac:dyDescent="0.25">
      <c r="A126" s="1">
        <v>14.375</v>
      </c>
      <c r="B126" s="1">
        <v>5.36499835318343</v>
      </c>
      <c r="C126" s="1">
        <v>2.6039069831693</v>
      </c>
      <c r="D126" s="1">
        <v>4.5507136155031001</v>
      </c>
      <c r="E126" s="1">
        <v>6.9029908582905897</v>
      </c>
      <c r="F126" s="1">
        <v>6.7194076070650697</v>
      </c>
      <c r="G126" s="1">
        <v>2.7874787962397698</v>
      </c>
      <c r="H126" s="1">
        <v>3.4785519253362698</v>
      </c>
      <c r="J126" s="1">
        <v>14.375</v>
      </c>
      <c r="K126" s="1">
        <v>8.9380872564035505E-4</v>
      </c>
      <c r="L126" s="1">
        <v>4.3381090339600597E-4</v>
      </c>
      <c r="M126" s="1">
        <v>7.5814888834281505E-4</v>
      </c>
      <c r="N126" s="1">
        <v>1.1500382769912101E-3</v>
      </c>
      <c r="O126" s="1">
        <v>1.11945330733704E-3</v>
      </c>
      <c r="P126" s="1">
        <v>4.64393967453546E-4</v>
      </c>
      <c r="Q126" s="1">
        <v>5.7952675076102195E-4</v>
      </c>
    </row>
    <row r="127" spans="1:17" x14ac:dyDescent="0.25">
      <c r="A127" s="1">
        <v>14.5</v>
      </c>
      <c r="B127" s="1">
        <v>5.34134108462524</v>
      </c>
      <c r="C127" s="1">
        <v>2.5295259146800402</v>
      </c>
      <c r="D127" s="1">
        <v>4.4421343492463699</v>
      </c>
      <c r="E127" s="1">
        <v>6.8919679251574602</v>
      </c>
      <c r="F127" s="1">
        <v>6.7025521830080201</v>
      </c>
      <c r="G127" s="1">
        <v>2.7842712869915598</v>
      </c>
      <c r="H127" s="1">
        <v>3.44680481246768</v>
      </c>
      <c r="J127" s="1">
        <v>14.5</v>
      </c>
      <c r="K127" s="1">
        <v>8.8986742469856204E-4</v>
      </c>
      <c r="L127" s="1">
        <v>4.2141901738569301E-4</v>
      </c>
      <c r="M127" s="1">
        <v>7.4005958258444395E-4</v>
      </c>
      <c r="N127" s="1">
        <v>1.1482018563312301E-3</v>
      </c>
      <c r="O127" s="1">
        <v>1.1166451936891299E-3</v>
      </c>
      <c r="P127" s="1">
        <v>4.6385959641279502E-4</v>
      </c>
      <c r="Q127" s="1">
        <v>5.7423768175711605E-4</v>
      </c>
    </row>
    <row r="128" spans="1:17" x14ac:dyDescent="0.25">
      <c r="A128" s="1">
        <v>14.625</v>
      </c>
      <c r="B128" s="1">
        <v>5.1263877734133203</v>
      </c>
      <c r="C128" s="1">
        <v>2.4447796920385101</v>
      </c>
      <c r="D128" s="1">
        <v>4.5098459947598304</v>
      </c>
      <c r="E128" s="1">
        <v>6.8761686741458403</v>
      </c>
      <c r="F128" s="1">
        <v>6.6940367922782604</v>
      </c>
      <c r="G128" s="1">
        <v>2.80376561358465</v>
      </c>
      <c r="H128" s="1">
        <v>3.4151986417252398</v>
      </c>
      <c r="J128" s="1">
        <v>14.625</v>
      </c>
      <c r="K128" s="1">
        <v>8.5405620305065502E-4</v>
      </c>
      <c r="L128" s="1">
        <v>4.0730029669361502E-4</v>
      </c>
      <c r="M128" s="1">
        <v>7.5134034272698695E-4</v>
      </c>
      <c r="N128" s="1">
        <v>1.1455697011126999E-3</v>
      </c>
      <c r="O128" s="1">
        <v>1.11522652959356E-3</v>
      </c>
      <c r="P128" s="1">
        <v>4.67107351223203E-4</v>
      </c>
      <c r="Q128" s="1">
        <v>5.6897209371142398E-4</v>
      </c>
    </row>
    <row r="129" spans="1:17" x14ac:dyDescent="0.25">
      <c r="A129" s="1">
        <v>14.75</v>
      </c>
      <c r="B129" s="1">
        <v>5.1803346089291598</v>
      </c>
      <c r="C129" s="1">
        <v>2.4455459866354898</v>
      </c>
      <c r="D129" s="1">
        <v>4.7108252751765702</v>
      </c>
      <c r="E129" s="1">
        <v>6.8247164189041696</v>
      </c>
      <c r="F129" s="1">
        <v>6.7026605411778197</v>
      </c>
      <c r="G129" s="1">
        <v>2.8020056120255301</v>
      </c>
      <c r="H129" s="1">
        <v>3.3864808790191301</v>
      </c>
      <c r="J129" s="1">
        <v>14.75</v>
      </c>
      <c r="K129" s="1">
        <v>8.6304374584759698E-4</v>
      </c>
      <c r="L129" s="1">
        <v>4.0742796137347201E-4</v>
      </c>
      <c r="M129" s="1">
        <v>7.8482349084441495E-4</v>
      </c>
      <c r="N129" s="1">
        <v>1.1369977553894301E-3</v>
      </c>
      <c r="O129" s="1">
        <v>1.11666324616022E-3</v>
      </c>
      <c r="P129" s="1">
        <v>4.6681413496345498E-4</v>
      </c>
      <c r="Q129" s="1">
        <v>5.64187714444587E-4</v>
      </c>
    </row>
    <row r="130" spans="1:17" x14ac:dyDescent="0.25">
      <c r="A130" s="1">
        <v>14.875</v>
      </c>
      <c r="B130" s="1">
        <v>5.1856693448771001</v>
      </c>
      <c r="C130" s="1">
        <v>2.4483739585808801</v>
      </c>
      <c r="D130" s="1">
        <v>4.7657775725664902</v>
      </c>
      <c r="E130" s="1">
        <v>6.7902415363805204</v>
      </c>
      <c r="F130" s="1">
        <v>6.6371123185241903</v>
      </c>
      <c r="G130" s="1">
        <v>2.8360747167353</v>
      </c>
      <c r="H130" s="1">
        <v>3.44009371136812</v>
      </c>
      <c r="J130" s="1">
        <v>14.875</v>
      </c>
      <c r="K130" s="1">
        <v>8.6393251285652405E-4</v>
      </c>
      <c r="L130" s="1">
        <v>4.0789910149957402E-4</v>
      </c>
      <c r="M130" s="1">
        <v>7.93978543589576E-4</v>
      </c>
      <c r="N130" s="1">
        <v>1.13125423996099E-3</v>
      </c>
      <c r="O130" s="1">
        <v>1.1057429122661199E-3</v>
      </c>
      <c r="P130" s="1">
        <v>4.7249004780810301E-4</v>
      </c>
      <c r="Q130" s="1">
        <v>5.7311961231392902E-4</v>
      </c>
    </row>
    <row r="131" spans="1:17" x14ac:dyDescent="0.25">
      <c r="A131" s="1">
        <v>15</v>
      </c>
      <c r="B131" s="1">
        <v>5.1552555699679896</v>
      </c>
      <c r="C131" s="1">
        <v>2.4318913560557198</v>
      </c>
      <c r="D131" s="1">
        <v>4.9181367586412001</v>
      </c>
      <c r="E131" s="1">
        <v>6.7717799670218</v>
      </c>
      <c r="F131" s="1">
        <v>6.61219452806617</v>
      </c>
      <c r="G131" s="1">
        <v>2.8338056091213599</v>
      </c>
      <c r="H131" s="1">
        <v>3.43285587341098</v>
      </c>
      <c r="J131" s="1">
        <v>15</v>
      </c>
      <c r="K131" s="1">
        <v>8.5886557795666397E-4</v>
      </c>
      <c r="L131" s="1">
        <v>4.0515309991888198E-4</v>
      </c>
      <c r="M131" s="1">
        <v>8.1936158398962099E-4</v>
      </c>
      <c r="N131" s="1">
        <v>1.1281785425058301E-3</v>
      </c>
      <c r="O131" s="1">
        <v>1.1015916083758201E-3</v>
      </c>
      <c r="P131" s="1">
        <v>4.7211201447961901E-4</v>
      </c>
      <c r="Q131" s="1">
        <v>5.7191378851026897E-4</v>
      </c>
    </row>
    <row r="132" spans="1:17" x14ac:dyDescent="0.25">
      <c r="A132" s="1">
        <v>15.125</v>
      </c>
      <c r="B132" s="1">
        <v>5.1727324930702299</v>
      </c>
      <c r="C132" s="1">
        <v>2.5955433735912998</v>
      </c>
      <c r="D132" s="1">
        <v>4.9189242947295497</v>
      </c>
      <c r="E132" s="1">
        <v>6.7610490900532696</v>
      </c>
      <c r="F132" s="1">
        <v>6.5987577000454101</v>
      </c>
      <c r="G132" s="1">
        <v>2.8090339633811601</v>
      </c>
      <c r="H132" s="1">
        <v>3.4348865180866301</v>
      </c>
      <c r="J132" s="1">
        <v>15.125</v>
      </c>
      <c r="K132" s="1">
        <v>8.6177723334549797E-4</v>
      </c>
      <c r="L132" s="1">
        <v>4.3241752604030999E-4</v>
      </c>
      <c r="M132" s="1">
        <v>8.19492787501943E-4</v>
      </c>
      <c r="N132" s="1">
        <v>1.1263907784028701E-3</v>
      </c>
      <c r="O132" s="1">
        <v>1.0993530328275601E-3</v>
      </c>
      <c r="P132" s="1">
        <v>4.6798505829930199E-4</v>
      </c>
      <c r="Q132" s="1">
        <v>5.7225209391323297E-4</v>
      </c>
    </row>
    <row r="133" spans="1:17" x14ac:dyDescent="0.25">
      <c r="A133" s="1">
        <v>15.25</v>
      </c>
      <c r="B133" s="1">
        <v>5.1925292846910596</v>
      </c>
      <c r="C133" s="1">
        <v>2.6330500575779601</v>
      </c>
      <c r="D133" s="1">
        <v>5.0581767337824504</v>
      </c>
      <c r="E133" s="1">
        <v>6.7061010736946596</v>
      </c>
      <c r="F133" s="1">
        <v>6.5898412963557904</v>
      </c>
      <c r="G133" s="1">
        <v>2.7634772793209401</v>
      </c>
      <c r="H133" s="1">
        <v>3.6169526720218101</v>
      </c>
      <c r="J133" s="1">
        <v>15.25</v>
      </c>
      <c r="K133" s="1">
        <v>8.6507537882952697E-4</v>
      </c>
      <c r="L133" s="1">
        <v>4.3866613959248898E-4</v>
      </c>
      <c r="M133" s="1">
        <v>8.4269224384815697E-4</v>
      </c>
      <c r="N133" s="1">
        <v>1.11723643887753E-3</v>
      </c>
      <c r="O133" s="1">
        <v>1.0978675599728699E-3</v>
      </c>
      <c r="P133" s="1">
        <v>4.6039531473487098E-4</v>
      </c>
      <c r="Q133" s="1">
        <v>6.0258431515883401E-4</v>
      </c>
    </row>
    <row r="134" spans="1:17" x14ac:dyDescent="0.25">
      <c r="A134" s="1">
        <v>15.375</v>
      </c>
      <c r="B134" s="1">
        <v>5.2104658974883504</v>
      </c>
      <c r="C134" s="1">
        <v>2.79679728700104</v>
      </c>
      <c r="D134" s="1">
        <v>5.1490144284299699</v>
      </c>
      <c r="E134" s="1">
        <v>6.6893649522581802</v>
      </c>
      <c r="F134" s="1">
        <v>6.5983805289696802</v>
      </c>
      <c r="G134" s="1">
        <v>2.7520320630658501</v>
      </c>
      <c r="H134" s="1">
        <v>3.604709528336</v>
      </c>
      <c r="J134" s="1">
        <v>15.375</v>
      </c>
      <c r="K134" s="1">
        <v>8.6806361852155599E-4</v>
      </c>
      <c r="L134" s="1">
        <v>4.6594642801437298E-4</v>
      </c>
      <c r="M134" s="1">
        <v>8.5782580377643202E-4</v>
      </c>
      <c r="N134" s="1">
        <v>1.1144482010462199E-3</v>
      </c>
      <c r="O134" s="1">
        <v>1.0992901961263499E-3</v>
      </c>
      <c r="P134" s="1">
        <v>4.58488541706772E-4</v>
      </c>
      <c r="Q134" s="1">
        <v>6.0054460742077801E-4</v>
      </c>
    </row>
    <row r="135" spans="1:17" x14ac:dyDescent="0.25">
      <c r="A135" s="1">
        <v>15.5</v>
      </c>
      <c r="B135" s="1">
        <v>5.2922020228195104</v>
      </c>
      <c r="C135" s="1">
        <v>2.8559969695991199</v>
      </c>
      <c r="D135" s="1">
        <v>5.3590528243395799</v>
      </c>
      <c r="E135" s="1">
        <v>6.66274304834152</v>
      </c>
      <c r="F135" s="1">
        <v>6.6010829049686803</v>
      </c>
      <c r="G135" s="1">
        <v>2.7228152119687898</v>
      </c>
      <c r="H135" s="1">
        <v>3.3923437496690201</v>
      </c>
      <c r="J135" s="1">
        <v>15.5</v>
      </c>
      <c r="K135" s="1">
        <v>8.8168085700172797E-4</v>
      </c>
      <c r="L135" s="1">
        <v>4.7580909513521302E-4</v>
      </c>
      <c r="M135" s="1">
        <v>8.9281820053497499E-4</v>
      </c>
      <c r="N135" s="1">
        <v>1.1100129918536999E-3</v>
      </c>
      <c r="O135" s="1">
        <v>1.0997404119677801E-3</v>
      </c>
      <c r="P135" s="1">
        <v>4.53621014314002E-4</v>
      </c>
      <c r="Q135" s="1">
        <v>5.6516446869485902E-4</v>
      </c>
    </row>
    <row r="136" spans="1:17" x14ac:dyDescent="0.25">
      <c r="A136" s="1">
        <v>15.625</v>
      </c>
      <c r="B136" s="1">
        <v>5.4086520658809301</v>
      </c>
      <c r="C136" s="1">
        <v>3.0572370372505202</v>
      </c>
      <c r="D136" s="1">
        <v>5.2768498028238202</v>
      </c>
      <c r="E136" s="1">
        <v>6.6609176440424598</v>
      </c>
      <c r="F136" s="1">
        <v>6.6598682826864302</v>
      </c>
      <c r="G136" s="1">
        <v>2.7029409612459299</v>
      </c>
      <c r="H136" s="1">
        <v>3.3350510517217602</v>
      </c>
      <c r="J136" s="1">
        <v>15.625</v>
      </c>
      <c r="K136" s="1">
        <v>9.0108143417575901E-4</v>
      </c>
      <c r="L136" s="1">
        <v>5.0933569040593801E-4</v>
      </c>
      <c r="M136" s="1">
        <v>8.7912317715045001E-4</v>
      </c>
      <c r="N136" s="1">
        <v>1.1097088794974801E-3</v>
      </c>
      <c r="O136" s="1">
        <v>1.10953405589556E-3</v>
      </c>
      <c r="P136" s="1">
        <v>4.50309964143573E-4</v>
      </c>
      <c r="Q136" s="1">
        <v>5.5561950521684604E-4</v>
      </c>
    </row>
    <row r="137" spans="1:17" x14ac:dyDescent="0.25">
      <c r="A137" s="1">
        <v>15.75</v>
      </c>
      <c r="B137" s="1">
        <v>5.4097504348333301</v>
      </c>
      <c r="C137" s="1">
        <v>2.9287705565739799</v>
      </c>
      <c r="D137" s="1">
        <v>4.8444103123403801</v>
      </c>
      <c r="E137" s="1">
        <v>6.6337577510439498</v>
      </c>
      <c r="F137" s="1">
        <v>6.6598568532333999</v>
      </c>
      <c r="G137" s="1">
        <v>2.6829228683220201</v>
      </c>
      <c r="H137" s="1">
        <v>3.30953977338701</v>
      </c>
      <c r="J137" s="1">
        <v>15.75</v>
      </c>
      <c r="K137" s="1">
        <v>9.0126442244322703E-4</v>
      </c>
      <c r="L137" s="1">
        <v>4.8793317472522498E-4</v>
      </c>
      <c r="M137" s="1">
        <v>8.0707875803590599E-4</v>
      </c>
      <c r="N137" s="1">
        <v>1.1051840413239199E-3</v>
      </c>
      <c r="O137" s="1">
        <v>1.1095321517486799E-3</v>
      </c>
      <c r="P137" s="1">
        <v>4.46974949862449E-4</v>
      </c>
      <c r="Q137" s="1">
        <v>5.5136932624627599E-4</v>
      </c>
    </row>
    <row r="138" spans="1:17" x14ac:dyDescent="0.25">
      <c r="A138" s="1">
        <v>15.875</v>
      </c>
      <c r="B138" s="1">
        <v>5.37206675672335</v>
      </c>
      <c r="C138" s="1">
        <v>2.9288013089553302</v>
      </c>
      <c r="D138" s="1">
        <v>4.7543602302516703</v>
      </c>
      <c r="E138" s="1">
        <v>6.6152852009895398</v>
      </c>
      <c r="F138" s="1">
        <v>6.6779373039812597</v>
      </c>
      <c r="G138" s="1">
        <v>2.5933621739735102</v>
      </c>
      <c r="H138" s="1">
        <v>3.5412623965287802</v>
      </c>
      <c r="J138" s="1">
        <v>15.875</v>
      </c>
      <c r="K138" s="1">
        <v>8.9498632167010598E-4</v>
      </c>
      <c r="L138" s="1">
        <v>4.8793829807195898E-4</v>
      </c>
      <c r="M138" s="1">
        <v>7.9207641435992599E-4</v>
      </c>
      <c r="N138" s="1">
        <v>1.1021065144848599E-3</v>
      </c>
      <c r="O138" s="1">
        <v>1.11254435484327E-3</v>
      </c>
      <c r="P138" s="1">
        <v>4.3205413818398598E-4</v>
      </c>
      <c r="Q138" s="1">
        <v>5.8997431526169495E-4</v>
      </c>
    </row>
    <row r="139" spans="1:17" x14ac:dyDescent="0.25">
      <c r="A139" s="1">
        <v>16</v>
      </c>
      <c r="B139" s="1">
        <v>5.2786530770595403</v>
      </c>
      <c r="C139" s="1">
        <v>2.9452764954156598</v>
      </c>
      <c r="D139" s="1">
        <v>4.57477896648789</v>
      </c>
      <c r="E139" s="1">
        <v>6.5700542452011996</v>
      </c>
      <c r="F139" s="1">
        <v>6.6988681267270298</v>
      </c>
      <c r="G139" s="1">
        <v>2.5908886829494699</v>
      </c>
      <c r="H139" s="1">
        <v>3.4698309271850398</v>
      </c>
      <c r="J139" s="1">
        <v>16</v>
      </c>
      <c r="K139" s="1">
        <v>8.7942360263811503E-4</v>
      </c>
      <c r="L139" s="1">
        <v>4.9068306413625003E-4</v>
      </c>
      <c r="M139" s="1">
        <v>7.6215817581688295E-4</v>
      </c>
      <c r="N139" s="1">
        <v>1.0945710372505201E-3</v>
      </c>
      <c r="O139" s="1">
        <v>1.11603142991272E-3</v>
      </c>
      <c r="P139" s="1">
        <v>4.3164205457938201E-4</v>
      </c>
      <c r="Q139" s="1">
        <v>5.7807383246902798E-4</v>
      </c>
    </row>
    <row r="140" spans="1:17" x14ac:dyDescent="0.25">
      <c r="A140" s="1">
        <v>16.125</v>
      </c>
      <c r="B140" s="1">
        <v>5.3043799492653996</v>
      </c>
      <c r="C140" s="1">
        <v>2.9631818826387</v>
      </c>
      <c r="D140" s="1">
        <v>4.4897983399655397</v>
      </c>
      <c r="E140" s="1">
        <v>6.5515096656189504</v>
      </c>
      <c r="F140" s="1">
        <v>6.6617743733922996</v>
      </c>
      <c r="G140" s="1">
        <v>2.6309915748141002</v>
      </c>
      <c r="H140" s="1">
        <v>3.4502922119833199</v>
      </c>
      <c r="J140" s="1">
        <v>16.125</v>
      </c>
      <c r="K140" s="1">
        <v>8.8370969954761102E-4</v>
      </c>
      <c r="L140" s="1">
        <v>4.9366610164760702E-4</v>
      </c>
      <c r="M140" s="1">
        <v>7.48000403438259E-4</v>
      </c>
      <c r="N140" s="1">
        <v>1.09148151029212E-3</v>
      </c>
      <c r="O140" s="1">
        <v>1.1098516106071499E-3</v>
      </c>
      <c r="P140" s="1">
        <v>4.3832319636402997E-4</v>
      </c>
      <c r="Q140" s="1">
        <v>5.7481868251642104E-4</v>
      </c>
    </row>
    <row r="141" spans="1:17" x14ac:dyDescent="0.25">
      <c r="A141" s="1">
        <v>16.25</v>
      </c>
      <c r="B141" s="1">
        <v>5.2444510014454897</v>
      </c>
      <c r="C141" s="1">
        <v>2.89985567664597</v>
      </c>
      <c r="D141" s="1">
        <v>4.2261699111978697</v>
      </c>
      <c r="E141" s="1">
        <v>6.5112494765501197</v>
      </c>
      <c r="F141" s="1">
        <v>6.6055342968742403</v>
      </c>
      <c r="G141" s="1">
        <v>2.6278217502371799</v>
      </c>
      <c r="H141" s="1">
        <v>3.3383967735617199</v>
      </c>
      <c r="J141" s="1">
        <v>16.25</v>
      </c>
      <c r="K141" s="1">
        <v>8.7372553684081605E-4</v>
      </c>
      <c r="L141" s="1">
        <v>4.8311595572921999E-4</v>
      </c>
      <c r="M141" s="1">
        <v>7.0407990720556396E-4</v>
      </c>
      <c r="N141" s="1">
        <v>1.0847741627932599E-3</v>
      </c>
      <c r="O141" s="1">
        <v>1.10048201385924E-3</v>
      </c>
      <c r="P141" s="1">
        <v>4.37795103589515E-4</v>
      </c>
      <c r="Q141" s="1">
        <v>5.5617690247538297E-4</v>
      </c>
    </row>
    <row r="142" spans="1:17" x14ac:dyDescent="0.25">
      <c r="A142" s="1">
        <v>16.375</v>
      </c>
      <c r="B142" s="1">
        <v>5.2060775653113698</v>
      </c>
      <c r="C142" s="1">
        <v>2.77533261883455</v>
      </c>
      <c r="D142" s="1">
        <v>4.2064435553692796</v>
      </c>
      <c r="E142" s="1">
        <v>6.5121960404093304</v>
      </c>
      <c r="F142" s="1">
        <v>6.4614375844273599</v>
      </c>
      <c r="G142" s="1">
        <v>2.5475501629666701</v>
      </c>
      <c r="H142" s="1">
        <v>3.1631397832983299</v>
      </c>
      <c r="J142" s="1">
        <v>16.375</v>
      </c>
      <c r="K142" s="1">
        <v>8.6733252238087202E-4</v>
      </c>
      <c r="L142" s="1">
        <v>4.6237041429783598E-4</v>
      </c>
      <c r="M142" s="1">
        <v>7.0079349632452196E-4</v>
      </c>
      <c r="N142" s="1">
        <v>1.0849318603321999E-3</v>
      </c>
      <c r="O142" s="1">
        <v>1.0764755015655999E-3</v>
      </c>
      <c r="P142" s="1">
        <v>4.2442185715024799E-4</v>
      </c>
      <c r="Q142" s="1">
        <v>5.2697908789750103E-4</v>
      </c>
    </row>
    <row r="143" spans="1:17" x14ac:dyDescent="0.25">
      <c r="A143" s="1">
        <v>16.5</v>
      </c>
      <c r="B143" s="1">
        <v>5.35452444294698</v>
      </c>
      <c r="C143" s="1">
        <v>2.6814855756319802</v>
      </c>
      <c r="D143" s="1">
        <v>4.42251830126997</v>
      </c>
      <c r="E143" s="1">
        <v>6.5076469565391299</v>
      </c>
      <c r="F143" s="1">
        <v>6.4420360745189003</v>
      </c>
      <c r="G143" s="1">
        <v>2.5486190621453102</v>
      </c>
      <c r="H143" s="1">
        <v>3.22393167674874</v>
      </c>
      <c r="J143" s="1">
        <v>16.5</v>
      </c>
      <c r="K143" s="1">
        <v>8.9206377219496098E-4</v>
      </c>
      <c r="L143" s="1">
        <v>4.46735496900287E-4</v>
      </c>
      <c r="M143" s="1">
        <v>7.3679154899157604E-4</v>
      </c>
      <c r="N143" s="1">
        <v>1.0841739829594199E-3</v>
      </c>
      <c r="O143" s="1">
        <v>1.0732432100148499E-3</v>
      </c>
      <c r="P143" s="1">
        <v>4.2459993575340998E-4</v>
      </c>
      <c r="Q143" s="1">
        <v>5.3710701734634104E-4</v>
      </c>
    </row>
    <row r="144" spans="1:17" x14ac:dyDescent="0.25">
      <c r="A144" s="1">
        <v>16.625</v>
      </c>
      <c r="B144" s="1">
        <v>5.3808786234840698</v>
      </c>
      <c r="C144" s="1">
        <v>2.6185620925147202</v>
      </c>
      <c r="D144" s="1">
        <v>4.6435520973389703</v>
      </c>
      <c r="E144" s="1">
        <v>6.4864704961033803</v>
      </c>
      <c r="F144" s="1">
        <v>6.4251905596311003</v>
      </c>
      <c r="G144" s="1">
        <v>2.5155984660775599</v>
      </c>
      <c r="H144" s="1">
        <v>3.2306520872767601</v>
      </c>
      <c r="J144" s="1">
        <v>16.625</v>
      </c>
      <c r="K144" s="1">
        <v>8.9645437867244104E-4</v>
      </c>
      <c r="L144" s="1">
        <v>4.3625244461295299E-4</v>
      </c>
      <c r="M144" s="1">
        <v>7.7361577941667103E-4</v>
      </c>
      <c r="N144" s="1">
        <v>1.0806459846508299E-3</v>
      </c>
      <c r="O144" s="1">
        <v>1.07043674723454E-3</v>
      </c>
      <c r="P144" s="1">
        <v>4.1909870444852199E-4</v>
      </c>
      <c r="Q144" s="1">
        <v>5.3822663774030896E-4</v>
      </c>
    </row>
    <row r="145" spans="1:17" x14ac:dyDescent="0.25">
      <c r="A145" s="1">
        <v>16.75</v>
      </c>
      <c r="B145" s="1">
        <v>5.3517525585903902</v>
      </c>
      <c r="C145" s="1">
        <v>2.52484792384882</v>
      </c>
      <c r="D145" s="1">
        <v>4.7545061194485498</v>
      </c>
      <c r="E145" s="1">
        <v>6.4767833114300402</v>
      </c>
      <c r="F145" s="1">
        <v>6.3688469768699196</v>
      </c>
      <c r="G145" s="1">
        <v>2.5790365248503302</v>
      </c>
      <c r="H145" s="1">
        <v>3.3347739597179098</v>
      </c>
      <c r="J145" s="1">
        <v>16.75</v>
      </c>
      <c r="K145" s="1">
        <v>8.9160197626115395E-4</v>
      </c>
      <c r="L145" s="1">
        <v>4.2063966411321299E-4</v>
      </c>
      <c r="M145" s="1">
        <v>7.9210071950012702E-4</v>
      </c>
      <c r="N145" s="1">
        <v>1.07903209968425E-3</v>
      </c>
      <c r="O145" s="1">
        <v>1.0610499063465301E-3</v>
      </c>
      <c r="P145" s="1">
        <v>4.29667485040066E-4</v>
      </c>
      <c r="Q145" s="1">
        <v>5.5557334168900301E-4</v>
      </c>
    </row>
    <row r="146" spans="1:17" x14ac:dyDescent="0.25">
      <c r="A146" s="1">
        <v>16.875</v>
      </c>
      <c r="B146" s="1">
        <v>5.3920333775319103</v>
      </c>
      <c r="C146" s="1">
        <v>2.52367013246969</v>
      </c>
      <c r="D146" s="1">
        <v>4.8987932976941799</v>
      </c>
      <c r="E146" s="1">
        <v>6.4898409266200998</v>
      </c>
      <c r="F146" s="1">
        <v>6.2564125868526901</v>
      </c>
      <c r="G146" s="1">
        <v>2.5637463994680099</v>
      </c>
      <c r="H146" s="1">
        <v>3.2309612386664002</v>
      </c>
      <c r="J146" s="1">
        <v>16.875</v>
      </c>
      <c r="K146" s="1">
        <v>8.9831276069681203E-4</v>
      </c>
      <c r="L146" s="1">
        <v>4.2044344406944999E-4</v>
      </c>
      <c r="M146" s="1">
        <v>8.1613896339585202E-4</v>
      </c>
      <c r="N146" s="1">
        <v>1.08120749837491E-3</v>
      </c>
      <c r="O146" s="1">
        <v>1.04231833696967E-3</v>
      </c>
      <c r="P146" s="1">
        <v>4.2712015015136998E-4</v>
      </c>
      <c r="Q146" s="1">
        <v>5.3827814236182198E-4</v>
      </c>
    </row>
    <row r="147" spans="1:17" x14ac:dyDescent="0.25">
      <c r="A147" s="1">
        <v>17</v>
      </c>
      <c r="B147" s="1">
        <v>5.3948892419688503</v>
      </c>
      <c r="C147" s="1">
        <v>2.47070175498984</v>
      </c>
      <c r="D147" s="1">
        <v>5.1160046260556804</v>
      </c>
      <c r="E147" s="1">
        <v>6.5291998194353704</v>
      </c>
      <c r="F147" s="1">
        <v>6.2438885492345904</v>
      </c>
      <c r="G147" s="1">
        <v>2.5268995041189402</v>
      </c>
      <c r="H147" s="1">
        <v>3.10502200651423</v>
      </c>
      <c r="J147" s="1">
        <v>17</v>
      </c>
      <c r="K147" s="1">
        <v>8.9878854771200604E-4</v>
      </c>
      <c r="L147" s="1">
        <v>4.11618912381307E-4</v>
      </c>
      <c r="M147" s="1">
        <v>8.5232637070087704E-4</v>
      </c>
      <c r="N147" s="1">
        <v>1.08776468991793E-3</v>
      </c>
      <c r="O147" s="1">
        <v>1.0402318323024899E-3</v>
      </c>
      <c r="P147" s="1">
        <v>4.2098145738621502E-4</v>
      </c>
      <c r="Q147" s="1">
        <v>5.1729666628527E-4</v>
      </c>
    </row>
    <row r="148" spans="1:17" x14ac:dyDescent="0.25">
      <c r="A148" s="1">
        <v>17.125</v>
      </c>
      <c r="B148" s="1">
        <v>5.3953257486924899</v>
      </c>
      <c r="C148" s="1">
        <v>2.4352971460296802</v>
      </c>
      <c r="D148" s="1">
        <v>5.3240376664369897</v>
      </c>
      <c r="E148" s="1">
        <v>6.5380210538513497</v>
      </c>
      <c r="F148" s="1">
        <v>6.2392614453177897</v>
      </c>
      <c r="G148" s="1">
        <v>2.4700109215094002</v>
      </c>
      <c r="H148" s="1">
        <v>3.1261138645987598</v>
      </c>
      <c r="J148" s="1">
        <v>17.125</v>
      </c>
      <c r="K148" s="1">
        <v>8.9886126973216405E-4</v>
      </c>
      <c r="L148" s="1">
        <v>4.0572050452854398E-4</v>
      </c>
      <c r="M148" s="1">
        <v>8.8698467522840103E-4</v>
      </c>
      <c r="N148" s="1">
        <v>1.0892343075716399E-3</v>
      </c>
      <c r="O148" s="1">
        <v>1.0394609567899501E-3</v>
      </c>
      <c r="P148" s="1">
        <v>4.1150381952346799E-4</v>
      </c>
      <c r="Q148" s="1">
        <v>5.2081056984215298E-4</v>
      </c>
    </row>
    <row r="149" spans="1:17" x14ac:dyDescent="0.25">
      <c r="A149" s="1">
        <v>17.25</v>
      </c>
      <c r="B149" s="1">
        <v>5.3559475623068602</v>
      </c>
      <c r="C149" s="1">
        <v>2.3081330357094498</v>
      </c>
      <c r="D149" s="1">
        <v>5.3696329275723498</v>
      </c>
      <c r="E149" s="1">
        <v>6.5354171617645402</v>
      </c>
      <c r="F149" s="1">
        <v>6.1112947997710698</v>
      </c>
      <c r="G149" s="1">
        <v>2.4167731329594102</v>
      </c>
      <c r="H149" s="1">
        <v>3.0542099419398601</v>
      </c>
      <c r="J149" s="1">
        <v>17.25</v>
      </c>
      <c r="K149" s="1">
        <v>8.9230086388031901E-4</v>
      </c>
      <c r="L149" s="1">
        <v>3.8453496374919402E-4</v>
      </c>
      <c r="M149" s="1">
        <v>8.9458084573355303E-4</v>
      </c>
      <c r="N149" s="1">
        <v>1.0888004991499701E-3</v>
      </c>
      <c r="O149" s="1">
        <v>1.01814171364187E-3</v>
      </c>
      <c r="P149" s="1">
        <v>4.0263440395103898E-4</v>
      </c>
      <c r="Q149" s="1">
        <v>5.0883137632718096E-4</v>
      </c>
    </row>
    <row r="150" spans="1:17" x14ac:dyDescent="0.25">
      <c r="A150" s="1">
        <v>17.375</v>
      </c>
      <c r="B150" s="1">
        <v>5.2714396334413696</v>
      </c>
      <c r="C150" s="1">
        <v>2.2630067247150398</v>
      </c>
      <c r="D150" s="1">
        <v>5.3154943435276403</v>
      </c>
      <c r="E150" s="1">
        <v>6.5668588502868399</v>
      </c>
      <c r="F150" s="1">
        <v>6.0983663357160998</v>
      </c>
      <c r="G150" s="1">
        <v>2.4049042084786598</v>
      </c>
      <c r="H150" s="1">
        <v>2.9911172037558602</v>
      </c>
      <c r="J150" s="1">
        <v>17.375</v>
      </c>
      <c r="K150" s="1">
        <v>8.7822184293132901E-4</v>
      </c>
      <c r="L150" s="1">
        <v>3.7701692033752498E-4</v>
      </c>
      <c r="M150" s="1">
        <v>8.8556135763170505E-4</v>
      </c>
      <c r="N150" s="1">
        <v>1.09403868445779E-3</v>
      </c>
      <c r="O150" s="1">
        <v>1.01598783153031E-3</v>
      </c>
      <c r="P150" s="1">
        <v>4.00657041132546E-4</v>
      </c>
      <c r="Q150" s="1">
        <v>4.9832012614572702E-4</v>
      </c>
    </row>
    <row r="151" spans="1:17" x14ac:dyDescent="0.25">
      <c r="A151" s="1">
        <v>17.5</v>
      </c>
      <c r="B151" s="1">
        <v>5.0174054586422203</v>
      </c>
      <c r="C151" s="1">
        <v>2.2573857740116399</v>
      </c>
      <c r="D151" s="1">
        <v>5.2089049071389102</v>
      </c>
      <c r="E151" s="1">
        <v>6.6180663794494903</v>
      </c>
      <c r="F151" s="1">
        <v>6.0537049436741599</v>
      </c>
      <c r="G151" s="1">
        <v>2.39633332689607</v>
      </c>
      <c r="H151" s="1">
        <v>2.9807775547880802</v>
      </c>
      <c r="J151" s="1">
        <v>17.5</v>
      </c>
      <c r="K151" s="1">
        <v>8.3589974940978897E-4</v>
      </c>
      <c r="L151" s="1">
        <v>3.76080469950339E-4</v>
      </c>
      <c r="M151" s="1">
        <v>8.6780355752934203E-4</v>
      </c>
      <c r="N151" s="1">
        <v>1.1025698588162901E-3</v>
      </c>
      <c r="O151" s="1">
        <v>1.0085472436161199E-3</v>
      </c>
      <c r="P151" s="1">
        <v>3.99229132260887E-4</v>
      </c>
      <c r="Q151" s="1">
        <v>4.9659754062769397E-4</v>
      </c>
    </row>
    <row r="152" spans="1:17" x14ac:dyDescent="0.25">
      <c r="A152" s="1">
        <v>17.625</v>
      </c>
      <c r="B152" s="1">
        <v>4.98650872841836</v>
      </c>
      <c r="C152" s="1">
        <v>2.24354553517913</v>
      </c>
      <c r="D152" s="1">
        <v>4.6148326650641698</v>
      </c>
      <c r="E152" s="1">
        <v>6.64278858960453</v>
      </c>
      <c r="F152" s="1">
        <v>5.9983674462918897</v>
      </c>
      <c r="G152" s="1">
        <v>2.36840114270831</v>
      </c>
      <c r="H152" s="1">
        <v>3.03352576702639</v>
      </c>
      <c r="J152" s="1">
        <v>17.625</v>
      </c>
      <c r="K152" s="1">
        <v>8.3075235415449504E-4</v>
      </c>
      <c r="L152" s="1">
        <v>3.7377468616084299E-4</v>
      </c>
      <c r="M152" s="1">
        <v>7.6883112199968996E-4</v>
      </c>
      <c r="N152" s="1">
        <v>1.1066885790281199E-3</v>
      </c>
      <c r="O152" s="1">
        <v>9.9932801655223491E-4</v>
      </c>
      <c r="P152" s="1">
        <v>3.9457563037520601E-4</v>
      </c>
      <c r="Q152" s="1">
        <v>5.0538539278659699E-4</v>
      </c>
    </row>
    <row r="153" spans="1:17" x14ac:dyDescent="0.25">
      <c r="A153" s="1">
        <v>17.75</v>
      </c>
      <c r="B153" s="1">
        <v>4.8710021119488101</v>
      </c>
      <c r="C153" s="1">
        <v>2.3339247601580801</v>
      </c>
      <c r="D153" s="1">
        <v>4.2681508079462196</v>
      </c>
      <c r="E153" s="1">
        <v>6.6626953136229199</v>
      </c>
      <c r="F153" s="1">
        <v>5.9877886046847202</v>
      </c>
      <c r="G153" s="1">
        <v>2.2558180880058698</v>
      </c>
      <c r="H153" s="1">
        <v>2.9892543031839001</v>
      </c>
      <c r="J153" s="1">
        <v>17.75</v>
      </c>
      <c r="K153" s="1">
        <v>8.1150895185066996E-4</v>
      </c>
      <c r="L153" s="1">
        <v>3.8883186504233601E-4</v>
      </c>
      <c r="M153" s="1">
        <v>7.1107392460384097E-4</v>
      </c>
      <c r="N153" s="1">
        <v>1.11000503924958E-3</v>
      </c>
      <c r="O153" s="1">
        <v>9.9756558154048E-4</v>
      </c>
      <c r="P153" s="1">
        <v>3.7581929346178E-4</v>
      </c>
      <c r="Q153" s="1">
        <v>4.9800976691043804E-4</v>
      </c>
    </row>
    <row r="154" spans="1:17" x14ac:dyDescent="0.25">
      <c r="A154" s="1">
        <v>17.875</v>
      </c>
      <c r="B154" s="1">
        <v>4.8339325680314396</v>
      </c>
      <c r="C154" s="1">
        <v>2.4909857263288</v>
      </c>
      <c r="D154" s="1">
        <v>4.0221989686373503</v>
      </c>
      <c r="E154" s="1">
        <v>6.6489733519091603</v>
      </c>
      <c r="F154" s="1">
        <v>5.9839722780647797</v>
      </c>
      <c r="G154" s="1">
        <v>2.2699305682115898</v>
      </c>
      <c r="H154" s="1">
        <v>2.81654838595801</v>
      </c>
      <c r="J154" s="1">
        <v>17.875</v>
      </c>
      <c r="K154" s="1">
        <v>8.0533316583403605E-4</v>
      </c>
      <c r="L154" s="1">
        <v>4.1499822200637902E-4</v>
      </c>
      <c r="M154" s="1">
        <v>6.7009834817498195E-4</v>
      </c>
      <c r="N154" s="1">
        <v>1.1077189604280699E-3</v>
      </c>
      <c r="O154" s="1">
        <v>9.9692978152559697E-4</v>
      </c>
      <c r="P154" s="1">
        <v>3.7817043266405302E-4</v>
      </c>
      <c r="Q154" s="1">
        <v>4.6923696110060399E-4</v>
      </c>
    </row>
    <row r="155" spans="1:17" x14ac:dyDescent="0.25">
      <c r="A155" s="1">
        <v>18</v>
      </c>
      <c r="B155" s="1">
        <v>4.8395257935347296</v>
      </c>
      <c r="C155" s="1">
        <v>2.54810683935355</v>
      </c>
      <c r="D155" s="1">
        <v>3.7934539606143698</v>
      </c>
      <c r="E155" s="1">
        <v>6.6815853432925696</v>
      </c>
      <c r="F155" s="1">
        <v>5.9674539306786096</v>
      </c>
      <c r="G155" s="1">
        <v>2.294228325772</v>
      </c>
      <c r="H155" s="1">
        <v>2.5733942610585201</v>
      </c>
      <c r="J155" s="1">
        <v>18</v>
      </c>
      <c r="K155" s="1">
        <v>8.0626499720288505E-4</v>
      </c>
      <c r="L155" s="1">
        <v>4.2451459943629999E-4</v>
      </c>
      <c r="M155" s="1">
        <v>6.3198942983835502E-4</v>
      </c>
      <c r="N155" s="1">
        <v>1.11315211819255E-3</v>
      </c>
      <c r="O155" s="1">
        <v>9.9417782485106197E-4</v>
      </c>
      <c r="P155" s="1">
        <v>3.8221843907361702E-4</v>
      </c>
      <c r="Q155" s="1">
        <v>4.2872748389234899E-4</v>
      </c>
    </row>
    <row r="156" spans="1:17" x14ac:dyDescent="0.25">
      <c r="A156" s="1">
        <v>18.125</v>
      </c>
      <c r="B156" s="1">
        <v>4.8226245547387396</v>
      </c>
      <c r="C156" s="1">
        <v>2.55553741693085</v>
      </c>
      <c r="D156" s="1">
        <v>3.7100154962010201</v>
      </c>
      <c r="E156" s="1">
        <v>6.7032336487346296</v>
      </c>
      <c r="F156" s="1">
        <v>5.96274173284732</v>
      </c>
      <c r="G156" s="1">
        <v>2.2936234396534001</v>
      </c>
      <c r="H156" s="1">
        <v>2.5813521655823801</v>
      </c>
      <c r="J156" s="1">
        <v>18.125</v>
      </c>
      <c r="K156" s="1">
        <v>8.0344925081947101E-4</v>
      </c>
      <c r="L156" s="1">
        <v>4.2575253366067999E-4</v>
      </c>
      <c r="M156" s="1">
        <v>6.1808858166709105E-4</v>
      </c>
      <c r="N156" s="1">
        <v>1.1167587258791899E-3</v>
      </c>
      <c r="O156" s="1">
        <v>9.9339277269236892E-4</v>
      </c>
      <c r="P156" s="1">
        <v>3.8211766504625799E-4</v>
      </c>
      <c r="Q156" s="1">
        <v>4.3005327078602399E-4</v>
      </c>
    </row>
    <row r="157" spans="1:17" x14ac:dyDescent="0.25">
      <c r="A157" s="1">
        <v>18.25</v>
      </c>
      <c r="B157" s="1">
        <v>4.7877971529521801</v>
      </c>
      <c r="C157" s="1">
        <v>2.62224698978501</v>
      </c>
      <c r="D157" s="1">
        <v>3.6411734055113301</v>
      </c>
      <c r="E157" s="1">
        <v>6.7221744431529897</v>
      </c>
      <c r="F157" s="1">
        <v>5.9535708748858696</v>
      </c>
      <c r="G157" s="1">
        <v>2.26375192082291</v>
      </c>
      <c r="H157" s="1">
        <v>2.5908854850005199</v>
      </c>
      <c r="J157" s="1">
        <v>18.25</v>
      </c>
      <c r="K157" s="1">
        <v>7.97647005681833E-4</v>
      </c>
      <c r="L157" s="1">
        <v>4.3686634849818197E-4</v>
      </c>
      <c r="M157" s="1">
        <v>6.0661948935818795E-4</v>
      </c>
      <c r="N157" s="1">
        <v>1.11991426222929E-3</v>
      </c>
      <c r="O157" s="1">
        <v>9.9186490775599002E-4</v>
      </c>
      <c r="P157" s="1">
        <v>3.77141070009099E-4</v>
      </c>
      <c r="Q157" s="1">
        <v>4.3164152180108598E-4</v>
      </c>
    </row>
    <row r="158" spans="1:17" x14ac:dyDescent="0.25">
      <c r="A158" s="1">
        <v>18.375</v>
      </c>
      <c r="B158" s="1">
        <v>4.7705008000391897</v>
      </c>
      <c r="C158" s="1">
        <v>2.7095167347828801</v>
      </c>
      <c r="D158" s="1">
        <v>3.5019037083609699</v>
      </c>
      <c r="E158" s="1">
        <v>6.6897414391352497</v>
      </c>
      <c r="F158" s="1">
        <v>5.9543966782312001</v>
      </c>
      <c r="G158" s="1">
        <v>2.2485557575822801</v>
      </c>
      <c r="H158" s="1">
        <v>2.6241060787372401</v>
      </c>
      <c r="J158" s="1">
        <v>18.375</v>
      </c>
      <c r="K158" s="1">
        <v>7.94765433286527E-4</v>
      </c>
      <c r="L158" s="1">
        <v>4.5140548801482798E-4</v>
      </c>
      <c r="M158" s="1">
        <v>5.8341715781293896E-4</v>
      </c>
      <c r="N158" s="1">
        <v>1.11451092375994E-3</v>
      </c>
      <c r="O158" s="1">
        <v>9.9200248659332105E-4</v>
      </c>
      <c r="P158" s="1">
        <v>3.7460938921320998E-4</v>
      </c>
      <c r="Q158" s="1">
        <v>4.37176072717625E-4</v>
      </c>
    </row>
    <row r="159" spans="1:17" x14ac:dyDescent="0.25">
      <c r="A159" s="1">
        <v>18.5</v>
      </c>
      <c r="B159" s="1">
        <v>4.8016331139902499</v>
      </c>
      <c r="C159" s="1">
        <v>2.7762843929599801</v>
      </c>
      <c r="D159" s="1">
        <v>3.41052765723291</v>
      </c>
      <c r="E159" s="1">
        <v>6.6804945768087904</v>
      </c>
      <c r="F159" s="1">
        <v>6.0410240301893401</v>
      </c>
      <c r="G159" s="1">
        <v>2.2748906221015601</v>
      </c>
      <c r="H159" s="1">
        <v>2.6766755799947299</v>
      </c>
      <c r="J159" s="1">
        <v>18.5</v>
      </c>
      <c r="K159" s="1">
        <v>7.9995207679077202E-4</v>
      </c>
      <c r="L159" s="1">
        <v>4.6252897986713402E-4</v>
      </c>
      <c r="M159" s="1">
        <v>5.6819390769500297E-4</v>
      </c>
      <c r="N159" s="1">
        <v>1.1129703964963501E-3</v>
      </c>
      <c r="O159" s="1">
        <v>1.0064346034295501E-3</v>
      </c>
      <c r="P159" s="1">
        <v>3.7899677764212099E-4</v>
      </c>
      <c r="Q159" s="1">
        <v>4.4593415162712198E-4</v>
      </c>
    </row>
    <row r="160" spans="1:17" x14ac:dyDescent="0.25">
      <c r="A160" s="1">
        <v>18.625</v>
      </c>
      <c r="B160" s="1">
        <v>4.7024893849968601</v>
      </c>
      <c r="C160" s="1">
        <v>2.7943438871787598</v>
      </c>
      <c r="D160" s="1">
        <v>3.6426531139190601</v>
      </c>
      <c r="E160" s="1">
        <v>6.6607258692629197</v>
      </c>
      <c r="F160" s="1">
        <v>6.0887256941213197</v>
      </c>
      <c r="G160" s="1">
        <v>2.30997266125667</v>
      </c>
      <c r="H160" s="1">
        <v>2.7466855400742398</v>
      </c>
      <c r="J160" s="1">
        <v>18.625</v>
      </c>
      <c r="K160" s="1">
        <v>7.8343473154047496E-4</v>
      </c>
      <c r="L160" s="1">
        <v>4.6553769160398201E-4</v>
      </c>
      <c r="M160" s="1">
        <v>6.0686600877891505E-4</v>
      </c>
      <c r="N160" s="1">
        <v>1.1096769298192101E-3</v>
      </c>
      <c r="O160" s="1">
        <v>1.0143817006406099E-3</v>
      </c>
      <c r="P160" s="1">
        <v>3.8484144536536299E-4</v>
      </c>
      <c r="Q160" s="1">
        <v>4.5759781097636898E-4</v>
      </c>
    </row>
    <row r="161" spans="1:17" x14ac:dyDescent="0.25">
      <c r="A161" s="1">
        <v>18.75</v>
      </c>
      <c r="B161" s="1">
        <v>4.6824141889297497</v>
      </c>
      <c r="C161" s="1">
        <v>2.7852040565707901</v>
      </c>
      <c r="D161" s="1">
        <v>3.8237691875281001</v>
      </c>
      <c r="E161" s="1">
        <v>6.6618771471320901</v>
      </c>
      <c r="F161" s="1">
        <v>6.2706975959778903</v>
      </c>
      <c r="G161" s="1">
        <v>2.3045346528896</v>
      </c>
      <c r="H161" s="1">
        <v>2.85700865762756</v>
      </c>
      <c r="J161" s="1">
        <v>18.75</v>
      </c>
      <c r="K161" s="1">
        <v>7.8009020387569301E-4</v>
      </c>
      <c r="L161" s="1">
        <v>4.6401499582469398E-4</v>
      </c>
      <c r="M161" s="1">
        <v>6.3703994664218201E-4</v>
      </c>
      <c r="N161" s="1">
        <v>1.1098687327122101E-3</v>
      </c>
      <c r="O161" s="1">
        <v>1.0446982194899201E-3</v>
      </c>
      <c r="P161" s="1">
        <v>3.8393547317140903E-4</v>
      </c>
      <c r="Q161" s="1">
        <v>4.75977642360751E-4</v>
      </c>
    </row>
    <row r="162" spans="1:17" x14ac:dyDescent="0.25">
      <c r="A162" s="1">
        <v>18.875</v>
      </c>
      <c r="B162" s="1">
        <v>4.6753497684249599</v>
      </c>
      <c r="C162" s="1">
        <v>2.8946044503580399</v>
      </c>
      <c r="D162" s="1">
        <v>3.8943011201464799</v>
      </c>
      <c r="E162" s="1">
        <v>6.64747513834347</v>
      </c>
      <c r="F162" s="1">
        <v>6.34792403332807</v>
      </c>
      <c r="G162" s="1">
        <v>2.3437025214443898</v>
      </c>
      <c r="H162" s="1">
        <v>2.8809805540287998</v>
      </c>
      <c r="J162" s="1">
        <v>18.875</v>
      </c>
      <c r="K162" s="1">
        <v>7.7891327141959698E-4</v>
      </c>
      <c r="L162" s="1">
        <v>4.8224110142965098E-4</v>
      </c>
      <c r="M162" s="1">
        <v>6.4879056661640495E-4</v>
      </c>
      <c r="N162" s="1">
        <v>1.1074693580480301E-3</v>
      </c>
      <c r="O162" s="1">
        <v>1.05756414395246E-3</v>
      </c>
      <c r="P162" s="1">
        <v>3.9046084007263702E-4</v>
      </c>
      <c r="Q162" s="1">
        <v>4.7997136030119799E-4</v>
      </c>
    </row>
    <row r="163" spans="1:17" x14ac:dyDescent="0.25">
      <c r="A163" s="1">
        <v>19</v>
      </c>
      <c r="B163" s="1">
        <v>4.6691137028063601</v>
      </c>
      <c r="C163" s="1">
        <v>2.8927758440872502</v>
      </c>
      <c r="D163" s="1">
        <v>4.0575148935835799</v>
      </c>
      <c r="E163" s="1">
        <v>6.6138237689587802</v>
      </c>
      <c r="F163" s="1">
        <v>6.3850720085953299</v>
      </c>
      <c r="G163" s="1">
        <v>2.3409269508883099</v>
      </c>
      <c r="H163" s="1">
        <v>2.8846666562893302</v>
      </c>
      <c r="J163" s="1">
        <v>19</v>
      </c>
      <c r="K163" s="1">
        <v>7.7787434288753598E-4</v>
      </c>
      <c r="L163" s="1">
        <v>4.8193645562493598E-4</v>
      </c>
      <c r="M163" s="1">
        <v>6.7598198127102503E-4</v>
      </c>
      <c r="N163" s="1">
        <v>1.10186303990854E-3</v>
      </c>
      <c r="O163" s="1">
        <v>1.0637529966319799E-3</v>
      </c>
      <c r="P163" s="1">
        <v>3.8999843001799502E-4</v>
      </c>
      <c r="Q163" s="1">
        <v>4.8058546493780202E-4</v>
      </c>
    </row>
    <row r="164" spans="1:17" x14ac:dyDescent="0.25">
      <c r="A164" s="1">
        <v>19.125</v>
      </c>
      <c r="B164" s="1">
        <v>4.6423159042055104</v>
      </c>
      <c r="C164" s="1">
        <v>2.87694235478827</v>
      </c>
      <c r="D164" s="1">
        <v>4.4129144969847296</v>
      </c>
      <c r="E164" s="1">
        <v>6.6050228706617</v>
      </c>
      <c r="F164" s="1">
        <v>6.3951855996534004</v>
      </c>
      <c r="G164" s="1">
        <v>2.2593911413888499</v>
      </c>
      <c r="H164" s="1">
        <v>2.8772192897494802</v>
      </c>
      <c r="J164" s="1">
        <v>19.125</v>
      </c>
      <c r="K164" s="1">
        <v>7.7340982964063502E-4</v>
      </c>
      <c r="L164" s="1">
        <v>4.7929859630772598E-4</v>
      </c>
      <c r="M164" s="1">
        <v>7.3519155519765505E-4</v>
      </c>
      <c r="N164" s="1">
        <v>1.1003968102522401E-3</v>
      </c>
      <c r="O164" s="1">
        <v>1.0654379209022601E-3</v>
      </c>
      <c r="P164" s="1">
        <v>3.7641456415538402E-4</v>
      </c>
      <c r="Q164" s="1">
        <v>4.7934473367226301E-4</v>
      </c>
    </row>
    <row r="165" spans="1:17" x14ac:dyDescent="0.25">
      <c r="A165" s="1">
        <v>19.25</v>
      </c>
      <c r="B165" s="1">
        <v>4.6804243824454099</v>
      </c>
      <c r="C165" s="1">
        <v>2.6961988588315999</v>
      </c>
      <c r="D165" s="1">
        <v>4.4674433451163704</v>
      </c>
      <c r="E165" s="1">
        <v>6.5739360593808396</v>
      </c>
      <c r="F165" s="1">
        <v>6.44066528883332</v>
      </c>
      <c r="G165" s="1">
        <v>2.2654687011507901</v>
      </c>
      <c r="H165" s="1">
        <v>2.8828393290432501</v>
      </c>
      <c r="J165" s="1">
        <v>19.25</v>
      </c>
      <c r="K165" s="1">
        <v>7.7975870211540301E-4</v>
      </c>
      <c r="L165" s="1">
        <v>4.4918672988134402E-4</v>
      </c>
      <c r="M165" s="1">
        <v>7.4427606129638603E-4</v>
      </c>
      <c r="N165" s="1">
        <v>1.0952177474928501E-3</v>
      </c>
      <c r="O165" s="1">
        <v>1.0730148371196301E-3</v>
      </c>
      <c r="P165" s="1">
        <v>3.7742708561172301E-4</v>
      </c>
      <c r="Q165" s="1">
        <v>4.8028103221860598E-4</v>
      </c>
    </row>
    <row r="166" spans="1:17" x14ac:dyDescent="0.25">
      <c r="A166" s="1">
        <v>19.375</v>
      </c>
      <c r="B166" s="1">
        <v>4.7266118478106502</v>
      </c>
      <c r="C166" s="1">
        <v>2.6899075385625402</v>
      </c>
      <c r="D166" s="1">
        <v>4.3854818037370498</v>
      </c>
      <c r="E166" s="1">
        <v>6.5086542494862902</v>
      </c>
      <c r="F166" s="1">
        <v>6.4692029866183596</v>
      </c>
      <c r="G166" s="1">
        <v>2.2545965855866701</v>
      </c>
      <c r="H166" s="1">
        <v>2.8761681809414301</v>
      </c>
      <c r="J166" s="1">
        <v>19.375</v>
      </c>
      <c r="K166" s="1">
        <v>7.8745353384525102E-4</v>
      </c>
      <c r="L166" s="1">
        <v>4.4813859592452001E-4</v>
      </c>
      <c r="M166" s="1">
        <v>7.3062126850259297E-4</v>
      </c>
      <c r="N166" s="1">
        <v>1.08434179796442E-3</v>
      </c>
      <c r="O166" s="1">
        <v>1.0777692175706201E-3</v>
      </c>
      <c r="P166" s="1">
        <v>3.7561579115874099E-4</v>
      </c>
      <c r="Q166" s="1">
        <v>4.7916961894484199E-4</v>
      </c>
    </row>
    <row r="167" spans="1:17" x14ac:dyDescent="0.25">
      <c r="A167" s="1">
        <v>19.5</v>
      </c>
      <c r="B167" s="1">
        <v>4.7602885001146298</v>
      </c>
      <c r="C167" s="1">
        <v>2.66145064300665</v>
      </c>
      <c r="D167" s="1">
        <v>4.3451354770436099</v>
      </c>
      <c r="E167" s="1">
        <v>6.5613026071782903</v>
      </c>
      <c r="F167" s="1">
        <v>6.47533465221992</v>
      </c>
      <c r="G167" s="1">
        <v>2.2507538825320701</v>
      </c>
      <c r="H167" s="1">
        <v>2.89636217558329</v>
      </c>
      <c r="J167" s="1">
        <v>19.5</v>
      </c>
      <c r="K167" s="1">
        <v>7.9306406411909405E-4</v>
      </c>
      <c r="L167" s="1">
        <v>4.4339767712490801E-4</v>
      </c>
      <c r="M167" s="1">
        <v>7.2389957047546501E-4</v>
      </c>
      <c r="N167" s="1">
        <v>1.0931130143559101E-3</v>
      </c>
      <c r="O167" s="1">
        <v>1.07879075305984E-3</v>
      </c>
      <c r="P167" s="1">
        <v>3.74975596829844E-4</v>
      </c>
      <c r="Q167" s="1">
        <v>4.8253393845217702E-4</v>
      </c>
    </row>
    <row r="168" spans="1:17" x14ac:dyDescent="0.25">
      <c r="A168" s="1">
        <v>19.625</v>
      </c>
      <c r="B168" s="1">
        <v>4.7566569896843696</v>
      </c>
      <c r="C168" s="1">
        <v>2.5978158511362901</v>
      </c>
      <c r="D168" s="1">
        <v>4.4289553307869403</v>
      </c>
      <c r="E168" s="1">
        <v>6.55258649393038</v>
      </c>
      <c r="F168" s="1">
        <v>6.43825230890379</v>
      </c>
      <c r="G168" s="1">
        <v>2.2359800967280301</v>
      </c>
      <c r="H168" s="1">
        <v>2.8568501293613502</v>
      </c>
      <c r="J168" s="1">
        <v>19.625</v>
      </c>
      <c r="K168" s="1">
        <v>7.9245905448141105E-4</v>
      </c>
      <c r="L168" s="1">
        <v>4.3279612079930599E-4</v>
      </c>
      <c r="M168" s="1">
        <v>7.3786395810910503E-4</v>
      </c>
      <c r="N168" s="1">
        <v>1.0916609098888101E-3</v>
      </c>
      <c r="O168" s="1">
        <v>1.07261283466337E-3</v>
      </c>
      <c r="P168" s="1">
        <v>3.7251428411489102E-4</v>
      </c>
      <c r="Q168" s="1">
        <v>4.7595123155160201E-4</v>
      </c>
    </row>
    <row r="169" spans="1:17" x14ac:dyDescent="0.25">
      <c r="A169" s="1">
        <v>19.75</v>
      </c>
      <c r="B169" s="1">
        <v>4.7327660595331498</v>
      </c>
      <c r="C169" s="1">
        <v>2.60754428706728</v>
      </c>
      <c r="D169" s="1">
        <v>4.3164016624610202</v>
      </c>
      <c r="E169" s="1">
        <v>6.5534440730722299</v>
      </c>
      <c r="F169" s="1">
        <v>6.4319909617096203</v>
      </c>
      <c r="G169" s="1">
        <v>2.2469921917632698</v>
      </c>
      <c r="H169" s="1">
        <v>2.7780132959330301</v>
      </c>
      <c r="J169" s="1">
        <v>19.75</v>
      </c>
      <c r="K169" s="1">
        <v>7.88478825518219E-4</v>
      </c>
      <c r="L169" s="1">
        <v>4.3441687822540898E-4</v>
      </c>
      <c r="M169" s="1">
        <v>7.1911251696600499E-4</v>
      </c>
      <c r="N169" s="1">
        <v>1.0918037825738401E-3</v>
      </c>
      <c r="O169" s="1">
        <v>1.07156969422082E-3</v>
      </c>
      <c r="P169" s="1">
        <v>3.7434889914776101E-4</v>
      </c>
      <c r="Q169" s="1">
        <v>4.6281701510244401E-4</v>
      </c>
    </row>
    <row r="170" spans="1:17" x14ac:dyDescent="0.25">
      <c r="A170" s="1">
        <v>19.875</v>
      </c>
      <c r="B170" s="1">
        <v>4.6984976987096596</v>
      </c>
      <c r="C170" s="1">
        <v>2.6208307561950601</v>
      </c>
      <c r="D170" s="1">
        <v>3.9658627555079198</v>
      </c>
      <c r="E170" s="1">
        <v>6.5382616656501602</v>
      </c>
      <c r="F170" s="1">
        <v>6.4570386730189</v>
      </c>
      <c r="G170" s="1">
        <v>2.2258315099421799</v>
      </c>
      <c r="H170" s="1">
        <v>2.7428618942707002</v>
      </c>
      <c r="J170" s="1">
        <v>19.875</v>
      </c>
      <c r="K170" s="1">
        <v>7.8276971660502402E-4</v>
      </c>
      <c r="L170" s="1">
        <v>4.3663040398209699E-4</v>
      </c>
      <c r="M170" s="1">
        <v>6.6071273506761901E-4</v>
      </c>
      <c r="N170" s="1">
        <v>1.0892743934973199E-3</v>
      </c>
      <c r="O170" s="1">
        <v>1.07574264292495E-3</v>
      </c>
      <c r="P170" s="1">
        <v>3.7082352955636799E-4</v>
      </c>
      <c r="Q170" s="1">
        <v>4.5696079158549899E-4</v>
      </c>
    </row>
    <row r="171" spans="1:17" x14ac:dyDescent="0.25">
      <c r="A171" s="1">
        <v>20</v>
      </c>
      <c r="B171" s="1">
        <v>4.7009525216285697</v>
      </c>
      <c r="C171" s="1">
        <v>2.6656261618026602</v>
      </c>
      <c r="D171" s="1">
        <v>3.7395986131158998</v>
      </c>
      <c r="E171" s="1">
        <v>6.5311787287808398</v>
      </c>
      <c r="F171" s="1">
        <v>6.4420134553903896</v>
      </c>
      <c r="G171" s="1">
        <v>2.2196674533144201</v>
      </c>
      <c r="H171" s="1">
        <v>2.7586449221104599</v>
      </c>
      <c r="J171" s="1">
        <v>20</v>
      </c>
      <c r="K171" s="1">
        <v>7.8317869010331698E-4</v>
      </c>
      <c r="L171" s="1">
        <v>4.4409331855632298E-4</v>
      </c>
      <c r="M171" s="1">
        <v>6.2301712894511003E-4</v>
      </c>
      <c r="N171" s="1">
        <v>1.0880943762148999E-3</v>
      </c>
      <c r="O171" s="1">
        <v>1.07323944166804E-3</v>
      </c>
      <c r="P171" s="1">
        <v>3.6979659772218401E-4</v>
      </c>
      <c r="Q171" s="1">
        <v>4.5959024402360201E-4</v>
      </c>
    </row>
    <row r="172" spans="1:17" x14ac:dyDescent="0.25">
      <c r="A172" s="1">
        <v>20.125</v>
      </c>
      <c r="B172" s="1">
        <v>4.7322963776654996</v>
      </c>
      <c r="C172" s="1">
        <v>2.7637970308201298</v>
      </c>
      <c r="D172" s="1">
        <v>3.45822223880598</v>
      </c>
      <c r="E172" s="1">
        <v>6.5284328007090897</v>
      </c>
      <c r="F172" s="1">
        <v>6.4356017332623203</v>
      </c>
      <c r="G172" s="1">
        <v>2.2245927760131501</v>
      </c>
      <c r="H172" s="1">
        <v>2.7747224426014401</v>
      </c>
      <c r="J172" s="1">
        <v>20.125</v>
      </c>
      <c r="K172" s="1">
        <v>7.88400576519069E-4</v>
      </c>
      <c r="L172" s="1">
        <v>4.6044858533463397E-4</v>
      </c>
      <c r="M172" s="1">
        <v>5.7613982498507801E-4</v>
      </c>
      <c r="N172" s="1">
        <v>1.08763690459814E-3</v>
      </c>
      <c r="O172" s="1">
        <v>1.0721712487614999E-3</v>
      </c>
      <c r="P172" s="1">
        <v>3.7061715648379202E-4</v>
      </c>
      <c r="Q172" s="1">
        <v>4.6226875893740001E-4</v>
      </c>
    </row>
    <row r="173" spans="1:17" x14ac:dyDescent="0.25">
      <c r="A173" s="1">
        <v>20.25</v>
      </c>
      <c r="B173" s="1">
        <v>4.7521729206532504</v>
      </c>
      <c r="C173" s="1">
        <v>2.7688923320629502</v>
      </c>
      <c r="D173" s="1">
        <v>3.3589597662999</v>
      </c>
      <c r="E173" s="1">
        <v>6.6950887816762901</v>
      </c>
      <c r="F173" s="1">
        <v>6.4454915467811098</v>
      </c>
      <c r="G173" s="1">
        <v>2.2052719634790798</v>
      </c>
      <c r="H173" s="1">
        <v>2.79058571833979</v>
      </c>
      <c r="J173" s="1">
        <v>20.25</v>
      </c>
      <c r="K173" s="1">
        <v>7.9171200858082905E-4</v>
      </c>
      <c r="L173" s="1">
        <v>4.6129746252168902E-4</v>
      </c>
      <c r="M173" s="1">
        <v>5.5960269706556301E-4</v>
      </c>
      <c r="N173" s="1">
        <v>1.1154017910272799E-3</v>
      </c>
      <c r="O173" s="1">
        <v>1.0738188916937399E-3</v>
      </c>
      <c r="P173" s="1">
        <v>3.6739830911561701E-4</v>
      </c>
      <c r="Q173" s="1">
        <v>4.6491158067541003E-4</v>
      </c>
    </row>
    <row r="174" spans="1:17" x14ac:dyDescent="0.25">
      <c r="A174" s="1">
        <v>20.375</v>
      </c>
      <c r="B174" s="1">
        <v>4.6565288524403403</v>
      </c>
      <c r="C174" s="1">
        <v>2.8139914972914601</v>
      </c>
      <c r="D174" s="1">
        <v>3.1880449242128601</v>
      </c>
      <c r="E174" s="1">
        <v>6.7906312061638401</v>
      </c>
      <c r="F174" s="1">
        <v>6.4340786779408301</v>
      </c>
      <c r="G174" s="1">
        <v>2.1871649440862302</v>
      </c>
      <c r="H174" s="1">
        <v>2.8035987887982499</v>
      </c>
      <c r="J174" s="1">
        <v>20.375</v>
      </c>
      <c r="K174" s="1">
        <v>7.7577770681655804E-4</v>
      </c>
      <c r="L174" s="1">
        <v>4.6881098344875701E-4</v>
      </c>
      <c r="M174" s="1">
        <v>5.3112828437386404E-4</v>
      </c>
      <c r="N174" s="1">
        <v>1.1313191589468999E-3</v>
      </c>
      <c r="O174" s="1">
        <v>1.07191750774494E-3</v>
      </c>
      <c r="P174" s="1">
        <v>3.6438167968476598E-4</v>
      </c>
      <c r="Q174" s="1">
        <v>4.6707955821378901E-4</v>
      </c>
    </row>
    <row r="175" spans="1:17" x14ac:dyDescent="0.25">
      <c r="A175" s="1">
        <v>20.5</v>
      </c>
      <c r="B175" s="1">
        <v>4.62873101068719</v>
      </c>
      <c r="C175" s="1">
        <v>2.8376512712873398</v>
      </c>
      <c r="D175" s="1">
        <v>3.3154433288505398</v>
      </c>
      <c r="E175" s="1">
        <v>6.7895512863412204</v>
      </c>
      <c r="F175" s="1">
        <v>6.4222716388547596</v>
      </c>
      <c r="G175" s="1">
        <v>2.1961675029884802</v>
      </c>
      <c r="H175" s="1">
        <v>2.7937156174354101</v>
      </c>
      <c r="J175" s="1">
        <v>20.5</v>
      </c>
      <c r="K175" s="1">
        <v>7.7114658638048205E-4</v>
      </c>
      <c r="L175" s="1">
        <v>4.7275270179647001E-4</v>
      </c>
      <c r="M175" s="1">
        <v>5.5235285858650104E-4</v>
      </c>
      <c r="N175" s="1">
        <v>1.1311392443044499E-3</v>
      </c>
      <c r="O175" s="1">
        <v>1.0699504550332E-3</v>
      </c>
      <c r="P175" s="1">
        <v>3.65881505997883E-4</v>
      </c>
      <c r="Q175" s="1">
        <v>4.6543302186473898E-4</v>
      </c>
    </row>
    <row r="176" spans="1:17" x14ac:dyDescent="0.25">
      <c r="A176" s="1">
        <v>20.625</v>
      </c>
      <c r="B176" s="1">
        <v>4.6879141949991698</v>
      </c>
      <c r="C176" s="1">
        <v>2.83735135173308</v>
      </c>
      <c r="D176" s="1">
        <v>3.2987970102729198</v>
      </c>
      <c r="E176" s="1">
        <v>6.7864274735475902</v>
      </c>
      <c r="F176" s="1">
        <v>6.42186914795208</v>
      </c>
      <c r="G176" s="1">
        <v>2.18273201689491</v>
      </c>
      <c r="H176" s="1">
        <v>2.8615567343261699</v>
      </c>
      <c r="J176" s="1">
        <v>20.625</v>
      </c>
      <c r="K176" s="1">
        <v>7.8100650488685996E-4</v>
      </c>
      <c r="L176" s="1">
        <v>4.7270273519873102E-4</v>
      </c>
      <c r="M176" s="1">
        <v>5.4957958191146998E-4</v>
      </c>
      <c r="N176" s="1">
        <v>1.1306188170930301E-3</v>
      </c>
      <c r="O176" s="1">
        <v>1.06988340004882E-3</v>
      </c>
      <c r="P176" s="1">
        <v>3.6364315401469398E-4</v>
      </c>
      <c r="Q176" s="1">
        <v>4.76735351938741E-4</v>
      </c>
    </row>
    <row r="177" spans="1:17" x14ac:dyDescent="0.25">
      <c r="A177" s="1">
        <v>20.75</v>
      </c>
      <c r="B177" s="1">
        <v>4.7004484757293801</v>
      </c>
      <c r="C177" s="1">
        <v>2.9433051665051799</v>
      </c>
      <c r="D177" s="1">
        <v>3.4088615605159598</v>
      </c>
      <c r="E177" s="1">
        <v>6.8230216904959802</v>
      </c>
      <c r="F177" s="1">
        <v>6.4232090448006298</v>
      </c>
      <c r="G177" s="1">
        <v>2.1775247484348101</v>
      </c>
      <c r="H177" s="1">
        <v>2.8207203914809398</v>
      </c>
      <c r="J177" s="1">
        <v>20.75</v>
      </c>
      <c r="K177" s="1">
        <v>7.8309471605651304E-4</v>
      </c>
      <c r="L177" s="1">
        <v>4.9035464073976303E-4</v>
      </c>
      <c r="M177" s="1">
        <v>5.6791633598196004E-4</v>
      </c>
      <c r="N177" s="1">
        <v>1.1367154136366401E-3</v>
      </c>
      <c r="O177" s="1">
        <v>1.07010662686379E-3</v>
      </c>
      <c r="P177" s="1">
        <v>3.6277562308924098E-4</v>
      </c>
      <c r="Q177" s="1">
        <v>4.6993201722072501E-4</v>
      </c>
    </row>
    <row r="178" spans="1:17" x14ac:dyDescent="0.25">
      <c r="A178" s="1">
        <v>20.875</v>
      </c>
      <c r="B178" s="1">
        <v>4.7296571456768</v>
      </c>
      <c r="C178" s="1">
        <v>2.9660217911507401</v>
      </c>
      <c r="D178" s="1">
        <v>3.5879421938674798</v>
      </c>
      <c r="E178" s="1">
        <v>6.8643620428044603</v>
      </c>
      <c r="F178" s="1">
        <v>6.42670841291251</v>
      </c>
      <c r="G178" s="1">
        <v>2.1634845861419501</v>
      </c>
      <c r="H178" s="1">
        <v>2.8204990061304902</v>
      </c>
      <c r="J178" s="1">
        <v>20.875</v>
      </c>
      <c r="K178" s="1">
        <v>7.8796088046975102E-4</v>
      </c>
      <c r="L178" s="1">
        <v>4.9413923040571295E-4</v>
      </c>
      <c r="M178" s="1">
        <v>5.97751169498324E-4</v>
      </c>
      <c r="N178" s="1">
        <v>1.1436027163312301E-3</v>
      </c>
      <c r="O178" s="1">
        <v>1.07068962159123E-3</v>
      </c>
      <c r="P178" s="1">
        <v>3.6043653205124898E-4</v>
      </c>
      <c r="Q178" s="1">
        <v>4.6989513442134001E-4</v>
      </c>
    </row>
    <row r="179" spans="1:17" x14ac:dyDescent="0.25">
      <c r="A179" s="1">
        <v>21</v>
      </c>
      <c r="B179" s="1">
        <v>4.7249132122751902</v>
      </c>
      <c r="C179" s="1">
        <v>3.02565562568945</v>
      </c>
      <c r="D179" s="1">
        <v>3.55244347572705</v>
      </c>
      <c r="E179" s="1">
        <v>6.8650394768319396</v>
      </c>
      <c r="F179" s="1">
        <v>6.4458416670960199</v>
      </c>
      <c r="G179" s="1">
        <v>2.1680328553331498</v>
      </c>
      <c r="H179" s="1">
        <v>2.8259362670128101</v>
      </c>
      <c r="J179" s="1">
        <v>21</v>
      </c>
      <c r="K179" s="1">
        <v>7.8717054116504497E-4</v>
      </c>
      <c r="L179" s="1">
        <v>5.0407422723986405E-4</v>
      </c>
      <c r="M179" s="1">
        <v>5.9183708305612795E-4</v>
      </c>
      <c r="N179" s="1">
        <v>1.1437155768402099E-3</v>
      </c>
      <c r="O179" s="1">
        <v>1.0738772217382001E-3</v>
      </c>
      <c r="P179" s="1">
        <v>3.6119427369850398E-4</v>
      </c>
      <c r="Q179" s="1">
        <v>4.7080098208433498E-4</v>
      </c>
    </row>
    <row r="180" spans="1:17" x14ac:dyDescent="0.25">
      <c r="A180" s="1">
        <v>21.125</v>
      </c>
      <c r="B180" s="1">
        <v>4.7179302127632301</v>
      </c>
      <c r="C180" s="1">
        <v>3.03073595472152</v>
      </c>
      <c r="D180" s="1">
        <v>3.6358468730375799</v>
      </c>
      <c r="E180" s="1">
        <v>6.8825288726056701</v>
      </c>
      <c r="F180" s="1">
        <v>6.4481935178618901</v>
      </c>
      <c r="G180" s="1">
        <v>2.16038818878202</v>
      </c>
      <c r="H180" s="1">
        <v>2.8358968539238698</v>
      </c>
      <c r="J180" s="1">
        <v>21.125</v>
      </c>
      <c r="K180" s="1">
        <v>7.8600717344635203E-4</v>
      </c>
      <c r="L180" s="1">
        <v>5.0492061005660599E-4</v>
      </c>
      <c r="M180" s="1">
        <v>6.0573208904806102E-4</v>
      </c>
      <c r="N180" s="1">
        <v>1.14662931017611E-3</v>
      </c>
      <c r="O180" s="1">
        <v>1.07426904007579E-3</v>
      </c>
      <c r="P180" s="1">
        <v>3.59920672251085E-4</v>
      </c>
      <c r="Q180" s="1">
        <v>4.7246041586371701E-4</v>
      </c>
    </row>
    <row r="181" spans="1:17" x14ac:dyDescent="0.25">
      <c r="A181" s="1">
        <v>21.25</v>
      </c>
      <c r="B181" s="1">
        <v>4.7310219827078397</v>
      </c>
      <c r="C181" s="1">
        <v>2.9199362235053701</v>
      </c>
      <c r="D181" s="1">
        <v>3.6398067081661698</v>
      </c>
      <c r="E181" s="1">
        <v>6.9359641388914497</v>
      </c>
      <c r="F181" s="1">
        <v>6.4614608109417402</v>
      </c>
      <c r="G181" s="1">
        <v>2.1622303613540099</v>
      </c>
      <c r="H181" s="1">
        <v>3.06704585606749</v>
      </c>
      <c r="J181" s="1">
        <v>21.25</v>
      </c>
      <c r="K181" s="1">
        <v>7.8818826231912302E-4</v>
      </c>
      <c r="L181" s="1">
        <v>4.8646137483599502E-4</v>
      </c>
      <c r="M181" s="1">
        <v>6.0639179758048502E-4</v>
      </c>
      <c r="N181" s="1">
        <v>1.15553162553931E-3</v>
      </c>
      <c r="O181" s="1">
        <v>1.0764793711028899E-3</v>
      </c>
      <c r="P181" s="1">
        <v>3.6022757820157897E-4</v>
      </c>
      <c r="Q181" s="1">
        <v>5.1096983962084302E-4</v>
      </c>
    </row>
    <row r="182" spans="1:17" x14ac:dyDescent="0.25">
      <c r="A182" s="1">
        <v>21.375</v>
      </c>
      <c r="B182" s="1">
        <v>4.7229891679836502</v>
      </c>
      <c r="C182" s="1">
        <v>2.9043143561416098</v>
      </c>
      <c r="D182" s="1">
        <v>3.6454092873615802</v>
      </c>
      <c r="E182" s="1">
        <v>6.94946101922742</v>
      </c>
      <c r="F182" s="1">
        <v>6.4930327018882803</v>
      </c>
      <c r="G182" s="1">
        <v>2.1725677320493602</v>
      </c>
      <c r="H182" s="1">
        <v>3.08614640244592</v>
      </c>
      <c r="J182" s="1">
        <v>21.375</v>
      </c>
      <c r="K182" s="1">
        <v>7.8684999538607299E-4</v>
      </c>
      <c r="L182" s="1">
        <v>4.8385877173319302E-4</v>
      </c>
      <c r="M182" s="1">
        <v>6.0732518727443904E-4</v>
      </c>
      <c r="N182" s="1">
        <v>1.15778020580329E-3</v>
      </c>
      <c r="O182" s="1">
        <v>1.0817392481345901E-3</v>
      </c>
      <c r="P182" s="1">
        <v>3.6194978415942498E-4</v>
      </c>
      <c r="Q182" s="1">
        <v>5.1415199064749103E-4</v>
      </c>
    </row>
    <row r="183" spans="1:17" x14ac:dyDescent="0.25">
      <c r="A183" s="1">
        <v>21.5</v>
      </c>
      <c r="B183" s="1">
        <v>4.7867090671717802</v>
      </c>
      <c r="C183" s="1">
        <v>2.86487634702058</v>
      </c>
      <c r="D183" s="1">
        <v>3.6495998019934901</v>
      </c>
      <c r="E183" s="1">
        <v>6.9704184228722399</v>
      </c>
      <c r="F183" s="1">
        <v>6.5210870899247597</v>
      </c>
      <c r="G183" s="1">
        <v>2.1851530187445598</v>
      </c>
      <c r="H183" s="1">
        <v>3.1009426146035901</v>
      </c>
      <c r="J183" s="1">
        <v>21.5</v>
      </c>
      <c r="K183" s="1">
        <v>7.9746573059081595E-4</v>
      </c>
      <c r="L183" s="1">
        <v>4.7728839941362899E-4</v>
      </c>
      <c r="M183" s="1">
        <v>6.08023327012117E-4</v>
      </c>
      <c r="N183" s="1">
        <v>1.1612717092505101E-3</v>
      </c>
      <c r="O183" s="1">
        <v>1.0864131091814599E-3</v>
      </c>
      <c r="P183" s="1">
        <v>3.6404649292284401E-4</v>
      </c>
      <c r="Q183" s="1">
        <v>5.1661703959295796E-4</v>
      </c>
    </row>
    <row r="184" spans="1:17" x14ac:dyDescent="0.25">
      <c r="A184" s="1">
        <v>21.625</v>
      </c>
      <c r="B184" s="1">
        <v>4.7314762140798701</v>
      </c>
      <c r="C184" s="1">
        <v>2.7148929758268201</v>
      </c>
      <c r="D184" s="1">
        <v>3.7402024631470501</v>
      </c>
      <c r="E184" s="1">
        <v>6.9532464916773504</v>
      </c>
      <c r="F184" s="1">
        <v>6.5874565586476104</v>
      </c>
      <c r="G184" s="1">
        <v>2.1667849895266902</v>
      </c>
      <c r="H184" s="1">
        <v>3.11418240878952</v>
      </c>
      <c r="J184" s="1">
        <v>21.625</v>
      </c>
      <c r="K184" s="1">
        <v>7.8826393726570503E-4</v>
      </c>
      <c r="L184" s="1">
        <v>4.52301169772748E-4</v>
      </c>
      <c r="M184" s="1">
        <v>6.2311773036029803E-4</v>
      </c>
      <c r="N184" s="1">
        <v>1.1584108655134501E-3</v>
      </c>
      <c r="O184" s="1">
        <v>1.09747026267069E-3</v>
      </c>
      <c r="P184" s="1">
        <v>3.6098637925514702E-4</v>
      </c>
      <c r="Q184" s="1">
        <v>5.1882278930433397E-4</v>
      </c>
    </row>
    <row r="185" spans="1:17" x14ac:dyDescent="0.25">
      <c r="A185" s="1">
        <v>21.75</v>
      </c>
      <c r="B185" s="1">
        <v>4.7457152867307801</v>
      </c>
      <c r="C185" s="1">
        <v>2.7243620905844699</v>
      </c>
      <c r="D185" s="1">
        <v>3.8470609734018102</v>
      </c>
      <c r="E185" s="1">
        <v>6.9488806659969002</v>
      </c>
      <c r="F185" s="1">
        <v>6.6228067160030202</v>
      </c>
      <c r="G185" s="1">
        <v>2.1566431654445299</v>
      </c>
      <c r="H185" s="1">
        <v>3.1325279793277998</v>
      </c>
      <c r="J185" s="1">
        <v>21.75</v>
      </c>
      <c r="K185" s="1">
        <v>7.9063616676934405E-4</v>
      </c>
      <c r="L185" s="1">
        <v>4.5387872429137401E-4</v>
      </c>
      <c r="M185" s="1">
        <v>6.4092035816874196E-4</v>
      </c>
      <c r="N185" s="1">
        <v>1.1576835189550799E-3</v>
      </c>
      <c r="O185" s="1">
        <v>1.1033595988860999E-3</v>
      </c>
      <c r="P185" s="1">
        <v>3.5929675136305901E-4</v>
      </c>
      <c r="Q185" s="1">
        <v>5.2187916135601204E-4</v>
      </c>
    </row>
    <row r="186" spans="1:17" x14ac:dyDescent="0.25">
      <c r="A186" s="1">
        <v>21.875</v>
      </c>
      <c r="B186" s="1">
        <v>4.7565554600682196</v>
      </c>
      <c r="C186" s="1">
        <v>2.7440591724145502</v>
      </c>
      <c r="D186" s="1">
        <v>3.8591486822148902</v>
      </c>
      <c r="E186" s="1">
        <v>6.9218351264328097</v>
      </c>
      <c r="F186" s="1">
        <v>6.6950843190861402</v>
      </c>
      <c r="G186" s="1">
        <v>2.1330927323242901</v>
      </c>
      <c r="H186" s="1">
        <v>2.86397746394942</v>
      </c>
      <c r="J186" s="1">
        <v>21.875</v>
      </c>
      <c r="K186" s="1">
        <v>7.9244213964736201E-4</v>
      </c>
      <c r="L186" s="1">
        <v>4.5716025812426401E-4</v>
      </c>
      <c r="M186" s="1">
        <v>6.4293417045700003E-4</v>
      </c>
      <c r="N186" s="1">
        <v>1.15317773206371E-3</v>
      </c>
      <c r="O186" s="1">
        <v>1.11540104755974E-3</v>
      </c>
      <c r="P186" s="1">
        <v>3.5537324920522799E-4</v>
      </c>
      <c r="Q186" s="1">
        <v>4.77138645493973E-4</v>
      </c>
    </row>
    <row r="187" spans="1:17" x14ac:dyDescent="0.25">
      <c r="A187" s="1">
        <v>22</v>
      </c>
      <c r="B187" s="1">
        <v>4.7412728286157702</v>
      </c>
      <c r="C187" s="1">
        <v>2.6835145691307898</v>
      </c>
      <c r="D187" s="1">
        <v>3.7759557915878199</v>
      </c>
      <c r="E187" s="1">
        <v>6.91663748402636</v>
      </c>
      <c r="F187" s="1">
        <v>6.7890570092771103</v>
      </c>
      <c r="G187" s="1">
        <v>2.12578610844696</v>
      </c>
      <c r="H187" s="1">
        <v>2.8650049697906201</v>
      </c>
      <c r="J187" s="1">
        <v>22</v>
      </c>
      <c r="K187" s="1">
        <v>7.8989605324738404E-4</v>
      </c>
      <c r="L187" s="1">
        <v>4.4707352721719002E-4</v>
      </c>
      <c r="M187" s="1">
        <v>6.2907423487853099E-4</v>
      </c>
      <c r="N187" s="1">
        <v>1.1523118048387901E-3</v>
      </c>
      <c r="O187" s="1">
        <v>1.13105689774556E-3</v>
      </c>
      <c r="P187" s="1">
        <v>3.54155965667265E-4</v>
      </c>
      <c r="Q187" s="1">
        <v>4.7730982796711699E-4</v>
      </c>
    </row>
    <row r="188" spans="1:17" x14ac:dyDescent="0.25">
      <c r="A188" s="1">
        <v>22.125</v>
      </c>
      <c r="B188" s="1">
        <v>4.7318163068392201</v>
      </c>
      <c r="C188" s="1">
        <v>2.6634378797612102</v>
      </c>
      <c r="D188" s="1">
        <v>3.6830853247987401</v>
      </c>
      <c r="E188" s="1">
        <v>6.9180888509674601</v>
      </c>
      <c r="F188" s="1">
        <v>6.7863933471201197</v>
      </c>
      <c r="G188" s="1">
        <v>2.1157324775023301</v>
      </c>
      <c r="H188" s="1">
        <v>2.7487514762165999</v>
      </c>
      <c r="J188" s="1">
        <v>22.125</v>
      </c>
      <c r="K188" s="1">
        <v>7.8832059671941196E-4</v>
      </c>
      <c r="L188" s="1">
        <v>4.43728750768218E-4</v>
      </c>
      <c r="M188" s="1">
        <v>6.1360201511147098E-4</v>
      </c>
      <c r="N188" s="1">
        <v>1.15255360257117E-3</v>
      </c>
      <c r="O188" s="1">
        <v>1.1306131316301999E-3</v>
      </c>
      <c r="P188" s="1">
        <v>3.5248103075189E-4</v>
      </c>
      <c r="Q188" s="1">
        <v>4.5794199593768601E-4</v>
      </c>
    </row>
    <row r="189" spans="1:17" x14ac:dyDescent="0.25">
      <c r="A189" s="1">
        <v>22.25</v>
      </c>
      <c r="B189" s="1">
        <v>4.7380324510497402</v>
      </c>
      <c r="C189" s="1">
        <v>2.7159580268159602</v>
      </c>
      <c r="D189" s="1">
        <v>3.40768236280238</v>
      </c>
      <c r="E189" s="1">
        <v>6.9155592878598702</v>
      </c>
      <c r="F189" s="1">
        <v>6.77055143349516</v>
      </c>
      <c r="G189" s="1">
        <v>2.1031600060053401</v>
      </c>
      <c r="H189" s="1">
        <v>2.7222162154126499</v>
      </c>
      <c r="J189" s="1">
        <v>22.25</v>
      </c>
      <c r="K189" s="1">
        <v>7.8935620634488395E-4</v>
      </c>
      <c r="L189" s="1">
        <v>4.5247860726753902E-4</v>
      </c>
      <c r="M189" s="1">
        <v>5.6771988164287703E-4</v>
      </c>
      <c r="N189" s="1">
        <v>1.1521321773574501E-3</v>
      </c>
      <c r="O189" s="1">
        <v>1.12797386882028E-3</v>
      </c>
      <c r="P189" s="1">
        <v>3.50386457000491E-4</v>
      </c>
      <c r="Q189" s="1">
        <v>4.5352122148774798E-4</v>
      </c>
    </row>
    <row r="190" spans="1:17" x14ac:dyDescent="0.25">
      <c r="A190" s="1">
        <v>22.375</v>
      </c>
      <c r="B190" s="1">
        <v>4.7188157238060597</v>
      </c>
      <c r="C190" s="1">
        <v>2.7422179206053201</v>
      </c>
      <c r="D190" s="1">
        <v>3.2370195923791201</v>
      </c>
      <c r="E190" s="1">
        <v>6.9081576949980601</v>
      </c>
      <c r="F190" s="1">
        <v>6.81191456225514</v>
      </c>
      <c r="G190" s="1">
        <v>2.1393122317749098</v>
      </c>
      <c r="H190" s="1">
        <v>2.81776420913318</v>
      </c>
      <c r="J190" s="1">
        <v>22.375</v>
      </c>
      <c r="K190" s="1">
        <v>7.8615469958608802E-4</v>
      </c>
      <c r="L190" s="1">
        <v>4.56853505572847E-4</v>
      </c>
      <c r="M190" s="1">
        <v>5.3928746409036201E-4</v>
      </c>
      <c r="N190" s="1">
        <v>1.15089907198667E-3</v>
      </c>
      <c r="O190" s="1">
        <v>1.1348649660717E-3</v>
      </c>
      <c r="P190" s="1">
        <v>3.5640941781370098E-4</v>
      </c>
      <c r="Q190" s="1">
        <v>4.6943951724158701E-4</v>
      </c>
    </row>
    <row r="191" spans="1:17" x14ac:dyDescent="0.25">
      <c r="A191" s="1">
        <v>22.5</v>
      </c>
      <c r="B191" s="1">
        <v>4.6880385205819799</v>
      </c>
      <c r="C191" s="1">
        <v>2.8300081133944701</v>
      </c>
      <c r="D191" s="1">
        <v>3.0618019983058198</v>
      </c>
      <c r="E191" s="1">
        <v>6.8889238189172399</v>
      </c>
      <c r="F191" s="1">
        <v>6.8112639076546602</v>
      </c>
      <c r="G191" s="1">
        <v>2.1153843477599898</v>
      </c>
      <c r="H191" s="1">
        <v>2.83375050684604</v>
      </c>
      <c r="J191" s="1">
        <v>22.5</v>
      </c>
      <c r="K191" s="1">
        <v>7.8102721752895503E-4</v>
      </c>
      <c r="L191" s="1">
        <v>4.7147935169151799E-4</v>
      </c>
      <c r="M191" s="1">
        <v>5.1009621291775095E-4</v>
      </c>
      <c r="N191" s="1">
        <v>1.14769470823161E-3</v>
      </c>
      <c r="O191" s="1">
        <v>1.1347565670152601E-3</v>
      </c>
      <c r="P191" s="1">
        <v>3.5242303233681599E-4</v>
      </c>
      <c r="Q191" s="1">
        <v>4.7210283444054998E-4</v>
      </c>
    </row>
    <row r="192" spans="1:17" x14ac:dyDescent="0.25">
      <c r="A192" s="1">
        <v>22.625</v>
      </c>
      <c r="B192" s="1">
        <v>4.8119434476524301</v>
      </c>
      <c r="C192" s="1">
        <v>2.9055651936368601</v>
      </c>
      <c r="D192" s="1">
        <v>2.9869467026434098</v>
      </c>
      <c r="E192" s="1">
        <v>6.8095458949426604</v>
      </c>
      <c r="F192" s="1">
        <v>6.8237379142014101</v>
      </c>
      <c r="G192" s="1">
        <v>2.08041464351051</v>
      </c>
      <c r="H192" s="1">
        <v>3.0326472412969698</v>
      </c>
      <c r="J192" s="1">
        <v>22.625</v>
      </c>
      <c r="K192" s="1">
        <v>8.0166977837888996E-4</v>
      </c>
      <c r="L192" s="1">
        <v>4.8406716125990102E-4</v>
      </c>
      <c r="M192" s="1">
        <v>4.9762532066039301E-4</v>
      </c>
      <c r="N192" s="1">
        <v>1.13447034609745E-3</v>
      </c>
      <c r="O192" s="1">
        <v>1.13683473650595E-3</v>
      </c>
      <c r="P192" s="1">
        <v>3.4659707960885301E-4</v>
      </c>
      <c r="Q192" s="1">
        <v>5.0523903040007503E-4</v>
      </c>
    </row>
    <row r="193" spans="1:17" x14ac:dyDescent="0.25">
      <c r="A193" s="1">
        <v>22.75</v>
      </c>
      <c r="B193" s="1">
        <v>4.8506693375892898</v>
      </c>
      <c r="C193" s="1">
        <v>2.93205783213546</v>
      </c>
      <c r="D193" s="1">
        <v>2.9844885863825099</v>
      </c>
      <c r="E193" s="1">
        <v>6.7766218668899603</v>
      </c>
      <c r="F193" s="1">
        <v>6.8233291647176904</v>
      </c>
      <c r="G193" s="1">
        <v>2.02451732280824</v>
      </c>
      <c r="H193" s="1">
        <v>3.0342408170551498</v>
      </c>
      <c r="J193" s="1">
        <v>22.75</v>
      </c>
      <c r="K193" s="1">
        <v>8.0812151164237297E-4</v>
      </c>
      <c r="L193" s="1">
        <v>4.8848083483376799E-4</v>
      </c>
      <c r="M193" s="1">
        <v>4.9721579849132695E-4</v>
      </c>
      <c r="N193" s="1">
        <v>1.12898520302387E-3</v>
      </c>
      <c r="O193" s="1">
        <v>1.13676663884196E-3</v>
      </c>
      <c r="P193" s="1">
        <v>3.37284585979855E-4</v>
      </c>
      <c r="Q193" s="1">
        <v>5.0550452012138795E-4</v>
      </c>
    </row>
    <row r="194" spans="1:17" x14ac:dyDescent="0.25">
      <c r="A194" s="1">
        <v>22.875</v>
      </c>
      <c r="B194" s="1">
        <v>4.8082472040582198</v>
      </c>
      <c r="C194" s="1">
        <v>2.89635037767746</v>
      </c>
      <c r="D194" s="1">
        <v>2.9414450586113099</v>
      </c>
      <c r="E194" s="1">
        <v>6.71534933836194</v>
      </c>
      <c r="F194" s="1">
        <v>6.8394409564221403</v>
      </c>
      <c r="G194" s="1">
        <v>2.0266612067427099</v>
      </c>
      <c r="H194" s="1">
        <v>3.03372153863512</v>
      </c>
      <c r="J194" s="1">
        <v>22.875</v>
      </c>
      <c r="K194" s="1">
        <v>8.0105398419609802E-4</v>
      </c>
      <c r="L194" s="1">
        <v>4.8253197292106502E-4</v>
      </c>
      <c r="M194" s="1">
        <v>4.9004474676464505E-4</v>
      </c>
      <c r="N194" s="1">
        <v>1.1187771997711001E-3</v>
      </c>
      <c r="O194" s="1">
        <v>1.1394508633399199E-3</v>
      </c>
      <c r="P194" s="1">
        <v>3.37641757043337E-4</v>
      </c>
      <c r="Q194" s="1">
        <v>5.0541800833661102E-4</v>
      </c>
    </row>
    <row r="195" spans="1:17" x14ac:dyDescent="0.25">
      <c r="A195" s="1">
        <v>23</v>
      </c>
      <c r="B195" s="1">
        <v>4.7474872296871</v>
      </c>
      <c r="C195" s="1">
        <v>2.9014388321456099</v>
      </c>
      <c r="D195" s="1">
        <v>2.9308928183486098</v>
      </c>
      <c r="E195" s="1">
        <v>6.60177959502189</v>
      </c>
      <c r="F195" s="1">
        <v>9.5308517332089497</v>
      </c>
      <c r="G195" s="1">
        <v>2.0393013740402801</v>
      </c>
      <c r="H195" s="1">
        <v>3.0273772399515702</v>
      </c>
      <c r="J195" s="1">
        <v>23</v>
      </c>
      <c r="K195" s="1">
        <v>7.9093137246586905E-4</v>
      </c>
      <c r="L195" s="1">
        <v>4.8337970943546001E-4</v>
      </c>
      <c r="M195" s="1">
        <v>4.8828674353687898E-4</v>
      </c>
      <c r="N195" s="1">
        <v>1.09985648053065E-3</v>
      </c>
      <c r="O195" s="1">
        <v>1.58783989875263E-3</v>
      </c>
      <c r="P195" s="1">
        <v>3.3974760891511099E-4</v>
      </c>
      <c r="Q195" s="1">
        <v>5.0436104817593301E-4</v>
      </c>
    </row>
    <row r="196" spans="1:17" x14ac:dyDescent="0.25">
      <c r="A196" s="1">
        <v>23.125</v>
      </c>
      <c r="B196" s="1">
        <v>4.7369192119073</v>
      </c>
      <c r="C196" s="1">
        <v>2.9926507005458101</v>
      </c>
      <c r="D196" s="1">
        <v>3.0939732341975001</v>
      </c>
      <c r="E196" s="1">
        <v>6.5570251924936001</v>
      </c>
      <c r="F196" s="1">
        <v>9.6466187817879501</v>
      </c>
      <c r="G196" s="1">
        <v>2.0248982251608401</v>
      </c>
      <c r="H196" s="1">
        <v>3.0025783776308201</v>
      </c>
      <c r="J196" s="1">
        <v>23.125</v>
      </c>
      <c r="K196" s="1">
        <v>7.8917074070375295E-4</v>
      </c>
      <c r="L196" s="1">
        <v>4.9857560671093205E-4</v>
      </c>
      <c r="M196" s="1">
        <v>5.1545594081730303E-4</v>
      </c>
      <c r="N196" s="1">
        <v>1.0924003970694399E-3</v>
      </c>
      <c r="O196" s="1">
        <v>1.60712668904588E-3</v>
      </c>
      <c r="P196" s="1">
        <v>3.37348044311796E-4</v>
      </c>
      <c r="Q196" s="1">
        <v>5.0022955771329496E-4</v>
      </c>
    </row>
    <row r="197" spans="1:17" x14ac:dyDescent="0.25">
      <c r="A197" s="1">
        <v>23.25</v>
      </c>
      <c r="B197" s="1">
        <v>4.6968575624735198</v>
      </c>
      <c r="C197" s="1">
        <v>3.04105662317777</v>
      </c>
      <c r="D197" s="1">
        <v>3.2481199388270601</v>
      </c>
      <c r="E197" s="1">
        <v>6.5010856897211102</v>
      </c>
      <c r="F197" s="1">
        <v>9.9596895223400992</v>
      </c>
      <c r="G197" s="1">
        <v>2.0214763340573398</v>
      </c>
      <c r="H197" s="1">
        <v>2.84618798828338</v>
      </c>
      <c r="J197" s="1">
        <v>23.25</v>
      </c>
      <c r="K197" s="1">
        <v>7.82496469908086E-4</v>
      </c>
      <c r="L197" s="1">
        <v>5.0664003342141704E-4</v>
      </c>
      <c r="M197" s="1">
        <v>5.4113678180858901E-4</v>
      </c>
      <c r="N197" s="1">
        <v>1.08308087590754E-3</v>
      </c>
      <c r="O197" s="1">
        <v>1.65928427442187E-3</v>
      </c>
      <c r="P197" s="1">
        <v>3.3677795725395499E-4</v>
      </c>
      <c r="Q197" s="1">
        <v>4.74174918848012E-4</v>
      </c>
    </row>
    <row r="198" spans="1:17" x14ac:dyDescent="0.25">
      <c r="A198" s="1">
        <v>23.375</v>
      </c>
      <c r="B198" s="1">
        <v>4.5548231341781404</v>
      </c>
      <c r="C198" s="1">
        <v>3.13813527142855</v>
      </c>
      <c r="D198" s="1">
        <v>3.35941401155916</v>
      </c>
      <c r="E198" s="1">
        <v>6.4964385008719496</v>
      </c>
      <c r="F198" s="1">
        <v>10.2850279148774</v>
      </c>
      <c r="G198" s="1">
        <v>2.0116833572683901</v>
      </c>
      <c r="H198" s="1">
        <v>2.8463103473257201</v>
      </c>
      <c r="J198" s="1">
        <v>23.375</v>
      </c>
      <c r="K198" s="1">
        <v>7.5883353415407502E-4</v>
      </c>
      <c r="L198" s="1">
        <v>5.2281333621999803E-4</v>
      </c>
      <c r="M198" s="1">
        <v>5.59678374325757E-4</v>
      </c>
      <c r="N198" s="1">
        <v>1.08230665424527E-3</v>
      </c>
      <c r="O198" s="1">
        <v>1.7134856506185901E-3</v>
      </c>
      <c r="P198" s="1">
        <v>3.3514644732091401E-4</v>
      </c>
      <c r="Q198" s="1">
        <v>4.7419530386446501E-4</v>
      </c>
    </row>
    <row r="199" spans="1:17" x14ac:dyDescent="0.25">
      <c r="A199" s="1">
        <v>23.5</v>
      </c>
      <c r="B199" s="1">
        <v>4.5086479247716298</v>
      </c>
      <c r="C199" s="1">
        <v>3.0893358328550802</v>
      </c>
      <c r="D199" s="1">
        <v>3.5785943049882198</v>
      </c>
      <c r="E199" s="1">
        <v>6.4582196407594603</v>
      </c>
      <c r="F199" s="1">
        <v>10.6645081989174</v>
      </c>
      <c r="G199" s="1">
        <v>2.00905919443671</v>
      </c>
      <c r="H199" s="1">
        <v>2.79473622023706</v>
      </c>
      <c r="J199" s="1">
        <v>23.5</v>
      </c>
      <c r="K199" s="1">
        <v>7.5114074426695099E-4</v>
      </c>
      <c r="L199" s="1">
        <v>5.1468334975365696E-4</v>
      </c>
      <c r="M199" s="1">
        <v>5.9619381121103602E-4</v>
      </c>
      <c r="N199" s="1">
        <v>1.0759393921505301E-3</v>
      </c>
      <c r="O199" s="1">
        <v>1.77670706593964E-3</v>
      </c>
      <c r="P199" s="1">
        <v>3.3470926179315598E-4</v>
      </c>
      <c r="Q199" s="1">
        <v>4.65603054291495E-4</v>
      </c>
    </row>
    <row r="200" spans="1:17" x14ac:dyDescent="0.25">
      <c r="A200" s="1">
        <v>23.625</v>
      </c>
      <c r="B200" s="1">
        <v>4.3420906628541998</v>
      </c>
      <c r="C200" s="1">
        <v>2.9832321046405599</v>
      </c>
      <c r="D200" s="1">
        <v>3.5766551868501901</v>
      </c>
      <c r="E200" s="1">
        <v>6.4302792986402304</v>
      </c>
      <c r="F200" s="1">
        <v>10.981698719287399</v>
      </c>
      <c r="G200" s="1">
        <v>2.00114160506376</v>
      </c>
      <c r="H200" s="1">
        <v>2.7336242426183701</v>
      </c>
      <c r="J200" s="1">
        <v>23.625</v>
      </c>
      <c r="K200" s="1">
        <v>7.2339230443150702E-4</v>
      </c>
      <c r="L200" s="1">
        <v>4.9700646863311802E-4</v>
      </c>
      <c r="M200" s="1">
        <v>5.9587075412924199E-4</v>
      </c>
      <c r="N200" s="1">
        <v>1.07128453115346E-3</v>
      </c>
      <c r="O200" s="1">
        <v>1.8295510066332801E-3</v>
      </c>
      <c r="P200" s="1">
        <v>3.3339019140362399E-4</v>
      </c>
      <c r="Q200" s="1">
        <v>4.5542179882022E-4</v>
      </c>
    </row>
    <row r="201" spans="1:17" x14ac:dyDescent="0.25">
      <c r="A201" s="1">
        <v>23.75</v>
      </c>
      <c r="B201" s="1">
        <v>4.3958431698882201</v>
      </c>
      <c r="C201" s="1">
        <v>2.8502500548893899</v>
      </c>
      <c r="D201" s="1">
        <v>3.7447548821260899</v>
      </c>
      <c r="E201" s="1">
        <v>6.3999050534943098</v>
      </c>
      <c r="F201" s="1">
        <v>11.586839858739699</v>
      </c>
      <c r="G201" s="1">
        <v>1.97778880831293</v>
      </c>
      <c r="H201" s="1">
        <v>2.6925751440359398</v>
      </c>
      <c r="J201" s="1">
        <v>23.75</v>
      </c>
      <c r="K201" s="1">
        <v>7.3234747210337403E-4</v>
      </c>
      <c r="L201" s="1">
        <v>4.74851659144573E-4</v>
      </c>
      <c r="M201" s="1">
        <v>6.23876163362207E-4</v>
      </c>
      <c r="N201" s="1">
        <v>1.06622418191215E-3</v>
      </c>
      <c r="O201" s="1">
        <v>1.9303675204660399E-3</v>
      </c>
      <c r="P201" s="1">
        <v>3.2949961546493501E-4</v>
      </c>
      <c r="Q201" s="1">
        <v>4.4858301899638802E-4</v>
      </c>
    </row>
    <row r="202" spans="1:17" x14ac:dyDescent="0.25">
      <c r="A202" s="1">
        <v>23.875</v>
      </c>
      <c r="B202" s="1">
        <v>4.5616945052759199</v>
      </c>
      <c r="C202" s="1">
        <v>2.6221755952666701</v>
      </c>
      <c r="D202" s="1">
        <v>3.83376974990616</v>
      </c>
      <c r="E202" s="1">
        <v>6.3992765668132101</v>
      </c>
      <c r="F202" s="1">
        <v>11.649120490967899</v>
      </c>
      <c r="G202" s="1">
        <v>1.99592915667848</v>
      </c>
      <c r="H202" s="1">
        <v>2.6635477385051098</v>
      </c>
      <c r="J202" s="1">
        <v>23.875</v>
      </c>
      <c r="K202" s="1">
        <v>7.5997830457896504E-4</v>
      </c>
      <c r="L202" s="1">
        <v>4.36854454171427E-4</v>
      </c>
      <c r="M202" s="1">
        <v>6.3870604033436698E-4</v>
      </c>
      <c r="N202" s="1">
        <v>1.0661194760310799E-3</v>
      </c>
      <c r="O202" s="1">
        <v>1.94074347379525E-3</v>
      </c>
      <c r="P202" s="1">
        <v>3.3252179750263799E-4</v>
      </c>
      <c r="Q202" s="1">
        <v>4.4374705323495202E-4</v>
      </c>
    </row>
    <row r="203" spans="1:17" x14ac:dyDescent="0.25">
      <c r="A203" s="1">
        <v>24</v>
      </c>
      <c r="B203" s="1">
        <v>4.6553983930919598</v>
      </c>
      <c r="C203" s="1">
        <v>2.3657932940217501</v>
      </c>
      <c r="D203" s="1">
        <v>3.8681594405510702</v>
      </c>
      <c r="E203" s="1">
        <v>6.3857617350617897</v>
      </c>
      <c r="F203" s="1">
        <v>11.712481626357899</v>
      </c>
      <c r="G203" s="1">
        <v>2.0209411229836101</v>
      </c>
      <c r="H203" s="1">
        <v>2.8415533308256999</v>
      </c>
      <c r="J203" s="1">
        <v>24</v>
      </c>
      <c r="K203" s="1">
        <v>7.7558937228911504E-4</v>
      </c>
      <c r="L203" s="1">
        <v>3.9414116278402398E-4</v>
      </c>
      <c r="M203" s="1">
        <v>6.4443536279580897E-4</v>
      </c>
      <c r="N203" s="1">
        <v>1.06386790506129E-3</v>
      </c>
      <c r="O203" s="1">
        <v>1.9512994389512301E-3</v>
      </c>
      <c r="P203" s="1">
        <v>3.3668879108907199E-4</v>
      </c>
      <c r="Q203" s="1">
        <v>4.7340278491556201E-4</v>
      </c>
    </row>
    <row r="204" spans="1:17" x14ac:dyDescent="0.25">
      <c r="A204" s="1">
        <v>24.125</v>
      </c>
      <c r="B204" s="1">
        <v>4.7162791468915204</v>
      </c>
      <c r="C204" s="1">
        <v>2.2388692072066601</v>
      </c>
      <c r="D204" s="1">
        <v>4.0888454946942296</v>
      </c>
      <c r="E204" s="1">
        <v>6.37071684564531</v>
      </c>
      <c r="F204" s="1">
        <v>11.765008672682301</v>
      </c>
      <c r="G204" s="1">
        <v>2.0128414506392498</v>
      </c>
      <c r="H204" s="1">
        <v>2.8322309516847799</v>
      </c>
      <c r="J204" s="1">
        <v>24.125</v>
      </c>
      <c r="K204" s="1">
        <v>7.8573210587212501E-4</v>
      </c>
      <c r="L204" s="1">
        <v>3.7299560992063E-4</v>
      </c>
      <c r="M204" s="1">
        <v>6.8120165941605896E-4</v>
      </c>
      <c r="N204" s="1">
        <v>1.0613614264845101E-3</v>
      </c>
      <c r="O204" s="1">
        <v>1.9600504448688601E-3</v>
      </c>
      <c r="P204" s="1">
        <v>3.353393856765E-4</v>
      </c>
      <c r="Q204" s="1">
        <v>4.7184967655068498E-4</v>
      </c>
    </row>
    <row r="205" spans="1:17" x14ac:dyDescent="0.25">
      <c r="A205" s="1">
        <v>24.25</v>
      </c>
      <c r="B205" s="1">
        <v>4.7122193435471802</v>
      </c>
      <c r="C205" s="1">
        <v>2.1865640655941299</v>
      </c>
      <c r="D205" s="1">
        <v>4.0991069272848302</v>
      </c>
      <c r="E205" s="1">
        <v>6.3933106639923798</v>
      </c>
      <c r="F205" s="1">
        <v>11.961288585077501</v>
      </c>
      <c r="G205" s="1">
        <v>2.0196668411216701</v>
      </c>
      <c r="H205" s="1">
        <v>2.7257714175750301</v>
      </c>
      <c r="J205" s="1">
        <v>24.25</v>
      </c>
      <c r="K205" s="1">
        <v>7.8505574263495798E-4</v>
      </c>
      <c r="L205" s="1">
        <v>3.64281573327981E-4</v>
      </c>
      <c r="M205" s="1">
        <v>6.8291121408565298E-4</v>
      </c>
      <c r="N205" s="1">
        <v>1.0651255566211299E-3</v>
      </c>
      <c r="O205" s="1">
        <v>1.9927506782739099E-3</v>
      </c>
      <c r="P205" s="1">
        <v>3.3647649573086998E-4</v>
      </c>
      <c r="Q205" s="1">
        <v>4.5411351816800001E-4</v>
      </c>
    </row>
    <row r="206" spans="1:17" x14ac:dyDescent="0.25">
      <c r="A206" s="1">
        <v>24.375</v>
      </c>
      <c r="B206" s="1">
        <v>4.7204795130588897</v>
      </c>
      <c r="C206" s="1">
        <v>2.1823197191513102</v>
      </c>
      <c r="D206" s="1">
        <v>4.2854863927532199</v>
      </c>
      <c r="E206" s="1">
        <v>6.4081489076335503</v>
      </c>
      <c r="F206" s="1">
        <v>12.069779148299901</v>
      </c>
      <c r="G206" s="1">
        <v>2.0074934035874299</v>
      </c>
      <c r="H206" s="1">
        <v>2.71982308278782</v>
      </c>
      <c r="J206" s="1">
        <v>24.375</v>
      </c>
      <c r="K206" s="1">
        <v>7.8643188687561004E-4</v>
      </c>
      <c r="L206" s="1">
        <v>3.6357446521060899E-4</v>
      </c>
      <c r="M206" s="1">
        <v>7.1396203303268797E-4</v>
      </c>
      <c r="N206" s="1">
        <v>1.0675976080117501E-3</v>
      </c>
      <c r="O206" s="1">
        <v>2.0108252061067601E-3</v>
      </c>
      <c r="P206" s="1">
        <v>3.3444840103766802E-4</v>
      </c>
      <c r="Q206" s="1">
        <v>4.5312252559245202E-4</v>
      </c>
    </row>
    <row r="207" spans="1:17" x14ac:dyDescent="0.25">
      <c r="A207" s="1">
        <v>24.5</v>
      </c>
      <c r="B207" s="1">
        <v>4.7281209235277002</v>
      </c>
      <c r="C207" s="1">
        <v>2.1733159990136102</v>
      </c>
      <c r="D207" s="1">
        <v>4.1771195024036496</v>
      </c>
      <c r="E207" s="1">
        <v>6.4403435966249098</v>
      </c>
      <c r="F207" s="1">
        <v>12.141227476576701</v>
      </c>
      <c r="G207" s="1">
        <v>1.9840342716802299</v>
      </c>
      <c r="H207" s="1">
        <v>2.7098322285879299</v>
      </c>
      <c r="J207" s="1">
        <v>24.5</v>
      </c>
      <c r="K207" s="1">
        <v>7.87704945859713E-4</v>
      </c>
      <c r="L207" s="1">
        <v>3.6207444543566702E-4</v>
      </c>
      <c r="M207" s="1">
        <v>6.9590810910044804E-4</v>
      </c>
      <c r="N207" s="1">
        <v>1.0729612431977099E-3</v>
      </c>
      <c r="O207" s="1">
        <v>2.0227284975976902E-3</v>
      </c>
      <c r="P207" s="1">
        <v>3.30540109661929E-4</v>
      </c>
      <c r="Q207" s="1">
        <v>4.5145804928274901E-4</v>
      </c>
    </row>
    <row r="208" spans="1:17" x14ac:dyDescent="0.25">
      <c r="A208" s="1">
        <v>24.625</v>
      </c>
      <c r="B208" s="1">
        <v>4.7522621873044404</v>
      </c>
      <c r="C208" s="1">
        <v>2.1341373710827698</v>
      </c>
      <c r="D208" s="1">
        <v>3.73940464626904</v>
      </c>
      <c r="E208" s="1">
        <v>6.4301225363958698</v>
      </c>
      <c r="F208" s="1">
        <v>12.214256349975599</v>
      </c>
      <c r="G208" s="1">
        <v>1.99359698233383</v>
      </c>
      <c r="H208" s="1">
        <v>2.7722380634839001</v>
      </c>
      <c r="J208" s="1">
        <v>24.625</v>
      </c>
      <c r="K208" s="1">
        <v>7.91726880404918E-4</v>
      </c>
      <c r="L208" s="1">
        <v>3.5554728602238899E-4</v>
      </c>
      <c r="M208" s="1">
        <v>6.2298481406842198E-4</v>
      </c>
      <c r="N208" s="1">
        <v>1.07125841456355E-3</v>
      </c>
      <c r="O208" s="1">
        <v>2.03489510790593E-3</v>
      </c>
      <c r="P208" s="1">
        <v>3.3213325725681798E-4</v>
      </c>
      <c r="Q208" s="1">
        <v>4.6185486137641701E-4</v>
      </c>
    </row>
    <row r="209" spans="1:17" x14ac:dyDescent="0.25">
      <c r="A209" s="1">
        <v>24.75</v>
      </c>
      <c r="B209" s="1">
        <v>4.6895283419912399</v>
      </c>
      <c r="C209" s="1">
        <v>2.1375893100740102</v>
      </c>
      <c r="D209" s="1">
        <v>3.5377906086956701</v>
      </c>
      <c r="E209" s="1">
        <v>6.43217472954999</v>
      </c>
      <c r="F209" s="1">
        <v>12.331459433407099</v>
      </c>
      <c r="G209" s="1">
        <v>2.0179685526809998</v>
      </c>
      <c r="H209" s="1">
        <v>2.7858032833177502</v>
      </c>
      <c r="J209" s="1">
        <v>24.75</v>
      </c>
      <c r="K209" s="1">
        <v>7.8127542177573804E-4</v>
      </c>
      <c r="L209" s="1">
        <v>3.5612237905832998E-4</v>
      </c>
      <c r="M209" s="1">
        <v>5.8939591540869897E-4</v>
      </c>
      <c r="N209" s="1">
        <v>1.07160030994303E-3</v>
      </c>
      <c r="O209" s="1">
        <v>2.0544211416056299E-3</v>
      </c>
      <c r="P209" s="1">
        <v>3.36193560876655E-4</v>
      </c>
      <c r="Q209" s="1">
        <v>4.6411482700073602E-4</v>
      </c>
    </row>
    <row r="210" spans="1:17" x14ac:dyDescent="0.25">
      <c r="A210" s="1">
        <v>24.875</v>
      </c>
      <c r="B210" s="1">
        <v>4.6798388011465697</v>
      </c>
      <c r="C210" s="1">
        <v>2.1615690904943401</v>
      </c>
      <c r="D210" s="1">
        <v>3.2732537159775501</v>
      </c>
      <c r="E210" s="1">
        <v>6.4377059630119398</v>
      </c>
      <c r="F210" s="1">
        <v>12.4043171755751</v>
      </c>
      <c r="G210" s="1">
        <v>2.0361291014925098</v>
      </c>
      <c r="H210" s="1">
        <v>2.84008893480231</v>
      </c>
      <c r="J210" s="1">
        <v>24.875</v>
      </c>
      <c r="K210" s="1">
        <v>7.7966114427101697E-4</v>
      </c>
      <c r="L210" s="1">
        <v>3.60117410476356E-4</v>
      </c>
      <c r="M210" s="1">
        <v>5.4532406908186103E-4</v>
      </c>
      <c r="N210" s="1">
        <v>1.0725218134377901E-3</v>
      </c>
      <c r="O210" s="1">
        <v>2.0665592414508098E-3</v>
      </c>
      <c r="P210" s="1">
        <v>3.3921910830865402E-4</v>
      </c>
      <c r="Q210" s="1">
        <v>4.7315881653806503E-4</v>
      </c>
    </row>
    <row r="211" spans="1:17" x14ac:dyDescent="0.25">
      <c r="A211" s="1">
        <v>25</v>
      </c>
      <c r="B211" s="1">
        <v>4.73188383249291</v>
      </c>
      <c r="C211" s="1">
        <v>2.3289573445861298</v>
      </c>
      <c r="D211" s="1">
        <v>3.2237653725146802</v>
      </c>
      <c r="E211" s="1">
        <v>6.3829770493409903</v>
      </c>
      <c r="F211" s="1">
        <v>12.5544530667598</v>
      </c>
      <c r="G211" s="1">
        <v>2.0423304662313901</v>
      </c>
      <c r="H211" s="1">
        <v>2.9153514884936498</v>
      </c>
      <c r="J211" s="1">
        <v>25</v>
      </c>
      <c r="K211" s="1">
        <v>7.8833184649331704E-4</v>
      </c>
      <c r="L211" s="1">
        <v>3.8800429360804999E-4</v>
      </c>
      <c r="M211" s="1">
        <v>5.3707931106094598E-4</v>
      </c>
      <c r="N211" s="1">
        <v>1.06340397642021E-3</v>
      </c>
      <c r="O211" s="1">
        <v>2.0915718809221798E-3</v>
      </c>
      <c r="P211" s="1">
        <v>3.4025225567415099E-4</v>
      </c>
      <c r="Q211" s="1">
        <v>4.8569755798304301E-4</v>
      </c>
    </row>
    <row r="212" spans="1:17" x14ac:dyDescent="0.25">
      <c r="A212" s="1">
        <v>25.125</v>
      </c>
      <c r="B212" s="1">
        <v>4.7359566327556299</v>
      </c>
      <c r="C212" s="1">
        <v>2.36759705652074</v>
      </c>
      <c r="D212" s="1">
        <v>3.0593982805625699</v>
      </c>
      <c r="E212" s="1">
        <v>6.3804871833401799</v>
      </c>
      <c r="F212" s="1">
        <v>12.528472056631299</v>
      </c>
      <c r="G212" s="1">
        <v>2.0355397255665699</v>
      </c>
      <c r="H212" s="1">
        <v>2.9026038884372301</v>
      </c>
      <c r="J212" s="1">
        <v>25.125</v>
      </c>
      <c r="K212" s="1">
        <v>7.8901037501708502E-4</v>
      </c>
      <c r="L212" s="1">
        <v>3.94441669616356E-4</v>
      </c>
      <c r="M212" s="1">
        <v>5.0969575354172403E-4</v>
      </c>
      <c r="N212" s="1">
        <v>1.0629891647444801E-3</v>
      </c>
      <c r="O212" s="1">
        <v>2.0872434446347799E-3</v>
      </c>
      <c r="P212" s="1">
        <v>3.39120918279391E-4</v>
      </c>
      <c r="Q212" s="1">
        <v>4.8357380781364302E-4</v>
      </c>
    </row>
    <row r="213" spans="1:17" x14ac:dyDescent="0.25">
      <c r="A213" s="1">
        <v>25.25</v>
      </c>
      <c r="B213" s="1">
        <v>4.7542623309780199</v>
      </c>
      <c r="C213" s="1">
        <v>2.4081920998546602</v>
      </c>
      <c r="D213" s="1">
        <v>3.1035826023733701</v>
      </c>
      <c r="E213" s="1">
        <v>6.3742241688233801</v>
      </c>
      <c r="F213" s="1">
        <v>12.502414930068401</v>
      </c>
      <c r="G213" s="1">
        <v>2.0242738830723601</v>
      </c>
      <c r="H213" s="1">
        <v>2.8637530510693101</v>
      </c>
      <c r="J213" s="1">
        <v>25.25</v>
      </c>
      <c r="K213" s="1">
        <v>7.9206010434093501E-4</v>
      </c>
      <c r="L213" s="1">
        <v>4.0120480383578602E-4</v>
      </c>
      <c r="M213" s="1">
        <v>5.1705686155540396E-4</v>
      </c>
      <c r="N213" s="1">
        <v>1.06194574652598E-3</v>
      </c>
      <c r="O213" s="1">
        <v>2.08290232734939E-3</v>
      </c>
      <c r="P213" s="1">
        <v>3.3724402891985701E-4</v>
      </c>
      <c r="Q213" s="1">
        <v>4.7710125830814599E-4</v>
      </c>
    </row>
    <row r="214" spans="1:17" x14ac:dyDescent="0.25">
      <c r="A214" s="1">
        <v>25.375</v>
      </c>
      <c r="B214" s="1">
        <v>4.7170848238610201</v>
      </c>
      <c r="C214" s="1">
        <v>2.3925600766946098</v>
      </c>
      <c r="D214" s="1">
        <v>3.0172234514001199</v>
      </c>
      <c r="E214" s="1">
        <v>6.3525971226264799</v>
      </c>
      <c r="F214" s="1">
        <v>12.5819906892904</v>
      </c>
      <c r="G214" s="1">
        <v>2.0127623351662298</v>
      </c>
      <c r="H214" s="1">
        <v>2.8710083052535702</v>
      </c>
      <c r="J214" s="1">
        <v>25.375</v>
      </c>
      <c r="K214" s="1">
        <v>7.8586633165524404E-4</v>
      </c>
      <c r="L214" s="1">
        <v>3.9860050877732099E-4</v>
      </c>
      <c r="M214" s="1">
        <v>5.0266942700326095E-4</v>
      </c>
      <c r="N214" s="1">
        <v>1.0583426806295699E-3</v>
      </c>
      <c r="O214" s="1">
        <v>2.09615964883578E-3</v>
      </c>
      <c r="P214" s="1">
        <v>3.35326205038695E-4</v>
      </c>
      <c r="Q214" s="1">
        <v>4.7830998365524401E-4</v>
      </c>
    </row>
    <row r="215" spans="1:17" x14ac:dyDescent="0.25">
      <c r="A215" s="1">
        <v>25.5</v>
      </c>
      <c r="B215" s="1">
        <v>4.6815398769867897</v>
      </c>
      <c r="C215" s="1">
        <v>2.3667486265848798</v>
      </c>
      <c r="D215" s="1">
        <v>3.0550488248198802</v>
      </c>
      <c r="E215" s="1">
        <v>6.3538815885773197</v>
      </c>
      <c r="F215" s="1">
        <v>12.512162318461</v>
      </c>
      <c r="G215" s="1">
        <v>2.0363280250344902</v>
      </c>
      <c r="H215" s="1">
        <v>2.9112279033049</v>
      </c>
      <c r="J215" s="1">
        <v>25.5</v>
      </c>
      <c r="K215" s="1">
        <v>7.7994454350599799E-4</v>
      </c>
      <c r="L215" s="1">
        <v>3.9430032118903998E-4</v>
      </c>
      <c r="M215" s="1">
        <v>5.0897113421499295E-4</v>
      </c>
      <c r="N215" s="1">
        <v>1.05855667265698E-3</v>
      </c>
      <c r="O215" s="1">
        <v>2.0845262422555999E-3</v>
      </c>
      <c r="P215" s="1">
        <v>3.3925224897074702E-4</v>
      </c>
      <c r="Q215" s="1">
        <v>4.8501056869059702E-4</v>
      </c>
    </row>
    <row r="216" spans="1:17" x14ac:dyDescent="0.25">
      <c r="A216" s="1">
        <v>25.625</v>
      </c>
      <c r="B216" s="1">
        <v>4.72915692179979</v>
      </c>
      <c r="C216" s="1">
        <v>2.3916207769005702</v>
      </c>
      <c r="D216" s="1">
        <v>3.22696610884738</v>
      </c>
      <c r="E216" s="1">
        <v>6.3061726904160098</v>
      </c>
      <c r="F216" s="1">
        <v>12.7642727153489</v>
      </c>
      <c r="G216" s="1">
        <v>2.0580311446114998</v>
      </c>
      <c r="H216" s="1">
        <v>2.9051056460465001</v>
      </c>
      <c r="J216" s="1">
        <v>25.625</v>
      </c>
      <c r="K216" s="1">
        <v>7.8787754317184201E-4</v>
      </c>
      <c r="L216" s="1">
        <v>3.9844402143163503E-4</v>
      </c>
      <c r="M216" s="1">
        <v>5.3761255373397298E-4</v>
      </c>
      <c r="N216" s="1">
        <v>1.0506083702233101E-3</v>
      </c>
      <c r="O216" s="1">
        <v>2.1265278343771199E-3</v>
      </c>
      <c r="P216" s="1">
        <v>3.4286798869227698E-4</v>
      </c>
      <c r="Q216" s="1">
        <v>4.8399060063134599E-4</v>
      </c>
    </row>
    <row r="217" spans="1:17" x14ac:dyDescent="0.25">
      <c r="A217" s="1">
        <v>25.75</v>
      </c>
      <c r="B217" s="1">
        <v>4.6907939092965298</v>
      </c>
      <c r="C217" s="1">
        <v>2.4721970788418202</v>
      </c>
      <c r="D217" s="1">
        <v>3.37966947675356</v>
      </c>
      <c r="E217" s="1">
        <v>6.2196089527899403</v>
      </c>
      <c r="F217" s="1">
        <v>12.872069873556701</v>
      </c>
      <c r="G217" s="1">
        <v>2.0520100309372702</v>
      </c>
      <c r="H217" s="1">
        <v>2.8964628901868701</v>
      </c>
      <c r="J217" s="1">
        <v>25.75</v>
      </c>
      <c r="K217" s="1">
        <v>7.8148626528879903E-4</v>
      </c>
      <c r="L217" s="1">
        <v>4.1186803333504698E-4</v>
      </c>
      <c r="M217" s="1">
        <v>5.6305293482714297E-4</v>
      </c>
      <c r="N217" s="1">
        <v>1.03618685153481E-3</v>
      </c>
      <c r="O217" s="1">
        <v>2.14448684093454E-3</v>
      </c>
      <c r="P217" s="1">
        <v>3.4186487115414903E-4</v>
      </c>
      <c r="Q217" s="1">
        <v>4.8255071750513299E-4</v>
      </c>
    </row>
    <row r="218" spans="1:17" x14ac:dyDescent="0.25">
      <c r="A218" s="1">
        <v>25.875</v>
      </c>
      <c r="B218" s="1">
        <v>4.7306345988351097</v>
      </c>
      <c r="C218" s="1">
        <v>2.5464492812782802</v>
      </c>
      <c r="D218" s="1">
        <v>3.4678067513119402</v>
      </c>
      <c r="E218" s="1">
        <v>6.1525180948275802</v>
      </c>
      <c r="F218" s="1">
        <v>12.776938522939</v>
      </c>
      <c r="G218" s="1">
        <v>2.0582662434774899</v>
      </c>
      <c r="H218" s="1">
        <v>2.89604110477404</v>
      </c>
      <c r="J218" s="1">
        <v>25.875</v>
      </c>
      <c r="K218" s="1">
        <v>7.8812372416592596E-4</v>
      </c>
      <c r="L218" s="1">
        <v>4.2423845026096102E-4</v>
      </c>
      <c r="M218" s="1">
        <v>5.7773660476856999E-4</v>
      </c>
      <c r="N218" s="1">
        <v>1.0250095145982799E-3</v>
      </c>
      <c r="O218" s="1">
        <v>2.1286379579216301E-3</v>
      </c>
      <c r="P218" s="1">
        <v>3.4290715616334998E-4</v>
      </c>
      <c r="Q218" s="1">
        <v>4.82480448055355E-4</v>
      </c>
    </row>
    <row r="219" spans="1:17" x14ac:dyDescent="0.25">
      <c r="A219" s="1">
        <v>26</v>
      </c>
      <c r="B219" s="1">
        <v>4.7864664907157604</v>
      </c>
      <c r="C219" s="1">
        <v>2.5643424842287401</v>
      </c>
      <c r="D219" s="1">
        <v>3.6672676599921399</v>
      </c>
      <c r="E219" s="1">
        <v>6.1528926366110301</v>
      </c>
      <c r="F219" s="1">
        <v>12.769529343254099</v>
      </c>
      <c r="G219" s="1">
        <v>2.0605461678958599</v>
      </c>
      <c r="H219" s="1">
        <v>2.89293760781162</v>
      </c>
      <c r="J219" s="1">
        <v>26</v>
      </c>
      <c r="K219" s="1">
        <v>7.9742531735324301E-4</v>
      </c>
      <c r="L219" s="1">
        <v>4.2721945787250901E-4</v>
      </c>
      <c r="M219" s="1">
        <v>6.1096679215469102E-4</v>
      </c>
      <c r="N219" s="1">
        <v>1.0250719132594E-3</v>
      </c>
      <c r="O219" s="1">
        <v>2.1274035885861199E-3</v>
      </c>
      <c r="P219" s="1">
        <v>3.4328699157145103E-4</v>
      </c>
      <c r="Q219" s="1">
        <v>4.8196340546141598E-4</v>
      </c>
    </row>
    <row r="220" spans="1:17" x14ac:dyDescent="0.25">
      <c r="A220" s="1">
        <v>26.125</v>
      </c>
      <c r="B220" s="1">
        <v>4.8181931187192504</v>
      </c>
      <c r="C220" s="1">
        <v>2.5988577864922799</v>
      </c>
      <c r="D220" s="1">
        <v>3.7124494603751601</v>
      </c>
      <c r="E220" s="1">
        <v>6.1787413011718302</v>
      </c>
      <c r="F220" s="1">
        <v>12.7423807247615</v>
      </c>
      <c r="G220" s="1">
        <v>2.0763972636876402</v>
      </c>
      <c r="H220" s="1">
        <v>3.0070175692315901</v>
      </c>
      <c r="J220" s="1">
        <v>26.125</v>
      </c>
      <c r="K220" s="1">
        <v>8.0271097357862298E-4</v>
      </c>
      <c r="L220" s="1">
        <v>4.3296970722961299E-4</v>
      </c>
      <c r="M220" s="1">
        <v>6.18494080098501E-4</v>
      </c>
      <c r="N220" s="1">
        <v>1.0293783007752301E-3</v>
      </c>
      <c r="O220" s="1">
        <v>2.12288062874526E-3</v>
      </c>
      <c r="P220" s="1">
        <v>3.4592778413036301E-4</v>
      </c>
      <c r="Q220" s="1">
        <v>5.0096912703398195E-4</v>
      </c>
    </row>
    <row r="221" spans="1:17" x14ac:dyDescent="0.25">
      <c r="A221" s="1">
        <v>26.25</v>
      </c>
      <c r="B221" s="1">
        <v>4.8649125688601096</v>
      </c>
      <c r="C221" s="1">
        <v>2.4781441931183998</v>
      </c>
      <c r="D221" s="1">
        <v>3.9210028744360099</v>
      </c>
      <c r="E221" s="1">
        <v>6.1798410790052696</v>
      </c>
      <c r="F221" s="1">
        <v>12.737427329219599</v>
      </c>
      <c r="G221" s="1">
        <v>2.08971168701629</v>
      </c>
      <c r="H221" s="1">
        <v>3.01119366102865</v>
      </c>
      <c r="J221" s="1">
        <v>26.25</v>
      </c>
      <c r="K221" s="1">
        <v>8.1049443397209202E-4</v>
      </c>
      <c r="L221" s="1">
        <v>4.12858822573526E-4</v>
      </c>
      <c r="M221" s="1">
        <v>6.5323907888103897E-4</v>
      </c>
      <c r="N221" s="1">
        <v>1.0295615237622801E-3</v>
      </c>
      <c r="O221" s="1">
        <v>2.1220553930479898E-3</v>
      </c>
      <c r="P221" s="1">
        <v>3.4814596705691399E-4</v>
      </c>
      <c r="Q221" s="1">
        <v>5.01664863927372E-4</v>
      </c>
    </row>
    <row r="222" spans="1:17" x14ac:dyDescent="0.25">
      <c r="A222" s="1">
        <v>26.375</v>
      </c>
      <c r="B222" s="1">
        <v>4.8109937325806698</v>
      </c>
      <c r="C222" s="1">
        <v>2.5297012239682299</v>
      </c>
      <c r="D222" s="1">
        <v>4.0186746440981098</v>
      </c>
      <c r="E222" s="1">
        <v>6.2740755079387398</v>
      </c>
      <c r="F222" s="1">
        <v>12.791574037037</v>
      </c>
      <c r="G222" s="1">
        <v>2.11433084358154</v>
      </c>
      <c r="H222" s="1">
        <v>3.0327158054802799</v>
      </c>
      <c r="J222" s="1">
        <v>26.375</v>
      </c>
      <c r="K222" s="1">
        <v>8.0151155584793602E-4</v>
      </c>
      <c r="L222" s="1">
        <v>4.2144822391310702E-4</v>
      </c>
      <c r="M222" s="1">
        <v>6.6951119570674597E-4</v>
      </c>
      <c r="N222" s="1">
        <v>1.04526097962259E-3</v>
      </c>
      <c r="O222" s="1">
        <v>2.1310762345703601E-3</v>
      </c>
      <c r="P222" s="1">
        <v>3.5224751854068498E-4</v>
      </c>
      <c r="Q222" s="1">
        <v>5.0525045319301399E-4</v>
      </c>
    </row>
    <row r="223" spans="1:17" x14ac:dyDescent="0.25">
      <c r="A223" s="1">
        <v>26.5</v>
      </c>
      <c r="B223" s="1">
        <v>4.7961489211478501</v>
      </c>
      <c r="C223" s="1">
        <v>2.59324649278236</v>
      </c>
      <c r="D223" s="1">
        <v>4.1435462837332704</v>
      </c>
      <c r="E223" s="1">
        <v>6.2898659195159103</v>
      </c>
      <c r="F223" s="1">
        <v>12.7507572350828</v>
      </c>
      <c r="G223" s="1">
        <v>2.1533335427575002</v>
      </c>
      <c r="H223" s="1">
        <v>3.1286651562874801</v>
      </c>
      <c r="J223" s="1">
        <v>26.5</v>
      </c>
      <c r="K223" s="1">
        <v>7.9903841026322797E-4</v>
      </c>
      <c r="L223" s="1">
        <v>4.3203486569754097E-4</v>
      </c>
      <c r="M223" s="1">
        <v>6.9031481086996398E-4</v>
      </c>
      <c r="N223" s="1">
        <v>1.0478916621913499E-3</v>
      </c>
      <c r="O223" s="1">
        <v>2.1242761553648E-3</v>
      </c>
      <c r="P223" s="1">
        <v>3.5874536822340001E-4</v>
      </c>
      <c r="Q223" s="1">
        <v>5.2123561503749402E-4</v>
      </c>
    </row>
    <row r="224" spans="1:17" x14ac:dyDescent="0.25">
      <c r="A224" s="1">
        <v>26.625</v>
      </c>
      <c r="B224" s="1">
        <v>4.6590848079807099</v>
      </c>
      <c r="C224" s="1">
        <v>2.6248818294363701</v>
      </c>
      <c r="D224" s="1">
        <v>4.1696175801592998</v>
      </c>
      <c r="E224" s="1">
        <v>6.3355085196407801</v>
      </c>
      <c r="F224" s="1">
        <v>12.725604693582</v>
      </c>
      <c r="G224" s="1">
        <v>2.1561818122587599</v>
      </c>
      <c r="H224" s="1">
        <v>3.1742524606042402</v>
      </c>
      <c r="J224" s="1">
        <v>26.625</v>
      </c>
      <c r="K224" s="1">
        <v>7.7620352900958304E-4</v>
      </c>
      <c r="L224" s="1">
        <v>4.3730531278409997E-4</v>
      </c>
      <c r="M224" s="1">
        <v>6.9465828885454002E-4</v>
      </c>
      <c r="N224" s="1">
        <v>1.05549571937216E-3</v>
      </c>
      <c r="O224" s="1">
        <v>2.1200857419507598E-3</v>
      </c>
      <c r="P224" s="1">
        <v>3.59219889922309E-4</v>
      </c>
      <c r="Q224" s="1">
        <v>5.2883045993666698E-4</v>
      </c>
    </row>
    <row r="225" spans="1:17" x14ac:dyDescent="0.25">
      <c r="A225" s="1">
        <v>26.75</v>
      </c>
      <c r="B225" s="1">
        <v>4.5308101849077396</v>
      </c>
      <c r="C225" s="1">
        <v>2.7169956315777002</v>
      </c>
      <c r="D225" s="1">
        <v>4.3005587368207996</v>
      </c>
      <c r="E225" s="1">
        <v>6.3333586742634802</v>
      </c>
      <c r="F225" s="1">
        <v>12.583477170395</v>
      </c>
      <c r="G225" s="1">
        <v>2.1407999342354498</v>
      </c>
      <c r="H225" s="1">
        <v>3.2225211302828498</v>
      </c>
      <c r="J225" s="1">
        <v>26.75</v>
      </c>
      <c r="K225" s="1">
        <v>7.5483297680562595E-4</v>
      </c>
      <c r="L225" s="1">
        <v>4.5265147222084499E-4</v>
      </c>
      <c r="M225" s="1">
        <v>7.1647308555434499E-4</v>
      </c>
      <c r="N225" s="1">
        <v>1.0551375551323E-3</v>
      </c>
      <c r="O225" s="1">
        <v>2.0964072965878001E-3</v>
      </c>
      <c r="P225" s="1">
        <v>3.5665726904362697E-4</v>
      </c>
      <c r="Q225" s="1">
        <v>5.3687202030512301E-4</v>
      </c>
    </row>
    <row r="226" spans="1:17" x14ac:dyDescent="0.25">
      <c r="A226" s="1">
        <v>26.875</v>
      </c>
      <c r="B226" s="1">
        <v>4.4024618113240699</v>
      </c>
      <c r="C226" s="1">
        <v>2.7530217866658702</v>
      </c>
      <c r="D226" s="1">
        <v>4.1758178032729703</v>
      </c>
      <c r="E226" s="1">
        <v>6.33429499781335</v>
      </c>
      <c r="F226" s="1">
        <v>12.567151257745101</v>
      </c>
      <c r="G226" s="1">
        <v>2.1365326374554701</v>
      </c>
      <c r="H226" s="1">
        <v>3.1379869984517299</v>
      </c>
      <c r="J226" s="1">
        <v>26.875</v>
      </c>
      <c r="K226" s="1">
        <v>7.3345013776658695E-4</v>
      </c>
      <c r="L226" s="1">
        <v>4.5865342965853499E-4</v>
      </c>
      <c r="M226" s="1">
        <v>6.9569124602527602E-4</v>
      </c>
      <c r="N226" s="1">
        <v>1.0552935466357099E-3</v>
      </c>
      <c r="O226" s="1">
        <v>2.09368739954033E-3</v>
      </c>
      <c r="P226" s="1">
        <v>3.5594633740008302E-4</v>
      </c>
      <c r="Q226" s="1">
        <v>5.2278863394205797E-4</v>
      </c>
    </row>
    <row r="227" spans="1:17" x14ac:dyDescent="0.25">
      <c r="A227" s="1">
        <v>27</v>
      </c>
      <c r="B227" s="1">
        <v>4.3665472825411999</v>
      </c>
      <c r="C227" s="1">
        <v>2.7518763732737699</v>
      </c>
      <c r="D227" s="1">
        <v>3.6307093667291999</v>
      </c>
      <c r="E227" s="1">
        <v>6.3309923827392298</v>
      </c>
      <c r="F227" s="1">
        <v>12.5117697052286</v>
      </c>
      <c r="G227" s="1">
        <v>2.1323068212193799</v>
      </c>
      <c r="H227" s="1">
        <v>3.06913373115272</v>
      </c>
      <c r="J227" s="1">
        <v>27</v>
      </c>
      <c r="K227" s="1">
        <v>7.2746677727136204E-4</v>
      </c>
      <c r="L227" s="1">
        <v>4.5846260378741099E-4</v>
      </c>
      <c r="M227" s="1">
        <v>6.0487618049708404E-4</v>
      </c>
      <c r="N227" s="1">
        <v>1.05474333096436E-3</v>
      </c>
      <c r="O227" s="1">
        <v>2.0844608328910801E-3</v>
      </c>
      <c r="P227" s="1">
        <v>3.5524231641514801E-4</v>
      </c>
      <c r="Q227" s="1">
        <v>5.1131767961004398E-4</v>
      </c>
    </row>
    <row r="228" spans="1:17" x14ac:dyDescent="0.25">
      <c r="A228" s="1">
        <v>27.125</v>
      </c>
      <c r="B228" s="1">
        <v>4.4576546474550103</v>
      </c>
      <c r="C228" s="1">
        <v>2.6680183107482098</v>
      </c>
      <c r="D228" s="1">
        <v>3.3193476560375701</v>
      </c>
      <c r="E228" s="1">
        <v>6.3430636155462601</v>
      </c>
      <c r="F228" s="1">
        <v>12.4756260835345</v>
      </c>
      <c r="G228" s="1">
        <v>2.12680844348536</v>
      </c>
      <c r="H228" s="1">
        <v>3.0476272756908802</v>
      </c>
      <c r="J228" s="1">
        <v>27.125</v>
      </c>
      <c r="K228" s="1">
        <v>7.4264526426600296E-4</v>
      </c>
      <c r="L228" s="1">
        <v>4.44491850570651E-4</v>
      </c>
      <c r="M228" s="1">
        <v>5.5300331949586102E-4</v>
      </c>
      <c r="N228" s="1">
        <v>1.0567543983500099E-3</v>
      </c>
      <c r="O228" s="1">
        <v>2.0784393055168402E-3</v>
      </c>
      <c r="P228" s="1">
        <v>3.5432628668466198E-4</v>
      </c>
      <c r="Q228" s="1">
        <v>5.0773470413010104E-4</v>
      </c>
    </row>
    <row r="229" spans="1:17" x14ac:dyDescent="0.25">
      <c r="A229" s="1">
        <v>27.25</v>
      </c>
      <c r="B229" s="1">
        <v>4.44203861867092</v>
      </c>
      <c r="C229" s="1">
        <v>2.6697363723130101</v>
      </c>
      <c r="D229" s="1">
        <v>3.1532006997205801</v>
      </c>
      <c r="E229" s="1">
        <v>6.3361153144612796</v>
      </c>
      <c r="F229" s="1">
        <v>12.4581313737516</v>
      </c>
      <c r="G229" s="1">
        <v>2.1310297999434802</v>
      </c>
      <c r="H229" s="1">
        <v>3.0496920058221</v>
      </c>
      <c r="J229" s="1">
        <v>27.25</v>
      </c>
      <c r="K229" s="1">
        <v>7.4004363387057302E-4</v>
      </c>
      <c r="L229" s="1">
        <v>4.4477807962734698E-4</v>
      </c>
      <c r="M229" s="1">
        <v>5.2532323657344905E-4</v>
      </c>
      <c r="N229" s="1">
        <v>1.0555968113892501E-3</v>
      </c>
      <c r="O229" s="1">
        <v>2.0755246868670099E-3</v>
      </c>
      <c r="P229" s="1">
        <v>3.5502956467058501E-4</v>
      </c>
      <c r="Q229" s="1">
        <v>5.0807868816996201E-4</v>
      </c>
    </row>
    <row r="230" spans="1:17" x14ac:dyDescent="0.25">
      <c r="A230" s="1">
        <v>27.375</v>
      </c>
      <c r="B230" s="1">
        <v>4.4187148216962697</v>
      </c>
      <c r="C230" s="1">
        <v>2.5011490747856899</v>
      </c>
      <c r="D230" s="1">
        <v>2.99384363351427</v>
      </c>
      <c r="E230" s="1">
        <v>6.2585828101064802</v>
      </c>
      <c r="F230" s="1">
        <v>12.4625114100937</v>
      </c>
      <c r="G230" s="1">
        <v>2.1535152549452898</v>
      </c>
      <c r="H230" s="1">
        <v>3.1488961865134102</v>
      </c>
      <c r="J230" s="1">
        <v>27.375</v>
      </c>
      <c r="K230" s="1">
        <v>7.3615788929459595E-4</v>
      </c>
      <c r="L230" s="1">
        <v>4.1669143585929599E-4</v>
      </c>
      <c r="M230" s="1">
        <v>4.98774349343477E-4</v>
      </c>
      <c r="N230" s="1">
        <v>1.0426798961637399E-3</v>
      </c>
      <c r="O230" s="1">
        <v>2.0762544009216002E-3</v>
      </c>
      <c r="P230" s="1">
        <v>3.5877564147388701E-4</v>
      </c>
      <c r="Q230" s="1">
        <v>5.2460610467313404E-4</v>
      </c>
    </row>
    <row r="231" spans="1:17" x14ac:dyDescent="0.25">
      <c r="A231" s="1">
        <v>27.5</v>
      </c>
      <c r="B231" s="1">
        <v>4.39666595953849</v>
      </c>
      <c r="C231" s="1">
        <v>2.3687017509419999</v>
      </c>
      <c r="D231" s="1">
        <v>2.7912564925265699</v>
      </c>
      <c r="E231" s="1">
        <v>6.24033078671384</v>
      </c>
      <c r="F231" s="1">
        <v>12.4295732369671</v>
      </c>
      <c r="G231" s="1">
        <v>2.1601499843347498</v>
      </c>
      <c r="H231" s="1">
        <v>3.1930507579512</v>
      </c>
      <c r="J231" s="1">
        <v>27.5</v>
      </c>
      <c r="K231" s="1">
        <v>7.3248454885911001E-4</v>
      </c>
      <c r="L231" s="1">
        <v>3.9462571170693802E-4</v>
      </c>
      <c r="M231" s="1">
        <v>4.65023331654927E-4</v>
      </c>
      <c r="N231" s="1">
        <v>1.0396391090665301E-3</v>
      </c>
      <c r="O231" s="1">
        <v>2.07076690127873E-3</v>
      </c>
      <c r="P231" s="1">
        <v>3.5988098739016998E-4</v>
      </c>
      <c r="Q231" s="1">
        <v>5.3196225627467105E-4</v>
      </c>
    </row>
    <row r="232" spans="1:17" x14ac:dyDescent="0.25">
      <c r="A232" s="1">
        <v>27.625</v>
      </c>
      <c r="B232" s="1">
        <v>4.1418826184979798</v>
      </c>
      <c r="C232" s="1">
        <v>2.38015687504857</v>
      </c>
      <c r="D232" s="1">
        <v>2.73817278921736</v>
      </c>
      <c r="E232" s="1">
        <v>6.2411237250217502</v>
      </c>
      <c r="F232" s="1">
        <v>12.3612376715524</v>
      </c>
      <c r="G232" s="1">
        <v>2.1696197775180002</v>
      </c>
      <c r="H232" s="1">
        <v>3.2696170256629</v>
      </c>
      <c r="J232" s="1">
        <v>27.625</v>
      </c>
      <c r="K232" s="1">
        <v>6.9003764424176303E-4</v>
      </c>
      <c r="L232" s="1">
        <v>3.96534135383091E-4</v>
      </c>
      <c r="M232" s="1">
        <v>4.5617958668361198E-4</v>
      </c>
      <c r="N232" s="1">
        <v>1.03977121258863E-3</v>
      </c>
      <c r="O232" s="1">
        <v>2.0593821960806198E-3</v>
      </c>
      <c r="P232" s="1">
        <v>3.6145865493450002E-4</v>
      </c>
      <c r="Q232" s="1">
        <v>5.4471819647544E-4</v>
      </c>
    </row>
    <row r="233" spans="1:17" x14ac:dyDescent="0.25">
      <c r="A233" s="1">
        <v>27.75</v>
      </c>
      <c r="B233" s="1">
        <v>4.1427854088388596</v>
      </c>
      <c r="C233" s="1">
        <v>2.3657211489062102</v>
      </c>
      <c r="D233" s="1">
        <v>2.6362679611956401</v>
      </c>
      <c r="E233" s="1">
        <v>6.2177881231606804</v>
      </c>
      <c r="F233" s="1">
        <v>12.2084309689027</v>
      </c>
      <c r="G233" s="1">
        <v>2.1852379839994902</v>
      </c>
      <c r="H233" s="1">
        <v>3.34084289005555</v>
      </c>
      <c r="J233" s="1">
        <v>27.75</v>
      </c>
      <c r="K233" s="1">
        <v>6.9018804911255202E-4</v>
      </c>
      <c r="L233" s="1">
        <v>3.9412914340777497E-4</v>
      </c>
      <c r="M233" s="1">
        <v>4.3920224233519399E-4</v>
      </c>
      <c r="N233" s="1">
        <v>1.03588350131857E-3</v>
      </c>
      <c r="O233" s="1">
        <v>2.03392459941918E-3</v>
      </c>
      <c r="P233" s="1">
        <v>3.6406064813431698E-4</v>
      </c>
      <c r="Q233" s="1">
        <v>5.5658442548325404E-4</v>
      </c>
    </row>
    <row r="234" spans="1:17" x14ac:dyDescent="0.25">
      <c r="A234" s="1">
        <v>27.875</v>
      </c>
      <c r="B234" s="1">
        <v>4.3222671936268497</v>
      </c>
      <c r="C234" s="1">
        <v>2.4333259076241198</v>
      </c>
      <c r="D234" s="1">
        <v>2.6614648550693398</v>
      </c>
      <c r="E234" s="1">
        <v>6.2337106658226702</v>
      </c>
      <c r="F234" s="1">
        <v>12.220979874522101</v>
      </c>
      <c r="G234" s="1">
        <v>2.2129169411389098</v>
      </c>
      <c r="H234" s="1">
        <v>3.4510520958986501</v>
      </c>
      <c r="J234" s="1">
        <v>27.875</v>
      </c>
      <c r="K234" s="1">
        <v>7.2008971445822905E-4</v>
      </c>
      <c r="L234" s="1">
        <v>4.0539209621017901E-4</v>
      </c>
      <c r="M234" s="1">
        <v>4.4340004485455197E-4</v>
      </c>
      <c r="N234" s="1">
        <v>1.0385361969260599E-3</v>
      </c>
      <c r="O234" s="1">
        <v>2.0360152470953901E-3</v>
      </c>
      <c r="P234" s="1">
        <v>3.6867196239374298E-4</v>
      </c>
      <c r="Q234" s="1">
        <v>5.7494527917671505E-4</v>
      </c>
    </row>
    <row r="235" spans="1:17" x14ac:dyDescent="0.25">
      <c r="A235" s="1">
        <v>28</v>
      </c>
      <c r="B235" s="1">
        <v>4.3318175127326297</v>
      </c>
      <c r="C235" s="1">
        <v>2.4124992336670301</v>
      </c>
      <c r="D235" s="1">
        <v>2.9035754006877399</v>
      </c>
      <c r="E235" s="1">
        <v>6.19711611021682</v>
      </c>
      <c r="F235" s="1">
        <v>12.2109249298988</v>
      </c>
      <c r="G235" s="1">
        <v>2.2268806531119898</v>
      </c>
      <c r="H235" s="1">
        <v>3.4490371022773898</v>
      </c>
      <c r="J235" s="1">
        <v>28</v>
      </c>
      <c r="K235" s="1">
        <v>7.2168079762125403E-4</v>
      </c>
      <c r="L235" s="1">
        <v>4.01922372328927E-4</v>
      </c>
      <c r="M235" s="1">
        <v>4.8373566175457697E-4</v>
      </c>
      <c r="N235" s="1">
        <v>1.0324395439621299E-3</v>
      </c>
      <c r="O235" s="1">
        <v>2.0343400933211398E-3</v>
      </c>
      <c r="P235" s="1">
        <v>3.7099831680845798E-4</v>
      </c>
      <c r="Q235" s="1">
        <v>5.7460958123941295E-4</v>
      </c>
    </row>
    <row r="236" spans="1:17" x14ac:dyDescent="0.25">
      <c r="A236" s="1">
        <v>28.125</v>
      </c>
      <c r="B236" s="1">
        <v>4.32804451086567</v>
      </c>
      <c r="C236" s="1">
        <v>2.5672750220010299</v>
      </c>
      <c r="D236" s="1">
        <v>3.2005193206545801</v>
      </c>
      <c r="E236" s="1">
        <v>6.1863009090908703</v>
      </c>
      <c r="F236" s="1">
        <v>12.208357028504</v>
      </c>
      <c r="G236" s="1">
        <v>2.2621307013163401</v>
      </c>
      <c r="H236" s="1">
        <v>3.43328945654289</v>
      </c>
      <c r="J236" s="1">
        <v>28.125</v>
      </c>
      <c r="K236" s="1">
        <v>7.2105221551021798E-4</v>
      </c>
      <c r="L236" s="1">
        <v>4.2770801866537101E-4</v>
      </c>
      <c r="M236" s="1">
        <v>5.3320651882105496E-4</v>
      </c>
      <c r="N236" s="1">
        <v>1.03063773145454E-3</v>
      </c>
      <c r="O236" s="1">
        <v>2.03391228094877E-3</v>
      </c>
      <c r="P236" s="1">
        <v>3.7687097483930402E-4</v>
      </c>
      <c r="Q236" s="1">
        <v>5.7198602346004502E-4</v>
      </c>
    </row>
    <row r="237" spans="1:17" x14ac:dyDescent="0.25">
      <c r="A237" s="1">
        <v>28.25</v>
      </c>
      <c r="B237" s="1">
        <v>4.3296128123883504</v>
      </c>
      <c r="C237" s="1">
        <v>2.5971662695381998</v>
      </c>
      <c r="D237" s="1">
        <v>3.34611807231015</v>
      </c>
      <c r="E237" s="1">
        <v>6.17766533995212</v>
      </c>
      <c r="F237" s="1">
        <v>12.139350828454701</v>
      </c>
      <c r="G237" s="1">
        <v>2.23637264291441</v>
      </c>
      <c r="H237" s="1">
        <v>3.3743919026165101</v>
      </c>
      <c r="J237" s="1">
        <v>28.25</v>
      </c>
      <c r="K237" s="1">
        <v>7.2131349454389597E-4</v>
      </c>
      <c r="L237" s="1">
        <v>4.3268790050506398E-4</v>
      </c>
      <c r="M237" s="1">
        <v>5.5746327084687099E-4</v>
      </c>
      <c r="N237" s="1">
        <v>1.0291990456360301E-3</v>
      </c>
      <c r="O237" s="1">
        <v>2.0224158480205601E-3</v>
      </c>
      <c r="P237" s="1">
        <v>3.7257968230954301E-4</v>
      </c>
      <c r="Q237" s="1">
        <v>5.6217369097591105E-4</v>
      </c>
    </row>
    <row r="238" spans="1:17" x14ac:dyDescent="0.25">
      <c r="A238" s="1">
        <v>28.375</v>
      </c>
      <c r="B238" s="1">
        <v>4.37497662026946</v>
      </c>
      <c r="C238" s="1">
        <v>2.77198401413981</v>
      </c>
      <c r="D238" s="1">
        <v>3.48769881689481</v>
      </c>
      <c r="E238" s="1">
        <v>6.0460136693775599</v>
      </c>
      <c r="F238" s="1">
        <v>12.0543520194697</v>
      </c>
      <c r="G238" s="1">
        <v>2.23616100955187</v>
      </c>
      <c r="H238" s="1">
        <v>3.3637829046049199</v>
      </c>
      <c r="J238" s="1">
        <v>28.375</v>
      </c>
      <c r="K238" s="1">
        <v>7.2887110493688803E-4</v>
      </c>
      <c r="L238" s="1">
        <v>4.6181253675569201E-4</v>
      </c>
      <c r="M238" s="1">
        <v>5.81050622894676E-4</v>
      </c>
      <c r="N238" s="1">
        <v>1.0072658773183001E-3</v>
      </c>
      <c r="O238" s="1">
        <v>2.0082550464436601E-3</v>
      </c>
      <c r="P238" s="1">
        <v>3.7254442419134198E-4</v>
      </c>
      <c r="Q238" s="1">
        <v>5.6040623190718004E-4</v>
      </c>
    </row>
    <row r="239" spans="1:17" x14ac:dyDescent="0.25">
      <c r="A239" s="1">
        <v>28.5</v>
      </c>
      <c r="B239" s="1">
        <v>4.3712599806095298</v>
      </c>
      <c r="C239" s="1">
        <v>2.9719242738265801</v>
      </c>
      <c r="D239" s="1">
        <v>3.6708838295732402</v>
      </c>
      <c r="E239" s="1">
        <v>6.0217842093764</v>
      </c>
      <c r="F239" s="1">
        <v>11.9916907807364</v>
      </c>
      <c r="G239" s="1">
        <v>2.2437878425214901</v>
      </c>
      <c r="H239" s="1">
        <v>3.3958837408315201</v>
      </c>
      <c r="J239" s="1">
        <v>28.5</v>
      </c>
      <c r="K239" s="1">
        <v>7.28251912769546E-4</v>
      </c>
      <c r="L239" s="1">
        <v>4.9512258401950796E-4</v>
      </c>
      <c r="M239" s="1">
        <v>6.1156924600690198E-4</v>
      </c>
      <c r="N239" s="1">
        <v>1.0032292492821E-3</v>
      </c>
      <c r="O239" s="1">
        <v>1.9978156840706899E-3</v>
      </c>
      <c r="P239" s="1">
        <v>3.7381505456408198E-4</v>
      </c>
      <c r="Q239" s="1">
        <v>5.6575423122253202E-4</v>
      </c>
    </row>
    <row r="240" spans="1:17" x14ac:dyDescent="0.25">
      <c r="A240" s="1">
        <v>28.625</v>
      </c>
      <c r="B240" s="1">
        <v>4.4647306018374104</v>
      </c>
      <c r="C240" s="1">
        <v>2.9856407586460998</v>
      </c>
      <c r="D240" s="1">
        <v>3.8359956278597398</v>
      </c>
      <c r="E240" s="1">
        <v>6.0396603501909096</v>
      </c>
      <c r="F240" s="1">
        <v>11.9731020014191</v>
      </c>
      <c r="G240" s="1">
        <v>2.23999688993282</v>
      </c>
      <c r="H240" s="1">
        <v>3.3640523255605799</v>
      </c>
      <c r="J240" s="1">
        <v>28.625</v>
      </c>
      <c r="K240" s="1">
        <v>7.4382411826611101E-4</v>
      </c>
      <c r="L240" s="1">
        <v>4.9740775039044103E-4</v>
      </c>
      <c r="M240" s="1">
        <v>6.3907687160143299E-4</v>
      </c>
      <c r="N240" s="1">
        <v>1.0062074143418001E-3</v>
      </c>
      <c r="O240" s="1">
        <v>1.9947187934364198E-3</v>
      </c>
      <c r="P240" s="1">
        <v>3.7318348186280998E-4</v>
      </c>
      <c r="Q240" s="1">
        <v>5.60451117438393E-4</v>
      </c>
    </row>
    <row r="241" spans="1:17" x14ac:dyDescent="0.25">
      <c r="A241" s="1">
        <v>28.75</v>
      </c>
      <c r="B241" s="1">
        <v>4.59489106681057</v>
      </c>
      <c r="C241" s="1">
        <v>2.9788979440672501</v>
      </c>
      <c r="D241" s="1">
        <v>3.9345578195798399</v>
      </c>
      <c r="E241" s="1">
        <v>6.0492385047208899</v>
      </c>
      <c r="F241" s="1">
        <v>11.9774776451133</v>
      </c>
      <c r="G241" s="1">
        <v>2.2154723545975101</v>
      </c>
      <c r="H241" s="1">
        <v>3.2927752338001302</v>
      </c>
      <c r="J241" s="1">
        <v>28.75</v>
      </c>
      <c r="K241" s="1">
        <v>7.6550885173063896E-4</v>
      </c>
      <c r="L241" s="1">
        <v>4.9628439748160497E-4</v>
      </c>
      <c r="M241" s="1">
        <v>6.5549733274200301E-4</v>
      </c>
      <c r="N241" s="1">
        <v>1.0078031348865E-3</v>
      </c>
      <c r="O241" s="1">
        <v>1.9954477756758799E-3</v>
      </c>
      <c r="P241" s="1">
        <v>3.6909769427594699E-4</v>
      </c>
      <c r="Q241" s="1">
        <v>5.4857635395110101E-4</v>
      </c>
    </row>
    <row r="242" spans="1:17" x14ac:dyDescent="0.25">
      <c r="A242" s="1">
        <v>28.875</v>
      </c>
      <c r="B242" s="1">
        <v>4.58935242574867</v>
      </c>
      <c r="C242" s="1">
        <v>2.9921391888039799</v>
      </c>
      <c r="D242" s="1">
        <v>4.0053259327967403</v>
      </c>
      <c r="E242" s="1">
        <v>5.9699734328534602</v>
      </c>
      <c r="F242" s="1">
        <v>11.955458316248899</v>
      </c>
      <c r="G242" s="1">
        <v>2.2098126370545201</v>
      </c>
      <c r="H242" s="1">
        <v>3.2840778346138801</v>
      </c>
      <c r="J242" s="1">
        <v>28.875</v>
      </c>
      <c r="K242" s="1">
        <v>7.64586114129726E-4</v>
      </c>
      <c r="L242" s="1">
        <v>4.9849038885474396E-4</v>
      </c>
      <c r="M242" s="1">
        <v>6.6728730040393699E-4</v>
      </c>
      <c r="N242" s="1">
        <v>9.9459757391338194E-4</v>
      </c>
      <c r="O242" s="1">
        <v>1.9917793554870599E-3</v>
      </c>
      <c r="P242" s="1">
        <v>3.6815478533328602E-4</v>
      </c>
      <c r="Q242" s="1">
        <v>5.4712736724667297E-4</v>
      </c>
    </row>
    <row r="243" spans="1:17" x14ac:dyDescent="0.25">
      <c r="A243" s="1">
        <v>29</v>
      </c>
      <c r="B243" s="1">
        <v>4.5236840942922898</v>
      </c>
      <c r="C243" s="1">
        <v>2.9184494654711601</v>
      </c>
      <c r="D243" s="1">
        <v>3.99605013193877</v>
      </c>
      <c r="E243" s="1">
        <v>5.9763468749428803</v>
      </c>
      <c r="F243" s="1">
        <v>11.965112725392199</v>
      </c>
      <c r="G243" s="1">
        <v>2.2037514700187701</v>
      </c>
      <c r="H243" s="1">
        <v>3.3198181958964499</v>
      </c>
      <c r="J243" s="1">
        <v>29</v>
      </c>
      <c r="K243" s="1">
        <v>7.5364577010909298E-4</v>
      </c>
      <c r="L243" s="1">
        <v>4.8621368094749602E-4</v>
      </c>
      <c r="M243" s="1">
        <v>6.6574195198099997E-4</v>
      </c>
      <c r="N243" s="1">
        <v>9.9565938936547896E-4</v>
      </c>
      <c r="O243" s="1">
        <v>1.99338778005033E-3</v>
      </c>
      <c r="P243" s="1">
        <v>3.6714499490512798E-4</v>
      </c>
      <c r="Q243" s="1">
        <v>5.5308171143634904E-4</v>
      </c>
    </row>
    <row r="244" spans="1:17" x14ac:dyDescent="0.25">
      <c r="A244" s="1">
        <v>29.125</v>
      </c>
      <c r="B244" s="1">
        <v>4.4836890709694099</v>
      </c>
      <c r="C244" s="1">
        <v>2.7719396274520598</v>
      </c>
      <c r="D244" s="1">
        <v>4.1844406715337197</v>
      </c>
      <c r="E244" s="1">
        <v>5.9996099421287497</v>
      </c>
      <c r="F244" s="1">
        <v>11.9715181080776</v>
      </c>
      <c r="G244" s="1">
        <v>2.1935909458012901</v>
      </c>
      <c r="H244" s="1">
        <v>3.3157615614907701</v>
      </c>
      <c r="J244" s="1">
        <v>29.125</v>
      </c>
      <c r="K244" s="1">
        <v>7.4698259922350305E-4</v>
      </c>
      <c r="L244" s="1">
        <v>4.6180514193351401E-4</v>
      </c>
      <c r="M244" s="1">
        <v>6.9712781587751905E-4</v>
      </c>
      <c r="N244" s="1">
        <v>9.9953501635864596E-4</v>
      </c>
      <c r="O244" s="1">
        <v>1.99445491680572E-3</v>
      </c>
      <c r="P244" s="1">
        <v>3.6545225157049501E-4</v>
      </c>
      <c r="Q244" s="1">
        <v>5.5240587614436198E-4</v>
      </c>
    </row>
    <row r="245" spans="1:17" x14ac:dyDescent="0.25">
      <c r="A245" s="1">
        <v>29.25</v>
      </c>
      <c r="B245" s="1">
        <v>4.47304726862395</v>
      </c>
      <c r="C245" s="1">
        <v>2.4421007175673402</v>
      </c>
      <c r="D245" s="1">
        <v>4.1047110272492802</v>
      </c>
      <c r="E245" s="1">
        <v>5.98128974510609</v>
      </c>
      <c r="F245" s="1">
        <v>11.944259207919</v>
      </c>
      <c r="G245" s="1">
        <v>2.1802646499930498</v>
      </c>
      <c r="H245" s="1">
        <v>3.4180793464959001</v>
      </c>
      <c r="J245" s="1">
        <v>29.25</v>
      </c>
      <c r="K245" s="1">
        <v>7.4520967495274705E-4</v>
      </c>
      <c r="L245" s="1">
        <v>4.0685397954671798E-4</v>
      </c>
      <c r="M245" s="1">
        <v>6.8384485713973101E-4</v>
      </c>
      <c r="N245" s="1">
        <v>9.9648287153467009E-4</v>
      </c>
      <c r="O245" s="1">
        <v>1.9899135840393098E-3</v>
      </c>
      <c r="P245" s="1">
        <v>3.63232090688843E-4</v>
      </c>
      <c r="Q245" s="1">
        <v>5.6945201912621702E-4</v>
      </c>
    </row>
    <row r="246" spans="1:17" x14ac:dyDescent="0.25">
      <c r="A246" s="1">
        <v>29.375</v>
      </c>
      <c r="B246" s="1">
        <v>4.3239584844236703</v>
      </c>
      <c r="C246" s="1">
        <v>2.4067744980182</v>
      </c>
      <c r="D246" s="1">
        <v>3.6918826357902299</v>
      </c>
      <c r="E246" s="1">
        <v>6.0219032241317496</v>
      </c>
      <c r="F246" s="1">
        <v>11.816591932604601</v>
      </c>
      <c r="G246" s="1">
        <v>2.2055977415540999</v>
      </c>
      <c r="H246" s="1">
        <v>3.5751901574889802</v>
      </c>
      <c r="J246" s="1">
        <v>29.375</v>
      </c>
      <c r="K246" s="1">
        <v>7.2037148350498196E-4</v>
      </c>
      <c r="L246" s="1">
        <v>4.0096863136983302E-4</v>
      </c>
      <c r="M246" s="1">
        <v>6.1506764712265197E-4</v>
      </c>
      <c r="N246" s="1">
        <v>1.00324907714035E-3</v>
      </c>
      <c r="O246" s="1">
        <v>1.9686442159719299E-3</v>
      </c>
      <c r="P246" s="1">
        <v>3.6745258374291402E-4</v>
      </c>
      <c r="Q246" s="1">
        <v>5.9562668023766397E-4</v>
      </c>
    </row>
    <row r="247" spans="1:17" x14ac:dyDescent="0.25">
      <c r="A247" s="1">
        <v>29.5</v>
      </c>
      <c r="B247" s="1">
        <v>4.3547775323980096</v>
      </c>
      <c r="C247" s="1">
        <v>2.39084855367522</v>
      </c>
      <c r="D247" s="1">
        <v>3.1681666706603799</v>
      </c>
      <c r="E247" s="1">
        <v>6.0010770760450702</v>
      </c>
      <c r="F247" s="1">
        <v>11.792965359496099</v>
      </c>
      <c r="G247" s="1">
        <v>2.18763960507831</v>
      </c>
      <c r="H247" s="1">
        <v>3.2853036328142702</v>
      </c>
      <c r="J247" s="1">
        <v>29.5</v>
      </c>
      <c r="K247" s="1">
        <v>7.2550593689750596E-4</v>
      </c>
      <c r="L247" s="1">
        <v>3.98315369042292E-4</v>
      </c>
      <c r="M247" s="1">
        <v>5.2781656733202095E-4</v>
      </c>
      <c r="N247" s="1">
        <v>9.997794408691061E-4</v>
      </c>
      <c r="O247" s="1">
        <v>1.9647080288920501E-3</v>
      </c>
      <c r="P247" s="1">
        <v>3.6446075820604801E-4</v>
      </c>
      <c r="Q247" s="1">
        <v>5.4733158522685804E-4</v>
      </c>
    </row>
    <row r="248" spans="1:17" x14ac:dyDescent="0.25">
      <c r="A248" s="1">
        <v>29.625</v>
      </c>
      <c r="B248" s="1">
        <v>4.3644185315217197</v>
      </c>
      <c r="C248" s="1">
        <v>2.30431833127325</v>
      </c>
      <c r="D248" s="1">
        <v>2.9585900889251202</v>
      </c>
      <c r="E248" s="1">
        <v>5.9473390074724399</v>
      </c>
      <c r="F248" s="1">
        <v>11.764099068218901</v>
      </c>
      <c r="G248" s="1">
        <v>2.1814698508503199</v>
      </c>
      <c r="H248" s="1">
        <v>3.2503861873715501</v>
      </c>
      <c r="J248" s="1">
        <v>29.625</v>
      </c>
      <c r="K248" s="1">
        <v>7.2711212735151803E-4</v>
      </c>
      <c r="L248" s="1">
        <v>3.8389943399012302E-4</v>
      </c>
      <c r="M248" s="1">
        <v>4.9290110881492703E-4</v>
      </c>
      <c r="N248" s="1">
        <v>9.9082667864490502E-4</v>
      </c>
      <c r="O248" s="1">
        <v>1.9598989047652699E-3</v>
      </c>
      <c r="P248" s="1">
        <v>3.63432877151663E-4</v>
      </c>
      <c r="Q248" s="1">
        <v>5.4151433881609898E-4</v>
      </c>
    </row>
    <row r="249" spans="1:17" x14ac:dyDescent="0.25">
      <c r="A249" s="1">
        <v>29.75</v>
      </c>
      <c r="B249" s="1">
        <v>4.4923698290537404</v>
      </c>
      <c r="C249" s="1">
        <v>2.3766287887217601</v>
      </c>
      <c r="D249" s="1">
        <v>2.8800772308940101</v>
      </c>
      <c r="E249" s="1">
        <v>5.9444407123127201</v>
      </c>
      <c r="F249" s="1">
        <v>11.808688179698301</v>
      </c>
      <c r="G249" s="1">
        <v>2.1854094714126799</v>
      </c>
      <c r="H249" s="1">
        <v>3.2364439578334001</v>
      </c>
      <c r="J249" s="1">
        <v>29.75</v>
      </c>
      <c r="K249" s="1">
        <v>7.48428813520351E-4</v>
      </c>
      <c r="L249" s="1">
        <v>3.9594635620104402E-4</v>
      </c>
      <c r="M249" s="1">
        <v>4.7982086666694302E-4</v>
      </c>
      <c r="N249" s="1">
        <v>9.903438226712951E-4</v>
      </c>
      <c r="O249" s="1">
        <v>1.9673274507377302E-3</v>
      </c>
      <c r="P249" s="1">
        <v>3.6408921793735301E-4</v>
      </c>
      <c r="Q249" s="1">
        <v>5.3919156337504503E-4</v>
      </c>
    </row>
    <row r="250" spans="1:17" x14ac:dyDescent="0.25">
      <c r="A250" s="1">
        <v>29.875</v>
      </c>
      <c r="B250" s="1">
        <v>4.5118654143247596</v>
      </c>
      <c r="C250" s="1">
        <v>2.3864931505018299</v>
      </c>
      <c r="D250" s="1">
        <v>2.80550840297738</v>
      </c>
      <c r="E250" s="1">
        <v>5.93777418590326</v>
      </c>
      <c r="F250" s="1">
        <v>11.7519717559107</v>
      </c>
      <c r="G250" s="1">
        <v>2.1883180574972001</v>
      </c>
      <c r="H250" s="1">
        <v>3.2407976592786301</v>
      </c>
      <c r="J250" s="1">
        <v>29.875</v>
      </c>
      <c r="K250" s="1">
        <v>7.5167677802650602E-4</v>
      </c>
      <c r="L250" s="1">
        <v>3.9758975887360502E-4</v>
      </c>
      <c r="M250" s="1">
        <v>4.6739769993603099E-4</v>
      </c>
      <c r="N250" s="1">
        <v>9.8923317937148095E-4</v>
      </c>
      <c r="O250" s="1">
        <v>1.9578784945347202E-3</v>
      </c>
      <c r="P250" s="1">
        <v>3.64573788379035E-4</v>
      </c>
      <c r="Q250" s="1">
        <v>5.3991689003581901E-4</v>
      </c>
    </row>
    <row r="251" spans="1:17" x14ac:dyDescent="0.25">
      <c r="A251" s="1">
        <v>30</v>
      </c>
      <c r="B251" s="1">
        <v>4.4925678984332604</v>
      </c>
      <c r="C251" s="1">
        <v>2.43576435175429</v>
      </c>
      <c r="D251" s="1">
        <v>2.6685451483803799</v>
      </c>
      <c r="E251" s="1">
        <v>5.93677000990313</v>
      </c>
      <c r="F251" s="1">
        <v>11.735687052781101</v>
      </c>
      <c r="G251" s="1">
        <v>2.1845695680994499</v>
      </c>
      <c r="H251" s="1">
        <v>3.24579019897801</v>
      </c>
      <c r="J251" s="1">
        <v>30</v>
      </c>
      <c r="K251" s="1">
        <v>7.4846181187898002E-4</v>
      </c>
      <c r="L251" s="1">
        <v>4.0579834100226502E-4</v>
      </c>
      <c r="M251" s="1">
        <v>4.4457962172017102E-4</v>
      </c>
      <c r="N251" s="1">
        <v>9.8906588364985697E-4</v>
      </c>
      <c r="O251" s="1">
        <v>1.9551654629933199E-3</v>
      </c>
      <c r="P251" s="1">
        <v>3.6394929004536898E-4</v>
      </c>
      <c r="Q251" s="1">
        <v>5.40748647149736E-4</v>
      </c>
    </row>
  </sheetData>
  <mergeCells count="8">
    <mergeCell ref="L1:Q1"/>
    <mergeCell ref="L3:Q3"/>
    <mergeCell ref="L4:Q4"/>
    <mergeCell ref="C4:H4"/>
    <mergeCell ref="A1:A2"/>
    <mergeCell ref="C1:H1"/>
    <mergeCell ref="C3:H3"/>
    <mergeCell ref="J1:J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topLeftCell="D1" workbookViewId="0">
      <selection activeCell="C10" sqref="C10"/>
    </sheetView>
  </sheetViews>
  <sheetFormatPr defaultRowHeight="15" x14ac:dyDescent="0.25"/>
  <cols>
    <col min="1" max="1" width="18.85546875" customWidth="1"/>
    <col min="2" max="2" width="23.140625" customWidth="1"/>
    <col min="3" max="3" width="34.85546875" customWidth="1"/>
    <col min="4" max="4" width="34.85546875" style="93" customWidth="1"/>
    <col min="5" max="5" width="33.28515625" customWidth="1"/>
    <col min="7" max="7" width="18.85546875" customWidth="1"/>
    <col min="8" max="8" width="23.140625" customWidth="1"/>
    <col min="9" max="9" width="34.85546875" customWidth="1"/>
    <col min="10" max="10" width="34.85546875" style="20" customWidth="1"/>
    <col min="11" max="11" width="33.28515625" customWidth="1"/>
  </cols>
  <sheetData>
    <row r="1" spans="1:11" ht="18" x14ac:dyDescent="0.35">
      <c r="A1" s="118" t="s">
        <v>368</v>
      </c>
      <c r="B1" s="115" t="s">
        <v>392</v>
      </c>
      <c r="C1" s="115"/>
      <c r="D1" s="115"/>
      <c r="E1" s="115"/>
      <c r="G1" s="127" t="s">
        <v>368</v>
      </c>
      <c r="H1" s="115" t="s">
        <v>395</v>
      </c>
      <c r="I1" s="115"/>
      <c r="J1" s="115"/>
      <c r="K1" s="115"/>
    </row>
    <row r="2" spans="1:11" x14ac:dyDescent="0.25">
      <c r="A2" s="119"/>
      <c r="B2" s="49" t="s">
        <v>389</v>
      </c>
      <c r="C2" s="49" t="s">
        <v>387</v>
      </c>
      <c r="D2" s="35" t="s">
        <v>391</v>
      </c>
      <c r="E2" s="85" t="s">
        <v>424</v>
      </c>
      <c r="G2" s="127"/>
      <c r="H2" s="61" t="s">
        <v>389</v>
      </c>
      <c r="I2" s="61" t="s">
        <v>387</v>
      </c>
      <c r="J2" s="35" t="s">
        <v>391</v>
      </c>
      <c r="K2" s="85" t="s">
        <v>424</v>
      </c>
    </row>
    <row r="3" spans="1:11" x14ac:dyDescent="0.25">
      <c r="A3" s="28" t="s">
        <v>369</v>
      </c>
      <c r="B3" s="115">
        <v>60</v>
      </c>
      <c r="C3" s="115"/>
      <c r="D3" s="115"/>
      <c r="E3" s="115"/>
      <c r="G3" s="28" t="s">
        <v>369</v>
      </c>
      <c r="H3" s="115">
        <v>60</v>
      </c>
      <c r="I3" s="115"/>
      <c r="J3" s="115"/>
      <c r="K3" s="115"/>
    </row>
    <row r="4" spans="1:11" x14ac:dyDescent="0.25">
      <c r="A4" s="28" t="s">
        <v>370</v>
      </c>
      <c r="B4" s="115" t="s">
        <v>384</v>
      </c>
      <c r="C4" s="115"/>
      <c r="D4" s="115"/>
      <c r="E4" s="115"/>
      <c r="G4" s="28" t="s">
        <v>370</v>
      </c>
      <c r="H4" s="115" t="s">
        <v>384</v>
      </c>
      <c r="I4" s="115"/>
      <c r="J4" s="115"/>
      <c r="K4" s="115"/>
    </row>
    <row r="5" spans="1:11" ht="61.5" x14ac:dyDescent="0.25">
      <c r="A5" s="27" t="s">
        <v>372</v>
      </c>
      <c r="B5" s="27">
        <v>4</v>
      </c>
      <c r="C5" s="28">
        <v>4</v>
      </c>
      <c r="D5" s="81">
        <v>4</v>
      </c>
      <c r="E5" s="28">
        <v>4</v>
      </c>
      <c r="G5" s="27" t="s">
        <v>372</v>
      </c>
      <c r="H5" s="27">
        <v>4</v>
      </c>
      <c r="I5" s="28">
        <v>4</v>
      </c>
      <c r="J5" s="81">
        <v>4</v>
      </c>
      <c r="K5" s="28">
        <v>4</v>
      </c>
    </row>
    <row r="6" spans="1:11" ht="30" x14ac:dyDescent="0.25">
      <c r="A6" s="27" t="s">
        <v>371</v>
      </c>
      <c r="B6" s="27">
        <v>41.968809999999998</v>
      </c>
      <c r="C6" s="28">
        <v>41.832349999999998</v>
      </c>
      <c r="D6" s="81">
        <v>41.25177</v>
      </c>
      <c r="E6" s="28">
        <v>37.656730000000003</v>
      </c>
      <c r="G6" s="27" t="s">
        <v>371</v>
      </c>
      <c r="H6" s="27">
        <v>41.968809999999998</v>
      </c>
      <c r="I6" s="28">
        <v>41.832349999999998</v>
      </c>
      <c r="J6" s="81">
        <v>41.25177</v>
      </c>
      <c r="K6" s="28">
        <v>37.656730000000003</v>
      </c>
    </row>
    <row r="7" spans="1:11" ht="48" x14ac:dyDescent="0.25">
      <c r="A7" s="27" t="s">
        <v>373</v>
      </c>
      <c r="B7" s="28">
        <v>37.44</v>
      </c>
      <c r="C7" s="28">
        <v>37.44</v>
      </c>
      <c r="D7" s="81">
        <v>37.44</v>
      </c>
      <c r="E7" s="28">
        <v>37.44</v>
      </c>
      <c r="G7" s="27" t="s">
        <v>373</v>
      </c>
      <c r="H7" s="28">
        <v>37.44</v>
      </c>
      <c r="I7" s="28">
        <v>37.44</v>
      </c>
      <c r="J7" s="81">
        <v>37.44</v>
      </c>
      <c r="K7" s="28">
        <v>37.44</v>
      </c>
    </row>
    <row r="8" spans="1:11" ht="48" x14ac:dyDescent="0.25">
      <c r="A8" s="27" t="s">
        <v>374</v>
      </c>
      <c r="B8" s="27">
        <v>31.811160000000001</v>
      </c>
      <c r="C8" s="28">
        <v>32.344160000000002</v>
      </c>
      <c r="D8" s="81">
        <v>32.891330000000004</v>
      </c>
      <c r="E8" s="28">
        <v>35.225819999999999</v>
      </c>
      <c r="G8" s="27" t="s">
        <v>374</v>
      </c>
      <c r="H8" s="27">
        <v>31.811160000000001</v>
      </c>
      <c r="I8" s="28">
        <v>32.344160000000002</v>
      </c>
      <c r="J8" s="81">
        <v>32.891330000000004</v>
      </c>
      <c r="K8" s="28">
        <v>35.225819999999999</v>
      </c>
    </row>
    <row r="9" spans="1:11" x14ac:dyDescent="0.25">
      <c r="A9" s="28" t="s">
        <v>375</v>
      </c>
      <c r="B9" s="48">
        <v>85</v>
      </c>
      <c r="C9" s="48">
        <v>85</v>
      </c>
      <c r="D9" s="90">
        <v>85</v>
      </c>
      <c r="E9" s="48">
        <v>85</v>
      </c>
      <c r="G9" s="28" t="s">
        <v>375</v>
      </c>
      <c r="H9" s="57">
        <v>85</v>
      </c>
      <c r="I9" s="57">
        <v>85</v>
      </c>
      <c r="J9" s="90">
        <v>85</v>
      </c>
      <c r="K9" s="57">
        <v>85</v>
      </c>
    </row>
    <row r="10" spans="1:11" ht="18" x14ac:dyDescent="0.25">
      <c r="A10" s="31" t="s">
        <v>376</v>
      </c>
      <c r="B10" s="31" t="s">
        <v>311</v>
      </c>
      <c r="C10" s="31" t="s">
        <v>312</v>
      </c>
      <c r="D10" s="31" t="s">
        <v>429</v>
      </c>
      <c r="E10" s="31" t="s">
        <v>313</v>
      </c>
      <c r="G10" s="31" t="s">
        <v>376</v>
      </c>
      <c r="H10" s="31" t="s">
        <v>311</v>
      </c>
      <c r="I10" s="31" t="s">
        <v>312</v>
      </c>
      <c r="J10" s="31" t="s">
        <v>429</v>
      </c>
      <c r="K10" s="31" t="s">
        <v>313</v>
      </c>
    </row>
    <row r="11" spans="1:11" x14ac:dyDescent="0.25">
      <c r="A11" s="1">
        <v>0</v>
      </c>
      <c r="B11" s="1">
        <v>4.7025374792361001</v>
      </c>
      <c r="C11" s="1">
        <v>1.71442983888373</v>
      </c>
      <c r="D11" s="91">
        <v>0.92793841933107202</v>
      </c>
      <c r="E11" s="1">
        <v>7.7147610230225103</v>
      </c>
      <c r="G11" s="1">
        <v>0</v>
      </c>
      <c r="H11" s="1">
        <v>7.8344274404073698E-4</v>
      </c>
      <c r="I11" s="1">
        <v>2.8562401115802898E-4</v>
      </c>
      <c r="J11" s="14">
        <v>1.5459454066055699E-4</v>
      </c>
      <c r="K11" s="1">
        <v>1.28527918643555E-3</v>
      </c>
    </row>
    <row r="12" spans="1:11" x14ac:dyDescent="0.25">
      <c r="A12" s="1">
        <v>0.125</v>
      </c>
      <c r="B12" s="1">
        <v>4.6810397550137202</v>
      </c>
      <c r="C12" s="1">
        <v>1.7792876831034801</v>
      </c>
      <c r="D12" s="91">
        <v>0.96070874205214196</v>
      </c>
      <c r="E12" s="1">
        <v>7.56030844424129</v>
      </c>
      <c r="G12" s="1">
        <v>0.125</v>
      </c>
      <c r="H12" s="1">
        <v>7.7986122318528901E-4</v>
      </c>
      <c r="I12" s="1">
        <v>2.9642932800504101E-4</v>
      </c>
      <c r="J12" s="14">
        <v>1.6005407642588699E-4</v>
      </c>
      <c r="K12" s="1">
        <v>1.2595473868106E-3</v>
      </c>
    </row>
    <row r="13" spans="1:11" x14ac:dyDescent="0.25">
      <c r="A13" s="1">
        <v>0.25</v>
      </c>
      <c r="B13" s="1">
        <v>4.6817243079986604</v>
      </c>
      <c r="C13" s="1">
        <v>1.8901852063014899</v>
      </c>
      <c r="D13" s="91">
        <v>0.90201007819624401</v>
      </c>
      <c r="E13" s="1">
        <v>7.7151818465978801</v>
      </c>
      <c r="G13" s="1">
        <v>0.25</v>
      </c>
      <c r="H13" s="1">
        <v>7.7997526971258096E-4</v>
      </c>
      <c r="I13" s="1">
        <v>3.1490485536982799E-4</v>
      </c>
      <c r="J13" s="14">
        <v>1.5027487902749399E-4</v>
      </c>
      <c r="K13" s="1">
        <v>1.2853492956432101E-3</v>
      </c>
    </row>
    <row r="14" spans="1:11" x14ac:dyDescent="0.25">
      <c r="A14" s="1">
        <v>0.375</v>
      </c>
      <c r="B14" s="1">
        <v>4.7452048302452301</v>
      </c>
      <c r="C14" s="1">
        <v>1.89658869710213</v>
      </c>
      <c r="D14" s="91">
        <v>0.88994425692164203</v>
      </c>
      <c r="E14" s="1">
        <v>7.7007563562139403</v>
      </c>
      <c r="G14" s="1">
        <v>0.375</v>
      </c>
      <c r="H14" s="1">
        <v>7.9055112471885798E-4</v>
      </c>
      <c r="I14" s="1">
        <v>3.1597167693721501E-4</v>
      </c>
      <c r="J14" s="14">
        <v>1.4826471320314501E-4</v>
      </c>
      <c r="K14" s="1">
        <v>1.28294600894524E-3</v>
      </c>
    </row>
    <row r="15" spans="1:11" x14ac:dyDescent="0.25">
      <c r="A15" s="1">
        <v>0.5</v>
      </c>
      <c r="B15" s="1">
        <v>4.7500112531974601</v>
      </c>
      <c r="C15" s="1">
        <v>1.9116993116058101</v>
      </c>
      <c r="D15" s="91">
        <v>1.11607260521093</v>
      </c>
      <c r="E15" s="1">
        <v>7.6315196805533203</v>
      </c>
      <c r="G15" s="1">
        <v>0.5</v>
      </c>
      <c r="H15" s="1">
        <v>7.9135187478269998E-4</v>
      </c>
      <c r="I15" s="1">
        <v>3.1848910531352801E-4</v>
      </c>
      <c r="J15" s="14">
        <v>1.8593769602814E-4</v>
      </c>
      <c r="K15" s="1">
        <v>1.27141117878018E-3</v>
      </c>
    </row>
    <row r="16" spans="1:11" x14ac:dyDescent="0.25">
      <c r="A16" s="1">
        <v>0.625</v>
      </c>
      <c r="B16" s="1">
        <v>4.6899628060273004</v>
      </c>
      <c r="C16" s="1">
        <v>1.8994382127871501</v>
      </c>
      <c r="D16" s="91">
        <v>1.06132643324458</v>
      </c>
      <c r="E16" s="1">
        <v>7.6126400701417998</v>
      </c>
      <c r="G16" s="1">
        <v>0.625</v>
      </c>
      <c r="H16" s="1">
        <v>7.8134780348415199E-4</v>
      </c>
      <c r="I16" s="1">
        <v>3.1644640625033899E-4</v>
      </c>
      <c r="J16" s="14">
        <v>1.7681698377854701E-4</v>
      </c>
      <c r="K16" s="1">
        <v>1.2682658356856201E-3</v>
      </c>
    </row>
    <row r="17" spans="1:11" x14ac:dyDescent="0.25">
      <c r="A17" s="1">
        <v>0.75</v>
      </c>
      <c r="B17" s="1">
        <v>4.6085773542685997</v>
      </c>
      <c r="C17" s="1">
        <v>1.95078266345373</v>
      </c>
      <c r="D17" s="91">
        <v>0.75614594647455802</v>
      </c>
      <c r="E17" s="1">
        <v>7.6056450833432896</v>
      </c>
      <c r="G17" s="1">
        <v>0.75</v>
      </c>
      <c r="H17" s="1">
        <v>7.6778898722115404E-4</v>
      </c>
      <c r="I17" s="1">
        <v>3.2500039173139199E-4</v>
      </c>
      <c r="J17" s="14">
        <v>1.25973914682661E-4</v>
      </c>
      <c r="K17" s="1">
        <v>1.26710047088499E-3</v>
      </c>
    </row>
    <row r="18" spans="1:11" x14ac:dyDescent="0.25">
      <c r="A18" s="1">
        <v>0.875</v>
      </c>
      <c r="B18" s="1">
        <v>4.5392558955946498</v>
      </c>
      <c r="C18" s="1">
        <v>1.9241917046405601</v>
      </c>
      <c r="D18" s="91">
        <v>0.82647922635048898</v>
      </c>
      <c r="E18" s="1">
        <v>7.5212589027101604</v>
      </c>
      <c r="G18" s="1">
        <v>0.875</v>
      </c>
      <c r="H18" s="1">
        <v>7.56240032206074E-4</v>
      </c>
      <c r="I18" s="1">
        <v>3.20570337993117E-4</v>
      </c>
      <c r="J18" s="14">
        <v>1.37691439109991E-4</v>
      </c>
      <c r="K18" s="1">
        <v>1.25304173319151E-3</v>
      </c>
    </row>
    <row r="19" spans="1:11" x14ac:dyDescent="0.25">
      <c r="A19" s="1">
        <v>1</v>
      </c>
      <c r="B19" s="1">
        <v>4.4036532486056199</v>
      </c>
      <c r="C19" s="1">
        <v>1.9190002708816301</v>
      </c>
      <c r="D19" s="91">
        <v>0.79047816596562703</v>
      </c>
      <c r="E19" s="1">
        <v>7.4741942697213801</v>
      </c>
      <c r="G19" s="1">
        <v>1</v>
      </c>
      <c r="H19" s="1">
        <v>7.3364863121769903E-4</v>
      </c>
      <c r="I19" s="1">
        <v>3.1970544512887998E-4</v>
      </c>
      <c r="J19" s="14">
        <v>1.3169366244987301E-4</v>
      </c>
      <c r="K19" s="1">
        <v>1.24520076533558E-3</v>
      </c>
    </row>
    <row r="20" spans="1:11" x14ac:dyDescent="0.25">
      <c r="A20" s="1">
        <v>1.125</v>
      </c>
      <c r="B20" s="1">
        <v>4.3939561272720198</v>
      </c>
      <c r="C20" s="1">
        <v>1.8245432488109501</v>
      </c>
      <c r="D20" s="91">
        <v>0.73569997277775101</v>
      </c>
      <c r="E20" s="1">
        <v>7.52349074953709</v>
      </c>
      <c r="G20" s="1">
        <v>1.125</v>
      </c>
      <c r="H20" s="1">
        <v>7.3203309080351899E-4</v>
      </c>
      <c r="I20" s="1">
        <v>3.0396890525190398E-4</v>
      </c>
      <c r="J20" s="14">
        <v>1.22567615464773E-4</v>
      </c>
      <c r="K20" s="1">
        <v>1.2534135588728799E-3</v>
      </c>
    </row>
    <row r="21" spans="1:11" x14ac:dyDescent="0.25">
      <c r="A21" s="1">
        <v>1.25</v>
      </c>
      <c r="B21" s="1">
        <v>4.3773913463763101</v>
      </c>
      <c r="C21" s="1">
        <v>1.7186112625749199</v>
      </c>
      <c r="D21" s="91">
        <v>0.766269025406635</v>
      </c>
      <c r="E21" s="1">
        <v>7.6365479954526503</v>
      </c>
      <c r="G21" s="1">
        <v>1.25</v>
      </c>
      <c r="H21" s="1">
        <v>7.2927339830629496E-4</v>
      </c>
      <c r="I21" s="1">
        <v>2.86320636344981E-4</v>
      </c>
      <c r="J21" s="14">
        <v>1.2766041963274501E-4</v>
      </c>
      <c r="K21" s="1">
        <v>1.2722488960424101E-3</v>
      </c>
    </row>
    <row r="22" spans="1:11" x14ac:dyDescent="0.25">
      <c r="A22" s="1">
        <v>1.375</v>
      </c>
      <c r="B22" s="1">
        <v>4.3181561090616096</v>
      </c>
      <c r="C22" s="1">
        <v>1.75831749762056</v>
      </c>
      <c r="D22" s="91">
        <v>0.73799949381944996</v>
      </c>
      <c r="E22" s="1">
        <v>7.4431673633943598</v>
      </c>
      <c r="G22" s="1">
        <v>1.375</v>
      </c>
      <c r="H22" s="1">
        <v>7.1940480776966603E-4</v>
      </c>
      <c r="I22" s="1">
        <v>2.9293569510358599E-4</v>
      </c>
      <c r="J22" s="14">
        <v>1.2295071567032E-4</v>
      </c>
      <c r="K22" s="1">
        <v>1.2400316827415E-3</v>
      </c>
    </row>
    <row r="23" spans="1:11" x14ac:dyDescent="0.25">
      <c r="A23" s="1">
        <v>1.5</v>
      </c>
      <c r="B23" s="1">
        <v>4.2006639589346602</v>
      </c>
      <c r="C23" s="1">
        <v>1.84495029263933</v>
      </c>
      <c r="D23" s="91">
        <v>0.77306399453779595</v>
      </c>
      <c r="E23" s="1">
        <v>7.3674352292402503</v>
      </c>
      <c r="G23" s="1">
        <v>1.5</v>
      </c>
      <c r="H23" s="1">
        <v>6.9983061555851597E-4</v>
      </c>
      <c r="I23" s="1">
        <v>3.0736871875371299E-4</v>
      </c>
      <c r="J23" s="14">
        <v>1.2879246148999701E-4</v>
      </c>
      <c r="K23" s="1">
        <v>1.22741470919143E-3</v>
      </c>
    </row>
    <row r="24" spans="1:11" x14ac:dyDescent="0.25">
      <c r="A24" s="1">
        <v>1.625</v>
      </c>
      <c r="B24" s="1">
        <v>4.1265703277307102</v>
      </c>
      <c r="C24" s="1">
        <v>1.90759067058591</v>
      </c>
      <c r="D24" s="91">
        <v>0.78898064154095005</v>
      </c>
      <c r="E24" s="1">
        <v>7.3217893010023598</v>
      </c>
      <c r="G24" s="1">
        <v>1.625</v>
      </c>
      <c r="H24" s="1">
        <v>6.87486616599936E-4</v>
      </c>
      <c r="I24" s="1">
        <v>3.1780460571961399E-4</v>
      </c>
      <c r="J24" s="14">
        <v>1.31444174880722E-4</v>
      </c>
      <c r="K24" s="1">
        <v>1.21981009754699E-3</v>
      </c>
    </row>
    <row r="25" spans="1:11" x14ac:dyDescent="0.25">
      <c r="A25" s="1">
        <v>1.75</v>
      </c>
      <c r="B25" s="1">
        <v>4.0861978936435701</v>
      </c>
      <c r="C25" s="1">
        <v>1.9396847180727601</v>
      </c>
      <c r="D25" s="91">
        <v>0.78747457304347102</v>
      </c>
      <c r="E25" s="1">
        <v>6.7726117200021303</v>
      </c>
      <c r="G25" s="1">
        <v>1.75</v>
      </c>
      <c r="H25" s="1">
        <v>6.8076056908101699E-4</v>
      </c>
      <c r="I25" s="1">
        <v>3.2315147403092197E-4</v>
      </c>
      <c r="J25" s="14">
        <v>1.31193263869042E-4</v>
      </c>
      <c r="K25" s="1">
        <v>1.12831711255236E-3</v>
      </c>
    </row>
    <row r="26" spans="1:11" x14ac:dyDescent="0.25">
      <c r="A26" s="1">
        <v>1.875</v>
      </c>
      <c r="B26" s="1">
        <v>4.0316685116811701</v>
      </c>
      <c r="C26" s="1">
        <v>1.9653020132799699</v>
      </c>
      <c r="D26" s="91">
        <v>0.71140392858596402</v>
      </c>
      <c r="E26" s="1">
        <v>6.9178766237615799</v>
      </c>
      <c r="G26" s="1">
        <v>1.875</v>
      </c>
      <c r="H26" s="1">
        <v>6.7167597404607995E-4</v>
      </c>
      <c r="I26" s="1">
        <v>3.2741931541244401E-4</v>
      </c>
      <c r="J26" s="14">
        <v>1.18519894502422E-4</v>
      </c>
      <c r="K26" s="1">
        <v>1.15251824551868E-3</v>
      </c>
    </row>
    <row r="27" spans="1:11" x14ac:dyDescent="0.25">
      <c r="A27" s="1">
        <v>2</v>
      </c>
      <c r="B27" s="1">
        <v>3.9703370777296998</v>
      </c>
      <c r="C27" s="1">
        <v>2.0203009211568799</v>
      </c>
      <c r="D27" s="91">
        <v>0.65957582908091905</v>
      </c>
      <c r="E27" s="1">
        <v>7.14486260426977</v>
      </c>
      <c r="G27" s="1">
        <v>2</v>
      </c>
      <c r="H27" s="1">
        <v>6.6145815714976702E-4</v>
      </c>
      <c r="I27" s="1">
        <v>3.3658213346473599E-4</v>
      </c>
      <c r="J27" s="14">
        <v>1.09885333124881E-4</v>
      </c>
      <c r="K27" s="1">
        <v>1.19033410987134E-3</v>
      </c>
    </row>
    <row r="28" spans="1:11" x14ac:dyDescent="0.25">
      <c r="A28" s="1">
        <v>2.125</v>
      </c>
      <c r="B28" s="1">
        <v>3.9892821702672898</v>
      </c>
      <c r="C28" s="1">
        <v>1.9405666616116699</v>
      </c>
      <c r="D28" s="91">
        <v>0.67158140846256298</v>
      </c>
      <c r="E28" s="1">
        <v>7.2935043685970298</v>
      </c>
      <c r="G28" s="1">
        <v>2.125</v>
      </c>
      <c r="H28" s="1">
        <v>6.6461440956652902E-4</v>
      </c>
      <c r="I28" s="1">
        <v>3.2329840582450401E-4</v>
      </c>
      <c r="J28" s="14">
        <v>1.11885462649863E-4</v>
      </c>
      <c r="K28" s="1">
        <v>1.2150978278082599E-3</v>
      </c>
    </row>
    <row r="29" spans="1:11" x14ac:dyDescent="0.25">
      <c r="A29" s="1">
        <v>2.25</v>
      </c>
      <c r="B29" s="1">
        <v>3.9891729626889298</v>
      </c>
      <c r="C29" s="1">
        <v>1.91737519409713</v>
      </c>
      <c r="D29" s="91">
        <v>0.65893874060695701</v>
      </c>
      <c r="E29" s="1">
        <v>7.3160968204024801</v>
      </c>
      <c r="G29" s="1">
        <v>2.25</v>
      </c>
      <c r="H29" s="1">
        <v>6.6459621558397498E-4</v>
      </c>
      <c r="I29" s="1">
        <v>3.19434707336582E-4</v>
      </c>
      <c r="J29" s="14">
        <v>1.09779194185119E-4</v>
      </c>
      <c r="K29" s="1">
        <v>1.21886173027905E-3</v>
      </c>
    </row>
    <row r="30" spans="1:11" x14ac:dyDescent="0.25">
      <c r="A30" s="1">
        <v>2.375</v>
      </c>
      <c r="B30" s="1">
        <v>4.0549859120011398</v>
      </c>
      <c r="C30" s="1">
        <v>1.8959746310444801</v>
      </c>
      <c r="D30" s="91">
        <v>0.641116615021042</v>
      </c>
      <c r="E30" s="1">
        <v>7.35131949163448</v>
      </c>
      <c r="G30" s="1">
        <v>2.375</v>
      </c>
      <c r="H30" s="1">
        <v>6.7556065293938904E-4</v>
      </c>
      <c r="I30" s="1">
        <v>3.1586937353200999E-4</v>
      </c>
      <c r="J30" s="14">
        <v>1.06810028062505E-4</v>
      </c>
      <c r="K30" s="1">
        <v>1.22472982730631E-3</v>
      </c>
    </row>
    <row r="31" spans="1:11" x14ac:dyDescent="0.25">
      <c r="A31" s="1">
        <v>2.5</v>
      </c>
      <c r="B31" s="1">
        <v>4.0640463689646902</v>
      </c>
      <c r="C31" s="1">
        <v>1.87927083649048</v>
      </c>
      <c r="D31" s="91">
        <v>0.67725609821153199</v>
      </c>
      <c r="E31" s="1">
        <v>7.3830717694124797</v>
      </c>
      <c r="G31" s="1">
        <v>2.5</v>
      </c>
      <c r="H31" s="1">
        <v>6.7707012506951496E-4</v>
      </c>
      <c r="I31" s="1">
        <v>3.1308652135931397E-4</v>
      </c>
      <c r="J31" s="14">
        <v>1.12830865962041E-4</v>
      </c>
      <c r="K31" s="1">
        <v>1.2300197567841199E-3</v>
      </c>
    </row>
    <row r="32" spans="1:11" x14ac:dyDescent="0.25">
      <c r="A32" s="1">
        <v>2.625</v>
      </c>
      <c r="B32" s="1">
        <v>4.1926301660730498</v>
      </c>
      <c r="C32" s="1">
        <v>1.8522795535761301</v>
      </c>
      <c r="D32" s="91">
        <v>0.59935779651406895</v>
      </c>
      <c r="E32" s="1">
        <v>7.2750775648796902</v>
      </c>
      <c r="G32" s="1">
        <v>2.625</v>
      </c>
      <c r="H32" s="1">
        <v>6.9849218566777E-4</v>
      </c>
      <c r="I32" s="1">
        <v>3.0858977362578302E-4</v>
      </c>
      <c r="J32" s="92">
        <v>9.9853008899243803E-5</v>
      </c>
      <c r="K32" s="1">
        <v>1.21202792230896E-3</v>
      </c>
    </row>
    <row r="33" spans="1:11" x14ac:dyDescent="0.25">
      <c r="A33" s="1">
        <v>2.75</v>
      </c>
      <c r="B33" s="1">
        <v>4.1667239429152003</v>
      </c>
      <c r="C33" s="1">
        <v>1.8346545225331099</v>
      </c>
      <c r="D33" s="91">
        <v>0.57269527536230203</v>
      </c>
      <c r="E33" s="1">
        <v>7.2651604628559001</v>
      </c>
      <c r="G33" s="1">
        <v>2.75</v>
      </c>
      <c r="H33" s="1">
        <v>6.9417620888967196E-4</v>
      </c>
      <c r="I33" s="1">
        <v>3.0565344345401599E-4</v>
      </c>
      <c r="J33" s="92">
        <v>9.5411032875359402E-5</v>
      </c>
      <c r="K33" s="1">
        <v>1.2103757331117901E-3</v>
      </c>
    </row>
    <row r="34" spans="1:11" x14ac:dyDescent="0.25">
      <c r="A34" s="1">
        <v>2.875</v>
      </c>
      <c r="B34" s="1">
        <v>4.0044242358489504</v>
      </c>
      <c r="C34" s="1">
        <v>1.7639493328618701</v>
      </c>
      <c r="D34" s="91">
        <v>0.52744029475447196</v>
      </c>
      <c r="E34" s="1">
        <v>7.2618982261693796</v>
      </c>
      <c r="G34" s="1">
        <v>2.875</v>
      </c>
      <c r="H34" s="1">
        <v>6.67137077692435E-4</v>
      </c>
      <c r="I34" s="1">
        <v>2.9387395885478799E-4</v>
      </c>
      <c r="J34" s="92">
        <v>8.7871553106094901E-5</v>
      </c>
      <c r="K34" s="1">
        <v>1.2098322444798199E-3</v>
      </c>
    </row>
    <row r="35" spans="1:11" x14ac:dyDescent="0.25">
      <c r="A35" s="1">
        <v>3</v>
      </c>
      <c r="B35" s="1">
        <v>3.9312697382506498</v>
      </c>
      <c r="C35" s="1">
        <v>1.6304829496786899</v>
      </c>
      <c r="D35" s="91">
        <v>0.54506952949884602</v>
      </c>
      <c r="E35" s="1">
        <v>7.2891685717662096</v>
      </c>
      <c r="G35" s="1">
        <v>3</v>
      </c>
      <c r="H35" s="1">
        <v>6.5494953839255704E-4</v>
      </c>
      <c r="I35" s="1">
        <v>2.7163845941647003E-4</v>
      </c>
      <c r="J35" s="92">
        <v>9.0808583614507702E-5</v>
      </c>
      <c r="K35" s="1">
        <v>1.2143754840562499E-3</v>
      </c>
    </row>
    <row r="36" spans="1:11" x14ac:dyDescent="0.25">
      <c r="A36" s="1">
        <v>3.125</v>
      </c>
      <c r="B36" s="1">
        <v>4.0136401912629696</v>
      </c>
      <c r="C36" s="1">
        <v>1.55399879875437</v>
      </c>
      <c r="D36" s="91">
        <v>0.49964786457133897</v>
      </c>
      <c r="E36" s="1">
        <v>7.2550139895973098</v>
      </c>
      <c r="G36" s="1">
        <v>3.125</v>
      </c>
      <c r="H36" s="1">
        <v>6.6867245586441104E-4</v>
      </c>
      <c r="I36" s="1">
        <v>2.5889619987247799E-4</v>
      </c>
      <c r="J36" s="92">
        <v>8.3241334237585103E-5</v>
      </c>
      <c r="K36" s="1">
        <v>1.20868533066691E-3</v>
      </c>
    </row>
    <row r="37" spans="1:11" x14ac:dyDescent="0.25">
      <c r="A37" s="1">
        <v>3.25</v>
      </c>
      <c r="B37" s="1">
        <v>4.1350328770617004</v>
      </c>
      <c r="C37" s="1">
        <v>1.47549951668136</v>
      </c>
      <c r="D37" s="91">
        <v>0.45750512512592401</v>
      </c>
      <c r="E37" s="1">
        <v>7.2322071124564804</v>
      </c>
      <c r="G37" s="1">
        <v>3.25</v>
      </c>
      <c r="H37" s="1">
        <v>6.88896477318481E-4</v>
      </c>
      <c r="I37" s="1">
        <v>2.4581821947911497E-4</v>
      </c>
      <c r="J37" s="92">
        <v>7.6220353845979006E-5</v>
      </c>
      <c r="K37" s="1">
        <v>1.2048857049352501E-3</v>
      </c>
    </row>
    <row r="38" spans="1:11" x14ac:dyDescent="0.25">
      <c r="A38" s="1">
        <v>3.375</v>
      </c>
      <c r="B38" s="1">
        <v>4.1159033440847903</v>
      </c>
      <c r="C38" s="1">
        <v>1.50077548030222</v>
      </c>
      <c r="D38" s="91">
        <v>0.45182644557867002</v>
      </c>
      <c r="E38" s="1">
        <v>7.2346229114452001</v>
      </c>
      <c r="G38" s="1">
        <v>3.375</v>
      </c>
      <c r="H38" s="1">
        <v>6.8570949712452802E-4</v>
      </c>
      <c r="I38" s="1">
        <v>2.5002919501834899E-4</v>
      </c>
      <c r="J38" s="92">
        <v>7.5274285833406502E-5</v>
      </c>
      <c r="K38" s="1">
        <v>1.2052881770467699E-3</v>
      </c>
    </row>
    <row r="39" spans="1:11" x14ac:dyDescent="0.25">
      <c r="A39" s="1">
        <v>3.5</v>
      </c>
      <c r="B39" s="1">
        <v>4.1197762691126902</v>
      </c>
      <c r="C39" s="1">
        <v>1.5345117903018699</v>
      </c>
      <c r="D39" s="91">
        <v>0.45016681571643502</v>
      </c>
      <c r="E39" s="1">
        <v>7.27575244351066</v>
      </c>
      <c r="G39" s="1">
        <v>3.5</v>
      </c>
      <c r="H39" s="1">
        <v>6.8635472643417499E-4</v>
      </c>
      <c r="I39" s="1">
        <v>2.55649664264292E-4</v>
      </c>
      <c r="J39" s="92">
        <v>7.4997791498357998E-5</v>
      </c>
      <c r="K39" s="1">
        <v>1.21214035708888E-3</v>
      </c>
    </row>
    <row r="40" spans="1:11" x14ac:dyDescent="0.25">
      <c r="A40" s="1">
        <v>3.625</v>
      </c>
      <c r="B40" s="1">
        <v>4.1910371450616397</v>
      </c>
      <c r="C40" s="1">
        <v>1.6592889174720999</v>
      </c>
      <c r="D40" s="91">
        <v>0.435785525687723</v>
      </c>
      <c r="E40" s="1">
        <v>7.2716316178671301</v>
      </c>
      <c r="G40" s="1">
        <v>3.625</v>
      </c>
      <c r="H40" s="1">
        <v>6.9822678836727005E-4</v>
      </c>
      <c r="I40" s="1">
        <v>2.7643753365085201E-4</v>
      </c>
      <c r="J40" s="92">
        <v>7.2601868579574602E-5</v>
      </c>
      <c r="K40" s="1">
        <v>1.21145382753666E-3</v>
      </c>
    </row>
    <row r="41" spans="1:11" x14ac:dyDescent="0.25">
      <c r="A41" s="1">
        <v>3.75</v>
      </c>
      <c r="B41" s="1">
        <v>4.2931193968694403</v>
      </c>
      <c r="C41" s="1">
        <v>1.6601437278294799</v>
      </c>
      <c r="D41" s="91">
        <v>0.42765365588625898</v>
      </c>
      <c r="E41" s="1">
        <v>7.3108861993728897</v>
      </c>
      <c r="G41" s="1">
        <v>3.75</v>
      </c>
      <c r="H41" s="1">
        <v>7.1523369151845005E-4</v>
      </c>
      <c r="I41" s="1">
        <v>2.76579945056391E-4</v>
      </c>
      <c r="J41" s="92">
        <v>7.12470990706506E-5</v>
      </c>
      <c r="K41" s="1">
        <v>1.2179936408155199E-3</v>
      </c>
    </row>
    <row r="42" spans="1:11" x14ac:dyDescent="0.25">
      <c r="A42" s="1">
        <v>3.875</v>
      </c>
      <c r="B42" s="1">
        <v>4.3801470852038502</v>
      </c>
      <c r="C42" s="1">
        <v>1.70084610828769</v>
      </c>
      <c r="D42" s="91">
        <v>0.40399978261047997</v>
      </c>
      <c r="E42" s="1">
        <v>7.3196812855573397</v>
      </c>
      <c r="G42" s="1">
        <v>3.875</v>
      </c>
      <c r="H42" s="1">
        <v>7.2973250439496002E-4</v>
      </c>
      <c r="I42" s="1">
        <v>2.8336096164072899E-4</v>
      </c>
      <c r="J42" s="92">
        <v>6.7306363782905894E-5</v>
      </c>
      <c r="K42" s="1">
        <v>1.21945890217385E-3</v>
      </c>
    </row>
    <row r="43" spans="1:11" x14ac:dyDescent="0.25">
      <c r="A43" s="1">
        <v>4</v>
      </c>
      <c r="B43" s="1">
        <v>4.4771105483208498</v>
      </c>
      <c r="C43" s="1">
        <v>1.6568793368039501</v>
      </c>
      <c r="D43" s="91">
        <v>0.411364046414819</v>
      </c>
      <c r="E43" s="1">
        <v>7.2654197687758604</v>
      </c>
      <c r="G43" s="1">
        <v>4</v>
      </c>
      <c r="H43" s="1">
        <v>7.4588661735025498E-4</v>
      </c>
      <c r="I43" s="1">
        <v>2.7603609751153803E-4</v>
      </c>
      <c r="J43" s="92">
        <v>6.85332501327089E-5</v>
      </c>
      <c r="K43" s="1">
        <v>1.21041893347806E-3</v>
      </c>
    </row>
    <row r="44" spans="1:11" x14ac:dyDescent="0.25">
      <c r="A44" s="1">
        <v>4.125</v>
      </c>
      <c r="B44" s="1">
        <v>4.5685359760573201</v>
      </c>
      <c r="C44" s="1">
        <v>1.64837552609545</v>
      </c>
      <c r="D44" s="91">
        <v>0.40396404149227999</v>
      </c>
      <c r="E44" s="1">
        <v>7.26953033484165</v>
      </c>
      <c r="G44" s="1">
        <v>4.125</v>
      </c>
      <c r="H44" s="1">
        <v>7.6111809361115396E-4</v>
      </c>
      <c r="I44" s="1">
        <v>2.7461936264750299E-4</v>
      </c>
      <c r="J44" s="92">
        <v>6.7300409312613896E-5</v>
      </c>
      <c r="K44" s="1">
        <v>1.2111037537846201E-3</v>
      </c>
    </row>
    <row r="45" spans="1:11" x14ac:dyDescent="0.25">
      <c r="A45" s="1">
        <v>4.25</v>
      </c>
      <c r="B45" s="1">
        <v>4.5866042007852297</v>
      </c>
      <c r="C45" s="1">
        <v>1.6175172911960001</v>
      </c>
      <c r="D45" s="91">
        <v>0.37997036694236702</v>
      </c>
      <c r="E45" s="1">
        <v>7.1380485618217797</v>
      </c>
      <c r="G45" s="1">
        <v>4.25</v>
      </c>
      <c r="H45" s="1">
        <v>7.6412825985082205E-4</v>
      </c>
      <c r="I45" s="1">
        <v>2.6947838071325402E-4</v>
      </c>
      <c r="J45" s="92">
        <v>6.3303063132598406E-5</v>
      </c>
      <c r="K45" s="1">
        <v>1.18919889039951E-3</v>
      </c>
    </row>
    <row r="46" spans="1:11" x14ac:dyDescent="0.25">
      <c r="A46" s="1">
        <v>4.375</v>
      </c>
      <c r="B46" s="1">
        <v>4.5665826309306103</v>
      </c>
      <c r="C46" s="1">
        <v>1.66813966773031</v>
      </c>
      <c r="D46" s="91">
        <v>0.36898892185697102</v>
      </c>
      <c r="E46" s="1">
        <v>7.1087826141990202</v>
      </c>
      <c r="G46" s="1">
        <v>4.375</v>
      </c>
      <c r="H46" s="1">
        <v>7.6079266631304395E-4</v>
      </c>
      <c r="I46" s="1">
        <v>2.7791206864386902E-4</v>
      </c>
      <c r="J46" s="92">
        <v>6.1473554381371402E-5</v>
      </c>
      <c r="K46" s="1">
        <v>1.1843231835255599E-3</v>
      </c>
    </row>
    <row r="47" spans="1:11" x14ac:dyDescent="0.25">
      <c r="A47" s="1">
        <v>4.5</v>
      </c>
      <c r="B47" s="1">
        <v>4.5507925708970403</v>
      </c>
      <c r="C47" s="1">
        <v>1.6803054106322599</v>
      </c>
      <c r="D47" s="91">
        <v>0.39400913064793802</v>
      </c>
      <c r="E47" s="1">
        <v>6.9960680806756201</v>
      </c>
      <c r="G47" s="1">
        <v>4.5</v>
      </c>
      <c r="H47" s="1">
        <v>7.5816204231144802E-4</v>
      </c>
      <c r="I47" s="1">
        <v>2.7993888141133398E-4</v>
      </c>
      <c r="J47" s="92">
        <v>6.5641921165946504E-5</v>
      </c>
      <c r="K47" s="1">
        <v>1.16554494224056E-3</v>
      </c>
    </row>
    <row r="48" spans="1:11" x14ac:dyDescent="0.25">
      <c r="A48" s="1">
        <v>4.625</v>
      </c>
      <c r="B48" s="1">
        <v>4.4990299508931297</v>
      </c>
      <c r="C48" s="1">
        <v>1.6905441178610801</v>
      </c>
      <c r="D48" s="91">
        <v>0.40019850354171599</v>
      </c>
      <c r="E48" s="1">
        <v>6.8737000294396298</v>
      </c>
      <c r="G48" s="1">
        <v>4.625</v>
      </c>
      <c r="H48" s="1">
        <v>7.4953838981879498E-4</v>
      </c>
      <c r="I48" s="1">
        <v>2.81644650035656E-4</v>
      </c>
      <c r="J48" s="92">
        <v>6.6673070690049995E-5</v>
      </c>
      <c r="K48" s="1">
        <v>1.14515842490464E-3</v>
      </c>
    </row>
    <row r="49" spans="1:11" x14ac:dyDescent="0.25">
      <c r="A49" s="1">
        <v>4.75</v>
      </c>
      <c r="B49" s="1">
        <v>4.23228043717981</v>
      </c>
      <c r="C49" s="1">
        <v>1.6976448069474701</v>
      </c>
      <c r="D49" s="91">
        <v>0.43552136519714102</v>
      </c>
      <c r="E49" s="1">
        <v>6.94461903592883</v>
      </c>
      <c r="G49" s="1">
        <v>4.75</v>
      </c>
      <c r="H49" s="1">
        <v>7.0509792083416002E-4</v>
      </c>
      <c r="I49" s="1">
        <v>2.8282762483744798E-4</v>
      </c>
      <c r="J49" s="92">
        <v>7.2557859441843705E-5</v>
      </c>
      <c r="K49" s="1">
        <v>1.15697353138574E-3</v>
      </c>
    </row>
    <row r="50" spans="1:11" x14ac:dyDescent="0.25">
      <c r="A50" s="1">
        <v>4.875</v>
      </c>
      <c r="B50" s="1">
        <v>4.1087111593361598</v>
      </c>
      <c r="C50" s="1">
        <v>1.7750085391089401</v>
      </c>
      <c r="D50" s="91">
        <v>0.46552357041167602</v>
      </c>
      <c r="E50" s="1">
        <v>6.9560414020825796</v>
      </c>
      <c r="G50" s="1">
        <v>4.875</v>
      </c>
      <c r="H50" s="1">
        <v>6.8451127914540499E-4</v>
      </c>
      <c r="I50" s="1">
        <v>2.9571642261554901E-4</v>
      </c>
      <c r="J50" s="92">
        <v>7.7556226830585199E-5</v>
      </c>
      <c r="K50" s="1">
        <v>1.15887649758696E-3</v>
      </c>
    </row>
    <row r="51" spans="1:11" x14ac:dyDescent="0.25">
      <c r="A51" s="1">
        <v>5</v>
      </c>
      <c r="B51" s="1">
        <v>3.8914896127687801</v>
      </c>
      <c r="C51" s="1">
        <v>1.77431720829759</v>
      </c>
      <c r="D51" s="91">
        <v>0.45070572773352502</v>
      </c>
      <c r="E51" s="1">
        <v>6.96639921577147</v>
      </c>
      <c r="G51" s="1">
        <v>5</v>
      </c>
      <c r="H51" s="1">
        <v>6.48322169487276E-4</v>
      </c>
      <c r="I51" s="1">
        <v>2.9560124690237798E-4</v>
      </c>
      <c r="J51" s="92">
        <v>7.5087574240405302E-5</v>
      </c>
      <c r="K51" s="1">
        <v>1.1606021093475301E-3</v>
      </c>
    </row>
    <row r="52" spans="1:11" x14ac:dyDescent="0.25">
      <c r="A52" s="1">
        <v>5.125</v>
      </c>
      <c r="B52" s="1">
        <v>3.8674472147383998</v>
      </c>
      <c r="C52" s="1">
        <v>1.8191641091428301</v>
      </c>
      <c r="D52" s="91">
        <v>0.40848122491941302</v>
      </c>
      <c r="E52" s="1">
        <v>7.0098723238537399</v>
      </c>
      <c r="G52" s="1">
        <v>5.125</v>
      </c>
      <c r="H52" s="1">
        <v>6.4431670597541802E-4</v>
      </c>
      <c r="I52" s="1">
        <v>3.0307274058319502E-4</v>
      </c>
      <c r="J52" s="92">
        <v>6.8052972071574295E-5</v>
      </c>
      <c r="K52" s="1">
        <v>1.16784472915403E-3</v>
      </c>
    </row>
    <row r="53" spans="1:11" x14ac:dyDescent="0.25">
      <c r="A53" s="1">
        <v>5.25</v>
      </c>
      <c r="B53" s="1">
        <v>3.9302592027601002</v>
      </c>
      <c r="C53" s="1">
        <v>1.7748996542709701</v>
      </c>
      <c r="D53" s="91">
        <v>0.376464572106398</v>
      </c>
      <c r="E53" s="1">
        <v>7.0329741531427699</v>
      </c>
      <c r="G53" s="1">
        <v>5.25</v>
      </c>
      <c r="H53" s="1">
        <v>6.5478118317983101E-4</v>
      </c>
      <c r="I53" s="1">
        <v>2.9569828240154399E-4</v>
      </c>
      <c r="J53" s="92">
        <v>6.2718997712925899E-5</v>
      </c>
      <c r="K53" s="1">
        <v>1.1716934939135901E-3</v>
      </c>
    </row>
    <row r="54" spans="1:11" x14ac:dyDescent="0.25">
      <c r="A54" s="1">
        <v>5.375</v>
      </c>
      <c r="B54" s="1">
        <v>3.9089169733429001</v>
      </c>
      <c r="C54" s="1">
        <v>1.7920370236491201</v>
      </c>
      <c r="D54" s="91">
        <v>0.38577528912120002</v>
      </c>
      <c r="E54" s="1">
        <v>7.0489012944186697</v>
      </c>
      <c r="G54" s="1">
        <v>5.375</v>
      </c>
      <c r="H54" s="1">
        <v>6.5122556775892599E-4</v>
      </c>
      <c r="I54" s="1">
        <v>2.9855336813994302E-4</v>
      </c>
      <c r="J54" s="92">
        <v>6.4270163167591898E-5</v>
      </c>
      <c r="K54" s="1">
        <v>1.1743469556501501E-3</v>
      </c>
    </row>
    <row r="55" spans="1:11" x14ac:dyDescent="0.25">
      <c r="A55" s="1">
        <v>5.5</v>
      </c>
      <c r="B55" s="1">
        <v>3.8771023062202099</v>
      </c>
      <c r="C55" s="1">
        <v>1.83029210072908</v>
      </c>
      <c r="D55" s="91">
        <v>0.40427392024626002</v>
      </c>
      <c r="E55" s="1">
        <v>7.0096256664925001</v>
      </c>
      <c r="G55" s="1">
        <v>5.5</v>
      </c>
      <c r="H55" s="1">
        <v>6.4592524421628705E-4</v>
      </c>
      <c r="I55" s="1">
        <v>3.0492666398146601E-4</v>
      </c>
      <c r="J55" s="92">
        <v>6.7352035113026895E-5</v>
      </c>
      <c r="K55" s="1">
        <v>1.1678036360376501E-3</v>
      </c>
    </row>
    <row r="56" spans="1:11" x14ac:dyDescent="0.25">
      <c r="A56" s="1">
        <v>5.625</v>
      </c>
      <c r="B56" s="1">
        <v>3.8730033136260098</v>
      </c>
      <c r="C56" s="1">
        <v>1.8494402559619001</v>
      </c>
      <c r="D56" s="91">
        <v>0.37612336231580801</v>
      </c>
      <c r="E56" s="1">
        <v>7.03105350695391</v>
      </c>
      <c r="G56" s="1">
        <v>5.625</v>
      </c>
      <c r="H56" s="1">
        <v>6.4524235205009098E-4</v>
      </c>
      <c r="I56" s="1">
        <v>3.0811674664325199E-4</v>
      </c>
      <c r="J56" s="92">
        <v>6.2662152161813698E-5</v>
      </c>
      <c r="K56" s="1">
        <v>1.17137351425852E-3</v>
      </c>
    </row>
    <row r="57" spans="1:11" x14ac:dyDescent="0.25">
      <c r="A57" s="1">
        <v>5.75</v>
      </c>
      <c r="B57" s="1">
        <v>3.86465632339439</v>
      </c>
      <c r="C57" s="1">
        <v>1.84099189599089</v>
      </c>
      <c r="D57" s="91">
        <v>0.387016680872174</v>
      </c>
      <c r="E57" s="1">
        <v>7.0346409410051196</v>
      </c>
      <c r="G57" s="1">
        <v>5.75</v>
      </c>
      <c r="H57" s="1">
        <v>6.4385174347750501E-4</v>
      </c>
      <c r="I57" s="1">
        <v>3.0670924987208299E-4</v>
      </c>
      <c r="J57" s="92">
        <v>6.4476979033304199E-5</v>
      </c>
      <c r="K57" s="1">
        <v>1.1719711807714501E-3</v>
      </c>
    </row>
    <row r="58" spans="1:11" x14ac:dyDescent="0.25">
      <c r="A58" s="1">
        <v>5.875</v>
      </c>
      <c r="B58" s="1">
        <v>3.8408172493232602</v>
      </c>
      <c r="C58" s="1">
        <v>1.70132501969591</v>
      </c>
      <c r="D58" s="91">
        <v>0.37610225899100302</v>
      </c>
      <c r="E58" s="1">
        <v>6.9870987991378</v>
      </c>
      <c r="G58" s="1">
        <v>5.875</v>
      </c>
      <c r="H58" s="1">
        <v>6.3988015373725503E-4</v>
      </c>
      <c r="I58" s="1">
        <v>2.83440748281339E-4</v>
      </c>
      <c r="J58" s="92">
        <v>6.2658636347901099E-5</v>
      </c>
      <c r="K58" s="1">
        <v>1.1640506599363599E-3</v>
      </c>
    </row>
    <row r="59" spans="1:11" x14ac:dyDescent="0.25">
      <c r="A59" s="1">
        <v>6</v>
      </c>
      <c r="B59" s="1">
        <v>3.81937635825029</v>
      </c>
      <c r="C59" s="1">
        <v>1.62617407464351</v>
      </c>
      <c r="D59" s="91">
        <v>0.36752452856939</v>
      </c>
      <c r="E59" s="1">
        <v>7.2298249063301503</v>
      </c>
      <c r="G59" s="1">
        <v>6</v>
      </c>
      <c r="H59" s="1">
        <v>6.3630810128449797E-4</v>
      </c>
      <c r="I59" s="1">
        <v>2.7092060083560898E-4</v>
      </c>
      <c r="J59" s="92">
        <v>6.1229586459660504E-5</v>
      </c>
      <c r="K59" s="1">
        <v>1.2044888293946E-3</v>
      </c>
    </row>
    <row r="60" spans="1:11" x14ac:dyDescent="0.25">
      <c r="A60" s="1">
        <v>6.125</v>
      </c>
      <c r="B60" s="1">
        <v>3.7406179518384999</v>
      </c>
      <c r="C60" s="1">
        <v>1.64373810642117</v>
      </c>
      <c r="D60" s="91">
        <v>0.359896337286158</v>
      </c>
      <c r="E60" s="1">
        <v>7.2758878060931496</v>
      </c>
      <c r="G60" s="1">
        <v>6.125</v>
      </c>
      <c r="H60" s="1">
        <v>6.2318695077629501E-4</v>
      </c>
      <c r="I60" s="1">
        <v>2.7384676852976701E-4</v>
      </c>
      <c r="J60" s="92">
        <v>5.9958729791873997E-5</v>
      </c>
      <c r="K60" s="1">
        <v>1.21216290849512E-3</v>
      </c>
    </row>
    <row r="61" spans="1:11" x14ac:dyDescent="0.25">
      <c r="A61" s="1">
        <v>6.25</v>
      </c>
      <c r="B61" s="1">
        <v>3.7313750594086299</v>
      </c>
      <c r="C61" s="1">
        <v>1.63423471246376</v>
      </c>
      <c r="D61" s="91">
        <v>0.37065018630358398</v>
      </c>
      <c r="E61" s="1">
        <v>7.2707416650251702</v>
      </c>
      <c r="G61" s="1">
        <v>6.25</v>
      </c>
      <c r="H61" s="1">
        <v>6.2164708489747698E-4</v>
      </c>
      <c r="I61" s="1">
        <v>2.72263503096463E-4</v>
      </c>
      <c r="J61" s="92">
        <v>6.1750321038177105E-5</v>
      </c>
      <c r="K61" s="1">
        <v>1.2113055613931899E-3</v>
      </c>
    </row>
    <row r="62" spans="1:11" x14ac:dyDescent="0.25">
      <c r="A62" s="1">
        <v>6.375</v>
      </c>
      <c r="B62" s="1">
        <v>3.7330249401440998</v>
      </c>
      <c r="C62" s="1">
        <v>1.7015108282653799</v>
      </c>
      <c r="D62" s="91">
        <v>0.41257294519496002</v>
      </c>
      <c r="E62" s="1">
        <v>7.2606122419491701</v>
      </c>
      <c r="G62" s="1">
        <v>6.375</v>
      </c>
      <c r="H62" s="1">
        <v>6.21921955028006E-4</v>
      </c>
      <c r="I62" s="1">
        <v>2.8347170398901198E-4</v>
      </c>
      <c r="J62" s="92">
        <v>6.8734652669480306E-5</v>
      </c>
      <c r="K62" s="1">
        <v>1.20961799950873E-3</v>
      </c>
    </row>
    <row r="63" spans="1:11" x14ac:dyDescent="0.25">
      <c r="A63" s="1">
        <v>6.5</v>
      </c>
      <c r="B63" s="1">
        <v>3.7728320920876501</v>
      </c>
      <c r="C63" s="1">
        <v>1.68396911097932</v>
      </c>
      <c r="D63" s="91">
        <v>0.39009301300837901</v>
      </c>
      <c r="E63" s="1">
        <v>7.2254895679777196</v>
      </c>
      <c r="G63" s="1">
        <v>6.5</v>
      </c>
      <c r="H63" s="1">
        <v>6.2855382654180105E-4</v>
      </c>
      <c r="I63" s="1">
        <v>2.8054925388915498E-4</v>
      </c>
      <c r="J63" s="92">
        <v>6.4989495967195994E-5</v>
      </c>
      <c r="K63" s="1">
        <v>1.2037665620250901E-3</v>
      </c>
    </row>
    <row r="64" spans="1:11" x14ac:dyDescent="0.25">
      <c r="A64" s="1">
        <v>6.625</v>
      </c>
      <c r="B64" s="1">
        <v>3.85151449548004</v>
      </c>
      <c r="C64" s="1">
        <v>1.66668754108466</v>
      </c>
      <c r="D64" s="91">
        <v>0.38134423502644499</v>
      </c>
      <c r="E64" s="1">
        <v>7.2899180230491201</v>
      </c>
      <c r="G64" s="1">
        <v>6.625</v>
      </c>
      <c r="H64" s="1">
        <v>6.41662314946973E-4</v>
      </c>
      <c r="I64" s="1">
        <v>2.7767014434470398E-4</v>
      </c>
      <c r="J64" s="92">
        <v>6.3531949555405793E-5</v>
      </c>
      <c r="K64" s="1">
        <v>1.2145003426399801E-3</v>
      </c>
    </row>
    <row r="65" spans="1:11" x14ac:dyDescent="0.25">
      <c r="A65" s="1">
        <v>6.75</v>
      </c>
      <c r="B65" s="1">
        <v>3.8947557751674502</v>
      </c>
      <c r="C65" s="1">
        <v>1.6637203165213199</v>
      </c>
      <c r="D65" s="91">
        <v>0.38102597708700697</v>
      </c>
      <c r="E65" s="1">
        <v>7.1296322272703101</v>
      </c>
      <c r="G65" s="1">
        <v>6.75</v>
      </c>
      <c r="H65" s="1">
        <v>6.4886631214289704E-4</v>
      </c>
      <c r="I65" s="1">
        <v>2.7717580473245299E-4</v>
      </c>
      <c r="J65" s="92">
        <v>6.3478927782695401E-5</v>
      </c>
      <c r="K65" s="1">
        <v>1.18779672906323E-3</v>
      </c>
    </row>
    <row r="66" spans="1:11" x14ac:dyDescent="0.25">
      <c r="A66" s="1">
        <v>6.875</v>
      </c>
      <c r="B66" s="1">
        <v>3.8755599449089999</v>
      </c>
      <c r="C66" s="1">
        <v>1.6327745532764699</v>
      </c>
      <c r="D66" s="91">
        <v>0.39674053368433598</v>
      </c>
      <c r="E66" s="1">
        <v>7.0861780769430398</v>
      </c>
      <c r="G66" s="1">
        <v>6.875</v>
      </c>
      <c r="H66" s="1">
        <v>6.4566828682184E-4</v>
      </c>
      <c r="I66" s="1">
        <v>2.7202024057585903E-4</v>
      </c>
      <c r="J66" s="92">
        <v>6.6096972911810494E-5</v>
      </c>
      <c r="K66" s="1">
        <v>1.18055726761871E-3</v>
      </c>
    </row>
    <row r="67" spans="1:11" x14ac:dyDescent="0.25">
      <c r="A67" s="1">
        <v>7</v>
      </c>
      <c r="B67" s="1">
        <v>3.8808284266739199</v>
      </c>
      <c r="C67" s="1">
        <v>1.63457636380791</v>
      </c>
      <c r="D67" s="91">
        <v>0.43834604912542802</v>
      </c>
      <c r="E67" s="1">
        <v>7.1039750620331299</v>
      </c>
      <c r="G67" s="1">
        <v>7</v>
      </c>
      <c r="H67" s="1">
        <v>6.4654601588387604E-4</v>
      </c>
      <c r="I67" s="1">
        <v>2.7232042221039799E-4</v>
      </c>
      <c r="J67" s="92">
        <v>7.30284517842963E-5</v>
      </c>
      <c r="K67" s="1">
        <v>1.18352224533472E-3</v>
      </c>
    </row>
    <row r="68" spans="1:11" x14ac:dyDescent="0.25">
      <c r="A68" s="1">
        <v>7.125</v>
      </c>
      <c r="B68" s="1">
        <v>3.8817834909642799</v>
      </c>
      <c r="C68" s="1">
        <v>1.6053911623429</v>
      </c>
      <c r="D68" s="91">
        <v>0.403392304076165</v>
      </c>
      <c r="E68" s="1">
        <v>6.9799045822000299</v>
      </c>
      <c r="G68" s="1">
        <v>7.125</v>
      </c>
      <c r="H68" s="1">
        <v>6.4670512959464905E-4</v>
      </c>
      <c r="I68" s="1">
        <v>2.6745816764632698E-4</v>
      </c>
      <c r="J68" s="92">
        <v>6.7205157859089005E-5</v>
      </c>
      <c r="K68" s="1">
        <v>1.16285210339452E-3</v>
      </c>
    </row>
    <row r="69" spans="1:11" x14ac:dyDescent="0.25">
      <c r="A69" s="1">
        <v>7.25</v>
      </c>
      <c r="B69" s="1">
        <v>3.8407143748410801</v>
      </c>
      <c r="C69" s="1">
        <v>1.6068231326506199</v>
      </c>
      <c r="D69" s="91">
        <v>0.43458419554452798</v>
      </c>
      <c r="E69" s="1">
        <v>6.6557630179167599</v>
      </c>
      <c r="G69" s="1">
        <v>7.25</v>
      </c>
      <c r="H69" s="1">
        <v>6.3986301484852395E-4</v>
      </c>
      <c r="I69" s="1">
        <v>2.6769673389959398E-4</v>
      </c>
      <c r="J69" s="92">
        <v>7.2401726977718299E-5</v>
      </c>
      <c r="K69" s="1">
        <v>1.10885011878493E-3</v>
      </c>
    </row>
    <row r="70" spans="1:11" x14ac:dyDescent="0.25">
      <c r="A70" s="1">
        <v>7.375</v>
      </c>
      <c r="B70" s="1">
        <v>3.8239116302891301</v>
      </c>
      <c r="C70" s="1">
        <v>1.6033999150221201</v>
      </c>
      <c r="D70" s="91">
        <v>0.423916408232695</v>
      </c>
      <c r="E70" s="1">
        <v>6.41691811596605</v>
      </c>
      <c r="G70" s="1">
        <v>7.375</v>
      </c>
      <c r="H70" s="1">
        <v>6.3706367760616995E-4</v>
      </c>
      <c r="I70" s="1">
        <v>2.6712642584268502E-4</v>
      </c>
      <c r="J70" s="92">
        <v>7.0624473611567004E-5</v>
      </c>
      <c r="K70" s="1">
        <v>1.0690585581199399E-3</v>
      </c>
    </row>
    <row r="71" spans="1:11" x14ac:dyDescent="0.25">
      <c r="A71" s="1">
        <v>7.5</v>
      </c>
      <c r="B71" s="1">
        <v>3.8431581677206599</v>
      </c>
      <c r="C71" s="1">
        <v>1.6167326182925501</v>
      </c>
      <c r="D71" s="91">
        <v>0.40851279142951702</v>
      </c>
      <c r="E71" s="1">
        <v>6.4478939229831802</v>
      </c>
      <c r="G71" s="1">
        <v>7.5</v>
      </c>
      <c r="H71" s="1">
        <v>6.4027015074226196E-4</v>
      </c>
      <c r="I71" s="1">
        <v>2.6934765420753799E-4</v>
      </c>
      <c r="J71" s="92">
        <v>6.8058231052157595E-5</v>
      </c>
      <c r="K71" s="1">
        <v>1.074219127569E-3</v>
      </c>
    </row>
    <row r="72" spans="1:11" x14ac:dyDescent="0.25">
      <c r="A72" s="1">
        <v>7.625</v>
      </c>
      <c r="B72" s="1">
        <v>3.88916136790519</v>
      </c>
      <c r="C72" s="1">
        <v>1.63915179171701</v>
      </c>
      <c r="D72" s="91">
        <v>0.39968411930108599</v>
      </c>
      <c r="E72" s="1">
        <v>6.4649158645809397</v>
      </c>
      <c r="G72" s="1">
        <v>7.625</v>
      </c>
      <c r="H72" s="1">
        <v>6.4793428389300304E-4</v>
      </c>
      <c r="I72" s="1">
        <v>2.7308268850005402E-4</v>
      </c>
      <c r="J72" s="92">
        <v>6.6587374275560907E-5</v>
      </c>
      <c r="K72" s="1">
        <v>1.07705498303918E-3</v>
      </c>
    </row>
    <row r="73" spans="1:11" x14ac:dyDescent="0.25">
      <c r="A73" s="1">
        <v>7.75</v>
      </c>
      <c r="B73" s="1">
        <v>3.88582614529036</v>
      </c>
      <c r="C73" s="1">
        <v>1.5707441809426901</v>
      </c>
      <c r="D73" s="91">
        <v>0.39958706680724598</v>
      </c>
      <c r="E73" s="1">
        <v>6.5715961708341997</v>
      </c>
      <c r="G73" s="1">
        <v>7.75</v>
      </c>
      <c r="H73" s="1">
        <v>6.4737863580537297E-4</v>
      </c>
      <c r="I73" s="1">
        <v>2.6168598054505298E-4</v>
      </c>
      <c r="J73" s="92">
        <v>6.6571205330087104E-5</v>
      </c>
      <c r="K73" s="1">
        <v>1.0948279220609799E-3</v>
      </c>
    </row>
    <row r="74" spans="1:11" x14ac:dyDescent="0.25">
      <c r="A74" s="1">
        <v>7.875</v>
      </c>
      <c r="B74" s="1">
        <v>3.9076805007714501</v>
      </c>
      <c r="C74" s="1">
        <v>1.5681425602917001</v>
      </c>
      <c r="D74" s="91">
        <v>0.36446207653135598</v>
      </c>
      <c r="E74" s="1">
        <v>6.8029753437557803</v>
      </c>
      <c r="G74" s="1">
        <v>7.875</v>
      </c>
      <c r="H74" s="1">
        <v>6.5101957142852296E-4</v>
      </c>
      <c r="I74" s="1">
        <v>2.6125255054459701E-4</v>
      </c>
      <c r="J74" s="92">
        <v>6.0719381950123797E-5</v>
      </c>
      <c r="K74" s="1">
        <v>1.1333756922697099E-3</v>
      </c>
    </row>
    <row r="75" spans="1:11" x14ac:dyDescent="0.25">
      <c r="A75" s="1">
        <v>8</v>
      </c>
      <c r="B75" s="1">
        <v>3.9294724021117502</v>
      </c>
      <c r="C75" s="1">
        <v>1.5503995472880601</v>
      </c>
      <c r="D75" s="91">
        <v>0.328671998648154</v>
      </c>
      <c r="E75" s="1">
        <v>6.7739589772955204</v>
      </c>
      <c r="G75" s="1">
        <v>8</v>
      </c>
      <c r="H75" s="1">
        <v>6.5465010219181903E-4</v>
      </c>
      <c r="I75" s="1">
        <v>2.5829656457819098E-4</v>
      </c>
      <c r="J75" s="92">
        <v>5.4756754974782502E-5</v>
      </c>
      <c r="K75" s="1">
        <v>1.1285415656174299E-3</v>
      </c>
    </row>
    <row r="76" spans="1:11" x14ac:dyDescent="0.25">
      <c r="A76" s="1">
        <v>8.125</v>
      </c>
      <c r="B76" s="1">
        <v>3.8234234917940499</v>
      </c>
      <c r="C76" s="1">
        <v>1.53244322579056</v>
      </c>
      <c r="D76" s="91">
        <v>0.33948470938230502</v>
      </c>
      <c r="E76" s="1">
        <v>6.7812273431464396</v>
      </c>
      <c r="G76" s="1">
        <v>8.125</v>
      </c>
      <c r="H76" s="1">
        <v>6.3698235373289001E-4</v>
      </c>
      <c r="I76" s="1">
        <v>2.55305041416708E-4</v>
      </c>
      <c r="J76" s="92">
        <v>5.6558152583091998E-5</v>
      </c>
      <c r="K76" s="1">
        <v>1.1297524753682E-3</v>
      </c>
    </row>
    <row r="77" spans="1:11" x14ac:dyDescent="0.25">
      <c r="A77" s="1">
        <v>8.25</v>
      </c>
      <c r="B77" s="1">
        <v>3.7841735502181102</v>
      </c>
      <c r="C77" s="1">
        <v>1.6934587147624101</v>
      </c>
      <c r="D77" s="91">
        <v>0.33823939436174999</v>
      </c>
      <c r="E77" s="1">
        <v>6.75709656863138</v>
      </c>
      <c r="G77" s="1">
        <v>8.25</v>
      </c>
      <c r="H77" s="1">
        <v>6.3044331346633704E-4</v>
      </c>
      <c r="I77" s="1">
        <v>2.8213022187941801E-4</v>
      </c>
      <c r="J77" s="92">
        <v>5.6350683100667598E-5</v>
      </c>
      <c r="K77" s="1">
        <v>1.1257322883339901E-3</v>
      </c>
    </row>
    <row r="78" spans="1:11" x14ac:dyDescent="0.25">
      <c r="A78" s="1">
        <v>8.375</v>
      </c>
      <c r="B78" s="1">
        <v>3.7699524497579899</v>
      </c>
      <c r="C78" s="1">
        <v>1.7024775396774501</v>
      </c>
      <c r="D78" s="91">
        <v>0.33369954557604398</v>
      </c>
      <c r="E78" s="1">
        <v>6.7565302805432301</v>
      </c>
      <c r="G78" s="1">
        <v>8.375</v>
      </c>
      <c r="H78" s="1">
        <v>6.2807407812968095E-4</v>
      </c>
      <c r="I78" s="1">
        <v>2.8363275811026399E-4</v>
      </c>
      <c r="J78" s="92">
        <v>5.5594344292968901E-5</v>
      </c>
      <c r="K78" s="1">
        <v>1.1256379447385E-3</v>
      </c>
    </row>
    <row r="79" spans="1:11" x14ac:dyDescent="0.25">
      <c r="A79" s="1">
        <v>8.5</v>
      </c>
      <c r="B79" s="1">
        <v>3.7602389127151099</v>
      </c>
      <c r="C79" s="1">
        <v>1.7127491735154601</v>
      </c>
      <c r="D79" s="91">
        <v>0.32502508258120999</v>
      </c>
      <c r="E79" s="1">
        <v>6.7682981946854799</v>
      </c>
      <c r="G79" s="1">
        <v>8.5</v>
      </c>
      <c r="H79" s="1">
        <v>6.2645580285833899E-4</v>
      </c>
      <c r="I79" s="1">
        <v>2.8534401230767602E-4</v>
      </c>
      <c r="J79" s="92">
        <v>5.41491787580297E-5</v>
      </c>
      <c r="K79" s="1">
        <v>1.1275984792346E-3</v>
      </c>
    </row>
    <row r="80" spans="1:11" x14ac:dyDescent="0.25">
      <c r="A80" s="1">
        <v>8.625</v>
      </c>
      <c r="B80" s="1">
        <v>3.72546709075278</v>
      </c>
      <c r="C80" s="1">
        <v>1.7229540047102401</v>
      </c>
      <c r="D80" s="91">
        <v>0.34636285301208503</v>
      </c>
      <c r="E80" s="1">
        <v>6.7459713291555801</v>
      </c>
      <c r="G80" s="1">
        <v>8.625</v>
      </c>
      <c r="H80" s="1">
        <v>6.2066281731941399E-4</v>
      </c>
      <c r="I80" s="1">
        <v>2.8704413718472698E-4</v>
      </c>
      <c r="J80" s="92">
        <v>5.77040513118133E-5</v>
      </c>
      <c r="K80" s="1">
        <v>1.1238788234373201E-3</v>
      </c>
    </row>
    <row r="81" spans="1:11" x14ac:dyDescent="0.25">
      <c r="A81" s="1">
        <v>8.75</v>
      </c>
      <c r="B81" s="1">
        <v>3.71301874034851</v>
      </c>
      <c r="C81" s="1">
        <v>1.7888044407414201</v>
      </c>
      <c r="D81" s="91">
        <v>0.38257876792378498</v>
      </c>
      <c r="E81" s="1">
        <v>6.7887796385506096</v>
      </c>
      <c r="G81" s="1">
        <v>8.75</v>
      </c>
      <c r="H81" s="1">
        <v>6.1858892214206203E-4</v>
      </c>
      <c r="I81" s="1">
        <v>2.9801481982751998E-4</v>
      </c>
      <c r="J81" s="92">
        <v>6.3737622736102502E-5</v>
      </c>
      <c r="K81" s="1">
        <v>1.1310106877825299E-3</v>
      </c>
    </row>
    <row r="82" spans="1:11" x14ac:dyDescent="0.25">
      <c r="A82" s="1">
        <v>8.875</v>
      </c>
      <c r="B82" s="1">
        <v>3.64274905819549</v>
      </c>
      <c r="C82" s="1">
        <v>1.79961746326776</v>
      </c>
      <c r="D82" s="91">
        <v>0.44537197090471897</v>
      </c>
      <c r="E82" s="1">
        <v>6.7879178619106604</v>
      </c>
      <c r="G82" s="1">
        <v>8.875</v>
      </c>
      <c r="H82" s="1">
        <v>6.06881993095371E-4</v>
      </c>
      <c r="I82" s="1">
        <v>2.9981626938040899E-4</v>
      </c>
      <c r="J82" s="92">
        <v>7.41989703527262E-5</v>
      </c>
      <c r="K82" s="1">
        <v>1.1308671157943199E-3</v>
      </c>
    </row>
    <row r="83" spans="1:11" x14ac:dyDescent="0.25">
      <c r="A83" s="1">
        <v>9</v>
      </c>
      <c r="B83" s="1">
        <v>3.6169592252056102</v>
      </c>
      <c r="C83" s="1">
        <v>1.7457304232903501</v>
      </c>
      <c r="D83" s="91">
        <v>0.40281598231438798</v>
      </c>
      <c r="E83" s="1">
        <v>6.7448116250517502</v>
      </c>
      <c r="G83" s="1">
        <v>9</v>
      </c>
      <c r="H83" s="1">
        <v>6.0258540691925599E-4</v>
      </c>
      <c r="I83" s="1">
        <v>2.9083868852017297E-4</v>
      </c>
      <c r="J83" s="92">
        <v>6.7109142653577099E-5</v>
      </c>
      <c r="K83" s="1">
        <v>1.12368561673362E-3</v>
      </c>
    </row>
    <row r="84" spans="1:11" x14ac:dyDescent="0.25">
      <c r="A84" s="1">
        <v>9.125</v>
      </c>
      <c r="B84" s="1">
        <v>3.5441171595632701</v>
      </c>
      <c r="C84" s="1">
        <v>1.6458957128584599</v>
      </c>
      <c r="D84" s="91">
        <v>0.37626930237252998</v>
      </c>
      <c r="E84" s="1">
        <v>6.8364196058396596</v>
      </c>
      <c r="G84" s="1">
        <v>9.125</v>
      </c>
      <c r="H84" s="1">
        <v>5.9044991878324203E-4</v>
      </c>
      <c r="I84" s="1">
        <v>2.7420622576221902E-4</v>
      </c>
      <c r="J84" s="92">
        <v>6.2686465775263494E-5</v>
      </c>
      <c r="K84" s="1">
        <v>1.1389475063328901E-3</v>
      </c>
    </row>
    <row r="85" spans="1:11" x14ac:dyDescent="0.25">
      <c r="A85" s="1">
        <v>9.25</v>
      </c>
      <c r="B85" s="1">
        <v>3.43266254108888</v>
      </c>
      <c r="C85" s="1">
        <v>1.6204525058713799</v>
      </c>
      <c r="D85" s="91">
        <v>0.35832089713054599</v>
      </c>
      <c r="E85" s="1">
        <v>7.1860013548769297</v>
      </c>
      <c r="G85" s="1">
        <v>9.25</v>
      </c>
      <c r="H85" s="1">
        <v>5.7188157934540899E-4</v>
      </c>
      <c r="I85" s="1">
        <v>2.6996738747817202E-4</v>
      </c>
      <c r="J85" s="92">
        <v>5.9696261461948899E-5</v>
      </c>
      <c r="K85" s="1">
        <v>1.1971878257225001E-3</v>
      </c>
    </row>
    <row r="86" spans="1:11" x14ac:dyDescent="0.25">
      <c r="A86" s="1">
        <v>9.375</v>
      </c>
      <c r="B86" s="1">
        <v>3.3456766475944</v>
      </c>
      <c r="C86" s="1">
        <v>1.6401935795495699</v>
      </c>
      <c r="D86" s="91">
        <v>0.378762848614979</v>
      </c>
      <c r="E86" s="1">
        <v>7.1411585498542101</v>
      </c>
      <c r="G86" s="1">
        <v>9.375</v>
      </c>
      <c r="H86" s="1">
        <v>5.5738972948922905E-4</v>
      </c>
      <c r="I86" s="1">
        <v>2.73256250352959E-4</v>
      </c>
      <c r="J86" s="92">
        <v>6.3101890579255501E-5</v>
      </c>
      <c r="K86" s="1">
        <v>1.18971701440571E-3</v>
      </c>
    </row>
    <row r="87" spans="1:11" x14ac:dyDescent="0.25">
      <c r="A87" s="1">
        <v>9.5</v>
      </c>
      <c r="B87" s="1">
        <v>3.2879947395270799</v>
      </c>
      <c r="C87" s="1">
        <v>1.6009896891206701</v>
      </c>
      <c r="D87" s="91">
        <v>0.43922578634996701</v>
      </c>
      <c r="E87" s="1">
        <v>7.1402569779879901</v>
      </c>
      <c r="G87" s="1">
        <v>9.5</v>
      </c>
      <c r="H87" s="1">
        <v>5.4777992360521203E-4</v>
      </c>
      <c r="I87" s="1">
        <v>2.6672488220750402E-4</v>
      </c>
      <c r="J87" s="92">
        <v>7.3175016005904599E-5</v>
      </c>
      <c r="K87" s="1">
        <v>1.1895668125327999E-3</v>
      </c>
    </row>
    <row r="88" spans="1:11" x14ac:dyDescent="0.25">
      <c r="A88" s="1">
        <v>9.625</v>
      </c>
      <c r="B88" s="1">
        <v>3.2924621822187201</v>
      </c>
      <c r="C88" s="1">
        <v>1.43976898376702</v>
      </c>
      <c r="D88" s="91">
        <v>0.442010281283785</v>
      </c>
      <c r="E88" s="1">
        <v>7.1126393305942504</v>
      </c>
      <c r="G88" s="1">
        <v>9.625</v>
      </c>
      <c r="H88" s="1">
        <v>5.48524199557642E-4</v>
      </c>
      <c r="I88" s="1">
        <v>2.3986551269558699E-4</v>
      </c>
      <c r="J88" s="92">
        <v>7.3638912861878606E-5</v>
      </c>
      <c r="K88" s="1">
        <v>1.184965712477E-3</v>
      </c>
    </row>
    <row r="89" spans="1:11" x14ac:dyDescent="0.25">
      <c r="A89" s="1">
        <v>9.75</v>
      </c>
      <c r="B89" s="1">
        <v>3.3273212296857899</v>
      </c>
      <c r="C89" s="1">
        <v>1.3290067110852799</v>
      </c>
      <c r="D89" s="91">
        <v>0.46110788054721802</v>
      </c>
      <c r="E89" s="1">
        <v>7.0148832727644503</v>
      </c>
      <c r="G89" s="1">
        <v>9.75</v>
      </c>
      <c r="H89" s="1">
        <v>5.5433171686565595E-4</v>
      </c>
      <c r="I89" s="1">
        <v>2.21412518066807E-4</v>
      </c>
      <c r="J89" s="92">
        <v>7.6820572899166502E-5</v>
      </c>
      <c r="K89" s="1">
        <v>1.16867955324256E-3</v>
      </c>
    </row>
    <row r="90" spans="1:11" x14ac:dyDescent="0.25">
      <c r="A90" s="1">
        <v>9.875</v>
      </c>
      <c r="B90" s="1">
        <v>3.4106394369079198</v>
      </c>
      <c r="C90" s="1">
        <v>1.37655584193933</v>
      </c>
      <c r="D90" s="91">
        <v>0.46555207517080599</v>
      </c>
      <c r="E90" s="1">
        <v>6.9107635380942698</v>
      </c>
      <c r="G90" s="1">
        <v>9.875</v>
      </c>
      <c r="H90" s="1">
        <v>5.6821253018886104E-4</v>
      </c>
      <c r="I90" s="1">
        <v>2.29334203267092E-4</v>
      </c>
      <c r="J90" s="92">
        <v>7.7560975723456305E-5</v>
      </c>
      <c r="K90" s="1">
        <v>1.1513332054464999E-3</v>
      </c>
    </row>
    <row r="91" spans="1:11" x14ac:dyDescent="0.25">
      <c r="A91" s="1">
        <v>10</v>
      </c>
      <c r="B91" s="1">
        <v>3.4364102967824102</v>
      </c>
      <c r="C91" s="1">
        <v>1.51030331505971</v>
      </c>
      <c r="D91" s="91">
        <v>0.44162162587853299</v>
      </c>
      <c r="E91" s="1">
        <v>6.9608517640433503</v>
      </c>
      <c r="G91" s="1">
        <v>10</v>
      </c>
      <c r="H91" s="1">
        <v>5.7250595544394798E-4</v>
      </c>
      <c r="I91" s="1">
        <v>2.5161653228894802E-4</v>
      </c>
      <c r="J91" s="92">
        <v>7.3574162871363596E-5</v>
      </c>
      <c r="K91" s="1">
        <v>1.1596779038896201E-3</v>
      </c>
    </row>
    <row r="92" spans="1:11" x14ac:dyDescent="0.25">
      <c r="A92" s="1">
        <v>10.125</v>
      </c>
      <c r="B92" s="1">
        <v>3.5075419305560001</v>
      </c>
      <c r="C92" s="1">
        <v>1.40026620828379</v>
      </c>
      <c r="D92" s="91">
        <v>0.416102593192403</v>
      </c>
      <c r="E92" s="1">
        <v>7.0689309201304704</v>
      </c>
      <c r="G92" s="1">
        <v>10.125</v>
      </c>
      <c r="H92" s="1">
        <v>5.8435648563062996E-4</v>
      </c>
      <c r="I92" s="1">
        <v>2.3328435030008001E-4</v>
      </c>
      <c r="J92" s="92">
        <v>6.9322692025854398E-5</v>
      </c>
      <c r="K92" s="1">
        <v>1.1776838912937401E-3</v>
      </c>
    </row>
    <row r="93" spans="1:11" x14ac:dyDescent="0.25">
      <c r="A93" s="1">
        <v>10.25</v>
      </c>
      <c r="B93" s="1">
        <v>3.5544821099314601</v>
      </c>
      <c r="C93" s="1">
        <v>1.4139608529947101</v>
      </c>
      <c r="D93" s="91">
        <v>0.42707203117568499</v>
      </c>
      <c r="E93" s="1">
        <v>7.1332192146398103</v>
      </c>
      <c r="G93" s="1">
        <v>10.25</v>
      </c>
      <c r="H93" s="1">
        <v>5.9217671951458304E-4</v>
      </c>
      <c r="I93" s="1">
        <v>2.3556587810891899E-4</v>
      </c>
      <c r="J93" s="92">
        <v>7.1150200393869204E-5</v>
      </c>
      <c r="K93" s="1">
        <v>1.18839432115899E-3</v>
      </c>
    </row>
    <row r="94" spans="1:11" x14ac:dyDescent="0.25">
      <c r="A94" s="1">
        <v>10.375</v>
      </c>
      <c r="B94" s="1">
        <v>3.5741240611265801</v>
      </c>
      <c r="C94" s="1">
        <v>1.27741160787856</v>
      </c>
      <c r="D94" s="91">
        <v>0.43992658677025098</v>
      </c>
      <c r="E94" s="1">
        <v>7.0789586667130697</v>
      </c>
      <c r="G94" s="1">
        <v>10.375</v>
      </c>
      <c r="H94" s="1">
        <v>5.9544906858369001E-4</v>
      </c>
      <c r="I94" s="1">
        <v>2.12816773872569E-4</v>
      </c>
      <c r="J94" s="92">
        <v>7.3291769355923804E-5</v>
      </c>
      <c r="K94" s="1">
        <v>1.1793545138743999E-3</v>
      </c>
    </row>
    <row r="95" spans="1:11" x14ac:dyDescent="0.25">
      <c r="A95" s="1">
        <v>10.5</v>
      </c>
      <c r="B95" s="1">
        <v>3.6185330787294601</v>
      </c>
      <c r="C95" s="1">
        <v>1.2871168804000399</v>
      </c>
      <c r="D95" s="91">
        <v>0.46730854078172201</v>
      </c>
      <c r="E95" s="1">
        <v>6.75580044872508</v>
      </c>
      <c r="G95" s="1">
        <v>10.5</v>
      </c>
      <c r="H95" s="1">
        <v>6.0284761091632902E-4</v>
      </c>
      <c r="I95" s="1">
        <v>2.1443367227464601E-4</v>
      </c>
      <c r="J95" s="92">
        <v>7.7853602894234903E-5</v>
      </c>
      <c r="K95" s="1">
        <v>1.1255163547576E-3</v>
      </c>
    </row>
    <row r="96" spans="1:11" x14ac:dyDescent="0.25">
      <c r="A96" s="1">
        <v>10.625</v>
      </c>
      <c r="B96" s="1">
        <v>3.85145583868659</v>
      </c>
      <c r="C96" s="1">
        <v>1.2972405182855</v>
      </c>
      <c r="D96" s="91">
        <v>0.49320257175085402</v>
      </c>
      <c r="E96" s="1">
        <v>6.6752322828379098</v>
      </c>
      <c r="G96" s="1">
        <v>10.625</v>
      </c>
      <c r="H96" s="1">
        <v>6.4165254272518298E-4</v>
      </c>
      <c r="I96" s="1">
        <v>2.1612027034636499E-4</v>
      </c>
      <c r="J96" s="92">
        <v>8.2167548453692294E-5</v>
      </c>
      <c r="K96" s="1">
        <v>1.1120936983208E-3</v>
      </c>
    </row>
    <row r="97" spans="1:11" x14ac:dyDescent="0.25">
      <c r="A97" s="1">
        <v>10.75</v>
      </c>
      <c r="B97" s="1">
        <v>3.88448110372273</v>
      </c>
      <c r="C97" s="1">
        <v>1.2935960931649599</v>
      </c>
      <c r="D97" s="91">
        <v>0.50184427565628997</v>
      </c>
      <c r="E97" s="1">
        <v>6.43283572676114</v>
      </c>
      <c r="G97" s="1">
        <v>10.75</v>
      </c>
      <c r="H97" s="1">
        <v>6.4715455188020402E-4</v>
      </c>
      <c r="I97" s="1">
        <v>2.1551310912128199E-4</v>
      </c>
      <c r="J97" s="92">
        <v>8.3607256324337895E-5</v>
      </c>
      <c r="K97" s="1">
        <v>1.07171043207841E-3</v>
      </c>
    </row>
    <row r="98" spans="1:11" x14ac:dyDescent="0.25">
      <c r="A98" s="1">
        <v>10.875</v>
      </c>
      <c r="B98" s="1">
        <v>3.9075945609904701</v>
      </c>
      <c r="C98" s="1">
        <v>1.3684459649663301</v>
      </c>
      <c r="D98" s="91">
        <v>0.492340581021179</v>
      </c>
      <c r="E98" s="1">
        <v>6.4467216601061796</v>
      </c>
      <c r="G98" s="1">
        <v>10.875</v>
      </c>
      <c r="H98" s="1">
        <v>6.5100525386100998E-4</v>
      </c>
      <c r="I98" s="1">
        <v>2.2798309776339001E-4</v>
      </c>
      <c r="J98" s="92">
        <v>8.2023940798128499E-5</v>
      </c>
      <c r="K98" s="1">
        <v>1.07402382857369E-3</v>
      </c>
    </row>
    <row r="99" spans="1:11" x14ac:dyDescent="0.25">
      <c r="A99" s="1">
        <v>11</v>
      </c>
      <c r="B99" s="1">
        <v>3.9221380584475098</v>
      </c>
      <c r="C99" s="1">
        <v>1.36486249024858</v>
      </c>
      <c r="D99" s="91">
        <v>0.48285394930866599</v>
      </c>
      <c r="E99" s="1">
        <v>6.3768511789083</v>
      </c>
      <c r="G99" s="1">
        <v>11</v>
      </c>
      <c r="H99" s="1">
        <v>6.5342820053735295E-4</v>
      </c>
      <c r="I99" s="1">
        <v>2.2738609087541301E-4</v>
      </c>
      <c r="J99" s="92">
        <v>8.0443467954823805E-5</v>
      </c>
      <c r="K99" s="1">
        <v>1.06238340640612E-3</v>
      </c>
    </row>
    <row r="100" spans="1:11" x14ac:dyDescent="0.25">
      <c r="A100" s="1">
        <v>11.125</v>
      </c>
      <c r="B100" s="1">
        <v>3.9599548050867699</v>
      </c>
      <c r="C100" s="1">
        <v>1.40652771407703</v>
      </c>
      <c r="D100" s="91">
        <v>0.48382725785124198</v>
      </c>
      <c r="E100" s="1">
        <v>6.4737970653148498</v>
      </c>
      <c r="G100" s="1">
        <v>11.125</v>
      </c>
      <c r="H100" s="1">
        <v>6.5972847052745505E-4</v>
      </c>
      <c r="I100" s="1">
        <v>2.34327517165234E-4</v>
      </c>
      <c r="J100" s="92">
        <v>8.0605621158016995E-5</v>
      </c>
      <c r="K100" s="1">
        <v>1.07853459108145E-3</v>
      </c>
    </row>
    <row r="101" spans="1:11" x14ac:dyDescent="0.25">
      <c r="A101" s="1">
        <v>11.25</v>
      </c>
      <c r="B101" s="1">
        <v>3.9586826311282799</v>
      </c>
      <c r="C101" s="1">
        <v>1.5148743435234799</v>
      </c>
      <c r="D101" s="91">
        <v>0.50321830955145297</v>
      </c>
      <c r="E101" s="1">
        <v>6.4542146282641601</v>
      </c>
      <c r="G101" s="1">
        <v>11.25</v>
      </c>
      <c r="H101" s="1">
        <v>6.5951652634597198E-4</v>
      </c>
      <c r="I101" s="1">
        <v>2.5237806563101201E-4</v>
      </c>
      <c r="J101" s="92">
        <v>8.3836170371271996E-5</v>
      </c>
      <c r="K101" s="1">
        <v>1.0752721570688099E-3</v>
      </c>
    </row>
    <row r="102" spans="1:11" x14ac:dyDescent="0.25">
      <c r="A102" s="1">
        <v>11.375</v>
      </c>
      <c r="B102" s="1">
        <v>3.95377361459806</v>
      </c>
      <c r="C102" s="1">
        <v>1.5277644695827799</v>
      </c>
      <c r="D102" s="91">
        <v>0.54994443954038796</v>
      </c>
      <c r="E102" s="1">
        <v>6.3526838931848904</v>
      </c>
      <c r="G102" s="1">
        <v>11.375</v>
      </c>
      <c r="H102" s="1">
        <v>6.5869868419203602E-4</v>
      </c>
      <c r="I102" s="1">
        <v>2.5452556063249103E-4</v>
      </c>
      <c r="J102" s="92">
        <v>9.1620743627428698E-5</v>
      </c>
      <c r="K102" s="1">
        <v>1.0583571366046E-3</v>
      </c>
    </row>
    <row r="103" spans="1:11" x14ac:dyDescent="0.25">
      <c r="A103" s="1">
        <v>11.5</v>
      </c>
      <c r="B103" s="1">
        <v>3.93691088371668</v>
      </c>
      <c r="C103" s="1">
        <v>1.5850989317915101</v>
      </c>
      <c r="D103" s="91">
        <v>0.57306866528102396</v>
      </c>
      <c r="E103" s="1">
        <v>6.4390292106234703</v>
      </c>
      <c r="G103" s="1">
        <v>11.5</v>
      </c>
      <c r="H103" s="1">
        <v>6.55889353227199E-4</v>
      </c>
      <c r="I103" s="1">
        <v>2.6407748203646601E-4</v>
      </c>
      <c r="J103" s="92">
        <v>9.5473239635818498E-5</v>
      </c>
      <c r="K103" s="1">
        <v>1.0727422664898699E-3</v>
      </c>
    </row>
    <row r="104" spans="1:11" x14ac:dyDescent="0.25">
      <c r="A104" s="1">
        <v>11.625</v>
      </c>
      <c r="B104" s="1">
        <v>3.90546810219554</v>
      </c>
      <c r="C104" s="1">
        <v>1.6028083653194001</v>
      </c>
      <c r="D104" s="91">
        <v>0.58754648796513298</v>
      </c>
      <c r="E104" s="1">
        <v>6.4082056004290999</v>
      </c>
      <c r="G104" s="1">
        <v>11.625</v>
      </c>
      <c r="H104" s="1">
        <v>6.5065098582577704E-4</v>
      </c>
      <c r="I104" s="1">
        <v>2.67027873662212E-4</v>
      </c>
      <c r="J104" s="92">
        <v>9.7885244894991102E-5</v>
      </c>
      <c r="K104" s="1">
        <v>1.0676070530314899E-3</v>
      </c>
    </row>
    <row r="105" spans="1:11" x14ac:dyDescent="0.25">
      <c r="A105" s="1">
        <v>11.75</v>
      </c>
      <c r="B105" s="1">
        <v>3.79134848457399</v>
      </c>
      <c r="C105" s="1">
        <v>1.70783526673478</v>
      </c>
      <c r="D105" s="91">
        <v>0.546634391663262</v>
      </c>
      <c r="E105" s="1">
        <v>6.3957803616224096</v>
      </c>
      <c r="G105" s="1">
        <v>11.75</v>
      </c>
      <c r="H105" s="1">
        <v>6.3163865753002805E-4</v>
      </c>
      <c r="I105" s="1">
        <v>2.8452535543801397E-4</v>
      </c>
      <c r="J105" s="92">
        <v>9.1069289651099402E-5</v>
      </c>
      <c r="K105" s="1">
        <v>1.06553700824629E-3</v>
      </c>
    </row>
    <row r="106" spans="1:11" x14ac:dyDescent="0.25">
      <c r="A106" s="1">
        <v>11.875</v>
      </c>
      <c r="B106" s="1">
        <v>3.7192271275560702</v>
      </c>
      <c r="C106" s="1">
        <v>1.73718024856597</v>
      </c>
      <c r="D106" s="91">
        <v>0.54016004040411103</v>
      </c>
      <c r="E106" s="1">
        <v>6.4861285650843197</v>
      </c>
      <c r="G106" s="1">
        <v>11.875</v>
      </c>
      <c r="H106" s="1">
        <v>6.1962323945084199E-4</v>
      </c>
      <c r="I106" s="1">
        <v>2.8941422941109E-4</v>
      </c>
      <c r="J106" s="92">
        <v>8.9990662731324799E-5</v>
      </c>
      <c r="K106" s="1">
        <v>1.0805890189430499E-3</v>
      </c>
    </row>
    <row r="107" spans="1:11" x14ac:dyDescent="0.25">
      <c r="A107" s="1">
        <v>12</v>
      </c>
      <c r="B107" s="1">
        <v>3.6966617504177801</v>
      </c>
      <c r="C107" s="1">
        <v>1.7652397375894699</v>
      </c>
      <c r="D107" s="91">
        <v>0.53088127969171095</v>
      </c>
      <c r="E107" s="1">
        <v>6.50322085998625</v>
      </c>
      <c r="G107" s="1">
        <v>12</v>
      </c>
      <c r="H107" s="1">
        <v>6.1586384761959996E-4</v>
      </c>
      <c r="I107" s="1">
        <v>2.9408894028240599E-4</v>
      </c>
      <c r="J107" s="92">
        <v>8.8444821196639195E-5</v>
      </c>
      <c r="K107" s="1">
        <v>1.08343659527371E-3</v>
      </c>
    </row>
    <row r="108" spans="1:11" x14ac:dyDescent="0.25">
      <c r="A108" s="1">
        <v>12.125</v>
      </c>
      <c r="B108" s="1">
        <v>3.5899057016644198</v>
      </c>
      <c r="C108" s="1">
        <v>1.75914798798562</v>
      </c>
      <c r="D108" s="91">
        <v>0.542930825925939</v>
      </c>
      <c r="E108" s="1">
        <v>6.5095892516055898</v>
      </c>
      <c r="G108" s="1">
        <v>12.125</v>
      </c>
      <c r="H108" s="1">
        <v>5.9807828989729404E-4</v>
      </c>
      <c r="I108" s="1">
        <v>2.9307405479840501E-4</v>
      </c>
      <c r="J108" s="92">
        <v>9.0452275599261505E-5</v>
      </c>
      <c r="K108" s="1">
        <v>1.0844975693174901E-3</v>
      </c>
    </row>
    <row r="109" spans="1:11" x14ac:dyDescent="0.25">
      <c r="A109" s="1">
        <v>12.25</v>
      </c>
      <c r="B109" s="1">
        <v>3.56572973155335</v>
      </c>
      <c r="C109" s="1">
        <v>1.7349815786548699</v>
      </c>
      <c r="D109" s="91">
        <v>0.53804953226280405</v>
      </c>
      <c r="E109" s="1">
        <v>6.5732439082520298</v>
      </c>
      <c r="G109" s="1">
        <v>12.25</v>
      </c>
      <c r="H109" s="1">
        <v>5.9405057327678796E-4</v>
      </c>
      <c r="I109" s="1">
        <v>2.8904793100390099E-4</v>
      </c>
      <c r="J109" s="92">
        <v>8.9639052074983201E-5</v>
      </c>
      <c r="K109" s="1">
        <v>1.09510243511479E-3</v>
      </c>
    </row>
    <row r="110" spans="1:11" x14ac:dyDescent="0.25">
      <c r="A110" s="1">
        <v>12.375</v>
      </c>
      <c r="B110" s="1">
        <v>3.5472700518773199</v>
      </c>
      <c r="C110" s="1">
        <v>1.7489647400074899</v>
      </c>
      <c r="D110" s="91">
        <v>0.55963376473993098</v>
      </c>
      <c r="E110" s="1">
        <v>6.4789328626436804</v>
      </c>
      <c r="G110" s="1">
        <v>12.375</v>
      </c>
      <c r="H110" s="1">
        <v>5.90975190642761E-4</v>
      </c>
      <c r="I110" s="1">
        <v>2.9137752568524701E-4</v>
      </c>
      <c r="J110" s="92">
        <v>9.32349852056726E-5</v>
      </c>
      <c r="K110" s="1">
        <v>1.0793902149164401E-3</v>
      </c>
    </row>
    <row r="111" spans="1:11" x14ac:dyDescent="0.25">
      <c r="A111" s="1">
        <v>12.5</v>
      </c>
      <c r="B111" s="1">
        <v>3.35412687404378</v>
      </c>
      <c r="C111" s="1">
        <v>1.6855453736464701</v>
      </c>
      <c r="D111" s="91">
        <v>0.55382169433788997</v>
      </c>
      <c r="E111" s="1">
        <v>6.4686010412707597</v>
      </c>
      <c r="G111" s="1">
        <v>12.5</v>
      </c>
      <c r="H111" s="1">
        <v>5.5879753721569498E-4</v>
      </c>
      <c r="I111" s="1">
        <v>2.8081185924950201E-4</v>
      </c>
      <c r="J111" s="92">
        <v>9.2266694276692507E-5</v>
      </c>
      <c r="K111" s="1">
        <v>1.0776689334757101E-3</v>
      </c>
    </row>
    <row r="112" spans="1:11" x14ac:dyDescent="0.25">
      <c r="A112" s="1">
        <v>12.625</v>
      </c>
      <c r="B112" s="1">
        <v>3.1753031962549501</v>
      </c>
      <c r="C112" s="1">
        <v>1.5566807648497101</v>
      </c>
      <c r="D112" s="91">
        <v>0.54762970702297598</v>
      </c>
      <c r="E112" s="1">
        <v>6.5387528104012196</v>
      </c>
      <c r="G112" s="1">
        <v>12.625</v>
      </c>
      <c r="H112" s="1">
        <v>5.2900551249607502E-4</v>
      </c>
      <c r="I112" s="1">
        <v>2.5934301542396098E-4</v>
      </c>
      <c r="J112" s="92">
        <v>9.1235109190027696E-5</v>
      </c>
      <c r="K112" s="1">
        <v>1.08935621821284E-3</v>
      </c>
    </row>
    <row r="113" spans="1:11" x14ac:dyDescent="0.25">
      <c r="A113" s="1">
        <v>12.75</v>
      </c>
      <c r="B113" s="1">
        <v>3.0849713001204599</v>
      </c>
      <c r="C113" s="1">
        <v>1.5347465247908201</v>
      </c>
      <c r="D113" s="91">
        <v>0.55234941149419503</v>
      </c>
      <c r="E113" s="1">
        <v>6.6102933527515404</v>
      </c>
      <c r="G113" s="1">
        <v>12.75</v>
      </c>
      <c r="H113" s="1">
        <v>5.1395621860006804E-4</v>
      </c>
      <c r="I113" s="1">
        <v>2.5568877103015E-4</v>
      </c>
      <c r="J113" s="92">
        <v>9.20214119549329E-5</v>
      </c>
      <c r="K113" s="1">
        <v>1.1012748725684101E-3</v>
      </c>
    </row>
    <row r="114" spans="1:11" x14ac:dyDescent="0.25">
      <c r="A114" s="1">
        <v>12.875</v>
      </c>
      <c r="B114" s="1">
        <v>3.0398292617704801</v>
      </c>
      <c r="C114" s="1">
        <v>1.5155124716953301</v>
      </c>
      <c r="D114" s="91">
        <v>0.55514866498095705</v>
      </c>
      <c r="E114" s="1">
        <v>6.71201161858097</v>
      </c>
      <c r="G114" s="1">
        <v>12.875</v>
      </c>
      <c r="H114" s="1">
        <v>5.0643555501096304E-4</v>
      </c>
      <c r="I114" s="1">
        <v>2.52484377784442E-4</v>
      </c>
      <c r="J114" s="92">
        <v>9.2487767585827294E-5</v>
      </c>
      <c r="K114" s="1">
        <v>1.11822113565559E-3</v>
      </c>
    </row>
    <row r="115" spans="1:11" x14ac:dyDescent="0.25">
      <c r="A115" s="1">
        <v>13</v>
      </c>
      <c r="B115" s="1">
        <v>3.0651446123499202</v>
      </c>
      <c r="C115" s="1">
        <v>1.59608903844942</v>
      </c>
      <c r="D115" s="91">
        <v>0.56045821929223605</v>
      </c>
      <c r="E115" s="1">
        <v>6.9125112447856196</v>
      </c>
      <c r="G115" s="1">
        <v>13</v>
      </c>
      <c r="H115" s="1">
        <v>5.1065309241749696E-4</v>
      </c>
      <c r="I115" s="1">
        <v>2.65908433805673E-4</v>
      </c>
      <c r="J115" s="92">
        <v>9.3372339334086505E-5</v>
      </c>
      <c r="K115" s="1">
        <v>1.15162437338129E-3</v>
      </c>
    </row>
    <row r="116" spans="1:11" x14ac:dyDescent="0.25">
      <c r="A116" s="1">
        <v>13.125</v>
      </c>
      <c r="B116" s="1">
        <v>3.1081848447036302</v>
      </c>
      <c r="C116" s="1">
        <v>1.6060340158887501</v>
      </c>
      <c r="D116" s="91">
        <v>0.52847865616367296</v>
      </c>
      <c r="E116" s="1">
        <v>6.8360617819169098</v>
      </c>
      <c r="G116" s="1">
        <v>13.125</v>
      </c>
      <c r="H116" s="1">
        <v>5.1782359512762605E-4</v>
      </c>
      <c r="I116" s="1">
        <v>2.6756526704706598E-4</v>
      </c>
      <c r="J116" s="92">
        <v>8.8044544116868003E-5</v>
      </c>
      <c r="K116" s="1">
        <v>1.13888789286736E-3</v>
      </c>
    </row>
    <row r="117" spans="1:11" x14ac:dyDescent="0.25">
      <c r="A117" s="1">
        <v>13.25</v>
      </c>
      <c r="B117" s="1">
        <v>3.1303774463870102</v>
      </c>
      <c r="C117" s="1">
        <v>1.53867545043911</v>
      </c>
      <c r="D117" s="91">
        <v>0.53063343237858496</v>
      </c>
      <c r="E117" s="1">
        <v>6.8348157771856304</v>
      </c>
      <c r="G117" s="1">
        <v>13.25</v>
      </c>
      <c r="H117" s="1">
        <v>5.2152088256807801E-4</v>
      </c>
      <c r="I117" s="1">
        <v>2.5634333004315602E-4</v>
      </c>
      <c r="J117" s="92">
        <v>8.84035298342722E-5</v>
      </c>
      <c r="K117" s="1">
        <v>1.13868030847913E-3</v>
      </c>
    </row>
    <row r="118" spans="1:11" x14ac:dyDescent="0.25">
      <c r="A118" s="1">
        <v>13.375</v>
      </c>
      <c r="B118" s="1">
        <v>3.1211354032668202</v>
      </c>
      <c r="C118" s="1">
        <v>1.39583771898889</v>
      </c>
      <c r="D118" s="91">
        <v>0.51749320700647194</v>
      </c>
      <c r="E118" s="1">
        <v>6.8131631810486599</v>
      </c>
      <c r="G118" s="1">
        <v>13.375</v>
      </c>
      <c r="H118" s="1">
        <v>5.1998115818425495E-4</v>
      </c>
      <c r="I118" s="1">
        <v>2.32546563983549E-4</v>
      </c>
      <c r="J118" s="92">
        <v>8.6214368287278195E-5</v>
      </c>
      <c r="K118" s="1">
        <v>1.1350729859627099E-3</v>
      </c>
    </row>
    <row r="119" spans="1:11" x14ac:dyDescent="0.25">
      <c r="A119" s="1">
        <v>13.5</v>
      </c>
      <c r="B119" s="1">
        <v>3.1886289073225198</v>
      </c>
      <c r="C119" s="1">
        <v>1.4707584968062299</v>
      </c>
      <c r="D119" s="91">
        <v>0.51505606671846405</v>
      </c>
      <c r="E119" s="1">
        <v>6.76640592512548</v>
      </c>
      <c r="G119" s="1">
        <v>13.5</v>
      </c>
      <c r="H119" s="1">
        <v>5.3122557595993195E-4</v>
      </c>
      <c r="I119" s="1">
        <v>2.4502836556791898E-4</v>
      </c>
      <c r="J119" s="92">
        <v>8.5808340715296094E-5</v>
      </c>
      <c r="K119" s="1">
        <v>1.1272832271259101E-3</v>
      </c>
    </row>
    <row r="120" spans="1:11" x14ac:dyDescent="0.25">
      <c r="A120" s="1">
        <v>13.625</v>
      </c>
      <c r="B120" s="1">
        <v>3.25227416179411</v>
      </c>
      <c r="C120" s="1">
        <v>1.44184483347309</v>
      </c>
      <c r="D120" s="91">
        <v>0.56398821585763803</v>
      </c>
      <c r="E120" s="1">
        <v>7.0589162285733602</v>
      </c>
      <c r="G120" s="1">
        <v>13.625</v>
      </c>
      <c r="H120" s="1">
        <v>5.4182887535490201E-4</v>
      </c>
      <c r="I120" s="1">
        <v>2.4021134925661801E-4</v>
      </c>
      <c r="J120" s="92">
        <v>9.39604367618824E-5</v>
      </c>
      <c r="K120" s="1">
        <v>1.17601544368032E-3</v>
      </c>
    </row>
    <row r="121" spans="1:11" x14ac:dyDescent="0.25">
      <c r="A121" s="1">
        <v>13.75</v>
      </c>
      <c r="B121" s="1">
        <v>3.30601547688042</v>
      </c>
      <c r="C121" s="1">
        <v>1.1966600093020401</v>
      </c>
      <c r="D121" s="91">
        <v>0.53661866922403501</v>
      </c>
      <c r="E121" s="1">
        <v>7.0503644297612897</v>
      </c>
      <c r="G121" s="1">
        <v>13.75</v>
      </c>
      <c r="H121" s="1">
        <v>5.5078217844827903E-4</v>
      </c>
      <c r="I121" s="1">
        <v>1.9936355754972E-4</v>
      </c>
      <c r="J121" s="92">
        <v>8.9400670292724203E-5</v>
      </c>
      <c r="K121" s="1">
        <v>1.17459071399823E-3</v>
      </c>
    </row>
    <row r="122" spans="1:11" x14ac:dyDescent="0.25">
      <c r="A122" s="1">
        <v>13.875</v>
      </c>
      <c r="B122" s="1">
        <v>3.4100554696723799</v>
      </c>
      <c r="C122" s="1">
        <v>1.13190459043858</v>
      </c>
      <c r="D122" s="91">
        <v>0.56679354865756304</v>
      </c>
      <c r="E122" s="1">
        <v>7.0190147593388401</v>
      </c>
      <c r="G122" s="1">
        <v>13.875</v>
      </c>
      <c r="H122" s="1">
        <v>5.6811524124742102E-4</v>
      </c>
      <c r="I122" s="1">
        <v>1.8857530476706699E-4</v>
      </c>
      <c r="J122" s="92">
        <v>9.4427805206349902E-5</v>
      </c>
      <c r="K122" s="1">
        <v>1.16936785890585E-3</v>
      </c>
    </row>
    <row r="123" spans="1:11" x14ac:dyDescent="0.25">
      <c r="A123" s="1">
        <v>14</v>
      </c>
      <c r="B123" s="1">
        <v>3.4866506453354198</v>
      </c>
      <c r="C123" s="1">
        <v>1.1375231785437101</v>
      </c>
      <c r="D123" s="91">
        <v>0.56058537339269099</v>
      </c>
      <c r="E123" s="1">
        <v>6.8727974766339104</v>
      </c>
      <c r="G123" s="1">
        <v>14</v>
      </c>
      <c r="H123" s="1">
        <v>5.8087599751288296E-4</v>
      </c>
      <c r="I123" s="1">
        <v>1.8951136154538199E-4</v>
      </c>
      <c r="J123" s="92">
        <v>9.3393523207222398E-5</v>
      </c>
      <c r="K123" s="1">
        <v>1.1450080596072101E-3</v>
      </c>
    </row>
    <row r="124" spans="1:11" x14ac:dyDescent="0.25">
      <c r="A124" s="1">
        <v>14.125</v>
      </c>
      <c r="B124" s="1">
        <v>3.5198028852815302</v>
      </c>
      <c r="C124" s="1">
        <v>1.18400871333076</v>
      </c>
      <c r="D124" s="91">
        <v>0.51425538718748298</v>
      </c>
      <c r="E124" s="1">
        <v>6.6263556438684796</v>
      </c>
      <c r="G124" s="1">
        <v>14.125</v>
      </c>
      <c r="H124" s="1">
        <v>5.8639916068790399E-4</v>
      </c>
      <c r="I124" s="1">
        <v>1.9725585164090401E-4</v>
      </c>
      <c r="J124" s="92">
        <v>8.5674947505434606E-5</v>
      </c>
      <c r="K124" s="1">
        <v>1.10395085026849E-3</v>
      </c>
    </row>
    <row r="125" spans="1:11" x14ac:dyDescent="0.25">
      <c r="A125" s="1">
        <v>14.25</v>
      </c>
      <c r="B125" s="1">
        <v>3.5847071509067399</v>
      </c>
      <c r="C125" s="1">
        <v>1.1862769045744199</v>
      </c>
      <c r="D125" s="91">
        <v>0.523197023383982</v>
      </c>
      <c r="E125" s="1">
        <v>6.5627021765082398</v>
      </c>
      <c r="G125" s="1">
        <v>14.25</v>
      </c>
      <c r="H125" s="1">
        <v>5.9721221134106202E-4</v>
      </c>
      <c r="I125" s="1">
        <v>1.9763373230209899E-4</v>
      </c>
      <c r="J125" s="92">
        <v>8.7164624095771394E-5</v>
      </c>
      <c r="K125" s="1">
        <v>1.09334618260627E-3</v>
      </c>
    </row>
    <row r="126" spans="1:11" x14ac:dyDescent="0.25">
      <c r="A126" s="1">
        <v>14.375</v>
      </c>
      <c r="B126" s="1">
        <v>3.5987712062822199</v>
      </c>
      <c r="C126" s="1">
        <v>1.2208908922272499</v>
      </c>
      <c r="D126" s="91">
        <v>0.511217780540141</v>
      </c>
      <c r="E126" s="1">
        <v>6.4727582517756899</v>
      </c>
      <c r="G126" s="1">
        <v>14.375</v>
      </c>
      <c r="H126" s="1">
        <v>5.9955528296661801E-4</v>
      </c>
      <c r="I126" s="1">
        <v>2.0340042264505999E-4</v>
      </c>
      <c r="J126" s="92">
        <v>8.5168882237987494E-5</v>
      </c>
      <c r="K126" s="1">
        <v>1.07836152474583E-3</v>
      </c>
    </row>
    <row r="127" spans="1:11" x14ac:dyDescent="0.25">
      <c r="A127" s="1">
        <v>14.5</v>
      </c>
      <c r="B127" s="1">
        <v>3.5803032420152698</v>
      </c>
      <c r="C127" s="1">
        <v>1.2048601415573601</v>
      </c>
      <c r="D127" s="91">
        <v>0.494698478136056</v>
      </c>
      <c r="E127" s="1">
        <v>6.45250793530231</v>
      </c>
      <c r="G127" s="1">
        <v>14.5</v>
      </c>
      <c r="H127" s="1">
        <v>5.9647852011974296E-4</v>
      </c>
      <c r="I127" s="1">
        <v>2.00729699583457E-4</v>
      </c>
      <c r="J127" s="92">
        <v>8.2416766457466903E-5</v>
      </c>
      <c r="K127" s="1">
        <v>1.0749878220213699E-3</v>
      </c>
    </row>
    <row r="128" spans="1:11" x14ac:dyDescent="0.25">
      <c r="A128" s="1">
        <v>14.625</v>
      </c>
      <c r="B128" s="1">
        <v>3.6079897426899898</v>
      </c>
      <c r="C128" s="1">
        <v>1.22536311285107</v>
      </c>
      <c r="D128" s="91">
        <v>0.46563701046419798</v>
      </c>
      <c r="E128" s="1">
        <v>6.4220381390713097</v>
      </c>
      <c r="G128" s="1">
        <v>14.625</v>
      </c>
      <c r="H128" s="1">
        <v>6.0109109113215195E-4</v>
      </c>
      <c r="I128" s="1">
        <v>2.0414549460098799E-4</v>
      </c>
      <c r="J128" s="92">
        <v>7.7575125943335501E-5</v>
      </c>
      <c r="K128" s="1">
        <v>1.0699115539692799E-3</v>
      </c>
    </row>
    <row r="129" spans="1:11" x14ac:dyDescent="0.25">
      <c r="A129" s="1">
        <v>14.75</v>
      </c>
      <c r="B129" s="1">
        <v>3.6702819568837799</v>
      </c>
      <c r="C129" s="1">
        <v>1.1991924633507001</v>
      </c>
      <c r="D129" s="91">
        <v>0.48985899550047002</v>
      </c>
      <c r="E129" s="1">
        <v>6.4143423481127302</v>
      </c>
      <c r="G129" s="1">
        <v>14.75</v>
      </c>
      <c r="H129" s="1">
        <v>6.1146897401683604E-4</v>
      </c>
      <c r="I129" s="1">
        <v>1.99785464394227E-4</v>
      </c>
      <c r="J129" s="92">
        <v>8.1610508650378205E-5</v>
      </c>
      <c r="K129" s="1">
        <v>1.0686294351955801E-3</v>
      </c>
    </row>
    <row r="130" spans="1:11" x14ac:dyDescent="0.25">
      <c r="A130" s="1">
        <v>14.875</v>
      </c>
      <c r="B130" s="1">
        <v>3.68792226448338</v>
      </c>
      <c r="C130" s="1">
        <v>1.2057318484641999</v>
      </c>
      <c r="D130" s="91">
        <v>0.50117576481297998</v>
      </c>
      <c r="E130" s="1">
        <v>6.4710188602171703</v>
      </c>
      <c r="G130" s="1">
        <v>14.875</v>
      </c>
      <c r="H130" s="1">
        <v>6.1440784926292905E-4</v>
      </c>
      <c r="I130" s="1">
        <v>2.0087492595413501E-4</v>
      </c>
      <c r="J130" s="92">
        <v>8.3495882417842395E-5</v>
      </c>
      <c r="K130" s="1">
        <v>1.07807174211218E-3</v>
      </c>
    </row>
    <row r="131" spans="1:11" x14ac:dyDescent="0.25">
      <c r="A131" s="1">
        <v>15</v>
      </c>
      <c r="B131" s="1">
        <v>3.6941502982456602</v>
      </c>
      <c r="C131" s="1">
        <v>1.2154249917526601</v>
      </c>
      <c r="D131" s="91">
        <v>0.51387452768678799</v>
      </c>
      <c r="E131" s="1">
        <v>6.5286558545403297</v>
      </c>
      <c r="G131" s="1">
        <v>15</v>
      </c>
      <c r="H131" s="1">
        <v>6.1544543968772498E-4</v>
      </c>
      <c r="I131" s="1">
        <v>2.0248980362599399E-4</v>
      </c>
      <c r="J131" s="92">
        <v>8.5611496312618896E-5</v>
      </c>
      <c r="K131" s="1">
        <v>1.08767406536642E-3</v>
      </c>
    </row>
    <row r="132" spans="1:11" x14ac:dyDescent="0.25">
      <c r="A132" s="1">
        <v>15.125</v>
      </c>
      <c r="B132" s="1">
        <v>3.68114060816671</v>
      </c>
      <c r="C132" s="1">
        <v>1.18866483703155</v>
      </c>
      <c r="D132" s="91">
        <v>0.522366081974595</v>
      </c>
      <c r="E132" s="1">
        <v>6.69265882103248</v>
      </c>
      <c r="G132" s="1">
        <v>15.125</v>
      </c>
      <c r="H132" s="1">
        <v>6.1327802532057201E-4</v>
      </c>
      <c r="I132" s="1">
        <v>1.98031561849457E-4</v>
      </c>
      <c r="J132" s="92">
        <v>8.7026189256967496E-5</v>
      </c>
      <c r="K132" s="1">
        <v>1.11499695958401E-3</v>
      </c>
    </row>
    <row r="133" spans="1:11" x14ac:dyDescent="0.25">
      <c r="A133" s="1">
        <v>15.25</v>
      </c>
      <c r="B133" s="1">
        <v>3.66199118241052</v>
      </c>
      <c r="C133" s="1">
        <v>1.16318698707949</v>
      </c>
      <c r="D133" s="91">
        <v>0.51138281408105501</v>
      </c>
      <c r="E133" s="1">
        <v>6.8674128233124199</v>
      </c>
      <c r="G133" s="1">
        <v>15.25</v>
      </c>
      <c r="H133" s="1">
        <v>6.1008773098959095E-4</v>
      </c>
      <c r="I133" s="1">
        <v>1.9378695204744299E-4</v>
      </c>
      <c r="J133" s="92">
        <v>8.5196376825903694E-5</v>
      </c>
      <c r="K133" s="1">
        <v>1.1441109763638501E-3</v>
      </c>
    </row>
    <row r="134" spans="1:11" x14ac:dyDescent="0.25">
      <c r="A134" s="1">
        <v>15.375</v>
      </c>
      <c r="B134" s="1">
        <v>3.6853921369525602</v>
      </c>
      <c r="C134" s="1">
        <v>1.18375715181089</v>
      </c>
      <c r="D134" s="91">
        <v>0.50422235616571098</v>
      </c>
      <c r="E134" s="1">
        <v>6.8819161655852401</v>
      </c>
      <c r="G134" s="1">
        <v>15.375</v>
      </c>
      <c r="H134" s="1">
        <v>6.1398633001629702E-4</v>
      </c>
      <c r="I134" s="1">
        <v>1.97213941491694E-4</v>
      </c>
      <c r="J134" s="92">
        <v>8.4003444537207394E-5</v>
      </c>
      <c r="K134" s="1">
        <v>1.1465272331865001E-3</v>
      </c>
    </row>
    <row r="135" spans="1:11" x14ac:dyDescent="0.25">
      <c r="A135" s="1">
        <v>15.5</v>
      </c>
      <c r="B135" s="1">
        <v>3.7234957993751499</v>
      </c>
      <c r="C135" s="1">
        <v>1.2012569318894899</v>
      </c>
      <c r="D135" s="91">
        <v>0.52734767844439201</v>
      </c>
      <c r="E135" s="1">
        <v>7.0311857793279504</v>
      </c>
      <c r="G135" s="1">
        <v>15.5</v>
      </c>
      <c r="H135" s="1">
        <v>6.2033440017589996E-4</v>
      </c>
      <c r="I135" s="1">
        <v>2.00129404852789E-4</v>
      </c>
      <c r="J135" s="92">
        <v>8.7856123228835699E-5</v>
      </c>
      <c r="K135" s="1">
        <v>1.17139555083604E-3</v>
      </c>
    </row>
    <row r="136" spans="1:11" x14ac:dyDescent="0.25">
      <c r="A136" s="1">
        <v>15.625</v>
      </c>
      <c r="B136" s="1">
        <v>3.7530861205117398</v>
      </c>
      <c r="C136" s="1">
        <v>1.2369808645606899</v>
      </c>
      <c r="D136" s="91">
        <v>0.50818025054706895</v>
      </c>
      <c r="E136" s="1">
        <v>7.0449856578653298</v>
      </c>
      <c r="G136" s="1">
        <v>15.625</v>
      </c>
      <c r="H136" s="1">
        <v>6.2526414767725502E-4</v>
      </c>
      <c r="I136" s="1">
        <v>2.0608101203581101E-4</v>
      </c>
      <c r="J136" s="92">
        <v>8.4662829741141704E-5</v>
      </c>
      <c r="K136" s="1">
        <v>1.1736946106003601E-3</v>
      </c>
    </row>
    <row r="137" spans="1:11" x14ac:dyDescent="0.25">
      <c r="A137" s="1">
        <v>15.75</v>
      </c>
      <c r="B137" s="1">
        <v>3.7005196120314898</v>
      </c>
      <c r="C137" s="1">
        <v>1.2606853774048301</v>
      </c>
      <c r="D137" s="91">
        <v>0.48965211556424898</v>
      </c>
      <c r="E137" s="1">
        <v>7.0886145997171601</v>
      </c>
      <c r="G137" s="1">
        <v>15.75</v>
      </c>
      <c r="H137" s="1">
        <v>6.1650656736444596E-4</v>
      </c>
      <c r="I137" s="1">
        <v>2.1003018387564501E-4</v>
      </c>
      <c r="J137" s="92">
        <v>8.1576042453003806E-5</v>
      </c>
      <c r="K137" s="1">
        <v>1.18096319231288E-3</v>
      </c>
    </row>
    <row r="138" spans="1:11" x14ac:dyDescent="0.25">
      <c r="A138" s="1">
        <v>15.875</v>
      </c>
      <c r="B138" s="1">
        <v>3.6225676577964401</v>
      </c>
      <c r="C138" s="1">
        <v>1.26909010586105</v>
      </c>
      <c r="D138" s="91">
        <v>0.48344874498661</v>
      </c>
      <c r="E138" s="1">
        <v>7.0749988671215904</v>
      </c>
      <c r="G138" s="1">
        <v>15.875</v>
      </c>
      <c r="H138" s="1">
        <v>6.0351977178888395E-4</v>
      </c>
      <c r="I138" s="1">
        <v>2.1143041163645E-4</v>
      </c>
      <c r="J138" s="92">
        <v>8.0542560914769306E-5</v>
      </c>
      <c r="K138" s="1">
        <v>1.1786948112624601E-3</v>
      </c>
    </row>
    <row r="139" spans="1:11" x14ac:dyDescent="0.25">
      <c r="A139" s="1">
        <v>16</v>
      </c>
      <c r="B139" s="1">
        <v>3.5582862544590199</v>
      </c>
      <c r="C139" s="1">
        <v>1.28822486726765</v>
      </c>
      <c r="D139" s="91">
        <v>0.49532097189471702</v>
      </c>
      <c r="E139" s="1">
        <v>7.1055609323100297</v>
      </c>
      <c r="G139" s="1">
        <v>16</v>
      </c>
      <c r="H139" s="1">
        <v>5.9281048999287303E-4</v>
      </c>
      <c r="I139" s="1">
        <v>2.14618262886791E-4</v>
      </c>
      <c r="J139" s="92">
        <v>8.2520473917659906E-5</v>
      </c>
      <c r="K139" s="1">
        <v>1.18378645132285E-3</v>
      </c>
    </row>
    <row r="140" spans="1:11" x14ac:dyDescent="0.25">
      <c r="A140" s="1">
        <v>16.125</v>
      </c>
      <c r="B140" s="1">
        <v>3.52014538565333</v>
      </c>
      <c r="C140" s="1">
        <v>1.31107122510458</v>
      </c>
      <c r="D140" s="91">
        <v>0.49273172338271198</v>
      </c>
      <c r="E140" s="1">
        <v>7.0973633532628</v>
      </c>
      <c r="G140" s="1">
        <v>16.125</v>
      </c>
      <c r="H140" s="1">
        <v>5.8645622124984501E-4</v>
      </c>
      <c r="I140" s="1">
        <v>2.1842446610242401E-4</v>
      </c>
      <c r="J140" s="92">
        <v>8.2089105115559899E-5</v>
      </c>
      <c r="K140" s="1">
        <v>1.1824207346535799E-3</v>
      </c>
    </row>
    <row r="141" spans="1:11" x14ac:dyDescent="0.25">
      <c r="A141" s="1">
        <v>16.25</v>
      </c>
      <c r="B141" s="1">
        <v>3.4968955919529598</v>
      </c>
      <c r="C141" s="1">
        <v>1.3593472035749301</v>
      </c>
      <c r="D141" s="91">
        <v>0.49918441356495502</v>
      </c>
      <c r="E141" s="1">
        <v>7.0994370255808104</v>
      </c>
      <c r="G141" s="1">
        <v>16.25</v>
      </c>
      <c r="H141" s="1">
        <v>5.8258280561936495E-4</v>
      </c>
      <c r="I141" s="1">
        <v>2.26467244115583E-4</v>
      </c>
      <c r="J141" s="92">
        <v>8.3164123299921602E-5</v>
      </c>
      <c r="K141" s="1">
        <v>1.18276620846176E-3</v>
      </c>
    </row>
    <row r="142" spans="1:11" x14ac:dyDescent="0.25">
      <c r="A142" s="1">
        <v>16.375</v>
      </c>
      <c r="B142" s="1">
        <v>3.5027399364605301</v>
      </c>
      <c r="C142" s="1">
        <v>1.4080373668927</v>
      </c>
      <c r="D142" s="91">
        <v>0.49408639406180599</v>
      </c>
      <c r="E142" s="1">
        <v>7.1241466761348402</v>
      </c>
      <c r="G142" s="1">
        <v>16.375</v>
      </c>
      <c r="H142" s="1">
        <v>5.8355647341432602E-4</v>
      </c>
      <c r="I142" s="1">
        <v>2.3457902532432299E-4</v>
      </c>
      <c r="J142" s="92">
        <v>8.2314793250696898E-5</v>
      </c>
      <c r="K142" s="1">
        <v>1.1868828362440701E-3</v>
      </c>
    </row>
    <row r="143" spans="1:11" x14ac:dyDescent="0.25">
      <c r="A143" s="1">
        <v>16.5</v>
      </c>
      <c r="B143" s="1">
        <v>3.4986512083339201</v>
      </c>
      <c r="C143" s="1">
        <v>1.41448303050924</v>
      </c>
      <c r="D143" s="91">
        <v>0.51213670842004699</v>
      </c>
      <c r="E143" s="1">
        <v>7.1201046452427397</v>
      </c>
      <c r="G143" s="1">
        <v>16.5</v>
      </c>
      <c r="H143" s="1">
        <v>5.8287529130843295E-4</v>
      </c>
      <c r="I143" s="1">
        <v>2.3565287288284E-4</v>
      </c>
      <c r="J143" s="92">
        <v>8.5321975622779903E-5</v>
      </c>
      <c r="K143" s="1">
        <v>1.18620943389744E-3</v>
      </c>
    </row>
    <row r="144" spans="1:11" x14ac:dyDescent="0.25">
      <c r="A144" s="1">
        <v>16.625</v>
      </c>
      <c r="B144" s="1">
        <v>3.4426742735190299</v>
      </c>
      <c r="C144" s="1">
        <v>1.3837002753276599</v>
      </c>
      <c r="D144" s="91">
        <v>0.48285948462373401</v>
      </c>
      <c r="E144" s="1">
        <v>7.2743867405387297</v>
      </c>
      <c r="G144" s="1">
        <v>16.625</v>
      </c>
      <c r="H144" s="1">
        <v>5.7354953396827402E-4</v>
      </c>
      <c r="I144" s="1">
        <v>2.3052446586958799E-4</v>
      </c>
      <c r="J144" s="92">
        <v>8.0444390138314102E-5</v>
      </c>
      <c r="K144" s="1">
        <v>1.21191283097375E-3</v>
      </c>
    </row>
    <row r="145" spans="1:11" x14ac:dyDescent="0.25">
      <c r="A145" s="1">
        <v>16.75</v>
      </c>
      <c r="B145" s="1">
        <v>3.43413649740295</v>
      </c>
      <c r="C145" s="1">
        <v>1.38315923210827</v>
      </c>
      <c r="D145" s="91">
        <v>0.483863838514202</v>
      </c>
      <c r="E145" s="1">
        <v>7.2685938072096299</v>
      </c>
      <c r="G145" s="1">
        <v>16.75</v>
      </c>
      <c r="H145" s="1">
        <v>5.7212714046733499E-4</v>
      </c>
      <c r="I145" s="1">
        <v>2.3043432806923799E-4</v>
      </c>
      <c r="J145" s="92">
        <v>8.0611715496466102E-5</v>
      </c>
      <c r="K145" s="1">
        <v>1.2109477282811201E-3</v>
      </c>
    </row>
    <row r="146" spans="1:11" x14ac:dyDescent="0.25">
      <c r="A146" s="1">
        <v>16.875</v>
      </c>
      <c r="B146" s="1">
        <v>3.3790957468470499</v>
      </c>
      <c r="C146" s="1">
        <v>1.3386009252053199</v>
      </c>
      <c r="D146" s="91">
        <v>0.49073873708777999</v>
      </c>
      <c r="E146" s="1">
        <v>7.3499576184989204</v>
      </c>
      <c r="G146" s="1">
        <v>16.875</v>
      </c>
      <c r="H146" s="1">
        <v>5.6295735142472298E-4</v>
      </c>
      <c r="I146" s="1">
        <v>2.2301091413920701E-4</v>
      </c>
      <c r="J146" s="92">
        <v>8.1757073598824202E-5</v>
      </c>
      <c r="K146" s="1">
        <v>1.2245029392419201E-3</v>
      </c>
    </row>
    <row r="147" spans="1:11" x14ac:dyDescent="0.25">
      <c r="A147" s="1">
        <v>17</v>
      </c>
      <c r="B147" s="1">
        <v>3.3689314779477502</v>
      </c>
      <c r="C147" s="1">
        <v>1.39384233642233</v>
      </c>
      <c r="D147" s="91">
        <v>0.5034298045683</v>
      </c>
      <c r="E147" s="1">
        <v>7.3485105616382604</v>
      </c>
      <c r="G147" s="1">
        <v>17</v>
      </c>
      <c r="H147" s="1">
        <v>5.6126398422609895E-4</v>
      </c>
      <c r="I147" s="1">
        <v>2.3221413324796001E-4</v>
      </c>
      <c r="J147" s="92">
        <v>8.3871405441078697E-5</v>
      </c>
      <c r="K147" s="1">
        <v>1.2242618595689301E-3</v>
      </c>
    </row>
    <row r="148" spans="1:11" x14ac:dyDescent="0.25">
      <c r="A148" s="1">
        <v>17.125</v>
      </c>
      <c r="B148" s="1">
        <v>3.3505351110978898</v>
      </c>
      <c r="C148" s="1">
        <v>1.4276919782356401</v>
      </c>
      <c r="D148" s="91">
        <v>0.51163143081001605</v>
      </c>
      <c r="E148" s="1">
        <v>7.3327900898541696</v>
      </c>
      <c r="G148" s="1">
        <v>17.125</v>
      </c>
      <c r="H148" s="1">
        <v>5.5819914950891198E-4</v>
      </c>
      <c r="I148" s="1">
        <v>2.37853483574058E-4</v>
      </c>
      <c r="J148" s="92">
        <v>8.5237796372948703E-5</v>
      </c>
      <c r="K148" s="1">
        <v>1.2216428289697E-3</v>
      </c>
    </row>
    <row r="149" spans="1:11" x14ac:dyDescent="0.25">
      <c r="A149" s="1">
        <v>17.25</v>
      </c>
      <c r="B149" s="1">
        <v>3.3030220336840399</v>
      </c>
      <c r="C149" s="1">
        <v>1.4807291626009</v>
      </c>
      <c r="D149" s="91">
        <v>0.51643719307602198</v>
      </c>
      <c r="E149" s="1">
        <v>7.4812071635229698</v>
      </c>
      <c r="G149" s="1">
        <v>17.25</v>
      </c>
      <c r="H149" s="1">
        <v>5.5028347081176397E-4</v>
      </c>
      <c r="I149" s="1">
        <v>2.4668947848930902E-4</v>
      </c>
      <c r="J149" s="92">
        <v>8.6038436366465198E-5</v>
      </c>
      <c r="K149" s="1">
        <v>1.24636911344293E-3</v>
      </c>
    </row>
    <row r="150" spans="1:11" x14ac:dyDescent="0.25">
      <c r="A150" s="1">
        <v>17.375</v>
      </c>
      <c r="B150" s="1">
        <v>3.3158802101461999</v>
      </c>
      <c r="C150" s="1">
        <v>1.5206881915139401</v>
      </c>
      <c r="D150" s="91">
        <v>0.50145872530499702</v>
      </c>
      <c r="E150" s="1">
        <v>7.44981305087724</v>
      </c>
      <c r="G150" s="1">
        <v>17.375</v>
      </c>
      <c r="H150" s="1">
        <v>5.5242564301035899E-4</v>
      </c>
      <c r="I150" s="1">
        <v>2.5334665270622403E-4</v>
      </c>
      <c r="J150" s="92">
        <v>8.3543023635812501E-5</v>
      </c>
      <c r="K150" s="1">
        <v>1.24113885427615E-3</v>
      </c>
    </row>
    <row r="151" spans="1:11" x14ac:dyDescent="0.25">
      <c r="A151" s="1">
        <v>17.5</v>
      </c>
      <c r="B151" s="1">
        <v>3.3061971094933602</v>
      </c>
      <c r="C151" s="1">
        <v>1.5186002472206399</v>
      </c>
      <c r="D151" s="91">
        <v>0.47784327545411598</v>
      </c>
      <c r="E151" s="1">
        <v>7.09194505543958</v>
      </c>
      <c r="G151" s="1">
        <v>17.5</v>
      </c>
      <c r="H151" s="1">
        <v>5.5081243844159805E-4</v>
      </c>
      <c r="I151" s="1">
        <v>2.52998801186959E-4</v>
      </c>
      <c r="J151" s="92">
        <v>7.9608689690655702E-5</v>
      </c>
      <c r="K151" s="1">
        <v>1.18151804623624E-3</v>
      </c>
    </row>
    <row r="152" spans="1:11" x14ac:dyDescent="0.25">
      <c r="A152" s="1">
        <v>17.625</v>
      </c>
      <c r="B152" s="1">
        <v>3.3033209741711902</v>
      </c>
      <c r="C152" s="1">
        <v>1.5725614214253401</v>
      </c>
      <c r="D152" s="91">
        <v>0.47147946368879601</v>
      </c>
      <c r="E152" s="1">
        <v>7.3325527678367699</v>
      </c>
      <c r="G152" s="1">
        <v>17.625</v>
      </c>
      <c r="H152" s="1">
        <v>5.5033327429692303E-4</v>
      </c>
      <c r="I152" s="1">
        <v>2.6198873280946301E-4</v>
      </c>
      <c r="J152" s="92">
        <v>7.8548478650553404E-5</v>
      </c>
      <c r="K152" s="1">
        <v>1.22160329112161E-3</v>
      </c>
    </row>
    <row r="153" spans="1:11" x14ac:dyDescent="0.25">
      <c r="A153" s="1">
        <v>17.75</v>
      </c>
      <c r="B153" s="1">
        <v>3.2887144873726299</v>
      </c>
      <c r="C153" s="1">
        <v>1.60843796034063</v>
      </c>
      <c r="D153" s="91">
        <v>0.47569571249596698</v>
      </c>
      <c r="E153" s="1">
        <v>7.2863040561451999</v>
      </c>
      <c r="G153" s="1">
        <v>17.75</v>
      </c>
      <c r="H153" s="1">
        <v>5.4789983359628403E-4</v>
      </c>
      <c r="I153" s="1">
        <v>2.6796576419274901E-4</v>
      </c>
      <c r="J153" s="92">
        <v>7.9250905701828004E-5</v>
      </c>
      <c r="K153" s="1">
        <v>1.21389825575379E-3</v>
      </c>
    </row>
    <row r="154" spans="1:11" x14ac:dyDescent="0.25">
      <c r="A154" s="1">
        <v>17.875</v>
      </c>
      <c r="B154" s="1">
        <v>3.2997634470697301</v>
      </c>
      <c r="C154" s="1">
        <v>1.6275657887589901</v>
      </c>
      <c r="D154" s="91">
        <v>0.50139346844770205</v>
      </c>
      <c r="E154" s="1">
        <v>7.1800972055855903</v>
      </c>
      <c r="G154" s="1">
        <v>17.875</v>
      </c>
      <c r="H154" s="1">
        <v>5.4974059028181795E-4</v>
      </c>
      <c r="I154" s="1">
        <v>2.7115246040724801E-4</v>
      </c>
      <c r="J154" s="92">
        <v>8.3532151843386998E-5</v>
      </c>
      <c r="K154" s="1">
        <v>1.19620419445056E-3</v>
      </c>
    </row>
    <row r="155" spans="1:11" x14ac:dyDescent="0.25">
      <c r="A155" s="1">
        <v>18</v>
      </c>
      <c r="B155" s="1">
        <v>3.29826219569276</v>
      </c>
      <c r="C155" s="1">
        <v>1.6299722982521301</v>
      </c>
      <c r="D155" s="91">
        <v>0.51544684920754102</v>
      </c>
      <c r="E155" s="1">
        <v>7.0564918360281199</v>
      </c>
      <c r="G155" s="1">
        <v>18</v>
      </c>
      <c r="H155" s="1">
        <v>5.49490481802417E-4</v>
      </c>
      <c r="I155" s="1">
        <v>2.7155338488880502E-4</v>
      </c>
      <c r="J155" s="92">
        <v>8.5873445077976301E-5</v>
      </c>
      <c r="K155" s="1">
        <v>1.1756115398822899E-3</v>
      </c>
    </row>
    <row r="156" spans="1:11" x14ac:dyDescent="0.25">
      <c r="A156" s="1">
        <v>18.125</v>
      </c>
      <c r="B156" s="1">
        <v>3.2741503910746199</v>
      </c>
      <c r="C156" s="1">
        <v>2.40046951941562</v>
      </c>
      <c r="D156" s="91">
        <v>0.50575981344005205</v>
      </c>
      <c r="E156" s="1">
        <v>7.0201379791581697</v>
      </c>
      <c r="G156" s="1">
        <v>18.125</v>
      </c>
      <c r="H156" s="1">
        <v>5.4547345515303396E-4</v>
      </c>
      <c r="I156" s="1">
        <v>3.9991822193464203E-4</v>
      </c>
      <c r="J156" s="92">
        <v>8.4259584919112705E-5</v>
      </c>
      <c r="K156" s="1">
        <v>1.1695549873277501E-3</v>
      </c>
    </row>
    <row r="157" spans="1:11" x14ac:dyDescent="0.25">
      <c r="A157" s="1">
        <v>18.25</v>
      </c>
      <c r="B157" s="1">
        <v>3.2220012129040998</v>
      </c>
      <c r="C157" s="1">
        <v>2.5381429326653002</v>
      </c>
      <c r="D157" s="91">
        <v>0.50466676352544204</v>
      </c>
      <c r="E157" s="1">
        <v>6.8525860597938602</v>
      </c>
      <c r="G157" s="1">
        <v>18.25</v>
      </c>
      <c r="H157" s="1">
        <v>5.3678540206982396E-4</v>
      </c>
      <c r="I157" s="1">
        <v>4.2285461258203898E-4</v>
      </c>
      <c r="J157" s="92">
        <v>8.4077482803338597E-5</v>
      </c>
      <c r="K157" s="1">
        <v>1.14164083756166E-3</v>
      </c>
    </row>
    <row r="158" spans="1:11" x14ac:dyDescent="0.25">
      <c r="A158" s="1">
        <v>18.375</v>
      </c>
      <c r="B158" s="1">
        <v>3.20385155781777</v>
      </c>
      <c r="C158" s="1">
        <v>2.6069313891808399</v>
      </c>
      <c r="D158" s="91">
        <v>0.49920137864763697</v>
      </c>
      <c r="E158" s="1">
        <v>6.7753008980479796</v>
      </c>
      <c r="G158" s="1">
        <v>18.375</v>
      </c>
      <c r="H158" s="1">
        <v>5.3376166953244305E-4</v>
      </c>
      <c r="I158" s="1">
        <v>4.3431476943752898E-4</v>
      </c>
      <c r="J158" s="92">
        <v>8.3166949682696398E-5</v>
      </c>
      <c r="K158" s="1">
        <v>1.1287651296147899E-3</v>
      </c>
    </row>
    <row r="159" spans="1:11" x14ac:dyDescent="0.25">
      <c r="A159" s="1">
        <v>18.5</v>
      </c>
      <c r="B159" s="1">
        <v>3.24498938999802</v>
      </c>
      <c r="C159" s="1">
        <v>2.7184339877968799</v>
      </c>
      <c r="D159" s="91">
        <v>0.50314416208415702</v>
      </c>
      <c r="E159" s="1">
        <v>6.7027213034134601</v>
      </c>
      <c r="G159" s="1">
        <v>18.5</v>
      </c>
      <c r="H159" s="1">
        <v>5.4061523237367199E-4</v>
      </c>
      <c r="I159" s="1">
        <v>4.5289110236696102E-4</v>
      </c>
      <c r="J159" s="92">
        <v>8.3823817403220604E-5</v>
      </c>
      <c r="K159" s="1">
        <v>1.11667336914868E-3</v>
      </c>
    </row>
    <row r="160" spans="1:11" x14ac:dyDescent="0.25">
      <c r="A160" s="1">
        <v>18.625</v>
      </c>
      <c r="B160" s="1">
        <v>3.3111901369175301</v>
      </c>
      <c r="C160" s="1">
        <v>2.75864491566985</v>
      </c>
      <c r="D160" s="91">
        <v>0.48677462784627801</v>
      </c>
      <c r="E160" s="1">
        <v>6.6867556329340596</v>
      </c>
      <c r="G160" s="1">
        <v>18.625</v>
      </c>
      <c r="H160" s="1">
        <v>5.5164427681046204E-4</v>
      </c>
      <c r="I160" s="1">
        <v>4.5959024295059601E-4</v>
      </c>
      <c r="J160" s="92">
        <v>8.1096652999189901E-5</v>
      </c>
      <c r="K160" s="1">
        <v>1.11401348844681E-3</v>
      </c>
    </row>
    <row r="161" spans="1:11" x14ac:dyDescent="0.25">
      <c r="A161" s="1">
        <v>18.75</v>
      </c>
      <c r="B161" s="1">
        <v>3.3246673398616302</v>
      </c>
      <c r="C161" s="1">
        <v>2.8407488664264098</v>
      </c>
      <c r="D161" s="91">
        <v>0.45731422367566499</v>
      </c>
      <c r="E161" s="1">
        <v>6.8199148190512604</v>
      </c>
      <c r="G161" s="1">
        <v>18.75</v>
      </c>
      <c r="H161" s="1">
        <v>5.5388957882094897E-4</v>
      </c>
      <c r="I161" s="1">
        <v>4.7326876114663801E-4</v>
      </c>
      <c r="J161" s="92">
        <v>7.6188549664365601E-5</v>
      </c>
      <c r="K161" s="1">
        <v>1.13619780885394E-3</v>
      </c>
    </row>
    <row r="162" spans="1:11" x14ac:dyDescent="0.25">
      <c r="A162" s="1">
        <v>18.875</v>
      </c>
      <c r="B162" s="1">
        <v>3.3744701557531398</v>
      </c>
      <c r="C162" s="1">
        <v>3.0200243590212099</v>
      </c>
      <c r="D162" s="91">
        <v>0.48942128689505099</v>
      </c>
      <c r="E162" s="1">
        <v>6.8010713228726196</v>
      </c>
      <c r="G162" s="1">
        <v>18.875</v>
      </c>
      <c r="H162" s="1">
        <v>5.6218672794847396E-4</v>
      </c>
      <c r="I162" s="1">
        <v>5.0313605821293399E-4</v>
      </c>
      <c r="J162" s="92">
        <v>8.1537586396715597E-5</v>
      </c>
      <c r="K162" s="1">
        <v>1.1330584823905799E-3</v>
      </c>
    </row>
    <row r="163" spans="1:11" x14ac:dyDescent="0.25">
      <c r="A163" s="1">
        <v>19</v>
      </c>
      <c r="B163" s="1">
        <v>3.4390451938142501</v>
      </c>
      <c r="C163" s="1">
        <v>3.1662517143920001</v>
      </c>
      <c r="D163" s="91">
        <v>0.53878805583582501</v>
      </c>
      <c r="E163" s="1">
        <v>7.01408617465838</v>
      </c>
      <c r="G163" s="1">
        <v>19</v>
      </c>
      <c r="H163" s="1">
        <v>5.7294492928945705E-4</v>
      </c>
      <c r="I163" s="1">
        <v>5.2749753561770701E-4</v>
      </c>
      <c r="J163" s="92">
        <v>8.9762090102248401E-5</v>
      </c>
      <c r="K163" s="1">
        <v>1.1685467566980899E-3</v>
      </c>
    </row>
    <row r="164" spans="1:11" x14ac:dyDescent="0.25">
      <c r="A164" s="1">
        <v>19.125</v>
      </c>
      <c r="B164" s="1">
        <v>3.4923595239756602</v>
      </c>
      <c r="C164" s="1">
        <v>3.1233311667951802</v>
      </c>
      <c r="D164" s="91">
        <v>0.51550144493738204</v>
      </c>
      <c r="E164" s="1">
        <v>6.9993843739271</v>
      </c>
      <c r="G164" s="1">
        <v>19.125</v>
      </c>
      <c r="H164" s="1">
        <v>5.8182709669434604E-4</v>
      </c>
      <c r="I164" s="1">
        <v>5.2034697238807705E-4</v>
      </c>
      <c r="J164" s="92">
        <v>8.5882540726567894E-5</v>
      </c>
      <c r="K164" s="1">
        <v>1.1660974366962599E-3</v>
      </c>
    </row>
    <row r="165" spans="1:11" x14ac:dyDescent="0.25">
      <c r="A165" s="1">
        <v>19.25</v>
      </c>
      <c r="B165" s="1">
        <v>3.53283493899912</v>
      </c>
      <c r="C165" s="1">
        <v>2.9798083331306402</v>
      </c>
      <c r="D165" s="91">
        <v>0.55470164666883803</v>
      </c>
      <c r="E165" s="1">
        <v>7.0310114937842201</v>
      </c>
      <c r="G165" s="1">
        <v>19.25</v>
      </c>
      <c r="H165" s="1">
        <v>5.8857030083725502E-4</v>
      </c>
      <c r="I165" s="1">
        <v>4.9643606829956495E-4</v>
      </c>
      <c r="J165" s="92">
        <v>9.2413294335028204E-5</v>
      </c>
      <c r="K165" s="1">
        <v>1.17136651486445E-3</v>
      </c>
    </row>
    <row r="166" spans="1:11" x14ac:dyDescent="0.25">
      <c r="A166" s="1">
        <v>19.375</v>
      </c>
      <c r="B166" s="1">
        <v>3.5406340448468501</v>
      </c>
      <c r="C166" s="1">
        <v>2.8617065032434401</v>
      </c>
      <c r="D166" s="91">
        <v>0.54742204566271202</v>
      </c>
      <c r="E166" s="1">
        <v>6.9990300664168101</v>
      </c>
      <c r="G166" s="1">
        <v>19.375</v>
      </c>
      <c r="H166" s="1">
        <v>5.8986963187148604E-4</v>
      </c>
      <c r="I166" s="1">
        <v>4.76760303440357E-4</v>
      </c>
      <c r="J166" s="92">
        <v>9.1200512807407697E-5</v>
      </c>
      <c r="K166" s="1">
        <v>1.16603840906504E-3</v>
      </c>
    </row>
    <row r="167" spans="1:11" x14ac:dyDescent="0.25">
      <c r="A167" s="1">
        <v>19.5</v>
      </c>
      <c r="B167" s="1">
        <v>3.4774151664242501</v>
      </c>
      <c r="C167" s="1">
        <v>2.7040555109524398</v>
      </c>
      <c r="D167" s="91">
        <v>0.53922511390622896</v>
      </c>
      <c r="E167" s="1">
        <v>6.97760157460805</v>
      </c>
      <c r="G167" s="1">
        <v>19.5</v>
      </c>
      <c r="H167" s="1">
        <v>5.7933736672628202E-4</v>
      </c>
      <c r="I167" s="1">
        <v>4.5049564812467597E-4</v>
      </c>
      <c r="J167" s="92">
        <v>8.9834903976777704E-5</v>
      </c>
      <c r="K167" s="1">
        <v>1.1624684223296999E-3</v>
      </c>
    </row>
    <row r="168" spans="1:11" x14ac:dyDescent="0.25">
      <c r="A168" s="1">
        <v>19.625</v>
      </c>
      <c r="B168" s="1">
        <v>3.3837099678304501</v>
      </c>
      <c r="C168" s="1">
        <v>2.7131876418586902</v>
      </c>
      <c r="D168" s="91">
        <v>0.52894355425112205</v>
      </c>
      <c r="E168" s="1">
        <v>6.8598818425937802</v>
      </c>
      <c r="G168" s="1">
        <v>19.625</v>
      </c>
      <c r="H168" s="1">
        <v>5.6372608064055604E-4</v>
      </c>
      <c r="I168" s="1">
        <v>4.5201706113365698E-4</v>
      </c>
      <c r="J168" s="92">
        <v>8.8121996138236993E-5</v>
      </c>
      <c r="K168" s="1">
        <v>1.1428563149761201E-3</v>
      </c>
    </row>
    <row r="169" spans="1:11" x14ac:dyDescent="0.25">
      <c r="A169" s="1">
        <v>19.75</v>
      </c>
      <c r="B169" s="1">
        <v>3.22299646453772</v>
      </c>
      <c r="C169" s="1">
        <v>2.7313352057149101</v>
      </c>
      <c r="D169" s="91">
        <v>0.52447170266891796</v>
      </c>
      <c r="E169" s="1">
        <v>6.8822047478212696</v>
      </c>
      <c r="G169" s="1">
        <v>19.75</v>
      </c>
      <c r="H169" s="1">
        <v>5.3695121099198704E-4</v>
      </c>
      <c r="I169" s="1">
        <v>4.5504044527210302E-4</v>
      </c>
      <c r="J169" s="92">
        <v>8.7376985664641701E-5</v>
      </c>
      <c r="K169" s="1">
        <v>1.1465753109870199E-3</v>
      </c>
    </row>
    <row r="170" spans="1:11" x14ac:dyDescent="0.25">
      <c r="A170" s="1">
        <v>19.875</v>
      </c>
      <c r="B170" s="1">
        <v>3.19677997197513</v>
      </c>
      <c r="C170" s="1">
        <v>2.69267593365544</v>
      </c>
      <c r="D170" s="91">
        <v>0.54814994975985298</v>
      </c>
      <c r="E170" s="1">
        <v>6.8894806495094603</v>
      </c>
      <c r="G170" s="1">
        <v>19.875</v>
      </c>
      <c r="H170" s="1">
        <v>5.3258354333105896E-4</v>
      </c>
      <c r="I170" s="1">
        <v>4.48599810546996E-4</v>
      </c>
      <c r="J170" s="92">
        <v>9.1321781629991595E-5</v>
      </c>
      <c r="K170" s="1">
        <v>1.14778747620828E-3</v>
      </c>
    </row>
    <row r="171" spans="1:11" x14ac:dyDescent="0.25">
      <c r="A171" s="1">
        <v>20</v>
      </c>
      <c r="B171" s="1">
        <v>3.1165717891308802</v>
      </c>
      <c r="C171" s="1">
        <v>2.6286264881308301</v>
      </c>
      <c r="D171" s="91">
        <v>0.54845005637720801</v>
      </c>
      <c r="E171" s="1">
        <v>6.9091839719990498</v>
      </c>
      <c r="G171" s="1">
        <v>20</v>
      </c>
      <c r="H171" s="1">
        <v>5.1922086006920697E-4</v>
      </c>
      <c r="I171" s="1">
        <v>4.3792917292259599E-4</v>
      </c>
      <c r="J171" s="92">
        <v>9.1371779392442895E-5</v>
      </c>
      <c r="K171" s="1">
        <v>1.15107004973504E-3</v>
      </c>
    </row>
    <row r="172" spans="1:11" x14ac:dyDescent="0.25">
      <c r="A172" s="1">
        <v>20.125</v>
      </c>
      <c r="B172" s="1">
        <v>3.12687789658608</v>
      </c>
      <c r="C172" s="1">
        <v>2.62814971489964</v>
      </c>
      <c r="D172" s="91">
        <v>0.55266462176137299</v>
      </c>
      <c r="E172" s="1">
        <v>6.8643432150583603</v>
      </c>
      <c r="G172" s="1">
        <v>20.125</v>
      </c>
      <c r="H172" s="1">
        <v>5.2093785757124304E-4</v>
      </c>
      <c r="I172" s="1">
        <v>4.3784974250228001E-4</v>
      </c>
      <c r="J172" s="92">
        <v>9.2073925985444705E-5</v>
      </c>
      <c r="K172" s="1">
        <v>1.1435995796287199E-3</v>
      </c>
    </row>
    <row r="173" spans="1:11" x14ac:dyDescent="0.25">
      <c r="A173" s="1">
        <v>20.25</v>
      </c>
      <c r="B173" s="1">
        <v>3.1326609309374498</v>
      </c>
      <c r="C173" s="1">
        <v>2.50293144470186</v>
      </c>
      <c r="D173" s="91">
        <v>0.54507828495243804</v>
      </c>
      <c r="E173" s="1">
        <v>6.9277558636011998</v>
      </c>
      <c r="G173" s="1">
        <v>20.25</v>
      </c>
      <c r="H173" s="1">
        <v>5.2190131109418195E-4</v>
      </c>
      <c r="I173" s="1">
        <v>4.1698837868733E-4</v>
      </c>
      <c r="J173" s="92">
        <v>9.0810042273076105E-5</v>
      </c>
      <c r="K173" s="1">
        <v>1.1541641268759601E-3</v>
      </c>
    </row>
    <row r="174" spans="1:11" x14ac:dyDescent="0.25">
      <c r="A174" s="1">
        <v>20.375</v>
      </c>
      <c r="B174" s="1">
        <v>3.0672418645857702</v>
      </c>
      <c r="C174" s="1">
        <v>2.3713128230801899</v>
      </c>
      <c r="D174" s="91">
        <v>0.52340794854997597</v>
      </c>
      <c r="E174" s="1">
        <v>6.9313365227212396</v>
      </c>
      <c r="G174" s="1">
        <v>20.375</v>
      </c>
      <c r="H174" s="1">
        <v>5.1100249463999095E-4</v>
      </c>
      <c r="I174" s="1">
        <v>3.9506071632515899E-4</v>
      </c>
      <c r="J174" s="92">
        <v>8.7199764228426002E-5</v>
      </c>
      <c r="K174" s="1">
        <v>1.15476066468536E-3</v>
      </c>
    </row>
    <row r="175" spans="1:11" x14ac:dyDescent="0.25">
      <c r="A175" s="1">
        <v>20.5</v>
      </c>
      <c r="B175" s="1">
        <v>3.0016075929299499</v>
      </c>
      <c r="C175" s="1">
        <v>2.45589887231601</v>
      </c>
      <c r="D175" s="91">
        <v>0.50099804565832295</v>
      </c>
      <c r="E175" s="1">
        <v>7.0098671912015398</v>
      </c>
      <c r="G175" s="1">
        <v>20.5</v>
      </c>
      <c r="H175" s="1">
        <v>5.0006782498213001E-4</v>
      </c>
      <c r="I175" s="1">
        <v>4.0915275212784701E-4</v>
      </c>
      <c r="J175" s="92">
        <v>8.3466274406676706E-5</v>
      </c>
      <c r="K175" s="1">
        <v>1.16784387405418E-3</v>
      </c>
    </row>
    <row r="176" spans="1:11" x14ac:dyDescent="0.25">
      <c r="A176" s="1">
        <v>20.625</v>
      </c>
      <c r="B176" s="1">
        <v>3.0146341578511802</v>
      </c>
      <c r="C176" s="1">
        <v>2.4633200952258498</v>
      </c>
      <c r="D176" s="91">
        <v>0.52570232693802799</v>
      </c>
      <c r="E176" s="1">
        <v>6.9602650353190603</v>
      </c>
      <c r="G176" s="1">
        <v>20.625</v>
      </c>
      <c r="H176" s="1">
        <v>5.0223805069800895E-4</v>
      </c>
      <c r="I176" s="1">
        <v>4.1038912786462703E-4</v>
      </c>
      <c r="J176" s="92">
        <v>8.7582007667875506E-5</v>
      </c>
      <c r="K176" s="1">
        <v>1.1595801548841601E-3</v>
      </c>
    </row>
    <row r="177" spans="1:11" x14ac:dyDescent="0.25">
      <c r="A177" s="1">
        <v>20.75</v>
      </c>
      <c r="B177" s="1">
        <v>3.0098219291371802</v>
      </c>
      <c r="C177" s="1">
        <v>2.4799698350898498</v>
      </c>
      <c r="D177" s="91">
        <v>0.50526463258221099</v>
      </c>
      <c r="E177" s="1">
        <v>7.0517694666150899</v>
      </c>
      <c r="G177" s="1">
        <v>20.75</v>
      </c>
      <c r="H177" s="1">
        <v>5.0143633339425498E-4</v>
      </c>
      <c r="I177" s="1">
        <v>4.1316297452596802E-4</v>
      </c>
      <c r="J177" s="92">
        <v>8.4177087788196394E-5</v>
      </c>
      <c r="K177" s="1">
        <v>1.1748247931380701E-3</v>
      </c>
    </row>
    <row r="178" spans="1:11" x14ac:dyDescent="0.25">
      <c r="A178" s="1">
        <v>20.875</v>
      </c>
      <c r="B178" s="1">
        <v>2.96357492347801</v>
      </c>
      <c r="C178" s="1">
        <v>2.5759739597422899</v>
      </c>
      <c r="D178" s="91">
        <v>0.487012100909607</v>
      </c>
      <c r="E178" s="1">
        <v>7.1463791308561797</v>
      </c>
      <c r="G178" s="1">
        <v>20.875</v>
      </c>
      <c r="H178" s="1">
        <v>4.93731582251438E-4</v>
      </c>
      <c r="I178" s="1">
        <v>4.29157261693065E-4</v>
      </c>
      <c r="J178" s="92">
        <v>8.1136216011540595E-5</v>
      </c>
      <c r="K178" s="1">
        <v>1.19058676320064E-3</v>
      </c>
    </row>
    <row r="179" spans="1:11" x14ac:dyDescent="0.25">
      <c r="A179" s="1">
        <v>21</v>
      </c>
      <c r="B179" s="1">
        <v>2.9380838301808798</v>
      </c>
      <c r="C179" s="1">
        <v>2.6516235259785299</v>
      </c>
      <c r="D179" s="91">
        <v>0.48009033931926498</v>
      </c>
      <c r="E179" s="1">
        <v>7.0954917628041301</v>
      </c>
      <c r="G179" s="1">
        <v>21</v>
      </c>
      <c r="H179" s="1">
        <v>4.8948476610813504E-4</v>
      </c>
      <c r="I179" s="1">
        <v>4.4176047942802302E-4</v>
      </c>
      <c r="J179" s="92">
        <v>7.9983050530589597E-5</v>
      </c>
      <c r="K179" s="1">
        <v>1.1821089276831699E-3</v>
      </c>
    </row>
    <row r="180" spans="1:11" x14ac:dyDescent="0.25">
      <c r="A180" s="1">
        <v>21.125</v>
      </c>
      <c r="B180" s="1">
        <v>2.94818801871221</v>
      </c>
      <c r="C180" s="1">
        <v>2.8578558823736899</v>
      </c>
      <c r="D180" s="91">
        <v>0.471465061744683</v>
      </c>
      <c r="E180" s="1">
        <v>7.2870134519249401</v>
      </c>
      <c r="G180" s="1">
        <v>21.125</v>
      </c>
      <c r="H180" s="1">
        <v>4.9116812391745404E-4</v>
      </c>
      <c r="I180" s="1">
        <v>4.76118790003457E-4</v>
      </c>
      <c r="J180" s="92">
        <v>7.8546079286664097E-5</v>
      </c>
      <c r="K180" s="1">
        <v>1.2140164410907E-3</v>
      </c>
    </row>
    <row r="181" spans="1:11" x14ac:dyDescent="0.25">
      <c r="A181" s="1">
        <v>21.25</v>
      </c>
      <c r="B181" s="1">
        <v>3.04539989077659</v>
      </c>
      <c r="C181" s="1">
        <v>2.88520407579299</v>
      </c>
      <c r="D181" s="91">
        <v>0.45759732810325099</v>
      </c>
      <c r="E181" s="1">
        <v>7.1607749613712297</v>
      </c>
      <c r="G181" s="1">
        <v>21.25</v>
      </c>
      <c r="H181" s="1">
        <v>5.0736362180338096E-4</v>
      </c>
      <c r="I181" s="1">
        <v>4.8067499902711201E-4</v>
      </c>
      <c r="J181" s="92">
        <v>7.6235714862001603E-5</v>
      </c>
      <c r="K181" s="1">
        <v>1.1929851085644501E-3</v>
      </c>
    </row>
    <row r="182" spans="1:11" x14ac:dyDescent="0.25">
      <c r="A182" s="1">
        <v>21.375</v>
      </c>
      <c r="B182" s="1">
        <v>3.08064388843728</v>
      </c>
      <c r="C182" s="1">
        <v>2.9630148792694002</v>
      </c>
      <c r="D182" s="91">
        <v>0.45096277159403902</v>
      </c>
      <c r="E182" s="1">
        <v>7.1298093316652702</v>
      </c>
      <c r="G182" s="1">
        <v>21.375</v>
      </c>
      <c r="H182" s="1">
        <v>5.1323527181365103E-4</v>
      </c>
      <c r="I182" s="1">
        <v>4.9363827888628203E-4</v>
      </c>
      <c r="J182" s="92">
        <v>7.5130397747566905E-5</v>
      </c>
      <c r="K182" s="1">
        <v>1.18782623465543E-3</v>
      </c>
    </row>
    <row r="183" spans="1:11" x14ac:dyDescent="0.25">
      <c r="A183" s="1">
        <v>21.5</v>
      </c>
      <c r="B183" s="1">
        <v>3.1140983090121601</v>
      </c>
      <c r="C183" s="1">
        <v>2.87562786259637</v>
      </c>
      <c r="D183" s="91">
        <v>0.45495842823781102</v>
      </c>
      <c r="E183" s="1">
        <v>6.9903837649501002</v>
      </c>
      <c r="G183" s="1">
        <v>21.5</v>
      </c>
      <c r="H183" s="1">
        <v>5.1880877828142699E-4</v>
      </c>
      <c r="I183" s="1">
        <v>4.7907960190855402E-4</v>
      </c>
      <c r="J183" s="92">
        <v>7.57960741444193E-5</v>
      </c>
      <c r="K183" s="1">
        <v>1.1645979352406901E-3</v>
      </c>
    </row>
    <row r="184" spans="1:11" x14ac:dyDescent="0.25">
      <c r="A184" s="1">
        <v>21.625</v>
      </c>
      <c r="B184" s="1">
        <v>3.1650569090310201</v>
      </c>
      <c r="C184" s="1">
        <v>2.9001078930545701</v>
      </c>
      <c r="D184" s="91">
        <v>0.458198982056158</v>
      </c>
      <c r="E184" s="1">
        <v>6.89203745741949</v>
      </c>
      <c r="G184" s="1">
        <v>21.625</v>
      </c>
      <c r="H184" s="1">
        <v>5.2729848104457098E-4</v>
      </c>
      <c r="I184" s="1">
        <v>4.8315797498289201E-4</v>
      </c>
      <c r="J184" s="92">
        <v>7.6335950410555899E-5</v>
      </c>
      <c r="K184" s="1">
        <v>1.14821344040609E-3</v>
      </c>
    </row>
    <row r="185" spans="1:11" x14ac:dyDescent="0.25">
      <c r="A185" s="1">
        <v>21.75</v>
      </c>
      <c r="B185" s="1">
        <v>3.2006619379185999</v>
      </c>
      <c r="C185" s="1">
        <v>2.9461651263681499</v>
      </c>
      <c r="D185" s="91">
        <v>0.45028850922871</v>
      </c>
      <c r="E185" s="1">
        <v>6.8853779999697204</v>
      </c>
      <c r="G185" s="1">
        <v>21.75</v>
      </c>
      <c r="H185" s="1">
        <v>5.3323027885724197E-4</v>
      </c>
      <c r="I185" s="1">
        <v>4.9083111005293503E-4</v>
      </c>
      <c r="J185" s="92">
        <v>7.5018065637503102E-5</v>
      </c>
      <c r="K185" s="1">
        <v>1.14710397479496E-3</v>
      </c>
    </row>
    <row r="186" spans="1:11" x14ac:dyDescent="0.25">
      <c r="A186" s="1">
        <v>21.875</v>
      </c>
      <c r="B186" s="1">
        <v>3.1955133434712102</v>
      </c>
      <c r="C186" s="1">
        <v>2.9883164383746301</v>
      </c>
      <c r="D186" s="91">
        <v>0.44993428825534199</v>
      </c>
      <c r="E186" s="1">
        <v>6.8044833853845104</v>
      </c>
      <c r="G186" s="1">
        <v>21.875</v>
      </c>
      <c r="H186" s="1">
        <v>5.3237252302230605E-4</v>
      </c>
      <c r="I186" s="1">
        <v>4.9785351863321301E-4</v>
      </c>
      <c r="J186" s="92">
        <v>7.4959052423340095E-5</v>
      </c>
      <c r="K186" s="1">
        <v>1.1336269320050599E-3</v>
      </c>
    </row>
    <row r="187" spans="1:11" x14ac:dyDescent="0.25">
      <c r="A187" s="1">
        <v>22</v>
      </c>
      <c r="B187" s="1">
        <v>3.22123205590092</v>
      </c>
      <c r="C187" s="1">
        <v>3.0135179697106498</v>
      </c>
      <c r="D187" s="91">
        <v>0.46109865059674399</v>
      </c>
      <c r="E187" s="1">
        <v>6.5570169659839301</v>
      </c>
      <c r="G187" s="1">
        <v>22</v>
      </c>
      <c r="H187" s="1">
        <v>5.3665726051309499E-4</v>
      </c>
      <c r="I187" s="1">
        <v>5.0205209375379499E-4</v>
      </c>
      <c r="J187" s="92">
        <v>7.6819035189417702E-5</v>
      </c>
      <c r="K187" s="1">
        <v>1.0923990265329199E-3</v>
      </c>
    </row>
    <row r="188" spans="1:11" x14ac:dyDescent="0.25">
      <c r="A188" s="1">
        <v>22.125</v>
      </c>
      <c r="B188" s="1">
        <v>3.24737656429153</v>
      </c>
      <c r="C188" s="1">
        <v>3.0217924376126901</v>
      </c>
      <c r="D188" s="91">
        <v>0.45468404384017902</v>
      </c>
      <c r="E188" s="1">
        <v>6.5510540570812203</v>
      </c>
      <c r="G188" s="1">
        <v>22.125</v>
      </c>
      <c r="H188" s="1">
        <v>5.4101293561097195E-4</v>
      </c>
      <c r="I188" s="1">
        <v>5.0343062010627397E-4</v>
      </c>
      <c r="J188" s="92">
        <v>7.5750361703773796E-5</v>
      </c>
      <c r="K188" s="1">
        <v>1.0914056059097301E-3</v>
      </c>
    </row>
    <row r="189" spans="1:11" x14ac:dyDescent="0.25">
      <c r="A189" s="1">
        <v>22.25</v>
      </c>
      <c r="B189" s="1">
        <v>3.2702071884419199</v>
      </c>
      <c r="C189" s="1">
        <v>3.0848665318027599</v>
      </c>
      <c r="D189" s="91">
        <v>0.44152664214790399</v>
      </c>
      <c r="E189" s="1">
        <v>6.6499281201066998</v>
      </c>
      <c r="G189" s="1">
        <v>22.25</v>
      </c>
      <c r="H189" s="1">
        <v>5.44816517594427E-4</v>
      </c>
      <c r="I189" s="1">
        <v>5.1393876419833897E-4</v>
      </c>
      <c r="J189" s="92">
        <v>7.35583385818406E-5</v>
      </c>
      <c r="K189" s="1">
        <v>1.10787802480978E-3</v>
      </c>
    </row>
    <row r="190" spans="1:11" x14ac:dyDescent="0.25">
      <c r="A190" s="1">
        <v>22.375</v>
      </c>
      <c r="B190" s="1">
        <v>3.3069529434493199</v>
      </c>
      <c r="C190" s="1">
        <v>3.0712953834489798</v>
      </c>
      <c r="D190" s="91">
        <v>0.49217687283558298</v>
      </c>
      <c r="E190" s="1">
        <v>6.6582072052922996</v>
      </c>
      <c r="G190" s="1">
        <v>22.375</v>
      </c>
      <c r="H190" s="1">
        <v>5.5093836037865796E-4</v>
      </c>
      <c r="I190" s="1">
        <v>5.1167781088259999E-4</v>
      </c>
      <c r="J190" s="92">
        <v>8.1996667014408095E-5</v>
      </c>
      <c r="K190" s="1">
        <v>1.1092573204017E-3</v>
      </c>
    </row>
    <row r="191" spans="1:11" x14ac:dyDescent="0.25">
      <c r="A191" s="1">
        <v>22.5</v>
      </c>
      <c r="B191" s="1">
        <v>3.2744832030051598</v>
      </c>
      <c r="C191" s="1">
        <v>3.0453816843603501</v>
      </c>
      <c r="D191" s="91">
        <v>0.52249995242773395</v>
      </c>
      <c r="E191" s="1">
        <v>6.6112643837465699</v>
      </c>
      <c r="G191" s="1">
        <v>22.5</v>
      </c>
      <c r="H191" s="1">
        <v>5.4552890162066299E-4</v>
      </c>
      <c r="I191" s="1">
        <v>5.0736058861443497E-4</v>
      </c>
      <c r="J191" s="92">
        <v>8.7048492074460495E-5</v>
      </c>
      <c r="K191" s="1">
        <v>1.10143664633218E-3</v>
      </c>
    </row>
    <row r="192" spans="1:11" x14ac:dyDescent="0.25">
      <c r="A192" s="1">
        <v>22.625</v>
      </c>
      <c r="B192" s="1">
        <v>3.24671956966613</v>
      </c>
      <c r="C192" s="1">
        <v>3.1518656765069801</v>
      </c>
      <c r="D192" s="91">
        <v>0.50152700595439004</v>
      </c>
      <c r="E192" s="1">
        <v>6.7177204020570098</v>
      </c>
      <c r="G192" s="1">
        <v>22.625</v>
      </c>
      <c r="H192" s="1">
        <v>5.4090348030638095E-4</v>
      </c>
      <c r="I192" s="1">
        <v>5.25100821706064E-4</v>
      </c>
      <c r="J192" s="92">
        <v>8.3554399192001401E-5</v>
      </c>
      <c r="K192" s="1">
        <v>1.1191722189826999E-3</v>
      </c>
    </row>
    <row r="193" spans="1:11" x14ac:dyDescent="0.25">
      <c r="A193" s="1">
        <v>22.75</v>
      </c>
      <c r="B193" s="1">
        <v>3.2026076612786301</v>
      </c>
      <c r="C193" s="1">
        <v>3.18747681683142</v>
      </c>
      <c r="D193" s="91">
        <v>0.59770924342240295</v>
      </c>
      <c r="E193" s="1">
        <v>6.9914937019978796</v>
      </c>
      <c r="G193" s="1">
        <v>22.75</v>
      </c>
      <c r="H193" s="1">
        <v>5.3355443636902099E-4</v>
      </c>
      <c r="I193" s="1">
        <v>5.3103363768411405E-4</v>
      </c>
      <c r="J193" s="92">
        <v>9.9578359954172305E-5</v>
      </c>
      <c r="K193" s="1">
        <v>1.16478285075285E-3</v>
      </c>
    </row>
    <row r="194" spans="1:11" x14ac:dyDescent="0.25">
      <c r="A194" s="1">
        <v>22.875</v>
      </c>
      <c r="B194" s="1">
        <v>3.1231932840561201</v>
      </c>
      <c r="C194" s="1">
        <v>3.02899646380195</v>
      </c>
      <c r="D194" s="91">
        <v>0.60704683987107999</v>
      </c>
      <c r="E194" s="1">
        <v>6.9613129069296198</v>
      </c>
      <c r="G194" s="1">
        <v>22.875</v>
      </c>
      <c r="H194" s="1">
        <v>5.2032400112375296E-4</v>
      </c>
      <c r="I194" s="1">
        <v>5.0463081086940596E-4</v>
      </c>
      <c r="J194" s="14">
        <v>1.0113400352252199E-4</v>
      </c>
      <c r="K194" s="1">
        <v>1.1597547302944801E-3</v>
      </c>
    </row>
    <row r="195" spans="1:11" x14ac:dyDescent="0.25">
      <c r="A195" s="1">
        <v>23</v>
      </c>
      <c r="B195" s="1">
        <v>3.0369846887866001</v>
      </c>
      <c r="C195" s="1">
        <v>2.89105064713624</v>
      </c>
      <c r="D195" s="91">
        <v>0.68701657367940305</v>
      </c>
      <c r="E195" s="1">
        <v>6.8261112515865801</v>
      </c>
      <c r="G195" s="1">
        <v>23</v>
      </c>
      <c r="H195" s="1">
        <v>5.0596164915184803E-4</v>
      </c>
      <c r="I195" s="1">
        <v>4.8164903781289697E-4</v>
      </c>
      <c r="J195" s="14">
        <v>1.1445696117498801E-4</v>
      </c>
      <c r="K195" s="1">
        <v>1.13723013451432E-3</v>
      </c>
    </row>
    <row r="196" spans="1:11" x14ac:dyDescent="0.25">
      <c r="A196" s="1">
        <v>23.125</v>
      </c>
      <c r="B196" s="1">
        <v>2.98310071173184</v>
      </c>
      <c r="C196" s="1">
        <v>2.8399625177458199</v>
      </c>
      <c r="D196" s="91">
        <v>0.65904105358739795</v>
      </c>
      <c r="E196" s="1">
        <v>6.8098693947658697</v>
      </c>
      <c r="G196" s="1">
        <v>23.125</v>
      </c>
      <c r="H196" s="1">
        <v>4.9698457857452402E-4</v>
      </c>
      <c r="I196" s="1">
        <v>4.73137755456452E-4</v>
      </c>
      <c r="J196" s="14">
        <v>1.0979623952766E-4</v>
      </c>
      <c r="K196" s="1">
        <v>1.1345242411679899E-3</v>
      </c>
    </row>
    <row r="197" spans="1:11" x14ac:dyDescent="0.25">
      <c r="A197" s="1">
        <v>23.25</v>
      </c>
      <c r="B197" s="1">
        <v>2.8903267496817802</v>
      </c>
      <c r="C197" s="1">
        <v>2.76777475078796</v>
      </c>
      <c r="D197" s="91">
        <v>0.59273243296465405</v>
      </c>
      <c r="E197" s="1">
        <v>6.8208840105587401</v>
      </c>
      <c r="G197" s="1">
        <v>23.25</v>
      </c>
      <c r="H197" s="1">
        <v>4.8152843649698098E-4</v>
      </c>
      <c r="I197" s="1">
        <v>4.6111127348127397E-4</v>
      </c>
      <c r="J197" s="92">
        <v>9.87492233319113E-5</v>
      </c>
      <c r="K197" s="1">
        <v>1.1363592761590899E-3</v>
      </c>
    </row>
    <row r="198" spans="1:11" x14ac:dyDescent="0.25">
      <c r="A198" s="1">
        <v>23.375</v>
      </c>
      <c r="B198" s="1">
        <v>2.85546491114154</v>
      </c>
      <c r="C198" s="1">
        <v>2.7121192277267898</v>
      </c>
      <c r="D198" s="91">
        <v>0.61363907127640405</v>
      </c>
      <c r="E198" s="1">
        <v>6.9883524547027003</v>
      </c>
      <c r="G198" s="1">
        <v>23.375</v>
      </c>
      <c r="H198" s="1">
        <v>4.7572045419617699E-4</v>
      </c>
      <c r="I198" s="1">
        <v>4.51839063339282E-4</v>
      </c>
      <c r="J198" s="14">
        <v>1.02232269274649E-4</v>
      </c>
      <c r="K198" s="1">
        <v>1.16425951895347E-3</v>
      </c>
    </row>
    <row r="199" spans="1:11" x14ac:dyDescent="0.25">
      <c r="A199" s="1">
        <v>23.5</v>
      </c>
      <c r="B199" s="1">
        <v>2.8496592820850601</v>
      </c>
      <c r="C199" s="1">
        <v>2.6275954424074399</v>
      </c>
      <c r="D199" s="91">
        <v>0.61088520018848302</v>
      </c>
      <c r="E199" s="1">
        <v>6.9329740247261897</v>
      </c>
      <c r="G199" s="1">
        <v>23.5</v>
      </c>
      <c r="H199" s="1">
        <v>4.74753236395367E-4</v>
      </c>
      <c r="I199" s="1">
        <v>4.3775740070507903E-4</v>
      </c>
      <c r="J199" s="14">
        <v>1.01773474351401E-4</v>
      </c>
      <c r="K199" s="1">
        <v>1.1550334725193799E-3</v>
      </c>
    </row>
    <row r="200" spans="1:11" x14ac:dyDescent="0.25">
      <c r="A200" s="1">
        <v>23.625</v>
      </c>
      <c r="B200" s="1">
        <v>2.8374783198738101</v>
      </c>
      <c r="C200" s="1">
        <v>2.6036075825090901</v>
      </c>
      <c r="D200" s="91">
        <v>0.60819506730385298</v>
      </c>
      <c r="E200" s="1">
        <v>6.8990109269286801</v>
      </c>
      <c r="G200" s="1">
        <v>23.625</v>
      </c>
      <c r="H200" s="1">
        <v>4.72723888090974E-4</v>
      </c>
      <c r="I200" s="1">
        <v>4.3376102324601401E-4</v>
      </c>
      <c r="J200" s="14">
        <v>1.01325298212822E-4</v>
      </c>
      <c r="K200" s="1">
        <v>1.14937522042632E-3</v>
      </c>
    </row>
    <row r="201" spans="1:11" x14ac:dyDescent="0.25">
      <c r="A201" s="1">
        <v>23.75</v>
      </c>
      <c r="B201" s="1">
        <v>2.8053874343328702</v>
      </c>
      <c r="C201" s="1">
        <v>2.6087968141386302</v>
      </c>
      <c r="D201" s="91">
        <v>0.64784763656309496</v>
      </c>
      <c r="E201" s="1">
        <v>6.8355230574773103</v>
      </c>
      <c r="G201" s="1">
        <v>23.75</v>
      </c>
      <c r="H201" s="1">
        <v>4.6737754655985401E-4</v>
      </c>
      <c r="I201" s="1">
        <v>4.3462554923549601E-4</v>
      </c>
      <c r="J201" s="14">
        <v>1.0793141625141199E-4</v>
      </c>
      <c r="K201" s="1">
        <v>1.1387981413757201E-3</v>
      </c>
    </row>
    <row r="202" spans="1:11" x14ac:dyDescent="0.25">
      <c r="A202" s="1">
        <v>23.875</v>
      </c>
      <c r="B202" s="1">
        <v>2.7786282896535499</v>
      </c>
      <c r="C202" s="1">
        <v>2.6177444598452602</v>
      </c>
      <c r="D202" s="91">
        <v>0.64732469241221502</v>
      </c>
      <c r="E202" s="1">
        <v>6.5908648275749497</v>
      </c>
      <c r="G202" s="1">
        <v>23.875</v>
      </c>
      <c r="H202" s="1">
        <v>4.6291947305628002E-4</v>
      </c>
      <c r="I202" s="1">
        <v>4.3611622701021999E-4</v>
      </c>
      <c r="J202" s="14">
        <v>1.07844293755875E-4</v>
      </c>
      <c r="K202" s="1">
        <v>1.0980380802739899E-3</v>
      </c>
    </row>
    <row r="203" spans="1:11" x14ac:dyDescent="0.25">
      <c r="A203" s="1">
        <v>24</v>
      </c>
      <c r="B203" s="1">
        <v>2.7366821692742902</v>
      </c>
      <c r="C203" s="1">
        <v>2.6086545881959702</v>
      </c>
      <c r="D203" s="91">
        <v>0.64040447633556996</v>
      </c>
      <c r="E203" s="1">
        <v>6.1252909848866999</v>
      </c>
      <c r="G203" s="1">
        <v>24</v>
      </c>
      <c r="H203" s="1">
        <v>4.5593124940109398E-4</v>
      </c>
      <c r="I203" s="1">
        <v>4.3460185439344901E-4</v>
      </c>
      <c r="J203" s="14">
        <v>1.06691385757506E-4</v>
      </c>
      <c r="K203" s="1">
        <v>1.0204734780821199E-3</v>
      </c>
    </row>
    <row r="204" spans="1:11" x14ac:dyDescent="0.25">
      <c r="A204" s="1">
        <v>24.125</v>
      </c>
      <c r="B204" s="1">
        <v>2.72781090753683</v>
      </c>
      <c r="C204" s="1">
        <v>2.6169913934724698</v>
      </c>
      <c r="D204" s="91">
        <v>0.62414871478345801</v>
      </c>
      <c r="E204" s="1">
        <v>6.1939674155699498</v>
      </c>
      <c r="G204" s="1">
        <v>24.125</v>
      </c>
      <c r="H204" s="1">
        <v>4.5445329719563302E-4</v>
      </c>
      <c r="I204" s="1">
        <v>4.3599076615251299E-4</v>
      </c>
      <c r="J204" s="14">
        <v>1.03983175882924E-4</v>
      </c>
      <c r="K204" s="1">
        <v>1.0319149714339501E-3</v>
      </c>
    </row>
    <row r="205" spans="1:11" x14ac:dyDescent="0.25">
      <c r="A205" s="1">
        <v>24.25</v>
      </c>
      <c r="B205" s="1">
        <v>2.6888024217057902</v>
      </c>
      <c r="C205" s="1">
        <v>2.65539104145688</v>
      </c>
      <c r="D205" s="91">
        <v>0.65090834924209995</v>
      </c>
      <c r="E205" s="1">
        <v>6.5703711321307097</v>
      </c>
      <c r="G205" s="1">
        <v>24.25</v>
      </c>
      <c r="H205" s="1">
        <v>4.4795448345618299E-4</v>
      </c>
      <c r="I205" s="1">
        <v>4.4238814750671598E-4</v>
      </c>
      <c r="J205" s="14">
        <v>1.0844133098373401E-4</v>
      </c>
      <c r="K205" s="1">
        <v>1.09462383061298E-3</v>
      </c>
    </row>
    <row r="206" spans="1:11" x14ac:dyDescent="0.25">
      <c r="A206" s="1">
        <v>24.375</v>
      </c>
      <c r="B206" s="1">
        <v>2.6720355990975801</v>
      </c>
      <c r="C206" s="1">
        <v>2.6414809689268401</v>
      </c>
      <c r="D206" s="91">
        <v>0.61918455537290695</v>
      </c>
      <c r="E206" s="1">
        <v>6.7784488426746003</v>
      </c>
      <c r="G206" s="1">
        <v>24.375</v>
      </c>
      <c r="H206" s="1">
        <v>4.4516113080965501E-4</v>
      </c>
      <c r="I206" s="1">
        <v>4.4007072942321099E-4</v>
      </c>
      <c r="J206" s="14">
        <v>1.03156146925126E-4</v>
      </c>
      <c r="K206" s="1">
        <v>1.1292895771895901E-3</v>
      </c>
    </row>
    <row r="207" spans="1:11" x14ac:dyDescent="0.25">
      <c r="A207" s="1">
        <v>24.5</v>
      </c>
      <c r="B207" s="1">
        <v>2.6480894427477502</v>
      </c>
      <c r="C207" s="1">
        <v>2.6457365100149199</v>
      </c>
      <c r="D207" s="91">
        <v>0.62844920326444698</v>
      </c>
      <c r="E207" s="1">
        <v>6.7873695332912698</v>
      </c>
      <c r="G207" s="1">
        <v>24.5</v>
      </c>
      <c r="H207" s="1">
        <v>4.4117170116177401E-4</v>
      </c>
      <c r="I207" s="1">
        <v>4.40779702568486E-4</v>
      </c>
      <c r="J207" s="14">
        <v>1.0469963726385699E-4</v>
      </c>
      <c r="K207" s="1">
        <v>1.1307757642463299E-3</v>
      </c>
    </row>
    <row r="208" spans="1:11" x14ac:dyDescent="0.25">
      <c r="A208" s="1">
        <v>24.625</v>
      </c>
      <c r="B208" s="1">
        <v>2.5856931666218999</v>
      </c>
      <c r="C208" s="1">
        <v>2.6981207682158002</v>
      </c>
      <c r="D208" s="91">
        <v>0.62386476189939</v>
      </c>
      <c r="E208" s="1">
        <v>6.80401127335338</v>
      </c>
      <c r="G208" s="1">
        <v>24.625</v>
      </c>
      <c r="H208" s="1">
        <v>4.3077648155920599E-4</v>
      </c>
      <c r="I208" s="1">
        <v>4.4950691998475202E-4</v>
      </c>
      <c r="J208" s="14">
        <v>1.03935869332438E-4</v>
      </c>
      <c r="K208" s="1">
        <v>1.1335482781406701E-3</v>
      </c>
    </row>
    <row r="209" spans="1:11" x14ac:dyDescent="0.25">
      <c r="A209" s="1">
        <v>24.75</v>
      </c>
      <c r="B209" s="1">
        <v>2.57706684575879</v>
      </c>
      <c r="C209" s="1">
        <v>2.87779610594652</v>
      </c>
      <c r="D209" s="91">
        <v>0.673276996441731</v>
      </c>
      <c r="E209" s="1">
        <v>6.7976232979800404</v>
      </c>
      <c r="G209" s="1">
        <v>24.75</v>
      </c>
      <c r="H209" s="1">
        <v>4.2933933650341302E-4</v>
      </c>
      <c r="I209" s="1">
        <v>4.7944083125069E-4</v>
      </c>
      <c r="J209" s="14">
        <v>1.12167947607192E-4</v>
      </c>
      <c r="K209" s="1">
        <v>1.13248404144347E-3</v>
      </c>
    </row>
    <row r="210" spans="1:11" x14ac:dyDescent="0.25">
      <c r="A210" s="1">
        <v>24.875</v>
      </c>
      <c r="B210" s="1">
        <v>2.5949008436120198</v>
      </c>
      <c r="C210" s="1">
        <v>2.8754932471902701</v>
      </c>
      <c r="D210" s="91">
        <v>0.64609821636090503</v>
      </c>
      <c r="E210" s="1">
        <v>6.8022062220443802</v>
      </c>
      <c r="G210" s="1">
        <v>24.875</v>
      </c>
      <c r="H210" s="1">
        <v>4.3231048054576099E-4</v>
      </c>
      <c r="I210" s="1">
        <v>4.7905717498189802E-4</v>
      </c>
      <c r="J210" s="14">
        <v>1.0763996284572699E-4</v>
      </c>
      <c r="K210" s="1">
        <v>1.1332475565925899E-3</v>
      </c>
    </row>
    <row r="211" spans="1:11" x14ac:dyDescent="0.25">
      <c r="A211" s="1">
        <v>25</v>
      </c>
      <c r="B211" s="1">
        <v>2.6195117945652102</v>
      </c>
      <c r="C211" s="1">
        <v>2.8759886420806202</v>
      </c>
      <c r="D211" s="91">
        <v>0.60935114283252001</v>
      </c>
      <c r="E211" s="1">
        <v>6.8474776290602897</v>
      </c>
      <c r="G211" s="1">
        <v>25</v>
      </c>
      <c r="H211" s="1">
        <v>4.3641066497456302E-4</v>
      </c>
      <c r="I211" s="1">
        <v>4.7913970777062998E-4</v>
      </c>
      <c r="J211" s="14">
        <v>1.01517900395898E-4</v>
      </c>
      <c r="K211" s="1">
        <v>1.1407897730014399E-3</v>
      </c>
    </row>
    <row r="212" spans="1:11" x14ac:dyDescent="0.25">
      <c r="A212" s="1">
        <v>25.125</v>
      </c>
      <c r="B212" s="1">
        <v>2.6543948187289002</v>
      </c>
      <c r="C212" s="1">
        <v>2.86269406316547</v>
      </c>
      <c r="D212" s="91">
        <v>0.57502052906631596</v>
      </c>
      <c r="E212" s="1">
        <v>6.9476479861875404</v>
      </c>
      <c r="G212" s="1">
        <v>25.125</v>
      </c>
      <c r="H212" s="1">
        <v>4.4222217680023302E-4</v>
      </c>
      <c r="I212" s="1">
        <v>4.7692483092336602E-4</v>
      </c>
      <c r="J212" s="92">
        <v>9.5798420142448196E-5</v>
      </c>
      <c r="K212" s="1">
        <v>1.1574781544988399E-3</v>
      </c>
    </row>
    <row r="213" spans="1:11" x14ac:dyDescent="0.25">
      <c r="A213" s="1">
        <v>25.25</v>
      </c>
      <c r="B213" s="1">
        <v>2.6750756423295599</v>
      </c>
      <c r="C213" s="1">
        <v>2.8489079561768098</v>
      </c>
      <c r="D213" s="91">
        <v>0.56765856177573604</v>
      </c>
      <c r="E213" s="1">
        <v>6.6651502074679296</v>
      </c>
      <c r="G213" s="1">
        <v>25.25</v>
      </c>
      <c r="H213" s="1">
        <v>4.45667602012103E-4</v>
      </c>
      <c r="I213" s="1">
        <v>4.7462806549905702E-4</v>
      </c>
      <c r="J213" s="92">
        <v>9.4571916391837494E-5</v>
      </c>
      <c r="K213" s="1">
        <v>1.1104140245641601E-3</v>
      </c>
    </row>
    <row r="214" spans="1:11" x14ac:dyDescent="0.25">
      <c r="A214" s="1">
        <v>25.375</v>
      </c>
      <c r="B214" s="1">
        <v>2.7526564134986899</v>
      </c>
      <c r="C214" s="1">
        <v>2.8894185532727499</v>
      </c>
      <c r="D214" s="91">
        <v>0.55504410830048401</v>
      </c>
      <c r="E214" s="1">
        <v>6.6597805997114401</v>
      </c>
      <c r="G214" s="1">
        <v>25.375</v>
      </c>
      <c r="H214" s="1">
        <v>4.5859255848887902E-4</v>
      </c>
      <c r="I214" s="1">
        <v>4.8137713097523999E-4</v>
      </c>
      <c r="J214" s="92">
        <v>9.2470348442860503E-5</v>
      </c>
      <c r="K214" s="1">
        <v>1.10951944791193E-3</v>
      </c>
    </row>
    <row r="215" spans="1:11" x14ac:dyDescent="0.25">
      <c r="A215" s="1">
        <v>25.5</v>
      </c>
      <c r="B215" s="1">
        <v>2.7861883148459201</v>
      </c>
      <c r="C215" s="1">
        <v>3.0111638517177401</v>
      </c>
      <c r="D215" s="91">
        <v>0.56446821244634604</v>
      </c>
      <c r="E215" s="1">
        <v>6.6807439753022901</v>
      </c>
      <c r="G215" s="1">
        <v>25.5</v>
      </c>
      <c r="H215" s="1">
        <v>4.6417897325332899E-4</v>
      </c>
      <c r="I215" s="1">
        <v>5.0165989769617499E-4</v>
      </c>
      <c r="J215" s="92">
        <v>9.4040404193561299E-5</v>
      </c>
      <c r="K215" s="1">
        <v>1.1130119462853601E-3</v>
      </c>
    </row>
    <row r="216" spans="1:11" x14ac:dyDescent="0.25">
      <c r="A216" s="1">
        <v>25.625</v>
      </c>
      <c r="B216" s="1">
        <v>2.8244355370739598</v>
      </c>
      <c r="C216" s="1">
        <v>2.9866374667965299</v>
      </c>
      <c r="D216" s="91">
        <v>0.59169434652874098</v>
      </c>
      <c r="E216" s="1">
        <v>6.6531008384858898</v>
      </c>
      <c r="G216" s="1">
        <v>25.625</v>
      </c>
      <c r="H216" s="1">
        <v>4.7055096047651898E-4</v>
      </c>
      <c r="I216" s="1">
        <v>4.9757380196830097E-4</v>
      </c>
      <c r="J216" s="92">
        <v>9.8576278131688199E-5</v>
      </c>
      <c r="K216" s="1">
        <v>1.10840659969175E-3</v>
      </c>
    </row>
    <row r="217" spans="1:11" x14ac:dyDescent="0.25">
      <c r="A217" s="1">
        <v>25.75</v>
      </c>
      <c r="B217" s="1">
        <v>2.9804386158713898</v>
      </c>
      <c r="C217" s="1">
        <v>2.9783173079914098</v>
      </c>
      <c r="D217" s="91">
        <v>0.58943522547993499</v>
      </c>
      <c r="E217" s="1">
        <v>6.6778882227578498</v>
      </c>
      <c r="G217" s="1">
        <v>25.75</v>
      </c>
      <c r="H217" s="1">
        <v>4.9654107340417204E-4</v>
      </c>
      <c r="I217" s="1">
        <v>4.9618766351136904E-4</v>
      </c>
      <c r="J217" s="92">
        <v>9.8199908564957196E-5</v>
      </c>
      <c r="K217" s="1">
        <v>1.11253617791146E-3</v>
      </c>
    </row>
    <row r="218" spans="1:11" x14ac:dyDescent="0.25">
      <c r="A218" s="1">
        <v>25.875</v>
      </c>
      <c r="B218" s="1">
        <v>3.0098382259817802</v>
      </c>
      <c r="C218" s="1">
        <v>2.9325330502158198</v>
      </c>
      <c r="D218" s="91">
        <v>0.638031931185291</v>
      </c>
      <c r="E218" s="1">
        <v>6.7520903500239902</v>
      </c>
      <c r="G218" s="1">
        <v>25.875</v>
      </c>
      <c r="H218" s="1">
        <v>5.0143904844856299E-4</v>
      </c>
      <c r="I218" s="1">
        <v>4.88560006165954E-4</v>
      </c>
      <c r="J218" s="14">
        <v>1.06296119735469E-4</v>
      </c>
      <c r="K218" s="1">
        <v>1.124898252314E-3</v>
      </c>
    </row>
    <row r="219" spans="1:11" x14ac:dyDescent="0.25">
      <c r="A219" s="1">
        <v>26</v>
      </c>
      <c r="B219" s="1">
        <v>3.0332514799799202</v>
      </c>
      <c r="C219" s="1">
        <v>2.85591535988807</v>
      </c>
      <c r="D219" s="91">
        <v>0.65194712919027398</v>
      </c>
      <c r="E219" s="1">
        <v>6.7272569220575402</v>
      </c>
      <c r="G219" s="1">
        <v>26</v>
      </c>
      <c r="H219" s="1">
        <v>5.0533969656465605E-4</v>
      </c>
      <c r="I219" s="1">
        <v>4.7579549895735199E-4</v>
      </c>
      <c r="J219" s="14">
        <v>1.086143917231E-4</v>
      </c>
      <c r="K219" s="1">
        <v>1.12076100321479E-3</v>
      </c>
    </row>
    <row r="220" spans="1:11" x14ac:dyDescent="0.25">
      <c r="A220" s="1">
        <v>26.125</v>
      </c>
      <c r="B220" s="1">
        <v>3.0234688623160402</v>
      </c>
      <c r="C220" s="1">
        <v>2.81206176307633</v>
      </c>
      <c r="D220" s="91">
        <v>0.64906525901993894</v>
      </c>
      <c r="E220" s="1">
        <v>6.7128253976716099</v>
      </c>
      <c r="G220" s="1">
        <v>26.125</v>
      </c>
      <c r="H220" s="1">
        <v>5.0370991246185203E-4</v>
      </c>
      <c r="I220" s="1">
        <v>4.6848948972851598E-4</v>
      </c>
      <c r="J220" s="14">
        <v>1.0813427215272199E-4</v>
      </c>
      <c r="K220" s="1">
        <v>1.11835671125209E-3</v>
      </c>
    </row>
    <row r="221" spans="1:11" x14ac:dyDescent="0.25">
      <c r="A221" s="1">
        <v>26.25</v>
      </c>
      <c r="B221" s="1">
        <v>3.03009377804494</v>
      </c>
      <c r="C221" s="1">
        <v>2.7777040700478</v>
      </c>
      <c r="D221" s="91">
        <v>0.646035745620958</v>
      </c>
      <c r="E221" s="1">
        <v>6.8164525848394604</v>
      </c>
      <c r="G221" s="1">
        <v>26.25</v>
      </c>
      <c r="H221" s="1">
        <v>5.0481362342228797E-4</v>
      </c>
      <c r="I221" s="1">
        <v>4.62765498069963E-4</v>
      </c>
      <c r="J221" s="14">
        <v>1.0762955522045199E-4</v>
      </c>
      <c r="K221" s="1">
        <v>1.1356210006342501E-3</v>
      </c>
    </row>
    <row r="222" spans="1:11" x14ac:dyDescent="0.25">
      <c r="A222" s="1">
        <v>26.375</v>
      </c>
      <c r="B222" s="1">
        <v>3.0317568217183601</v>
      </c>
      <c r="C222" s="1">
        <v>2.7644049645803301</v>
      </c>
      <c r="D222" s="91">
        <v>0.65800288453233302</v>
      </c>
      <c r="E222" s="1">
        <v>6.9119159689869498</v>
      </c>
      <c r="G222" s="1">
        <v>26.375</v>
      </c>
      <c r="H222" s="1">
        <v>5.0509068649827796E-4</v>
      </c>
      <c r="I222" s="1">
        <v>4.6054986709908197E-4</v>
      </c>
      <c r="J222" s="14">
        <v>1.0962328056308699E-4</v>
      </c>
      <c r="K222" s="1">
        <v>1.1515252004332299E-3</v>
      </c>
    </row>
    <row r="223" spans="1:11" x14ac:dyDescent="0.25">
      <c r="A223" s="1">
        <v>26.5</v>
      </c>
      <c r="B223" s="1">
        <v>2.9985931779459598</v>
      </c>
      <c r="C223" s="1">
        <v>2.7537525781049901</v>
      </c>
      <c r="D223" s="91">
        <v>0.69090440734148395</v>
      </c>
      <c r="E223" s="1">
        <v>6.9235223171626599</v>
      </c>
      <c r="G223" s="1">
        <v>26.5</v>
      </c>
      <c r="H223" s="1">
        <v>4.9956562344579498E-4</v>
      </c>
      <c r="I223" s="1">
        <v>4.5877517951229102E-4</v>
      </c>
      <c r="J223" s="14">
        <v>1.15104674263091E-4</v>
      </c>
      <c r="K223" s="1">
        <v>1.1534588180392999E-3</v>
      </c>
    </row>
    <row r="224" spans="1:11" x14ac:dyDescent="0.25">
      <c r="A224" s="1">
        <v>26.625</v>
      </c>
      <c r="B224" s="1">
        <v>3.00873212472453</v>
      </c>
      <c r="C224" s="1">
        <v>2.7441909217918101</v>
      </c>
      <c r="D224" s="91">
        <v>0.72335868727534602</v>
      </c>
      <c r="E224" s="1">
        <v>6.9806358037534002</v>
      </c>
      <c r="G224" s="1">
        <v>26.625</v>
      </c>
      <c r="H224" s="1">
        <v>5.0125477197910696E-4</v>
      </c>
      <c r="I224" s="1">
        <v>4.5718220757051599E-4</v>
      </c>
      <c r="J224" s="14">
        <v>1.20511557300073E-4</v>
      </c>
      <c r="K224" s="1">
        <v>1.16297392490532E-3</v>
      </c>
    </row>
    <row r="225" spans="1:11" x14ac:dyDescent="0.25">
      <c r="A225" s="1">
        <v>26.75</v>
      </c>
      <c r="B225" s="1">
        <v>3.0322344995882902</v>
      </c>
      <c r="C225" s="1">
        <v>2.7517587797771399</v>
      </c>
      <c r="D225" s="91">
        <v>0.69918364144587697</v>
      </c>
      <c r="E225" s="1">
        <v>6.7721775215412698</v>
      </c>
      <c r="G225" s="1">
        <v>26.75</v>
      </c>
      <c r="H225" s="1">
        <v>5.0517026763141203E-4</v>
      </c>
      <c r="I225" s="1">
        <v>4.5844301271087001E-4</v>
      </c>
      <c r="J225" s="14">
        <v>1.16483994664883E-4</v>
      </c>
      <c r="K225" s="1">
        <v>1.1282447750887801E-3</v>
      </c>
    </row>
    <row r="226" spans="1:11" x14ac:dyDescent="0.25">
      <c r="A226" s="1">
        <v>26.875</v>
      </c>
      <c r="B226" s="1">
        <v>3.0390394180587901</v>
      </c>
      <c r="C226" s="1">
        <v>2.71625242554635</v>
      </c>
      <c r="D226" s="91">
        <v>0.60199938009584797</v>
      </c>
      <c r="E226" s="1">
        <v>6.8624002339780201</v>
      </c>
      <c r="G226" s="1">
        <v>26.875</v>
      </c>
      <c r="H226" s="1">
        <v>5.06303967048595E-4</v>
      </c>
      <c r="I226" s="1">
        <v>4.5252765409602201E-4</v>
      </c>
      <c r="J226" s="14">
        <v>1.00293096723968E-4</v>
      </c>
      <c r="K226" s="1">
        <v>1.14327587898074E-3</v>
      </c>
    </row>
    <row r="227" spans="1:11" x14ac:dyDescent="0.25">
      <c r="A227" s="1">
        <v>27</v>
      </c>
      <c r="B227" s="1">
        <v>3.03416992127493</v>
      </c>
      <c r="C227" s="1">
        <v>2.49756530479331</v>
      </c>
      <c r="D227" s="91">
        <v>0.58176753939805004</v>
      </c>
      <c r="E227" s="1">
        <v>6.9322065249905398</v>
      </c>
      <c r="G227" s="1">
        <v>27</v>
      </c>
      <c r="H227" s="1">
        <v>5.0549270888440405E-4</v>
      </c>
      <c r="I227" s="1">
        <v>4.1609437977856601E-4</v>
      </c>
      <c r="J227" s="92">
        <v>9.6922472063715095E-5</v>
      </c>
      <c r="K227" s="1">
        <v>1.1549056070634201E-3</v>
      </c>
    </row>
    <row r="228" spans="1:11" x14ac:dyDescent="0.25">
      <c r="A228" s="1">
        <v>27.125</v>
      </c>
      <c r="B228" s="1">
        <v>3.0424216779314102</v>
      </c>
      <c r="C228" s="1">
        <v>2.4643288250233102</v>
      </c>
      <c r="D228" s="91">
        <v>0.62268185208291904</v>
      </c>
      <c r="E228" s="1">
        <v>6.8999261773446099</v>
      </c>
      <c r="G228" s="1">
        <v>27.125</v>
      </c>
      <c r="H228" s="1">
        <v>5.0686745154337499E-4</v>
      </c>
      <c r="I228" s="1">
        <v>4.1055718224888301E-4</v>
      </c>
      <c r="J228" s="14">
        <v>1.03738796557014E-4</v>
      </c>
      <c r="K228" s="1">
        <v>1.1495277011456099E-3</v>
      </c>
    </row>
    <row r="229" spans="1:11" x14ac:dyDescent="0.25">
      <c r="A229" s="1">
        <v>27.25</v>
      </c>
      <c r="B229" s="1">
        <v>3.0357588538692402</v>
      </c>
      <c r="C229" s="1">
        <v>2.5161789861750101</v>
      </c>
      <c r="D229" s="91">
        <v>0.63638171935399601</v>
      </c>
      <c r="E229" s="1">
        <v>6.7458938619086899</v>
      </c>
      <c r="G229" s="1">
        <v>27.25</v>
      </c>
      <c r="H229" s="1">
        <v>5.0575742505461804E-4</v>
      </c>
      <c r="I229" s="1">
        <v>4.19195419096757E-4</v>
      </c>
      <c r="J229" s="14">
        <v>1.06021194444376E-4</v>
      </c>
      <c r="K229" s="1">
        <v>1.1238659173939899E-3</v>
      </c>
    </row>
    <row r="230" spans="1:11" x14ac:dyDescent="0.25">
      <c r="A230" s="1">
        <v>27.375</v>
      </c>
      <c r="B230" s="1">
        <v>3.04678578172734</v>
      </c>
      <c r="C230" s="1">
        <v>2.62273223617124</v>
      </c>
      <c r="D230" s="91">
        <v>0.64850799426736905</v>
      </c>
      <c r="E230" s="1">
        <v>6.6680587461582199</v>
      </c>
      <c r="G230" s="1">
        <v>27.375</v>
      </c>
      <c r="H230" s="1">
        <v>5.0759451123577896E-4</v>
      </c>
      <c r="I230" s="1">
        <v>4.3694719054612801E-4</v>
      </c>
      <c r="J230" s="14">
        <v>1.08041431844944E-4</v>
      </c>
      <c r="K230" s="1">
        <v>1.11089858710996E-3</v>
      </c>
    </row>
    <row r="231" spans="1:11" x14ac:dyDescent="0.25">
      <c r="A231" s="1">
        <v>27.5</v>
      </c>
      <c r="B231" s="1">
        <v>2.9623929036865602</v>
      </c>
      <c r="C231" s="1">
        <v>2.6114707696644399</v>
      </c>
      <c r="D231" s="91">
        <v>0.62792945866767003</v>
      </c>
      <c r="E231" s="1">
        <v>6.6495639645550204</v>
      </c>
      <c r="G231" s="1">
        <v>27.5</v>
      </c>
      <c r="H231" s="1">
        <v>4.9353465775418197E-4</v>
      </c>
      <c r="I231" s="1">
        <v>4.3507103022609602E-4</v>
      </c>
      <c r="J231" s="14">
        <v>1.0461304781403401E-4</v>
      </c>
      <c r="K231" s="1">
        <v>1.10781735649487E-3</v>
      </c>
    </row>
    <row r="232" spans="1:11" x14ac:dyDescent="0.25">
      <c r="A232" s="1">
        <v>27.625</v>
      </c>
      <c r="B232" s="1">
        <v>2.90285994601168</v>
      </c>
      <c r="C232" s="1">
        <v>2.6451065574330999</v>
      </c>
      <c r="D232" s="91">
        <v>0.60740607305005001</v>
      </c>
      <c r="E232" s="1">
        <v>6.6729091717040196</v>
      </c>
      <c r="G232" s="1">
        <v>27.625</v>
      </c>
      <c r="H232" s="1">
        <v>4.8361646700554402E-4</v>
      </c>
      <c r="I232" s="1">
        <v>4.4067475246835499E-4</v>
      </c>
      <c r="J232" s="14">
        <v>1.01193851770138E-4</v>
      </c>
      <c r="K232" s="1">
        <v>1.11170666800589E-3</v>
      </c>
    </row>
    <row r="233" spans="1:11" x14ac:dyDescent="0.25">
      <c r="A233" s="1">
        <v>27.75</v>
      </c>
      <c r="B233" s="1">
        <v>2.7652213282731002</v>
      </c>
      <c r="C233" s="1">
        <v>2.8079108851540102</v>
      </c>
      <c r="D233" s="91">
        <v>0.61483343500758902</v>
      </c>
      <c r="E233" s="1">
        <v>6.6082645249311298</v>
      </c>
      <c r="G233" s="1">
        <v>27.75</v>
      </c>
      <c r="H233" s="1">
        <v>4.6068587329029399E-4</v>
      </c>
      <c r="I233" s="1">
        <v>4.6779795346665903E-4</v>
      </c>
      <c r="J233" s="14">
        <v>1.02431250272264E-4</v>
      </c>
      <c r="K233" s="1">
        <v>1.10093686985353E-3</v>
      </c>
    </row>
    <row r="234" spans="1:11" x14ac:dyDescent="0.25">
      <c r="A234" s="1">
        <v>27.875</v>
      </c>
      <c r="B234" s="1">
        <v>2.6365220543402001</v>
      </c>
      <c r="C234" s="1">
        <v>2.94691216172389</v>
      </c>
      <c r="D234" s="91">
        <v>0.565717384309114</v>
      </c>
      <c r="E234" s="1">
        <v>6.8440047541714497</v>
      </c>
      <c r="G234" s="1">
        <v>27.875</v>
      </c>
      <c r="H234" s="1">
        <v>4.3924457425307498E-4</v>
      </c>
      <c r="I234" s="1">
        <v>4.9095556614319998E-4</v>
      </c>
      <c r="J234" s="92">
        <v>9.4248516225898301E-5</v>
      </c>
      <c r="K234" s="1">
        <v>1.1402111920449599E-3</v>
      </c>
    </row>
    <row r="235" spans="1:11" x14ac:dyDescent="0.25">
      <c r="A235" s="1">
        <v>28</v>
      </c>
      <c r="B235" s="1">
        <v>2.5381959249386701</v>
      </c>
      <c r="C235" s="1">
        <v>2.8208531207909302</v>
      </c>
      <c r="D235" s="91">
        <v>0.55750581647595898</v>
      </c>
      <c r="E235" s="1">
        <v>6.77413686965245</v>
      </c>
      <c r="G235" s="1">
        <v>28</v>
      </c>
      <c r="H235" s="1">
        <v>4.22863441094782E-4</v>
      </c>
      <c r="I235" s="1">
        <v>4.6995412992376898E-4</v>
      </c>
      <c r="J235" s="92">
        <v>9.2880469024894801E-5</v>
      </c>
      <c r="K235" s="1">
        <v>1.1285712024841001E-3</v>
      </c>
    </row>
    <row r="236" spans="1:11" x14ac:dyDescent="0.25">
      <c r="A236" s="1">
        <v>28.125</v>
      </c>
      <c r="B236" s="1">
        <v>2.4474013150342602</v>
      </c>
      <c r="C236" s="1">
        <v>2.7035538109031001</v>
      </c>
      <c r="D236" s="91">
        <v>0.58154887607211603</v>
      </c>
      <c r="E236" s="1">
        <v>6.7514165858211497</v>
      </c>
      <c r="G236" s="1">
        <v>28.125</v>
      </c>
      <c r="H236" s="1">
        <v>4.0773705908470802E-4</v>
      </c>
      <c r="I236" s="1">
        <v>4.5041206489645602E-4</v>
      </c>
      <c r="J236" s="92">
        <v>9.6886042753614499E-5</v>
      </c>
      <c r="K236" s="1">
        <v>1.1247860031977999E-3</v>
      </c>
    </row>
    <row r="237" spans="1:11" x14ac:dyDescent="0.25">
      <c r="A237" s="1">
        <v>28.25</v>
      </c>
      <c r="B237" s="1">
        <v>2.45428588303345</v>
      </c>
      <c r="C237" s="1">
        <v>2.71185167046468</v>
      </c>
      <c r="D237" s="91">
        <v>0.60584570907830704</v>
      </c>
      <c r="E237" s="1">
        <v>6.7688734475873398</v>
      </c>
      <c r="G237" s="1">
        <v>28.25</v>
      </c>
      <c r="H237" s="1">
        <v>4.0888402811337202E-4</v>
      </c>
      <c r="I237" s="1">
        <v>4.51794488299415E-4</v>
      </c>
      <c r="J237" s="14">
        <v>1.0093389513244599E-4</v>
      </c>
      <c r="K237" s="1">
        <v>1.1276943163680501E-3</v>
      </c>
    </row>
    <row r="238" spans="1:11" x14ac:dyDescent="0.25">
      <c r="A238" s="1">
        <v>28.375</v>
      </c>
      <c r="B238" s="1">
        <v>2.4807178025052301</v>
      </c>
      <c r="C238" s="1">
        <v>2.8006274880945798</v>
      </c>
      <c r="D238" s="91">
        <v>0.640720204337209</v>
      </c>
      <c r="E238" s="1">
        <v>6.76295083788568</v>
      </c>
      <c r="G238" s="1">
        <v>28.375</v>
      </c>
      <c r="H238" s="1">
        <v>4.1328758589736901E-4</v>
      </c>
      <c r="I238" s="1">
        <v>4.66584539516557E-4</v>
      </c>
      <c r="J238" s="14">
        <v>1.06743986042579E-4</v>
      </c>
      <c r="K238" s="1">
        <v>1.1267076095917599E-3</v>
      </c>
    </row>
    <row r="239" spans="1:11" x14ac:dyDescent="0.25">
      <c r="A239" s="1">
        <v>28.5</v>
      </c>
      <c r="B239" s="1">
        <v>2.46647171107892</v>
      </c>
      <c r="C239" s="1">
        <v>3.1455142763666699</v>
      </c>
      <c r="D239" s="91">
        <v>0.60563590378047405</v>
      </c>
      <c r="E239" s="1">
        <v>6.8753159575096996</v>
      </c>
      <c r="G239" s="1">
        <v>28.5</v>
      </c>
      <c r="H239" s="1">
        <v>4.1091418706574702E-4</v>
      </c>
      <c r="I239" s="1">
        <v>5.2404267844268697E-4</v>
      </c>
      <c r="J239" s="14">
        <v>1.00898941569827E-4</v>
      </c>
      <c r="K239" s="1">
        <v>1.14542763852112E-3</v>
      </c>
    </row>
    <row r="240" spans="1:11" x14ac:dyDescent="0.25">
      <c r="A240" s="1">
        <v>28.625</v>
      </c>
      <c r="B240" s="1">
        <v>2.4823101699498502</v>
      </c>
      <c r="C240" s="1">
        <v>3.2487795126007399</v>
      </c>
      <c r="D240" s="91">
        <v>0.60714787685889104</v>
      </c>
      <c r="E240" s="1">
        <v>6.9463388643447601</v>
      </c>
      <c r="G240" s="1">
        <v>28.625</v>
      </c>
      <c r="H240" s="1">
        <v>4.13552874313645E-4</v>
      </c>
      <c r="I240" s="1">
        <v>5.41246666799283E-4</v>
      </c>
      <c r="J240" s="14">
        <v>1.01150836284691E-4</v>
      </c>
      <c r="K240" s="1">
        <v>1.15726005479984E-3</v>
      </c>
    </row>
    <row r="241" spans="1:11" x14ac:dyDescent="0.25">
      <c r="A241" s="1">
        <v>28.75</v>
      </c>
      <c r="B241" s="1">
        <v>2.4876798130256601</v>
      </c>
      <c r="C241" s="1">
        <v>3.1738768518718299</v>
      </c>
      <c r="D241" s="91">
        <v>0.61551373551691502</v>
      </c>
      <c r="E241" s="1">
        <v>6.86797735320906</v>
      </c>
      <c r="G241" s="1">
        <v>28.75</v>
      </c>
      <c r="H241" s="1">
        <v>4.1444745685007402E-4</v>
      </c>
      <c r="I241" s="1">
        <v>5.2876788352184897E-4</v>
      </c>
      <c r="J241" s="14">
        <v>1.02544588337118E-4</v>
      </c>
      <c r="K241" s="1">
        <v>1.1442050270446299E-3</v>
      </c>
    </row>
    <row r="242" spans="1:11" x14ac:dyDescent="0.25">
      <c r="A242" s="1">
        <v>28.875</v>
      </c>
      <c r="B242" s="1">
        <v>2.5143468307135102</v>
      </c>
      <c r="C242" s="1">
        <v>3.0492645363801301</v>
      </c>
      <c r="D242" s="91">
        <v>0.60223782676825199</v>
      </c>
      <c r="E242" s="1">
        <v>6.8807601908152796</v>
      </c>
      <c r="G242" s="1">
        <v>28.875</v>
      </c>
      <c r="H242" s="1">
        <v>4.1889018199687102E-4</v>
      </c>
      <c r="I242" s="1">
        <v>5.0800747176093098E-4</v>
      </c>
      <c r="J242" s="14">
        <v>1.00332821939591E-4</v>
      </c>
      <c r="K242" s="1">
        <v>1.14633464778983E-3</v>
      </c>
    </row>
    <row r="243" spans="1:11" x14ac:dyDescent="0.25">
      <c r="A243" s="1">
        <v>29</v>
      </c>
      <c r="B243" s="1">
        <v>2.5584120036132099</v>
      </c>
      <c r="C243" s="1">
        <v>2.9790960303661702</v>
      </c>
      <c r="D243" s="91">
        <v>0.58321537207664798</v>
      </c>
      <c r="E243" s="1">
        <v>6.9293783825072097</v>
      </c>
      <c r="G243" s="1">
        <v>29</v>
      </c>
      <c r="H243" s="1">
        <v>4.2623143980195902E-4</v>
      </c>
      <c r="I243" s="1">
        <v>4.9631739865900503E-4</v>
      </c>
      <c r="J243" s="92">
        <v>9.7163680987969605E-5</v>
      </c>
      <c r="K243" s="1">
        <v>1.1544344385257001E-3</v>
      </c>
    </row>
    <row r="244" spans="1:11" x14ac:dyDescent="0.25">
      <c r="A244" s="1">
        <v>29.125</v>
      </c>
      <c r="B244" s="1">
        <v>2.6080525850366301</v>
      </c>
      <c r="C244" s="1">
        <v>2.86715655438804</v>
      </c>
      <c r="D244" s="91">
        <v>0.56257564709624597</v>
      </c>
      <c r="E244" s="1">
        <v>7.1863252249609904</v>
      </c>
      <c r="G244" s="1">
        <v>29.125</v>
      </c>
      <c r="H244" s="1">
        <v>4.3450156066710102E-4</v>
      </c>
      <c r="I244" s="1">
        <v>4.7766828196104701E-4</v>
      </c>
      <c r="J244" s="92">
        <v>9.3725102806234501E-5</v>
      </c>
      <c r="K244" s="1">
        <v>1.1972417824784999E-3</v>
      </c>
    </row>
    <row r="245" spans="1:11" x14ac:dyDescent="0.25">
      <c r="A245" s="1">
        <v>29.25</v>
      </c>
      <c r="B245" s="1">
        <v>2.7239543145405301</v>
      </c>
      <c r="C245" s="1">
        <v>2.7780699571856302</v>
      </c>
      <c r="D245" s="91">
        <v>0.55874808426861899</v>
      </c>
      <c r="E245" s="1">
        <v>7.1729843909583302</v>
      </c>
      <c r="G245" s="1">
        <v>29.25</v>
      </c>
      <c r="H245" s="1">
        <v>4.53810788802451E-4</v>
      </c>
      <c r="I245" s="1">
        <v>4.6282645486712601E-4</v>
      </c>
      <c r="J245" s="92">
        <v>9.3087430839151896E-5</v>
      </c>
      <c r="K245" s="1">
        <v>1.1950191995336601E-3</v>
      </c>
    </row>
    <row r="246" spans="1:11" x14ac:dyDescent="0.25">
      <c r="A246" s="1">
        <v>29.375</v>
      </c>
      <c r="B246" s="1">
        <v>2.7881159381460998</v>
      </c>
      <c r="C246" s="1">
        <v>2.66276450692291</v>
      </c>
      <c r="D246" s="91">
        <v>0.59872077038765503</v>
      </c>
      <c r="E246" s="1">
        <v>7.1978056067901699</v>
      </c>
      <c r="G246" s="1">
        <v>29.375</v>
      </c>
      <c r="H246" s="1">
        <v>4.6450011529513999E-4</v>
      </c>
      <c r="I246" s="1">
        <v>4.4361656685335801E-4</v>
      </c>
      <c r="J246" s="92">
        <v>9.9746880346583301E-5</v>
      </c>
      <c r="K246" s="1">
        <v>1.19915441409124E-3</v>
      </c>
    </row>
    <row r="247" spans="1:11" x14ac:dyDescent="0.25">
      <c r="A247" s="1">
        <v>29.5</v>
      </c>
      <c r="B247" s="1">
        <v>2.8540277284085902</v>
      </c>
      <c r="C247" s="1">
        <v>2.5869542374415202</v>
      </c>
      <c r="D247" s="91">
        <v>0.59750926865095</v>
      </c>
      <c r="E247" s="1">
        <v>7.2183871901876797</v>
      </c>
      <c r="G247" s="1">
        <v>29.5</v>
      </c>
      <c r="H247" s="1">
        <v>4.7548101955286999E-4</v>
      </c>
      <c r="I247" s="1">
        <v>4.3098657595775698E-4</v>
      </c>
      <c r="J247" s="92">
        <v>9.9545044157248302E-5</v>
      </c>
      <c r="K247" s="1">
        <v>1.2025833058852699E-3</v>
      </c>
    </row>
    <row r="248" spans="1:11" x14ac:dyDescent="0.25">
      <c r="A248" s="1">
        <v>29.625</v>
      </c>
      <c r="B248" s="1">
        <v>2.8725850869432001</v>
      </c>
      <c r="C248" s="1">
        <v>2.6662613637570498</v>
      </c>
      <c r="D248" s="91">
        <v>0.60617073361690799</v>
      </c>
      <c r="E248" s="1">
        <v>7.33949264804997</v>
      </c>
      <c r="G248" s="1">
        <v>29.625</v>
      </c>
      <c r="H248" s="1">
        <v>4.7857267548473599E-4</v>
      </c>
      <c r="I248" s="1">
        <v>4.4419914320192498E-4</v>
      </c>
      <c r="J248" s="14">
        <v>1.00988044220577E-4</v>
      </c>
      <c r="K248" s="1">
        <v>1.22275947516513E-3</v>
      </c>
    </row>
    <row r="249" spans="1:11" x14ac:dyDescent="0.25">
      <c r="A249" s="1">
        <v>29.75</v>
      </c>
      <c r="B249" s="1">
        <v>2.90080585029366</v>
      </c>
      <c r="C249" s="1">
        <v>2.6328408311593399</v>
      </c>
      <c r="D249" s="91">
        <v>0.66973816437012701</v>
      </c>
      <c r="E249" s="1">
        <v>7.32774099948724</v>
      </c>
      <c r="G249" s="1">
        <v>29.75</v>
      </c>
      <c r="H249" s="1">
        <v>4.8327425465892303E-4</v>
      </c>
      <c r="I249" s="1">
        <v>4.3863128247114601E-4</v>
      </c>
      <c r="J249" s="14">
        <v>1.11578378184063E-4</v>
      </c>
      <c r="K249" s="1">
        <v>1.22080165051457E-3</v>
      </c>
    </row>
    <row r="250" spans="1:11" x14ac:dyDescent="0.25">
      <c r="A250" s="1">
        <v>29.875</v>
      </c>
      <c r="B250" s="1">
        <v>2.9118247407807698</v>
      </c>
      <c r="C250" s="1">
        <v>2.5619594785265201</v>
      </c>
      <c r="D250" s="91">
        <v>0.68254512745955198</v>
      </c>
      <c r="E250" s="1">
        <v>7.27780939009953</v>
      </c>
      <c r="G250" s="1">
        <v>29.875</v>
      </c>
      <c r="H250" s="1">
        <v>4.8511000181407501E-4</v>
      </c>
      <c r="I250" s="1">
        <v>4.2682244912251803E-4</v>
      </c>
      <c r="J250" s="14">
        <v>1.13712018234761E-4</v>
      </c>
      <c r="K250" s="1">
        <v>1.2124830443905801E-3</v>
      </c>
    </row>
    <row r="251" spans="1:11" x14ac:dyDescent="0.25">
      <c r="A251" s="1">
        <v>30</v>
      </c>
      <c r="B251" s="1">
        <v>3.01035292644712</v>
      </c>
      <c r="C251" s="1">
        <v>2.5518432594837401</v>
      </c>
      <c r="D251" s="91">
        <v>0.70693121129456105</v>
      </c>
      <c r="E251" s="1">
        <v>7.1542524675388899</v>
      </c>
      <c r="G251" s="1">
        <v>30</v>
      </c>
      <c r="H251" s="1">
        <v>5.01524797546089E-4</v>
      </c>
      <c r="I251" s="1">
        <v>4.2513708702999E-4</v>
      </c>
      <c r="J251" s="14">
        <v>1.17774739801674E-4</v>
      </c>
      <c r="K251" s="1">
        <v>1.19189846109198E-3</v>
      </c>
    </row>
  </sheetData>
  <mergeCells count="8">
    <mergeCell ref="H1:K1"/>
    <mergeCell ref="H3:K3"/>
    <mergeCell ref="H4:K4"/>
    <mergeCell ref="A1:A2"/>
    <mergeCell ref="B3:E3"/>
    <mergeCell ref="B4:E4"/>
    <mergeCell ref="B1:E1"/>
    <mergeCell ref="G1:G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2"/>
  <sheetViews>
    <sheetView topLeftCell="F1" workbookViewId="0">
      <selection activeCell="G11" sqref="G11:G251"/>
    </sheetView>
  </sheetViews>
  <sheetFormatPr defaultRowHeight="15" x14ac:dyDescent="0.25"/>
  <cols>
    <col min="1" max="1" width="18.85546875" style="10" customWidth="1"/>
    <col min="2" max="2" width="23.140625" style="10" customWidth="1"/>
    <col min="3" max="4" width="34.85546875" customWidth="1"/>
    <col min="5" max="5" width="34.85546875" style="20" customWidth="1"/>
    <col min="6" max="6" width="33.28515625" customWidth="1"/>
    <col min="7" max="7" width="33.28515625" style="20" customWidth="1"/>
    <col min="8" max="8" width="33.28515625" customWidth="1"/>
    <col min="9" max="9" width="33.28515625" style="20" customWidth="1"/>
    <col min="11" max="11" width="18.85546875" style="10" customWidth="1"/>
    <col min="12" max="12" width="23.140625" style="10" customWidth="1"/>
    <col min="13" max="14" width="34.85546875" customWidth="1"/>
    <col min="15" max="15" width="34.85546875" style="20" customWidth="1"/>
    <col min="16" max="16" width="33.28515625" customWidth="1"/>
    <col min="17" max="17" width="33.28515625" style="20" customWidth="1"/>
    <col min="18" max="18" width="33.28515625" customWidth="1"/>
    <col min="19" max="19" width="33.28515625" style="20" customWidth="1"/>
  </cols>
  <sheetData>
    <row r="1" spans="1:19" ht="18" x14ac:dyDescent="0.35">
      <c r="A1" s="127" t="s">
        <v>368</v>
      </c>
      <c r="B1" s="128" t="s">
        <v>392</v>
      </c>
      <c r="C1" s="129"/>
      <c r="D1" s="129"/>
      <c r="E1" s="129"/>
      <c r="F1" s="129"/>
      <c r="G1" s="129"/>
      <c r="H1" s="129"/>
      <c r="I1" s="130"/>
      <c r="K1" s="127" t="s">
        <v>368</v>
      </c>
      <c r="L1" s="128" t="s">
        <v>395</v>
      </c>
      <c r="M1" s="129"/>
      <c r="N1" s="129"/>
      <c r="O1" s="129"/>
      <c r="P1" s="129"/>
      <c r="Q1" s="129"/>
      <c r="R1" s="129"/>
      <c r="S1" s="130"/>
    </row>
    <row r="2" spans="1:19" x14ac:dyDescent="0.25">
      <c r="A2" s="127"/>
      <c r="B2" s="61" t="s">
        <v>389</v>
      </c>
      <c r="C2" s="65" t="s">
        <v>387</v>
      </c>
      <c r="D2" s="49" t="s">
        <v>391</v>
      </c>
      <c r="E2" s="35" t="s">
        <v>388</v>
      </c>
      <c r="F2" s="49" t="s">
        <v>381</v>
      </c>
      <c r="G2" s="35" t="s">
        <v>382</v>
      </c>
      <c r="H2" s="49" t="s">
        <v>383</v>
      </c>
      <c r="I2" s="35" t="s">
        <v>390</v>
      </c>
      <c r="K2" s="127"/>
      <c r="L2" s="61" t="s">
        <v>389</v>
      </c>
      <c r="M2" s="65" t="s">
        <v>387</v>
      </c>
      <c r="N2" s="61" t="s">
        <v>391</v>
      </c>
      <c r="O2" s="35" t="s">
        <v>388</v>
      </c>
      <c r="P2" s="61" t="s">
        <v>381</v>
      </c>
      <c r="Q2" s="35" t="s">
        <v>382</v>
      </c>
      <c r="R2" s="61" t="s">
        <v>383</v>
      </c>
      <c r="S2" s="35" t="s">
        <v>390</v>
      </c>
    </row>
    <row r="3" spans="1:19" x14ac:dyDescent="0.25">
      <c r="A3" s="28" t="s">
        <v>369</v>
      </c>
      <c r="B3" s="122">
        <v>60</v>
      </c>
      <c r="C3" s="131"/>
      <c r="D3" s="131"/>
      <c r="E3" s="131"/>
      <c r="F3" s="131"/>
      <c r="G3" s="131"/>
      <c r="H3" s="131"/>
      <c r="I3" s="123"/>
      <c r="K3" s="28" t="s">
        <v>369</v>
      </c>
      <c r="L3" s="122">
        <v>60</v>
      </c>
      <c r="M3" s="131"/>
      <c r="N3" s="131"/>
      <c r="O3" s="131"/>
      <c r="P3" s="131"/>
      <c r="Q3" s="131"/>
      <c r="R3" s="131"/>
      <c r="S3" s="123"/>
    </row>
    <row r="4" spans="1:19" x14ac:dyDescent="0.25">
      <c r="A4" s="28" t="s">
        <v>370</v>
      </c>
      <c r="B4" s="122" t="s">
        <v>384</v>
      </c>
      <c r="C4" s="131"/>
      <c r="D4" s="131"/>
      <c r="E4" s="131"/>
      <c r="F4" s="131"/>
      <c r="G4" s="131"/>
      <c r="H4" s="131"/>
      <c r="I4" s="123"/>
      <c r="K4" s="28" t="s">
        <v>370</v>
      </c>
      <c r="L4" s="122" t="s">
        <v>384</v>
      </c>
      <c r="M4" s="131"/>
      <c r="N4" s="131"/>
      <c r="O4" s="131"/>
      <c r="P4" s="131"/>
      <c r="Q4" s="131"/>
      <c r="R4" s="131"/>
      <c r="S4" s="123"/>
    </row>
    <row r="5" spans="1:19" ht="61.5" x14ac:dyDescent="0.25">
      <c r="A5" s="27" t="s">
        <v>372</v>
      </c>
      <c r="B5" s="27">
        <v>4</v>
      </c>
      <c r="C5" s="60">
        <v>4</v>
      </c>
      <c r="D5" s="28">
        <v>4</v>
      </c>
      <c r="E5" s="81">
        <v>4</v>
      </c>
      <c r="F5" s="28">
        <v>4</v>
      </c>
      <c r="G5" s="81">
        <v>4</v>
      </c>
      <c r="H5" s="28">
        <v>4</v>
      </c>
      <c r="I5" s="81">
        <v>4</v>
      </c>
      <c r="K5" s="27" t="s">
        <v>372</v>
      </c>
      <c r="L5" s="27">
        <v>4</v>
      </c>
      <c r="M5" s="60">
        <v>4</v>
      </c>
      <c r="N5" s="28">
        <v>4</v>
      </c>
      <c r="O5" s="81">
        <v>4</v>
      </c>
      <c r="P5" s="28">
        <v>4</v>
      </c>
      <c r="Q5" s="81">
        <v>4</v>
      </c>
      <c r="R5" s="28">
        <v>4</v>
      </c>
      <c r="S5" s="81">
        <v>4</v>
      </c>
    </row>
    <row r="6" spans="1:19" ht="30" x14ac:dyDescent="0.25">
      <c r="A6" s="27" t="s">
        <v>371</v>
      </c>
      <c r="B6" s="27">
        <v>37.6875</v>
      </c>
      <c r="C6" s="60">
        <v>39.65831</v>
      </c>
      <c r="D6" s="28">
        <v>38.619999999999997</v>
      </c>
      <c r="E6" s="81">
        <v>36.086750000000002</v>
      </c>
      <c r="F6" s="28">
        <v>36.021560000000001</v>
      </c>
      <c r="G6" s="81">
        <v>49.67257</v>
      </c>
      <c r="H6" s="28">
        <v>32.923000000000002</v>
      </c>
      <c r="I6" s="81">
        <v>32.923000000000002</v>
      </c>
      <c r="K6" s="27" t="s">
        <v>371</v>
      </c>
      <c r="L6" s="27">
        <v>37.6875</v>
      </c>
      <c r="M6" s="60">
        <v>39.65831</v>
      </c>
      <c r="N6" s="28">
        <v>38.619999999999997</v>
      </c>
      <c r="O6" s="81">
        <v>36.086750000000002</v>
      </c>
      <c r="P6" s="28">
        <v>36.021560000000001</v>
      </c>
      <c r="Q6" s="81">
        <v>49.67257</v>
      </c>
      <c r="R6" s="28">
        <v>32.923000000000002</v>
      </c>
      <c r="S6" s="81">
        <v>32.923000000000002</v>
      </c>
    </row>
    <row r="7" spans="1:19" ht="48" x14ac:dyDescent="0.25">
      <c r="A7" s="27" t="s">
        <v>373</v>
      </c>
      <c r="B7" s="28">
        <v>37.44</v>
      </c>
      <c r="C7" s="60">
        <v>37.44</v>
      </c>
      <c r="D7" s="28">
        <v>37.44</v>
      </c>
      <c r="E7" s="81">
        <v>37.44</v>
      </c>
      <c r="F7" s="28">
        <v>37.44</v>
      </c>
      <c r="G7" s="81">
        <v>37.44</v>
      </c>
      <c r="H7" s="28">
        <v>37.44</v>
      </c>
      <c r="I7" s="81">
        <v>37.44</v>
      </c>
      <c r="K7" s="27" t="s">
        <v>373</v>
      </c>
      <c r="L7" s="28">
        <v>37.44</v>
      </c>
      <c r="M7" s="60">
        <v>37.44</v>
      </c>
      <c r="N7" s="28">
        <v>37.44</v>
      </c>
      <c r="O7" s="81">
        <v>37.44</v>
      </c>
      <c r="P7" s="28">
        <v>37.44</v>
      </c>
      <c r="Q7" s="81">
        <v>37.44</v>
      </c>
      <c r="R7" s="28">
        <v>37.44</v>
      </c>
      <c r="S7" s="81">
        <v>37.44</v>
      </c>
    </row>
    <row r="8" spans="1:19" ht="48" x14ac:dyDescent="0.25">
      <c r="A8" s="27" t="s">
        <v>374</v>
      </c>
      <c r="B8" s="27">
        <v>30.364840000000001</v>
      </c>
      <c r="C8" s="60">
        <v>30.815550000000002</v>
      </c>
      <c r="D8" s="28">
        <v>31.32845</v>
      </c>
      <c r="E8" s="81">
        <v>32.0565</v>
      </c>
      <c r="F8" s="28">
        <v>32.751860000000001</v>
      </c>
      <c r="G8" s="81">
        <v>33.414659999999998</v>
      </c>
      <c r="H8" s="28">
        <v>33.768639999999998</v>
      </c>
      <c r="I8" s="81">
        <v>33.768639999999998</v>
      </c>
      <c r="K8" s="27" t="s">
        <v>374</v>
      </c>
      <c r="L8" s="27">
        <v>30.364840000000001</v>
      </c>
      <c r="M8" s="60">
        <v>30.815550000000002</v>
      </c>
      <c r="N8" s="28">
        <v>31.32845</v>
      </c>
      <c r="O8" s="81">
        <v>32.0565</v>
      </c>
      <c r="P8" s="28">
        <v>32.751860000000001</v>
      </c>
      <c r="Q8" s="81">
        <v>33.414659999999998</v>
      </c>
      <c r="R8" s="28">
        <v>33.768639999999998</v>
      </c>
      <c r="S8" s="81">
        <v>33.768639999999998</v>
      </c>
    </row>
    <row r="9" spans="1:19" x14ac:dyDescent="0.25">
      <c r="A9" s="28" t="s">
        <v>375</v>
      </c>
      <c r="B9" s="57">
        <v>85</v>
      </c>
      <c r="C9" s="62">
        <v>85</v>
      </c>
      <c r="D9" s="48">
        <v>85</v>
      </c>
      <c r="E9" s="90">
        <v>85</v>
      </c>
      <c r="F9" s="48">
        <v>85</v>
      </c>
      <c r="G9" s="90">
        <v>85</v>
      </c>
      <c r="H9" s="48">
        <v>85</v>
      </c>
      <c r="I9" s="90">
        <v>85</v>
      </c>
      <c r="K9" s="28" t="s">
        <v>375</v>
      </c>
      <c r="L9" s="57">
        <v>85</v>
      </c>
      <c r="M9" s="62">
        <v>85</v>
      </c>
      <c r="N9" s="57">
        <v>85</v>
      </c>
      <c r="O9" s="90">
        <v>85</v>
      </c>
      <c r="P9" s="57">
        <v>85</v>
      </c>
      <c r="Q9" s="90">
        <v>85</v>
      </c>
      <c r="R9" s="57">
        <v>85</v>
      </c>
      <c r="S9" s="90">
        <v>85</v>
      </c>
    </row>
    <row r="10" spans="1:19" ht="18" x14ac:dyDescent="0.25">
      <c r="A10" s="31" t="s">
        <v>376</v>
      </c>
      <c r="B10" s="31" t="s">
        <v>305</v>
      </c>
      <c r="C10" s="66" t="s">
        <v>306</v>
      </c>
      <c r="D10" s="31" t="s">
        <v>307</v>
      </c>
      <c r="E10" s="31" t="s">
        <v>308</v>
      </c>
      <c r="F10" s="31" t="s">
        <v>309</v>
      </c>
      <c r="G10" s="31" t="s">
        <v>430</v>
      </c>
      <c r="H10" s="31" t="s">
        <v>310</v>
      </c>
      <c r="I10" s="31" t="s">
        <v>431</v>
      </c>
      <c r="K10" s="31" t="s">
        <v>376</v>
      </c>
      <c r="L10" s="31" t="s">
        <v>305</v>
      </c>
      <c r="M10" s="66" t="s">
        <v>306</v>
      </c>
      <c r="N10" s="31" t="s">
        <v>307</v>
      </c>
      <c r="O10" s="31" t="s">
        <v>308</v>
      </c>
      <c r="P10" s="31" t="s">
        <v>309</v>
      </c>
      <c r="Q10" s="31" t="s">
        <v>430</v>
      </c>
      <c r="R10" s="31" t="s">
        <v>310</v>
      </c>
      <c r="S10" s="31" t="s">
        <v>431</v>
      </c>
    </row>
    <row r="11" spans="1:19" x14ac:dyDescent="0.25">
      <c r="A11" s="1">
        <v>0</v>
      </c>
      <c r="B11" s="1">
        <v>3.39288589979135</v>
      </c>
      <c r="C11" s="1">
        <v>1.37550220129587</v>
      </c>
      <c r="D11" s="1">
        <v>1.8823537212985599</v>
      </c>
      <c r="E11" s="14">
        <v>2.8520982849321102</v>
      </c>
      <c r="F11" s="1">
        <v>5.1589163649892598</v>
      </c>
      <c r="G11" s="14">
        <v>1.32716992451301</v>
      </c>
      <c r="H11" s="1">
        <v>1.3134667749840101</v>
      </c>
      <c r="I11" s="14">
        <v>1.5541371976439899</v>
      </c>
      <c r="K11" s="1">
        <v>0</v>
      </c>
      <c r="L11" s="1">
        <v>5.65254790905236E-4</v>
      </c>
      <c r="M11" s="1">
        <v>2.29158666735892E-4</v>
      </c>
      <c r="N11" s="1">
        <v>3.1360012996834097E-4</v>
      </c>
      <c r="O11" s="14">
        <v>4.7515957426968899E-4</v>
      </c>
      <c r="P11" s="1">
        <v>8.5947546640721001E-4</v>
      </c>
      <c r="Q11" s="14">
        <v>2.2110650942386501E-4</v>
      </c>
      <c r="R11" s="1">
        <v>2.1882356471233599E-4</v>
      </c>
      <c r="S11" s="14">
        <v>2.5891925712748898E-4</v>
      </c>
    </row>
    <row r="12" spans="1:19" x14ac:dyDescent="0.25">
      <c r="A12" s="1">
        <v>0.125</v>
      </c>
      <c r="B12" s="1">
        <v>3.4012989817636101</v>
      </c>
      <c r="C12" s="1">
        <v>1.3803551928920901</v>
      </c>
      <c r="D12" s="1">
        <v>1.92680223968884</v>
      </c>
      <c r="E12" s="14">
        <v>2.8969101404950899</v>
      </c>
      <c r="F12" s="1">
        <v>5.1440195724455</v>
      </c>
      <c r="G12" s="14">
        <v>1.3187343504345801</v>
      </c>
      <c r="H12" s="1">
        <v>1.34108428847445</v>
      </c>
      <c r="I12" s="14">
        <v>1.66290760524276</v>
      </c>
      <c r="K12" s="1">
        <v>0.125</v>
      </c>
      <c r="L12" s="1">
        <v>5.6665641036181399E-4</v>
      </c>
      <c r="M12" s="1">
        <v>2.29967175135823E-4</v>
      </c>
      <c r="N12" s="1">
        <v>3.2100525313216E-4</v>
      </c>
      <c r="O12" s="14">
        <v>4.8262522940648202E-4</v>
      </c>
      <c r="P12" s="1">
        <v>8.5699366076941901E-4</v>
      </c>
      <c r="Q12" s="14">
        <v>2.1970114278239999E-4</v>
      </c>
      <c r="R12" s="1">
        <v>2.2342464245984401E-4</v>
      </c>
      <c r="S12" s="14">
        <v>2.7704040703344302E-4</v>
      </c>
    </row>
    <row r="13" spans="1:19" x14ac:dyDescent="0.25">
      <c r="A13" s="1">
        <v>0.25</v>
      </c>
      <c r="B13" s="1">
        <v>3.4192428702522801</v>
      </c>
      <c r="C13" s="1">
        <v>1.3859946078544201</v>
      </c>
      <c r="D13" s="1">
        <v>1.9144650179307601</v>
      </c>
      <c r="E13" s="14">
        <v>2.81011223435529</v>
      </c>
      <c r="F13" s="1">
        <v>5.1326680077556803</v>
      </c>
      <c r="G13" s="14">
        <v>1.31295695911177</v>
      </c>
      <c r="H13" s="1">
        <v>1.38242082650641</v>
      </c>
      <c r="I13" s="14">
        <v>1.7425840512555399</v>
      </c>
      <c r="K13" s="1">
        <v>0.25</v>
      </c>
      <c r="L13" s="1">
        <v>5.69645862184027E-4</v>
      </c>
      <c r="M13" s="1">
        <v>2.3090670166854601E-4</v>
      </c>
      <c r="N13" s="1">
        <v>3.1894987198726398E-4</v>
      </c>
      <c r="O13" s="14">
        <v>4.6816469824359101E-4</v>
      </c>
      <c r="P13" s="1">
        <v>8.5510249009209695E-4</v>
      </c>
      <c r="Q13" s="14">
        <v>2.18738629388019E-4</v>
      </c>
      <c r="R13" s="1">
        <v>2.3031130969596801E-4</v>
      </c>
      <c r="S13" s="14">
        <v>2.9031450293917198E-4</v>
      </c>
    </row>
    <row r="14" spans="1:19" x14ac:dyDescent="0.25">
      <c r="A14" s="1">
        <v>0.375</v>
      </c>
      <c r="B14" s="1">
        <v>3.4909357743948402</v>
      </c>
      <c r="C14" s="1">
        <v>1.39480691752639</v>
      </c>
      <c r="D14" s="1">
        <v>1.9211241915719599</v>
      </c>
      <c r="E14" s="14">
        <v>2.86068223546242</v>
      </c>
      <c r="F14" s="1">
        <v>5.1083666841809503</v>
      </c>
      <c r="G14" s="14">
        <v>1.30175298723278</v>
      </c>
      <c r="H14" s="1">
        <v>1.3775151078975301</v>
      </c>
      <c r="I14" s="14">
        <v>1.72953685264734</v>
      </c>
      <c r="K14" s="1">
        <v>0.375</v>
      </c>
      <c r="L14" s="1">
        <v>5.8158990001418002E-4</v>
      </c>
      <c r="M14" s="1">
        <v>2.32374832459896E-4</v>
      </c>
      <c r="N14" s="1">
        <v>3.2005929031588898E-4</v>
      </c>
      <c r="O14" s="14">
        <v>4.7658966042803802E-4</v>
      </c>
      <c r="P14" s="1">
        <v>8.5105388958454399E-4</v>
      </c>
      <c r="Q14" s="14">
        <v>2.1687204767297999E-4</v>
      </c>
      <c r="R14" s="1">
        <v>2.2949401697572799E-4</v>
      </c>
      <c r="S14" s="14">
        <v>2.88140839651046E-4</v>
      </c>
    </row>
    <row r="15" spans="1:19" x14ac:dyDescent="0.25">
      <c r="A15" s="1">
        <v>0.5</v>
      </c>
      <c r="B15" s="1">
        <v>3.47984901011879</v>
      </c>
      <c r="C15" s="1">
        <v>1.4051320126746401</v>
      </c>
      <c r="D15" s="1">
        <v>1.89777990159706</v>
      </c>
      <c r="E15" s="14">
        <v>2.8338705629183401</v>
      </c>
      <c r="F15" s="1">
        <v>5.0915348780182796</v>
      </c>
      <c r="G15" s="14">
        <v>1.2943971328145201</v>
      </c>
      <c r="H15" s="1">
        <v>1.38044748318665</v>
      </c>
      <c r="I15" s="14">
        <v>1.8020080983465101</v>
      </c>
      <c r="K15" s="1">
        <v>0.5</v>
      </c>
      <c r="L15" s="1">
        <v>5.7974284508578895E-4</v>
      </c>
      <c r="M15" s="1">
        <v>2.3409499331159599E-4</v>
      </c>
      <c r="N15" s="1">
        <v>3.1617013160607099E-4</v>
      </c>
      <c r="O15" s="14">
        <v>4.7212283578219601E-4</v>
      </c>
      <c r="P15" s="1">
        <v>8.4824971067784397E-4</v>
      </c>
      <c r="Q15" s="14">
        <v>2.15646562326899E-4</v>
      </c>
      <c r="R15" s="1">
        <v>2.2998255069889601E-4</v>
      </c>
      <c r="S15" s="14">
        <v>3.00214549184529E-4</v>
      </c>
    </row>
    <row r="16" spans="1:19" x14ac:dyDescent="0.25">
      <c r="A16" s="1">
        <v>0.625</v>
      </c>
      <c r="B16" s="1">
        <v>3.4774150074874002</v>
      </c>
      <c r="C16" s="1">
        <v>1.3996995845570801</v>
      </c>
      <c r="D16" s="1">
        <v>1.8290466084494399</v>
      </c>
      <c r="E16" s="14">
        <v>2.90246889292554</v>
      </c>
      <c r="F16" s="1">
        <v>5.0751786341154004</v>
      </c>
      <c r="G16" s="14">
        <v>1.29052324709379</v>
      </c>
      <c r="H16" s="1">
        <v>1.3822535242165299</v>
      </c>
      <c r="I16" s="14">
        <v>1.7986503868268799</v>
      </c>
      <c r="K16" s="1">
        <v>0.625</v>
      </c>
      <c r="L16" s="1">
        <v>5.793373402474E-4</v>
      </c>
      <c r="M16" s="1">
        <v>2.3318995078720899E-4</v>
      </c>
      <c r="N16" s="1">
        <v>3.04719164967677E-4</v>
      </c>
      <c r="O16" s="14">
        <v>4.8355131756139502E-4</v>
      </c>
      <c r="P16" s="1">
        <v>8.4552476044362295E-4</v>
      </c>
      <c r="Q16" s="14">
        <v>2.15001172965825E-4</v>
      </c>
      <c r="R16" s="1">
        <v>2.3028343713447401E-4</v>
      </c>
      <c r="S16" s="14">
        <v>2.9965515444535903E-4</v>
      </c>
    </row>
    <row r="17" spans="1:19" x14ac:dyDescent="0.25">
      <c r="A17" s="1">
        <v>0.75</v>
      </c>
      <c r="B17" s="1">
        <v>3.4958713147514699</v>
      </c>
      <c r="C17" s="1">
        <v>1.38677954794918</v>
      </c>
      <c r="D17" s="1">
        <v>1.6586324439906299</v>
      </c>
      <c r="E17" s="14">
        <v>2.92949234921781</v>
      </c>
      <c r="F17" s="1">
        <v>5.0634438740489296</v>
      </c>
      <c r="G17" s="14">
        <v>1.28296050018746</v>
      </c>
      <c r="H17" s="1">
        <v>1.3698464381917701</v>
      </c>
      <c r="I17" s="14">
        <v>1.7217630796478001</v>
      </c>
      <c r="K17" s="1">
        <v>0.75</v>
      </c>
      <c r="L17" s="1">
        <v>5.8241216103759302E-4</v>
      </c>
      <c r="M17" s="1">
        <v>2.3103747268833399E-4</v>
      </c>
      <c r="N17" s="1">
        <v>2.7632816516883998E-4</v>
      </c>
      <c r="O17" s="14">
        <v>4.8805342537968797E-4</v>
      </c>
      <c r="P17" s="1">
        <v>8.4356974941654798E-4</v>
      </c>
      <c r="Q17" s="14">
        <v>2.1374121933123E-4</v>
      </c>
      <c r="R17" s="1">
        <v>2.2821641660274899E-4</v>
      </c>
      <c r="S17" s="14">
        <v>2.8684572906932302E-4</v>
      </c>
    </row>
    <row r="18" spans="1:19" x14ac:dyDescent="0.25">
      <c r="A18" s="1">
        <v>0.875</v>
      </c>
      <c r="B18" s="1">
        <v>3.4482217439672</v>
      </c>
      <c r="C18" s="1">
        <v>1.38074750714633</v>
      </c>
      <c r="D18" s="1">
        <v>1.5921661603688799</v>
      </c>
      <c r="E18" s="14">
        <v>2.9138953863671899</v>
      </c>
      <c r="F18" s="1">
        <v>5.0512188099258601</v>
      </c>
      <c r="G18" s="14">
        <v>1.28535876778336</v>
      </c>
      <c r="H18" s="1">
        <v>1.37189639796978</v>
      </c>
      <c r="I18" s="14">
        <v>1.7202500981226601</v>
      </c>
      <c r="K18" s="1">
        <v>0.875</v>
      </c>
      <c r="L18" s="1">
        <v>5.74473742544934E-4</v>
      </c>
      <c r="M18" s="1">
        <v>2.30032534690579E-4</v>
      </c>
      <c r="N18" s="1">
        <v>2.65254882317456E-4</v>
      </c>
      <c r="O18" s="14">
        <v>4.8545497136877298E-4</v>
      </c>
      <c r="P18" s="1">
        <v>8.41533053733646E-4</v>
      </c>
      <c r="Q18" s="14">
        <v>2.1414077071270501E-4</v>
      </c>
      <c r="R18" s="1">
        <v>2.2855793990176601E-4</v>
      </c>
      <c r="S18" s="14">
        <v>2.8659366634723501E-4</v>
      </c>
    </row>
    <row r="19" spans="1:19" x14ac:dyDescent="0.25">
      <c r="A19" s="1">
        <v>1</v>
      </c>
      <c r="B19" s="1">
        <v>3.39483897100747</v>
      </c>
      <c r="C19" s="1">
        <v>1.3502426097789499</v>
      </c>
      <c r="D19" s="1">
        <v>1.5820577369180699</v>
      </c>
      <c r="E19" s="14">
        <v>2.87206252454114</v>
      </c>
      <c r="F19" s="1">
        <v>5.0402911155721002</v>
      </c>
      <c r="G19" s="14">
        <v>1.2967802565492399</v>
      </c>
      <c r="H19" s="1">
        <v>1.3671626057466</v>
      </c>
      <c r="I19" s="14">
        <v>1.7212172329639499</v>
      </c>
      <c r="K19" s="1">
        <v>1</v>
      </c>
      <c r="L19" s="1">
        <v>5.6558017256984198E-4</v>
      </c>
      <c r="M19" s="1">
        <v>2.2495041878917401E-4</v>
      </c>
      <c r="N19" s="1">
        <v>2.6357081897055102E-4</v>
      </c>
      <c r="O19" s="14">
        <v>4.7848561658855399E-4</v>
      </c>
      <c r="P19" s="1">
        <v>8.3971249985431197E-4</v>
      </c>
      <c r="Q19" s="14">
        <v>2.16043590741102E-4</v>
      </c>
      <c r="R19" s="1">
        <v>2.2776929011738301E-4</v>
      </c>
      <c r="S19" s="14">
        <v>2.8675479101179303E-4</v>
      </c>
    </row>
    <row r="20" spans="1:19" x14ac:dyDescent="0.25">
      <c r="A20" s="1">
        <v>1.125</v>
      </c>
      <c r="B20" s="1">
        <v>3.3762242626672401</v>
      </c>
      <c r="C20" s="1">
        <v>1.3672494734051699</v>
      </c>
      <c r="D20" s="1">
        <v>1.63961506448785</v>
      </c>
      <c r="E20" s="14">
        <v>2.69417788376321</v>
      </c>
      <c r="F20" s="1">
        <v>5.0264316654458003</v>
      </c>
      <c r="G20" s="14">
        <v>1.30405068964634</v>
      </c>
      <c r="H20" s="1">
        <v>1.371471655261</v>
      </c>
      <c r="I20" s="14">
        <v>1.7047605851013301</v>
      </c>
      <c r="K20" s="1">
        <v>1.125</v>
      </c>
      <c r="L20" s="1">
        <v>5.6247896216036E-4</v>
      </c>
      <c r="M20" s="1">
        <v>2.27783762269302E-4</v>
      </c>
      <c r="N20" s="1">
        <v>2.7315986974367598E-4</v>
      </c>
      <c r="O20" s="14">
        <v>4.4885003543494902E-4</v>
      </c>
      <c r="P20" s="1">
        <v>8.3740351546326801E-4</v>
      </c>
      <c r="Q20" s="14">
        <v>2.17254844895078E-4</v>
      </c>
      <c r="R20" s="1">
        <v>2.2848717776648199E-4</v>
      </c>
      <c r="S20" s="14">
        <v>2.8401311347788199E-4</v>
      </c>
    </row>
    <row r="21" spans="1:19" x14ac:dyDescent="0.25">
      <c r="A21" s="1">
        <v>1.25</v>
      </c>
      <c r="B21" s="1">
        <v>3.4005659705801898</v>
      </c>
      <c r="C21" s="1">
        <v>1.38511747154182</v>
      </c>
      <c r="D21" s="1">
        <v>1.59202527439089</v>
      </c>
      <c r="E21" s="14">
        <v>2.6058501284668298</v>
      </c>
      <c r="F21" s="1">
        <v>5.0144583912502796</v>
      </c>
      <c r="G21" s="14">
        <v>1.30440736294739</v>
      </c>
      <c r="H21" s="1">
        <v>1.3762409909353199</v>
      </c>
      <c r="I21" s="14">
        <v>1.67990690003941</v>
      </c>
      <c r="K21" s="1">
        <v>1.25</v>
      </c>
      <c r="L21" s="1">
        <v>5.6653429069865801E-4</v>
      </c>
      <c r="M21" s="1">
        <v>2.30760570758868E-4</v>
      </c>
      <c r="N21" s="1">
        <v>2.6523141071352297E-4</v>
      </c>
      <c r="O21" s="14">
        <v>4.3413463140257402E-4</v>
      </c>
      <c r="P21" s="1">
        <v>8.3540876798229196E-4</v>
      </c>
      <c r="Q21" s="14">
        <v>2.1731426666703299E-4</v>
      </c>
      <c r="R21" s="1">
        <v>2.2928174908982301E-4</v>
      </c>
      <c r="S21" s="14">
        <v>2.7987248954656498E-4</v>
      </c>
    </row>
    <row r="22" spans="1:19" x14ac:dyDescent="0.25">
      <c r="A22" s="1">
        <v>1.375</v>
      </c>
      <c r="B22" s="1">
        <v>3.3635865400467502</v>
      </c>
      <c r="C22" s="1">
        <v>1.38517672458575</v>
      </c>
      <c r="D22" s="1">
        <v>1.501573497321</v>
      </c>
      <c r="E22" s="14">
        <v>2.70840141220356</v>
      </c>
      <c r="F22" s="1">
        <v>4.9944640173794799</v>
      </c>
      <c r="G22" s="14">
        <v>1.3077650804743299</v>
      </c>
      <c r="H22" s="1">
        <v>1.3775695490916999</v>
      </c>
      <c r="I22" s="14">
        <v>1.6299170483012999</v>
      </c>
      <c r="K22" s="1">
        <v>1.375</v>
      </c>
      <c r="L22" s="1">
        <v>5.6037351757178499E-4</v>
      </c>
      <c r="M22" s="1">
        <v>2.3077044231598699E-4</v>
      </c>
      <c r="N22" s="1">
        <v>2.5016214465367799E-4</v>
      </c>
      <c r="O22" s="14">
        <v>4.5121967527311303E-4</v>
      </c>
      <c r="P22" s="1">
        <v>8.3207770529542002E-4</v>
      </c>
      <c r="Q22" s="14">
        <v>2.17873662407023E-4</v>
      </c>
      <c r="R22" s="1">
        <v>2.2950308687867701E-4</v>
      </c>
      <c r="S22" s="14">
        <v>2.7154418024699699E-4</v>
      </c>
    </row>
    <row r="23" spans="1:19" x14ac:dyDescent="0.25">
      <c r="A23" s="1">
        <v>1.5</v>
      </c>
      <c r="B23" s="1">
        <v>3.36258393652201</v>
      </c>
      <c r="C23" s="1">
        <v>1.39837520015643</v>
      </c>
      <c r="D23" s="1">
        <v>1.4900432953885701</v>
      </c>
      <c r="E23" s="14">
        <v>2.7345552886016899</v>
      </c>
      <c r="F23" s="1">
        <v>4.9926167161585502</v>
      </c>
      <c r="G23" s="14">
        <v>1.3052196947275401</v>
      </c>
      <c r="H23" s="1">
        <v>1.3562291123866499</v>
      </c>
      <c r="I23" s="14">
        <v>1.6276546575350701</v>
      </c>
      <c r="K23" s="1">
        <v>1.5</v>
      </c>
      <c r="L23" s="1">
        <v>5.6020648382456499E-4</v>
      </c>
      <c r="M23" s="1">
        <v>2.32969308346061E-4</v>
      </c>
      <c r="N23" s="1">
        <v>2.48241213011735E-4</v>
      </c>
      <c r="O23" s="14">
        <v>4.5557691108104E-4</v>
      </c>
      <c r="P23" s="1">
        <v>8.3176994491201202E-4</v>
      </c>
      <c r="Q23" s="14">
        <v>2.1744960114160699E-4</v>
      </c>
      <c r="R23" s="1">
        <v>2.25947770123616E-4</v>
      </c>
      <c r="S23" s="14">
        <v>2.7116726594534301E-4</v>
      </c>
    </row>
    <row r="24" spans="1:19" x14ac:dyDescent="0.25">
      <c r="A24" s="1">
        <v>1.625</v>
      </c>
      <c r="B24" s="1">
        <v>3.3700701146530001</v>
      </c>
      <c r="C24" s="1">
        <v>1.39233359749416</v>
      </c>
      <c r="D24" s="1">
        <v>1.4862706234571299</v>
      </c>
      <c r="E24" s="14">
        <v>2.7285001204831199</v>
      </c>
      <c r="F24" s="1">
        <v>4.9798572785179402</v>
      </c>
      <c r="G24" s="14">
        <v>1.30667809930115</v>
      </c>
      <c r="H24" s="1">
        <v>1.29794297521641</v>
      </c>
      <c r="I24" s="14">
        <v>1.60728763795699</v>
      </c>
      <c r="K24" s="1">
        <v>1.625</v>
      </c>
      <c r="L24" s="1">
        <v>5.6145368110118896E-4</v>
      </c>
      <c r="M24" s="1">
        <v>2.3196277734252699E-4</v>
      </c>
      <c r="N24" s="1">
        <v>2.47612685867958E-4</v>
      </c>
      <c r="O24" s="14">
        <v>4.5456812007248698E-4</v>
      </c>
      <c r="P24" s="1">
        <v>8.2964422260108702E-4</v>
      </c>
      <c r="Q24" s="14">
        <v>2.1769257134356999E-4</v>
      </c>
      <c r="R24" s="1">
        <v>2.1623729967105499E-4</v>
      </c>
      <c r="S24" s="14">
        <v>2.67774120483634E-4</v>
      </c>
    </row>
    <row r="25" spans="1:19" x14ac:dyDescent="0.25">
      <c r="A25" s="1">
        <v>1.75</v>
      </c>
      <c r="B25" s="1">
        <v>3.3395602133825899</v>
      </c>
      <c r="C25" s="1">
        <v>1.3849472648966801</v>
      </c>
      <c r="D25" s="1">
        <v>1.49742684643557</v>
      </c>
      <c r="E25" s="14">
        <v>2.7536578523484998</v>
      </c>
      <c r="F25" s="1">
        <v>4.9606541929580903</v>
      </c>
      <c r="G25" s="14">
        <v>1.3133853414093</v>
      </c>
      <c r="H25" s="1">
        <v>1.3052683681143999</v>
      </c>
      <c r="I25" s="14">
        <v>1.6093395621084401</v>
      </c>
      <c r="K25" s="1">
        <v>1.75</v>
      </c>
      <c r="L25" s="1">
        <v>5.5637073154953703E-4</v>
      </c>
      <c r="M25" s="1">
        <v>2.3073221433178801E-4</v>
      </c>
      <c r="N25" s="1">
        <v>2.4947131261616703E-4</v>
      </c>
      <c r="O25" s="14">
        <v>4.5875939820125999E-4</v>
      </c>
      <c r="P25" s="1">
        <v>8.2644498854681501E-4</v>
      </c>
      <c r="Q25" s="14">
        <v>2.18809997878789E-4</v>
      </c>
      <c r="R25" s="1">
        <v>2.17457710127859E-4</v>
      </c>
      <c r="S25" s="14">
        <v>2.6811597104726601E-4</v>
      </c>
    </row>
    <row r="26" spans="1:19" x14ac:dyDescent="0.25">
      <c r="A26" s="1">
        <v>1.875</v>
      </c>
      <c r="B26" s="1">
        <v>3.25315705498465</v>
      </c>
      <c r="C26" s="1">
        <v>1.35416986337926</v>
      </c>
      <c r="D26" s="1">
        <v>1.57216381238239</v>
      </c>
      <c r="E26" s="14">
        <v>2.7053078457080901</v>
      </c>
      <c r="F26" s="1">
        <v>4.9577718961711703</v>
      </c>
      <c r="G26" s="14">
        <v>1.31881912372965</v>
      </c>
      <c r="H26" s="1">
        <v>1.3133661338812901</v>
      </c>
      <c r="I26" s="14">
        <v>1.6143683167912799</v>
      </c>
      <c r="K26" s="1">
        <v>1.875</v>
      </c>
      <c r="L26" s="1">
        <v>5.4197596536044001E-4</v>
      </c>
      <c r="M26" s="1">
        <v>2.2560469923898401E-4</v>
      </c>
      <c r="N26" s="1">
        <v>2.6192249114290699E-4</v>
      </c>
      <c r="O26" s="14">
        <v>4.5070428709496798E-4</v>
      </c>
      <c r="P26" s="1">
        <v>8.2596479790211297E-4</v>
      </c>
      <c r="Q26" s="14">
        <v>2.1971526601335999E-4</v>
      </c>
      <c r="R26" s="1">
        <v>2.1880679790462301E-4</v>
      </c>
      <c r="S26" s="14">
        <v>2.6895376157742699E-4</v>
      </c>
    </row>
    <row r="27" spans="1:19" x14ac:dyDescent="0.25">
      <c r="A27" s="1">
        <v>2</v>
      </c>
      <c r="B27" s="1">
        <v>3.1071957860714901</v>
      </c>
      <c r="C27" s="1">
        <v>1.3376726398813601</v>
      </c>
      <c r="D27" s="1">
        <v>1.59225272765064</v>
      </c>
      <c r="E27" s="14">
        <v>2.7139410378846902</v>
      </c>
      <c r="F27" s="1">
        <v>4.9695253633783203</v>
      </c>
      <c r="G27" s="14">
        <v>1.31842155353152</v>
      </c>
      <c r="H27" s="1">
        <v>1.3031571229158201</v>
      </c>
      <c r="I27" s="14">
        <v>1.5807380202302499</v>
      </c>
      <c r="K27" s="1">
        <v>2</v>
      </c>
      <c r="L27" s="1">
        <v>5.1765881795950801E-4</v>
      </c>
      <c r="M27" s="1">
        <v>2.2285626180423501E-4</v>
      </c>
      <c r="N27" s="1">
        <v>2.6526930442659699E-4</v>
      </c>
      <c r="O27" s="14">
        <v>4.52142576911588E-4</v>
      </c>
      <c r="P27" s="1">
        <v>8.2792292553882498E-4</v>
      </c>
      <c r="Q27" s="14">
        <v>2.19649030818351E-4</v>
      </c>
      <c r="R27" s="1">
        <v>2.1710597667777499E-4</v>
      </c>
      <c r="S27" s="14">
        <v>2.6335095417035902E-4</v>
      </c>
    </row>
    <row r="28" spans="1:19" x14ac:dyDescent="0.25">
      <c r="A28" s="1">
        <v>2.125</v>
      </c>
      <c r="B28" s="1">
        <v>3.1189191864652801</v>
      </c>
      <c r="C28" s="1">
        <v>1.31672712546931</v>
      </c>
      <c r="D28" s="1">
        <v>1.5308782897242199</v>
      </c>
      <c r="E28" s="14">
        <v>2.7281427977598001</v>
      </c>
      <c r="F28" s="1">
        <v>5.0906315903217996</v>
      </c>
      <c r="G28" s="14">
        <v>1.3297374300510001</v>
      </c>
      <c r="H28" s="1">
        <v>1.3046789894367801</v>
      </c>
      <c r="I28" s="14">
        <v>1.61039490500413</v>
      </c>
      <c r="K28" s="1">
        <v>2.125</v>
      </c>
      <c r="L28" s="1">
        <v>5.1961193646511304E-4</v>
      </c>
      <c r="M28" s="1">
        <v>2.1936673910318699E-4</v>
      </c>
      <c r="N28" s="1">
        <v>2.5504432306805501E-4</v>
      </c>
      <c r="O28" s="14">
        <v>4.5450859010678099E-4</v>
      </c>
      <c r="P28" s="1">
        <v>8.4809922294761398E-4</v>
      </c>
      <c r="Q28" s="14">
        <v>2.2153425584649599E-4</v>
      </c>
      <c r="R28" s="1">
        <v>2.17359519640167E-4</v>
      </c>
      <c r="S28" s="14">
        <v>2.6829179117368802E-4</v>
      </c>
    </row>
    <row r="29" spans="1:19" x14ac:dyDescent="0.25">
      <c r="A29" s="1">
        <v>2.25</v>
      </c>
      <c r="B29" s="1">
        <v>3.01411986729362</v>
      </c>
      <c r="C29" s="1">
        <v>1.3187889423511501</v>
      </c>
      <c r="D29" s="1">
        <v>1.51351575357075</v>
      </c>
      <c r="E29" s="14">
        <v>2.7345792043850401</v>
      </c>
      <c r="F29" s="1">
        <v>5.1081597667858203</v>
      </c>
      <c r="G29" s="14">
        <v>1.34390043491346</v>
      </c>
      <c r="H29" s="1">
        <v>1.3263691186208999</v>
      </c>
      <c r="I29" s="14">
        <v>1.6407186767453901</v>
      </c>
      <c r="K29" s="1">
        <v>2.25</v>
      </c>
      <c r="L29" s="1">
        <v>5.0215236989111498E-4</v>
      </c>
      <c r="M29" s="1">
        <v>2.1971023779570101E-4</v>
      </c>
      <c r="N29" s="1">
        <v>2.52151724544888E-4</v>
      </c>
      <c r="O29" s="14">
        <v>4.5558089545054702E-4</v>
      </c>
      <c r="P29" s="1">
        <v>8.5101941714651498E-4</v>
      </c>
      <c r="Q29" s="14">
        <v>2.2389381245658101E-4</v>
      </c>
      <c r="R29" s="1">
        <v>2.2097309516224301E-4</v>
      </c>
      <c r="S29" s="14">
        <v>2.7334373154578202E-4</v>
      </c>
    </row>
    <row r="30" spans="1:19" x14ac:dyDescent="0.25">
      <c r="A30" s="1">
        <v>2.375</v>
      </c>
      <c r="B30" s="1">
        <v>3.03883906866186</v>
      </c>
      <c r="C30" s="1">
        <v>1.36744709942124</v>
      </c>
      <c r="D30" s="1">
        <v>1.30217304381535</v>
      </c>
      <c r="E30" s="14">
        <v>2.7099423913682799</v>
      </c>
      <c r="F30" s="1">
        <v>5.1511363149762897</v>
      </c>
      <c r="G30" s="14">
        <v>1.3399593875682101</v>
      </c>
      <c r="H30" s="1">
        <v>1.33750805700134</v>
      </c>
      <c r="I30" s="14">
        <v>1.6260730321224801</v>
      </c>
      <c r="K30" s="1">
        <v>2.375</v>
      </c>
      <c r="L30" s="1">
        <v>5.0627058883906298E-4</v>
      </c>
      <c r="M30" s="1">
        <v>2.2781668676357799E-4</v>
      </c>
      <c r="N30" s="1">
        <v>2.16942029099637E-4</v>
      </c>
      <c r="O30" s="14">
        <v>4.5147640240195401E-4</v>
      </c>
      <c r="P30" s="1">
        <v>8.5817931007504901E-4</v>
      </c>
      <c r="Q30" s="14">
        <v>2.2323723396886299E-4</v>
      </c>
      <c r="R30" s="1">
        <v>2.2282884229642399E-4</v>
      </c>
      <c r="S30" s="14">
        <v>2.7090376715160598E-4</v>
      </c>
    </row>
    <row r="31" spans="1:19" x14ac:dyDescent="0.25">
      <c r="A31" s="1">
        <v>2.5</v>
      </c>
      <c r="B31" s="1">
        <v>3.0214050738384701</v>
      </c>
      <c r="C31" s="1">
        <v>1.37117545371947</v>
      </c>
      <c r="D31" s="1">
        <v>1.23867852563707</v>
      </c>
      <c r="E31" s="14">
        <v>2.6760308348203599</v>
      </c>
      <c r="F31" s="1">
        <v>5.2092571208381901</v>
      </c>
      <c r="G31" s="14">
        <v>1.33744267005689</v>
      </c>
      <c r="H31" s="1">
        <v>1.3581601152919001</v>
      </c>
      <c r="I31" s="14">
        <v>1.6626822923900599</v>
      </c>
      <c r="K31" s="1">
        <v>2.5</v>
      </c>
      <c r="L31" s="1">
        <v>5.03366085301487E-4</v>
      </c>
      <c r="M31" s="1">
        <v>2.28437830589664E-4</v>
      </c>
      <c r="N31" s="1">
        <v>2.06363842371137E-4</v>
      </c>
      <c r="O31" s="14">
        <v>4.4582673708107101E-4</v>
      </c>
      <c r="P31" s="1">
        <v>8.6786223633164301E-4</v>
      </c>
      <c r="Q31" s="14">
        <v>2.22817948831477E-4</v>
      </c>
      <c r="R31" s="1">
        <v>2.2626947520763E-4</v>
      </c>
      <c r="S31" s="14">
        <v>2.77002869912184E-4</v>
      </c>
    </row>
    <row r="32" spans="1:19" x14ac:dyDescent="0.25">
      <c r="A32" s="1">
        <v>2.625</v>
      </c>
      <c r="B32" s="1">
        <v>3.0029825429505599</v>
      </c>
      <c r="C32" s="1">
        <v>1.29526646513879</v>
      </c>
      <c r="D32" s="1">
        <v>1.2192873942598701</v>
      </c>
      <c r="E32" s="14">
        <v>2.6925756453013001</v>
      </c>
      <c r="F32" s="1">
        <v>5.2130217050452501</v>
      </c>
      <c r="G32" s="14">
        <v>1.3645410462624199</v>
      </c>
      <c r="H32" s="1">
        <v>1.3895337162427399</v>
      </c>
      <c r="I32" s="14">
        <v>1.74426021550446</v>
      </c>
      <c r="K32" s="1">
        <v>2.625</v>
      </c>
      <c r="L32" s="1">
        <v>5.0029689165556103E-4</v>
      </c>
      <c r="M32" s="1">
        <v>2.1579139309212201E-4</v>
      </c>
      <c r="N32" s="1">
        <v>2.03133279883695E-4</v>
      </c>
      <c r="O32" s="14">
        <v>4.4858310250719502E-4</v>
      </c>
      <c r="P32" s="1">
        <v>8.6848941606054101E-4</v>
      </c>
      <c r="Q32" s="14">
        <v>2.2733253830732001E-4</v>
      </c>
      <c r="R32" s="1">
        <v>2.3149631712604101E-4</v>
      </c>
      <c r="S32" s="14">
        <v>2.9059375190304402E-4</v>
      </c>
    </row>
    <row r="33" spans="1:19" x14ac:dyDescent="0.25">
      <c r="A33" s="1">
        <v>2.75</v>
      </c>
      <c r="B33" s="1">
        <v>2.9915703034948602</v>
      </c>
      <c r="C33" s="1">
        <v>1.2781412001404899</v>
      </c>
      <c r="D33" s="1">
        <v>1.21185955276556</v>
      </c>
      <c r="E33" s="14">
        <v>2.6167979328006501</v>
      </c>
      <c r="F33" s="1">
        <v>5.2155861276299396</v>
      </c>
      <c r="G33" s="14">
        <v>1.3650424862900301</v>
      </c>
      <c r="H33" s="1">
        <v>1.37994842464194</v>
      </c>
      <c r="I33" s="14">
        <v>1.7193978720718299</v>
      </c>
      <c r="K33" s="1">
        <v>2.75</v>
      </c>
      <c r="L33" s="1">
        <v>4.9839561256224203E-4</v>
      </c>
      <c r="M33" s="1">
        <v>2.1293832394340601E-4</v>
      </c>
      <c r="N33" s="1">
        <v>2.01895801490743E-4</v>
      </c>
      <c r="O33" s="14">
        <v>4.3595853560458902E-4</v>
      </c>
      <c r="P33" s="1">
        <v>8.6891664886314904E-4</v>
      </c>
      <c r="Q33" s="14">
        <v>2.2741607821591899E-4</v>
      </c>
      <c r="R33" s="1">
        <v>2.2989940754534699E-4</v>
      </c>
      <c r="S33" s="14">
        <v>2.8645168548716601E-4</v>
      </c>
    </row>
    <row r="34" spans="1:19" x14ac:dyDescent="0.25">
      <c r="A34" s="1">
        <v>2.875</v>
      </c>
      <c r="B34" s="1">
        <v>2.9775395335942001</v>
      </c>
      <c r="C34" s="1">
        <v>1.2950913242287501</v>
      </c>
      <c r="D34" s="1">
        <v>1.1739655326037699</v>
      </c>
      <c r="E34" s="14">
        <v>2.6966095283423002</v>
      </c>
      <c r="F34" s="1">
        <v>5.2508037939717598</v>
      </c>
      <c r="G34" s="14">
        <v>1.3623605940391701</v>
      </c>
      <c r="H34" s="1">
        <v>1.3893022030220199</v>
      </c>
      <c r="I34" s="14">
        <v>1.70389422852473</v>
      </c>
      <c r="K34" s="1">
        <v>2.875</v>
      </c>
      <c r="L34" s="1">
        <v>4.9605808629679205E-4</v>
      </c>
      <c r="M34" s="1">
        <v>2.1576221461650999E-4</v>
      </c>
      <c r="N34" s="1">
        <v>1.9558265773178801E-4</v>
      </c>
      <c r="O34" s="14">
        <v>4.4925514742182802E-4</v>
      </c>
      <c r="P34" s="1">
        <v>8.7478391207569596E-4</v>
      </c>
      <c r="Q34" s="14">
        <v>2.26969274966925E-4</v>
      </c>
      <c r="R34" s="1">
        <v>2.3145774702346901E-4</v>
      </c>
      <c r="S34" s="14">
        <v>2.8386877847221898E-4</v>
      </c>
    </row>
    <row r="35" spans="1:19" x14ac:dyDescent="0.25">
      <c r="A35" s="1">
        <v>3</v>
      </c>
      <c r="B35" s="1">
        <v>2.9849513069746698</v>
      </c>
      <c r="C35" s="1">
        <v>1.3197529204003999</v>
      </c>
      <c r="D35" s="1">
        <v>1.1850172177648599</v>
      </c>
      <c r="E35" s="14">
        <v>2.7761702123200598</v>
      </c>
      <c r="F35" s="1">
        <v>5.2704679611534901</v>
      </c>
      <c r="G35" s="14">
        <v>1.3654225509095199</v>
      </c>
      <c r="H35" s="1">
        <v>1.3854489857857399</v>
      </c>
      <c r="I35" s="14">
        <v>1.72468535934501</v>
      </c>
      <c r="K35" s="1">
        <v>3</v>
      </c>
      <c r="L35" s="1">
        <v>4.9729288774197702E-4</v>
      </c>
      <c r="M35" s="1">
        <v>2.1987083653870701E-4</v>
      </c>
      <c r="N35" s="1">
        <v>1.9742386847962601E-4</v>
      </c>
      <c r="O35" s="14">
        <v>4.6250995737252202E-4</v>
      </c>
      <c r="P35" s="1">
        <v>8.7805996232817401E-4</v>
      </c>
      <c r="Q35" s="14">
        <v>2.2747939698152599E-4</v>
      </c>
      <c r="R35" s="1">
        <v>2.30815801031905E-4</v>
      </c>
      <c r="S35" s="14">
        <v>2.8733258086687902E-4</v>
      </c>
    </row>
    <row r="36" spans="1:19" x14ac:dyDescent="0.25">
      <c r="A36" s="1">
        <v>3.125</v>
      </c>
      <c r="B36" s="1">
        <v>2.9881170173171698</v>
      </c>
      <c r="C36" s="1">
        <v>1.3139307235462701</v>
      </c>
      <c r="D36" s="1">
        <v>1.23321944673682</v>
      </c>
      <c r="E36" s="14">
        <v>2.8102035614735699</v>
      </c>
      <c r="F36" s="1">
        <v>5.2927507519574499</v>
      </c>
      <c r="G36" s="14">
        <v>1.3663725594947</v>
      </c>
      <c r="H36" s="1">
        <v>1.3840733656280699</v>
      </c>
      <c r="I36" s="14">
        <v>1.7676694267941</v>
      </c>
      <c r="K36" s="1">
        <v>3.125</v>
      </c>
      <c r="L36" s="1">
        <v>4.9782029508504001E-4</v>
      </c>
      <c r="M36" s="1">
        <v>2.1890085854280801E-4</v>
      </c>
      <c r="N36" s="1">
        <v>2.05454359826354E-4</v>
      </c>
      <c r="O36" s="14">
        <v>4.6817991334149601E-4</v>
      </c>
      <c r="P36" s="1">
        <v>8.8177227527611198E-4</v>
      </c>
      <c r="Q36" s="14">
        <v>2.2763766841181799E-4</v>
      </c>
      <c r="R36" s="1">
        <v>2.3058662271363699E-4</v>
      </c>
      <c r="S36" s="14">
        <v>2.94493726503898E-4</v>
      </c>
    </row>
    <row r="37" spans="1:19" x14ac:dyDescent="0.25">
      <c r="A37" s="1">
        <v>3.25</v>
      </c>
      <c r="B37" s="1">
        <v>2.8923338458155299</v>
      </c>
      <c r="C37" s="1">
        <v>1.3167962286781101</v>
      </c>
      <c r="D37" s="1">
        <v>1.3468896666333501</v>
      </c>
      <c r="E37" s="14">
        <v>2.8863246107057901</v>
      </c>
      <c r="F37" s="1">
        <v>5.2775271859201496</v>
      </c>
      <c r="G37" s="14">
        <v>1.3703991856019999</v>
      </c>
      <c r="H37" s="1">
        <v>1.37696249842942</v>
      </c>
      <c r="I37" s="14">
        <v>1.7694976484598799</v>
      </c>
      <c r="K37" s="1">
        <v>3.25</v>
      </c>
      <c r="L37" s="1">
        <v>4.81862818712866E-4</v>
      </c>
      <c r="M37" s="1">
        <v>2.19378251697774E-4</v>
      </c>
      <c r="N37" s="1">
        <v>2.2439181846111599E-4</v>
      </c>
      <c r="O37" s="14">
        <v>4.8086168014358399E-4</v>
      </c>
      <c r="P37" s="1">
        <v>8.7923602917429605E-4</v>
      </c>
      <c r="Q37" s="14">
        <v>2.2830850432129499E-4</v>
      </c>
      <c r="R37" s="1">
        <v>2.2940195223834201E-4</v>
      </c>
      <c r="S37" s="14">
        <v>2.9479830823341598E-4</v>
      </c>
    </row>
    <row r="38" spans="1:19" x14ac:dyDescent="0.25">
      <c r="A38" s="1">
        <v>3.375</v>
      </c>
      <c r="B38" s="1">
        <v>2.8337911957805999</v>
      </c>
      <c r="C38" s="1">
        <v>1.3039009344732799</v>
      </c>
      <c r="D38" s="1">
        <v>1.4490942361908601</v>
      </c>
      <c r="E38" s="14">
        <v>2.9008464197300801</v>
      </c>
      <c r="F38" s="1">
        <v>5.2701270595889902</v>
      </c>
      <c r="G38" s="14">
        <v>1.3708216416577199</v>
      </c>
      <c r="H38" s="1">
        <v>1.3862835415269199</v>
      </c>
      <c r="I38" s="14">
        <v>1.78666181754747</v>
      </c>
      <c r="K38" s="1">
        <v>3.375</v>
      </c>
      <c r="L38" s="1">
        <v>4.7210961321704698E-4</v>
      </c>
      <c r="M38" s="1">
        <v>2.1722989568324899E-4</v>
      </c>
      <c r="N38" s="1">
        <v>2.4141909974939699E-4</v>
      </c>
      <c r="O38" s="14">
        <v>4.8328101352702998E-4</v>
      </c>
      <c r="P38" s="1">
        <v>8.7800316812752604E-4</v>
      </c>
      <c r="Q38" s="14">
        <v>2.28378885500175E-4</v>
      </c>
      <c r="R38" s="1">
        <v>2.30954838018385E-4</v>
      </c>
      <c r="S38" s="14">
        <v>2.9765785880340898E-4</v>
      </c>
    </row>
    <row r="39" spans="1:19" x14ac:dyDescent="0.25">
      <c r="A39" s="1">
        <v>3.5</v>
      </c>
      <c r="B39" s="1">
        <v>2.7782233883985299</v>
      </c>
      <c r="C39" s="1">
        <v>1.2775363603233101</v>
      </c>
      <c r="D39" s="1">
        <v>1.3460900760377801</v>
      </c>
      <c r="E39" s="14">
        <v>3.0074984574151098</v>
      </c>
      <c r="F39" s="1">
        <v>5.2656008296658499</v>
      </c>
      <c r="G39" s="14">
        <v>1.38068322297291</v>
      </c>
      <c r="H39" s="1">
        <v>1.3908232568540999</v>
      </c>
      <c r="I39" s="14">
        <v>1.7827356095462501</v>
      </c>
      <c r="K39" s="1">
        <v>3.5</v>
      </c>
      <c r="L39" s="1">
        <v>4.62852016507193E-4</v>
      </c>
      <c r="M39" s="1">
        <v>2.12837557629863E-4</v>
      </c>
      <c r="N39" s="1">
        <v>2.24258606667894E-4</v>
      </c>
      <c r="O39" s="14">
        <v>5.0104924300535699E-4</v>
      </c>
      <c r="P39" s="1">
        <v>8.7724909822233096E-4</v>
      </c>
      <c r="Q39" s="14">
        <v>2.30021824947285E-4</v>
      </c>
      <c r="R39" s="1">
        <v>2.31711154591893E-4</v>
      </c>
      <c r="S39" s="14">
        <v>2.97003752550406E-4</v>
      </c>
    </row>
    <row r="40" spans="1:19" x14ac:dyDescent="0.25">
      <c r="A40" s="1">
        <v>3.625</v>
      </c>
      <c r="B40" s="1">
        <v>2.7369246515653698</v>
      </c>
      <c r="C40" s="1">
        <v>1.2432465646383299</v>
      </c>
      <c r="D40" s="1">
        <v>1.26392665189511</v>
      </c>
      <c r="E40" s="14">
        <v>3.0836212292166998</v>
      </c>
      <c r="F40" s="1">
        <v>5.2630670249013303</v>
      </c>
      <c r="G40" s="14">
        <v>1.37700323206544</v>
      </c>
      <c r="H40" s="1">
        <v>1.40326140002266</v>
      </c>
      <c r="I40" s="14">
        <v>1.8040037667481801</v>
      </c>
      <c r="K40" s="1">
        <v>3.625</v>
      </c>
      <c r="L40" s="1">
        <v>4.5597164695079199E-4</v>
      </c>
      <c r="M40" s="1">
        <v>2.07124877668747E-4</v>
      </c>
      <c r="N40" s="1">
        <v>2.10570180205725E-4</v>
      </c>
      <c r="O40" s="14">
        <v>5.1373129678750095E-4</v>
      </c>
      <c r="P40" s="1">
        <v>8.7682696634856197E-4</v>
      </c>
      <c r="Q40" s="14">
        <v>2.2940873846209999E-4</v>
      </c>
      <c r="R40" s="1">
        <v>2.33783349243774E-4</v>
      </c>
      <c r="S40" s="14">
        <v>3.0054702754024598E-4</v>
      </c>
    </row>
    <row r="41" spans="1:19" x14ac:dyDescent="0.25">
      <c r="A41" s="1">
        <v>3.75</v>
      </c>
      <c r="B41" s="1">
        <v>2.7653777457658402</v>
      </c>
      <c r="C41" s="1">
        <v>1.2344373457456901</v>
      </c>
      <c r="D41" s="1">
        <v>1.3428764082453599</v>
      </c>
      <c r="E41" s="14">
        <v>3.08997809792255</v>
      </c>
      <c r="F41" s="1">
        <v>5.2548338614610604</v>
      </c>
      <c r="G41" s="14">
        <v>1.3649176291326499</v>
      </c>
      <c r="H41" s="1">
        <v>1.4069609101820899</v>
      </c>
      <c r="I41" s="14">
        <v>1.8011418110409001</v>
      </c>
      <c r="K41" s="1">
        <v>3.75</v>
      </c>
      <c r="L41" s="1">
        <v>4.6071193244459001E-4</v>
      </c>
      <c r="M41" s="1">
        <v>2.0565726180123199E-4</v>
      </c>
      <c r="N41" s="1">
        <v>2.23723209613678E-4</v>
      </c>
      <c r="O41" s="14">
        <v>5.1479035111389598E-4</v>
      </c>
      <c r="P41" s="1">
        <v>8.7545532131941197E-4</v>
      </c>
      <c r="Q41" s="14">
        <v>2.27395277013498E-4</v>
      </c>
      <c r="R41" s="1">
        <v>2.3439968763633599E-4</v>
      </c>
      <c r="S41" s="14">
        <v>3.0007022571941402E-4</v>
      </c>
    </row>
    <row r="42" spans="1:19" x14ac:dyDescent="0.25">
      <c r="A42" s="1">
        <v>3.875</v>
      </c>
      <c r="B42" s="1">
        <v>2.79667736618077</v>
      </c>
      <c r="C42" s="1">
        <v>1.2253860576287501</v>
      </c>
      <c r="D42" s="1">
        <v>1.33064829735665</v>
      </c>
      <c r="E42" s="14">
        <v>3.1046745729905001</v>
      </c>
      <c r="F42" s="1">
        <v>5.2491893494383302</v>
      </c>
      <c r="G42" s="14">
        <v>1.35054688661375</v>
      </c>
      <c r="H42" s="1">
        <v>1.4023552111092299</v>
      </c>
      <c r="I42" s="14">
        <v>1.80252719469018</v>
      </c>
      <c r="K42" s="1">
        <v>3.875</v>
      </c>
      <c r="L42" s="1">
        <v>4.6592644920571502E-4</v>
      </c>
      <c r="M42" s="1">
        <v>2.0414931720095101E-4</v>
      </c>
      <c r="N42" s="1">
        <v>2.21686006339617E-4</v>
      </c>
      <c r="O42" s="14">
        <v>5.1723878386021604E-4</v>
      </c>
      <c r="P42" s="1">
        <v>8.7451494561642496E-4</v>
      </c>
      <c r="Q42" s="14">
        <v>2.2500111130984999E-4</v>
      </c>
      <c r="R42" s="1">
        <v>2.3363237817079701E-4</v>
      </c>
      <c r="S42" s="14">
        <v>3.0030103063538398E-4</v>
      </c>
    </row>
    <row r="43" spans="1:19" x14ac:dyDescent="0.25">
      <c r="A43" s="1">
        <v>4</v>
      </c>
      <c r="B43" s="1">
        <v>2.8554506562727302</v>
      </c>
      <c r="C43" s="1">
        <v>1.2247712653040901</v>
      </c>
      <c r="D43" s="1">
        <v>1.4556046378474199</v>
      </c>
      <c r="E43" s="14">
        <v>3.1079195970715698</v>
      </c>
      <c r="F43" s="1">
        <v>5.2244067247466797</v>
      </c>
      <c r="G43" s="14">
        <v>1.33873761434588</v>
      </c>
      <c r="H43" s="1">
        <v>1.40950711095543</v>
      </c>
      <c r="I43" s="14">
        <v>1.7961395957430399</v>
      </c>
      <c r="K43" s="1">
        <v>4</v>
      </c>
      <c r="L43" s="1">
        <v>4.7571807933503499E-4</v>
      </c>
      <c r="M43" s="1">
        <v>2.0404689279966099E-4</v>
      </c>
      <c r="N43" s="1">
        <v>2.4250373266538101E-4</v>
      </c>
      <c r="O43" s="14">
        <v>5.1777940487212303E-4</v>
      </c>
      <c r="P43" s="1">
        <v>8.7038616034279602E-4</v>
      </c>
      <c r="Q43" s="14">
        <v>2.23033686550022E-4</v>
      </c>
      <c r="R43" s="1">
        <v>2.34823884685175E-4</v>
      </c>
      <c r="S43" s="14">
        <v>2.9923685665079103E-4</v>
      </c>
    </row>
    <row r="44" spans="1:19" x14ac:dyDescent="0.25">
      <c r="A44" s="1">
        <v>4.125</v>
      </c>
      <c r="B44" s="1">
        <v>2.8704989748609302</v>
      </c>
      <c r="C44" s="1">
        <v>1.2517807341386</v>
      </c>
      <c r="D44" s="1">
        <v>1.3901076795559</v>
      </c>
      <c r="E44" s="14">
        <v>3.1867579541025299</v>
      </c>
      <c r="F44" s="1">
        <v>5.1646698005681602</v>
      </c>
      <c r="G44" s="14">
        <v>1.33509560763081</v>
      </c>
      <c r="H44" s="1">
        <v>1.4066024690371901</v>
      </c>
      <c r="I44" s="14">
        <v>1.7740225621315899</v>
      </c>
      <c r="K44" s="1">
        <v>4.125</v>
      </c>
      <c r="L44" s="1">
        <v>4.7822512921183002E-4</v>
      </c>
      <c r="M44" s="1">
        <v>2.0854667030749101E-4</v>
      </c>
      <c r="N44" s="1">
        <v>2.3159193941401301E-4</v>
      </c>
      <c r="O44" s="14">
        <v>5.3091387515348098E-4</v>
      </c>
      <c r="P44" s="1">
        <v>8.60433988774655E-4</v>
      </c>
      <c r="Q44" s="14">
        <v>2.22426928231292E-4</v>
      </c>
      <c r="R44" s="1">
        <v>2.3433997134159599E-4</v>
      </c>
      <c r="S44" s="14">
        <v>2.9555215885112299E-4</v>
      </c>
    </row>
    <row r="45" spans="1:19" x14ac:dyDescent="0.25">
      <c r="A45" s="1">
        <v>4.25</v>
      </c>
      <c r="B45" s="1">
        <v>2.8590911007455801</v>
      </c>
      <c r="C45" s="1">
        <v>1.2653080434463599</v>
      </c>
      <c r="D45" s="1">
        <v>1.29002679975379</v>
      </c>
      <c r="E45" s="14">
        <v>3.15656322198857</v>
      </c>
      <c r="F45" s="1">
        <v>5.1230131905660299</v>
      </c>
      <c r="G45" s="14">
        <v>1.32894437959559</v>
      </c>
      <c r="H45" s="1">
        <v>1.38761697414909</v>
      </c>
      <c r="I45" s="14">
        <v>1.71191306562426</v>
      </c>
      <c r="K45" s="1">
        <v>4.25</v>
      </c>
      <c r="L45" s="1">
        <v>4.7632457738421301E-4</v>
      </c>
      <c r="M45" s="1">
        <v>2.1080032003816399E-4</v>
      </c>
      <c r="N45" s="1">
        <v>2.1491846483898201E-4</v>
      </c>
      <c r="O45" s="14">
        <v>5.2588343278329498E-4</v>
      </c>
      <c r="P45" s="1">
        <v>8.5349399754829699E-4</v>
      </c>
      <c r="Q45" s="14">
        <v>2.21402133640624E-4</v>
      </c>
      <c r="R45" s="1">
        <v>2.3117698789323901E-4</v>
      </c>
      <c r="S45" s="14">
        <v>2.85204716733002E-4</v>
      </c>
    </row>
    <row r="46" spans="1:19" x14ac:dyDescent="0.25">
      <c r="A46" s="1">
        <v>4.375</v>
      </c>
      <c r="B46" s="1">
        <v>2.8316059574597001</v>
      </c>
      <c r="C46" s="1">
        <v>1.2418119985762801</v>
      </c>
      <c r="D46" s="1">
        <v>1.2491837117995599</v>
      </c>
      <c r="E46" s="14">
        <v>3.1814488569443902</v>
      </c>
      <c r="F46" s="1">
        <v>5.0887314858576396</v>
      </c>
      <c r="G46" s="14">
        <v>1.32158060915585</v>
      </c>
      <c r="H46" s="1">
        <v>1.3736149892454299</v>
      </c>
      <c r="I46" s="14">
        <v>1.70093768490325</v>
      </c>
      <c r="K46" s="1">
        <v>4.375</v>
      </c>
      <c r="L46" s="1">
        <v>4.7174555251278599E-4</v>
      </c>
      <c r="M46" s="1">
        <v>2.06885878962808E-4</v>
      </c>
      <c r="N46" s="1">
        <v>2.08114006385807E-4</v>
      </c>
      <c r="O46" s="14">
        <v>5.3002937956693496E-4</v>
      </c>
      <c r="P46" s="1">
        <v>8.4778266554388297E-4</v>
      </c>
      <c r="Q46" s="14">
        <v>2.2017532948536301E-4</v>
      </c>
      <c r="R46" s="1">
        <v>2.28844257208288E-4</v>
      </c>
      <c r="S46" s="14">
        <v>2.8337621830488101E-4</v>
      </c>
    </row>
    <row r="47" spans="1:19" x14ac:dyDescent="0.25">
      <c r="A47" s="1">
        <v>4.5</v>
      </c>
      <c r="B47" s="1">
        <v>2.7270357038298498</v>
      </c>
      <c r="C47" s="1">
        <v>1.23750523775882</v>
      </c>
      <c r="D47" s="1">
        <v>1.30401589418963</v>
      </c>
      <c r="E47" s="14">
        <v>3.2056632721899998</v>
      </c>
      <c r="F47" s="1">
        <v>4.9378184364648101</v>
      </c>
      <c r="G47" s="14">
        <v>1.31847961325289</v>
      </c>
      <c r="H47" s="1">
        <v>1.3355774469066799</v>
      </c>
      <c r="I47" s="14">
        <v>1.7022500020062801</v>
      </c>
      <c r="K47" s="1">
        <v>4.5</v>
      </c>
      <c r="L47" s="1">
        <v>4.5432414825805301E-4</v>
      </c>
      <c r="M47" s="1">
        <v>2.0616837261061999E-4</v>
      </c>
      <c r="N47" s="1">
        <v>2.17249047971993E-4</v>
      </c>
      <c r="O47" s="14">
        <v>5.3406350114685404E-4</v>
      </c>
      <c r="P47" s="1">
        <v>8.2264055151503495E-4</v>
      </c>
      <c r="Q47" s="14">
        <v>2.1965870356793001E-4</v>
      </c>
      <c r="R47" s="1">
        <v>2.2250720265465401E-4</v>
      </c>
      <c r="S47" s="14">
        <v>2.8359485033424699E-4</v>
      </c>
    </row>
    <row r="48" spans="1:19" x14ac:dyDescent="0.25">
      <c r="A48" s="1">
        <v>4.625</v>
      </c>
      <c r="B48" s="1">
        <v>2.7347379187635901</v>
      </c>
      <c r="C48" s="1">
        <v>1.2116104574259601</v>
      </c>
      <c r="D48" s="1">
        <v>1.2595634586156901</v>
      </c>
      <c r="E48" s="14">
        <v>3.2702451188502901</v>
      </c>
      <c r="F48" s="1">
        <v>4.8866947149895203</v>
      </c>
      <c r="G48" s="14">
        <v>1.3183929381502799</v>
      </c>
      <c r="H48" s="1">
        <v>1.32507115522226</v>
      </c>
      <c r="I48" s="14">
        <v>1.70432395662795</v>
      </c>
      <c r="K48" s="1">
        <v>4.625</v>
      </c>
      <c r="L48" s="1">
        <v>4.5560733726601499E-4</v>
      </c>
      <c r="M48" s="1">
        <v>2.0185430220716601E-4</v>
      </c>
      <c r="N48" s="1">
        <v>2.0984327220537399E-4</v>
      </c>
      <c r="O48" s="14">
        <v>5.4482283680045796E-4</v>
      </c>
      <c r="P48" s="1">
        <v>8.1412333951725202E-4</v>
      </c>
      <c r="Q48" s="14">
        <v>2.19644263495836E-4</v>
      </c>
      <c r="R48" s="1">
        <v>2.20756854460028E-4</v>
      </c>
      <c r="S48" s="14">
        <v>2.8394037117421701E-4</v>
      </c>
    </row>
    <row r="49" spans="1:19" x14ac:dyDescent="0.25">
      <c r="A49" s="1">
        <v>4.75</v>
      </c>
      <c r="B49" s="1">
        <v>2.7486625642190998</v>
      </c>
      <c r="C49" s="1">
        <v>1.2800216251738401</v>
      </c>
      <c r="D49" s="1">
        <v>1.2888698577420199</v>
      </c>
      <c r="E49" s="14">
        <v>3.2567717032380101</v>
      </c>
      <c r="F49" s="1">
        <v>4.7766626878260396</v>
      </c>
      <c r="G49" s="14">
        <v>1.3242378394197101</v>
      </c>
      <c r="H49" s="1">
        <v>1.32812130146969</v>
      </c>
      <c r="I49" s="14">
        <v>1.71995503084025</v>
      </c>
      <c r="K49" s="1">
        <v>4.75</v>
      </c>
      <c r="L49" s="1">
        <v>4.5792718319890202E-4</v>
      </c>
      <c r="M49" s="1">
        <v>2.13251602753961E-4</v>
      </c>
      <c r="N49" s="1">
        <v>2.1472571829982099E-4</v>
      </c>
      <c r="O49" s="14">
        <v>5.42578165759452E-4</v>
      </c>
      <c r="P49" s="1">
        <v>7.9579200379181899E-4</v>
      </c>
      <c r="Q49" s="14">
        <v>2.2061802404732301E-4</v>
      </c>
      <c r="R49" s="1">
        <v>2.2126500882485101E-4</v>
      </c>
      <c r="S49" s="14">
        <v>2.8654450813798602E-4</v>
      </c>
    </row>
    <row r="50" spans="1:19" x14ac:dyDescent="0.25">
      <c r="A50" s="1">
        <v>4.875</v>
      </c>
      <c r="B50" s="1">
        <v>2.7299162894696298</v>
      </c>
      <c r="C50" s="1">
        <v>1.35465866499268</v>
      </c>
      <c r="D50" s="1">
        <v>1.2805707908552399</v>
      </c>
      <c r="E50" s="14">
        <v>3.1996594451332498</v>
      </c>
      <c r="F50" s="1">
        <v>4.77433803109483</v>
      </c>
      <c r="G50" s="14">
        <v>1.33885947144272</v>
      </c>
      <c r="H50" s="1">
        <v>1.28425857636291</v>
      </c>
      <c r="I50" s="14">
        <v>1.66070230747283</v>
      </c>
      <c r="K50" s="1">
        <v>4.875</v>
      </c>
      <c r="L50" s="1">
        <v>4.54804053825641E-4</v>
      </c>
      <c r="M50" s="1">
        <v>2.2568613358778101E-4</v>
      </c>
      <c r="N50" s="1">
        <v>2.13343093756484E-4</v>
      </c>
      <c r="O50" s="14">
        <v>5.3306326355919797E-4</v>
      </c>
      <c r="P50" s="1">
        <v>7.9540471598039996E-4</v>
      </c>
      <c r="Q50" s="14">
        <v>2.2305398794235601E-4</v>
      </c>
      <c r="R50" s="1">
        <v>2.1395747882205999E-4</v>
      </c>
      <c r="S50" s="14">
        <v>2.7667300442497299E-4</v>
      </c>
    </row>
    <row r="51" spans="1:19" x14ac:dyDescent="0.25">
      <c r="A51" s="1">
        <v>5</v>
      </c>
      <c r="B51" s="1">
        <v>2.7621590282967001</v>
      </c>
      <c r="C51" s="1">
        <v>1.5254953991045299</v>
      </c>
      <c r="D51" s="1">
        <v>1.2844319433087099</v>
      </c>
      <c r="E51" s="14">
        <v>3.2852392179499001</v>
      </c>
      <c r="F51" s="1">
        <v>4.7206314684587403</v>
      </c>
      <c r="G51" s="14">
        <v>1.3404253001608899</v>
      </c>
      <c r="H51" s="1">
        <v>1.2862479391930799</v>
      </c>
      <c r="I51" s="14">
        <v>1.6544128078684499</v>
      </c>
      <c r="K51" s="1">
        <v>5</v>
      </c>
      <c r="L51" s="1">
        <v>4.60175694114231E-4</v>
      </c>
      <c r="M51" s="1">
        <v>2.5414753349081498E-4</v>
      </c>
      <c r="N51" s="1">
        <v>2.1398636175523099E-4</v>
      </c>
      <c r="O51" s="14">
        <v>5.4732085371045304E-4</v>
      </c>
      <c r="P51" s="1">
        <v>7.8645720264522402E-4</v>
      </c>
      <c r="Q51" s="14">
        <v>2.23314855006803E-4</v>
      </c>
      <c r="R51" s="1">
        <v>2.1428890666956799E-4</v>
      </c>
      <c r="S51" s="14">
        <v>2.7562517379088402E-4</v>
      </c>
    </row>
    <row r="52" spans="1:19" x14ac:dyDescent="0.25">
      <c r="A52" s="1">
        <v>5.125</v>
      </c>
      <c r="B52" s="1">
        <v>2.7084163334814502</v>
      </c>
      <c r="C52" s="1">
        <v>1.54392405369039</v>
      </c>
      <c r="D52" s="1">
        <v>1.2482196242960699</v>
      </c>
      <c r="E52" s="14">
        <v>3.2702049908742299</v>
      </c>
      <c r="F52" s="1">
        <v>4.6467947234870204</v>
      </c>
      <c r="G52" s="14">
        <v>1.3480496011021801</v>
      </c>
      <c r="H52" s="1">
        <v>1.21129038608132</v>
      </c>
      <c r="I52" s="14">
        <v>1.63222379373967</v>
      </c>
      <c r="K52" s="1">
        <v>5.125</v>
      </c>
      <c r="L52" s="1">
        <v>4.5122216115800901E-4</v>
      </c>
      <c r="M52" s="1">
        <v>2.5721774734481902E-4</v>
      </c>
      <c r="N52" s="1">
        <v>2.0795338940772599E-4</v>
      </c>
      <c r="O52" s="14">
        <v>5.4481615147964496E-4</v>
      </c>
      <c r="P52" s="1">
        <v>7.7415600093294005E-4</v>
      </c>
      <c r="Q52" s="14">
        <v>2.2458506354362299E-4</v>
      </c>
      <c r="R52" s="1">
        <v>2.01800978321148E-4</v>
      </c>
      <c r="S52" s="14">
        <v>2.7192848403703002E-4</v>
      </c>
    </row>
    <row r="53" spans="1:19" x14ac:dyDescent="0.25">
      <c r="A53" s="1">
        <v>5.25</v>
      </c>
      <c r="B53" s="1">
        <v>2.6639226541563401</v>
      </c>
      <c r="C53" s="1">
        <v>1.5408852410553999</v>
      </c>
      <c r="D53" s="1">
        <v>1.24717436120821</v>
      </c>
      <c r="E53" s="14">
        <v>3.31162037853775</v>
      </c>
      <c r="F53" s="1">
        <v>4.60022871501738</v>
      </c>
      <c r="G53" s="14">
        <v>1.35380092100997</v>
      </c>
      <c r="H53" s="1">
        <v>1.20853183538792</v>
      </c>
      <c r="I53" s="14">
        <v>1.62321106444305</v>
      </c>
      <c r="K53" s="1">
        <v>5.25</v>
      </c>
      <c r="L53" s="1">
        <v>4.4380951418244698E-4</v>
      </c>
      <c r="M53" s="1">
        <v>2.5671148115982999E-4</v>
      </c>
      <c r="N53" s="1">
        <v>2.0777924857728799E-4</v>
      </c>
      <c r="O53" s="14">
        <v>5.5171595506438905E-4</v>
      </c>
      <c r="P53" s="1">
        <v>7.6639810392189697E-4</v>
      </c>
      <c r="Q53" s="14">
        <v>2.25543233440262E-4</v>
      </c>
      <c r="R53" s="1">
        <v>2.0134140377562799E-4</v>
      </c>
      <c r="S53" s="14">
        <v>2.7042696333621201E-4</v>
      </c>
    </row>
    <row r="54" spans="1:19" x14ac:dyDescent="0.25">
      <c r="A54" s="1">
        <v>5.375</v>
      </c>
      <c r="B54" s="1">
        <v>2.6388931142227401</v>
      </c>
      <c r="C54" s="1">
        <v>1.5451954236015599</v>
      </c>
      <c r="D54" s="1">
        <v>1.2111619320810301</v>
      </c>
      <c r="E54" s="14">
        <v>3.4013320325076899</v>
      </c>
      <c r="F54" s="1">
        <v>4.5861860623950399</v>
      </c>
      <c r="G54" s="14">
        <v>1.3610325358823101</v>
      </c>
      <c r="H54" s="1">
        <v>1.21139594706718</v>
      </c>
      <c r="I54" s="14">
        <v>1.6332176176528099</v>
      </c>
      <c r="K54" s="1">
        <v>5.375</v>
      </c>
      <c r="L54" s="1">
        <v>4.3963959282950898E-4</v>
      </c>
      <c r="M54" s="1">
        <v>2.5742955757202099E-4</v>
      </c>
      <c r="N54" s="1">
        <v>2.0177957788469999E-4</v>
      </c>
      <c r="O54" s="14">
        <v>5.6666191661578001E-4</v>
      </c>
      <c r="P54" s="1">
        <v>7.6405859799501502E-4</v>
      </c>
      <c r="Q54" s="14">
        <v>2.26748020477993E-4</v>
      </c>
      <c r="R54" s="1">
        <v>2.01818564781393E-4</v>
      </c>
      <c r="S54" s="14">
        <v>2.7209405510095902E-4</v>
      </c>
    </row>
    <row r="55" spans="1:19" x14ac:dyDescent="0.25">
      <c r="A55" s="1">
        <v>5.5</v>
      </c>
      <c r="B55" s="1">
        <v>2.66599052793164</v>
      </c>
      <c r="C55" s="1">
        <v>1.58740529101262</v>
      </c>
      <c r="D55" s="1">
        <v>1.21578983451194</v>
      </c>
      <c r="E55" s="14">
        <v>3.4015640413700701</v>
      </c>
      <c r="F55" s="1">
        <v>4.5962839871638597</v>
      </c>
      <c r="G55" s="14">
        <v>1.3994582612433799</v>
      </c>
      <c r="H55" s="1">
        <v>1.23249172153887</v>
      </c>
      <c r="I55" s="14">
        <v>1.63781136407455</v>
      </c>
      <c r="K55" s="1">
        <v>5.5</v>
      </c>
      <c r="L55" s="1">
        <v>4.4415402195341E-4</v>
      </c>
      <c r="M55" s="1">
        <v>2.6446172148270302E-4</v>
      </c>
      <c r="N55" s="1">
        <v>2.0255058642969001E-4</v>
      </c>
      <c r="O55" s="14">
        <v>5.6670056929225305E-4</v>
      </c>
      <c r="P55" s="1">
        <v>7.65740912261498E-4</v>
      </c>
      <c r="Q55" s="14">
        <v>2.3314974632314799E-4</v>
      </c>
      <c r="R55" s="1">
        <v>2.0533312080837701E-4</v>
      </c>
      <c r="S55" s="14">
        <v>2.72859373254819E-4</v>
      </c>
    </row>
    <row r="56" spans="1:19" x14ac:dyDescent="0.25">
      <c r="A56" s="1">
        <v>5.625</v>
      </c>
      <c r="B56" s="1">
        <v>2.6266535266921598</v>
      </c>
      <c r="C56" s="1">
        <v>1.5689983168035999</v>
      </c>
      <c r="D56" s="1">
        <v>1.1889906588734001</v>
      </c>
      <c r="E56" s="14">
        <v>3.3883767414153199</v>
      </c>
      <c r="F56" s="1">
        <v>4.6263921389186802</v>
      </c>
      <c r="G56" s="14">
        <v>1.41202200273909</v>
      </c>
      <c r="H56" s="1">
        <v>1.2268016232935799</v>
      </c>
      <c r="I56" s="14">
        <v>1.55798226010193</v>
      </c>
      <c r="K56" s="1">
        <v>5.625</v>
      </c>
      <c r="L56" s="1">
        <v>4.37600477546913E-4</v>
      </c>
      <c r="M56" s="1">
        <v>2.6139511957947999E-4</v>
      </c>
      <c r="N56" s="1">
        <v>1.9808584376830899E-4</v>
      </c>
      <c r="O56" s="14">
        <v>5.6450356511979205E-4</v>
      </c>
      <c r="P56" s="1">
        <v>7.7075693034385105E-4</v>
      </c>
      <c r="Q56" s="14">
        <v>2.35242865656333E-4</v>
      </c>
      <c r="R56" s="1">
        <v>2.0438515044071001E-4</v>
      </c>
      <c r="S56" s="14">
        <v>2.5955984453298199E-4</v>
      </c>
    </row>
    <row r="57" spans="1:19" x14ac:dyDescent="0.25">
      <c r="A57" s="1">
        <v>5.75</v>
      </c>
      <c r="B57" s="1">
        <v>2.6085457552457099</v>
      </c>
      <c r="C57" s="1">
        <v>1.58038155012946</v>
      </c>
      <c r="D57" s="1">
        <v>1.3887328218677999</v>
      </c>
      <c r="E57" s="14">
        <v>3.4416169927192501</v>
      </c>
      <c r="F57" s="1">
        <v>4.65975843892946</v>
      </c>
      <c r="G57" s="14">
        <v>1.4141599646866301</v>
      </c>
      <c r="H57" s="1">
        <v>1.2292455871035599</v>
      </c>
      <c r="I57" s="14">
        <v>1.5149021846155799</v>
      </c>
      <c r="K57" s="1">
        <v>5.75</v>
      </c>
      <c r="L57" s="1">
        <v>4.3458372282393601E-4</v>
      </c>
      <c r="M57" s="1">
        <v>2.6329156625156801E-4</v>
      </c>
      <c r="N57" s="1">
        <v>2.3136288812317601E-4</v>
      </c>
      <c r="O57" s="14">
        <v>5.73373390987027E-4</v>
      </c>
      <c r="P57" s="1">
        <v>7.7631575592564703E-4</v>
      </c>
      <c r="Q57" s="14">
        <v>2.3559905011679401E-4</v>
      </c>
      <c r="R57" s="1">
        <v>2.04792314811453E-4</v>
      </c>
      <c r="S57" s="14">
        <v>2.5238270395695598E-4</v>
      </c>
    </row>
    <row r="58" spans="1:19" x14ac:dyDescent="0.25">
      <c r="A58" s="1">
        <v>5.875</v>
      </c>
      <c r="B58" s="1">
        <v>2.6141796716449699</v>
      </c>
      <c r="C58" s="1">
        <v>1.4764021620614101</v>
      </c>
      <c r="D58" s="1">
        <v>1.49714487871234</v>
      </c>
      <c r="E58" s="14">
        <v>3.4784079120452001</v>
      </c>
      <c r="F58" s="1">
        <v>4.6881528861969297</v>
      </c>
      <c r="G58" s="14">
        <v>1.4138032018969999</v>
      </c>
      <c r="H58" s="1">
        <v>1.22952708362205</v>
      </c>
      <c r="I58" s="14">
        <v>1.52821351388884</v>
      </c>
      <c r="K58" s="1">
        <v>5.875</v>
      </c>
      <c r="L58" s="1">
        <v>4.3552233329605198E-4</v>
      </c>
      <c r="M58" s="1">
        <v>2.4596860019943101E-4</v>
      </c>
      <c r="N58" s="1">
        <v>2.4942433679347499E-4</v>
      </c>
      <c r="O58" s="14">
        <v>5.7950275814672896E-4</v>
      </c>
      <c r="P58" s="1">
        <v>7.8104627084040704E-4</v>
      </c>
      <c r="Q58" s="14">
        <v>2.35539613436041E-4</v>
      </c>
      <c r="R58" s="1">
        <v>2.0483921213143401E-4</v>
      </c>
      <c r="S58" s="14">
        <v>2.5460037141388002E-4</v>
      </c>
    </row>
    <row r="59" spans="1:19" x14ac:dyDescent="0.25">
      <c r="A59" s="1">
        <v>6</v>
      </c>
      <c r="B59" s="1">
        <v>2.58630056645113</v>
      </c>
      <c r="C59" s="1">
        <v>1.4248672106706599</v>
      </c>
      <c r="D59" s="1">
        <v>1.50239920622696</v>
      </c>
      <c r="E59" s="14">
        <v>3.44875584906372</v>
      </c>
      <c r="F59" s="1">
        <v>4.67734006275934</v>
      </c>
      <c r="G59" s="14">
        <v>1.41470320598688</v>
      </c>
      <c r="H59" s="1">
        <v>1.2368182821120399</v>
      </c>
      <c r="I59" s="14">
        <v>1.5099318594775899</v>
      </c>
      <c r="K59" s="1">
        <v>6</v>
      </c>
      <c r="L59" s="1">
        <v>4.3087767437076E-4</v>
      </c>
      <c r="M59" s="1">
        <v>2.37382877297732E-4</v>
      </c>
      <c r="N59" s="1">
        <v>2.5029970775741197E-4</v>
      </c>
      <c r="O59" s="14">
        <v>5.7456272445401602E-4</v>
      </c>
      <c r="P59" s="1">
        <v>7.7924485445570401E-4</v>
      </c>
      <c r="Q59" s="14">
        <v>2.3568955411741401E-4</v>
      </c>
      <c r="R59" s="1">
        <v>2.0605392579986701E-4</v>
      </c>
      <c r="S59" s="14">
        <v>2.5155464778896599E-4</v>
      </c>
    </row>
    <row r="60" spans="1:19" x14ac:dyDescent="0.25">
      <c r="A60" s="1">
        <v>6.125</v>
      </c>
      <c r="B60" s="1">
        <v>2.5587089145572701</v>
      </c>
      <c r="C60" s="1">
        <v>1.3114719646508299</v>
      </c>
      <c r="D60" s="1">
        <v>1.47738606102895</v>
      </c>
      <c r="E60" s="14">
        <v>3.0678670385361602</v>
      </c>
      <c r="F60" s="1">
        <v>4.6662043035403196</v>
      </c>
      <c r="G60" s="14">
        <v>1.4139079744601499</v>
      </c>
      <c r="H60" s="1">
        <v>1.2440742823108</v>
      </c>
      <c r="I60" s="14">
        <v>1.5150189408044199</v>
      </c>
      <c r="K60" s="1">
        <v>6.125</v>
      </c>
      <c r="L60" s="1">
        <v>4.2628090516524199E-4</v>
      </c>
      <c r="M60" s="1">
        <v>2.18491229310828E-4</v>
      </c>
      <c r="N60" s="1">
        <v>2.4613251776742299E-4</v>
      </c>
      <c r="O60" s="14">
        <v>5.1110664862012397E-4</v>
      </c>
      <c r="P60" s="1">
        <v>7.7738963696981605E-4</v>
      </c>
      <c r="Q60" s="14">
        <v>2.3555706854506099E-4</v>
      </c>
      <c r="R60" s="1">
        <v>2.0726277543298E-4</v>
      </c>
      <c r="S60" s="14">
        <v>2.5240215553801702E-4</v>
      </c>
    </row>
    <row r="61" spans="1:19" x14ac:dyDescent="0.25">
      <c r="A61" s="1">
        <v>6.25</v>
      </c>
      <c r="B61" s="1">
        <v>2.3793450593119299</v>
      </c>
      <c r="C61" s="1">
        <v>1.3040059497337</v>
      </c>
      <c r="D61" s="1">
        <v>1.5256313612475201</v>
      </c>
      <c r="E61" s="14">
        <v>2.95967276817855</v>
      </c>
      <c r="F61" s="1">
        <v>4.6772597831787097</v>
      </c>
      <c r="G61" s="14">
        <v>1.4135253309498399</v>
      </c>
      <c r="H61" s="1">
        <v>1.2675489014240999</v>
      </c>
      <c r="I61" s="14">
        <v>1.683051985024</v>
      </c>
      <c r="K61" s="1">
        <v>6.25</v>
      </c>
      <c r="L61" s="1">
        <v>3.96398886881368E-4</v>
      </c>
      <c r="M61" s="1">
        <v>2.1724739122563501E-4</v>
      </c>
      <c r="N61" s="1">
        <v>2.5417018478383598E-4</v>
      </c>
      <c r="O61" s="14">
        <v>4.9308148317854495E-4</v>
      </c>
      <c r="P61" s="1">
        <v>7.7923147987757303E-4</v>
      </c>
      <c r="Q61" s="14">
        <v>2.3549332013624301E-4</v>
      </c>
      <c r="R61" s="1">
        <v>2.1117364697725499E-4</v>
      </c>
      <c r="S61" s="14">
        <v>2.80396460704998E-4</v>
      </c>
    </row>
    <row r="62" spans="1:19" x14ac:dyDescent="0.25">
      <c r="A62" s="1">
        <v>6.375</v>
      </c>
      <c r="B62" s="1">
        <v>2.4020172345970501</v>
      </c>
      <c r="C62" s="1">
        <v>1.3103610456360599</v>
      </c>
      <c r="D62" s="1">
        <v>1.5456255404953101</v>
      </c>
      <c r="E62" s="14">
        <v>2.70571915112453</v>
      </c>
      <c r="F62" s="1">
        <v>4.6736535881134902</v>
      </c>
      <c r="G62" s="14">
        <v>1.41120848923621</v>
      </c>
      <c r="H62" s="1">
        <v>1.2916157750049799</v>
      </c>
      <c r="I62" s="14">
        <v>1.6537479400711299</v>
      </c>
      <c r="K62" s="1">
        <v>6.375</v>
      </c>
      <c r="L62" s="1">
        <v>4.0017607128386799E-4</v>
      </c>
      <c r="M62" s="1">
        <v>2.1830615020296799E-4</v>
      </c>
      <c r="N62" s="1">
        <v>2.5750121504651801E-4</v>
      </c>
      <c r="O62" s="14">
        <v>4.50772810577347E-4</v>
      </c>
      <c r="P62" s="1">
        <v>7.7863068777970796E-4</v>
      </c>
      <c r="Q62" s="14">
        <v>2.3510733430675201E-4</v>
      </c>
      <c r="R62" s="1">
        <v>2.1518318811583099E-4</v>
      </c>
      <c r="S62" s="14">
        <v>2.7551440681584997E-4</v>
      </c>
    </row>
    <row r="63" spans="1:19" x14ac:dyDescent="0.25">
      <c r="A63" s="1">
        <v>6.5</v>
      </c>
      <c r="B63" s="1">
        <v>2.4090786770058101</v>
      </c>
      <c r="C63" s="1">
        <v>1.32048717599148</v>
      </c>
      <c r="D63" s="1">
        <v>1.5681797685584</v>
      </c>
      <c r="E63" s="14">
        <v>2.61797286546539</v>
      </c>
      <c r="F63" s="1">
        <v>4.6494101190389996</v>
      </c>
      <c r="G63" s="14">
        <v>1.40693385041297</v>
      </c>
      <c r="H63" s="1">
        <v>1.2922292345936399</v>
      </c>
      <c r="I63" s="14">
        <v>1.67156050327477</v>
      </c>
      <c r="K63" s="1">
        <v>6.5</v>
      </c>
      <c r="L63" s="1">
        <v>4.0135250758916802E-4</v>
      </c>
      <c r="M63" s="1">
        <v>2.1999316352018099E-4</v>
      </c>
      <c r="N63" s="1">
        <v>2.6125874944182999E-4</v>
      </c>
      <c r="O63" s="14">
        <v>4.3615427938653399E-4</v>
      </c>
      <c r="P63" s="1">
        <v>7.7459172583189799E-4</v>
      </c>
      <c r="Q63" s="14">
        <v>2.34395179478802E-4</v>
      </c>
      <c r="R63" s="1">
        <v>2.15285390483301E-4</v>
      </c>
      <c r="S63" s="14">
        <v>2.7848197984557601E-4</v>
      </c>
    </row>
    <row r="64" spans="1:19" x14ac:dyDescent="0.25">
      <c r="A64" s="1">
        <v>6.625</v>
      </c>
      <c r="B64" s="1">
        <v>2.4094957783681301</v>
      </c>
      <c r="C64" s="1">
        <v>1.3145371041202401</v>
      </c>
      <c r="D64" s="1">
        <v>1.5102415569024601</v>
      </c>
      <c r="E64" s="14">
        <v>2.5477888729449698</v>
      </c>
      <c r="F64" s="1">
        <v>4.6423779772542897</v>
      </c>
      <c r="G64" s="14">
        <v>1.4107198791206299</v>
      </c>
      <c r="H64" s="1">
        <v>1.29565525846876</v>
      </c>
      <c r="I64" s="14">
        <v>1.67851258956185</v>
      </c>
      <c r="K64" s="1">
        <v>6.625</v>
      </c>
      <c r="L64" s="1">
        <v>4.0142199667612998E-4</v>
      </c>
      <c r="M64" s="1">
        <v>2.1900188154643299E-4</v>
      </c>
      <c r="N64" s="1">
        <v>2.5160624337995001E-4</v>
      </c>
      <c r="O64" s="14">
        <v>4.2446162623263199E-4</v>
      </c>
      <c r="P64" s="1">
        <v>7.7342017101056696E-4</v>
      </c>
      <c r="Q64" s="14">
        <v>2.3502593186149699E-4</v>
      </c>
      <c r="R64" s="1">
        <v>2.1585616606089499E-4</v>
      </c>
      <c r="S64" s="14">
        <v>2.7964019742100402E-4</v>
      </c>
    </row>
    <row r="65" spans="1:19" x14ac:dyDescent="0.25">
      <c r="A65" s="1">
        <v>6.75</v>
      </c>
      <c r="B65" s="1">
        <v>2.4021256351766298</v>
      </c>
      <c r="C65" s="1">
        <v>1.2800190125968001</v>
      </c>
      <c r="D65" s="1">
        <v>1.4975162787330201</v>
      </c>
      <c r="E65" s="14">
        <v>2.3417548291949699</v>
      </c>
      <c r="F65" s="1">
        <v>4.6343925903705498</v>
      </c>
      <c r="G65" s="14">
        <v>1.41157973476625</v>
      </c>
      <c r="H65" s="1">
        <v>1.2936985033986801</v>
      </c>
      <c r="I65" s="14">
        <v>1.7271789986322701</v>
      </c>
      <c r="K65" s="1">
        <v>6.75</v>
      </c>
      <c r="L65" s="1">
        <v>4.0019413082042598E-4</v>
      </c>
      <c r="M65" s="1">
        <v>2.1325116749862599E-4</v>
      </c>
      <c r="N65" s="1">
        <v>2.4948621203692203E-4</v>
      </c>
      <c r="O65" s="14">
        <v>3.9013635454388098E-4</v>
      </c>
      <c r="P65" s="1">
        <v>7.7208980555573605E-4</v>
      </c>
      <c r="Q65" s="14">
        <v>2.3516918381205799E-4</v>
      </c>
      <c r="R65" s="1">
        <v>2.1553017066622E-4</v>
      </c>
      <c r="S65" s="14">
        <v>2.8774802117213701E-4</v>
      </c>
    </row>
    <row r="66" spans="1:19" x14ac:dyDescent="0.25">
      <c r="A66" s="1">
        <v>6.875</v>
      </c>
      <c r="B66" s="1">
        <v>2.3586330078006599</v>
      </c>
      <c r="C66" s="1">
        <v>1.2611038778725701</v>
      </c>
      <c r="D66" s="1">
        <v>1.4940192957733001</v>
      </c>
      <c r="E66" s="14">
        <v>2.2728252672582299</v>
      </c>
      <c r="F66" s="1">
        <v>4.6251892203503502</v>
      </c>
      <c r="G66" s="14">
        <v>1.4374699678479299</v>
      </c>
      <c r="H66" s="1">
        <v>1.31656543423127</v>
      </c>
      <c r="I66" s="14">
        <v>1.73008636597177</v>
      </c>
      <c r="K66" s="1">
        <v>6.875</v>
      </c>
      <c r="L66" s="1">
        <v>3.9294825909958999E-4</v>
      </c>
      <c r="M66" s="1">
        <v>2.1009990605357E-4</v>
      </c>
      <c r="N66" s="1">
        <v>2.4890361467583201E-4</v>
      </c>
      <c r="O66" s="14">
        <v>3.7865268952522201E-4</v>
      </c>
      <c r="P66" s="1">
        <v>7.7055652411036897E-4</v>
      </c>
      <c r="Q66" s="14">
        <v>2.39482496643465E-4</v>
      </c>
      <c r="R66" s="1">
        <v>2.1933980134293001E-4</v>
      </c>
      <c r="S66" s="14">
        <v>2.88232388570897E-4</v>
      </c>
    </row>
    <row r="67" spans="1:19" x14ac:dyDescent="0.25">
      <c r="A67" s="1">
        <v>7</v>
      </c>
      <c r="B67" s="1">
        <v>2.3391326507850398</v>
      </c>
      <c r="C67" s="1">
        <v>1.2442097249513699</v>
      </c>
      <c r="D67" s="1">
        <v>1.4467973891621699</v>
      </c>
      <c r="E67" s="14">
        <v>2.24443251422016</v>
      </c>
      <c r="F67" s="1">
        <v>4.6283570950366997</v>
      </c>
      <c r="G67" s="14">
        <v>1.4375962089763501</v>
      </c>
      <c r="H67" s="1">
        <v>1.3113649064542801</v>
      </c>
      <c r="I67" s="14">
        <v>1.70200856822289</v>
      </c>
      <c r="K67" s="1">
        <v>7</v>
      </c>
      <c r="L67" s="1">
        <v>3.8969949962078899E-4</v>
      </c>
      <c r="M67" s="1">
        <v>2.0728534017689799E-4</v>
      </c>
      <c r="N67" s="1">
        <v>2.4103644503441901E-4</v>
      </c>
      <c r="O67" s="14">
        <v>3.7392245686907897E-4</v>
      </c>
      <c r="P67" s="1">
        <v>7.7108429203311601E-4</v>
      </c>
      <c r="Q67" s="14">
        <v>2.3950352841546E-4</v>
      </c>
      <c r="R67" s="1">
        <v>2.18473393415283E-4</v>
      </c>
      <c r="S67" s="14">
        <v>2.8355462746593402E-4</v>
      </c>
    </row>
    <row r="68" spans="1:19" x14ac:dyDescent="0.25">
      <c r="A68" s="1">
        <v>7.125</v>
      </c>
      <c r="B68" s="1">
        <v>2.33341682261978</v>
      </c>
      <c r="C68" s="1">
        <v>1.2459501970533899</v>
      </c>
      <c r="D68" s="1">
        <v>1.34334717409761</v>
      </c>
      <c r="E68" s="14">
        <v>2.1841136925194999</v>
      </c>
      <c r="F68" s="1">
        <v>4.6293577581688599</v>
      </c>
      <c r="G68" s="14">
        <v>1.4458268379587</v>
      </c>
      <c r="H68" s="1">
        <v>1.2921956198217399</v>
      </c>
      <c r="I68" s="14">
        <v>1.68705854403983</v>
      </c>
      <c r="K68" s="1">
        <v>7.125</v>
      </c>
      <c r="L68" s="1">
        <v>3.8874724264845498E-4</v>
      </c>
      <c r="M68" s="1">
        <v>2.0757530282909599E-4</v>
      </c>
      <c r="N68" s="1">
        <v>2.23801639204662E-4</v>
      </c>
      <c r="O68" s="14">
        <v>3.6387334117374802E-4</v>
      </c>
      <c r="P68" s="1">
        <v>7.7125100251093301E-4</v>
      </c>
      <c r="Q68" s="14">
        <v>2.40874751203919E-4</v>
      </c>
      <c r="R68" s="1">
        <v>2.1527979026230199E-4</v>
      </c>
      <c r="S68" s="14">
        <v>2.8106395343703599E-4</v>
      </c>
    </row>
    <row r="69" spans="1:19" x14ac:dyDescent="0.25">
      <c r="A69" s="1">
        <v>7.25</v>
      </c>
      <c r="B69" s="1">
        <v>2.3055310492054302</v>
      </c>
      <c r="C69" s="1">
        <v>1.23883027377796</v>
      </c>
      <c r="D69" s="1">
        <v>1.2631217352452799</v>
      </c>
      <c r="E69" s="14">
        <v>2.1167193851226802</v>
      </c>
      <c r="F69" s="1">
        <v>4.6333025520944098</v>
      </c>
      <c r="G69" s="14">
        <v>1.45030975901115</v>
      </c>
      <c r="H69" s="1">
        <v>1.2868064623915001</v>
      </c>
      <c r="I69" s="14">
        <v>1.6778091187998101</v>
      </c>
      <c r="K69" s="1">
        <v>7.25</v>
      </c>
      <c r="L69" s="1">
        <v>3.84101472797624E-4</v>
      </c>
      <c r="M69" s="1">
        <v>2.0638912361140799E-4</v>
      </c>
      <c r="N69" s="1">
        <v>2.1043608109186401E-4</v>
      </c>
      <c r="O69" s="14">
        <v>3.5264544956143897E-4</v>
      </c>
      <c r="P69" s="1">
        <v>7.7190820517892796E-4</v>
      </c>
      <c r="Q69" s="14">
        <v>2.4162160585125599E-4</v>
      </c>
      <c r="R69" s="1">
        <v>2.14381956634424E-4</v>
      </c>
      <c r="S69" s="14">
        <v>2.7952299919204799E-4</v>
      </c>
    </row>
    <row r="70" spans="1:19" x14ac:dyDescent="0.25">
      <c r="A70" s="1">
        <v>7.375</v>
      </c>
      <c r="B70" s="1">
        <v>2.2931440208390801</v>
      </c>
      <c r="C70" s="1">
        <v>1.16294835037721</v>
      </c>
      <c r="D70" s="1">
        <v>1.31028166336008</v>
      </c>
      <c r="E70" s="14">
        <v>2.0777737090034698</v>
      </c>
      <c r="F70" s="1">
        <v>4.5903925233918104</v>
      </c>
      <c r="G70" s="14">
        <v>1.4535461360609001</v>
      </c>
      <c r="H70" s="1">
        <v>1.2865345606330201</v>
      </c>
      <c r="I70" s="14">
        <v>1.6886986245487701</v>
      </c>
      <c r="K70" s="1">
        <v>7.375</v>
      </c>
      <c r="L70" s="1">
        <v>3.8203779387178998E-4</v>
      </c>
      <c r="M70" s="1">
        <v>1.93747195172843E-4</v>
      </c>
      <c r="N70" s="1">
        <v>2.1829292511578899E-4</v>
      </c>
      <c r="O70" s="14">
        <v>3.4615709991997902E-4</v>
      </c>
      <c r="P70" s="1">
        <v>7.6475939439707896E-4</v>
      </c>
      <c r="Q70" s="14">
        <v>2.4216078626774601E-4</v>
      </c>
      <c r="R70" s="1">
        <v>2.1433665780146101E-4</v>
      </c>
      <c r="S70" s="14">
        <v>2.8133719084982498E-4</v>
      </c>
    </row>
    <row r="71" spans="1:19" x14ac:dyDescent="0.25">
      <c r="A71" s="1">
        <v>7.5</v>
      </c>
      <c r="B71" s="1">
        <v>2.28351393021032</v>
      </c>
      <c r="C71" s="1">
        <v>1.2261992825228201</v>
      </c>
      <c r="D71" s="1">
        <v>1.31894406821584</v>
      </c>
      <c r="E71" s="14">
        <v>2.0412185567523999</v>
      </c>
      <c r="F71" s="1">
        <v>4.6004027174618001</v>
      </c>
      <c r="G71" s="14">
        <v>1.45284869888079</v>
      </c>
      <c r="H71" s="1">
        <v>1.2761701873086599</v>
      </c>
      <c r="I71" s="14">
        <v>1.66704734707362</v>
      </c>
      <c r="K71" s="1">
        <v>7.5</v>
      </c>
      <c r="L71" s="1">
        <v>3.8043342077303898E-4</v>
      </c>
      <c r="M71" s="1">
        <v>2.0428480046830099E-4</v>
      </c>
      <c r="N71" s="1">
        <v>2.19736081764759E-4</v>
      </c>
      <c r="O71" s="14">
        <v>3.40067011554949E-4</v>
      </c>
      <c r="P71" s="1">
        <v>7.6642709272914096E-4</v>
      </c>
      <c r="Q71" s="14">
        <v>2.42044593233539E-4</v>
      </c>
      <c r="R71" s="1">
        <v>2.1260995320562299E-4</v>
      </c>
      <c r="S71" s="14">
        <v>2.7773008802246498E-4</v>
      </c>
    </row>
    <row r="72" spans="1:19" x14ac:dyDescent="0.25">
      <c r="A72" s="1">
        <v>7.625</v>
      </c>
      <c r="B72" s="1">
        <v>2.2113833697226699</v>
      </c>
      <c r="C72" s="1">
        <v>1.2951120059408401</v>
      </c>
      <c r="D72" s="1">
        <v>1.28157908789275</v>
      </c>
      <c r="E72" s="14">
        <v>2.0862841993588299</v>
      </c>
      <c r="F72" s="1">
        <v>4.5890272340595502</v>
      </c>
      <c r="G72" s="14">
        <v>1.4332617651097801</v>
      </c>
      <c r="H72" s="1">
        <v>1.26853042474411</v>
      </c>
      <c r="I72" s="14">
        <v>1.66333990933905</v>
      </c>
      <c r="K72" s="1">
        <v>7.625</v>
      </c>
      <c r="L72" s="1">
        <v>3.6841646939579599E-4</v>
      </c>
      <c r="M72" s="1">
        <v>2.15765660189745E-4</v>
      </c>
      <c r="N72" s="1">
        <v>2.1351107604293299E-4</v>
      </c>
      <c r="O72" s="14">
        <v>3.4757494761318097E-4</v>
      </c>
      <c r="P72" s="1">
        <v>7.6453193719432403E-4</v>
      </c>
      <c r="Q72" s="14">
        <v>2.3878141006729E-4</v>
      </c>
      <c r="R72" s="1">
        <v>2.1133716876236801E-4</v>
      </c>
      <c r="S72" s="14">
        <v>2.7711242889588602E-4</v>
      </c>
    </row>
    <row r="73" spans="1:19" x14ac:dyDescent="0.25">
      <c r="A73" s="1">
        <v>7.75</v>
      </c>
      <c r="B73" s="1">
        <v>2.2119826964262201</v>
      </c>
      <c r="C73" s="1">
        <v>1.3197635157532299</v>
      </c>
      <c r="D73" s="1">
        <v>1.2660919673036499</v>
      </c>
      <c r="E73" s="14">
        <v>2.3176040560015898</v>
      </c>
      <c r="F73" s="1">
        <v>4.5662444240518498</v>
      </c>
      <c r="G73" s="14">
        <v>1.4207986299230499</v>
      </c>
      <c r="H73" s="1">
        <v>1.2571631863619199</v>
      </c>
      <c r="I73" s="14">
        <v>1.66423210596416</v>
      </c>
      <c r="K73" s="1">
        <v>7.75</v>
      </c>
      <c r="L73" s="1">
        <v>3.6851631722460698E-4</v>
      </c>
      <c r="M73" s="1">
        <v>2.19872601724488E-4</v>
      </c>
      <c r="N73" s="1">
        <v>2.1093092175278899E-4</v>
      </c>
      <c r="O73" s="14">
        <v>3.8611283572986501E-4</v>
      </c>
      <c r="P73" s="1">
        <v>7.6073632104703903E-4</v>
      </c>
      <c r="Q73" s="14">
        <v>2.3670505174518E-4</v>
      </c>
      <c r="R73" s="1">
        <v>2.09443386847896E-4</v>
      </c>
      <c r="S73" s="14">
        <v>2.7726106885362902E-4</v>
      </c>
    </row>
    <row r="74" spans="1:19" x14ac:dyDescent="0.25">
      <c r="A74" s="1">
        <v>7.875</v>
      </c>
      <c r="B74" s="1">
        <v>2.1965835951088</v>
      </c>
      <c r="C74" s="1">
        <v>1.3122042980919</v>
      </c>
      <c r="D74" s="1">
        <v>1.22285252372483</v>
      </c>
      <c r="E74" s="14">
        <v>2.39252059300185</v>
      </c>
      <c r="F74" s="1">
        <v>4.49923154006144</v>
      </c>
      <c r="G74" s="14">
        <v>1.3976929282681601</v>
      </c>
      <c r="H74" s="1">
        <v>1.23362090645712</v>
      </c>
      <c r="I74" s="14">
        <v>1.6477160580921699</v>
      </c>
      <c r="K74" s="1">
        <v>7.875</v>
      </c>
      <c r="L74" s="1">
        <v>3.6595082694512498E-4</v>
      </c>
      <c r="M74" s="1">
        <v>2.1861323606211001E-4</v>
      </c>
      <c r="N74" s="1">
        <v>2.03727230452556E-4</v>
      </c>
      <c r="O74" s="14">
        <v>3.9859393079410698E-4</v>
      </c>
      <c r="P74" s="1">
        <v>7.49571974574239E-4</v>
      </c>
      <c r="Q74" s="14">
        <v>2.3285564184947699E-4</v>
      </c>
      <c r="R74" s="1">
        <v>2.05521243015757E-4</v>
      </c>
      <c r="S74" s="14">
        <v>2.7450949527815598E-4</v>
      </c>
    </row>
    <row r="75" spans="1:19" x14ac:dyDescent="0.25">
      <c r="A75" s="1">
        <v>8</v>
      </c>
      <c r="B75" s="1">
        <v>2.1964034890445099</v>
      </c>
      <c r="C75" s="1">
        <v>1.2818751257855501</v>
      </c>
      <c r="D75" s="1">
        <v>1.22579596312241</v>
      </c>
      <c r="E75" s="14">
        <v>2.4151697984122502</v>
      </c>
      <c r="F75" s="1">
        <v>4.4673755128080499</v>
      </c>
      <c r="G75" s="14">
        <v>1.3645004921956301</v>
      </c>
      <c r="H75" s="1">
        <v>1.20277585169803</v>
      </c>
      <c r="I75" s="14">
        <v>1.6269705150203599</v>
      </c>
      <c r="K75" s="1">
        <v>8</v>
      </c>
      <c r="L75" s="1">
        <v>3.6592082127481502E-4</v>
      </c>
      <c r="M75" s="1">
        <v>2.13560395955873E-4</v>
      </c>
      <c r="N75" s="1">
        <v>2.0421760745619301E-4</v>
      </c>
      <c r="O75" s="14">
        <v>4.02367288415481E-4</v>
      </c>
      <c r="P75" s="1">
        <v>7.4426476043382595E-4</v>
      </c>
      <c r="Q75" s="14">
        <v>2.27325781999793E-4</v>
      </c>
      <c r="R75" s="1">
        <v>2.0038245689289099E-4</v>
      </c>
      <c r="S75" s="14">
        <v>2.7105328780239102E-4</v>
      </c>
    </row>
    <row r="76" spans="1:19" x14ac:dyDescent="0.25">
      <c r="A76" s="1">
        <v>8.125</v>
      </c>
      <c r="B76" s="1">
        <v>2.1585526506525601</v>
      </c>
      <c r="C76" s="1">
        <v>1.2885795797120301</v>
      </c>
      <c r="D76" s="1">
        <v>1.2049225132153201</v>
      </c>
      <c r="E76" s="14">
        <v>2.45671671632903</v>
      </c>
      <c r="F76" s="1">
        <v>4.4591201532217104</v>
      </c>
      <c r="G76" s="14">
        <v>1.3400649559061</v>
      </c>
      <c r="H76" s="1">
        <v>1.2017990180540199</v>
      </c>
      <c r="I76" s="14">
        <v>1.6259838836917999</v>
      </c>
      <c r="K76" s="1">
        <v>8.125</v>
      </c>
      <c r="L76" s="1">
        <v>3.5961487159871699E-4</v>
      </c>
      <c r="M76" s="1">
        <v>2.1467735798002399E-4</v>
      </c>
      <c r="N76" s="1">
        <v>2.0074009070167301E-4</v>
      </c>
      <c r="O76" s="14">
        <v>4.0928900494041702E-4</v>
      </c>
      <c r="P76" s="1">
        <v>7.4288941752674099E-4</v>
      </c>
      <c r="Q76" s="14">
        <v>2.2325482165395699E-4</v>
      </c>
      <c r="R76" s="1">
        <v>2.0021971640779999E-4</v>
      </c>
      <c r="S76" s="14">
        <v>2.7088891502305402E-4</v>
      </c>
    </row>
    <row r="77" spans="1:19" x14ac:dyDescent="0.25">
      <c r="A77" s="1">
        <v>8.25</v>
      </c>
      <c r="B77" s="1">
        <v>2.1442269749875398</v>
      </c>
      <c r="C77" s="1">
        <v>1.2749073111860101</v>
      </c>
      <c r="D77" s="1">
        <v>1.1808941802678801</v>
      </c>
      <c r="E77" s="14">
        <v>2.5751484133728799</v>
      </c>
      <c r="F77" s="1">
        <v>4.4076592529671199</v>
      </c>
      <c r="G77" s="14">
        <v>1.3263534182954999</v>
      </c>
      <c r="H77" s="1">
        <v>1.20967061270263</v>
      </c>
      <c r="I77" s="14">
        <v>1.64374695032463</v>
      </c>
      <c r="K77" s="1">
        <v>8.25</v>
      </c>
      <c r="L77" s="1">
        <v>3.57228214032924E-4</v>
      </c>
      <c r="M77" s="1">
        <v>2.1239955804359001E-4</v>
      </c>
      <c r="N77" s="1">
        <v>1.9673697043262901E-4</v>
      </c>
      <c r="O77" s="14">
        <v>4.2901972566792098E-4</v>
      </c>
      <c r="P77" s="1">
        <v>7.3431603154432601E-4</v>
      </c>
      <c r="Q77" s="14">
        <v>2.2097047948803E-4</v>
      </c>
      <c r="R77" s="1">
        <v>2.0153112407625799E-4</v>
      </c>
      <c r="S77" s="14">
        <v>2.7384824192408302E-4</v>
      </c>
    </row>
    <row r="78" spans="1:19" x14ac:dyDescent="0.25">
      <c r="A78" s="1">
        <v>8.375</v>
      </c>
      <c r="B78" s="1">
        <v>2.1046627284091</v>
      </c>
      <c r="C78" s="1">
        <v>1.26009880525775</v>
      </c>
      <c r="D78" s="1">
        <v>1.20512896831163</v>
      </c>
      <c r="E78" s="14">
        <v>2.5888405705408899</v>
      </c>
      <c r="F78" s="1">
        <v>4.3832189857861401</v>
      </c>
      <c r="G78" s="14">
        <v>1.3193492591949201</v>
      </c>
      <c r="H78" s="1">
        <v>1.1979212318528001</v>
      </c>
      <c r="I78" s="14">
        <v>1.6279506470548599</v>
      </c>
      <c r="K78" s="1">
        <v>8.375</v>
      </c>
      <c r="L78" s="1">
        <v>3.5063681055295498E-4</v>
      </c>
      <c r="M78" s="1">
        <v>2.09932460955941E-4</v>
      </c>
      <c r="N78" s="1">
        <v>2.00774486120717E-4</v>
      </c>
      <c r="O78" s="14">
        <v>4.3130083905211101E-4</v>
      </c>
      <c r="P78" s="1">
        <v>7.3024428303197699E-4</v>
      </c>
      <c r="Q78" s="14">
        <v>2.19803586581875E-4</v>
      </c>
      <c r="R78" s="1">
        <v>1.9957367722667601E-4</v>
      </c>
      <c r="S78" s="14">
        <v>2.7121657779933899E-4</v>
      </c>
    </row>
    <row r="79" spans="1:19" x14ac:dyDescent="0.25">
      <c r="A79" s="1">
        <v>8.5</v>
      </c>
      <c r="B79" s="1">
        <v>2.0630687697045502</v>
      </c>
      <c r="C79" s="1">
        <v>1.2136277256938801</v>
      </c>
      <c r="D79" s="1">
        <v>1.25516590560908</v>
      </c>
      <c r="E79" s="14">
        <v>2.6194620634690402</v>
      </c>
      <c r="F79" s="1">
        <v>4.3039866346714302</v>
      </c>
      <c r="G79" s="14">
        <v>1.31386666094064</v>
      </c>
      <c r="H79" s="1">
        <v>1.2100331369418</v>
      </c>
      <c r="I79" s="14">
        <v>1.6795603591197299</v>
      </c>
      <c r="K79" s="1">
        <v>8.5</v>
      </c>
      <c r="L79" s="1">
        <v>3.4370725703277799E-4</v>
      </c>
      <c r="M79" s="1">
        <v>2.0219037910059999E-4</v>
      </c>
      <c r="N79" s="1">
        <v>2.0911063987447199E-4</v>
      </c>
      <c r="O79" s="14">
        <v>4.3640237977394202E-4</v>
      </c>
      <c r="P79" s="1">
        <v>7.17044173336263E-4</v>
      </c>
      <c r="Q79" s="14">
        <v>2.1889018571271101E-4</v>
      </c>
      <c r="R79" s="1">
        <v>2.0159152061450299E-4</v>
      </c>
      <c r="S79" s="14">
        <v>2.7981475582934798E-4</v>
      </c>
    </row>
    <row r="80" spans="1:19" x14ac:dyDescent="0.25">
      <c r="A80" s="1">
        <v>8.625</v>
      </c>
      <c r="B80" s="1">
        <v>2.0496026920740298</v>
      </c>
      <c r="C80" s="1">
        <v>1.1800350278357701</v>
      </c>
      <c r="D80" s="1">
        <v>1.26946610267555</v>
      </c>
      <c r="E80" s="14">
        <v>2.6682735989561102</v>
      </c>
      <c r="F80" s="1">
        <v>4.2463569788029796</v>
      </c>
      <c r="G80" s="14">
        <v>1.3112120619200001</v>
      </c>
      <c r="H80" s="1">
        <v>1.17159097122871</v>
      </c>
      <c r="I80" s="14">
        <v>1.6171679969700301</v>
      </c>
      <c r="K80" s="1">
        <v>8.625</v>
      </c>
      <c r="L80" s="1">
        <v>3.4146380849953302E-4</v>
      </c>
      <c r="M80" s="1">
        <v>1.96593835637439E-4</v>
      </c>
      <c r="N80" s="1">
        <v>2.1149305270574701E-4</v>
      </c>
      <c r="O80" s="14">
        <v>4.4453438158608799E-4</v>
      </c>
      <c r="P80" s="1">
        <v>7.0744307266858001E-4</v>
      </c>
      <c r="Q80" s="14">
        <v>2.1844792951587099E-4</v>
      </c>
      <c r="R80" s="1">
        <v>1.95187055806703E-4</v>
      </c>
      <c r="S80" s="14">
        <v>2.6942018829520699E-4</v>
      </c>
    </row>
    <row r="81" spans="1:19" x14ac:dyDescent="0.25">
      <c r="A81" s="1">
        <v>8.75</v>
      </c>
      <c r="B81" s="1">
        <v>1.9964628938979401</v>
      </c>
      <c r="C81" s="1">
        <v>1.15082242716538</v>
      </c>
      <c r="D81" s="1">
        <v>1.3126783657526999</v>
      </c>
      <c r="E81" s="14">
        <v>2.6695053541821201</v>
      </c>
      <c r="F81" s="1">
        <v>4.2301101274396604</v>
      </c>
      <c r="G81" s="14">
        <v>1.31190800325959</v>
      </c>
      <c r="H81" s="1">
        <v>1.17632520060586</v>
      </c>
      <c r="I81" s="14">
        <v>1.6139989074616501</v>
      </c>
      <c r="K81" s="1">
        <v>8.75</v>
      </c>
      <c r="L81" s="1">
        <v>3.3261071812339598E-4</v>
      </c>
      <c r="M81" s="1">
        <v>1.9172701636575301E-4</v>
      </c>
      <c r="N81" s="1">
        <v>2.186922157344E-4</v>
      </c>
      <c r="O81" s="14">
        <v>4.4473959200674098E-4</v>
      </c>
      <c r="P81" s="1">
        <v>7.0473634723144799E-4</v>
      </c>
      <c r="Q81" s="14">
        <v>2.1856387334304701E-4</v>
      </c>
      <c r="R81" s="1">
        <v>1.9597577842093601E-4</v>
      </c>
      <c r="S81" s="14">
        <v>2.6889221798311101E-4</v>
      </c>
    </row>
    <row r="82" spans="1:19" x14ac:dyDescent="0.25">
      <c r="A82" s="1">
        <v>8.875</v>
      </c>
      <c r="B82" s="1">
        <v>1.99583376242835</v>
      </c>
      <c r="C82" s="1">
        <v>1.1481627151436899</v>
      </c>
      <c r="D82" s="1">
        <v>1.3120276036218801</v>
      </c>
      <c r="E82" s="14">
        <v>2.7006787937541299</v>
      </c>
      <c r="F82" s="1">
        <v>4.2231477004536497</v>
      </c>
      <c r="G82" s="14">
        <v>1.3226654162735401</v>
      </c>
      <c r="H82" s="1">
        <v>1.20810619187303</v>
      </c>
      <c r="I82" s="14">
        <v>1.69593130474749</v>
      </c>
      <c r="K82" s="1">
        <v>8.875</v>
      </c>
      <c r="L82" s="1">
        <v>3.3250590482056399E-4</v>
      </c>
      <c r="M82" s="1">
        <v>1.91283908342939E-4</v>
      </c>
      <c r="N82" s="1">
        <v>2.1858379876340501E-4</v>
      </c>
      <c r="O82" s="14">
        <v>4.4993308703943899E-4</v>
      </c>
      <c r="P82" s="1">
        <v>7.0357640689558399E-4</v>
      </c>
      <c r="Q82" s="14">
        <v>2.2035605835117299E-4</v>
      </c>
      <c r="R82" s="1">
        <v>2.0127049156604799E-4</v>
      </c>
      <c r="S82" s="14">
        <v>2.8254215537093199E-4</v>
      </c>
    </row>
    <row r="83" spans="1:19" x14ac:dyDescent="0.25">
      <c r="A83" s="1">
        <v>9</v>
      </c>
      <c r="B83" s="1">
        <v>2.00190844264666</v>
      </c>
      <c r="C83" s="1">
        <v>1.1363091452069001</v>
      </c>
      <c r="D83" s="1">
        <v>1.2968253535776599</v>
      </c>
      <c r="E83" s="14">
        <v>2.8590253224728799</v>
      </c>
      <c r="F83" s="1">
        <v>4.2098696507507603</v>
      </c>
      <c r="G83" s="14">
        <v>1.3275565296355301</v>
      </c>
      <c r="H83" s="1">
        <v>1.2435808616119299</v>
      </c>
      <c r="I83" s="14">
        <v>1.70986255254357</v>
      </c>
      <c r="K83" s="1">
        <v>9</v>
      </c>
      <c r="L83" s="1">
        <v>3.3351794654493398E-4</v>
      </c>
      <c r="M83" s="1">
        <v>1.8930910359147001E-4</v>
      </c>
      <c r="N83" s="1">
        <v>2.16051103906038E-4</v>
      </c>
      <c r="O83" s="14">
        <v>4.7631361872398098E-4</v>
      </c>
      <c r="P83" s="1">
        <v>7.0136428381508103E-4</v>
      </c>
      <c r="Q83" s="14">
        <v>2.21170917837281E-4</v>
      </c>
      <c r="R83" s="1">
        <v>2.07180571544548E-4</v>
      </c>
      <c r="S83" s="14">
        <v>2.8486310125375798E-4</v>
      </c>
    </row>
    <row r="84" spans="1:19" x14ac:dyDescent="0.25">
      <c r="A84" s="1">
        <v>9.125</v>
      </c>
      <c r="B84" s="1">
        <v>1.9634060147840999</v>
      </c>
      <c r="C84" s="1">
        <v>1.142738908099</v>
      </c>
      <c r="D84" s="1">
        <v>1.2234811300570201</v>
      </c>
      <c r="E84" s="14">
        <v>2.8918735213538098</v>
      </c>
      <c r="F84" s="1">
        <v>4.2204989000133004</v>
      </c>
      <c r="G84" s="14">
        <v>1.32612921224965</v>
      </c>
      <c r="H84" s="1">
        <v>1.2470788368958301</v>
      </c>
      <c r="I84" s="14">
        <v>1.74231284160383</v>
      </c>
      <c r="K84" s="1">
        <v>9.125</v>
      </c>
      <c r="L84" s="1">
        <v>3.2710344206303101E-4</v>
      </c>
      <c r="M84" s="1">
        <v>1.9038030208929401E-4</v>
      </c>
      <c r="N84" s="1">
        <v>2.0383195626749899E-4</v>
      </c>
      <c r="O84" s="14">
        <v>4.8178612865754501E-4</v>
      </c>
      <c r="P84" s="1">
        <v>7.03135116742219E-4</v>
      </c>
      <c r="Q84" s="14">
        <v>2.20933126760793E-4</v>
      </c>
      <c r="R84" s="1">
        <v>2.0776333422684501E-4</v>
      </c>
      <c r="S84" s="14">
        <v>2.9026931941119802E-4</v>
      </c>
    </row>
    <row r="85" spans="1:19" x14ac:dyDescent="0.25">
      <c r="A85" s="1">
        <v>9.25</v>
      </c>
      <c r="B85" s="1">
        <v>1.9351673105065199</v>
      </c>
      <c r="C85" s="1">
        <v>1.1483358715421901</v>
      </c>
      <c r="D85" s="1">
        <v>1.20032444253519</v>
      </c>
      <c r="E85" s="14">
        <v>2.9231165224014801</v>
      </c>
      <c r="F85" s="1">
        <v>4.22466885220555</v>
      </c>
      <c r="G85" s="14">
        <v>1.31232953525136</v>
      </c>
      <c r="H85" s="1">
        <v>1.25683478977097</v>
      </c>
      <c r="I85" s="14">
        <v>1.7334423112298201</v>
      </c>
      <c r="K85" s="1">
        <v>9.25</v>
      </c>
      <c r="L85" s="1">
        <v>3.2239887393038699E-4</v>
      </c>
      <c r="M85" s="1">
        <v>1.9131275619892901E-4</v>
      </c>
      <c r="N85" s="1">
        <v>1.9997405212636199E-4</v>
      </c>
      <c r="O85" s="14">
        <v>4.8699121263208602E-4</v>
      </c>
      <c r="P85" s="1">
        <v>7.03829830777449E-4</v>
      </c>
      <c r="Q85" s="14">
        <v>2.18634100572876E-4</v>
      </c>
      <c r="R85" s="1">
        <v>2.0938867597584401E-4</v>
      </c>
      <c r="S85" s="14">
        <v>2.8879148905088903E-4</v>
      </c>
    </row>
    <row r="86" spans="1:19" x14ac:dyDescent="0.25">
      <c r="A86" s="1">
        <v>9.375</v>
      </c>
      <c r="B86" s="1">
        <v>1.94870503756599</v>
      </c>
      <c r="C86" s="1">
        <v>1.14164207956551</v>
      </c>
      <c r="D86" s="1">
        <v>1.0606409895027999</v>
      </c>
      <c r="E86" s="14">
        <v>2.9564958574884099</v>
      </c>
      <c r="F86" s="1">
        <v>4.2153685339341704</v>
      </c>
      <c r="G86" s="14">
        <v>1.3040886072772999</v>
      </c>
      <c r="H86" s="1">
        <v>1.27445932251587</v>
      </c>
      <c r="I86" s="14">
        <v>1.77698443734208</v>
      </c>
      <c r="K86" s="1">
        <v>9.375</v>
      </c>
      <c r="L86" s="1">
        <v>3.2465425925849403E-4</v>
      </c>
      <c r="M86" s="1">
        <v>1.90197570455614E-4</v>
      </c>
      <c r="N86" s="1">
        <v>1.7670278885116599E-4</v>
      </c>
      <c r="O86" s="14">
        <v>4.9255220985756898E-4</v>
      </c>
      <c r="P86" s="1">
        <v>7.0228039775343599E-4</v>
      </c>
      <c r="Q86" s="14">
        <v>2.1726116197239701E-4</v>
      </c>
      <c r="R86" s="1">
        <v>2.1232492313114499E-4</v>
      </c>
      <c r="S86" s="14">
        <v>2.9604560726119097E-4</v>
      </c>
    </row>
    <row r="87" spans="1:19" x14ac:dyDescent="0.25">
      <c r="A87" s="1">
        <v>9.5</v>
      </c>
      <c r="B87" s="1">
        <v>1.9618247878155199</v>
      </c>
      <c r="C87" s="1">
        <v>1.13585253537385</v>
      </c>
      <c r="D87" s="1">
        <v>1.02452531055318</v>
      </c>
      <c r="E87" s="14">
        <v>2.9507846109929701</v>
      </c>
      <c r="F87" s="1">
        <v>4.2052256585374899</v>
      </c>
      <c r="G87" s="14">
        <v>1.29154037459342</v>
      </c>
      <c r="H87" s="1">
        <v>1.2858862730663101</v>
      </c>
      <c r="I87" s="14">
        <v>1.7861884720544099</v>
      </c>
      <c r="K87" s="1">
        <v>9.5</v>
      </c>
      <c r="L87" s="1">
        <v>3.2684000965006602E-4</v>
      </c>
      <c r="M87" s="1">
        <v>1.8923303239328399E-4</v>
      </c>
      <c r="N87" s="1">
        <v>1.7068591673816E-4</v>
      </c>
      <c r="O87" s="14">
        <v>4.9160071619142802E-4</v>
      </c>
      <c r="P87" s="1">
        <v>7.0059059471234899E-4</v>
      </c>
      <c r="Q87" s="14">
        <v>2.1517062640726299E-4</v>
      </c>
      <c r="R87" s="1">
        <v>2.1422865309284799E-4</v>
      </c>
      <c r="S87" s="14">
        <v>2.9757899944426498E-4</v>
      </c>
    </row>
    <row r="88" spans="1:19" x14ac:dyDescent="0.25">
      <c r="A88" s="1">
        <v>9.625</v>
      </c>
      <c r="B88" s="1">
        <v>1.96180106765823</v>
      </c>
      <c r="C88" s="1">
        <v>1.12773957135502</v>
      </c>
      <c r="D88" s="1">
        <v>1.02890342825535</v>
      </c>
      <c r="E88" s="14">
        <v>2.9691462865164699</v>
      </c>
      <c r="F88" s="1">
        <v>4.1863587628387897</v>
      </c>
      <c r="G88" s="14">
        <v>1.27470633560464</v>
      </c>
      <c r="H88" s="1">
        <v>1.29354878062098</v>
      </c>
      <c r="I88" s="14">
        <v>1.8092590333468099</v>
      </c>
      <c r="K88" s="1">
        <v>9.625</v>
      </c>
      <c r="L88" s="1">
        <v>3.2683605787186198E-4</v>
      </c>
      <c r="M88" s="1">
        <v>1.8788141258774699E-4</v>
      </c>
      <c r="N88" s="1">
        <v>1.7141531114734201E-4</v>
      </c>
      <c r="O88" s="14">
        <v>4.9465977133364295E-4</v>
      </c>
      <c r="P88" s="1">
        <v>6.9744736988894599E-4</v>
      </c>
      <c r="Q88" s="14">
        <v>2.1236607551173E-4</v>
      </c>
      <c r="R88" s="1">
        <v>2.15505226851456E-4</v>
      </c>
      <c r="S88" s="14">
        <v>3.0142255495557902E-4</v>
      </c>
    </row>
    <row r="89" spans="1:19" x14ac:dyDescent="0.25">
      <c r="A89" s="1">
        <v>9.75</v>
      </c>
      <c r="B89" s="1">
        <v>1.92363081656274</v>
      </c>
      <c r="C89" s="1">
        <v>1.10078814396724</v>
      </c>
      <c r="D89" s="1">
        <v>1.0540419562280201</v>
      </c>
      <c r="E89" s="14">
        <v>2.9742650931135199</v>
      </c>
      <c r="F89" s="1">
        <v>4.1780215739936901</v>
      </c>
      <c r="G89" s="14">
        <v>1.2677491016357101</v>
      </c>
      <c r="H89" s="1">
        <v>1.3004499145955299</v>
      </c>
      <c r="I89" s="14">
        <v>1.8169850994504599</v>
      </c>
      <c r="K89" s="1">
        <v>9.75</v>
      </c>
      <c r="L89" s="1">
        <v>3.2047689403935301E-4</v>
      </c>
      <c r="M89" s="1">
        <v>1.83391304784943E-4</v>
      </c>
      <c r="N89" s="1">
        <v>1.75603389907589E-4</v>
      </c>
      <c r="O89" s="14">
        <v>4.95512564512712E-4</v>
      </c>
      <c r="P89" s="1">
        <v>6.9605839422735101E-4</v>
      </c>
      <c r="Q89" s="14">
        <v>2.1120700033250799E-4</v>
      </c>
      <c r="R89" s="1">
        <v>2.16654955771615E-4</v>
      </c>
      <c r="S89" s="14">
        <v>3.0270971756844598E-4</v>
      </c>
    </row>
    <row r="90" spans="1:19" x14ac:dyDescent="0.25">
      <c r="A90" s="1">
        <v>9.875</v>
      </c>
      <c r="B90" s="1">
        <v>1.94023097879836</v>
      </c>
      <c r="C90" s="1">
        <v>1.0372603718551201</v>
      </c>
      <c r="D90" s="1">
        <v>1.0336100465999201</v>
      </c>
      <c r="E90" s="14">
        <v>3.00152278656447</v>
      </c>
      <c r="F90" s="1">
        <v>4.1822618070822797</v>
      </c>
      <c r="G90" s="14">
        <v>1.25935245982852</v>
      </c>
      <c r="H90" s="1">
        <v>1.3214169370867599</v>
      </c>
      <c r="I90" s="14">
        <v>1.83253833784085</v>
      </c>
      <c r="K90" s="1">
        <v>9.875</v>
      </c>
      <c r="L90" s="1">
        <v>3.2324248106780599E-4</v>
      </c>
      <c r="M90" s="1">
        <v>1.7280757795106301E-4</v>
      </c>
      <c r="N90" s="1">
        <v>1.72199433763547E-4</v>
      </c>
      <c r="O90" s="14">
        <v>5.0005369624163897E-4</v>
      </c>
      <c r="P90" s="1">
        <v>6.96764817059913E-4</v>
      </c>
      <c r="Q90" s="14">
        <v>2.09808119807428E-4</v>
      </c>
      <c r="R90" s="1">
        <v>2.2014806171865499E-4</v>
      </c>
      <c r="S90" s="14">
        <v>3.0530088708428498E-4</v>
      </c>
    </row>
    <row r="91" spans="1:19" x14ac:dyDescent="0.25">
      <c r="A91" s="1">
        <v>10</v>
      </c>
      <c r="B91" s="1">
        <v>1.9742728678028201</v>
      </c>
      <c r="C91" s="1">
        <v>1.00830929616197</v>
      </c>
      <c r="D91" s="1">
        <v>1.0080271010038599</v>
      </c>
      <c r="E91" s="14">
        <v>3.0839892846088199</v>
      </c>
      <c r="F91" s="1">
        <v>4.20147593524048</v>
      </c>
      <c r="G91" s="14">
        <v>1.2570811261358099</v>
      </c>
      <c r="H91" s="1">
        <v>1.3320936259910301</v>
      </c>
      <c r="I91" s="14">
        <v>1.8618003248219299</v>
      </c>
      <c r="K91" s="1">
        <v>10</v>
      </c>
      <c r="L91" s="1">
        <v>3.2891385977594902E-4</v>
      </c>
      <c r="M91" s="1">
        <v>1.67984328740585E-4</v>
      </c>
      <c r="N91" s="1">
        <v>1.6793731502724301E-4</v>
      </c>
      <c r="O91" s="14">
        <v>5.1379261481582803E-4</v>
      </c>
      <c r="P91" s="1">
        <v>6.9996589081106704E-4</v>
      </c>
      <c r="Q91" s="14">
        <v>2.0942971561422301E-4</v>
      </c>
      <c r="R91" s="1">
        <v>2.2192679809010599E-4</v>
      </c>
      <c r="S91" s="14">
        <v>3.1017593411533298E-4</v>
      </c>
    </row>
    <row r="92" spans="1:19" x14ac:dyDescent="0.25">
      <c r="A92" s="1">
        <v>10.125</v>
      </c>
      <c r="B92" s="1">
        <v>1.9850751115893599</v>
      </c>
      <c r="C92" s="1">
        <v>1.0143839561652701</v>
      </c>
      <c r="D92" s="1">
        <v>1.09927501649201</v>
      </c>
      <c r="E92" s="14">
        <v>3.1166321889998101</v>
      </c>
      <c r="F92" s="1">
        <v>4.1979688766118404</v>
      </c>
      <c r="G92" s="14">
        <v>1.2579947421562201</v>
      </c>
      <c r="H92" s="1">
        <v>1.32567728107654</v>
      </c>
      <c r="I92" s="14">
        <v>1.8493738605544301</v>
      </c>
      <c r="K92" s="1">
        <v>10.125</v>
      </c>
      <c r="L92" s="1">
        <v>3.3071351359078698E-4</v>
      </c>
      <c r="M92" s="1">
        <v>1.68996367097134E-4</v>
      </c>
      <c r="N92" s="1">
        <v>1.8313921774757E-4</v>
      </c>
      <c r="O92" s="14">
        <v>5.1923092268736702E-4</v>
      </c>
      <c r="P92" s="1">
        <v>6.9938161484353601E-4</v>
      </c>
      <c r="Q92" s="14">
        <v>2.0958192404322399E-4</v>
      </c>
      <c r="R92" s="1">
        <v>2.2085783502735101E-4</v>
      </c>
      <c r="S92" s="14">
        <v>3.0810568516836901E-4</v>
      </c>
    </row>
    <row r="93" spans="1:19" x14ac:dyDescent="0.25">
      <c r="A93" s="1">
        <v>10.25</v>
      </c>
      <c r="B93" s="1">
        <v>1.9831854405854801</v>
      </c>
      <c r="C93" s="1">
        <v>1.0171803748419099</v>
      </c>
      <c r="D93" s="1">
        <v>1.1814774768960801</v>
      </c>
      <c r="E93" s="14">
        <v>3.1946617900823102</v>
      </c>
      <c r="F93" s="1">
        <v>4.1944268404601202</v>
      </c>
      <c r="G93" s="14">
        <v>1.2558672885898201</v>
      </c>
      <c r="H93" s="1">
        <v>1.2999562183742801</v>
      </c>
      <c r="I93" s="14">
        <v>1.83175603735458</v>
      </c>
      <c r="K93" s="1">
        <v>10.25</v>
      </c>
      <c r="L93" s="1">
        <v>3.3039869440154102E-4</v>
      </c>
      <c r="M93" s="1">
        <v>1.69462250448662E-4</v>
      </c>
      <c r="N93" s="1">
        <v>1.9683414765088699E-4</v>
      </c>
      <c r="O93" s="14">
        <v>5.3223065422771103E-4</v>
      </c>
      <c r="P93" s="1">
        <v>6.9879151162065896E-4</v>
      </c>
      <c r="Q93" s="14">
        <v>2.0922749027906101E-4</v>
      </c>
      <c r="R93" s="1">
        <v>2.1657270598115499E-4</v>
      </c>
      <c r="S93" s="14">
        <v>3.0517055582327202E-4</v>
      </c>
    </row>
    <row r="94" spans="1:19" x14ac:dyDescent="0.25">
      <c r="A94" s="1">
        <v>10.375</v>
      </c>
      <c r="B94" s="1">
        <v>1.9544369282113001</v>
      </c>
      <c r="C94" s="1">
        <v>1.04074355430351</v>
      </c>
      <c r="D94" s="1">
        <v>1.2048967466143401</v>
      </c>
      <c r="E94" s="14">
        <v>3.2231469556847099</v>
      </c>
      <c r="F94" s="1">
        <v>4.2225400223726002</v>
      </c>
      <c r="G94" s="14">
        <v>1.25633457524107</v>
      </c>
      <c r="H94" s="1">
        <v>1.3001857802994801</v>
      </c>
      <c r="I94" s="14">
        <v>1.8190656656033399</v>
      </c>
      <c r="K94" s="1">
        <v>10.375</v>
      </c>
      <c r="L94" s="1">
        <v>3.25609192240002E-4</v>
      </c>
      <c r="M94" s="1">
        <v>1.7338787614696501E-4</v>
      </c>
      <c r="N94" s="1">
        <v>2.00735797985949E-4</v>
      </c>
      <c r="O94" s="14">
        <v>5.3697628281707205E-4</v>
      </c>
      <c r="P94" s="1">
        <v>7.0347516772727603E-4</v>
      </c>
      <c r="Q94" s="14">
        <v>2.09305340235161E-4</v>
      </c>
      <c r="R94" s="1">
        <v>2.1661095099789301E-4</v>
      </c>
      <c r="S94" s="14">
        <v>3.0305633988951601E-4</v>
      </c>
    </row>
    <row r="95" spans="1:19" x14ac:dyDescent="0.25">
      <c r="A95" s="1">
        <v>10.5</v>
      </c>
      <c r="B95" s="1">
        <v>1.93400485975821</v>
      </c>
      <c r="C95" s="1">
        <v>1.01986109239473</v>
      </c>
      <c r="D95" s="1">
        <v>1.2067819980496</v>
      </c>
      <c r="E95" s="14">
        <v>3.2752863426103</v>
      </c>
      <c r="F95" s="1">
        <v>4.1943608635386198</v>
      </c>
      <c r="G95" s="14">
        <v>1.2563681043696699</v>
      </c>
      <c r="H95" s="1">
        <v>1.26595174913626</v>
      </c>
      <c r="I95" s="14">
        <v>1.81606705022392</v>
      </c>
      <c r="K95" s="1">
        <v>10.5</v>
      </c>
      <c r="L95" s="1">
        <v>3.2220520963571801E-4</v>
      </c>
      <c r="M95" s="1">
        <v>1.69908857992962E-4</v>
      </c>
      <c r="N95" s="1">
        <v>2.0104988087506399E-4</v>
      </c>
      <c r="O95" s="14">
        <v>5.4566270467887497E-4</v>
      </c>
      <c r="P95" s="1">
        <v>6.9878051986553796E-4</v>
      </c>
      <c r="Q95" s="14">
        <v>2.0931092618798499E-4</v>
      </c>
      <c r="R95" s="1">
        <v>2.10907561406101E-4</v>
      </c>
      <c r="S95" s="14">
        <v>3.0255677056730598E-4</v>
      </c>
    </row>
    <row r="96" spans="1:19" x14ac:dyDescent="0.25">
      <c r="A96" s="1">
        <v>10.625</v>
      </c>
      <c r="B96" s="1">
        <v>1.91796205833125</v>
      </c>
      <c r="C96" s="1">
        <v>0.99609122023768304</v>
      </c>
      <c r="D96" s="1">
        <v>1.1650432954230201</v>
      </c>
      <c r="E96" s="14">
        <v>3.27964271667549</v>
      </c>
      <c r="F96" s="1">
        <v>4.1398300300853004</v>
      </c>
      <c r="G96" s="14">
        <v>1.25759630162864</v>
      </c>
      <c r="H96" s="1">
        <v>1.26547480700217</v>
      </c>
      <c r="I96" s="14">
        <v>1.8173182949823199</v>
      </c>
      <c r="K96" s="1">
        <v>10.625</v>
      </c>
      <c r="L96" s="1">
        <v>3.1953247891798597E-4</v>
      </c>
      <c r="M96" s="1">
        <v>1.6594879729159799E-4</v>
      </c>
      <c r="N96" s="1">
        <v>1.9409621301747499E-4</v>
      </c>
      <c r="O96" s="14">
        <v>5.4638847659813604E-4</v>
      </c>
      <c r="P96" s="1">
        <v>6.8969568301221595E-4</v>
      </c>
      <c r="Q96" s="14">
        <v>2.0951554385133001E-4</v>
      </c>
      <c r="R96" s="1">
        <v>2.10828102846562E-4</v>
      </c>
      <c r="S96" s="14">
        <v>3.0276522794405499E-4</v>
      </c>
    </row>
    <row r="97" spans="1:19" x14ac:dyDescent="0.25">
      <c r="A97" s="1">
        <v>10.75</v>
      </c>
      <c r="B97" s="1">
        <v>1.91905571033319</v>
      </c>
      <c r="C97" s="1">
        <v>0.99750433543518502</v>
      </c>
      <c r="D97" s="1">
        <v>1.1755682373783101</v>
      </c>
      <c r="E97" s="14">
        <v>3.2992752140723098</v>
      </c>
      <c r="F97" s="1">
        <v>4.0624760518975904</v>
      </c>
      <c r="G97" s="14">
        <v>1.25476181966901</v>
      </c>
      <c r="H97" s="1">
        <v>1.30122701003764</v>
      </c>
      <c r="I97" s="14">
        <v>1.8227430896885599</v>
      </c>
      <c r="K97" s="1">
        <v>10.75</v>
      </c>
      <c r="L97" s="1">
        <v>3.1971468134150798E-4</v>
      </c>
      <c r="M97" s="1">
        <v>1.6618422228350201E-4</v>
      </c>
      <c r="N97" s="1">
        <v>1.9584966834722701E-4</v>
      </c>
      <c r="O97" s="14">
        <v>5.4965925066444501E-4</v>
      </c>
      <c r="P97" s="1">
        <v>6.7680851024614101E-4</v>
      </c>
      <c r="Q97" s="14">
        <v>2.0904331915685501E-4</v>
      </c>
      <c r="R97" s="1">
        <v>2.1678441987227099E-4</v>
      </c>
      <c r="S97" s="14">
        <v>3.0366899874211402E-4</v>
      </c>
    </row>
    <row r="98" spans="1:19" x14ac:dyDescent="0.25">
      <c r="A98" s="1">
        <v>10.875</v>
      </c>
      <c r="B98" s="1">
        <v>1.91248203552848</v>
      </c>
      <c r="C98" s="1">
        <v>0.97842680477129595</v>
      </c>
      <c r="D98" s="1">
        <v>1.15991825185472</v>
      </c>
      <c r="E98" s="14">
        <v>3.3359066596100702</v>
      </c>
      <c r="F98" s="1">
        <v>4.0503759113510904</v>
      </c>
      <c r="G98" s="14">
        <v>1.25427133261765</v>
      </c>
      <c r="H98" s="1">
        <v>1.2760961179246599</v>
      </c>
      <c r="I98" s="14">
        <v>1.8257836281420901</v>
      </c>
      <c r="K98" s="1">
        <v>10.875</v>
      </c>
      <c r="L98" s="1">
        <v>3.1861950711904502E-4</v>
      </c>
      <c r="M98" s="1">
        <v>1.6300590567489801E-4</v>
      </c>
      <c r="N98" s="1">
        <v>1.9324238075899599E-4</v>
      </c>
      <c r="O98" s="14">
        <v>5.5576204949103801E-4</v>
      </c>
      <c r="P98" s="1">
        <v>6.7479262683109496E-4</v>
      </c>
      <c r="Q98" s="14">
        <v>2.0896160401409901E-4</v>
      </c>
      <c r="R98" s="1">
        <v>2.12597613246249E-4</v>
      </c>
      <c r="S98" s="14">
        <v>3.0417555244847201E-4</v>
      </c>
    </row>
    <row r="99" spans="1:19" x14ac:dyDescent="0.25">
      <c r="A99" s="1">
        <v>11</v>
      </c>
      <c r="B99" s="1">
        <v>1.90907704499283</v>
      </c>
      <c r="C99" s="1">
        <v>0.95760638756406402</v>
      </c>
      <c r="D99" s="1">
        <v>1.14488579160318</v>
      </c>
      <c r="E99" s="14">
        <v>3.2899991570704299</v>
      </c>
      <c r="F99" s="1">
        <v>4.0594478872006299</v>
      </c>
      <c r="G99" s="14">
        <v>1.2532424192648901</v>
      </c>
      <c r="H99" s="1">
        <v>1.25420247115962</v>
      </c>
      <c r="I99" s="14">
        <v>1.8614708105895099</v>
      </c>
      <c r="K99" s="1">
        <v>11</v>
      </c>
      <c r="L99" s="1">
        <v>3.1805223569580498E-4</v>
      </c>
      <c r="M99" s="1">
        <v>1.59537224168173E-4</v>
      </c>
      <c r="N99" s="1">
        <v>1.9073797288108999E-4</v>
      </c>
      <c r="O99" s="14">
        <v>5.4811385956793303E-4</v>
      </c>
      <c r="P99" s="1">
        <v>6.7630401800762704E-4</v>
      </c>
      <c r="Q99" s="14">
        <v>2.0879018704952801E-4</v>
      </c>
      <c r="R99" s="1">
        <v>2.0895013169519401E-4</v>
      </c>
      <c r="S99" s="14">
        <v>3.10121037044212E-4</v>
      </c>
    </row>
    <row r="100" spans="1:19" x14ac:dyDescent="0.25">
      <c r="A100" s="1">
        <v>11.125</v>
      </c>
      <c r="B100" s="1">
        <v>1.9475917011452399</v>
      </c>
      <c r="C100" s="1">
        <v>0.95885688174991501</v>
      </c>
      <c r="D100" s="1">
        <v>1.1630818039100099</v>
      </c>
      <c r="E100" s="14">
        <v>3.0094412176855099</v>
      </c>
      <c r="F100" s="1">
        <v>4.1421308010920601</v>
      </c>
      <c r="G100" s="14">
        <v>1.2586380870398</v>
      </c>
      <c r="H100" s="1">
        <v>1.25842378024669</v>
      </c>
      <c r="I100" s="14">
        <v>1.84907319510763</v>
      </c>
      <c r="K100" s="1">
        <v>11.125</v>
      </c>
      <c r="L100" s="1">
        <v>3.2446877741079699E-4</v>
      </c>
      <c r="M100" s="1">
        <v>1.59745556499536E-4</v>
      </c>
      <c r="N100" s="1">
        <v>1.93769428531407E-4</v>
      </c>
      <c r="O100" s="14">
        <v>5.0137290686640503E-4</v>
      </c>
      <c r="P100" s="1">
        <v>6.9007899146194E-4</v>
      </c>
      <c r="Q100" s="14">
        <v>2.09689105300828E-4</v>
      </c>
      <c r="R100" s="1">
        <v>2.09653401789098E-4</v>
      </c>
      <c r="S100" s="14">
        <v>3.0805559430493199E-4</v>
      </c>
    </row>
    <row r="101" spans="1:19" x14ac:dyDescent="0.25">
      <c r="A101" s="1">
        <v>11.25</v>
      </c>
      <c r="B101" s="1">
        <v>1.9960640699829</v>
      </c>
      <c r="C101" s="1">
        <v>0.95964815209265897</v>
      </c>
      <c r="D101" s="1">
        <v>1.09812404602188</v>
      </c>
      <c r="E101" s="14">
        <v>2.75251684692646</v>
      </c>
      <c r="F101" s="1">
        <v>4.1302051647525202</v>
      </c>
      <c r="G101" s="14">
        <v>1.2609503805212301</v>
      </c>
      <c r="H101" s="1">
        <v>1.25888035771342</v>
      </c>
      <c r="I101" s="14">
        <v>1.8608357896746499</v>
      </c>
      <c r="K101" s="1">
        <v>11.25</v>
      </c>
      <c r="L101" s="1">
        <v>3.3254427405915199E-4</v>
      </c>
      <c r="M101" s="1">
        <v>1.5987738213863701E-4</v>
      </c>
      <c r="N101" s="1">
        <v>1.82947466067245E-4</v>
      </c>
      <c r="O101" s="14">
        <v>4.58569306697948E-4</v>
      </c>
      <c r="P101" s="1">
        <v>6.8809218044777398E-4</v>
      </c>
      <c r="Q101" s="14">
        <v>2.10074333394835E-4</v>
      </c>
      <c r="R101" s="1">
        <v>2.0972946759505599E-4</v>
      </c>
      <c r="S101" s="14">
        <v>3.1001524255979697E-4</v>
      </c>
    </row>
    <row r="102" spans="1:19" x14ac:dyDescent="0.25">
      <c r="A102" s="1">
        <v>11.375</v>
      </c>
      <c r="B102" s="1">
        <v>1.9865763576770601</v>
      </c>
      <c r="C102" s="1">
        <v>0.93505911316611801</v>
      </c>
      <c r="D102" s="1">
        <v>1.1587037668263001</v>
      </c>
      <c r="E102" s="14">
        <v>2.5882707153297999</v>
      </c>
      <c r="F102" s="1">
        <v>4.1351803015964697</v>
      </c>
      <c r="G102" s="14">
        <v>1.2614871581968801</v>
      </c>
      <c r="H102" s="1">
        <v>1.2764010642453201</v>
      </c>
      <c r="I102" s="14">
        <v>1.8849939932958599</v>
      </c>
      <c r="K102" s="1">
        <v>11.375</v>
      </c>
      <c r="L102" s="1">
        <v>3.3096362118899801E-4</v>
      </c>
      <c r="M102" s="1">
        <v>1.55780848253475E-4</v>
      </c>
      <c r="N102" s="1">
        <v>1.9304004755326201E-4</v>
      </c>
      <c r="O102" s="14">
        <v>4.3120590117394503E-4</v>
      </c>
      <c r="P102" s="1">
        <v>6.8892103824597702E-4</v>
      </c>
      <c r="Q102" s="14">
        <v>2.1016376055559699E-4</v>
      </c>
      <c r="R102" s="1">
        <v>2.12648417303271E-4</v>
      </c>
      <c r="S102" s="14">
        <v>3.1403999928309101E-4</v>
      </c>
    </row>
    <row r="103" spans="1:19" x14ac:dyDescent="0.25">
      <c r="A103" s="1">
        <v>11.5</v>
      </c>
      <c r="B103" s="1">
        <v>2.00269995021165</v>
      </c>
      <c r="C103" s="1">
        <v>0.89970716702145903</v>
      </c>
      <c r="D103" s="1">
        <v>1.1014294934795901</v>
      </c>
      <c r="E103" s="14">
        <v>2.3315599143339298</v>
      </c>
      <c r="F103" s="1">
        <v>4.1489837129722398</v>
      </c>
      <c r="G103" s="14">
        <v>1.2628003468178799</v>
      </c>
      <c r="H103" s="1">
        <v>1.28419379637682</v>
      </c>
      <c r="I103" s="14">
        <v>1.86719736195416</v>
      </c>
      <c r="K103" s="1">
        <v>11.5</v>
      </c>
      <c r="L103" s="1">
        <v>3.3364981170526002E-4</v>
      </c>
      <c r="M103" s="1">
        <v>1.49891214025775E-4</v>
      </c>
      <c r="N103" s="1">
        <v>1.834981536137E-4</v>
      </c>
      <c r="O103" s="14">
        <v>3.88437881728032E-4</v>
      </c>
      <c r="P103" s="1">
        <v>6.91220686581181E-4</v>
      </c>
      <c r="Q103" s="14">
        <v>2.10382537779856E-4</v>
      </c>
      <c r="R103" s="1">
        <v>2.1394668647637901E-4</v>
      </c>
      <c r="S103" s="14">
        <v>3.1107508050156398E-4</v>
      </c>
    </row>
    <row r="104" spans="1:19" x14ac:dyDescent="0.25">
      <c r="A104" s="1">
        <v>11.625</v>
      </c>
      <c r="B104" s="1">
        <v>2.0085995505253398</v>
      </c>
      <c r="C104" s="1">
        <v>0.92719277989429805</v>
      </c>
      <c r="D104" s="1">
        <v>1.06783724111016</v>
      </c>
      <c r="E104" s="14">
        <v>2.2138277737965</v>
      </c>
      <c r="F104" s="1">
        <v>4.1381162270643204</v>
      </c>
      <c r="G104" s="14">
        <v>1.2634749031507899</v>
      </c>
      <c r="H104" s="1">
        <v>1.2853501720489999</v>
      </c>
      <c r="I104" s="14">
        <v>1.8708455639181401</v>
      </c>
      <c r="K104" s="1">
        <v>11.625</v>
      </c>
      <c r="L104" s="1">
        <v>3.3463268511752003E-4</v>
      </c>
      <c r="M104" s="1">
        <v>1.5447031713039001E-4</v>
      </c>
      <c r="N104" s="1">
        <v>1.77901684368952E-4</v>
      </c>
      <c r="O104" s="14">
        <v>3.68823707114497E-4</v>
      </c>
      <c r="P104" s="1">
        <v>6.8941016342891905E-4</v>
      </c>
      <c r="Q104" s="14">
        <v>2.10494918864919E-4</v>
      </c>
      <c r="R104" s="1">
        <v>2.14139338663364E-4</v>
      </c>
      <c r="S104" s="14">
        <v>3.11682870948761E-4</v>
      </c>
    </row>
    <row r="105" spans="1:19" x14ac:dyDescent="0.25">
      <c r="A105" s="1">
        <v>11.75</v>
      </c>
      <c r="B105" s="1">
        <v>2.0141985067644699</v>
      </c>
      <c r="C105" s="1">
        <v>0.932995224970814</v>
      </c>
      <c r="D105" s="1">
        <v>1.15475669226983</v>
      </c>
      <c r="E105" s="14">
        <v>2.2183446434545502</v>
      </c>
      <c r="F105" s="1">
        <v>4.1383202327298001</v>
      </c>
      <c r="G105" s="14">
        <v>1.26707128114451</v>
      </c>
      <c r="H105" s="1">
        <v>1.27507338670628</v>
      </c>
      <c r="I105" s="14">
        <v>1.8557584836221801</v>
      </c>
      <c r="K105" s="1">
        <v>11.75</v>
      </c>
      <c r="L105" s="1">
        <v>3.3556547122696101E-4</v>
      </c>
      <c r="M105" s="1">
        <v>1.5543700448013799E-4</v>
      </c>
      <c r="N105" s="1">
        <v>1.92382464932154E-4</v>
      </c>
      <c r="O105" s="14">
        <v>3.6957621759952801E-4</v>
      </c>
      <c r="P105" s="1">
        <v>6.8944415077278596E-4</v>
      </c>
      <c r="Q105" s="14">
        <v>2.1109407543867399E-4</v>
      </c>
      <c r="R105" s="1">
        <v>2.1242722622526701E-4</v>
      </c>
      <c r="S105" s="14">
        <v>3.0916936337145498E-4</v>
      </c>
    </row>
    <row r="106" spans="1:19" x14ac:dyDescent="0.25">
      <c r="A106" s="1">
        <v>11.875</v>
      </c>
      <c r="B106" s="1">
        <v>2.0307400124992401</v>
      </c>
      <c r="C106" s="1">
        <v>0.93408500196054201</v>
      </c>
      <c r="D106" s="1">
        <v>1.0854353121226401</v>
      </c>
      <c r="E106" s="14">
        <v>2.0157325083338198</v>
      </c>
      <c r="F106" s="1">
        <v>4.1520061833303901</v>
      </c>
      <c r="G106" s="14">
        <v>1.26202013698155</v>
      </c>
      <c r="H106" s="1">
        <v>1.2695614597913101</v>
      </c>
      <c r="I106" s="14">
        <v>1.84801563170667</v>
      </c>
      <c r="K106" s="1">
        <v>11.875</v>
      </c>
      <c r="L106" s="1">
        <v>3.38321286082373E-4</v>
      </c>
      <c r="M106" s="1">
        <v>1.55618561326626E-4</v>
      </c>
      <c r="N106" s="1">
        <v>1.80833522999631E-4</v>
      </c>
      <c r="O106" s="14">
        <v>3.3582103588841402E-4</v>
      </c>
      <c r="P106" s="1">
        <v>6.9172423014284402E-4</v>
      </c>
      <c r="Q106" s="14">
        <v>2.1025255482112499E-4</v>
      </c>
      <c r="R106" s="1">
        <v>2.1150893920123201E-4</v>
      </c>
      <c r="S106" s="14">
        <v>3.0787940424233101E-4</v>
      </c>
    </row>
    <row r="107" spans="1:19" x14ac:dyDescent="0.25">
      <c r="A107" s="1">
        <v>12</v>
      </c>
      <c r="B107" s="1">
        <v>2.0667819377040901</v>
      </c>
      <c r="C107" s="1">
        <v>0.93299048080103497</v>
      </c>
      <c r="D107" s="1">
        <v>1.0225916524183001</v>
      </c>
      <c r="E107" s="14">
        <v>2.0375135117232102</v>
      </c>
      <c r="F107" s="1">
        <v>4.1632837408704502</v>
      </c>
      <c r="G107" s="14">
        <v>1.26117426596444</v>
      </c>
      <c r="H107" s="1">
        <v>1.2607359748298901</v>
      </c>
      <c r="I107" s="14">
        <v>1.8533281489811999</v>
      </c>
      <c r="K107" s="1">
        <v>12</v>
      </c>
      <c r="L107" s="1">
        <v>3.4432587082150202E-4</v>
      </c>
      <c r="M107" s="1">
        <v>1.5543621410145199E-4</v>
      </c>
      <c r="N107" s="1">
        <v>1.70363769292889E-4</v>
      </c>
      <c r="O107" s="14">
        <v>3.3944975105308601E-4</v>
      </c>
      <c r="P107" s="1">
        <v>6.9360307122901899E-4</v>
      </c>
      <c r="Q107" s="14">
        <v>2.1011163270967501E-4</v>
      </c>
      <c r="R107" s="1">
        <v>2.1003861340666E-4</v>
      </c>
      <c r="S107" s="14">
        <v>3.0876446962026802E-4</v>
      </c>
    </row>
    <row r="108" spans="1:19" x14ac:dyDescent="0.25">
      <c r="A108" s="1">
        <v>12.125</v>
      </c>
      <c r="B108" s="1">
        <v>2.1219451985376301</v>
      </c>
      <c r="C108" s="1">
        <v>0.93917131270939602</v>
      </c>
      <c r="D108" s="1">
        <v>1.0254702759995</v>
      </c>
      <c r="E108" s="14">
        <v>2.0275378760237102</v>
      </c>
      <c r="F108" s="1">
        <v>4.18436122965901</v>
      </c>
      <c r="G108" s="14">
        <v>1.26718467179354</v>
      </c>
      <c r="H108" s="1">
        <v>1.25275848358146</v>
      </c>
      <c r="I108" s="14">
        <v>1.8474790396701899</v>
      </c>
      <c r="K108" s="1">
        <v>12.125</v>
      </c>
      <c r="L108" s="1">
        <v>3.5351607007636898E-4</v>
      </c>
      <c r="M108" s="1">
        <v>1.5646594069738601E-4</v>
      </c>
      <c r="N108" s="1">
        <v>1.70843347981516E-4</v>
      </c>
      <c r="O108" s="14">
        <v>3.3778781014555002E-4</v>
      </c>
      <c r="P108" s="1">
        <v>6.9711458086119604E-4</v>
      </c>
      <c r="Q108" s="14">
        <v>2.1111296632080301E-4</v>
      </c>
      <c r="R108" s="1">
        <v>2.0870956336467201E-4</v>
      </c>
      <c r="S108" s="14">
        <v>3.0779000800905398E-4</v>
      </c>
    </row>
    <row r="109" spans="1:19" x14ac:dyDescent="0.25">
      <c r="A109" s="1">
        <v>12.25</v>
      </c>
      <c r="B109" s="1">
        <v>2.0997818176263099</v>
      </c>
      <c r="C109" s="1">
        <v>0.895790878509925</v>
      </c>
      <c r="D109" s="1">
        <v>1.0628862719900301</v>
      </c>
      <c r="E109" s="14">
        <v>2.00799409318827</v>
      </c>
      <c r="F109" s="1">
        <v>4.1786802305202899</v>
      </c>
      <c r="G109" s="14">
        <v>1.26799595917763</v>
      </c>
      <c r="H109" s="1">
        <v>1.26272158485891</v>
      </c>
      <c r="I109" s="14">
        <v>1.8391756078410499</v>
      </c>
      <c r="K109" s="1">
        <v>12.25</v>
      </c>
      <c r="L109" s="1">
        <v>3.4982365081654299E-4</v>
      </c>
      <c r="M109" s="1">
        <v>1.4923876035975299E-4</v>
      </c>
      <c r="N109" s="1">
        <v>1.77076852913539E-4</v>
      </c>
      <c r="O109" s="14">
        <v>3.3453181592516603E-4</v>
      </c>
      <c r="P109" s="1">
        <v>6.9616812640468104E-4</v>
      </c>
      <c r="Q109" s="14">
        <v>2.1124812679899099E-4</v>
      </c>
      <c r="R109" s="1">
        <v>2.10369416037494E-4</v>
      </c>
      <c r="S109" s="14">
        <v>3.0640665626631902E-4</v>
      </c>
    </row>
    <row r="110" spans="1:19" x14ac:dyDescent="0.25">
      <c r="A110" s="1">
        <v>12.375</v>
      </c>
      <c r="B110" s="1">
        <v>2.1039936530800798</v>
      </c>
      <c r="C110" s="1">
        <v>0.89136267634887101</v>
      </c>
      <c r="D110" s="1">
        <v>1.0073331628608899</v>
      </c>
      <c r="E110" s="14">
        <v>1.992707551734</v>
      </c>
      <c r="F110" s="1">
        <v>4.1749097435842897</v>
      </c>
      <c r="G110" s="14">
        <v>1.2700101660769201</v>
      </c>
      <c r="H110" s="1">
        <v>1.2646219424004801</v>
      </c>
      <c r="I110" s="14">
        <v>1.80350839359696</v>
      </c>
      <c r="K110" s="1">
        <v>12.375</v>
      </c>
      <c r="L110" s="1">
        <v>3.5052534260314098E-4</v>
      </c>
      <c r="M110" s="1">
        <v>1.4850102187972201E-4</v>
      </c>
      <c r="N110" s="1">
        <v>1.6782170493262499E-4</v>
      </c>
      <c r="O110" s="14">
        <v>3.3198507811888601E-4</v>
      </c>
      <c r="P110" s="1">
        <v>6.9553996328114301E-4</v>
      </c>
      <c r="Q110" s="14">
        <v>2.1158369366841299E-4</v>
      </c>
      <c r="R110" s="1">
        <v>2.1068601560392101E-4</v>
      </c>
      <c r="S110" s="14">
        <v>3.0046449837325398E-4</v>
      </c>
    </row>
    <row r="111" spans="1:19" x14ac:dyDescent="0.25">
      <c r="A111" s="1">
        <v>12.5</v>
      </c>
      <c r="B111" s="1">
        <v>2.11617713494309</v>
      </c>
      <c r="C111" s="1">
        <v>0.91737647586619997</v>
      </c>
      <c r="D111" s="1">
        <v>1.02131974029874</v>
      </c>
      <c r="E111" s="14">
        <v>2.0661285207614002</v>
      </c>
      <c r="F111" s="1">
        <v>4.1931730028252003</v>
      </c>
      <c r="G111" s="14">
        <v>1.2682462801193399</v>
      </c>
      <c r="H111" s="1">
        <v>1.2323000211737301</v>
      </c>
      <c r="I111" s="14">
        <v>1.8346558729673399</v>
      </c>
      <c r="K111" s="1">
        <v>12.5</v>
      </c>
      <c r="L111" s="1">
        <v>3.5255511068151902E-4</v>
      </c>
      <c r="M111" s="1">
        <v>1.52834920879309E-4</v>
      </c>
      <c r="N111" s="1">
        <v>1.7015186873377001E-4</v>
      </c>
      <c r="O111" s="14">
        <v>3.44217011558849E-4</v>
      </c>
      <c r="P111" s="1">
        <v>6.9858262227067997E-4</v>
      </c>
      <c r="Q111" s="14">
        <v>2.1128983026788E-4</v>
      </c>
      <c r="R111" s="1">
        <v>2.0530118352754301E-4</v>
      </c>
      <c r="S111" s="14">
        <v>3.0565366843635902E-4</v>
      </c>
    </row>
    <row r="112" spans="1:19" x14ac:dyDescent="0.25">
      <c r="A112" s="1">
        <v>12.625</v>
      </c>
      <c r="B112" s="1">
        <v>2.1289532337048001</v>
      </c>
      <c r="C112" s="1">
        <v>0.96970722256630304</v>
      </c>
      <c r="D112" s="1">
        <v>1.10025855926869</v>
      </c>
      <c r="E112" s="14">
        <v>2.1948490879118498</v>
      </c>
      <c r="F112" s="1">
        <v>4.1989231526511901</v>
      </c>
      <c r="G112" s="14">
        <v>1.2654853144706399</v>
      </c>
      <c r="H112" s="1">
        <v>1.2136879581101701</v>
      </c>
      <c r="I112" s="14">
        <v>1.8045044204123599</v>
      </c>
      <c r="K112" s="1">
        <v>12.625</v>
      </c>
      <c r="L112" s="1">
        <v>3.5468360873522001E-4</v>
      </c>
      <c r="M112" s="1">
        <v>1.6155322327954599E-4</v>
      </c>
      <c r="N112" s="1">
        <v>1.83303075974164E-4</v>
      </c>
      <c r="O112" s="14">
        <v>3.6566185804611298E-4</v>
      </c>
      <c r="P112" s="1">
        <v>6.9954059723169001E-4</v>
      </c>
      <c r="Q112" s="14">
        <v>2.1082985339080599E-4</v>
      </c>
      <c r="R112" s="1">
        <v>2.02200413821155E-4</v>
      </c>
      <c r="S112" s="14">
        <v>3.0063043644069898E-4</v>
      </c>
    </row>
    <row r="113" spans="1:19" x14ac:dyDescent="0.25">
      <c r="A113" s="1">
        <v>12.75</v>
      </c>
      <c r="B113" s="1">
        <v>2.1366220284631501</v>
      </c>
      <c r="C113" s="1">
        <v>0.97786559166700604</v>
      </c>
      <c r="D113" s="1">
        <v>1.07488527526054</v>
      </c>
      <c r="E113" s="14">
        <v>2.2586468045393602</v>
      </c>
      <c r="F113" s="1">
        <v>4.1985532134728398</v>
      </c>
      <c r="G113" s="14">
        <v>1.2667342743604599</v>
      </c>
      <c r="H113" s="1">
        <v>1.2321084947946099</v>
      </c>
      <c r="I113" s="14">
        <v>1.86270076199445</v>
      </c>
      <c r="K113" s="1">
        <v>12.75</v>
      </c>
      <c r="L113" s="1">
        <v>3.55961229941961E-4</v>
      </c>
      <c r="M113" s="1">
        <v>1.6291240757172301E-4</v>
      </c>
      <c r="N113" s="1">
        <v>1.79075886858407E-4</v>
      </c>
      <c r="O113" s="14">
        <v>3.7629055763625698E-4</v>
      </c>
      <c r="P113" s="1">
        <v>6.99478965364578E-4</v>
      </c>
      <c r="Q113" s="14">
        <v>2.11037930108452E-4</v>
      </c>
      <c r="R113" s="1">
        <v>2.0526927523278299E-4</v>
      </c>
      <c r="S113" s="14">
        <v>3.1032594694827502E-4</v>
      </c>
    </row>
    <row r="114" spans="1:19" x14ac:dyDescent="0.25">
      <c r="A114" s="1">
        <v>12.875</v>
      </c>
      <c r="B114" s="1">
        <v>2.1409513898515198</v>
      </c>
      <c r="C114" s="1">
        <v>0.98454358536384101</v>
      </c>
      <c r="D114" s="1">
        <v>0.97270149892260904</v>
      </c>
      <c r="E114" s="14">
        <v>2.2906663212392999</v>
      </c>
      <c r="F114" s="1">
        <v>4.1976074677365798</v>
      </c>
      <c r="G114" s="14">
        <v>1.2706611203315401</v>
      </c>
      <c r="H114" s="1">
        <v>1.2404680894059199</v>
      </c>
      <c r="I114" s="14">
        <v>1.85761466128886</v>
      </c>
      <c r="K114" s="1">
        <v>12.875</v>
      </c>
      <c r="L114" s="1">
        <v>3.5668250154926499E-4</v>
      </c>
      <c r="M114" s="1">
        <v>1.6402496132161601E-4</v>
      </c>
      <c r="N114" s="1">
        <v>1.62052069720507E-4</v>
      </c>
      <c r="O114" s="14">
        <v>3.8162500911846598E-4</v>
      </c>
      <c r="P114" s="1">
        <v>6.9932140412491402E-4</v>
      </c>
      <c r="Q114" s="14">
        <v>2.1169214264723401E-4</v>
      </c>
      <c r="R114" s="1">
        <v>2.0666198369502601E-4</v>
      </c>
      <c r="S114" s="14">
        <v>3.09478602570725E-4</v>
      </c>
    </row>
    <row r="115" spans="1:19" x14ac:dyDescent="0.25">
      <c r="A115" s="1">
        <v>13</v>
      </c>
      <c r="B115" s="1">
        <v>2.1627656210272699</v>
      </c>
      <c r="C115" s="1">
        <v>0.99580240776842499</v>
      </c>
      <c r="D115" s="1">
        <v>0.94697748076490096</v>
      </c>
      <c r="E115" s="14">
        <v>2.3555813879388698</v>
      </c>
      <c r="F115" s="1">
        <v>4.2134619569742098</v>
      </c>
      <c r="G115" s="14">
        <v>1.2738458240362001</v>
      </c>
      <c r="H115" s="1">
        <v>1.2637052869085099</v>
      </c>
      <c r="I115" s="14">
        <v>1.8601978945326001</v>
      </c>
      <c r="K115" s="1">
        <v>13</v>
      </c>
      <c r="L115" s="1">
        <v>3.6031675246314302E-4</v>
      </c>
      <c r="M115" s="1">
        <v>1.6590068113422001E-4</v>
      </c>
      <c r="N115" s="1">
        <v>1.57766448295433E-4</v>
      </c>
      <c r="O115" s="14">
        <v>3.92439859230615E-4</v>
      </c>
      <c r="P115" s="1">
        <v>7.0196276203190403E-4</v>
      </c>
      <c r="Q115" s="14">
        <v>2.1222271428443E-4</v>
      </c>
      <c r="R115" s="1">
        <v>2.10533300798957E-4</v>
      </c>
      <c r="S115" s="14">
        <v>3.09908969229131E-4</v>
      </c>
    </row>
    <row r="116" spans="1:19" x14ac:dyDescent="0.25">
      <c r="A116" s="1">
        <v>13.125</v>
      </c>
      <c r="B116" s="1">
        <v>2.20357074789852</v>
      </c>
      <c r="C116" s="1">
        <v>0.98269377921513201</v>
      </c>
      <c r="D116" s="1">
        <v>0.93079345100116895</v>
      </c>
      <c r="E116" s="14">
        <v>2.4088109480918298</v>
      </c>
      <c r="F116" s="1">
        <v>4.2390566441966797</v>
      </c>
      <c r="G116" s="14">
        <v>1.27369262501278</v>
      </c>
      <c r="H116" s="1">
        <v>1.2797925626653901</v>
      </c>
      <c r="I116" s="14">
        <v>1.8777455954795399</v>
      </c>
      <c r="K116" s="1">
        <v>13.125</v>
      </c>
      <c r="L116" s="1">
        <v>3.6711488659989401E-4</v>
      </c>
      <c r="M116" s="1">
        <v>1.63716783617241E-4</v>
      </c>
      <c r="N116" s="1">
        <v>1.5507018893679499E-4</v>
      </c>
      <c r="O116" s="14">
        <v>4.0130790395209899E-4</v>
      </c>
      <c r="P116" s="1">
        <v>7.0622683692316804E-4</v>
      </c>
      <c r="Q116" s="14">
        <v>2.1219719132712801E-4</v>
      </c>
      <c r="R116" s="1">
        <v>2.1321344094005399E-4</v>
      </c>
      <c r="S116" s="14">
        <v>3.1283241620689201E-4</v>
      </c>
    </row>
    <row r="117" spans="1:19" x14ac:dyDescent="0.25">
      <c r="A117" s="1">
        <v>13.25</v>
      </c>
      <c r="B117" s="1">
        <v>2.2203822801893698</v>
      </c>
      <c r="C117" s="1">
        <v>0.95233717787090999</v>
      </c>
      <c r="D117" s="1">
        <v>1.06427392471072</v>
      </c>
      <c r="E117" s="14">
        <v>2.4825927380601098</v>
      </c>
      <c r="F117" s="1">
        <v>4.2420620926623398</v>
      </c>
      <c r="G117" s="14">
        <v>1.27398347372187</v>
      </c>
      <c r="H117" s="1">
        <v>1.27525969908259</v>
      </c>
      <c r="I117" s="14">
        <v>1.8779981873804401</v>
      </c>
      <c r="K117" s="1">
        <v>13.25</v>
      </c>
      <c r="L117" s="1">
        <v>3.6991568787954999E-4</v>
      </c>
      <c r="M117" s="1">
        <v>1.5865937383329401E-4</v>
      </c>
      <c r="N117" s="1">
        <v>1.7730803585680501E-4</v>
      </c>
      <c r="O117" s="14">
        <v>4.1359995016081402E-4</v>
      </c>
      <c r="P117" s="1">
        <v>7.0672754463754598E-4</v>
      </c>
      <c r="Q117" s="14">
        <v>2.1224564672206201E-4</v>
      </c>
      <c r="R117" s="1">
        <v>2.1245826586715899E-4</v>
      </c>
      <c r="S117" s="14">
        <v>3.1287449801758099E-4</v>
      </c>
    </row>
    <row r="118" spans="1:19" x14ac:dyDescent="0.25">
      <c r="A118" s="1">
        <v>13.375</v>
      </c>
      <c r="B118" s="1">
        <v>2.2677859453404601</v>
      </c>
      <c r="C118" s="1">
        <v>0.93821360039729995</v>
      </c>
      <c r="D118" s="1">
        <v>1.13468858868058</v>
      </c>
      <c r="E118" s="14">
        <v>2.51046168262575</v>
      </c>
      <c r="F118" s="1">
        <v>4.2466000590280002</v>
      </c>
      <c r="G118" s="14">
        <v>1.2707943024294099</v>
      </c>
      <c r="H118" s="1">
        <v>1.2965750722582501</v>
      </c>
      <c r="I118" s="14">
        <v>1.92866686084909</v>
      </c>
      <c r="K118" s="1">
        <v>13.375</v>
      </c>
      <c r="L118" s="1">
        <v>3.7781313849372198E-4</v>
      </c>
      <c r="M118" s="1">
        <v>1.5630638582619E-4</v>
      </c>
      <c r="N118" s="1">
        <v>1.8903911887418499E-4</v>
      </c>
      <c r="O118" s="14">
        <v>4.1824291632544899E-4</v>
      </c>
      <c r="P118" s="1">
        <v>7.0748356983406499E-4</v>
      </c>
      <c r="Q118" s="14">
        <v>2.1171433078473801E-4</v>
      </c>
      <c r="R118" s="1">
        <v>2.1600940703822501E-4</v>
      </c>
      <c r="S118" s="14">
        <v>3.2131589901745799E-4</v>
      </c>
    </row>
    <row r="119" spans="1:19" x14ac:dyDescent="0.25">
      <c r="A119" s="1">
        <v>13.5</v>
      </c>
      <c r="B119" s="1">
        <v>2.2998818322494499</v>
      </c>
      <c r="C119" s="1">
        <v>0.89976038493073496</v>
      </c>
      <c r="D119" s="1">
        <v>1.1500786622967101</v>
      </c>
      <c r="E119" s="14">
        <v>2.6515810345937099</v>
      </c>
      <c r="F119" s="1">
        <v>4.2510698390540602</v>
      </c>
      <c r="G119" s="14">
        <v>1.2192639372759599</v>
      </c>
      <c r="H119" s="1">
        <v>1.28563194774391</v>
      </c>
      <c r="I119" s="14">
        <v>1.9313172085200301</v>
      </c>
      <c r="K119" s="1">
        <v>13.5</v>
      </c>
      <c r="L119" s="1">
        <v>3.8316031325275898E-4</v>
      </c>
      <c r="M119" s="1">
        <v>1.4990008012946099E-4</v>
      </c>
      <c r="N119" s="1">
        <v>1.91603105138632E-4</v>
      </c>
      <c r="O119" s="14">
        <v>4.41753400363313E-4</v>
      </c>
      <c r="P119" s="1">
        <v>7.0822823518640798E-4</v>
      </c>
      <c r="Q119" s="14">
        <v>2.03129371950173E-4</v>
      </c>
      <c r="R119" s="1">
        <v>2.1418628249413599E-4</v>
      </c>
      <c r="S119" s="14">
        <v>3.21757446939437E-4</v>
      </c>
    </row>
    <row r="120" spans="1:19" x14ac:dyDescent="0.25">
      <c r="A120" s="1">
        <v>13.625</v>
      </c>
      <c r="B120" s="1">
        <v>2.2990308480313399</v>
      </c>
      <c r="C120" s="1">
        <v>0.913185784512622</v>
      </c>
      <c r="D120" s="1">
        <v>1.2828040755388901</v>
      </c>
      <c r="E120" s="14">
        <v>2.6303274454527101</v>
      </c>
      <c r="F120" s="1">
        <v>4.2465154099781399</v>
      </c>
      <c r="G120" s="14">
        <v>1.20525676034277</v>
      </c>
      <c r="H120" s="1">
        <v>1.2667974288811701</v>
      </c>
      <c r="I120" s="14">
        <v>1.9477448695762301</v>
      </c>
      <c r="K120" s="1">
        <v>13.625</v>
      </c>
      <c r="L120" s="1">
        <v>3.83018539282021E-4</v>
      </c>
      <c r="M120" s="1">
        <v>1.52136751699803E-4</v>
      </c>
      <c r="N120" s="1">
        <v>2.1371515898477899E-4</v>
      </c>
      <c r="O120" s="14">
        <v>4.3821255241242098E-4</v>
      </c>
      <c r="P120" s="1">
        <v>7.0746946730235898E-4</v>
      </c>
      <c r="Q120" s="14">
        <v>2.0079577627310499E-4</v>
      </c>
      <c r="R120" s="1">
        <v>2.11048451651604E-4</v>
      </c>
      <c r="S120" s="14">
        <v>3.2449429527139901E-4</v>
      </c>
    </row>
    <row r="121" spans="1:19" x14ac:dyDescent="0.25">
      <c r="A121" s="1">
        <v>13.75</v>
      </c>
      <c r="B121" s="1">
        <v>2.3031146025354698</v>
      </c>
      <c r="C121" s="1">
        <v>0.92032186661925997</v>
      </c>
      <c r="D121" s="1">
        <v>1.33259286412994</v>
      </c>
      <c r="E121" s="14">
        <v>2.6800250465572701</v>
      </c>
      <c r="F121" s="1">
        <v>4.2471778496093</v>
      </c>
      <c r="G121" s="14">
        <v>1.2031513070922599</v>
      </c>
      <c r="H121" s="1">
        <v>1.2631926969784599</v>
      </c>
      <c r="I121" s="14">
        <v>1.9411762502857599</v>
      </c>
      <c r="K121" s="1">
        <v>13.75</v>
      </c>
      <c r="L121" s="1">
        <v>3.8369889278240901E-4</v>
      </c>
      <c r="M121" s="1">
        <v>1.5332562297876899E-4</v>
      </c>
      <c r="N121" s="1">
        <v>2.2200997116404801E-4</v>
      </c>
      <c r="O121" s="14">
        <v>4.4649217275644201E-4</v>
      </c>
      <c r="P121" s="1">
        <v>7.0757982974491303E-4</v>
      </c>
      <c r="Q121" s="14">
        <v>2.00445007761571E-4</v>
      </c>
      <c r="R121" s="1">
        <v>2.1044790331661199E-4</v>
      </c>
      <c r="S121" s="14">
        <v>3.2339996329760801E-4</v>
      </c>
    </row>
    <row r="122" spans="1:19" x14ac:dyDescent="0.25">
      <c r="A122" s="1">
        <v>13.875</v>
      </c>
      <c r="B122" s="1">
        <v>2.3048615402303398</v>
      </c>
      <c r="C122" s="1">
        <v>0.91964796710112695</v>
      </c>
      <c r="D122" s="1">
        <v>1.31870775014242</v>
      </c>
      <c r="E122" s="14">
        <v>2.6858923111685602</v>
      </c>
      <c r="F122" s="1">
        <v>4.2336504093497602</v>
      </c>
      <c r="G122" s="14">
        <v>1.20554983402188</v>
      </c>
      <c r="H122" s="1">
        <v>1.25210002831548</v>
      </c>
      <c r="I122" s="14">
        <v>1.9723740023068099</v>
      </c>
      <c r="K122" s="1">
        <v>13.875</v>
      </c>
      <c r="L122" s="1">
        <v>3.8398993260237499E-4</v>
      </c>
      <c r="M122" s="1">
        <v>1.5321335131904799E-4</v>
      </c>
      <c r="N122" s="1">
        <v>2.19696711173728E-4</v>
      </c>
      <c r="O122" s="14">
        <v>4.4746965904068198E-4</v>
      </c>
      <c r="P122" s="1">
        <v>7.0532615819767104E-4</v>
      </c>
      <c r="Q122" s="14">
        <v>2.0084460234804399E-4</v>
      </c>
      <c r="R122" s="1">
        <v>2.0859986471735901E-4</v>
      </c>
      <c r="S122" s="14">
        <v>3.28597508784315E-4</v>
      </c>
    </row>
    <row r="123" spans="1:19" x14ac:dyDescent="0.25">
      <c r="A123" s="1">
        <v>14</v>
      </c>
      <c r="B123" s="1">
        <v>2.28598138209149</v>
      </c>
      <c r="C123" s="1">
        <v>0.93160784686423304</v>
      </c>
      <c r="D123" s="1">
        <v>1.33172645905855</v>
      </c>
      <c r="E123" s="14">
        <v>2.7464084095018402</v>
      </c>
      <c r="F123" s="1">
        <v>4.2167313429156996</v>
      </c>
      <c r="G123" s="14">
        <v>1.20257954735313</v>
      </c>
      <c r="H123" s="1">
        <v>1.23762300017076</v>
      </c>
      <c r="I123" s="14">
        <v>1.98324335433624</v>
      </c>
      <c r="K123" s="1">
        <v>14</v>
      </c>
      <c r="L123" s="1">
        <v>3.8084449825644199E-4</v>
      </c>
      <c r="M123" s="1">
        <v>1.55205867287581E-4</v>
      </c>
      <c r="N123" s="1">
        <v>2.21865628079155E-4</v>
      </c>
      <c r="O123" s="14">
        <v>4.5755164102300599E-4</v>
      </c>
      <c r="P123" s="1">
        <v>7.0250744172975705E-4</v>
      </c>
      <c r="Q123" s="14">
        <v>2.0034975258903E-4</v>
      </c>
      <c r="R123" s="1">
        <v>2.0618799182844799E-4</v>
      </c>
      <c r="S123" s="14">
        <v>3.3040834283241802E-4</v>
      </c>
    </row>
    <row r="124" spans="1:19" x14ac:dyDescent="0.25">
      <c r="A124" s="1">
        <v>14.125</v>
      </c>
      <c r="B124" s="1">
        <v>2.2693538325177198</v>
      </c>
      <c r="C124" s="1">
        <v>0.94446330567735404</v>
      </c>
      <c r="D124" s="1">
        <v>1.30958745032194</v>
      </c>
      <c r="E124" s="14">
        <v>2.7331020718980499</v>
      </c>
      <c r="F124" s="1">
        <v>4.2216373487479801</v>
      </c>
      <c r="G124" s="14">
        <v>1.20533283881278</v>
      </c>
      <c r="H124" s="1">
        <v>1.2309414130812</v>
      </c>
      <c r="I124" s="14">
        <v>1.98530529462337</v>
      </c>
      <c r="K124" s="1">
        <v>14.125</v>
      </c>
      <c r="L124" s="1">
        <v>3.7807434849745301E-4</v>
      </c>
      <c r="M124" s="1">
        <v>1.5734758672584701E-4</v>
      </c>
      <c r="N124" s="1">
        <v>2.1817726922363501E-4</v>
      </c>
      <c r="O124" s="14">
        <v>4.5533480517821501E-4</v>
      </c>
      <c r="P124" s="1">
        <v>7.0332478230141296E-4</v>
      </c>
      <c r="Q124" s="14">
        <v>2.0080845094620699E-4</v>
      </c>
      <c r="R124" s="1">
        <v>2.0507483941932799E-4</v>
      </c>
      <c r="S124" s="14">
        <v>3.30751862084253E-4</v>
      </c>
    </row>
    <row r="125" spans="1:19" x14ac:dyDescent="0.25">
      <c r="A125" s="1">
        <v>14.25</v>
      </c>
      <c r="B125" s="1">
        <v>2.27949069776726</v>
      </c>
      <c r="C125" s="1">
        <v>0.95355437451742098</v>
      </c>
      <c r="D125" s="1">
        <v>1.36715067332789</v>
      </c>
      <c r="E125" s="14">
        <v>2.7440273947784202</v>
      </c>
      <c r="F125" s="1">
        <v>4.21332881258214</v>
      </c>
      <c r="G125" s="14">
        <v>1.1873174179026</v>
      </c>
      <c r="H125" s="1">
        <v>1.2291341719339699</v>
      </c>
      <c r="I125" s="14">
        <v>2.0127557923749699</v>
      </c>
      <c r="K125" s="1">
        <v>14.25</v>
      </c>
      <c r="L125" s="1">
        <v>3.7976315024802602E-4</v>
      </c>
      <c r="M125" s="1">
        <v>1.5886215879460199E-4</v>
      </c>
      <c r="N125" s="1">
        <v>2.27767302176426E-4</v>
      </c>
      <c r="O125" s="14">
        <v>4.5715496397008402E-4</v>
      </c>
      <c r="P125" s="1">
        <v>7.0194058017618603E-4</v>
      </c>
      <c r="Q125" s="14">
        <v>1.97807081822572E-4</v>
      </c>
      <c r="R125" s="1">
        <v>2.0477375304419899E-4</v>
      </c>
      <c r="S125" s="14">
        <v>3.3532511500967001E-4</v>
      </c>
    </row>
    <row r="126" spans="1:19" x14ac:dyDescent="0.25">
      <c r="A126" s="1">
        <v>14.375</v>
      </c>
      <c r="B126" s="1">
        <v>2.3020129750886</v>
      </c>
      <c r="C126" s="1">
        <v>0.91148730065995598</v>
      </c>
      <c r="D126" s="1">
        <v>1.44585706691492</v>
      </c>
      <c r="E126" s="14">
        <v>2.8014714701696199</v>
      </c>
      <c r="F126" s="1">
        <v>4.2070363094812402</v>
      </c>
      <c r="G126" s="14">
        <v>1.18699789121291</v>
      </c>
      <c r="H126" s="1">
        <v>1.2253169526516099</v>
      </c>
      <c r="I126" s="14">
        <v>2.0687947289710098</v>
      </c>
      <c r="K126" s="1">
        <v>14.375</v>
      </c>
      <c r="L126" s="1">
        <v>3.8351536164976099E-4</v>
      </c>
      <c r="M126" s="1">
        <v>1.5185378428994901E-4</v>
      </c>
      <c r="N126" s="1">
        <v>2.4087978734802499E-4</v>
      </c>
      <c r="O126" s="14">
        <v>4.6672514693025602E-4</v>
      </c>
      <c r="P126" s="1">
        <v>7.0089224915957703E-4</v>
      </c>
      <c r="Q126" s="14">
        <v>1.9775384867606999E-4</v>
      </c>
      <c r="R126" s="1">
        <v>2.04137804311759E-4</v>
      </c>
      <c r="S126" s="14">
        <v>3.4466120184657099E-4</v>
      </c>
    </row>
    <row r="127" spans="1:19" x14ac:dyDescent="0.25">
      <c r="A127" s="1">
        <v>14.5</v>
      </c>
      <c r="B127" s="1">
        <v>2.3326992039910599</v>
      </c>
      <c r="C127" s="1">
        <v>0.89757767908211095</v>
      </c>
      <c r="D127" s="1">
        <v>1.39806898420869</v>
      </c>
      <c r="E127" s="14">
        <v>2.8451971350463499</v>
      </c>
      <c r="F127" s="1">
        <v>4.2272889655655996</v>
      </c>
      <c r="G127" s="14">
        <v>1.1808504367427199</v>
      </c>
      <c r="H127" s="1">
        <v>1.2239620757427401</v>
      </c>
      <c r="I127" s="14">
        <v>2.1007296141916698</v>
      </c>
      <c r="K127" s="1">
        <v>14.5</v>
      </c>
      <c r="L127" s="1">
        <v>3.8862768738491202E-4</v>
      </c>
      <c r="M127" s="1">
        <v>1.4953644133508E-4</v>
      </c>
      <c r="N127" s="1">
        <v>2.3291829276916799E-4</v>
      </c>
      <c r="O127" s="14">
        <v>4.7400984269872098E-4</v>
      </c>
      <c r="P127" s="1">
        <v>7.0426634166322998E-4</v>
      </c>
      <c r="Q127" s="14">
        <v>1.96729682761336E-4</v>
      </c>
      <c r="R127" s="1">
        <v>2.0391208181874099E-4</v>
      </c>
      <c r="S127" s="14">
        <v>3.4998155372433198E-4</v>
      </c>
    </row>
    <row r="128" spans="1:19" x14ac:dyDescent="0.25">
      <c r="A128" s="1">
        <v>14.625</v>
      </c>
      <c r="B128" s="1">
        <v>2.3326805894468299</v>
      </c>
      <c r="C128" s="1">
        <v>0.92517888130177395</v>
      </c>
      <c r="D128" s="1">
        <v>1.32710837588049</v>
      </c>
      <c r="E128" s="14">
        <v>2.9736188698355601</v>
      </c>
      <c r="F128" s="1">
        <v>4.2328372098587801</v>
      </c>
      <c r="G128" s="14">
        <v>1.1805559431311099</v>
      </c>
      <c r="H128" s="1">
        <v>1.2146982808289799</v>
      </c>
      <c r="I128" s="14">
        <v>2.09618449945809</v>
      </c>
      <c r="K128" s="1">
        <v>14.625</v>
      </c>
      <c r="L128" s="1">
        <v>3.8862458620184202E-4</v>
      </c>
      <c r="M128" s="1">
        <v>1.5413480162487501E-4</v>
      </c>
      <c r="N128" s="1">
        <v>2.2109625542168901E-4</v>
      </c>
      <c r="O128" s="14">
        <v>4.95404903714603E-4</v>
      </c>
      <c r="P128" s="1">
        <v>7.0519067916247102E-4</v>
      </c>
      <c r="Q128" s="14">
        <v>1.9668062012564199E-4</v>
      </c>
      <c r="R128" s="1">
        <v>2.0236873358610801E-4</v>
      </c>
      <c r="S128" s="14">
        <v>3.4922433760971799E-4</v>
      </c>
    </row>
    <row r="129" spans="1:19" x14ac:dyDescent="0.25">
      <c r="A129" s="1">
        <v>14.75</v>
      </c>
      <c r="B129" s="1">
        <v>2.3300968830492299</v>
      </c>
      <c r="C129" s="1">
        <v>0.91438610048827995</v>
      </c>
      <c r="D129" s="1">
        <v>1.3681532853456599</v>
      </c>
      <c r="E129" s="14">
        <v>2.9830327230685501</v>
      </c>
      <c r="F129" s="1">
        <v>4.2274641480781598</v>
      </c>
      <c r="G129" s="14">
        <v>1.17940970662827</v>
      </c>
      <c r="H129" s="1">
        <v>1.22215214998018</v>
      </c>
      <c r="I129" s="14">
        <v>2.1000193151533599</v>
      </c>
      <c r="K129" s="1">
        <v>14.75</v>
      </c>
      <c r="L129" s="1">
        <v>3.8819414071600202E-4</v>
      </c>
      <c r="M129" s="1">
        <v>1.5233672434134701E-4</v>
      </c>
      <c r="N129" s="1">
        <v>2.27934337338587E-4</v>
      </c>
      <c r="O129" s="14">
        <v>4.9697325166321896E-4</v>
      </c>
      <c r="P129" s="1">
        <v>7.04295527069822E-4</v>
      </c>
      <c r="Q129" s="14">
        <v>1.96489657124269E-4</v>
      </c>
      <c r="R129" s="1">
        <v>2.0361054818669901E-4</v>
      </c>
      <c r="S129" s="14">
        <v>3.4986321790454999E-4</v>
      </c>
    </row>
    <row r="130" spans="1:19" x14ac:dyDescent="0.25">
      <c r="A130" s="1">
        <v>14.875</v>
      </c>
      <c r="B130" s="1">
        <v>2.31898127753393</v>
      </c>
      <c r="C130" s="1">
        <v>0.90596028993716904</v>
      </c>
      <c r="D130" s="1">
        <v>1.34428177634104</v>
      </c>
      <c r="E130" s="14">
        <v>3.0523804470930802</v>
      </c>
      <c r="F130" s="1">
        <v>4.22332398262522</v>
      </c>
      <c r="G130" s="14">
        <v>1.17847351597965</v>
      </c>
      <c r="H130" s="1">
        <v>1.2298734338850601</v>
      </c>
      <c r="I130" s="14">
        <v>2.1038462215061702</v>
      </c>
      <c r="K130" s="1">
        <v>14.875</v>
      </c>
      <c r="L130" s="1">
        <v>3.86342280837152E-4</v>
      </c>
      <c r="M130" s="1">
        <v>1.5093298430353199E-4</v>
      </c>
      <c r="N130" s="1">
        <v>2.23957343938418E-4</v>
      </c>
      <c r="O130" s="14">
        <v>5.0852658248570705E-4</v>
      </c>
      <c r="P130" s="1">
        <v>7.0360577550536202E-4</v>
      </c>
      <c r="Q130" s="14">
        <v>1.9633368776220901E-4</v>
      </c>
      <c r="R130" s="1">
        <v>2.04896914085251E-4</v>
      </c>
      <c r="S130" s="14">
        <v>3.5050078050292798E-4</v>
      </c>
    </row>
    <row r="131" spans="1:19" x14ac:dyDescent="0.25">
      <c r="A131" s="1">
        <v>15</v>
      </c>
      <c r="B131" s="1">
        <v>2.3215209188714501</v>
      </c>
      <c r="C131" s="1">
        <v>0.90720132803216302</v>
      </c>
      <c r="D131" s="1">
        <v>1.2922872845530999</v>
      </c>
      <c r="E131" s="14">
        <v>3.0793092260005301</v>
      </c>
      <c r="F131" s="1">
        <v>4.2159099681570398</v>
      </c>
      <c r="G131" s="14">
        <v>1.17405056687764</v>
      </c>
      <c r="H131" s="1">
        <v>1.26254652699503</v>
      </c>
      <c r="I131" s="14">
        <v>2.1632654065760701</v>
      </c>
      <c r="K131" s="1">
        <v>15</v>
      </c>
      <c r="L131" s="1">
        <v>3.86765385083985E-4</v>
      </c>
      <c r="M131" s="1">
        <v>1.5113974125015799E-4</v>
      </c>
      <c r="N131" s="1">
        <v>2.1529506160654599E-4</v>
      </c>
      <c r="O131" s="14">
        <v>5.1301291705168695E-4</v>
      </c>
      <c r="P131" s="1">
        <v>7.0237060069496199E-4</v>
      </c>
      <c r="Q131" s="14">
        <v>1.95596824441812E-4</v>
      </c>
      <c r="R131" s="1">
        <v>2.1034025139737299E-4</v>
      </c>
      <c r="S131" s="14">
        <v>3.6040001673557401E-4</v>
      </c>
    </row>
    <row r="132" spans="1:19" x14ac:dyDescent="0.25">
      <c r="A132" s="1">
        <v>15.125</v>
      </c>
      <c r="B132" s="1">
        <v>2.3185392052945599</v>
      </c>
      <c r="C132" s="1">
        <v>0.91589432397025805</v>
      </c>
      <c r="D132" s="1">
        <v>1.2653363322361599</v>
      </c>
      <c r="E132" s="14">
        <v>3.09698645050777</v>
      </c>
      <c r="F132" s="1">
        <v>4.2187094699130503</v>
      </c>
      <c r="G132" s="14">
        <v>1.1726245429092901</v>
      </c>
      <c r="H132" s="1">
        <v>1.26669869193124</v>
      </c>
      <c r="I132" s="14">
        <v>2.153047935025</v>
      </c>
      <c r="K132" s="1">
        <v>15.125</v>
      </c>
      <c r="L132" s="1">
        <v>3.8626863160207402E-4</v>
      </c>
      <c r="M132" s="1">
        <v>1.52587994373445E-4</v>
      </c>
      <c r="N132" s="1">
        <v>2.1080503295054301E-4</v>
      </c>
      <c r="O132" s="14">
        <v>5.1595794265459495E-4</v>
      </c>
      <c r="P132" s="1">
        <v>7.0283699768751505E-4</v>
      </c>
      <c r="Q132" s="14">
        <v>1.95359248848686E-4</v>
      </c>
      <c r="R132" s="1">
        <v>2.11032002075744E-4</v>
      </c>
      <c r="S132" s="14">
        <v>3.58697785975165E-4</v>
      </c>
    </row>
    <row r="133" spans="1:19" x14ac:dyDescent="0.25">
      <c r="A133" s="1">
        <v>15.25</v>
      </c>
      <c r="B133" s="1">
        <v>2.3118764042181001</v>
      </c>
      <c r="C133" s="1">
        <v>0.90394695747055898</v>
      </c>
      <c r="D133" s="1">
        <v>1.1111262463451499</v>
      </c>
      <c r="E133" s="14">
        <v>3.1678764279321499</v>
      </c>
      <c r="F133" s="1">
        <v>4.21557647962298</v>
      </c>
      <c r="G133" s="14">
        <v>1.1710096039231599</v>
      </c>
      <c r="H133" s="1">
        <v>1.2782352274081801</v>
      </c>
      <c r="I133" s="14">
        <v>2.15003152505439</v>
      </c>
      <c r="K133" s="1">
        <v>15.25</v>
      </c>
      <c r="L133" s="1">
        <v>3.8515860894273697E-4</v>
      </c>
      <c r="M133" s="1">
        <v>1.50597563114595E-4</v>
      </c>
      <c r="N133" s="1">
        <v>1.8511363264110201E-4</v>
      </c>
      <c r="O133" s="14">
        <v>5.2776821289349501E-4</v>
      </c>
      <c r="P133" s="1">
        <v>7.0231504150519003E-4</v>
      </c>
      <c r="Q133" s="14">
        <v>1.95090200013597E-4</v>
      </c>
      <c r="R133" s="1">
        <v>2.12953988886203E-4</v>
      </c>
      <c r="S133" s="14">
        <v>3.5819525207406101E-4</v>
      </c>
    </row>
    <row r="134" spans="1:19" x14ac:dyDescent="0.25">
      <c r="A134" s="1">
        <v>15.375</v>
      </c>
      <c r="B134" s="1">
        <v>2.3074332508793201</v>
      </c>
      <c r="C134" s="1">
        <v>0.88929997109183201</v>
      </c>
      <c r="D134" s="1">
        <v>1.09885589408044</v>
      </c>
      <c r="E134" s="14">
        <v>3.2472088105384902</v>
      </c>
      <c r="F134" s="1">
        <v>4.2117881616009898</v>
      </c>
      <c r="G134" s="14">
        <v>1.1694322272581701</v>
      </c>
      <c r="H134" s="1">
        <v>1.28100702585985</v>
      </c>
      <c r="I134" s="14">
        <v>2.17426978876076</v>
      </c>
      <c r="K134" s="1">
        <v>15.375</v>
      </c>
      <c r="L134" s="1">
        <v>3.84418379596495E-4</v>
      </c>
      <c r="M134" s="1">
        <v>1.48157375183899E-4</v>
      </c>
      <c r="N134" s="1">
        <v>1.8306939195380199E-4</v>
      </c>
      <c r="O134" s="14">
        <v>5.4098498783571199E-4</v>
      </c>
      <c r="P134" s="1">
        <v>7.0168390772272504E-4</v>
      </c>
      <c r="Q134" s="14">
        <v>1.9482740906120899E-4</v>
      </c>
      <c r="R134" s="1">
        <v>2.1341577050825101E-4</v>
      </c>
      <c r="S134" s="14">
        <v>3.6223334680754302E-4</v>
      </c>
    </row>
    <row r="135" spans="1:19" x14ac:dyDescent="0.25">
      <c r="A135" s="1">
        <v>15.5</v>
      </c>
      <c r="B135" s="1">
        <v>2.2897849829157702</v>
      </c>
      <c r="C135" s="1">
        <v>0.88550968249475903</v>
      </c>
      <c r="D135" s="1">
        <v>1.07728177720699</v>
      </c>
      <c r="E135" s="14">
        <v>3.2692577328539301</v>
      </c>
      <c r="F135" s="1">
        <v>4.21302366738123</v>
      </c>
      <c r="G135" s="14">
        <v>1.16921395222778</v>
      </c>
      <c r="H135" s="1">
        <v>1.2784108999920401</v>
      </c>
      <c r="I135" s="14">
        <v>2.0654146809305698</v>
      </c>
      <c r="K135" s="1">
        <v>15.5</v>
      </c>
      <c r="L135" s="1">
        <v>3.8147817815376798E-4</v>
      </c>
      <c r="M135" s="1">
        <v>1.4752591310362699E-4</v>
      </c>
      <c r="N135" s="1">
        <v>1.79475144082684E-4</v>
      </c>
      <c r="O135" s="14">
        <v>5.4465833829346296E-4</v>
      </c>
      <c r="P135" s="1">
        <v>7.01889742985714E-4</v>
      </c>
      <c r="Q135" s="14">
        <v>1.9479104444114601E-4</v>
      </c>
      <c r="R135" s="1">
        <v>2.1298325593867499E-4</v>
      </c>
      <c r="S135" s="14">
        <v>3.4409808584303302E-4</v>
      </c>
    </row>
    <row r="136" spans="1:19" x14ac:dyDescent="0.25">
      <c r="A136" s="1">
        <v>15.625</v>
      </c>
      <c r="B136" s="1">
        <v>2.2741851872110699</v>
      </c>
      <c r="C136" s="1">
        <v>0.88564328664998304</v>
      </c>
      <c r="D136" s="1">
        <v>1.0664174958731101</v>
      </c>
      <c r="E136" s="14">
        <v>3.2330927799312801</v>
      </c>
      <c r="F136" s="1">
        <v>4.2257426980121604</v>
      </c>
      <c r="G136" s="14">
        <v>1.1695745951538501</v>
      </c>
      <c r="H136" s="1">
        <v>1.2685736165153101</v>
      </c>
      <c r="I136" s="14">
        <v>2.0935597325340201</v>
      </c>
      <c r="K136" s="1">
        <v>15.625</v>
      </c>
      <c r="L136" s="1">
        <v>3.7887925218936497E-4</v>
      </c>
      <c r="M136" s="1">
        <v>1.4754817155588699E-4</v>
      </c>
      <c r="N136" s="1">
        <v>1.7766515481246E-4</v>
      </c>
      <c r="O136" s="14">
        <v>5.3863325713655202E-4</v>
      </c>
      <c r="P136" s="1">
        <v>7.0400873348882404E-4</v>
      </c>
      <c r="Q136" s="14">
        <v>1.9485112755263001E-4</v>
      </c>
      <c r="R136" s="1">
        <v>2.1134436451145E-4</v>
      </c>
      <c r="S136" s="14">
        <v>3.4878705144016802E-4</v>
      </c>
    </row>
    <row r="137" spans="1:19" x14ac:dyDescent="0.25">
      <c r="A137" s="1">
        <v>15.75</v>
      </c>
      <c r="B137" s="1">
        <v>2.20991706157821</v>
      </c>
      <c r="C137" s="1">
        <v>0.89172368610820396</v>
      </c>
      <c r="D137" s="1">
        <v>1.1032842017376101</v>
      </c>
      <c r="E137" s="14">
        <v>3.0329140395656302</v>
      </c>
      <c r="F137" s="1">
        <v>4.2248464570633901</v>
      </c>
      <c r="G137" s="14">
        <v>1.1565082590367399</v>
      </c>
      <c r="H137" s="1">
        <v>1.2570571791862399</v>
      </c>
      <c r="I137" s="14">
        <v>2.0282267119009201</v>
      </c>
      <c r="K137" s="1">
        <v>15.75</v>
      </c>
      <c r="L137" s="1">
        <v>3.6817218245893002E-4</v>
      </c>
      <c r="M137" s="1">
        <v>1.4856116610562699E-4</v>
      </c>
      <c r="N137" s="1">
        <v>1.8380714800948501E-4</v>
      </c>
      <c r="O137" s="14">
        <v>5.0528347899163404E-4</v>
      </c>
      <c r="P137" s="1">
        <v>7.0385941974675898E-4</v>
      </c>
      <c r="Q137" s="14">
        <v>1.9267427595552001E-4</v>
      </c>
      <c r="R137" s="1">
        <v>2.0942572605242701E-4</v>
      </c>
      <c r="S137" s="14">
        <v>3.3790257020269399E-4</v>
      </c>
    </row>
    <row r="138" spans="1:19" x14ac:dyDescent="0.25">
      <c r="A138" s="1">
        <v>15.875</v>
      </c>
      <c r="B138" s="1">
        <v>2.2156819638648702</v>
      </c>
      <c r="C138" s="1">
        <v>0.88062382317052101</v>
      </c>
      <c r="D138" s="1">
        <v>1.10533194957448</v>
      </c>
      <c r="E138" s="14">
        <v>2.8409902192521099</v>
      </c>
      <c r="F138" s="1">
        <v>4.2053860808373598</v>
      </c>
      <c r="G138" s="14">
        <v>1.1419592992510299</v>
      </c>
      <c r="H138" s="1">
        <v>1.26449821913287</v>
      </c>
      <c r="I138" s="14">
        <v>2.0288556138935299</v>
      </c>
      <c r="K138" s="1">
        <v>15.875</v>
      </c>
      <c r="L138" s="1">
        <v>3.69132615179887E-4</v>
      </c>
      <c r="M138" s="1">
        <v>1.4671192894020899E-4</v>
      </c>
      <c r="N138" s="1">
        <v>1.84148302799108E-4</v>
      </c>
      <c r="O138" s="14">
        <v>4.7330897052739898E-4</v>
      </c>
      <c r="P138" s="1">
        <v>7.0061732106750402E-4</v>
      </c>
      <c r="Q138" s="14">
        <v>1.9025041925521899E-4</v>
      </c>
      <c r="R138" s="1">
        <v>2.1066540330753601E-4</v>
      </c>
      <c r="S138" s="14">
        <v>3.3800734527466197E-4</v>
      </c>
    </row>
    <row r="139" spans="1:19" x14ac:dyDescent="0.25">
      <c r="A139" s="1">
        <v>16</v>
      </c>
      <c r="B139" s="1">
        <v>2.2245171996927202</v>
      </c>
      <c r="C139" s="1">
        <v>0.89552358662158704</v>
      </c>
      <c r="D139" s="1">
        <v>1.13794711397907</v>
      </c>
      <c r="E139" s="14">
        <v>2.6510979801706198</v>
      </c>
      <c r="F139" s="1">
        <v>4.1756336700372101</v>
      </c>
      <c r="G139" s="14">
        <v>1.12851947054299</v>
      </c>
      <c r="H139" s="1">
        <v>1.2729311800071801</v>
      </c>
      <c r="I139" s="14">
        <v>2.0734770918524301</v>
      </c>
      <c r="K139" s="1">
        <v>16</v>
      </c>
      <c r="L139" s="1">
        <v>3.7060456546880803E-4</v>
      </c>
      <c r="M139" s="1">
        <v>1.49194229531156E-4</v>
      </c>
      <c r="N139" s="1">
        <v>1.8958198918891299E-4</v>
      </c>
      <c r="O139" s="14">
        <v>4.41672923496425E-4</v>
      </c>
      <c r="P139" s="1">
        <v>6.9566056942820095E-4</v>
      </c>
      <c r="Q139" s="14">
        <v>1.88011343792461E-4</v>
      </c>
      <c r="R139" s="1">
        <v>2.12070334589197E-4</v>
      </c>
      <c r="S139" s="14">
        <v>3.4544128350261498E-4</v>
      </c>
    </row>
    <row r="140" spans="1:19" x14ac:dyDescent="0.25">
      <c r="A140" s="1">
        <v>16.125</v>
      </c>
      <c r="B140" s="1">
        <v>2.2026625072321102</v>
      </c>
      <c r="C140" s="1">
        <v>0.82306809564292205</v>
      </c>
      <c r="D140" s="1">
        <v>1.14352291344052</v>
      </c>
      <c r="E140" s="14">
        <v>2.4511993676828401</v>
      </c>
      <c r="F140" s="1">
        <v>4.17280098184892</v>
      </c>
      <c r="G140" s="14">
        <v>1.1181329353487901</v>
      </c>
      <c r="H140" s="1">
        <v>1.2915034622641299</v>
      </c>
      <c r="I140" s="14">
        <v>2.0965649432489499</v>
      </c>
      <c r="K140" s="1">
        <v>16.125</v>
      </c>
      <c r="L140" s="1">
        <v>3.6696357370487098E-4</v>
      </c>
      <c r="M140" s="1">
        <v>1.3712314473411099E-4</v>
      </c>
      <c r="N140" s="1">
        <v>1.9051091737919099E-4</v>
      </c>
      <c r="O140" s="14">
        <v>4.0836981465596102E-4</v>
      </c>
      <c r="P140" s="1">
        <v>6.95188643576032E-4</v>
      </c>
      <c r="Q140" s="14">
        <v>1.86280947029107E-4</v>
      </c>
      <c r="R140" s="1">
        <v>2.1516447681320399E-4</v>
      </c>
      <c r="S140" s="14">
        <v>3.49287719545276E-4</v>
      </c>
    </row>
    <row r="141" spans="1:19" x14ac:dyDescent="0.25">
      <c r="A141" s="1">
        <v>16.25</v>
      </c>
      <c r="B141" s="1">
        <v>2.1725063312470101</v>
      </c>
      <c r="C141" s="1">
        <v>0.75158781875483605</v>
      </c>
      <c r="D141" s="1">
        <v>1.13183539320141</v>
      </c>
      <c r="E141" s="14">
        <v>2.4627817192585302</v>
      </c>
      <c r="F141" s="1">
        <v>4.1792739996601496</v>
      </c>
      <c r="G141" s="14">
        <v>1.11692670467363</v>
      </c>
      <c r="H141" s="1">
        <v>1.29887820321019</v>
      </c>
      <c r="I141" s="14">
        <v>2.0977525598823199</v>
      </c>
      <c r="K141" s="1">
        <v>16.25</v>
      </c>
      <c r="L141" s="1">
        <v>3.6193955478575301E-4</v>
      </c>
      <c r="M141" s="1">
        <v>1.2521453060455599E-4</v>
      </c>
      <c r="N141" s="1">
        <v>1.8856377650735599E-4</v>
      </c>
      <c r="O141" s="14">
        <v>4.1029943442847001E-4</v>
      </c>
      <c r="P141" s="1">
        <v>6.9626704834338201E-4</v>
      </c>
      <c r="Q141" s="14">
        <v>1.8607998899862599E-4</v>
      </c>
      <c r="R141" s="1">
        <v>2.16393108654818E-4</v>
      </c>
      <c r="S141" s="14">
        <v>3.4948557647639501E-4</v>
      </c>
    </row>
    <row r="142" spans="1:19" x14ac:dyDescent="0.25">
      <c r="A142" s="1">
        <v>16.375</v>
      </c>
      <c r="B142" s="1">
        <v>2.1823402535735399</v>
      </c>
      <c r="C142" s="1">
        <v>0.75196566780508201</v>
      </c>
      <c r="D142" s="1">
        <v>1.1231315229940499</v>
      </c>
      <c r="E142" s="14">
        <v>2.3897750696448701</v>
      </c>
      <c r="F142" s="1">
        <v>4.18590308090279</v>
      </c>
      <c r="G142" s="14">
        <v>1.1172511110152299</v>
      </c>
      <c r="H142" s="1">
        <v>1.3070933188340299</v>
      </c>
      <c r="I142" s="14">
        <v>2.1071799006498599</v>
      </c>
      <c r="K142" s="1">
        <v>16.375</v>
      </c>
      <c r="L142" s="1">
        <v>3.63577886245351E-4</v>
      </c>
      <c r="M142" s="1">
        <v>1.25277480256326E-4</v>
      </c>
      <c r="N142" s="1">
        <v>1.8711371173080801E-4</v>
      </c>
      <c r="O142" s="14">
        <v>3.9813652660283501E-4</v>
      </c>
      <c r="P142" s="1">
        <v>6.9737145327840701E-4</v>
      </c>
      <c r="Q142" s="14">
        <v>1.8613403509513599E-4</v>
      </c>
      <c r="R142" s="1">
        <v>2.17761746917749E-4</v>
      </c>
      <c r="S142" s="14">
        <v>3.5105617144826702E-4</v>
      </c>
    </row>
    <row r="143" spans="1:19" x14ac:dyDescent="0.25">
      <c r="A143" s="1">
        <v>16.5</v>
      </c>
      <c r="B143" s="1">
        <v>2.2533616225704698</v>
      </c>
      <c r="C143" s="1">
        <v>0.79451371174841001</v>
      </c>
      <c r="D143" s="1">
        <v>1.1009493302042901</v>
      </c>
      <c r="E143" s="14">
        <v>2.2757554730213898</v>
      </c>
      <c r="F143" s="1">
        <v>4.1918639160445297</v>
      </c>
      <c r="G143" s="14">
        <v>1.1170974823264199</v>
      </c>
      <c r="H143" s="1">
        <v>1.3061496445002201</v>
      </c>
      <c r="I143" s="14">
        <v>2.1192585065655298</v>
      </c>
      <c r="K143" s="1">
        <v>16.5</v>
      </c>
      <c r="L143" s="1">
        <v>3.7541004632023997E-4</v>
      </c>
      <c r="M143" s="1">
        <v>1.3236598437728499E-4</v>
      </c>
      <c r="N143" s="1">
        <v>1.8341815841203501E-4</v>
      </c>
      <c r="O143" s="14">
        <v>3.7914086180536398E-4</v>
      </c>
      <c r="P143" s="1">
        <v>6.9836452841302095E-4</v>
      </c>
      <c r="Q143" s="14">
        <v>1.8610844055558099E-4</v>
      </c>
      <c r="R143" s="1">
        <v>2.1760453077373701E-4</v>
      </c>
      <c r="S143" s="14">
        <v>3.5306846719381798E-4</v>
      </c>
    </row>
    <row r="144" spans="1:19" x14ac:dyDescent="0.25">
      <c r="A144" s="1">
        <v>16.625</v>
      </c>
      <c r="B144" s="1">
        <v>2.23199390611471</v>
      </c>
      <c r="C144" s="1">
        <v>0.79783934788934796</v>
      </c>
      <c r="D144" s="1">
        <v>1.0614617227437799</v>
      </c>
      <c r="E144" s="14">
        <v>2.2158410889147802</v>
      </c>
      <c r="F144" s="1">
        <v>4.1955647542689603</v>
      </c>
      <c r="G144" s="14">
        <v>1.12082747470382</v>
      </c>
      <c r="H144" s="1">
        <v>1.2727108711863799</v>
      </c>
      <c r="I144" s="14">
        <v>2.1134929575548602</v>
      </c>
      <c r="K144" s="1">
        <v>16.625</v>
      </c>
      <c r="L144" s="1">
        <v>3.71850184758711E-4</v>
      </c>
      <c r="M144" s="1">
        <v>1.3292003535836499E-4</v>
      </c>
      <c r="N144" s="1">
        <v>1.76839523009114E-4</v>
      </c>
      <c r="O144" s="14">
        <v>3.6915912541320199E-4</v>
      </c>
      <c r="P144" s="1">
        <v>6.9898108806121001E-4</v>
      </c>
      <c r="Q144" s="14">
        <v>1.8672985728565499E-4</v>
      </c>
      <c r="R144" s="1">
        <v>2.1203363113965099E-4</v>
      </c>
      <c r="S144" s="14">
        <v>3.5210792672863903E-4</v>
      </c>
    </row>
    <row r="145" spans="1:19" x14ac:dyDescent="0.25">
      <c r="A145" s="1">
        <v>16.75</v>
      </c>
      <c r="B145" s="1">
        <v>2.22488385354049</v>
      </c>
      <c r="C145" s="1">
        <v>0.817810411997969</v>
      </c>
      <c r="D145" s="1">
        <v>1.07235227413893</v>
      </c>
      <c r="E145" s="14">
        <v>2.2020197365821499</v>
      </c>
      <c r="F145" s="1">
        <v>4.1939232417404204</v>
      </c>
      <c r="G145" s="14">
        <v>1.1289820957032799</v>
      </c>
      <c r="H145" s="1">
        <v>1.27599410602912</v>
      </c>
      <c r="I145" s="14">
        <v>2.13695480826089</v>
      </c>
      <c r="K145" s="1">
        <v>16.75</v>
      </c>
      <c r="L145" s="1">
        <v>3.7066564999984703E-4</v>
      </c>
      <c r="M145" s="1">
        <v>1.3624721463886201E-4</v>
      </c>
      <c r="N145" s="1">
        <v>1.78653888871545E-4</v>
      </c>
      <c r="O145" s="14">
        <v>3.6685648811458601E-4</v>
      </c>
      <c r="P145" s="1">
        <v>6.9870761207395404E-4</v>
      </c>
      <c r="Q145" s="14">
        <v>1.8808841714416599E-4</v>
      </c>
      <c r="R145" s="1">
        <v>2.12580618064452E-4</v>
      </c>
      <c r="S145" s="14">
        <v>3.5601667105626499E-4</v>
      </c>
    </row>
    <row r="146" spans="1:19" x14ac:dyDescent="0.25">
      <c r="A146" s="1">
        <v>16.875</v>
      </c>
      <c r="B146" s="1">
        <v>2.1966989175190501</v>
      </c>
      <c r="C146" s="1">
        <v>0.83760862599940999</v>
      </c>
      <c r="D146" s="1">
        <v>1.05813347034651</v>
      </c>
      <c r="E146" s="14">
        <v>2.2010969088273602</v>
      </c>
      <c r="F146" s="1">
        <v>4.16830992512135</v>
      </c>
      <c r="G146" s="14">
        <v>1.1296606274071499</v>
      </c>
      <c r="H146" s="1">
        <v>1.2764658751331901</v>
      </c>
      <c r="I146" s="14">
        <v>2.1446435459362001</v>
      </c>
      <c r="K146" s="1">
        <v>16.875</v>
      </c>
      <c r="L146" s="1">
        <v>3.6597003965867502E-4</v>
      </c>
      <c r="M146" s="1">
        <v>1.3954559709150201E-4</v>
      </c>
      <c r="N146" s="1">
        <v>1.76285036159729E-4</v>
      </c>
      <c r="O146" s="14">
        <v>3.6670274501063798E-4</v>
      </c>
      <c r="P146" s="1">
        <v>6.9444043352521697E-4</v>
      </c>
      <c r="Q146" s="14">
        <v>1.8820146052603E-4</v>
      </c>
      <c r="R146" s="1">
        <v>2.1265921479718999E-4</v>
      </c>
      <c r="S146" s="14">
        <v>3.5729761475297001E-4</v>
      </c>
    </row>
    <row r="147" spans="1:19" x14ac:dyDescent="0.25">
      <c r="A147" s="1">
        <v>17</v>
      </c>
      <c r="B147" s="1">
        <v>2.1760817581390399</v>
      </c>
      <c r="C147" s="1">
        <v>0.84315380171052401</v>
      </c>
      <c r="D147" s="1">
        <v>1.0763066929462399</v>
      </c>
      <c r="E147" s="14">
        <v>2.1430897625482301</v>
      </c>
      <c r="F147" s="1">
        <v>4.1413297688543498</v>
      </c>
      <c r="G147" s="14">
        <v>1.1321426080629999</v>
      </c>
      <c r="H147" s="1">
        <v>1.2889850597205299</v>
      </c>
      <c r="I147" s="14">
        <v>2.1360876054054998</v>
      </c>
      <c r="K147" s="1">
        <v>17</v>
      </c>
      <c r="L147" s="1">
        <v>3.6253522090596402E-4</v>
      </c>
      <c r="M147" s="1">
        <v>1.4046942336497299E-4</v>
      </c>
      <c r="N147" s="1">
        <v>1.7931269504484399E-4</v>
      </c>
      <c r="O147" s="14">
        <v>3.5703875444053598E-4</v>
      </c>
      <c r="P147" s="1">
        <v>6.8994553949113695E-4</v>
      </c>
      <c r="Q147" s="14">
        <v>1.88614958503295E-4</v>
      </c>
      <c r="R147" s="1">
        <v>2.1474491094944099E-4</v>
      </c>
      <c r="S147" s="14">
        <v>3.55872195060556E-4</v>
      </c>
    </row>
    <row r="148" spans="1:19" x14ac:dyDescent="0.25">
      <c r="A148" s="1">
        <v>17.125</v>
      </c>
      <c r="B148" s="1">
        <v>2.1564924479440801</v>
      </c>
      <c r="C148" s="1">
        <v>0.82149717863988503</v>
      </c>
      <c r="D148" s="1">
        <v>1.0898962171087101</v>
      </c>
      <c r="E148" s="14">
        <v>2.0966667023775898</v>
      </c>
      <c r="F148" s="1">
        <v>4.1331826453842702</v>
      </c>
      <c r="G148" s="14">
        <v>1.1396777589881699</v>
      </c>
      <c r="H148" s="1">
        <v>1.2853610040029499</v>
      </c>
      <c r="I148" s="14">
        <v>2.12543013629625</v>
      </c>
      <c r="K148" s="1">
        <v>17.125</v>
      </c>
      <c r="L148" s="1">
        <v>3.5927164182748302E-4</v>
      </c>
      <c r="M148" s="1">
        <v>1.36861429961405E-4</v>
      </c>
      <c r="N148" s="1">
        <v>1.8157670977031099E-4</v>
      </c>
      <c r="O148" s="14">
        <v>3.4930467261610598E-4</v>
      </c>
      <c r="P148" s="1">
        <v>6.8858822872102103E-4</v>
      </c>
      <c r="Q148" s="14">
        <v>1.8987031464742801E-4</v>
      </c>
      <c r="R148" s="1">
        <v>2.1414114326689099E-4</v>
      </c>
      <c r="S148" s="14">
        <v>3.5409666070695598E-4</v>
      </c>
    </row>
    <row r="149" spans="1:19" x14ac:dyDescent="0.25">
      <c r="A149" s="1">
        <v>17.25</v>
      </c>
      <c r="B149" s="1">
        <v>2.1583352837137402</v>
      </c>
      <c r="C149" s="1">
        <v>0.82048586772768495</v>
      </c>
      <c r="D149" s="1">
        <v>1.08343849303974</v>
      </c>
      <c r="E149" s="14">
        <v>2.1966504960486999</v>
      </c>
      <c r="F149" s="1">
        <v>4.1203674738375797</v>
      </c>
      <c r="G149" s="14">
        <v>1.16623014210428</v>
      </c>
      <c r="H149" s="1">
        <v>1.2832232208888099</v>
      </c>
      <c r="I149" s="14">
        <v>2.1604305627635498</v>
      </c>
      <c r="K149" s="1">
        <v>17.25</v>
      </c>
      <c r="L149" s="1">
        <v>3.5957865826671001E-4</v>
      </c>
      <c r="M149" s="1">
        <v>1.36692945563432E-4</v>
      </c>
      <c r="N149" s="1">
        <v>1.8050085294042101E-4</v>
      </c>
      <c r="O149" s="14">
        <v>3.6596197264171298E-4</v>
      </c>
      <c r="P149" s="1">
        <v>6.8645322114134098E-4</v>
      </c>
      <c r="Q149" s="14">
        <v>1.9429394167457201E-4</v>
      </c>
      <c r="R149" s="1">
        <v>2.13784988600077E-4</v>
      </c>
      <c r="S149" s="14">
        <v>3.5992773175640798E-4</v>
      </c>
    </row>
    <row r="150" spans="1:19" x14ac:dyDescent="0.25">
      <c r="A150" s="1">
        <v>17.375</v>
      </c>
      <c r="B150" s="1">
        <v>2.1817170251421998</v>
      </c>
      <c r="C150" s="1">
        <v>0.82438808443634304</v>
      </c>
      <c r="D150" s="1">
        <v>1.1150686238915599</v>
      </c>
      <c r="E150" s="14">
        <v>2.36864963903448</v>
      </c>
      <c r="F150" s="1">
        <v>4.1048485830295798</v>
      </c>
      <c r="G150" s="14">
        <v>1.1754321047142799</v>
      </c>
      <c r="H150" s="1">
        <v>1.2801093029663899</v>
      </c>
      <c r="I150" s="14">
        <v>2.1446474199286101</v>
      </c>
      <c r="K150" s="1">
        <v>17.375</v>
      </c>
      <c r="L150" s="1">
        <v>3.6347405638869202E-4</v>
      </c>
      <c r="M150" s="1">
        <v>1.37343054867095E-4</v>
      </c>
      <c r="N150" s="1">
        <v>1.85770432740334E-4</v>
      </c>
      <c r="O150" s="14">
        <v>3.9461702986314401E-4</v>
      </c>
      <c r="P150" s="1">
        <v>6.83867773932729E-4</v>
      </c>
      <c r="Q150" s="14">
        <v>1.9582698864539799E-4</v>
      </c>
      <c r="R150" s="1">
        <v>2.1326620987420101E-4</v>
      </c>
      <c r="S150" s="14">
        <v>3.57298260160106E-4</v>
      </c>
    </row>
    <row r="151" spans="1:19" x14ac:dyDescent="0.25">
      <c r="A151" s="1">
        <v>17.5</v>
      </c>
      <c r="B151" s="1">
        <v>2.1849136537791298</v>
      </c>
      <c r="C151" s="1">
        <v>0.83283798264850595</v>
      </c>
      <c r="D151" s="1">
        <v>1.2272228786544199</v>
      </c>
      <c r="E151" s="14">
        <v>2.4422959069889898</v>
      </c>
      <c r="F151" s="1">
        <v>4.0630294623810403</v>
      </c>
      <c r="G151" s="14">
        <v>1.1751633247817199</v>
      </c>
      <c r="H151" s="1">
        <v>1.2663562469268199</v>
      </c>
      <c r="I151" s="14">
        <v>2.14770595849054</v>
      </c>
      <c r="K151" s="1">
        <v>17.5</v>
      </c>
      <c r="L151" s="1">
        <v>3.6400661471960399E-4</v>
      </c>
      <c r="M151" s="1">
        <v>1.3875080790924101E-4</v>
      </c>
      <c r="N151" s="1">
        <v>2.04455331583827E-4</v>
      </c>
      <c r="O151" s="14">
        <v>4.0688649810436599E-4</v>
      </c>
      <c r="P151" s="1">
        <v>6.7690070843267995E-4</v>
      </c>
      <c r="Q151" s="14">
        <v>1.9578220990863499E-4</v>
      </c>
      <c r="R151" s="1">
        <v>2.1097495073800899E-4</v>
      </c>
      <c r="S151" s="14">
        <v>3.5780781268452398E-4</v>
      </c>
    </row>
    <row r="152" spans="1:19" x14ac:dyDescent="0.25">
      <c r="A152" s="1">
        <v>17.625</v>
      </c>
      <c r="B152" s="1">
        <v>2.18201145307569</v>
      </c>
      <c r="C152" s="1">
        <v>0.86135471392437402</v>
      </c>
      <c r="D152" s="1">
        <v>1.3051559296364199</v>
      </c>
      <c r="E152" s="14">
        <v>2.58003050952833</v>
      </c>
      <c r="F152" s="1">
        <v>4.05201059988718</v>
      </c>
      <c r="G152" s="14">
        <v>1.18553491140661</v>
      </c>
      <c r="H152" s="1">
        <v>1.26729643606621</v>
      </c>
      <c r="I152" s="14">
        <v>2.1377626793544802</v>
      </c>
      <c r="K152" s="1">
        <v>17.625</v>
      </c>
      <c r="L152" s="1">
        <v>3.63523108082409E-4</v>
      </c>
      <c r="M152" s="1">
        <v>1.4350169533980099E-4</v>
      </c>
      <c r="N152" s="1">
        <v>2.1743897787742701E-4</v>
      </c>
      <c r="O152" s="14">
        <v>4.2983308288741998E-4</v>
      </c>
      <c r="P152" s="1">
        <v>6.75064965941206E-4</v>
      </c>
      <c r="Q152" s="14">
        <v>1.9751011624034E-4</v>
      </c>
      <c r="R152" s="1">
        <v>2.1113158624863E-4</v>
      </c>
      <c r="S152" s="14">
        <v>3.5615126238045598E-4</v>
      </c>
    </row>
    <row r="153" spans="1:19" x14ac:dyDescent="0.25">
      <c r="A153" s="1">
        <v>17.75</v>
      </c>
      <c r="B153" s="1">
        <v>2.1810286244701098</v>
      </c>
      <c r="C153" s="1">
        <v>0.87032960125538705</v>
      </c>
      <c r="D153" s="1">
        <v>1.3589102935344499</v>
      </c>
      <c r="E153" s="14">
        <v>2.5942352692365498</v>
      </c>
      <c r="F153" s="1">
        <v>4.05410485396356</v>
      </c>
      <c r="G153" s="14">
        <v>1.18540403026853</v>
      </c>
      <c r="H153" s="1">
        <v>1.3168213511434099</v>
      </c>
      <c r="I153" s="14">
        <v>2.14507037107879</v>
      </c>
      <c r="K153" s="1">
        <v>17.75</v>
      </c>
      <c r="L153" s="1">
        <v>3.6335936883671898E-4</v>
      </c>
      <c r="M153" s="1">
        <v>1.4499691156914701E-4</v>
      </c>
      <c r="N153" s="1">
        <v>2.2639445490283899E-4</v>
      </c>
      <c r="O153" s="14">
        <v>4.3219959585480801E-4</v>
      </c>
      <c r="P153" s="1">
        <v>6.7541386867033004E-4</v>
      </c>
      <c r="Q153" s="14">
        <v>1.97488311442736E-4</v>
      </c>
      <c r="R153" s="1">
        <v>2.1938243710049299E-4</v>
      </c>
      <c r="S153" s="14">
        <v>3.5736872382172602E-4</v>
      </c>
    </row>
    <row r="154" spans="1:19" x14ac:dyDescent="0.25">
      <c r="A154" s="1">
        <v>17.875</v>
      </c>
      <c r="B154" s="1">
        <v>2.1835620451362101</v>
      </c>
      <c r="C154" s="1">
        <v>0.88901633466306496</v>
      </c>
      <c r="D154" s="1">
        <v>1.4578009439588799</v>
      </c>
      <c r="E154" s="14">
        <v>2.6533503260317302</v>
      </c>
      <c r="F154" s="1">
        <v>4.02795476611134</v>
      </c>
      <c r="G154" s="14">
        <v>1.1845410240379</v>
      </c>
      <c r="H154" s="1">
        <v>1.3224703621059199</v>
      </c>
      <c r="I154" s="14">
        <v>2.1587682526062002</v>
      </c>
      <c r="K154" s="1">
        <v>17.875</v>
      </c>
      <c r="L154" s="1">
        <v>3.6378143671969202E-4</v>
      </c>
      <c r="M154" s="1">
        <v>1.4811012135486701E-4</v>
      </c>
      <c r="N154" s="1">
        <v>2.42869637263549E-4</v>
      </c>
      <c r="O154" s="14">
        <v>4.4204816431688601E-4</v>
      </c>
      <c r="P154" s="1">
        <v>6.7105726403415204E-4</v>
      </c>
      <c r="Q154" s="14">
        <v>1.97344534604714E-4</v>
      </c>
      <c r="R154" s="1">
        <v>2.20323562326847E-4</v>
      </c>
      <c r="S154" s="14">
        <v>3.5965079088419298E-4</v>
      </c>
    </row>
    <row r="155" spans="1:19" x14ac:dyDescent="0.25">
      <c r="A155" s="1">
        <v>18</v>
      </c>
      <c r="B155" s="1">
        <v>2.1486071462528802</v>
      </c>
      <c r="C155" s="1">
        <v>0.89242384235920202</v>
      </c>
      <c r="D155" s="1">
        <v>1.4484929745161099</v>
      </c>
      <c r="E155" s="14">
        <v>2.7049198896979498</v>
      </c>
      <c r="F155" s="1">
        <v>4.0172837003655797</v>
      </c>
      <c r="G155" s="14">
        <v>1.1963832284965401</v>
      </c>
      <c r="H155" s="1">
        <v>1.32728915621976</v>
      </c>
      <c r="I155" s="14">
        <v>2.1625160031159401</v>
      </c>
      <c r="K155" s="1">
        <v>18</v>
      </c>
      <c r="L155" s="1">
        <v>3.57957950565729E-4</v>
      </c>
      <c r="M155" s="1">
        <v>1.48677812137043E-4</v>
      </c>
      <c r="N155" s="1">
        <v>2.4131892955438501E-4</v>
      </c>
      <c r="O155" s="14">
        <v>4.5063965362367902E-4</v>
      </c>
      <c r="P155" s="1">
        <v>6.6927946448090605E-4</v>
      </c>
      <c r="Q155" s="14">
        <v>1.9931744586752101E-4</v>
      </c>
      <c r="R155" s="1">
        <v>2.21126373426212E-4</v>
      </c>
      <c r="S155" s="14">
        <v>3.6027516611911598E-4</v>
      </c>
    </row>
    <row r="156" spans="1:19" x14ac:dyDescent="0.25">
      <c r="A156" s="1">
        <v>18.125</v>
      </c>
      <c r="B156" s="1">
        <v>2.1525750124254701</v>
      </c>
      <c r="C156" s="1">
        <v>0.89485244002880904</v>
      </c>
      <c r="D156" s="1">
        <v>1.41777601680169</v>
      </c>
      <c r="E156" s="14">
        <v>2.7536082486412199</v>
      </c>
      <c r="F156" s="1">
        <v>4.0026220639704597</v>
      </c>
      <c r="G156" s="14">
        <v>1.1974319823014901</v>
      </c>
      <c r="H156" s="1">
        <v>1.3248023961744599</v>
      </c>
      <c r="I156" s="14">
        <v>2.095092523275</v>
      </c>
      <c r="K156" s="1">
        <v>18.125</v>
      </c>
      <c r="L156" s="1">
        <v>3.5861899707008302E-4</v>
      </c>
      <c r="M156" s="1">
        <v>1.490824165088E-4</v>
      </c>
      <c r="N156" s="1">
        <v>2.3620148439916199E-4</v>
      </c>
      <c r="O156" s="14">
        <v>4.58751134223626E-4</v>
      </c>
      <c r="P156" s="1">
        <v>6.6683683585747695E-4</v>
      </c>
      <c r="Q156" s="14">
        <v>1.9949216825142799E-4</v>
      </c>
      <c r="R156" s="1">
        <v>2.2071207920266501E-4</v>
      </c>
      <c r="S156" s="14">
        <v>3.4904241437761499E-4</v>
      </c>
    </row>
    <row r="157" spans="1:19" x14ac:dyDescent="0.25">
      <c r="A157" s="1">
        <v>18.25</v>
      </c>
      <c r="B157" s="1">
        <v>2.1743060805905601</v>
      </c>
      <c r="C157" s="1">
        <v>0.90591292678061097</v>
      </c>
      <c r="D157" s="1">
        <v>1.3988320029874699</v>
      </c>
      <c r="E157" s="14">
        <v>2.74749102573527</v>
      </c>
      <c r="F157" s="1">
        <v>4.0068571034943803</v>
      </c>
      <c r="G157" s="14">
        <v>1.19990634669298</v>
      </c>
      <c r="H157" s="1">
        <v>1.3539896602364201</v>
      </c>
      <c r="I157" s="14">
        <v>2.0900867823221798</v>
      </c>
      <c r="K157" s="1">
        <v>18.25</v>
      </c>
      <c r="L157" s="1">
        <v>3.62239393026388E-4</v>
      </c>
      <c r="M157" s="1">
        <v>1.5092509360165E-4</v>
      </c>
      <c r="N157" s="1">
        <v>2.33045411697712E-4</v>
      </c>
      <c r="O157" s="14">
        <v>4.5773200488749598E-4</v>
      </c>
      <c r="P157" s="1">
        <v>6.6754239344216201E-4</v>
      </c>
      <c r="Q157" s="14">
        <v>1.9990439735905E-4</v>
      </c>
      <c r="R157" s="1">
        <v>2.25574677395388E-4</v>
      </c>
      <c r="S157" s="14">
        <v>3.4820845793487602E-4</v>
      </c>
    </row>
    <row r="158" spans="1:19" x14ac:dyDescent="0.25">
      <c r="A158" s="1">
        <v>18.375</v>
      </c>
      <c r="B158" s="1">
        <v>2.2213626765276899</v>
      </c>
      <c r="C158" s="1">
        <v>0.93021823303871398</v>
      </c>
      <c r="D158" s="1">
        <v>1.42691905669813</v>
      </c>
      <c r="E158" s="14">
        <v>2.7982866976334999</v>
      </c>
      <c r="F158" s="1">
        <v>4.0261182893749297</v>
      </c>
      <c r="G158" s="14">
        <v>1.2005833492247999</v>
      </c>
      <c r="H158" s="1">
        <v>1.3575946399516301</v>
      </c>
      <c r="I158" s="14">
        <v>2.08304665906926</v>
      </c>
      <c r="K158" s="1">
        <v>18.375</v>
      </c>
      <c r="L158" s="1">
        <v>3.7007902190951402E-4</v>
      </c>
      <c r="M158" s="1">
        <v>1.5497435762425001E-4</v>
      </c>
      <c r="N158" s="1">
        <v>2.37724714845908E-4</v>
      </c>
      <c r="O158" s="14">
        <v>4.6619456382574099E-4</v>
      </c>
      <c r="P158" s="1">
        <v>6.7075130700986298E-4</v>
      </c>
      <c r="Q158" s="14">
        <v>2.0001718598085101E-4</v>
      </c>
      <c r="R158" s="1">
        <v>2.26175267015941E-4</v>
      </c>
      <c r="S158" s="14">
        <v>3.4703557340093799E-4</v>
      </c>
    </row>
    <row r="159" spans="1:19" x14ac:dyDescent="0.25">
      <c r="A159" s="1">
        <v>18.5</v>
      </c>
      <c r="B159" s="1">
        <v>2.2555810279808801</v>
      </c>
      <c r="C159" s="1">
        <v>0.96488449583248903</v>
      </c>
      <c r="D159" s="1">
        <v>1.4094490581347601</v>
      </c>
      <c r="E159" s="14">
        <v>2.8104314092084701</v>
      </c>
      <c r="F159" s="1">
        <v>4.0281553764288001</v>
      </c>
      <c r="G159" s="14">
        <v>1.1975478181061701</v>
      </c>
      <c r="H159" s="1">
        <v>1.3667676357090199</v>
      </c>
      <c r="I159" s="14">
        <v>2.0884370076410801</v>
      </c>
      <c r="K159" s="1">
        <v>18.5</v>
      </c>
      <c r="L159" s="1">
        <v>3.75779799261614E-4</v>
      </c>
      <c r="M159" s="1">
        <v>1.6074975700569301E-4</v>
      </c>
      <c r="N159" s="1">
        <v>2.3481421308525099E-4</v>
      </c>
      <c r="O159" s="14">
        <v>4.6821787277412998E-4</v>
      </c>
      <c r="P159" s="1">
        <v>6.7109068571303697E-4</v>
      </c>
      <c r="Q159" s="14">
        <v>1.9951146649648701E-4</v>
      </c>
      <c r="R159" s="1">
        <v>2.27703488109123E-4</v>
      </c>
      <c r="S159" s="14">
        <v>3.4793360547300298E-4</v>
      </c>
    </row>
    <row r="160" spans="1:19" x14ac:dyDescent="0.25">
      <c r="A160" s="1">
        <v>18.625</v>
      </c>
      <c r="B160" s="1">
        <v>2.26272973738357</v>
      </c>
      <c r="C160" s="1">
        <v>0.96514433868967497</v>
      </c>
      <c r="D160" s="1">
        <v>1.3437942415108699</v>
      </c>
      <c r="E160" s="14">
        <v>2.8442174591957299</v>
      </c>
      <c r="F160" s="1">
        <v>4.0389681150524899</v>
      </c>
      <c r="G160" s="14">
        <v>1.1962825634752701</v>
      </c>
      <c r="H160" s="1">
        <v>1.3681377234035501</v>
      </c>
      <c r="I160" s="14">
        <v>2.1049060137361799</v>
      </c>
      <c r="K160" s="1">
        <v>18.625</v>
      </c>
      <c r="L160" s="1">
        <v>3.7697077424810299E-4</v>
      </c>
      <c r="M160" s="1">
        <v>1.6079304682570001E-4</v>
      </c>
      <c r="N160" s="1">
        <v>2.23876120635711E-4</v>
      </c>
      <c r="O160" s="14">
        <v>4.7384662870200901E-4</v>
      </c>
      <c r="P160" s="1">
        <v>6.72892087967744E-4</v>
      </c>
      <c r="Q160" s="14">
        <v>1.9930067507497901E-4</v>
      </c>
      <c r="R160" s="1">
        <v>2.27931744719031E-4</v>
      </c>
      <c r="S160" s="14">
        <v>3.50677341888447E-4</v>
      </c>
    </row>
    <row r="161" spans="1:19" x14ac:dyDescent="0.25">
      <c r="A161" s="1">
        <v>18.75</v>
      </c>
      <c r="B161" s="1">
        <v>2.2591396061479299</v>
      </c>
      <c r="C161" s="1">
        <v>0.96365238186702895</v>
      </c>
      <c r="D161" s="1">
        <v>1.31588729905409</v>
      </c>
      <c r="E161" s="14">
        <v>2.86792343132432</v>
      </c>
      <c r="F161" s="1">
        <v>4.0480939121633996</v>
      </c>
      <c r="G161" s="14">
        <v>1.19210996456884</v>
      </c>
      <c r="H161" s="1">
        <v>1.38265583455775</v>
      </c>
      <c r="I161" s="14">
        <v>2.0985322315996</v>
      </c>
      <c r="K161" s="1">
        <v>18.75</v>
      </c>
      <c r="L161" s="1">
        <v>3.76372658384245E-4</v>
      </c>
      <c r="M161" s="1">
        <v>1.60544486819047E-4</v>
      </c>
      <c r="N161" s="1">
        <v>2.1922682402241101E-4</v>
      </c>
      <c r="O161" s="14">
        <v>4.7779604365863102E-4</v>
      </c>
      <c r="P161" s="1">
        <v>6.7441244576642203E-4</v>
      </c>
      <c r="Q161" s="14">
        <v>1.9860552009716699E-4</v>
      </c>
      <c r="R161" s="1">
        <v>2.3035046203732001E-4</v>
      </c>
      <c r="S161" s="14">
        <v>3.49615469784493E-4</v>
      </c>
    </row>
    <row r="162" spans="1:19" x14ac:dyDescent="0.25">
      <c r="A162" s="1">
        <v>18.875</v>
      </c>
      <c r="B162" s="1">
        <v>2.2526299315689302</v>
      </c>
      <c r="C162" s="1">
        <v>0.96818341156159504</v>
      </c>
      <c r="D162" s="1">
        <v>1.3191447169172901</v>
      </c>
      <c r="E162" s="14">
        <v>2.8809669308667201</v>
      </c>
      <c r="F162" s="1">
        <v>4.1299930272167504</v>
      </c>
      <c r="G162" s="14">
        <v>1.19281865497404</v>
      </c>
      <c r="H162" s="1">
        <v>1.3946646801503999</v>
      </c>
      <c r="I162" s="14">
        <v>2.1137619780258698</v>
      </c>
      <c r="K162" s="1">
        <v>18.875</v>
      </c>
      <c r="L162" s="1">
        <v>3.7528814659938502E-4</v>
      </c>
      <c r="M162" s="1">
        <v>1.61299356366162E-4</v>
      </c>
      <c r="N162" s="1">
        <v>2.19769509838421E-4</v>
      </c>
      <c r="O162" s="14">
        <v>4.7996909068239401E-4</v>
      </c>
      <c r="P162" s="1">
        <v>6.8805683833431097E-4</v>
      </c>
      <c r="Q162" s="14">
        <v>1.9872358791867299E-4</v>
      </c>
      <c r="R162" s="1">
        <v>2.32351135713057E-4</v>
      </c>
      <c r="S162" s="14">
        <v>3.5215274553911102E-4</v>
      </c>
    </row>
    <row r="163" spans="1:19" x14ac:dyDescent="0.25">
      <c r="A163" s="1">
        <v>19</v>
      </c>
      <c r="B163" s="1">
        <v>2.3136629102798301</v>
      </c>
      <c r="C163" s="1">
        <v>0.970669678069502</v>
      </c>
      <c r="D163" s="1">
        <v>1.38324999158236</v>
      </c>
      <c r="E163" s="14">
        <v>2.8716788071558099</v>
      </c>
      <c r="F163" s="1">
        <v>4.1182761271488797</v>
      </c>
      <c r="G163" s="14">
        <v>1.1946509736839701</v>
      </c>
      <c r="H163" s="1">
        <v>1.3827509197354999</v>
      </c>
      <c r="I163" s="14">
        <v>2.1165192250187399</v>
      </c>
      <c r="K163" s="1">
        <v>19</v>
      </c>
      <c r="L163" s="1">
        <v>3.85456240852621E-4</v>
      </c>
      <c r="M163" s="1">
        <v>1.6171356836637899E-4</v>
      </c>
      <c r="N163" s="1">
        <v>2.30449448597622E-4</v>
      </c>
      <c r="O163" s="14">
        <v>4.7842168927215702E-4</v>
      </c>
      <c r="P163" s="1">
        <v>6.8610480278300402E-4</v>
      </c>
      <c r="Q163" s="14">
        <v>1.9902885221574699E-4</v>
      </c>
      <c r="R163" s="1">
        <v>2.3036630322793299E-4</v>
      </c>
      <c r="S163" s="14">
        <v>3.5261210288812101E-4</v>
      </c>
    </row>
    <row r="164" spans="1:19" x14ac:dyDescent="0.25">
      <c r="A164" s="1">
        <v>19.125</v>
      </c>
      <c r="B164" s="1">
        <v>2.3049183459480602</v>
      </c>
      <c r="C164" s="1">
        <v>0.95751127619240195</v>
      </c>
      <c r="D164" s="1">
        <v>1.4941587845397499</v>
      </c>
      <c r="E164" s="14">
        <v>2.8728266183803401</v>
      </c>
      <c r="F164" s="1">
        <v>4.1149391081161504</v>
      </c>
      <c r="G164" s="14">
        <v>1.1937746316315301</v>
      </c>
      <c r="H164" s="1">
        <v>1.3368363932579901</v>
      </c>
      <c r="I164" s="14">
        <v>2.11285682996207</v>
      </c>
      <c r="K164" s="1">
        <v>19.125</v>
      </c>
      <c r="L164" s="1">
        <v>3.8399939643494698E-4</v>
      </c>
      <c r="M164" s="1">
        <v>1.59521378613654E-4</v>
      </c>
      <c r="N164" s="1">
        <v>2.48926853504323E-4</v>
      </c>
      <c r="O164" s="14">
        <v>4.78612914622163E-4</v>
      </c>
      <c r="P164" s="1">
        <v>6.8554885541214998E-4</v>
      </c>
      <c r="Q164" s="14">
        <v>1.9888285362981101E-4</v>
      </c>
      <c r="R164" s="1">
        <v>2.2271694311678099E-4</v>
      </c>
      <c r="S164" s="14">
        <v>3.5200194787168002E-4</v>
      </c>
    </row>
    <row r="165" spans="1:19" x14ac:dyDescent="0.25">
      <c r="A165" s="1">
        <v>19.25</v>
      </c>
      <c r="B165" s="1">
        <v>2.28323602861271</v>
      </c>
      <c r="C165" s="1">
        <v>0.95701695524096098</v>
      </c>
      <c r="D165" s="1">
        <v>1.51009353239609</v>
      </c>
      <c r="E165" s="14">
        <v>2.8920019240385302</v>
      </c>
      <c r="F165" s="1">
        <v>4.1105610425320602</v>
      </c>
      <c r="G165" s="14">
        <v>1.1957052388079701</v>
      </c>
      <c r="H165" s="1">
        <v>1.3210986786989101</v>
      </c>
      <c r="I165" s="14">
        <v>2.1144709598629201</v>
      </c>
      <c r="K165" s="1">
        <v>19.25</v>
      </c>
      <c r="L165" s="1">
        <v>3.8038712236687801E-4</v>
      </c>
      <c r="M165" s="1">
        <v>1.5943902474314399E-4</v>
      </c>
      <c r="N165" s="1">
        <v>2.5158158249718798E-4</v>
      </c>
      <c r="O165" s="14">
        <v>4.8180752054481797E-4</v>
      </c>
      <c r="P165" s="1">
        <v>6.8481946968583995E-4</v>
      </c>
      <c r="Q165" s="14">
        <v>1.9920449278540601E-4</v>
      </c>
      <c r="R165" s="1">
        <v>2.20095039871238E-4</v>
      </c>
      <c r="S165" s="14">
        <v>3.52270861913162E-4</v>
      </c>
    </row>
    <row r="166" spans="1:19" x14ac:dyDescent="0.25">
      <c r="A166" s="1">
        <v>19.375</v>
      </c>
      <c r="B166" s="1">
        <v>2.1661817465396198</v>
      </c>
      <c r="C166" s="1">
        <v>0.98630272988391798</v>
      </c>
      <c r="D166" s="1">
        <v>1.50860597401243</v>
      </c>
      <c r="E166" s="14">
        <v>2.9350677126954201</v>
      </c>
      <c r="F166" s="1">
        <v>4.1622321729687002</v>
      </c>
      <c r="G166" s="14">
        <v>1.19440117668088</v>
      </c>
      <c r="H166" s="1">
        <v>1.31941089444175</v>
      </c>
      <c r="I166" s="14">
        <v>2.1134025088096098</v>
      </c>
      <c r="K166" s="1">
        <v>19.375</v>
      </c>
      <c r="L166" s="1">
        <v>3.6088587897350002E-4</v>
      </c>
      <c r="M166" s="1">
        <v>1.6431803479866099E-4</v>
      </c>
      <c r="N166" s="1">
        <v>2.5133375527047102E-4</v>
      </c>
      <c r="O166" s="14">
        <v>4.8898228093505495E-4</v>
      </c>
      <c r="P166" s="1">
        <v>6.9342788001658699E-4</v>
      </c>
      <c r="Q166" s="14">
        <v>1.9898723603503299E-4</v>
      </c>
      <c r="R166" s="1">
        <v>2.1981385501399601E-4</v>
      </c>
      <c r="S166" s="14">
        <v>3.5209285796768E-4</v>
      </c>
    </row>
    <row r="167" spans="1:19" x14ac:dyDescent="0.25">
      <c r="A167" s="1">
        <v>19.5</v>
      </c>
      <c r="B167" s="1">
        <v>2.14402960682136</v>
      </c>
      <c r="C167" s="1">
        <v>0.99088891484222597</v>
      </c>
      <c r="D167" s="1">
        <v>1.49083788598912</v>
      </c>
      <c r="E167" s="14">
        <v>2.7184780037196901</v>
      </c>
      <c r="F167" s="1">
        <v>4.1543557744340296</v>
      </c>
      <c r="G167" s="14">
        <v>1.19501867270178</v>
      </c>
      <c r="H167" s="1">
        <v>1.32470912892605</v>
      </c>
      <c r="I167" s="14">
        <v>2.1313029098058198</v>
      </c>
      <c r="K167" s="1">
        <v>19.5</v>
      </c>
      <c r="L167" s="1">
        <v>3.57195332496439E-4</v>
      </c>
      <c r="M167" s="1">
        <v>1.6508209321271499E-4</v>
      </c>
      <c r="N167" s="1">
        <v>2.4837359180578702E-4</v>
      </c>
      <c r="O167" s="14">
        <v>4.528984354197E-4</v>
      </c>
      <c r="P167" s="1">
        <v>6.9211567202071098E-4</v>
      </c>
      <c r="Q167" s="14">
        <v>1.99090110872115E-4</v>
      </c>
      <c r="R167" s="1">
        <v>2.2069654087908001E-4</v>
      </c>
      <c r="S167" s="14">
        <v>3.5507506477364901E-4</v>
      </c>
    </row>
    <row r="168" spans="1:19" x14ac:dyDescent="0.25">
      <c r="A168" s="1">
        <v>19.625</v>
      </c>
      <c r="B168" s="1">
        <v>2.1270253949281401</v>
      </c>
      <c r="C168" s="1">
        <v>0.994181139227026</v>
      </c>
      <c r="D168" s="1">
        <v>1.48798260211022</v>
      </c>
      <c r="E168" s="14">
        <v>2.47949646355903</v>
      </c>
      <c r="F168" s="1">
        <v>4.1579877544891399</v>
      </c>
      <c r="G168" s="14">
        <v>1.1825057770460801</v>
      </c>
      <c r="H168" s="1">
        <v>1.3127146632445099</v>
      </c>
      <c r="I168" s="14">
        <v>2.1717063016416698</v>
      </c>
      <c r="K168" s="1">
        <v>19.625</v>
      </c>
      <c r="L168" s="1">
        <v>3.5436243079502698E-4</v>
      </c>
      <c r="M168" s="1">
        <v>1.6563057779522299E-4</v>
      </c>
      <c r="N168" s="1">
        <v>2.4789790151156198E-4</v>
      </c>
      <c r="O168" s="14">
        <v>4.1308411082893498E-4</v>
      </c>
      <c r="P168" s="1">
        <v>6.9272075989789197E-4</v>
      </c>
      <c r="Q168" s="14">
        <v>1.9700546245587499E-4</v>
      </c>
      <c r="R168" s="1">
        <v>2.18698262896535E-4</v>
      </c>
      <c r="S168" s="14">
        <v>3.6180626985350201E-4</v>
      </c>
    </row>
    <row r="169" spans="1:19" x14ac:dyDescent="0.25">
      <c r="A169" s="1">
        <v>19.75</v>
      </c>
      <c r="B169" s="1">
        <v>2.1232998409545698</v>
      </c>
      <c r="C169" s="1">
        <v>1.00774511551538</v>
      </c>
      <c r="D169" s="1">
        <v>1.4965023494954699</v>
      </c>
      <c r="E169" s="14">
        <v>2.3634265757086301</v>
      </c>
      <c r="F169" s="1">
        <v>4.1896055665572201</v>
      </c>
      <c r="G169" s="14">
        <v>1.1792914130555501</v>
      </c>
      <c r="H169" s="1">
        <v>1.2995070411635099</v>
      </c>
      <c r="I169" s="14">
        <v>2.1629501976321301</v>
      </c>
      <c r="K169" s="1">
        <v>19.75</v>
      </c>
      <c r="L169" s="1">
        <v>3.5374175350303202E-4</v>
      </c>
      <c r="M169" s="1">
        <v>1.67890336244862E-4</v>
      </c>
      <c r="N169" s="1">
        <v>2.4931729142594499E-4</v>
      </c>
      <c r="O169" s="14">
        <v>3.9374686751305699E-4</v>
      </c>
      <c r="P169" s="1">
        <v>6.9798828738843496E-4</v>
      </c>
      <c r="Q169" s="14">
        <v>1.9646994941505301E-4</v>
      </c>
      <c r="R169" s="1">
        <v>2.1649787305784001E-4</v>
      </c>
      <c r="S169" s="14">
        <v>3.6034750292551201E-4</v>
      </c>
    </row>
    <row r="170" spans="1:19" x14ac:dyDescent="0.25">
      <c r="A170" s="1">
        <v>19.875</v>
      </c>
      <c r="B170" s="1">
        <v>2.1381258432476602</v>
      </c>
      <c r="C170" s="1">
        <v>1.01010560444764</v>
      </c>
      <c r="D170" s="1">
        <v>1.47395775657079</v>
      </c>
      <c r="E170" s="14">
        <v>2.2838647657775399</v>
      </c>
      <c r="F170" s="1">
        <v>4.19810874087334</v>
      </c>
      <c r="G170" s="14">
        <v>1.1757691816228999</v>
      </c>
      <c r="H170" s="1">
        <v>1.26484415511502</v>
      </c>
      <c r="I170" s="14">
        <v>2.1525252166842201</v>
      </c>
      <c r="K170" s="1">
        <v>19.875</v>
      </c>
      <c r="L170" s="1">
        <v>3.5621176548505999E-4</v>
      </c>
      <c r="M170" s="1">
        <v>1.68283593700977E-4</v>
      </c>
      <c r="N170" s="1">
        <v>2.45561362244693E-4</v>
      </c>
      <c r="O170" s="14">
        <v>3.8049186997853799E-4</v>
      </c>
      <c r="P170" s="1">
        <v>6.9940491622949802E-4</v>
      </c>
      <c r="Q170" s="14">
        <v>1.95883145658373E-4</v>
      </c>
      <c r="R170" s="1">
        <v>2.1072303624216301E-4</v>
      </c>
      <c r="S170" s="14">
        <v>3.5861070109959102E-4</v>
      </c>
    </row>
    <row r="171" spans="1:19" x14ac:dyDescent="0.25">
      <c r="A171" s="1">
        <v>20</v>
      </c>
      <c r="B171" s="1">
        <v>2.1347647115576698</v>
      </c>
      <c r="C171" s="1">
        <v>1.01301936321194</v>
      </c>
      <c r="D171" s="1">
        <v>1.4425775083860299</v>
      </c>
      <c r="E171" s="14">
        <v>2.2324821384687099</v>
      </c>
      <c r="F171" s="1">
        <v>4.20884756750287</v>
      </c>
      <c r="G171" s="14">
        <v>1.1785229125004599</v>
      </c>
      <c r="H171" s="1">
        <v>1.2642991433605899</v>
      </c>
      <c r="I171" s="14">
        <v>2.1162288093364499</v>
      </c>
      <c r="K171" s="1">
        <v>20</v>
      </c>
      <c r="L171" s="1">
        <v>3.5565180094550801E-4</v>
      </c>
      <c r="M171" s="1">
        <v>1.6876902591110999E-4</v>
      </c>
      <c r="N171" s="1">
        <v>2.40333412897113E-4</v>
      </c>
      <c r="O171" s="14">
        <v>3.7193152426888599E-4</v>
      </c>
      <c r="P171" s="1">
        <v>7.0119400474598001E-4</v>
      </c>
      <c r="Q171" s="14">
        <v>1.9634191722257499E-4</v>
      </c>
      <c r="R171" s="1">
        <v>2.1063223728387499E-4</v>
      </c>
      <c r="S171" s="14">
        <v>3.5256371963545303E-4</v>
      </c>
    </row>
    <row r="172" spans="1:19" x14ac:dyDescent="0.25">
      <c r="A172" s="1">
        <v>20.125</v>
      </c>
      <c r="B172" s="1">
        <v>2.1374650811904199</v>
      </c>
      <c r="C172" s="1">
        <v>1.0382393723258001</v>
      </c>
      <c r="D172" s="1">
        <v>1.45866397723477</v>
      </c>
      <c r="E172" s="14">
        <v>2.1282868133970099</v>
      </c>
      <c r="F172" s="1">
        <v>4.2025321735813197</v>
      </c>
      <c r="G172" s="14">
        <v>1.17613992404238</v>
      </c>
      <c r="H172" s="1">
        <v>1.23129001051551</v>
      </c>
      <c r="I172" s="14">
        <v>1.99557295265822</v>
      </c>
      <c r="K172" s="1">
        <v>20.125</v>
      </c>
      <c r="L172" s="1">
        <v>3.5610168252632398E-4</v>
      </c>
      <c r="M172" s="1">
        <v>1.72970679429478E-4</v>
      </c>
      <c r="N172" s="1">
        <v>2.43013418607313E-4</v>
      </c>
      <c r="O172" s="14">
        <v>3.54572583111943E-4</v>
      </c>
      <c r="P172" s="1">
        <v>7.0014186011864801E-4</v>
      </c>
      <c r="Q172" s="14">
        <v>1.9594491134545801E-4</v>
      </c>
      <c r="R172" s="1">
        <v>2.0513291575188501E-4</v>
      </c>
      <c r="S172" s="14">
        <v>3.3246245391285999E-4</v>
      </c>
    </row>
    <row r="173" spans="1:19" x14ac:dyDescent="0.25">
      <c r="A173" s="1">
        <v>20.25</v>
      </c>
      <c r="B173" s="1">
        <v>2.10827727084774</v>
      </c>
      <c r="C173" s="1">
        <v>1.04020255099572</v>
      </c>
      <c r="D173" s="1">
        <v>1.4636937547737201</v>
      </c>
      <c r="E173" s="14">
        <v>2.0209562531178902</v>
      </c>
      <c r="F173" s="1">
        <v>4.2042520984211098</v>
      </c>
      <c r="G173" s="14">
        <v>1.17089096605498</v>
      </c>
      <c r="H173" s="1">
        <v>1.25290013890314</v>
      </c>
      <c r="I173" s="14">
        <v>1.98319798528434</v>
      </c>
      <c r="K173" s="1">
        <v>20.25</v>
      </c>
      <c r="L173" s="1">
        <v>3.5123899332323202E-4</v>
      </c>
      <c r="M173" s="1">
        <v>1.7329774499588699E-4</v>
      </c>
      <c r="N173" s="1">
        <v>2.4385137954530199E-4</v>
      </c>
      <c r="O173" s="14">
        <v>3.3669131176944101E-4</v>
      </c>
      <c r="P173" s="1">
        <v>7.0042839959695905E-4</v>
      </c>
      <c r="Q173" s="14">
        <v>1.9507043494475801E-4</v>
      </c>
      <c r="R173" s="1">
        <v>2.0873316314126301E-4</v>
      </c>
      <c r="S173" s="14">
        <v>3.3040078434837201E-4</v>
      </c>
    </row>
    <row r="174" spans="1:19" x14ac:dyDescent="0.25">
      <c r="A174" s="1">
        <v>20.375</v>
      </c>
      <c r="B174" s="1">
        <v>2.1001956020982999</v>
      </c>
      <c r="C174" s="1">
        <v>0.98005996289214603</v>
      </c>
      <c r="D174" s="1">
        <v>1.3404442796099501</v>
      </c>
      <c r="E174" s="14">
        <v>2.0084134586876301</v>
      </c>
      <c r="F174" s="1">
        <v>4.1388286198542996</v>
      </c>
      <c r="G174" s="14">
        <v>1.1702124690598701</v>
      </c>
      <c r="H174" s="1">
        <v>1.2461382312378499</v>
      </c>
      <c r="I174" s="14">
        <v>1.95701907535237</v>
      </c>
      <c r="K174" s="1">
        <v>20.375</v>
      </c>
      <c r="L174" s="1">
        <v>3.4989258730957698E-4</v>
      </c>
      <c r="M174" s="1">
        <v>1.63277989817832E-4</v>
      </c>
      <c r="N174" s="1">
        <v>2.2331801698301801E-4</v>
      </c>
      <c r="O174" s="14">
        <v>3.3460168221735999E-4</v>
      </c>
      <c r="P174" s="1">
        <v>6.8952884806772598E-4</v>
      </c>
      <c r="Q174" s="14">
        <v>1.9495739734537299E-4</v>
      </c>
      <c r="R174" s="1">
        <v>2.07606629324227E-4</v>
      </c>
      <c r="S174" s="14">
        <v>3.2603937795370498E-4</v>
      </c>
    </row>
    <row r="175" spans="1:19" x14ac:dyDescent="0.25">
      <c r="A175" s="1">
        <v>20.5</v>
      </c>
      <c r="B175" s="1">
        <v>2.0767943462756899</v>
      </c>
      <c r="C175" s="1">
        <v>0.98165939004484903</v>
      </c>
      <c r="D175" s="1">
        <v>1.3238505124895701</v>
      </c>
      <c r="E175" s="14">
        <v>1.9728382930921899</v>
      </c>
      <c r="F175" s="1">
        <v>4.1348388352369598</v>
      </c>
      <c r="G175" s="14">
        <v>1.16453905520492</v>
      </c>
      <c r="H175" s="1">
        <v>1.2475537944394199</v>
      </c>
      <c r="I175" s="14">
        <v>1.95362778875251</v>
      </c>
      <c r="K175" s="1">
        <v>20.5</v>
      </c>
      <c r="L175" s="1">
        <v>3.4599393808953E-4</v>
      </c>
      <c r="M175" s="1">
        <v>1.6354445438147199E-4</v>
      </c>
      <c r="N175" s="1">
        <v>2.2055349538076301E-4</v>
      </c>
      <c r="O175" s="14">
        <v>3.2867485962915902E-4</v>
      </c>
      <c r="P175" s="1">
        <v>6.8886414995047995E-4</v>
      </c>
      <c r="Q175" s="14">
        <v>1.94012206597139E-4</v>
      </c>
      <c r="R175" s="1">
        <v>2.0784246215360699E-4</v>
      </c>
      <c r="S175" s="14">
        <v>3.2547438960616902E-4</v>
      </c>
    </row>
    <row r="176" spans="1:19" x14ac:dyDescent="0.25">
      <c r="A176" s="1">
        <v>20.625</v>
      </c>
      <c r="B176" s="1">
        <v>2.0672572908676199</v>
      </c>
      <c r="C176" s="1">
        <v>0.95482394741560594</v>
      </c>
      <c r="D176" s="1">
        <v>1.3027819574727899</v>
      </c>
      <c r="E176" s="14">
        <v>1.9108360775847</v>
      </c>
      <c r="F176" s="1">
        <v>4.1044746056542802</v>
      </c>
      <c r="G176" s="14">
        <v>1.16128036026211</v>
      </c>
      <c r="H176" s="1">
        <v>1.2296916852764199</v>
      </c>
      <c r="I176" s="14">
        <v>1.9671797494433501</v>
      </c>
      <c r="K176" s="1">
        <v>20.625</v>
      </c>
      <c r="L176" s="1">
        <v>3.4440506465854598E-4</v>
      </c>
      <c r="M176" s="1">
        <v>1.5907366963944001E-4</v>
      </c>
      <c r="N176" s="1">
        <v>2.17043474114966E-4</v>
      </c>
      <c r="O176" s="14">
        <v>3.1834529052561099E-4</v>
      </c>
      <c r="P176" s="1">
        <v>6.8380546930200503E-4</v>
      </c>
      <c r="Q176" s="14">
        <v>1.9346930801966499E-4</v>
      </c>
      <c r="R176" s="1">
        <v>2.0486663476705099E-4</v>
      </c>
      <c r="S176" s="14">
        <v>3.2773214625726201E-4</v>
      </c>
    </row>
    <row r="177" spans="1:19" x14ac:dyDescent="0.25">
      <c r="A177" s="1">
        <v>20.75</v>
      </c>
      <c r="B177" s="1">
        <v>2.0298269566690901</v>
      </c>
      <c r="C177" s="1">
        <v>0.95526033656602705</v>
      </c>
      <c r="D177" s="1">
        <v>1.3122731260737299</v>
      </c>
      <c r="E177" s="14">
        <v>1.9110983511475701</v>
      </c>
      <c r="F177" s="1">
        <v>4.0899452287742601</v>
      </c>
      <c r="G177" s="14">
        <v>1.15830809271582</v>
      </c>
      <c r="H177" s="1">
        <v>1.23222976222923</v>
      </c>
      <c r="I177" s="14">
        <v>1.9593710228907699</v>
      </c>
      <c r="K177" s="1">
        <v>20.75</v>
      </c>
      <c r="L177" s="1">
        <v>3.3816917098106999E-4</v>
      </c>
      <c r="M177" s="1">
        <v>1.5914637207189999E-4</v>
      </c>
      <c r="N177" s="1">
        <v>2.1862470280388399E-4</v>
      </c>
      <c r="O177" s="14">
        <v>3.18388985301185E-4</v>
      </c>
      <c r="P177" s="1">
        <v>6.8138487511379203E-4</v>
      </c>
      <c r="Q177" s="14">
        <v>1.9297412824645401E-4</v>
      </c>
      <c r="R177" s="1">
        <v>2.0528947838739E-4</v>
      </c>
      <c r="S177" s="14">
        <v>3.2643121241360203E-4</v>
      </c>
    </row>
    <row r="178" spans="1:19" x14ac:dyDescent="0.25">
      <c r="A178" s="1">
        <v>20.875</v>
      </c>
      <c r="B178" s="1">
        <v>1.95476264030553</v>
      </c>
      <c r="C178" s="1">
        <v>0.96696165394533196</v>
      </c>
      <c r="D178" s="1">
        <v>1.3605356901764101</v>
      </c>
      <c r="E178" s="14">
        <v>1.9249353014169099</v>
      </c>
      <c r="F178" s="1">
        <v>4.0880311586525098</v>
      </c>
      <c r="G178" s="14">
        <v>1.1544125104910601</v>
      </c>
      <c r="H178" s="1">
        <v>1.2471608962566101</v>
      </c>
      <c r="I178" s="14">
        <v>1.9561436934024501</v>
      </c>
      <c r="K178" s="1">
        <v>20.875</v>
      </c>
      <c r="L178" s="1">
        <v>3.25663455874901E-4</v>
      </c>
      <c r="M178" s="1">
        <v>1.61095811547292E-4</v>
      </c>
      <c r="N178" s="1">
        <v>2.2666524598338999E-4</v>
      </c>
      <c r="O178" s="14">
        <v>3.2069422121605698E-4</v>
      </c>
      <c r="P178" s="1">
        <v>6.8106599103150904E-4</v>
      </c>
      <c r="Q178" s="14">
        <v>1.9232512424781001E-4</v>
      </c>
      <c r="R178" s="1">
        <v>2.0777700531635201E-4</v>
      </c>
      <c r="S178" s="14">
        <v>3.25893539320849E-4</v>
      </c>
    </row>
    <row r="179" spans="1:19" x14ac:dyDescent="0.25">
      <c r="A179" s="1">
        <v>21</v>
      </c>
      <c r="B179" s="1">
        <v>1.94042249369398</v>
      </c>
      <c r="C179" s="1">
        <v>1.0090519308907699</v>
      </c>
      <c r="D179" s="1">
        <v>1.39367991424721</v>
      </c>
      <c r="E179" s="14">
        <v>1.9112003790646499</v>
      </c>
      <c r="F179" s="1">
        <v>4.0785065581991597</v>
      </c>
      <c r="G179" s="14">
        <v>1.1519935143275299</v>
      </c>
      <c r="H179" s="1">
        <v>1.23770506134781</v>
      </c>
      <c r="I179" s="14">
        <v>1.9506273466573301</v>
      </c>
      <c r="K179" s="1">
        <v>21</v>
      </c>
      <c r="L179" s="1">
        <v>3.23274387449416E-4</v>
      </c>
      <c r="M179" s="1">
        <v>1.68108051686402E-4</v>
      </c>
      <c r="N179" s="1">
        <v>2.32187073713585E-4</v>
      </c>
      <c r="O179" s="14">
        <v>3.1840598315216998E-4</v>
      </c>
      <c r="P179" s="1">
        <v>6.7947919259597896E-4</v>
      </c>
      <c r="Q179" s="14">
        <v>1.9192211948696399E-4</v>
      </c>
      <c r="R179" s="1">
        <v>2.0620166322054599E-4</v>
      </c>
      <c r="S179" s="14">
        <v>3.24974515953112E-4</v>
      </c>
    </row>
    <row r="180" spans="1:19" x14ac:dyDescent="0.25">
      <c r="A180" s="1">
        <v>21.125</v>
      </c>
      <c r="B180" s="1">
        <v>1.9142725970791701</v>
      </c>
      <c r="C180" s="1">
        <v>1.10346197334578</v>
      </c>
      <c r="D180" s="1">
        <v>1.43814964335456</v>
      </c>
      <c r="E180" s="14">
        <v>2.05543964343914</v>
      </c>
      <c r="F180" s="1">
        <v>4.0670013199797799</v>
      </c>
      <c r="G180" s="14">
        <v>1.1506573381176599</v>
      </c>
      <c r="H180" s="1">
        <v>1.2177168539113501</v>
      </c>
      <c r="I180" s="14">
        <v>1.95014257768545</v>
      </c>
      <c r="K180" s="1">
        <v>21.125</v>
      </c>
      <c r="L180" s="1">
        <v>3.1891781467339E-4</v>
      </c>
      <c r="M180" s="1">
        <v>1.83836764759407E-4</v>
      </c>
      <c r="N180" s="1">
        <v>2.3959573058287E-4</v>
      </c>
      <c r="O180" s="14">
        <v>3.4243624459696199E-4</v>
      </c>
      <c r="P180" s="1">
        <v>6.7756241990863005E-4</v>
      </c>
      <c r="Q180" s="14">
        <v>1.91699512530401E-4</v>
      </c>
      <c r="R180" s="1">
        <v>2.0287162786163199E-4</v>
      </c>
      <c r="S180" s="14">
        <v>3.2489375344239699E-4</v>
      </c>
    </row>
    <row r="181" spans="1:19" x14ac:dyDescent="0.25">
      <c r="A181" s="1">
        <v>21.25</v>
      </c>
      <c r="B181" s="1">
        <v>1.91216591420446</v>
      </c>
      <c r="C181" s="1">
        <v>1.1154015661929</v>
      </c>
      <c r="D181" s="1">
        <v>1.4635517836946601</v>
      </c>
      <c r="E181" s="14">
        <v>2.1359216517140398</v>
      </c>
      <c r="F181" s="1">
        <v>4.0650807228391796</v>
      </c>
      <c r="G181" s="14">
        <v>1.14823236301913</v>
      </c>
      <c r="H181" s="1">
        <v>1.18728362890106</v>
      </c>
      <c r="I181" s="14">
        <v>1.9089920530172999</v>
      </c>
      <c r="K181" s="1">
        <v>21.25</v>
      </c>
      <c r="L181" s="1">
        <v>3.1856684130646302E-4</v>
      </c>
      <c r="M181" s="1">
        <v>1.8582590092773701E-4</v>
      </c>
      <c r="N181" s="1">
        <v>2.4382772716353E-4</v>
      </c>
      <c r="O181" s="14">
        <v>3.5584454717555803E-4</v>
      </c>
      <c r="P181" s="1">
        <v>6.7724244842500502E-4</v>
      </c>
      <c r="Q181" s="14">
        <v>1.9129551167898601E-4</v>
      </c>
      <c r="R181" s="1">
        <v>1.9780145257491699E-4</v>
      </c>
      <c r="S181" s="14">
        <v>3.1803807603268197E-4</v>
      </c>
    </row>
    <row r="182" spans="1:19" x14ac:dyDescent="0.25">
      <c r="A182" s="1">
        <v>21.375</v>
      </c>
      <c r="B182" s="1">
        <v>1.9503951071149199</v>
      </c>
      <c r="C182" s="1">
        <v>1.0843057555982201</v>
      </c>
      <c r="D182" s="1">
        <v>1.4648283232886601</v>
      </c>
      <c r="E182" s="14">
        <v>2.1909433941104002</v>
      </c>
      <c r="F182" s="1">
        <v>4.05435007813157</v>
      </c>
      <c r="G182" s="14">
        <v>1.13520027186613</v>
      </c>
      <c r="H182" s="1">
        <v>1.1677349350189701</v>
      </c>
      <c r="I182" s="14">
        <v>1.8223202153707401</v>
      </c>
      <c r="K182" s="1">
        <v>21.375</v>
      </c>
      <c r="L182" s="1">
        <v>3.2493582484534501E-4</v>
      </c>
      <c r="M182" s="1">
        <v>1.8064533888266401E-4</v>
      </c>
      <c r="N182" s="1">
        <v>2.4404039865989001E-4</v>
      </c>
      <c r="O182" s="14">
        <v>3.6501116945879199E-4</v>
      </c>
      <c r="P182" s="1">
        <v>6.7545472301671803E-4</v>
      </c>
      <c r="Q182" s="14">
        <v>1.8912436529289699E-4</v>
      </c>
      <c r="R182" s="1">
        <v>1.94544640174161E-4</v>
      </c>
      <c r="S182" s="14">
        <v>3.0359854788076498E-4</v>
      </c>
    </row>
    <row r="183" spans="1:19" x14ac:dyDescent="0.25">
      <c r="A183" s="1">
        <v>21.5</v>
      </c>
      <c r="B183" s="1">
        <v>2.0024169088658899</v>
      </c>
      <c r="C183" s="1">
        <v>1.0771640638915201</v>
      </c>
      <c r="D183" s="1">
        <v>1.4597881970196001</v>
      </c>
      <c r="E183" s="14">
        <v>2.2278737777714901</v>
      </c>
      <c r="F183" s="1">
        <v>4.02815214972577</v>
      </c>
      <c r="G183" s="14">
        <v>1.1326029769052299</v>
      </c>
      <c r="H183" s="1">
        <v>1.17879502510487</v>
      </c>
      <c r="I183" s="14">
        <v>1.86541303172772</v>
      </c>
      <c r="K183" s="1">
        <v>21.5</v>
      </c>
      <c r="L183" s="1">
        <v>3.3360265701705801E-4</v>
      </c>
      <c r="M183" s="1">
        <v>1.7945553304432799E-4</v>
      </c>
      <c r="N183" s="1">
        <v>2.4320071362346501E-4</v>
      </c>
      <c r="O183" s="14">
        <v>3.7116377137672902E-4</v>
      </c>
      <c r="P183" s="1">
        <v>6.7109014814431198E-4</v>
      </c>
      <c r="Q183" s="14">
        <v>1.8869165595241001E-4</v>
      </c>
      <c r="R183" s="1">
        <v>1.96387251182471E-4</v>
      </c>
      <c r="S183" s="14">
        <v>3.1077781108583899E-4</v>
      </c>
    </row>
    <row r="184" spans="1:19" x14ac:dyDescent="0.25">
      <c r="A184" s="1">
        <v>21.625</v>
      </c>
      <c r="B184" s="1">
        <v>2.04060032690079</v>
      </c>
      <c r="C184" s="1">
        <v>1.0162437821016299</v>
      </c>
      <c r="D184" s="1">
        <v>1.51666464457921</v>
      </c>
      <c r="E184" s="14">
        <v>2.3040621658865099</v>
      </c>
      <c r="F184" s="1">
        <v>4.0044748651955402</v>
      </c>
      <c r="G184" s="14">
        <v>1.12570229613229</v>
      </c>
      <c r="H184" s="1">
        <v>1.1655469111690999</v>
      </c>
      <c r="I184" s="14">
        <v>1.8521116973328</v>
      </c>
      <c r="K184" s="1">
        <v>21.625</v>
      </c>
      <c r="L184" s="1">
        <v>3.3996401446167199E-4</v>
      </c>
      <c r="M184" s="1">
        <v>1.69306214098131E-4</v>
      </c>
      <c r="N184" s="1">
        <v>2.52676329786896E-4</v>
      </c>
      <c r="O184" s="14">
        <v>3.8385675683669202E-4</v>
      </c>
      <c r="P184" s="1">
        <v>6.6714551254157804E-4</v>
      </c>
      <c r="Q184" s="14">
        <v>1.87542002535639E-4</v>
      </c>
      <c r="R184" s="1">
        <v>1.9418011540077299E-4</v>
      </c>
      <c r="S184" s="14">
        <v>3.0856180877564401E-4</v>
      </c>
    </row>
    <row r="185" spans="1:19" x14ac:dyDescent="0.25">
      <c r="A185" s="1">
        <v>21.75</v>
      </c>
      <c r="B185" s="1">
        <v>2.0458657187057399</v>
      </c>
      <c r="C185" s="1">
        <v>1.0062269369947501</v>
      </c>
      <c r="D185" s="1">
        <v>1.5197167495688899</v>
      </c>
      <c r="E185" s="14">
        <v>2.3828380473688502</v>
      </c>
      <c r="F185" s="1">
        <v>3.97295191835248</v>
      </c>
      <c r="G185" s="14">
        <v>1.1255133470015899</v>
      </c>
      <c r="H185" s="1">
        <v>1.18455437210592</v>
      </c>
      <c r="I185" s="14">
        <v>1.9174668151532299</v>
      </c>
      <c r="K185" s="1">
        <v>21.75</v>
      </c>
      <c r="L185" s="1">
        <v>3.4084122873637602E-4</v>
      </c>
      <c r="M185" s="1">
        <v>1.6763740770332501E-4</v>
      </c>
      <c r="N185" s="1">
        <v>2.5318481047817702E-4</v>
      </c>
      <c r="O185" s="14">
        <v>3.96980818691651E-4</v>
      </c>
      <c r="P185" s="1">
        <v>6.6189378959752103E-4</v>
      </c>
      <c r="Q185" s="14">
        <v>1.8751052361046399E-4</v>
      </c>
      <c r="R185" s="1">
        <v>1.9734675839284699E-4</v>
      </c>
      <c r="S185" s="14">
        <v>3.1944997140452699E-4</v>
      </c>
    </row>
    <row r="186" spans="1:19" x14ac:dyDescent="0.25">
      <c r="A186" s="1">
        <v>21.875</v>
      </c>
      <c r="B186" s="1">
        <v>2.0463561936054799</v>
      </c>
      <c r="C186" s="1">
        <v>0.96686191894616202</v>
      </c>
      <c r="D186" s="1">
        <v>1.51350773821828</v>
      </c>
      <c r="E186" s="14">
        <v>2.42168594107945</v>
      </c>
      <c r="F186" s="1">
        <v>3.9463789968155401</v>
      </c>
      <c r="G186" s="14">
        <v>1.1257062042885499</v>
      </c>
      <c r="H186" s="1">
        <v>1.1991109100309001</v>
      </c>
      <c r="I186" s="14">
        <v>1.9171689854354499</v>
      </c>
      <c r="K186" s="1">
        <v>21.875</v>
      </c>
      <c r="L186" s="1">
        <v>3.4092294185467201E-4</v>
      </c>
      <c r="M186" s="1">
        <v>1.6107919569643099E-4</v>
      </c>
      <c r="N186" s="1">
        <v>2.5215038918716598E-4</v>
      </c>
      <c r="O186" s="14">
        <v>4.0345287778383601E-4</v>
      </c>
      <c r="P186" s="1">
        <v>6.5746674086946896E-4</v>
      </c>
      <c r="Q186" s="14">
        <v>1.87542653634471E-4</v>
      </c>
      <c r="R186" s="1">
        <v>1.9977187761114799E-4</v>
      </c>
      <c r="S186" s="14">
        <v>3.1940035297354602E-4</v>
      </c>
    </row>
    <row r="187" spans="1:19" x14ac:dyDescent="0.25">
      <c r="A187" s="1">
        <v>22</v>
      </c>
      <c r="B187" s="1">
        <v>2.0244060679190499</v>
      </c>
      <c r="C187" s="1">
        <v>0.95090373047142296</v>
      </c>
      <c r="D187" s="1">
        <v>1.4819493198671001</v>
      </c>
      <c r="E187" s="14">
        <v>2.4504957238397802</v>
      </c>
      <c r="F187" s="1">
        <v>3.9318633895318098</v>
      </c>
      <c r="G187" s="14">
        <v>1.1251353930980601</v>
      </c>
      <c r="H187" s="1">
        <v>1.21929107256681</v>
      </c>
      <c r="I187" s="14">
        <v>1.9253862657918099</v>
      </c>
      <c r="K187" s="1">
        <v>22</v>
      </c>
      <c r="L187" s="1">
        <v>3.3726605091531398E-4</v>
      </c>
      <c r="M187" s="1">
        <v>1.5842056149653901E-4</v>
      </c>
      <c r="N187" s="1">
        <v>2.4689275668985901E-4</v>
      </c>
      <c r="O187" s="14">
        <v>4.0825258759170701E-4</v>
      </c>
      <c r="P187" s="1">
        <v>6.5504844069599899E-4</v>
      </c>
      <c r="Q187" s="14">
        <v>1.8744755649013499E-4</v>
      </c>
      <c r="R187" s="1">
        <v>2.0313389268963099E-4</v>
      </c>
      <c r="S187" s="14">
        <v>3.2076935188091502E-4</v>
      </c>
    </row>
    <row r="188" spans="1:19" x14ac:dyDescent="0.25">
      <c r="A188" s="1">
        <v>22.125</v>
      </c>
      <c r="B188" s="1">
        <v>2.0311576351621601</v>
      </c>
      <c r="C188" s="1">
        <v>0.89439379800510499</v>
      </c>
      <c r="D188" s="1">
        <v>1.47269548313868</v>
      </c>
      <c r="E188" s="14">
        <v>2.46188748164555</v>
      </c>
      <c r="F188" s="1">
        <v>3.9163239454357002</v>
      </c>
      <c r="G188" s="14">
        <v>1.1329164854404901</v>
      </c>
      <c r="H188" s="1">
        <v>1.22444295101508</v>
      </c>
      <c r="I188" s="14">
        <v>1.8611042595001901</v>
      </c>
      <c r="K188" s="1">
        <v>22.125</v>
      </c>
      <c r="L188" s="1">
        <v>3.3839086201801599E-4</v>
      </c>
      <c r="M188" s="1">
        <v>1.49006006747651E-4</v>
      </c>
      <c r="N188" s="1">
        <v>2.4535106749090402E-4</v>
      </c>
      <c r="O188" s="14">
        <v>4.10150454442148E-4</v>
      </c>
      <c r="P188" s="1">
        <v>6.5245956930958502E-4</v>
      </c>
      <c r="Q188" s="14">
        <v>1.8874388647438501E-4</v>
      </c>
      <c r="R188" s="1">
        <v>2.0399219563911299E-4</v>
      </c>
      <c r="S188" s="14">
        <v>3.1005996963273202E-4</v>
      </c>
    </row>
    <row r="189" spans="1:19" x14ac:dyDescent="0.25">
      <c r="A189" s="1">
        <v>22.25</v>
      </c>
      <c r="B189" s="1">
        <v>2.0310227017867399</v>
      </c>
      <c r="C189" s="1">
        <v>0.85896440462969303</v>
      </c>
      <c r="D189" s="1">
        <v>1.4601029112894399</v>
      </c>
      <c r="E189" s="14">
        <v>2.4804386140161099</v>
      </c>
      <c r="F189" s="1">
        <v>3.9186868356883799</v>
      </c>
      <c r="G189" s="14">
        <v>1.133957207533</v>
      </c>
      <c r="H189" s="1">
        <v>1.22556181364716</v>
      </c>
      <c r="I189" s="14">
        <v>1.85386270949165</v>
      </c>
      <c r="K189" s="1">
        <v>22.25</v>
      </c>
      <c r="L189" s="1">
        <v>3.3836838211766999E-4</v>
      </c>
      <c r="M189" s="1">
        <v>1.4310346981130699E-4</v>
      </c>
      <c r="N189" s="1">
        <v>2.4325314502082101E-4</v>
      </c>
      <c r="O189" s="14">
        <v>4.1324107309508398E-4</v>
      </c>
      <c r="P189" s="1">
        <v>6.5285322682568096E-4</v>
      </c>
      <c r="Q189" s="14">
        <v>1.88917270774997E-4</v>
      </c>
      <c r="R189" s="1">
        <v>2.04178598153616E-4</v>
      </c>
      <c r="S189" s="14">
        <v>3.0885352740130898E-4</v>
      </c>
    </row>
    <row r="190" spans="1:19" x14ac:dyDescent="0.25">
      <c r="A190" s="1">
        <v>22.375</v>
      </c>
      <c r="B190" s="1">
        <v>2.0275246932383801</v>
      </c>
      <c r="C190" s="1">
        <v>0.80111511484911802</v>
      </c>
      <c r="D190" s="1">
        <v>1.3330789566235299</v>
      </c>
      <c r="E190" s="14">
        <v>2.5215082492803602</v>
      </c>
      <c r="F190" s="1">
        <v>3.91915681557068</v>
      </c>
      <c r="G190" s="14">
        <v>1.13634095236456</v>
      </c>
      <c r="H190" s="1">
        <v>1.2083808767570099</v>
      </c>
      <c r="I190" s="14">
        <v>1.8688556468505999</v>
      </c>
      <c r="K190" s="1">
        <v>22.375</v>
      </c>
      <c r="L190" s="1">
        <v>3.3778561389351399E-4</v>
      </c>
      <c r="M190" s="1">
        <v>1.3346577813386299E-4</v>
      </c>
      <c r="N190" s="1">
        <v>2.2209095417348001E-4</v>
      </c>
      <c r="O190" s="14">
        <v>4.2008327433010699E-4</v>
      </c>
      <c r="P190" s="1">
        <v>6.5293152547407001E-4</v>
      </c>
      <c r="Q190" s="14">
        <v>1.8931440266393499E-4</v>
      </c>
      <c r="R190" s="1">
        <v>2.0131625406771901E-4</v>
      </c>
      <c r="S190" s="14">
        <v>3.1135135076530999E-4</v>
      </c>
    </row>
    <row r="191" spans="1:19" x14ac:dyDescent="0.25">
      <c r="A191" s="1">
        <v>22.5</v>
      </c>
      <c r="B191" s="1">
        <v>2.0067779199410798</v>
      </c>
      <c r="C191" s="1">
        <v>0.79909026435538999</v>
      </c>
      <c r="D191" s="1">
        <v>1.30373446502451</v>
      </c>
      <c r="E191" s="14">
        <v>2.5578158535359101</v>
      </c>
      <c r="F191" s="1">
        <v>3.91009061681808</v>
      </c>
      <c r="G191" s="14">
        <v>1.1313270624618601</v>
      </c>
      <c r="H191" s="1">
        <v>1.2272183763564899</v>
      </c>
      <c r="I191" s="14">
        <v>1.93741057888252</v>
      </c>
      <c r="K191" s="1">
        <v>22.5</v>
      </c>
      <c r="L191" s="1">
        <v>3.3432920146218398E-4</v>
      </c>
      <c r="M191" s="1">
        <v>1.3312843804160799E-4</v>
      </c>
      <c r="N191" s="1">
        <v>2.17202161873083E-4</v>
      </c>
      <c r="O191" s="14">
        <v>4.2613212119908302E-4</v>
      </c>
      <c r="P191" s="1">
        <v>6.5142109676188898E-4</v>
      </c>
      <c r="Q191" s="14">
        <v>1.8847908860614501E-4</v>
      </c>
      <c r="R191" s="1">
        <v>2.0445458150099101E-4</v>
      </c>
      <c r="S191" s="14">
        <v>3.2277260244182801E-4</v>
      </c>
    </row>
    <row r="192" spans="1:19" x14ac:dyDescent="0.25">
      <c r="A192" s="1">
        <v>22.625</v>
      </c>
      <c r="B192" s="1">
        <v>1.9802927118281</v>
      </c>
      <c r="C192" s="1">
        <v>0.80871822720026099</v>
      </c>
      <c r="D192" s="1">
        <v>1.29778128449091</v>
      </c>
      <c r="E192" s="14">
        <v>2.5982307574722801</v>
      </c>
      <c r="F192" s="1">
        <v>3.8478023291045802</v>
      </c>
      <c r="G192" s="14">
        <v>1.1294746598448899</v>
      </c>
      <c r="H192" s="1">
        <v>1.22451778929429</v>
      </c>
      <c r="I192" s="14">
        <v>1.96884564489008</v>
      </c>
      <c r="K192" s="1">
        <v>22.625</v>
      </c>
      <c r="L192" s="1">
        <v>3.2991676579056202E-4</v>
      </c>
      <c r="M192" s="1">
        <v>1.3473245665156301E-4</v>
      </c>
      <c r="N192" s="1">
        <v>2.16210361996186E-4</v>
      </c>
      <c r="O192" s="14">
        <v>4.3286524419488198E-4</v>
      </c>
      <c r="P192" s="1">
        <v>6.4104386802882199E-4</v>
      </c>
      <c r="Q192" s="14">
        <v>1.8817047833015799E-4</v>
      </c>
      <c r="R192" s="1">
        <v>2.0400466369642901E-4</v>
      </c>
      <c r="S192" s="14">
        <v>3.28009684438688E-4</v>
      </c>
    </row>
    <row r="193" spans="1:19" x14ac:dyDescent="0.25">
      <c r="A193" s="1">
        <v>22.75</v>
      </c>
      <c r="B193" s="1">
        <v>1.9817820860466</v>
      </c>
      <c r="C193" s="1">
        <v>0.82191413219837695</v>
      </c>
      <c r="D193" s="1">
        <v>1.25445128087764</v>
      </c>
      <c r="E193" s="14">
        <v>2.66177544811808</v>
      </c>
      <c r="F193" s="1">
        <v>3.8321939501006601</v>
      </c>
      <c r="G193" s="14">
        <v>1.1328721421176999</v>
      </c>
      <c r="H193" s="1">
        <v>1.21952059939112</v>
      </c>
      <c r="I193" s="14">
        <v>1.96993567259767</v>
      </c>
      <c r="K193" s="1">
        <v>22.75</v>
      </c>
      <c r="L193" s="1">
        <v>3.3016489553536302E-4</v>
      </c>
      <c r="M193" s="1">
        <v>1.3693089442425E-4</v>
      </c>
      <c r="N193" s="1">
        <v>2.08991583394215E-4</v>
      </c>
      <c r="O193" s="14">
        <v>4.43451789656471E-4</v>
      </c>
      <c r="P193" s="1">
        <v>6.3844351208676702E-4</v>
      </c>
      <c r="Q193" s="14">
        <v>1.88736498876807E-4</v>
      </c>
      <c r="R193" s="1">
        <v>2.0317213185856099E-4</v>
      </c>
      <c r="S193" s="14">
        <v>3.2819128305477198E-4</v>
      </c>
    </row>
    <row r="194" spans="1:19" x14ac:dyDescent="0.25">
      <c r="A194" s="1">
        <v>22.875</v>
      </c>
      <c r="B194" s="1">
        <v>2.0074817152701598</v>
      </c>
      <c r="C194" s="1">
        <v>0.82821716178175597</v>
      </c>
      <c r="D194" s="1">
        <v>1.2583608220797899</v>
      </c>
      <c r="E194" s="14">
        <v>2.6350158148398402</v>
      </c>
      <c r="F194" s="1">
        <v>3.8229257722357999</v>
      </c>
      <c r="G194" s="14">
        <v>1.1339050293802</v>
      </c>
      <c r="H194" s="1">
        <v>1.2232488094240701</v>
      </c>
      <c r="I194" s="14">
        <v>2.0140022073582502</v>
      </c>
      <c r="K194" s="1">
        <v>22.875</v>
      </c>
      <c r="L194" s="1">
        <v>3.3444645376400902E-4</v>
      </c>
      <c r="M194" s="1">
        <v>1.3798097915284101E-4</v>
      </c>
      <c r="N194" s="1">
        <v>2.0964291295849299E-4</v>
      </c>
      <c r="O194" s="14">
        <v>4.3899363475231602E-4</v>
      </c>
      <c r="P194" s="1">
        <v>6.3689943365448202E-4</v>
      </c>
      <c r="Q194" s="14">
        <v>1.8890857789474001E-4</v>
      </c>
      <c r="R194" s="1">
        <v>2.0379325165004999E-4</v>
      </c>
      <c r="S194" s="14">
        <v>3.3553276774588503E-4</v>
      </c>
    </row>
    <row r="195" spans="1:19" x14ac:dyDescent="0.25">
      <c r="A195" s="1">
        <v>23</v>
      </c>
      <c r="B195" s="1">
        <v>1.99603251190497</v>
      </c>
      <c r="C195" s="1">
        <v>0.83834950900573402</v>
      </c>
      <c r="D195" s="1">
        <v>1.26560508071174</v>
      </c>
      <c r="E195" s="14">
        <v>2.64006238743334</v>
      </c>
      <c r="F195" s="1">
        <v>3.7854265695785201</v>
      </c>
      <c r="G195" s="14">
        <v>1.13194306105566</v>
      </c>
      <c r="H195" s="1">
        <v>1.2222636550003501</v>
      </c>
      <c r="I195" s="14">
        <v>1.9963660048068701</v>
      </c>
      <c r="K195" s="1">
        <v>23</v>
      </c>
      <c r="L195" s="1">
        <v>3.3253901648336699E-4</v>
      </c>
      <c r="M195" s="1">
        <v>1.3966902820035501E-4</v>
      </c>
      <c r="N195" s="1">
        <v>2.1084980644657601E-4</v>
      </c>
      <c r="O195" s="14">
        <v>4.39834393746394E-4</v>
      </c>
      <c r="P195" s="1">
        <v>6.3065206649177898E-4</v>
      </c>
      <c r="Q195" s="14">
        <v>1.8858171397187099E-4</v>
      </c>
      <c r="R195" s="1">
        <v>2.0362912492305799E-4</v>
      </c>
      <c r="S195" s="14">
        <v>3.3259457640082401E-4</v>
      </c>
    </row>
    <row r="196" spans="1:19" x14ac:dyDescent="0.25">
      <c r="A196" s="1">
        <v>23.125</v>
      </c>
      <c r="B196" s="1">
        <v>1.9805213147441401</v>
      </c>
      <c r="C196" s="1">
        <v>0.86569087942088596</v>
      </c>
      <c r="D196" s="1">
        <v>1.3012815013658099</v>
      </c>
      <c r="E196" s="14">
        <v>2.6288325581618599</v>
      </c>
      <c r="F196" s="1">
        <v>3.7576791588858498</v>
      </c>
      <c r="G196" s="14">
        <v>1.1312760524476999</v>
      </c>
      <c r="H196" s="1">
        <v>1.21611330492767</v>
      </c>
      <c r="I196" s="14">
        <v>2.01454172646423</v>
      </c>
      <c r="K196" s="1">
        <v>23.125</v>
      </c>
      <c r="L196" s="1">
        <v>3.29954851036374E-4</v>
      </c>
      <c r="M196" s="1">
        <v>1.4422410051152001E-4</v>
      </c>
      <c r="N196" s="1">
        <v>2.16793498127544E-4</v>
      </c>
      <c r="O196" s="14">
        <v>4.3796350418976701E-4</v>
      </c>
      <c r="P196" s="1">
        <v>6.2602934787037905E-4</v>
      </c>
      <c r="Q196" s="14">
        <v>1.8847059033778499E-4</v>
      </c>
      <c r="R196" s="1">
        <v>2.0260447660095101E-4</v>
      </c>
      <c r="S196" s="14">
        <v>3.3562265162894101E-4</v>
      </c>
    </row>
    <row r="197" spans="1:19" x14ac:dyDescent="0.25">
      <c r="A197" s="1">
        <v>23.25</v>
      </c>
      <c r="B197" s="1">
        <v>1.9796573919432701</v>
      </c>
      <c r="C197" s="1">
        <v>0.90164313025102605</v>
      </c>
      <c r="D197" s="1">
        <v>1.29985399727506</v>
      </c>
      <c r="E197" s="14">
        <v>2.6472613032077801</v>
      </c>
      <c r="F197" s="1">
        <v>3.73609042034058</v>
      </c>
      <c r="G197" s="14">
        <v>1.1320068970780099</v>
      </c>
      <c r="H197" s="1">
        <v>1.21455380541167</v>
      </c>
      <c r="I197" s="14">
        <v>1.90309022605195</v>
      </c>
      <c r="K197" s="1">
        <v>23.25</v>
      </c>
      <c r="L197" s="1">
        <v>3.29810921497748E-4</v>
      </c>
      <c r="M197" s="1">
        <v>1.5021374549982101E-4</v>
      </c>
      <c r="N197" s="1">
        <v>2.1655567594602501E-4</v>
      </c>
      <c r="O197" s="14">
        <v>4.4103373311441598E-4</v>
      </c>
      <c r="P197" s="1">
        <v>6.2243266402873599E-4</v>
      </c>
      <c r="Q197" s="14">
        <v>1.88592349053195E-4</v>
      </c>
      <c r="R197" s="1">
        <v>2.0234466398158399E-4</v>
      </c>
      <c r="S197" s="14">
        <v>3.1705483166025601E-4</v>
      </c>
    </row>
    <row r="198" spans="1:19" x14ac:dyDescent="0.25">
      <c r="A198" s="1">
        <v>23.375</v>
      </c>
      <c r="B198" s="1">
        <v>1.9368307108079801</v>
      </c>
      <c r="C198" s="1">
        <v>0.88989377617670895</v>
      </c>
      <c r="D198" s="1">
        <v>1.24513320586973</v>
      </c>
      <c r="E198" s="14">
        <v>2.7165561183229201</v>
      </c>
      <c r="F198" s="1">
        <v>3.7253042671205701</v>
      </c>
      <c r="G198" s="14">
        <v>1.13519771670999</v>
      </c>
      <c r="H198" s="1">
        <v>1.20590658543443</v>
      </c>
      <c r="I198" s="14">
        <v>1.88575923161</v>
      </c>
      <c r="K198" s="1">
        <v>23.375</v>
      </c>
      <c r="L198" s="1">
        <v>3.2267599642060902E-4</v>
      </c>
      <c r="M198" s="1">
        <v>1.4825630311104E-4</v>
      </c>
      <c r="N198" s="1">
        <v>2.0743919209789799E-4</v>
      </c>
      <c r="O198" s="14">
        <v>4.5257824931259799E-4</v>
      </c>
      <c r="P198" s="1">
        <v>6.20635690902283E-4</v>
      </c>
      <c r="Q198" s="14">
        <v>1.8912393960388301E-4</v>
      </c>
      <c r="R198" s="1">
        <v>2.0090403713337701E-4</v>
      </c>
      <c r="S198" s="14">
        <v>3.1416748798622599E-4</v>
      </c>
    </row>
    <row r="199" spans="1:19" x14ac:dyDescent="0.25">
      <c r="A199" s="1">
        <v>23.5</v>
      </c>
      <c r="B199" s="1">
        <v>1.93757193185496</v>
      </c>
      <c r="C199" s="1">
        <v>0.86081220021335303</v>
      </c>
      <c r="D199" s="1">
        <v>1.2709286840552001</v>
      </c>
      <c r="E199" s="14">
        <v>2.55149095317421</v>
      </c>
      <c r="F199" s="1">
        <v>3.7213636267299801</v>
      </c>
      <c r="G199" s="14">
        <v>1.1371657274879901</v>
      </c>
      <c r="H199" s="1">
        <v>1.20793450260938</v>
      </c>
      <c r="I199" s="14">
        <v>1.8693589263606101</v>
      </c>
      <c r="K199" s="1">
        <v>23.5</v>
      </c>
      <c r="L199" s="1">
        <v>3.22799483847037E-4</v>
      </c>
      <c r="M199" s="1">
        <v>1.43411312555545E-4</v>
      </c>
      <c r="N199" s="1">
        <v>2.11736718763596E-4</v>
      </c>
      <c r="O199" s="14">
        <v>4.2507839279882202E-4</v>
      </c>
      <c r="P199" s="1">
        <v>6.1997918021321099E-4</v>
      </c>
      <c r="Q199" s="14">
        <v>1.89451810199497E-4</v>
      </c>
      <c r="R199" s="1">
        <v>2.01241888134722E-4</v>
      </c>
      <c r="S199" s="14">
        <v>3.1143519713167799E-4</v>
      </c>
    </row>
    <row r="200" spans="1:19" x14ac:dyDescent="0.25">
      <c r="A200" s="1">
        <v>23.625</v>
      </c>
      <c r="B200" s="1">
        <v>1.9194415364323001</v>
      </c>
      <c r="C200" s="1">
        <v>0.85777621364000001</v>
      </c>
      <c r="D200" s="1">
        <v>1.2915284723696201</v>
      </c>
      <c r="E200" s="14">
        <v>2.3991679733681002</v>
      </c>
      <c r="F200" s="1">
        <v>3.7272529039923801</v>
      </c>
      <c r="G200" s="14">
        <v>1.1395883656219601</v>
      </c>
      <c r="H200" s="1">
        <v>1.19410471247637</v>
      </c>
      <c r="I200" s="14">
        <v>1.82020107952315</v>
      </c>
      <c r="K200" s="1">
        <v>23.625</v>
      </c>
      <c r="L200" s="1">
        <v>3.1977895996962099E-4</v>
      </c>
      <c r="M200" s="1">
        <v>1.4290551719242401E-4</v>
      </c>
      <c r="N200" s="1">
        <v>2.1516864349677801E-4</v>
      </c>
      <c r="O200" s="14">
        <v>3.9970138436312599E-4</v>
      </c>
      <c r="P200" s="1">
        <v>6.2096033380512595E-4</v>
      </c>
      <c r="Q200" s="14">
        <v>1.8985542171261701E-4</v>
      </c>
      <c r="R200" s="1">
        <v>1.9893784509856301E-4</v>
      </c>
      <c r="S200" s="14">
        <v>3.0324549984855599E-4</v>
      </c>
    </row>
    <row r="201" spans="1:19" x14ac:dyDescent="0.25">
      <c r="A201" s="1">
        <v>23.75</v>
      </c>
      <c r="B201" s="1">
        <v>1.9138214472202899</v>
      </c>
      <c r="C201" s="1">
        <v>0.87766687992810299</v>
      </c>
      <c r="D201" s="1">
        <v>1.3029638975389899</v>
      </c>
      <c r="E201" s="14">
        <v>2.3102051184036498</v>
      </c>
      <c r="F201" s="1">
        <v>3.7616505886784699</v>
      </c>
      <c r="G201" s="14">
        <v>1.1373644647180901</v>
      </c>
      <c r="H201" s="1">
        <v>1.1757305567971099</v>
      </c>
      <c r="I201" s="14">
        <v>1.79851152715895</v>
      </c>
      <c r="K201" s="1">
        <v>23.75</v>
      </c>
      <c r="L201" s="1">
        <v>3.188426531069E-4</v>
      </c>
      <c r="M201" s="1">
        <v>1.4621930219602201E-4</v>
      </c>
      <c r="N201" s="1">
        <v>2.1707378532999599E-4</v>
      </c>
      <c r="O201" s="14">
        <v>3.8488017272604699E-4</v>
      </c>
      <c r="P201" s="1">
        <v>6.26690988073828E-4</v>
      </c>
      <c r="Q201" s="14">
        <v>1.8948491982203301E-4</v>
      </c>
      <c r="R201" s="1">
        <v>1.9587671076239801E-4</v>
      </c>
      <c r="S201" s="14">
        <v>2.9963202042468102E-4</v>
      </c>
    </row>
    <row r="202" spans="1:19" x14ac:dyDescent="0.25">
      <c r="A202" s="1">
        <v>23.875</v>
      </c>
      <c r="B202" s="1">
        <v>1.9013238805409201</v>
      </c>
      <c r="C202" s="1">
        <v>0.85505323511513598</v>
      </c>
      <c r="D202" s="1">
        <v>1.2829860077823301</v>
      </c>
      <c r="E202" s="14">
        <v>2.1820192691612901</v>
      </c>
      <c r="F202" s="1">
        <v>3.7820408504462799</v>
      </c>
      <c r="G202" s="14">
        <v>1.13608840166544</v>
      </c>
      <c r="H202" s="1">
        <v>1.1741353759659101</v>
      </c>
      <c r="I202" s="14">
        <v>1.76297017189934</v>
      </c>
      <c r="K202" s="1">
        <v>23.875</v>
      </c>
      <c r="L202" s="1">
        <v>3.1676055849811703E-4</v>
      </c>
      <c r="M202" s="1">
        <v>1.4245186897018201E-4</v>
      </c>
      <c r="N202" s="1">
        <v>2.1374546889653601E-4</v>
      </c>
      <c r="O202" s="14">
        <v>3.6352441024227098E-4</v>
      </c>
      <c r="P202" s="1">
        <v>6.3008800568434796E-4</v>
      </c>
      <c r="Q202" s="14">
        <v>1.8927232771746101E-4</v>
      </c>
      <c r="R202" s="1">
        <v>1.95610953635921E-4</v>
      </c>
      <c r="S202" s="14">
        <v>2.9371083063842998E-4</v>
      </c>
    </row>
    <row r="203" spans="1:19" x14ac:dyDescent="0.25">
      <c r="A203" s="1">
        <v>24</v>
      </c>
      <c r="B203" s="1">
        <v>1.89558822911516</v>
      </c>
      <c r="C203" s="1">
        <v>0.84916881270931899</v>
      </c>
      <c r="D203" s="1">
        <v>1.2657989287573199</v>
      </c>
      <c r="E203" s="14">
        <v>2.0815193305909001</v>
      </c>
      <c r="F203" s="1">
        <v>3.7904354475045698</v>
      </c>
      <c r="G203" s="14">
        <v>1.1347191707877899</v>
      </c>
      <c r="H203" s="1">
        <v>1.1745239686968301</v>
      </c>
      <c r="I203" s="14">
        <v>1.76400898509473</v>
      </c>
      <c r="K203" s="1">
        <v>24</v>
      </c>
      <c r="L203" s="1">
        <v>3.1580499897058501E-4</v>
      </c>
      <c r="M203" s="1">
        <v>1.4147152419737301E-4</v>
      </c>
      <c r="N203" s="1">
        <v>2.1088210153096901E-4</v>
      </c>
      <c r="O203" s="14">
        <v>3.46781120476443E-4</v>
      </c>
      <c r="P203" s="1">
        <v>6.3148654555425705E-4</v>
      </c>
      <c r="Q203" s="14">
        <v>1.8904421385324401E-4</v>
      </c>
      <c r="R203" s="1">
        <v>1.95675693184892E-4</v>
      </c>
      <c r="S203" s="14">
        <v>2.9388389691678199E-4</v>
      </c>
    </row>
    <row r="204" spans="1:19" x14ac:dyDescent="0.25">
      <c r="A204" s="1">
        <v>24.125</v>
      </c>
      <c r="B204" s="1">
        <v>1.87148003517956</v>
      </c>
      <c r="C204" s="1">
        <v>0.85416409266376003</v>
      </c>
      <c r="D204" s="1">
        <v>1.2755274493875499</v>
      </c>
      <c r="E204" s="14">
        <v>2.0062189630207001</v>
      </c>
      <c r="F204" s="1">
        <v>3.84180415423896</v>
      </c>
      <c r="G204" s="14">
        <v>1.13455463825198</v>
      </c>
      <c r="H204" s="1">
        <v>1.1596881327895401</v>
      </c>
      <c r="I204" s="14">
        <v>1.8000668930453501</v>
      </c>
      <c r="K204" s="1">
        <v>24.125</v>
      </c>
      <c r="L204" s="1">
        <v>3.1178857386091502E-4</v>
      </c>
      <c r="M204" s="1">
        <v>1.4230373783778201E-4</v>
      </c>
      <c r="N204" s="1">
        <v>2.1250287306796601E-4</v>
      </c>
      <c r="O204" s="14">
        <v>3.3423607923924902E-4</v>
      </c>
      <c r="P204" s="1">
        <v>6.4004457209620503E-4</v>
      </c>
      <c r="Q204" s="14">
        <v>1.8901680273277901E-4</v>
      </c>
      <c r="R204" s="1">
        <v>1.9320404292273699E-4</v>
      </c>
      <c r="S204" s="14">
        <v>2.9989114438135598E-4</v>
      </c>
    </row>
    <row r="205" spans="1:19" x14ac:dyDescent="0.25">
      <c r="A205" s="1">
        <v>24.25</v>
      </c>
      <c r="B205" s="1">
        <v>1.80260848829441</v>
      </c>
      <c r="C205" s="1">
        <v>0.84435551733428305</v>
      </c>
      <c r="D205" s="1">
        <v>1.27404211134555</v>
      </c>
      <c r="E205" s="14">
        <v>2.0065711966840198</v>
      </c>
      <c r="F205" s="1">
        <v>3.8514987547375799</v>
      </c>
      <c r="G205" s="14">
        <v>1.13381645923938</v>
      </c>
      <c r="H205" s="1">
        <v>1.14202858112959</v>
      </c>
      <c r="I205" s="14">
        <v>1.81694193602341</v>
      </c>
      <c r="K205" s="1">
        <v>24.25</v>
      </c>
      <c r="L205" s="1">
        <v>3.0031457414984798E-4</v>
      </c>
      <c r="M205" s="1">
        <v>1.40669629187892E-4</v>
      </c>
      <c r="N205" s="1">
        <v>2.12255415750168E-4</v>
      </c>
      <c r="O205" s="14">
        <v>3.3429476136755798E-4</v>
      </c>
      <c r="P205" s="1">
        <v>6.4165969253927901E-4</v>
      </c>
      <c r="Q205" s="14">
        <v>1.8889382210927999E-4</v>
      </c>
      <c r="R205" s="1">
        <v>1.9026196161618899E-4</v>
      </c>
      <c r="S205" s="14">
        <v>3.0270252654150101E-4</v>
      </c>
    </row>
    <row r="206" spans="1:19" x14ac:dyDescent="0.25">
      <c r="A206" s="1">
        <v>24.375</v>
      </c>
      <c r="B206" s="1">
        <v>1.78748678911881</v>
      </c>
      <c r="C206" s="1">
        <v>0.86001495239463999</v>
      </c>
      <c r="D206" s="1">
        <v>1.25759490040689</v>
      </c>
      <c r="E206" s="14">
        <v>1.99030278342309</v>
      </c>
      <c r="F206" s="1">
        <v>3.8412697454966098</v>
      </c>
      <c r="G206" s="14">
        <v>1.12785282905614</v>
      </c>
      <c r="H206" s="1">
        <v>1.1399818806692701</v>
      </c>
      <c r="I206" s="14">
        <v>1.80304045669166</v>
      </c>
      <c r="K206" s="1">
        <v>24.375</v>
      </c>
      <c r="L206" s="1">
        <v>2.9779529906719397E-4</v>
      </c>
      <c r="M206" s="1">
        <v>1.43278491068947E-4</v>
      </c>
      <c r="N206" s="1">
        <v>2.09515310407788E-4</v>
      </c>
      <c r="O206" s="14">
        <v>3.31584443718287E-4</v>
      </c>
      <c r="P206" s="1">
        <v>6.3995553959973295E-4</v>
      </c>
      <c r="Q206" s="14">
        <v>1.87900281320752E-4</v>
      </c>
      <c r="R206" s="1">
        <v>1.899209813195E-4</v>
      </c>
      <c r="S206" s="14">
        <v>3.0038654008482997E-4</v>
      </c>
    </row>
    <row r="207" spans="1:19" x14ac:dyDescent="0.25">
      <c r="A207" s="1">
        <v>24.5</v>
      </c>
      <c r="B207" s="1">
        <v>1.81252392349268</v>
      </c>
      <c r="C207" s="1">
        <v>0.79922952133576097</v>
      </c>
      <c r="D207" s="1">
        <v>1.2675339295318699</v>
      </c>
      <c r="E207" s="14">
        <v>1.93499564520265</v>
      </c>
      <c r="F207" s="1">
        <v>3.8482148643676002</v>
      </c>
      <c r="G207" s="14">
        <v>1.1239750678956999</v>
      </c>
      <c r="H207" s="1">
        <v>1.1284348142348399</v>
      </c>
      <c r="I207" s="14">
        <v>1.8033723492796401</v>
      </c>
      <c r="K207" s="1">
        <v>24.5</v>
      </c>
      <c r="L207" s="1">
        <v>3.0196648565388199E-4</v>
      </c>
      <c r="M207" s="1">
        <v>1.3315163825453801E-4</v>
      </c>
      <c r="N207" s="1">
        <v>2.1117115266001E-4</v>
      </c>
      <c r="O207" s="14">
        <v>3.2237027449076301E-4</v>
      </c>
      <c r="P207" s="1">
        <v>6.4111259640364099E-4</v>
      </c>
      <c r="Q207" s="14">
        <v>1.8725424631142301E-4</v>
      </c>
      <c r="R207" s="1">
        <v>1.8799724005152401E-4</v>
      </c>
      <c r="S207" s="14">
        <v>3.00441833389989E-4</v>
      </c>
    </row>
    <row r="208" spans="1:19" x14ac:dyDescent="0.25">
      <c r="A208" s="1">
        <v>24.625</v>
      </c>
      <c r="B208" s="1">
        <v>1.8188152871987799</v>
      </c>
      <c r="C208" s="1">
        <v>0.76953939739270005</v>
      </c>
      <c r="D208" s="1">
        <v>1.2601275532846199</v>
      </c>
      <c r="E208" s="14">
        <v>1.8882717621318399</v>
      </c>
      <c r="F208" s="1">
        <v>3.8568354188151601</v>
      </c>
      <c r="G208" s="14">
        <v>1.1232551525446799</v>
      </c>
      <c r="H208" s="1">
        <v>1.14023117099132</v>
      </c>
      <c r="I208" s="14">
        <v>1.82087117682239</v>
      </c>
      <c r="K208" s="1">
        <v>24.625</v>
      </c>
      <c r="L208" s="1">
        <v>3.03014626847317E-4</v>
      </c>
      <c r="M208" s="1">
        <v>1.2820526360562401E-4</v>
      </c>
      <c r="N208" s="1">
        <v>2.09937250377218E-4</v>
      </c>
      <c r="O208" s="14">
        <v>3.1458607557116499E-4</v>
      </c>
      <c r="P208" s="1">
        <v>6.4254878077460399E-4</v>
      </c>
      <c r="Q208" s="14">
        <v>1.87134308413943E-4</v>
      </c>
      <c r="R208" s="1">
        <v>1.8996251308715399E-4</v>
      </c>
      <c r="S208" s="14">
        <v>3.0335713805860998E-4</v>
      </c>
    </row>
    <row r="209" spans="1:19" x14ac:dyDescent="0.25">
      <c r="A209" s="1">
        <v>24.75</v>
      </c>
      <c r="B209" s="1">
        <v>1.84503295984325</v>
      </c>
      <c r="C209" s="1">
        <v>0.81066518285793099</v>
      </c>
      <c r="D209" s="1">
        <v>1.2389836284690401</v>
      </c>
      <c r="E209" s="14">
        <v>1.86487289854316</v>
      </c>
      <c r="F209" s="1">
        <v>3.8693830606738699</v>
      </c>
      <c r="G209" s="14">
        <v>1.1221244297546999</v>
      </c>
      <c r="H209" s="1">
        <v>1.12956532067752</v>
      </c>
      <c r="I209" s="14">
        <v>1.80032503880925</v>
      </c>
      <c r="K209" s="1">
        <v>24.75</v>
      </c>
      <c r="L209" s="1">
        <v>3.0738249110988603E-4</v>
      </c>
      <c r="M209" s="1">
        <v>1.3505681946413101E-4</v>
      </c>
      <c r="N209" s="1">
        <v>2.0641467250294299E-4</v>
      </c>
      <c r="O209" s="14">
        <v>3.10687824897292E-4</v>
      </c>
      <c r="P209" s="1">
        <v>6.4463921790826502E-4</v>
      </c>
      <c r="Q209" s="14">
        <v>1.86945929997132E-4</v>
      </c>
      <c r="R209" s="1">
        <v>1.8818558242487599E-4</v>
      </c>
      <c r="S209" s="14">
        <v>2.9993415146562001E-4</v>
      </c>
    </row>
    <row r="210" spans="1:19" x14ac:dyDescent="0.25">
      <c r="A210" s="1">
        <v>24.875</v>
      </c>
      <c r="B210" s="1">
        <v>1.8585350494410799</v>
      </c>
      <c r="C210" s="1">
        <v>0.83512001409684899</v>
      </c>
      <c r="D210" s="1">
        <v>1.30241972733754</v>
      </c>
      <c r="E210" s="14">
        <v>1.8624531973511</v>
      </c>
      <c r="F210" s="1">
        <v>3.88828204123041</v>
      </c>
      <c r="G210" s="14">
        <v>1.12116823678946</v>
      </c>
      <c r="H210" s="1">
        <v>1.1249071661542001</v>
      </c>
      <c r="I210" s="14">
        <v>1.7888307457674399</v>
      </c>
      <c r="K210" s="1">
        <v>24.875</v>
      </c>
      <c r="L210" s="1">
        <v>3.0963193923688498E-4</v>
      </c>
      <c r="M210" s="1">
        <v>1.3913099434853499E-4</v>
      </c>
      <c r="N210" s="1">
        <v>2.16983126574434E-4</v>
      </c>
      <c r="O210" s="14">
        <v>3.1028470267869298E-4</v>
      </c>
      <c r="P210" s="1">
        <v>6.4778778806898402E-4</v>
      </c>
      <c r="Q210" s="14">
        <v>1.8678662824912301E-4</v>
      </c>
      <c r="R210" s="1">
        <v>1.8740953388128999E-4</v>
      </c>
      <c r="S210" s="14">
        <v>2.9801920224485602E-4</v>
      </c>
    </row>
    <row r="211" spans="1:19" x14ac:dyDescent="0.25">
      <c r="A211" s="1">
        <v>25</v>
      </c>
      <c r="B211" s="1">
        <v>1.90063645337445</v>
      </c>
      <c r="C211" s="1">
        <v>0.82516863739976798</v>
      </c>
      <c r="D211" s="1">
        <v>1.2644479453457</v>
      </c>
      <c r="E211" s="14">
        <v>1.9186722051465299</v>
      </c>
      <c r="F211" s="1">
        <v>3.90268793164035</v>
      </c>
      <c r="G211" s="14">
        <v>1.1200514299336299</v>
      </c>
      <c r="H211" s="1">
        <v>1.12466777218698</v>
      </c>
      <c r="I211" s="14">
        <v>1.7942177291820101</v>
      </c>
      <c r="K211" s="1">
        <v>25</v>
      </c>
      <c r="L211" s="1">
        <v>3.1664603313218403E-4</v>
      </c>
      <c r="M211" s="1">
        <v>1.3747309499080099E-4</v>
      </c>
      <c r="N211" s="1">
        <v>2.1065702769459401E-4</v>
      </c>
      <c r="O211" s="14">
        <v>3.1965078937741298E-4</v>
      </c>
      <c r="P211" s="1">
        <v>6.5018780941128104E-4</v>
      </c>
      <c r="Q211" s="14">
        <v>1.8660056822694299E-4</v>
      </c>
      <c r="R211" s="1">
        <v>1.8736965084635199E-4</v>
      </c>
      <c r="S211" s="14">
        <v>2.9891667368172302E-4</v>
      </c>
    </row>
    <row r="212" spans="1:19" x14ac:dyDescent="0.25">
      <c r="A212" s="1">
        <v>25.125</v>
      </c>
      <c r="B212" s="1">
        <v>1.88068843693681</v>
      </c>
      <c r="C212" s="1">
        <v>0.82146098845945603</v>
      </c>
      <c r="D212" s="1">
        <v>1.2227245913410101</v>
      </c>
      <c r="E212" s="14">
        <v>1.9516376887183999</v>
      </c>
      <c r="F212" s="1">
        <v>3.9079534989888201</v>
      </c>
      <c r="G212" s="14">
        <v>1.11792666297467</v>
      </c>
      <c r="H212" s="1">
        <v>1.1108574756434699</v>
      </c>
      <c r="I212" s="14">
        <v>1.82224268165104</v>
      </c>
      <c r="K212" s="1">
        <v>25.125</v>
      </c>
      <c r="L212" s="1">
        <v>3.1332269359367299E-4</v>
      </c>
      <c r="M212" s="1">
        <v>1.36855400677345E-4</v>
      </c>
      <c r="N212" s="1">
        <v>2.0370591691741199E-4</v>
      </c>
      <c r="O212" s="14">
        <v>3.2514283894048598E-4</v>
      </c>
      <c r="P212" s="1">
        <v>6.5106505293153496E-4</v>
      </c>
      <c r="Q212" s="14">
        <v>1.8624658205157999E-4</v>
      </c>
      <c r="R212" s="1">
        <v>1.85068855442202E-4</v>
      </c>
      <c r="S212" s="14">
        <v>3.0358563076306303E-4</v>
      </c>
    </row>
    <row r="213" spans="1:19" x14ac:dyDescent="0.25">
      <c r="A213" s="1">
        <v>25.25</v>
      </c>
      <c r="B213" s="1">
        <v>1.83115409204532</v>
      </c>
      <c r="C213" s="1">
        <v>0.82038628875842901</v>
      </c>
      <c r="D213" s="1">
        <v>1.1841650075972201</v>
      </c>
      <c r="E213" s="14">
        <v>2.10103391662114</v>
      </c>
      <c r="F213" s="1">
        <v>3.90303376111545</v>
      </c>
      <c r="G213" s="14">
        <v>1.11798253435642</v>
      </c>
      <c r="H213" s="1">
        <v>1.04237177268716</v>
      </c>
      <c r="I213" s="14">
        <v>1.8372002018374101</v>
      </c>
      <c r="K213" s="1">
        <v>25.25</v>
      </c>
      <c r="L213" s="1">
        <v>3.0507027173475102E-4</v>
      </c>
      <c r="M213" s="1">
        <v>1.3667635570715399E-4</v>
      </c>
      <c r="N213" s="1">
        <v>1.9728189026569699E-4</v>
      </c>
      <c r="O213" s="14">
        <v>3.50032250509083E-4</v>
      </c>
      <c r="P213" s="1">
        <v>6.5024542460183203E-4</v>
      </c>
      <c r="Q213" s="14">
        <v>1.86255890223779E-4</v>
      </c>
      <c r="R213" s="1">
        <v>1.7365913732968199E-4</v>
      </c>
      <c r="S213" s="14">
        <v>3.0607755362611297E-4</v>
      </c>
    </row>
    <row r="214" spans="1:19" x14ac:dyDescent="0.25">
      <c r="A214" s="1">
        <v>25.375</v>
      </c>
      <c r="B214" s="1">
        <v>1.8507034198941801</v>
      </c>
      <c r="C214" s="1">
        <v>0.79144170114441104</v>
      </c>
      <c r="D214" s="1">
        <v>1.18649677328423</v>
      </c>
      <c r="E214" s="14">
        <v>2.1452068851746899</v>
      </c>
      <c r="F214" s="1">
        <v>3.9182893417356799</v>
      </c>
      <c r="G214" s="14">
        <v>1.12241110145386</v>
      </c>
      <c r="H214" s="1">
        <v>1.0323511614605401</v>
      </c>
      <c r="I214" s="14">
        <v>1.7933116530120701</v>
      </c>
      <c r="K214" s="1">
        <v>25.375</v>
      </c>
      <c r="L214" s="1">
        <v>3.0832718975436999E-4</v>
      </c>
      <c r="M214" s="1">
        <v>1.31854187410659E-4</v>
      </c>
      <c r="N214" s="1">
        <v>1.9767036242915301E-4</v>
      </c>
      <c r="O214" s="14">
        <v>3.5739146707010301E-4</v>
      </c>
      <c r="P214" s="1">
        <v>6.5278700433316105E-4</v>
      </c>
      <c r="Q214" s="14">
        <v>1.8699368950221299E-4</v>
      </c>
      <c r="R214" s="1">
        <v>1.7198970349932601E-4</v>
      </c>
      <c r="S214" s="14">
        <v>2.9876572139181102E-4</v>
      </c>
    </row>
    <row r="215" spans="1:19" x14ac:dyDescent="0.25">
      <c r="A215" s="1">
        <v>25.5</v>
      </c>
      <c r="B215" s="1">
        <v>1.91381510417219</v>
      </c>
      <c r="C215" s="1">
        <v>0.742362339166735</v>
      </c>
      <c r="D215" s="1">
        <v>1.2580933832341701</v>
      </c>
      <c r="E215" s="14">
        <v>2.1584152929961098</v>
      </c>
      <c r="F215" s="1">
        <v>3.9308673803084502</v>
      </c>
      <c r="G215" s="14">
        <v>1.1229448019141399</v>
      </c>
      <c r="H215" s="1">
        <v>1.02947628071551</v>
      </c>
      <c r="I215" s="14">
        <v>1.7617209462290699</v>
      </c>
      <c r="K215" s="1">
        <v>25.5</v>
      </c>
      <c r="L215" s="1">
        <v>3.18841596355087E-4</v>
      </c>
      <c r="M215" s="1">
        <v>1.23677565705178E-4</v>
      </c>
      <c r="N215" s="1">
        <v>2.0959835764681301E-4</v>
      </c>
      <c r="O215" s="14">
        <v>3.5959198781315E-4</v>
      </c>
      <c r="P215" s="1">
        <v>6.5488250555938599E-4</v>
      </c>
      <c r="Q215" s="14">
        <v>1.8708260399889599E-4</v>
      </c>
      <c r="R215" s="1">
        <v>1.71510748367204E-4</v>
      </c>
      <c r="S215" s="14">
        <v>2.9350270964176301E-4</v>
      </c>
    </row>
    <row r="216" spans="1:19" x14ac:dyDescent="0.25">
      <c r="A216" s="1">
        <v>25.625</v>
      </c>
      <c r="B216" s="1">
        <v>1.92620941926817</v>
      </c>
      <c r="C216" s="1">
        <v>0.73280088179995395</v>
      </c>
      <c r="D216" s="1">
        <v>1.31898607476639</v>
      </c>
      <c r="E216" s="14">
        <v>2.2838825387088799</v>
      </c>
      <c r="F216" s="1">
        <v>3.9519756812484199</v>
      </c>
      <c r="G216" s="14">
        <v>1.1212039584981599</v>
      </c>
      <c r="H216" s="1">
        <v>1.0395135689308199</v>
      </c>
      <c r="I216" s="14">
        <v>1.7638275468173299</v>
      </c>
      <c r="K216" s="1">
        <v>25.625</v>
      </c>
      <c r="L216" s="1">
        <v>3.2090648925007701E-4</v>
      </c>
      <c r="M216" s="1">
        <v>1.22084626907872E-4</v>
      </c>
      <c r="N216" s="1">
        <v>2.1974308005608001E-4</v>
      </c>
      <c r="O216" s="14">
        <v>3.8049483094889898E-4</v>
      </c>
      <c r="P216" s="1">
        <v>6.5839914849598498E-4</v>
      </c>
      <c r="Q216" s="14">
        <v>1.86792579485792E-4</v>
      </c>
      <c r="R216" s="1">
        <v>1.73182960583874E-4</v>
      </c>
      <c r="S216" s="14">
        <v>2.9385366929976801E-4</v>
      </c>
    </row>
    <row r="217" spans="1:19" x14ac:dyDescent="0.25">
      <c r="A217" s="1">
        <v>25.75</v>
      </c>
      <c r="B217" s="1">
        <v>1.92178164466946</v>
      </c>
      <c r="C217" s="1">
        <v>0.71807513889779295</v>
      </c>
      <c r="D217" s="1">
        <v>1.3598298638461399</v>
      </c>
      <c r="E217" s="14">
        <v>2.2751896887631302</v>
      </c>
      <c r="F217" s="1">
        <v>3.96160167780705</v>
      </c>
      <c r="G217" s="14">
        <v>1.1287943962498199</v>
      </c>
      <c r="H217" s="1">
        <v>1.02218974434427</v>
      </c>
      <c r="I217" s="14">
        <v>1.74968811536568</v>
      </c>
      <c r="K217" s="1">
        <v>25.75</v>
      </c>
      <c r="L217" s="1">
        <v>3.2016882200193198E-4</v>
      </c>
      <c r="M217" s="1">
        <v>1.19631318140372E-4</v>
      </c>
      <c r="N217" s="1">
        <v>2.2654765531676701E-4</v>
      </c>
      <c r="O217" s="14">
        <v>3.7904660214793797E-4</v>
      </c>
      <c r="P217" s="1">
        <v>6.6000283952265303E-4</v>
      </c>
      <c r="Q217" s="14">
        <v>1.8805714641522E-4</v>
      </c>
      <c r="R217" s="1">
        <v>1.7029681140775499E-4</v>
      </c>
      <c r="S217" s="14">
        <v>2.9149804001992201E-4</v>
      </c>
    </row>
    <row r="218" spans="1:19" x14ac:dyDescent="0.25">
      <c r="A218" s="1">
        <v>25.875</v>
      </c>
      <c r="B218" s="1">
        <v>1.9734375251196801</v>
      </c>
      <c r="C218" s="1">
        <v>0.70058088823628095</v>
      </c>
      <c r="D218" s="1">
        <v>1.4502782982668501</v>
      </c>
      <c r="E218" s="14">
        <v>2.2764470839438098</v>
      </c>
      <c r="F218" s="1">
        <v>3.9935750453702501</v>
      </c>
      <c r="G218" s="14">
        <v>1.14444146638301</v>
      </c>
      <c r="H218" s="1">
        <v>1.0175279908596799</v>
      </c>
      <c r="I218" s="14">
        <v>1.7442417742132601</v>
      </c>
      <c r="K218" s="1">
        <v>25.875</v>
      </c>
      <c r="L218" s="1">
        <v>3.2877469168493897E-4</v>
      </c>
      <c r="M218" s="1">
        <v>1.1671677598016399E-4</v>
      </c>
      <c r="N218" s="1">
        <v>2.41616364491257E-4</v>
      </c>
      <c r="O218" s="14">
        <v>3.7925608418503803E-4</v>
      </c>
      <c r="P218" s="1">
        <v>6.6532960255868197E-4</v>
      </c>
      <c r="Q218" s="14">
        <v>1.9066394829940801E-4</v>
      </c>
      <c r="R218" s="1">
        <v>1.6952016327722401E-4</v>
      </c>
      <c r="S218" s="14">
        <v>2.9059067958392897E-4</v>
      </c>
    </row>
    <row r="219" spans="1:19" x14ac:dyDescent="0.25">
      <c r="A219" s="1">
        <v>26</v>
      </c>
      <c r="B219" s="1">
        <v>1.9738422544557701</v>
      </c>
      <c r="C219" s="1">
        <v>0.699090791494833</v>
      </c>
      <c r="D219" s="1">
        <v>1.4215519646053401</v>
      </c>
      <c r="E219" s="14">
        <v>2.2884959795145399</v>
      </c>
      <c r="F219" s="1">
        <v>4.0053926089251801</v>
      </c>
      <c r="G219" s="14">
        <v>1.1506788268847099</v>
      </c>
      <c r="H219" s="1">
        <v>1.00990200477584</v>
      </c>
      <c r="I219" s="14">
        <v>1.72016848321108</v>
      </c>
      <c r="K219" s="1">
        <v>26</v>
      </c>
      <c r="L219" s="1">
        <v>3.2884211959233103E-4</v>
      </c>
      <c r="M219" s="1">
        <v>1.16468525863039E-4</v>
      </c>
      <c r="N219" s="1">
        <v>2.3683055730324901E-4</v>
      </c>
      <c r="O219" s="14">
        <v>3.8126343018712199E-4</v>
      </c>
      <c r="P219" s="1">
        <v>6.6729840864693398E-4</v>
      </c>
      <c r="Q219" s="14">
        <v>1.9170309255899101E-4</v>
      </c>
      <c r="R219" s="1">
        <v>1.68249673995655E-4</v>
      </c>
      <c r="S219" s="14">
        <v>2.8658006930296602E-4</v>
      </c>
    </row>
    <row r="220" spans="1:19" x14ac:dyDescent="0.25">
      <c r="A220" s="1">
        <v>26.125</v>
      </c>
      <c r="B220" s="1">
        <v>2.0605966272698901</v>
      </c>
      <c r="C220" s="1">
        <v>0.67322543569265403</v>
      </c>
      <c r="D220" s="1">
        <v>1.42099376086235</v>
      </c>
      <c r="E220" s="14">
        <v>2.35535016722877</v>
      </c>
      <c r="F220" s="1">
        <v>4.0064076572331198</v>
      </c>
      <c r="G220" s="14">
        <v>1.15836181180234</v>
      </c>
      <c r="H220" s="1">
        <v>1.02306938452336</v>
      </c>
      <c r="I220" s="14">
        <v>1.71504299363943</v>
      </c>
      <c r="K220" s="1">
        <v>26.125</v>
      </c>
      <c r="L220" s="1">
        <v>3.4329539810316401E-4</v>
      </c>
      <c r="M220" s="1">
        <v>1.1215935758639599E-4</v>
      </c>
      <c r="N220" s="1">
        <v>2.3673756055966701E-4</v>
      </c>
      <c r="O220" s="14">
        <v>3.9240133786031298E-4</v>
      </c>
      <c r="P220" s="1">
        <v>6.6746751569503695E-4</v>
      </c>
      <c r="Q220" s="14">
        <v>1.9298307784626801E-4</v>
      </c>
      <c r="R220" s="1">
        <v>1.70443359461592E-4</v>
      </c>
      <c r="S220" s="14">
        <v>2.8572616274032901E-4</v>
      </c>
    </row>
    <row r="221" spans="1:19" x14ac:dyDescent="0.25">
      <c r="A221" s="1">
        <v>26.25</v>
      </c>
      <c r="B221" s="1">
        <v>2.05319886518464</v>
      </c>
      <c r="C221" s="1">
        <v>0.67045730826745298</v>
      </c>
      <c r="D221" s="1">
        <v>1.49175003822778</v>
      </c>
      <c r="E221" s="14">
        <v>2.3976671211155902</v>
      </c>
      <c r="F221" s="1">
        <v>4.00507942110454</v>
      </c>
      <c r="G221" s="14">
        <v>1.2026597357936699</v>
      </c>
      <c r="H221" s="1">
        <v>1.03563301427516</v>
      </c>
      <c r="I221" s="14">
        <v>1.71876261145762</v>
      </c>
      <c r="K221" s="1">
        <v>26.25</v>
      </c>
      <c r="L221" s="1">
        <v>3.4206293093975998E-4</v>
      </c>
      <c r="M221" s="1">
        <v>1.11698187557358E-4</v>
      </c>
      <c r="N221" s="1">
        <v>2.4852555636874798E-4</v>
      </c>
      <c r="O221" s="14">
        <v>3.9945134237785702E-4</v>
      </c>
      <c r="P221" s="1">
        <v>6.6724623155601495E-4</v>
      </c>
      <c r="Q221" s="14">
        <v>2.00363111983224E-4</v>
      </c>
      <c r="R221" s="1">
        <v>1.7253646017824199E-4</v>
      </c>
      <c r="S221" s="14">
        <v>2.8634585106883902E-4</v>
      </c>
    </row>
    <row r="222" spans="1:19" x14ac:dyDescent="0.25">
      <c r="A222" s="1">
        <v>26.375</v>
      </c>
      <c r="B222" s="1">
        <v>2.0622846494602798</v>
      </c>
      <c r="C222" s="1">
        <v>0.66069654304605896</v>
      </c>
      <c r="D222" s="1">
        <v>1.49838183465658</v>
      </c>
      <c r="E222" s="14">
        <v>2.4783505948528601</v>
      </c>
      <c r="F222" s="1">
        <v>4.0065307783427704</v>
      </c>
      <c r="G222" s="14">
        <v>1.2092094053325</v>
      </c>
      <c r="H222" s="1">
        <v>1.0151246925125199</v>
      </c>
      <c r="I222" s="14">
        <v>1.70888512201567</v>
      </c>
      <c r="K222" s="1">
        <v>26.375</v>
      </c>
      <c r="L222" s="1">
        <v>3.4357662260008201E-4</v>
      </c>
      <c r="M222" s="1">
        <v>1.1007204407147301E-4</v>
      </c>
      <c r="N222" s="1">
        <v>2.4963041365378601E-4</v>
      </c>
      <c r="O222" s="14">
        <v>4.1289320910248598E-4</v>
      </c>
      <c r="P222" s="1">
        <v>6.6748802767190301E-4</v>
      </c>
      <c r="Q222" s="14">
        <v>2.0145428692839299E-4</v>
      </c>
      <c r="R222" s="1">
        <v>1.6911977377258701E-4</v>
      </c>
      <c r="S222" s="14">
        <v>2.8470026132781001E-4</v>
      </c>
    </row>
    <row r="223" spans="1:19" x14ac:dyDescent="0.25">
      <c r="A223" s="1">
        <v>26.5</v>
      </c>
      <c r="B223" s="1">
        <v>2.0632936647331599</v>
      </c>
      <c r="C223" s="1">
        <v>0.64357777423952101</v>
      </c>
      <c r="D223" s="1">
        <v>1.4729745392078699</v>
      </c>
      <c r="E223" s="14">
        <v>2.5324586617025702</v>
      </c>
      <c r="F223" s="1">
        <v>4.0126062546185404</v>
      </c>
      <c r="G223" s="14">
        <v>1.2081618657570501</v>
      </c>
      <c r="H223" s="1">
        <v>1.0017253310337899</v>
      </c>
      <c r="I223" s="14">
        <v>1.7501782160322801</v>
      </c>
      <c r="K223" s="1">
        <v>26.5</v>
      </c>
      <c r="L223" s="1">
        <v>3.4374472454454398E-4</v>
      </c>
      <c r="M223" s="1">
        <v>1.07220057188304E-4</v>
      </c>
      <c r="N223" s="1">
        <v>2.4539755823203098E-4</v>
      </c>
      <c r="O223" s="14">
        <v>4.2190761303964797E-4</v>
      </c>
      <c r="P223" s="1">
        <v>6.6850020201944895E-4</v>
      </c>
      <c r="Q223" s="14">
        <v>2.01279766835123E-4</v>
      </c>
      <c r="R223" s="1">
        <v>1.6688744015022901E-4</v>
      </c>
      <c r="S223" s="14">
        <v>2.9157969079097898E-4</v>
      </c>
    </row>
    <row r="224" spans="1:19" x14ac:dyDescent="0.25">
      <c r="A224" s="1">
        <v>26.625</v>
      </c>
      <c r="B224" s="1">
        <v>2.0237519791810001</v>
      </c>
      <c r="C224" s="1">
        <v>0.64238685463323097</v>
      </c>
      <c r="D224" s="1">
        <v>1.47941706616129</v>
      </c>
      <c r="E224" s="14">
        <v>2.5736610980774102</v>
      </c>
      <c r="F224" s="1">
        <v>4.0511232069944603</v>
      </c>
      <c r="G224" s="14">
        <v>1.20691707965655</v>
      </c>
      <c r="H224" s="1">
        <v>0.96986488378173696</v>
      </c>
      <c r="I224" s="14">
        <v>1.69192637480936</v>
      </c>
      <c r="K224" s="1">
        <v>26.625</v>
      </c>
      <c r="L224" s="1">
        <v>3.3715707973155403E-4</v>
      </c>
      <c r="M224" s="1">
        <v>1.07021649981896E-4</v>
      </c>
      <c r="N224" s="1">
        <v>2.4647088322247198E-4</v>
      </c>
      <c r="O224" s="14">
        <v>4.2877193893969698E-4</v>
      </c>
      <c r="P224" s="1">
        <v>6.7491712628527599E-4</v>
      </c>
      <c r="Q224" s="14">
        <v>2.0107238547077799E-4</v>
      </c>
      <c r="R224" s="1">
        <v>1.61579489638037E-4</v>
      </c>
      <c r="S224" s="14">
        <v>2.8187493404323999E-4</v>
      </c>
    </row>
    <row r="225" spans="1:19" x14ac:dyDescent="0.25">
      <c r="A225" s="1">
        <v>26.75</v>
      </c>
      <c r="B225" s="1">
        <v>1.99689610866655</v>
      </c>
      <c r="C225" s="1">
        <v>0.66998046639953301</v>
      </c>
      <c r="D225" s="1">
        <v>1.5024569650459401</v>
      </c>
      <c r="E225" s="14">
        <v>2.6820719957758299</v>
      </c>
      <c r="F225" s="1">
        <v>4.0449156850272896</v>
      </c>
      <c r="G225" s="14">
        <v>1.2068558574950301</v>
      </c>
      <c r="H225" s="1">
        <v>0.96957460228417802</v>
      </c>
      <c r="I225" s="14">
        <v>1.65605090912609</v>
      </c>
      <c r="K225" s="1">
        <v>26.75</v>
      </c>
      <c r="L225" s="1">
        <v>3.3268289170384601E-4</v>
      </c>
      <c r="M225" s="1">
        <v>1.1161874570216199E-4</v>
      </c>
      <c r="N225" s="1">
        <v>2.50309330376653E-4</v>
      </c>
      <c r="O225" s="14">
        <v>4.4683319449625297E-4</v>
      </c>
      <c r="P225" s="1">
        <v>6.7388295312554398E-4</v>
      </c>
      <c r="Q225" s="14">
        <v>2.0106218585866999E-4</v>
      </c>
      <c r="R225" s="1">
        <v>1.6153112874054399E-4</v>
      </c>
      <c r="S225" s="14">
        <v>2.75898081460407E-4</v>
      </c>
    </row>
    <row r="226" spans="1:19" x14ac:dyDescent="0.25">
      <c r="A226" s="1">
        <v>26.875</v>
      </c>
      <c r="B226" s="1">
        <v>1.98416230686891</v>
      </c>
      <c r="C226" s="1">
        <v>0.66681240114065599</v>
      </c>
      <c r="D226" s="1">
        <v>1.53757513433711</v>
      </c>
      <c r="E226" s="14">
        <v>2.7078469604286202</v>
      </c>
      <c r="F226" s="1">
        <v>4.02780581049237</v>
      </c>
      <c r="G226" s="14">
        <v>1.2114499207621301</v>
      </c>
      <c r="H226" s="1">
        <v>0.96046272053957005</v>
      </c>
      <c r="I226" s="14">
        <v>1.6517817963927901</v>
      </c>
      <c r="K226" s="1">
        <v>26.875</v>
      </c>
      <c r="L226" s="1">
        <v>3.3056144032435998E-4</v>
      </c>
      <c r="M226" s="1">
        <v>1.1109094603003301E-4</v>
      </c>
      <c r="N226" s="1">
        <v>2.5616001738056299E-4</v>
      </c>
      <c r="O226" s="14">
        <v>4.5112730360740799E-4</v>
      </c>
      <c r="P226" s="1">
        <v>6.7103244802802701E-4</v>
      </c>
      <c r="Q226" s="14">
        <v>2.0182755679896801E-4</v>
      </c>
      <c r="R226" s="1">
        <v>1.6001308924189201E-4</v>
      </c>
      <c r="S226" s="14">
        <v>2.7518684727903899E-4</v>
      </c>
    </row>
    <row r="227" spans="1:19" x14ac:dyDescent="0.25">
      <c r="A227" s="1">
        <v>27</v>
      </c>
      <c r="B227" s="1">
        <v>1.98044699527904</v>
      </c>
      <c r="C227" s="1">
        <v>0.66864385913869495</v>
      </c>
      <c r="D227" s="1">
        <v>1.58454271334896</v>
      </c>
      <c r="E227" s="14">
        <v>2.7621046660111799</v>
      </c>
      <c r="F227" s="1">
        <v>4.0243761797594901</v>
      </c>
      <c r="G227" s="14">
        <v>1.21772594205525</v>
      </c>
      <c r="H227" s="1">
        <v>0.96405415771481795</v>
      </c>
      <c r="I227" s="14">
        <v>1.61538430345082</v>
      </c>
      <c r="K227" s="1">
        <v>27</v>
      </c>
      <c r="L227" s="1">
        <v>3.2994246941348801E-4</v>
      </c>
      <c r="M227" s="1">
        <v>1.1139606693250599E-4</v>
      </c>
      <c r="N227" s="1">
        <v>2.63984816043937E-4</v>
      </c>
      <c r="O227" s="14">
        <v>4.6016663735746203E-4</v>
      </c>
      <c r="P227" s="1">
        <v>6.7046107154792895E-4</v>
      </c>
      <c r="Q227" s="14">
        <v>2.0287314194640299E-4</v>
      </c>
      <c r="R227" s="1">
        <v>1.6061142267528901E-4</v>
      </c>
      <c r="S227" s="14">
        <v>2.69123024954906E-4</v>
      </c>
    </row>
    <row r="228" spans="1:19" x14ac:dyDescent="0.25">
      <c r="A228" s="1">
        <v>27.125</v>
      </c>
      <c r="B228" s="1">
        <v>1.96975146702537</v>
      </c>
      <c r="C228" s="1">
        <v>0.73949324156422702</v>
      </c>
      <c r="D228" s="1">
        <v>1.55846867542263</v>
      </c>
      <c r="E228" s="14">
        <v>2.7475590135827899</v>
      </c>
      <c r="F228" s="1">
        <v>4.0200172603847104</v>
      </c>
      <c r="G228" s="14">
        <v>1.2212600634622801</v>
      </c>
      <c r="H228" s="1">
        <v>0.98630001782436605</v>
      </c>
      <c r="I228" s="14">
        <v>1.6199984142855399</v>
      </c>
      <c r="K228" s="1">
        <v>27.125</v>
      </c>
      <c r="L228" s="1">
        <v>3.2816059440642602E-4</v>
      </c>
      <c r="M228" s="1">
        <v>1.2319957404459999E-4</v>
      </c>
      <c r="N228" s="1">
        <v>2.5964088132541098E-4</v>
      </c>
      <c r="O228" s="14">
        <v>4.5774333166289201E-4</v>
      </c>
      <c r="P228" s="1">
        <v>6.6973487558009005E-4</v>
      </c>
      <c r="Q228" s="14">
        <v>2.0346192657281299E-4</v>
      </c>
      <c r="R228" s="1">
        <v>1.6431758296954E-4</v>
      </c>
      <c r="S228" s="14">
        <v>2.69891735819971E-4</v>
      </c>
    </row>
    <row r="229" spans="1:19" x14ac:dyDescent="0.25">
      <c r="A229" s="1">
        <v>27.25</v>
      </c>
      <c r="B229" s="1">
        <v>1.9826604586701699</v>
      </c>
      <c r="C229" s="1">
        <v>0.72808567639313204</v>
      </c>
      <c r="D229" s="1">
        <v>1.53951824742022</v>
      </c>
      <c r="E229" s="14">
        <v>2.5477653861332401</v>
      </c>
      <c r="F229" s="1">
        <v>4.0077783015539303</v>
      </c>
      <c r="G229" s="14">
        <v>1.2310290054402899</v>
      </c>
      <c r="H229" s="1">
        <v>0.98241245640916697</v>
      </c>
      <c r="I229" s="14">
        <v>1.59945681774488</v>
      </c>
      <c r="K229" s="1">
        <v>27.25</v>
      </c>
      <c r="L229" s="1">
        <v>3.3031123241444898E-4</v>
      </c>
      <c r="M229" s="1">
        <v>1.2129907368709599E-4</v>
      </c>
      <c r="N229" s="1">
        <v>2.5648374002020799E-4</v>
      </c>
      <c r="O229" s="14">
        <v>4.24457713329798E-4</v>
      </c>
      <c r="P229" s="1">
        <v>6.6769586503888302E-4</v>
      </c>
      <c r="Q229" s="14">
        <v>2.0508943230634999E-4</v>
      </c>
      <c r="R229" s="1">
        <v>1.63669915237767E-4</v>
      </c>
      <c r="S229" s="14">
        <v>2.6646950583629697E-4</v>
      </c>
    </row>
    <row r="230" spans="1:19" x14ac:dyDescent="0.25">
      <c r="A230" s="1">
        <v>27.375</v>
      </c>
      <c r="B230" s="1">
        <v>2.0340560300742299</v>
      </c>
      <c r="C230" s="1">
        <v>0.71792945398191099</v>
      </c>
      <c r="D230" s="1">
        <v>1.5400063142967699</v>
      </c>
      <c r="E230" s="14">
        <v>2.4422622332778001</v>
      </c>
      <c r="F230" s="1">
        <v>3.9761492002399801</v>
      </c>
      <c r="G230" s="14">
        <v>1.2308633534231599</v>
      </c>
      <c r="H230" s="1">
        <v>0.99283064107502295</v>
      </c>
      <c r="I230" s="14">
        <v>1.6022997427310099</v>
      </c>
      <c r="K230" s="1">
        <v>27.375</v>
      </c>
      <c r="L230" s="1">
        <v>3.3887373461036701E-4</v>
      </c>
      <c r="M230" s="1">
        <v>1.19607047033386E-4</v>
      </c>
      <c r="N230" s="1">
        <v>2.5656505196184303E-4</v>
      </c>
      <c r="O230" s="14">
        <v>4.0688088806408102E-4</v>
      </c>
      <c r="P230" s="1">
        <v>6.6242645675997699E-4</v>
      </c>
      <c r="Q230" s="14">
        <v>2.05061834680296E-4</v>
      </c>
      <c r="R230" s="1">
        <v>1.6540558480309899E-4</v>
      </c>
      <c r="S230" s="14">
        <v>2.6694313713898702E-4</v>
      </c>
    </row>
    <row r="231" spans="1:19" x14ac:dyDescent="0.25">
      <c r="A231" s="1">
        <v>27.5</v>
      </c>
      <c r="B231" s="1">
        <v>2.0503272707269802</v>
      </c>
      <c r="C231" s="1">
        <v>0.72567705366255797</v>
      </c>
      <c r="D231" s="1">
        <v>1.5541006943595299</v>
      </c>
      <c r="E231" s="14">
        <v>2.2942130461688599</v>
      </c>
      <c r="F231" s="1">
        <v>3.96299321686354</v>
      </c>
      <c r="G231" s="14">
        <v>1.22788406243475</v>
      </c>
      <c r="H231" s="1">
        <v>0.99476949648003699</v>
      </c>
      <c r="I231" s="14">
        <v>1.6040022494133399</v>
      </c>
      <c r="K231" s="1">
        <v>27.5</v>
      </c>
      <c r="L231" s="1">
        <v>3.4158452330311398E-4</v>
      </c>
      <c r="M231" s="1">
        <v>1.2089779714018201E-4</v>
      </c>
      <c r="N231" s="1">
        <v>2.5891317568029702E-4</v>
      </c>
      <c r="O231" s="14">
        <v>3.8221589349173198E-4</v>
      </c>
      <c r="P231" s="1">
        <v>6.6023466992946205E-4</v>
      </c>
      <c r="Q231" s="14">
        <v>2.0456548480162799E-4</v>
      </c>
      <c r="R231" s="1">
        <v>1.6572859811357399E-4</v>
      </c>
      <c r="S231" s="14">
        <v>2.6722677475226198E-4</v>
      </c>
    </row>
    <row r="232" spans="1:19" x14ac:dyDescent="0.25">
      <c r="A232" s="1">
        <v>27.625</v>
      </c>
      <c r="B232" s="1">
        <v>2.0216103739643398</v>
      </c>
      <c r="C232" s="1">
        <v>0.80466872278621504</v>
      </c>
      <c r="D232" s="1">
        <v>1.5940895690953201</v>
      </c>
      <c r="E232" s="14">
        <v>2.2035616187760301</v>
      </c>
      <c r="F232" s="1">
        <v>3.9325610620032201</v>
      </c>
      <c r="G232" s="14">
        <v>1.22745229471219</v>
      </c>
      <c r="H232" s="1">
        <v>1.0045160123649599</v>
      </c>
      <c r="I232" s="14">
        <v>1.6086322137671401</v>
      </c>
      <c r="K232" s="1">
        <v>27.625</v>
      </c>
      <c r="L232" s="1">
        <v>3.36800288302459E-4</v>
      </c>
      <c r="M232" s="1">
        <v>1.34057809216183E-4</v>
      </c>
      <c r="N232" s="1">
        <v>2.6557532221128E-4</v>
      </c>
      <c r="O232" s="14">
        <v>3.6711336568808698E-4</v>
      </c>
      <c r="P232" s="1">
        <v>6.5516467292973403E-4</v>
      </c>
      <c r="Q232" s="14">
        <v>2.0449355229904901E-4</v>
      </c>
      <c r="R232" s="1">
        <v>1.6735236766000301E-4</v>
      </c>
      <c r="S232" s="14">
        <v>2.67998126813605E-4</v>
      </c>
    </row>
    <row r="233" spans="1:19" x14ac:dyDescent="0.25">
      <c r="A233" s="1">
        <v>27.75</v>
      </c>
      <c r="B233" s="1">
        <v>2.0261308177433901</v>
      </c>
      <c r="C233" s="1">
        <v>0.85782840240780101</v>
      </c>
      <c r="D233" s="1">
        <v>1.6142010866651499</v>
      </c>
      <c r="E233" s="14">
        <v>1.9845862014947599</v>
      </c>
      <c r="F233" s="1">
        <v>3.9238489038161002</v>
      </c>
      <c r="G233" s="14">
        <v>1.23342626277574</v>
      </c>
      <c r="H233" s="1">
        <v>1.0300027893347401</v>
      </c>
      <c r="I233" s="14">
        <v>1.6398536301609301</v>
      </c>
      <c r="K233" s="1">
        <v>27.75</v>
      </c>
      <c r="L233" s="1">
        <v>3.37553394236047E-4</v>
      </c>
      <c r="M233" s="1">
        <v>1.4291421184113999E-4</v>
      </c>
      <c r="N233" s="1">
        <v>2.6892590103841499E-4</v>
      </c>
      <c r="O233" s="14">
        <v>3.3063206116902799E-4</v>
      </c>
      <c r="P233" s="1">
        <v>6.5371322737576198E-4</v>
      </c>
      <c r="Q233" s="14">
        <v>2.0548881537843701E-4</v>
      </c>
      <c r="R233" s="1">
        <v>1.71598464703167E-4</v>
      </c>
      <c r="S233" s="14">
        <v>2.7319961478480999E-4</v>
      </c>
    </row>
    <row r="234" spans="1:19" x14ac:dyDescent="0.25">
      <c r="A234" s="1">
        <v>27.875</v>
      </c>
      <c r="B234" s="1">
        <v>2.0116599413267799</v>
      </c>
      <c r="C234" s="1">
        <v>0.85088877835173304</v>
      </c>
      <c r="D234" s="1">
        <v>1.73635365058179</v>
      </c>
      <c r="E234" s="14">
        <v>1.9650876048858399</v>
      </c>
      <c r="F234" s="1">
        <v>3.9154305123151798</v>
      </c>
      <c r="G234" s="14">
        <v>1.23494110983146</v>
      </c>
      <c r="H234" s="1">
        <v>1.0496519799361399</v>
      </c>
      <c r="I234" s="14">
        <v>1.6440367891608401</v>
      </c>
      <c r="K234" s="1">
        <v>27.875</v>
      </c>
      <c r="L234" s="1">
        <v>3.35142546225042E-4</v>
      </c>
      <c r="M234" s="1">
        <v>1.41758070473399E-4</v>
      </c>
      <c r="N234" s="1">
        <v>2.89276518186927E-4</v>
      </c>
      <c r="O234" s="14">
        <v>3.2738359497398202E-4</v>
      </c>
      <c r="P234" s="1">
        <v>6.5231072335170798E-4</v>
      </c>
      <c r="Q234" s="14">
        <v>2.0574118889791999E-4</v>
      </c>
      <c r="R234" s="1">
        <v>1.74872019857362E-4</v>
      </c>
      <c r="S234" s="14">
        <v>2.73896529074196E-4</v>
      </c>
    </row>
    <row r="235" spans="1:19" x14ac:dyDescent="0.25">
      <c r="A235" s="1">
        <v>28</v>
      </c>
      <c r="B235" s="1">
        <v>2.00871008181629</v>
      </c>
      <c r="C235" s="1">
        <v>0.86304936741134397</v>
      </c>
      <c r="D235" s="1">
        <v>1.7331992848917099</v>
      </c>
      <c r="E235" s="14">
        <v>1.96524068850272</v>
      </c>
      <c r="F235" s="1">
        <v>3.84149598313356</v>
      </c>
      <c r="G235" s="14">
        <v>1.2328531500286899</v>
      </c>
      <c r="H235" s="1">
        <v>1.0378110404241201</v>
      </c>
      <c r="I235" s="14">
        <v>1.68654939777513</v>
      </c>
      <c r="K235" s="1">
        <v>28</v>
      </c>
      <c r="L235" s="1">
        <v>3.3465109963059402E-4</v>
      </c>
      <c r="M235" s="1">
        <v>1.4378402461073E-4</v>
      </c>
      <c r="N235" s="1">
        <v>2.8875100086296E-4</v>
      </c>
      <c r="O235" s="14">
        <v>3.2740909870455399E-4</v>
      </c>
      <c r="P235" s="1">
        <v>6.3999323079004695E-4</v>
      </c>
      <c r="Q235" s="14">
        <v>2.0539333479477901E-4</v>
      </c>
      <c r="R235" s="1">
        <v>1.7289931933465801E-4</v>
      </c>
      <c r="S235" s="14">
        <v>2.8097912966933603E-4</v>
      </c>
    </row>
    <row r="236" spans="1:19" x14ac:dyDescent="0.25">
      <c r="A236" s="1">
        <v>28.125</v>
      </c>
      <c r="B236" s="1">
        <v>2.0049699704254502</v>
      </c>
      <c r="C236" s="1">
        <v>0.81726813567178802</v>
      </c>
      <c r="D236" s="1">
        <v>1.72154584709479</v>
      </c>
      <c r="E236" s="14">
        <v>1.9909145929212</v>
      </c>
      <c r="F236" s="1">
        <v>3.8287103264218101</v>
      </c>
      <c r="G236" s="14">
        <v>1.2329945119251999</v>
      </c>
      <c r="H236" s="1">
        <v>1.0217772129196101</v>
      </c>
      <c r="I236" s="14">
        <v>1.6845055202425501</v>
      </c>
      <c r="K236" s="1">
        <v>28.125</v>
      </c>
      <c r="L236" s="1">
        <v>3.3402799707288002E-4</v>
      </c>
      <c r="M236" s="1">
        <v>1.3615687140292E-4</v>
      </c>
      <c r="N236" s="1">
        <v>2.8680953812599202E-4</v>
      </c>
      <c r="O236" s="14">
        <v>3.3168637118067299E-4</v>
      </c>
      <c r="P236" s="1">
        <v>6.3786314038186999E-4</v>
      </c>
      <c r="Q236" s="14">
        <v>2.0541688568673699E-4</v>
      </c>
      <c r="R236" s="1">
        <v>1.70228083672408E-4</v>
      </c>
      <c r="S236" s="14">
        <v>2.80638619672408E-4</v>
      </c>
    </row>
    <row r="237" spans="1:19" x14ac:dyDescent="0.25">
      <c r="A237" s="1">
        <v>28.25</v>
      </c>
      <c r="B237" s="1">
        <v>1.9941056797093999</v>
      </c>
      <c r="C237" s="1">
        <v>0.77164281422359204</v>
      </c>
      <c r="D237" s="1">
        <v>1.8302354560402401</v>
      </c>
      <c r="E237" s="14">
        <v>1.9077913171371801</v>
      </c>
      <c r="F237" s="1">
        <v>3.8362618370576902</v>
      </c>
      <c r="G237" s="14">
        <v>1.2329232290141401</v>
      </c>
      <c r="H237" s="1">
        <v>1.02915816374834</v>
      </c>
      <c r="I237" s="14">
        <v>1.69955386254354</v>
      </c>
      <c r="K237" s="1">
        <v>28.25</v>
      </c>
      <c r="L237" s="1">
        <v>3.3221800623958601E-4</v>
      </c>
      <c r="M237" s="1">
        <v>1.28555692849651E-4</v>
      </c>
      <c r="N237" s="1">
        <v>3.0491722697630497E-4</v>
      </c>
      <c r="O237" s="14">
        <v>3.1783803343505499E-4</v>
      </c>
      <c r="P237" s="1">
        <v>6.3912122205380696E-4</v>
      </c>
      <c r="Q237" s="14">
        <v>2.05405009953754E-4</v>
      </c>
      <c r="R237" s="1">
        <v>1.7145775008047399E-4</v>
      </c>
      <c r="S237" s="14">
        <v>2.8314567349975401E-4</v>
      </c>
    </row>
    <row r="238" spans="1:19" x14ac:dyDescent="0.25">
      <c r="A238" s="1">
        <v>28.375</v>
      </c>
      <c r="B238" s="1">
        <v>1.9893667373539301</v>
      </c>
      <c r="C238" s="1">
        <v>0.77399774192458204</v>
      </c>
      <c r="D238" s="1">
        <v>1.8862682516385301</v>
      </c>
      <c r="E238" s="14">
        <v>1.898649191484</v>
      </c>
      <c r="F238" s="1">
        <v>3.8410600723745301</v>
      </c>
      <c r="G238" s="14">
        <v>1.2294484990971899</v>
      </c>
      <c r="H238" s="1">
        <v>1.03691513420224</v>
      </c>
      <c r="I238" s="14">
        <v>1.6475218320379601</v>
      </c>
      <c r="K238" s="1">
        <v>28.375</v>
      </c>
      <c r="L238" s="1">
        <v>3.3142849844316401E-4</v>
      </c>
      <c r="M238" s="1">
        <v>1.2894802380463501E-4</v>
      </c>
      <c r="N238" s="1">
        <v>3.1425229072297998E-4</v>
      </c>
      <c r="O238" s="14">
        <v>3.1631495530123498E-4</v>
      </c>
      <c r="P238" s="1">
        <v>6.3992060805759395E-4</v>
      </c>
      <c r="Q238" s="14">
        <v>2.04826119949592E-4</v>
      </c>
      <c r="R238" s="1">
        <v>1.72750061358093E-4</v>
      </c>
      <c r="S238" s="14">
        <v>2.7447713721752502E-4</v>
      </c>
    </row>
    <row r="239" spans="1:19" x14ac:dyDescent="0.25">
      <c r="A239" s="1">
        <v>28.5</v>
      </c>
      <c r="B239" s="1">
        <v>1.9650264192172799</v>
      </c>
      <c r="C239" s="1">
        <v>0.78102447932430397</v>
      </c>
      <c r="D239" s="1">
        <v>1.9830769685329199</v>
      </c>
      <c r="E239" s="14">
        <v>1.89053661203809</v>
      </c>
      <c r="F239" s="1">
        <v>3.82319884880547</v>
      </c>
      <c r="G239" s="14">
        <v>1.22809209892044</v>
      </c>
      <c r="H239" s="1">
        <v>1.04503098963821</v>
      </c>
      <c r="I239" s="14">
        <v>1.6437947811200699</v>
      </c>
      <c r="K239" s="1">
        <v>28.5</v>
      </c>
      <c r="L239" s="1">
        <v>3.2737340144159898E-4</v>
      </c>
      <c r="M239" s="1">
        <v>1.3011867825542901E-4</v>
      </c>
      <c r="N239" s="1">
        <v>3.30380622957585E-4</v>
      </c>
      <c r="O239" s="14">
        <v>3.1496339956554599E-4</v>
      </c>
      <c r="P239" s="1">
        <v>6.3694492821098601E-4</v>
      </c>
      <c r="Q239" s="14">
        <v>2.0460014368014399E-4</v>
      </c>
      <c r="R239" s="1">
        <v>1.7410216287372501E-4</v>
      </c>
      <c r="S239" s="14">
        <v>2.7385621053460402E-4</v>
      </c>
    </row>
    <row r="240" spans="1:19" x14ac:dyDescent="0.25">
      <c r="A240" s="1">
        <v>28.625</v>
      </c>
      <c r="B240" s="1">
        <v>1.92775689711567</v>
      </c>
      <c r="C240" s="1">
        <v>0.77394604656454302</v>
      </c>
      <c r="D240" s="1">
        <v>2.0409399325461202</v>
      </c>
      <c r="E240" s="14">
        <v>1.9012945814581901</v>
      </c>
      <c r="F240" s="1">
        <v>3.7838237052509101</v>
      </c>
      <c r="G240" s="14">
        <v>1.2268379734167301</v>
      </c>
      <c r="H240" s="1">
        <v>1.0793572040855099</v>
      </c>
      <c r="I240" s="14">
        <v>1.75430364604015</v>
      </c>
      <c r="K240" s="1">
        <v>28.625</v>
      </c>
      <c r="L240" s="1">
        <v>3.2116429905947101E-4</v>
      </c>
      <c r="M240" s="1">
        <v>1.28939411357653E-4</v>
      </c>
      <c r="N240" s="1">
        <v>3.4002059276218402E-4</v>
      </c>
      <c r="O240" s="14">
        <v>3.1675567727093503E-4</v>
      </c>
      <c r="P240" s="1">
        <v>6.3038502929479696E-4</v>
      </c>
      <c r="Q240" s="14">
        <v>2.0439120637122599E-4</v>
      </c>
      <c r="R240" s="1">
        <v>1.79820910200646E-4</v>
      </c>
      <c r="S240" s="14">
        <v>2.9226698743028902E-4</v>
      </c>
    </row>
    <row r="241" spans="1:19" x14ac:dyDescent="0.25">
      <c r="A241" s="1">
        <v>28.75</v>
      </c>
      <c r="B241" s="1">
        <v>1.91438519641483</v>
      </c>
      <c r="C241" s="1">
        <v>0.77194112062192</v>
      </c>
      <c r="D241" s="1">
        <v>1.94656810990253</v>
      </c>
      <c r="E241" s="14">
        <v>1.9692261434017</v>
      </c>
      <c r="F241" s="1">
        <v>3.76036554315926</v>
      </c>
      <c r="G241" s="14">
        <v>1.22419795412425</v>
      </c>
      <c r="H241" s="1">
        <v>1.0749538444773099</v>
      </c>
      <c r="I241" s="14">
        <v>1.78527368731683</v>
      </c>
      <c r="K241" s="1">
        <v>28.75</v>
      </c>
      <c r="L241" s="1">
        <v>3.1893657372271102E-4</v>
      </c>
      <c r="M241" s="1">
        <v>1.2860539069561199E-4</v>
      </c>
      <c r="N241" s="1">
        <v>3.2429824710976201E-4</v>
      </c>
      <c r="O241" s="14">
        <v>3.2807307549072301E-4</v>
      </c>
      <c r="P241" s="1">
        <v>6.2647689949032895E-4</v>
      </c>
      <c r="Q241" s="14">
        <v>2.0395137915709899E-4</v>
      </c>
      <c r="R241" s="1">
        <v>1.7908731048991999E-4</v>
      </c>
      <c r="S241" s="14">
        <v>2.9742659630698398E-4</v>
      </c>
    </row>
    <row r="242" spans="1:19" x14ac:dyDescent="0.25">
      <c r="A242" s="1">
        <v>28.875</v>
      </c>
      <c r="B242" s="1">
        <v>1.9122977644853401</v>
      </c>
      <c r="C242" s="1">
        <v>0.77314339234586504</v>
      </c>
      <c r="D242" s="1">
        <v>1.9415371861637201</v>
      </c>
      <c r="E242" s="14">
        <v>2.0199488899011202</v>
      </c>
      <c r="F242" s="1">
        <v>3.7287274269292201</v>
      </c>
      <c r="G242" s="14">
        <v>1.2177475611117601</v>
      </c>
      <c r="H242" s="1">
        <v>1.1130342593088201</v>
      </c>
      <c r="I242" s="14">
        <v>1.87936671507884</v>
      </c>
      <c r="K242" s="1">
        <v>28.875</v>
      </c>
      <c r="L242" s="1">
        <v>3.1858880756325701E-4</v>
      </c>
      <c r="M242" s="1">
        <v>1.2880568916482101E-4</v>
      </c>
      <c r="N242" s="1">
        <v>3.2346009521487702E-4</v>
      </c>
      <c r="O242" s="14">
        <v>3.3652348505752602E-4</v>
      </c>
      <c r="P242" s="1">
        <v>6.21205989326404E-4</v>
      </c>
      <c r="Q242" s="14">
        <v>2.0287674368121801E-4</v>
      </c>
      <c r="R242" s="1">
        <v>1.85431507600849E-4</v>
      </c>
      <c r="S242" s="14">
        <v>3.1310249473213498E-4</v>
      </c>
    </row>
    <row r="243" spans="1:19" x14ac:dyDescent="0.25">
      <c r="A243" s="1">
        <v>29</v>
      </c>
      <c r="B243" s="1">
        <v>1.8804090975474499</v>
      </c>
      <c r="C243" s="1">
        <v>0.75687002628983702</v>
      </c>
      <c r="D243" s="1">
        <v>2.0182371975829398</v>
      </c>
      <c r="E243" s="14">
        <v>2.1396824717721299</v>
      </c>
      <c r="F243" s="1">
        <v>3.7231004984527298</v>
      </c>
      <c r="G243" s="14">
        <v>1.1740092135034399</v>
      </c>
      <c r="H243" s="1">
        <v>1.1205347347080601</v>
      </c>
      <c r="I243" s="14">
        <v>1.88296808624562</v>
      </c>
      <c r="K243" s="1">
        <v>29</v>
      </c>
      <c r="L243" s="1">
        <v>3.1327615565140499E-4</v>
      </c>
      <c r="M243" s="1">
        <v>1.2609454637988699E-4</v>
      </c>
      <c r="N243" s="1">
        <v>3.3623831711731802E-4</v>
      </c>
      <c r="O243" s="14">
        <v>3.5647109979723598E-4</v>
      </c>
      <c r="P243" s="1">
        <v>6.2026854304222197E-4</v>
      </c>
      <c r="Q243" s="14">
        <v>1.9558993496967099E-4</v>
      </c>
      <c r="R243" s="1">
        <v>1.86681086802363E-4</v>
      </c>
      <c r="S243" s="14">
        <v>3.1370248316852002E-4</v>
      </c>
    </row>
    <row r="244" spans="1:19" x14ac:dyDescent="0.25">
      <c r="A244" s="1">
        <v>29.125</v>
      </c>
      <c r="B244" s="1">
        <v>1.87680030452076</v>
      </c>
      <c r="C244" s="1">
        <v>0.75737351820489096</v>
      </c>
      <c r="D244" s="1">
        <v>1.9723799408364899</v>
      </c>
      <c r="E244" s="14">
        <v>2.1544709221082501</v>
      </c>
      <c r="F244" s="1">
        <v>3.6970889412040799</v>
      </c>
      <c r="G244" s="14">
        <v>1.1674563868458501</v>
      </c>
      <c r="H244" s="1">
        <v>1.1204112819549701</v>
      </c>
      <c r="I244" s="14">
        <v>1.89973523888467</v>
      </c>
      <c r="K244" s="1">
        <v>29.125</v>
      </c>
      <c r="L244" s="1">
        <v>3.1267493073315801E-4</v>
      </c>
      <c r="M244" s="1">
        <v>1.2617842813293501E-4</v>
      </c>
      <c r="N244" s="1">
        <v>3.2859849814335999E-4</v>
      </c>
      <c r="O244" s="14">
        <v>3.5893485562323398E-4</v>
      </c>
      <c r="P244" s="1">
        <v>6.1593501760459505E-4</v>
      </c>
      <c r="Q244" s="14">
        <v>1.9449823404851701E-4</v>
      </c>
      <c r="R244" s="1">
        <v>1.8666051957369801E-4</v>
      </c>
      <c r="S244" s="14">
        <v>3.1649589079818698E-4</v>
      </c>
    </row>
    <row r="245" spans="1:19" x14ac:dyDescent="0.25">
      <c r="A245" s="1">
        <v>29.25</v>
      </c>
      <c r="B245" s="1">
        <v>1.85977204540301</v>
      </c>
      <c r="C245" s="1">
        <v>0.73838058499618697</v>
      </c>
      <c r="D245" s="1">
        <v>1.9840014149576499</v>
      </c>
      <c r="E245" s="14">
        <v>2.2752905933800198</v>
      </c>
      <c r="F245" s="1">
        <v>3.67967217791149</v>
      </c>
      <c r="G245" s="14">
        <v>1.15574473569495</v>
      </c>
      <c r="H245" s="1">
        <v>1.1257374699387199</v>
      </c>
      <c r="I245" s="14">
        <v>1.88785620647693</v>
      </c>
      <c r="K245" s="1">
        <v>29.25</v>
      </c>
      <c r="L245" s="1">
        <v>3.0983802276414002E-4</v>
      </c>
      <c r="M245" s="1">
        <v>1.2301420546036499E-4</v>
      </c>
      <c r="N245" s="1">
        <v>3.3053463573194398E-4</v>
      </c>
      <c r="O245" s="14">
        <v>3.7906341285711098E-4</v>
      </c>
      <c r="P245" s="1">
        <v>6.1303338484004896E-4</v>
      </c>
      <c r="Q245" s="14">
        <v>1.9254707296677899E-4</v>
      </c>
      <c r="R245" s="1">
        <v>1.87547862491791E-4</v>
      </c>
      <c r="S245" s="14">
        <v>3.1451684399905699E-4</v>
      </c>
    </row>
    <row r="246" spans="1:19" x14ac:dyDescent="0.25">
      <c r="A246" s="1">
        <v>29.375</v>
      </c>
      <c r="B246" s="1">
        <v>1.8478430856660499</v>
      </c>
      <c r="C246" s="1">
        <v>0.72786602464679895</v>
      </c>
      <c r="D246" s="1">
        <v>1.85628911761087</v>
      </c>
      <c r="E246" s="14">
        <v>2.31727611971474</v>
      </c>
      <c r="F246" s="1">
        <v>3.65238243320325</v>
      </c>
      <c r="G246" s="14">
        <v>1.10544794642697</v>
      </c>
      <c r="H246" s="1">
        <v>1.13646437329135</v>
      </c>
      <c r="I246" s="14">
        <v>1.89909553343127</v>
      </c>
      <c r="K246" s="1">
        <v>29.375</v>
      </c>
      <c r="L246" s="1">
        <v>3.0785065807196398E-4</v>
      </c>
      <c r="M246" s="1">
        <v>1.21262479706157E-4</v>
      </c>
      <c r="N246" s="1">
        <v>3.09257766993971E-4</v>
      </c>
      <c r="O246" s="14">
        <v>3.8605820154447398E-4</v>
      </c>
      <c r="P246" s="1">
        <v>6.0848691337165499E-4</v>
      </c>
      <c r="Q246" s="14">
        <v>1.8416762787473099E-4</v>
      </c>
      <c r="R246" s="1">
        <v>1.8933496459033801E-4</v>
      </c>
      <c r="S246" s="14">
        <v>3.16389315869649E-4</v>
      </c>
    </row>
    <row r="247" spans="1:19" x14ac:dyDescent="0.25">
      <c r="A247" s="1">
        <v>29.5</v>
      </c>
      <c r="B247" s="1">
        <v>1.8194483628900899</v>
      </c>
      <c r="C247" s="1">
        <v>0.72248689070517202</v>
      </c>
      <c r="D247" s="1">
        <v>1.69470404385449</v>
      </c>
      <c r="E247" s="14">
        <v>2.41922291711878</v>
      </c>
      <c r="F247" s="1">
        <v>3.6101510601973499</v>
      </c>
      <c r="G247" s="14">
        <v>1.0938278244039801</v>
      </c>
      <c r="H247" s="1">
        <v>1.1377793565261001</v>
      </c>
      <c r="I247" s="14">
        <v>1.9106818316638601</v>
      </c>
      <c r="K247" s="1">
        <v>29.5</v>
      </c>
      <c r="L247" s="1">
        <v>3.0312009725748802E-4</v>
      </c>
      <c r="M247" s="1">
        <v>1.20366315991482E-4</v>
      </c>
      <c r="N247" s="1">
        <v>2.8233769370615899E-4</v>
      </c>
      <c r="O247" s="14">
        <v>4.0304253799198901E-4</v>
      </c>
      <c r="P247" s="1">
        <v>6.0145116662887305E-4</v>
      </c>
      <c r="Q247" s="14">
        <v>1.8223171554570199E-4</v>
      </c>
      <c r="R247" s="1">
        <v>1.8955404079724799E-4</v>
      </c>
      <c r="S247" s="14">
        <v>3.1831959315519902E-4</v>
      </c>
    </row>
    <row r="248" spans="1:19" x14ac:dyDescent="0.25">
      <c r="A248" s="1">
        <v>29.625</v>
      </c>
      <c r="B248" s="1">
        <v>1.79357906209197</v>
      </c>
      <c r="C248" s="1">
        <v>0.70320472263921197</v>
      </c>
      <c r="D248" s="1">
        <v>1.5647108232200599</v>
      </c>
      <c r="E248" s="14">
        <v>2.47521634074677</v>
      </c>
      <c r="F248" s="1">
        <v>3.59213739605199</v>
      </c>
      <c r="G248" s="14">
        <v>1.1218646367321501</v>
      </c>
      <c r="H248" s="1">
        <v>1.1591565425736401</v>
      </c>
      <c r="I248" s="14">
        <v>1.9442069234689801</v>
      </c>
      <c r="K248" s="1">
        <v>29.625</v>
      </c>
      <c r="L248" s="1">
        <v>2.9881027174452298E-4</v>
      </c>
      <c r="M248" s="1">
        <v>1.17153906791693E-4</v>
      </c>
      <c r="N248" s="1">
        <v>2.6068082314846302E-4</v>
      </c>
      <c r="O248" s="14">
        <v>4.12371042368411E-4</v>
      </c>
      <c r="P248" s="1">
        <v>5.98450090182257E-4</v>
      </c>
      <c r="Q248" s="14">
        <v>1.8690264847957499E-4</v>
      </c>
      <c r="R248" s="1">
        <v>1.93115479992768E-4</v>
      </c>
      <c r="S248" s="14">
        <v>3.2390487344993301E-4</v>
      </c>
    </row>
    <row r="249" spans="1:19" x14ac:dyDescent="0.25">
      <c r="A249" s="1">
        <v>29.75</v>
      </c>
      <c r="B249" s="1">
        <v>1.7769538027779901</v>
      </c>
      <c r="C249" s="1">
        <v>0.70743710960055595</v>
      </c>
      <c r="D249" s="1">
        <v>1.5093527479725199</v>
      </c>
      <c r="E249" s="14">
        <v>2.47738040074587</v>
      </c>
      <c r="F249" s="1">
        <v>3.59006327994096</v>
      </c>
      <c r="G249" s="14">
        <v>1.11789949183507</v>
      </c>
      <c r="H249" s="1">
        <v>1.15199251548686</v>
      </c>
      <c r="I249" s="14">
        <v>1.9658716618873799</v>
      </c>
      <c r="K249" s="1">
        <v>29.75</v>
      </c>
      <c r="L249" s="1">
        <v>2.9604050354281201E-4</v>
      </c>
      <c r="M249" s="1">
        <v>1.17859022459453E-4</v>
      </c>
      <c r="N249" s="1">
        <v>2.5145816781222199E-4</v>
      </c>
      <c r="O249" s="14">
        <v>4.1273157476426299E-4</v>
      </c>
      <c r="P249" s="1">
        <v>5.9810454243816103E-4</v>
      </c>
      <c r="Q249" s="14">
        <v>1.8624205533972099E-4</v>
      </c>
      <c r="R249" s="1">
        <v>1.9192195308011001E-4</v>
      </c>
      <c r="S249" s="14">
        <v>3.2751421887043701E-4</v>
      </c>
    </row>
    <row r="250" spans="1:19" x14ac:dyDescent="0.25">
      <c r="A250" s="1">
        <v>29.875</v>
      </c>
      <c r="B250" s="1">
        <v>1.7616085802078301</v>
      </c>
      <c r="C250" s="1">
        <v>0.71633663673639203</v>
      </c>
      <c r="D250" s="1">
        <v>1.45866385622614</v>
      </c>
      <c r="E250" s="14">
        <v>2.4571426779846699</v>
      </c>
      <c r="F250" s="1">
        <v>3.58714284482812</v>
      </c>
      <c r="G250" s="14">
        <v>1.1204620744609199</v>
      </c>
      <c r="H250" s="1">
        <v>1.14513829193134</v>
      </c>
      <c r="I250" s="14">
        <v>1.9638116537733099</v>
      </c>
      <c r="K250" s="1">
        <v>29.875</v>
      </c>
      <c r="L250" s="1">
        <v>2.9348398946262401E-4</v>
      </c>
      <c r="M250" s="1">
        <v>1.19341683680283E-4</v>
      </c>
      <c r="N250" s="1">
        <v>2.43013398447276E-4</v>
      </c>
      <c r="O250" s="14">
        <v>4.0935997015224601E-4</v>
      </c>
      <c r="P250" s="1">
        <v>5.9761799794835898E-4</v>
      </c>
      <c r="Q250" s="14">
        <v>1.86668981605189E-4</v>
      </c>
      <c r="R250" s="1">
        <v>1.9078003943576199E-4</v>
      </c>
      <c r="S250" s="14">
        <v>3.2717102151863297E-4</v>
      </c>
    </row>
    <row r="251" spans="1:19" x14ac:dyDescent="0.25">
      <c r="A251" s="1">
        <v>30</v>
      </c>
      <c r="B251" s="1">
        <v>1.76422141073061</v>
      </c>
      <c r="C251" s="1">
        <v>0.73667420042097098</v>
      </c>
      <c r="D251" s="1">
        <v>1.5576980527056099</v>
      </c>
      <c r="E251" s="14">
        <v>2.4394286322074401</v>
      </c>
      <c r="F251" s="1">
        <v>3.57978086566153</v>
      </c>
      <c r="G251" s="14">
        <v>1.1295778320098</v>
      </c>
      <c r="H251" s="1">
        <v>1.13553141016054</v>
      </c>
      <c r="I251" s="14">
        <v>1.95848360007513</v>
      </c>
      <c r="K251" s="1">
        <v>30</v>
      </c>
      <c r="L251" s="1">
        <v>2.9391928702771899E-4</v>
      </c>
      <c r="M251" s="1">
        <v>1.2272992179013399E-4</v>
      </c>
      <c r="N251" s="1">
        <v>2.5951249558075497E-4</v>
      </c>
      <c r="O251" s="14">
        <v>4.0640881012575899E-4</v>
      </c>
      <c r="P251" s="1">
        <v>5.96391492219205E-4</v>
      </c>
      <c r="Q251" s="14">
        <v>1.88187666812831E-4</v>
      </c>
      <c r="R251" s="1">
        <v>1.8917953293274501E-4</v>
      </c>
      <c r="S251" s="14">
        <v>3.26283367772517E-4</v>
      </c>
    </row>
    <row r="252" spans="1:19" x14ac:dyDescent="0.25">
      <c r="A252" s="69"/>
      <c r="B252" s="69"/>
      <c r="K252" s="69"/>
      <c r="L252" s="69"/>
    </row>
  </sheetData>
  <mergeCells count="8">
    <mergeCell ref="L1:S1"/>
    <mergeCell ref="L3:S3"/>
    <mergeCell ref="L4:S4"/>
    <mergeCell ref="B4:I4"/>
    <mergeCell ref="A1:A2"/>
    <mergeCell ref="B1:I1"/>
    <mergeCell ref="B3:I3"/>
    <mergeCell ref="K1:K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1"/>
  <sheetViews>
    <sheetView topLeftCell="E1" workbookViewId="0">
      <selection activeCell="H11" sqref="H11:M251"/>
    </sheetView>
  </sheetViews>
  <sheetFormatPr defaultRowHeight="15" x14ac:dyDescent="0.25"/>
  <cols>
    <col min="1" max="1" width="18.85546875" customWidth="1"/>
    <col min="2" max="2" width="23.140625" customWidth="1"/>
    <col min="3" max="4" width="34.85546875" customWidth="1"/>
    <col min="5" max="5" width="30.28515625" customWidth="1"/>
    <col min="6" max="6" width="33.28515625" customWidth="1"/>
    <col min="8" max="8" width="18.85546875" customWidth="1"/>
    <col min="9" max="9" width="23.140625" customWidth="1"/>
    <col min="10" max="11" width="34.85546875" customWidth="1"/>
    <col min="12" max="12" width="30.28515625" customWidth="1"/>
    <col min="13" max="13" width="33.28515625" customWidth="1"/>
  </cols>
  <sheetData>
    <row r="1" spans="1:13" ht="18" x14ac:dyDescent="0.35">
      <c r="A1" s="118" t="s">
        <v>368</v>
      </c>
      <c r="B1" s="115" t="s">
        <v>392</v>
      </c>
      <c r="C1" s="115"/>
      <c r="D1" s="115"/>
      <c r="E1" s="115"/>
      <c r="F1" s="115"/>
      <c r="H1" s="127" t="s">
        <v>368</v>
      </c>
      <c r="I1" s="115" t="s">
        <v>395</v>
      </c>
      <c r="J1" s="115"/>
      <c r="K1" s="115"/>
      <c r="L1" s="115"/>
      <c r="M1" s="115"/>
    </row>
    <row r="2" spans="1:13" x14ac:dyDescent="0.25">
      <c r="A2" s="119"/>
      <c r="B2" s="52" t="s">
        <v>389</v>
      </c>
      <c r="C2" s="52" t="s">
        <v>387</v>
      </c>
      <c r="D2" s="52" t="s">
        <v>391</v>
      </c>
      <c r="E2" s="52" t="s">
        <v>380</v>
      </c>
      <c r="F2" s="52" t="s">
        <v>383</v>
      </c>
      <c r="H2" s="127"/>
      <c r="I2" s="61" t="s">
        <v>389</v>
      </c>
      <c r="J2" s="61" t="s">
        <v>387</v>
      </c>
      <c r="K2" s="61" t="s">
        <v>391</v>
      </c>
      <c r="L2" s="61" t="s">
        <v>380</v>
      </c>
      <c r="M2" s="61" t="s">
        <v>383</v>
      </c>
    </row>
    <row r="3" spans="1:13" x14ac:dyDescent="0.25">
      <c r="A3" s="28" t="s">
        <v>369</v>
      </c>
      <c r="B3" s="115">
        <v>26</v>
      </c>
      <c r="C3" s="115"/>
      <c r="D3" s="115"/>
      <c r="E3" s="115"/>
      <c r="F3" s="115"/>
      <c r="H3" s="28" t="s">
        <v>369</v>
      </c>
      <c r="I3" s="115">
        <v>26</v>
      </c>
      <c r="J3" s="115"/>
      <c r="K3" s="115"/>
      <c r="L3" s="115"/>
      <c r="M3" s="115"/>
    </row>
    <row r="4" spans="1:13" x14ac:dyDescent="0.25">
      <c r="A4" s="28" t="s">
        <v>370</v>
      </c>
      <c r="B4" s="115" t="s">
        <v>384</v>
      </c>
      <c r="C4" s="115"/>
      <c r="D4" s="115"/>
      <c r="E4" s="115"/>
      <c r="F4" s="115"/>
      <c r="H4" s="28" t="s">
        <v>370</v>
      </c>
      <c r="I4" s="115" t="s">
        <v>384</v>
      </c>
      <c r="J4" s="115"/>
      <c r="K4" s="115"/>
      <c r="L4" s="115"/>
      <c r="M4" s="115"/>
    </row>
    <row r="5" spans="1:13" ht="61.5" x14ac:dyDescent="0.25">
      <c r="A5" s="27" t="s">
        <v>372</v>
      </c>
      <c r="B5" s="27">
        <v>4</v>
      </c>
      <c r="C5" s="28">
        <v>4</v>
      </c>
      <c r="D5" s="28">
        <v>4</v>
      </c>
      <c r="E5" s="28">
        <v>4</v>
      </c>
      <c r="F5" s="28">
        <v>4</v>
      </c>
      <c r="H5" s="27" t="s">
        <v>372</v>
      </c>
      <c r="I5" s="27">
        <v>4</v>
      </c>
      <c r="J5" s="28">
        <v>4</v>
      </c>
      <c r="K5" s="28">
        <v>4</v>
      </c>
      <c r="L5" s="28">
        <v>4</v>
      </c>
      <c r="M5" s="28">
        <v>4</v>
      </c>
    </row>
    <row r="6" spans="1:13" ht="30" x14ac:dyDescent="0.25">
      <c r="A6" s="27" t="s">
        <v>371</v>
      </c>
      <c r="B6" s="27">
        <v>36.367669999999997</v>
      </c>
      <c r="C6" s="28">
        <v>36.639600000000002</v>
      </c>
      <c r="D6" s="28">
        <v>35.441279999999999</v>
      </c>
      <c r="E6" s="28">
        <v>34.90907</v>
      </c>
      <c r="F6" s="28">
        <v>32.749699999999997</v>
      </c>
      <c r="H6" s="27" t="s">
        <v>371</v>
      </c>
      <c r="I6" s="27">
        <v>36.367669999999997</v>
      </c>
      <c r="J6" s="28">
        <v>36.639600000000002</v>
      </c>
      <c r="K6" s="28">
        <v>35.441279999999999</v>
      </c>
      <c r="L6" s="28">
        <v>34.90907</v>
      </c>
      <c r="M6" s="28">
        <v>32.749699999999997</v>
      </c>
    </row>
    <row r="7" spans="1:13" ht="48" x14ac:dyDescent="0.25">
      <c r="A7" s="27" t="s">
        <v>373</v>
      </c>
      <c r="B7" s="28">
        <v>37.44</v>
      </c>
      <c r="C7" s="28">
        <v>37.44</v>
      </c>
      <c r="D7" s="28">
        <v>37.44</v>
      </c>
      <c r="E7" s="28">
        <v>37.44</v>
      </c>
      <c r="F7" s="28">
        <v>37.44</v>
      </c>
      <c r="H7" s="27" t="s">
        <v>373</v>
      </c>
      <c r="I7" s="28">
        <v>37.44</v>
      </c>
      <c r="J7" s="28">
        <v>37.44</v>
      </c>
      <c r="K7" s="28">
        <v>37.44</v>
      </c>
      <c r="L7" s="28">
        <v>37.44</v>
      </c>
      <c r="M7" s="28">
        <v>37.44</v>
      </c>
    </row>
    <row r="8" spans="1:13" ht="48" x14ac:dyDescent="0.25">
      <c r="A8" s="27" t="s">
        <v>374</v>
      </c>
      <c r="B8" s="27">
        <v>30.351050000000001</v>
      </c>
      <c r="C8" s="28">
        <v>30.581189999999999</v>
      </c>
      <c r="D8" s="28">
        <v>31.325189999999999</v>
      </c>
      <c r="E8" s="28">
        <v>31.774650000000001</v>
      </c>
      <c r="F8" s="28">
        <v>33.569789999999998</v>
      </c>
      <c r="H8" s="27" t="s">
        <v>374</v>
      </c>
      <c r="I8" s="27">
        <v>30.351050000000001</v>
      </c>
      <c r="J8" s="28">
        <v>30.581189999999999</v>
      </c>
      <c r="K8" s="28">
        <v>31.325189999999999</v>
      </c>
      <c r="L8" s="28">
        <v>31.774650000000001</v>
      </c>
      <c r="M8" s="28">
        <v>33.569789999999998</v>
      </c>
    </row>
    <row r="9" spans="1:13" x14ac:dyDescent="0.25">
      <c r="A9" s="28" t="s">
        <v>375</v>
      </c>
      <c r="B9" s="50">
        <v>85</v>
      </c>
      <c r="C9" s="50">
        <v>85</v>
      </c>
      <c r="D9" s="50">
        <v>85</v>
      </c>
      <c r="E9" s="50">
        <v>85</v>
      </c>
      <c r="F9" s="50">
        <v>85</v>
      </c>
      <c r="H9" s="28" t="s">
        <v>375</v>
      </c>
      <c r="I9" s="57">
        <v>85</v>
      </c>
      <c r="J9" s="57">
        <v>85</v>
      </c>
      <c r="K9" s="57">
        <v>85</v>
      </c>
      <c r="L9" s="57">
        <v>85</v>
      </c>
      <c r="M9" s="57">
        <v>85</v>
      </c>
    </row>
    <row r="10" spans="1:13" ht="18" x14ac:dyDescent="0.25">
      <c r="A10" s="31" t="s">
        <v>376</v>
      </c>
      <c r="B10" s="31" t="s">
        <v>302</v>
      </c>
      <c r="C10" s="31" t="s">
        <v>303</v>
      </c>
      <c r="D10" s="31" t="s">
        <v>304</v>
      </c>
      <c r="E10" s="31" t="s">
        <v>363</v>
      </c>
      <c r="F10" s="31" t="s">
        <v>396</v>
      </c>
      <c r="H10" s="31" t="s">
        <v>376</v>
      </c>
      <c r="I10" s="31" t="s">
        <v>302</v>
      </c>
      <c r="J10" s="31" t="s">
        <v>303</v>
      </c>
      <c r="K10" s="31" t="s">
        <v>304</v>
      </c>
      <c r="L10" s="31" t="s">
        <v>363</v>
      </c>
      <c r="M10" s="31" t="s">
        <v>396</v>
      </c>
    </row>
    <row r="11" spans="1:13" x14ac:dyDescent="0.25">
      <c r="A11" s="1">
        <v>0</v>
      </c>
      <c r="B11" s="1">
        <v>5.1574379539667197</v>
      </c>
      <c r="C11" s="1">
        <v>2.1962117186868602</v>
      </c>
      <c r="D11" s="1">
        <v>1.5042484588564899</v>
      </c>
      <c r="E11" s="1">
        <v>3.3140937396796502</v>
      </c>
      <c r="F11" s="1">
        <v>3.48459084446701</v>
      </c>
      <c r="H11" s="1">
        <v>0</v>
      </c>
      <c r="I11" s="1">
        <v>8.5922916313085603E-4</v>
      </c>
      <c r="J11" s="1">
        <v>3.6588887233322999E-4</v>
      </c>
      <c r="K11" s="1">
        <v>2.5060779324549102E-4</v>
      </c>
      <c r="L11" s="1">
        <v>5.5212801703062901E-4</v>
      </c>
      <c r="M11" s="1">
        <v>5.8053283468820498E-4</v>
      </c>
    </row>
    <row r="12" spans="1:13" x14ac:dyDescent="0.25">
      <c r="A12" s="1">
        <v>0.125</v>
      </c>
      <c r="B12" s="1">
        <v>5.3144575107421002</v>
      </c>
      <c r="C12" s="1">
        <v>2.2060754236071398</v>
      </c>
      <c r="D12" s="1">
        <v>1.5161439931821501</v>
      </c>
      <c r="E12" s="1">
        <v>3.4062990966986302</v>
      </c>
      <c r="F12" s="1">
        <v>3.5236484441097802</v>
      </c>
      <c r="H12" s="1">
        <v>0.125</v>
      </c>
      <c r="I12" s="1">
        <v>8.8538862128963397E-4</v>
      </c>
      <c r="J12" s="1">
        <v>3.6753216557294902E-4</v>
      </c>
      <c r="K12" s="1">
        <v>2.5258958926414698E-4</v>
      </c>
      <c r="L12" s="1">
        <v>5.6748942950999204E-4</v>
      </c>
      <c r="M12" s="1">
        <v>5.8703983078868896E-4</v>
      </c>
    </row>
    <row r="13" spans="1:13" x14ac:dyDescent="0.25">
      <c r="A13" s="1">
        <v>0.25</v>
      </c>
      <c r="B13" s="1">
        <v>5.1908874500927098</v>
      </c>
      <c r="C13" s="1">
        <v>2.21803854657546</v>
      </c>
      <c r="D13" s="1">
        <v>1.48145686689544</v>
      </c>
      <c r="E13" s="1">
        <v>3.42883484466675</v>
      </c>
      <c r="F13" s="1">
        <v>3.5449076586270101</v>
      </c>
      <c r="H13" s="1">
        <v>0.25</v>
      </c>
      <c r="I13" s="1">
        <v>8.6480184918544701E-4</v>
      </c>
      <c r="J13" s="1">
        <v>3.69525221859471E-4</v>
      </c>
      <c r="K13" s="1">
        <v>2.4681071402477998E-4</v>
      </c>
      <c r="L13" s="1">
        <v>5.7124388512147896E-4</v>
      </c>
      <c r="M13" s="1">
        <v>5.9058161592725903E-4</v>
      </c>
    </row>
    <row r="14" spans="1:13" x14ac:dyDescent="0.25">
      <c r="A14" s="1">
        <v>0.375</v>
      </c>
      <c r="B14" s="1">
        <v>5.1683464510581798</v>
      </c>
      <c r="C14" s="1">
        <v>2.2155369900955999</v>
      </c>
      <c r="D14" s="1">
        <v>1.4049871291660501</v>
      </c>
      <c r="E14" s="1">
        <v>3.4344647537832298</v>
      </c>
      <c r="F14" s="1">
        <v>3.5379834366540699</v>
      </c>
      <c r="H14" s="1">
        <v>0.375</v>
      </c>
      <c r="I14" s="1">
        <v>8.6104651874629404E-4</v>
      </c>
      <c r="J14" s="1">
        <v>3.6910846254992701E-4</v>
      </c>
      <c r="K14" s="1">
        <v>2.3407085571906401E-4</v>
      </c>
      <c r="L14" s="1">
        <v>5.7218182798028595E-4</v>
      </c>
      <c r="M14" s="1">
        <v>5.8942804054656797E-4</v>
      </c>
    </row>
    <row r="15" spans="1:13" x14ac:dyDescent="0.25">
      <c r="A15" s="1">
        <v>0.5</v>
      </c>
      <c r="B15" s="1">
        <v>5.06857136805713</v>
      </c>
      <c r="C15" s="1">
        <v>2.2450831439045</v>
      </c>
      <c r="D15" s="1">
        <v>1.4515888067913101</v>
      </c>
      <c r="E15" s="1">
        <v>3.4551362288323801</v>
      </c>
      <c r="F15" s="1">
        <v>3.5693339374296702</v>
      </c>
      <c r="H15" s="1">
        <v>0.5</v>
      </c>
      <c r="I15" s="1">
        <v>8.4442398991831904E-4</v>
      </c>
      <c r="J15" s="1">
        <v>3.7403085177448999E-4</v>
      </c>
      <c r="K15" s="1">
        <v>2.41834695211432E-4</v>
      </c>
      <c r="L15" s="1">
        <v>5.75625695723475E-4</v>
      </c>
      <c r="M15" s="1">
        <v>5.9465103397578298E-4</v>
      </c>
    </row>
    <row r="16" spans="1:13" x14ac:dyDescent="0.25">
      <c r="A16" s="1">
        <v>0.625</v>
      </c>
      <c r="B16" s="1">
        <v>5.0495128755376104</v>
      </c>
      <c r="C16" s="1">
        <v>2.2963653872358898</v>
      </c>
      <c r="D16" s="1">
        <v>1.5047350094490399</v>
      </c>
      <c r="E16" s="1">
        <v>3.4104843121122999</v>
      </c>
      <c r="F16" s="1">
        <v>3.5710499694466802</v>
      </c>
      <c r="H16" s="1">
        <v>0.625</v>
      </c>
      <c r="I16" s="1">
        <v>8.4124884506457003E-4</v>
      </c>
      <c r="J16" s="1">
        <v>3.825744735135E-4</v>
      </c>
      <c r="K16" s="1">
        <v>2.5068885257421001E-4</v>
      </c>
      <c r="L16" s="1">
        <v>5.6818668639791001E-4</v>
      </c>
      <c r="M16" s="1">
        <v>5.9493692490981802E-4</v>
      </c>
    </row>
    <row r="17" spans="1:13" x14ac:dyDescent="0.25">
      <c r="A17" s="1">
        <v>0.75</v>
      </c>
      <c r="B17" s="1">
        <v>5.2309845660359002</v>
      </c>
      <c r="C17" s="1">
        <v>2.3109716395384998</v>
      </c>
      <c r="D17" s="1">
        <v>1.5313601642254799</v>
      </c>
      <c r="E17" s="1">
        <v>3.4450750801047301</v>
      </c>
      <c r="F17" s="1">
        <v>3.6052857241492302</v>
      </c>
      <c r="H17" s="1">
        <v>0.75</v>
      </c>
      <c r="I17" s="1">
        <v>8.7148202870158302E-4</v>
      </c>
      <c r="J17" s="1">
        <v>3.8500787514711399E-4</v>
      </c>
      <c r="K17" s="1">
        <v>2.5512460335996498E-4</v>
      </c>
      <c r="L17" s="1">
        <v>5.7394950834544704E-4</v>
      </c>
      <c r="M17" s="1">
        <v>6.0064060164326098E-4</v>
      </c>
    </row>
    <row r="18" spans="1:13" x14ac:dyDescent="0.25">
      <c r="A18" s="1">
        <v>0.875</v>
      </c>
      <c r="B18" s="1">
        <v>5.2578759576252798</v>
      </c>
      <c r="C18" s="1">
        <v>2.3166616218034299</v>
      </c>
      <c r="D18" s="1">
        <v>1.5432719421132699</v>
      </c>
      <c r="E18" s="1">
        <v>3.4646715239203698</v>
      </c>
      <c r="F18" s="1">
        <v>3.6393992476071699</v>
      </c>
      <c r="H18" s="1">
        <v>0.875</v>
      </c>
      <c r="I18" s="1">
        <v>8.7596213454037503E-4</v>
      </c>
      <c r="J18" s="1">
        <v>3.8595582619245202E-4</v>
      </c>
      <c r="K18" s="1">
        <v>2.5710910555607099E-4</v>
      </c>
      <c r="L18" s="1">
        <v>5.7721427588513401E-4</v>
      </c>
      <c r="M18" s="1">
        <v>6.0632391465135496E-4</v>
      </c>
    </row>
    <row r="19" spans="1:13" x14ac:dyDescent="0.25">
      <c r="A19" s="1">
        <v>1</v>
      </c>
      <c r="B19" s="1">
        <v>5.2125368328349504</v>
      </c>
      <c r="C19" s="1">
        <v>2.3311491572279301</v>
      </c>
      <c r="D19" s="1">
        <v>1.5387808157249601</v>
      </c>
      <c r="E19" s="1">
        <v>3.4577248321962699</v>
      </c>
      <c r="F19" s="1">
        <v>3.7312810860429</v>
      </c>
      <c r="H19" s="1">
        <v>1</v>
      </c>
      <c r="I19" s="1">
        <v>8.6840863635030598E-4</v>
      </c>
      <c r="J19" s="1">
        <v>3.8836944959417402E-4</v>
      </c>
      <c r="K19" s="1">
        <v>2.5636088389977799E-4</v>
      </c>
      <c r="L19" s="1">
        <v>5.7605695704389902E-4</v>
      </c>
      <c r="M19" s="1">
        <v>6.2163142893474697E-4</v>
      </c>
    </row>
    <row r="20" spans="1:13" x14ac:dyDescent="0.25">
      <c r="A20" s="1">
        <v>1.125</v>
      </c>
      <c r="B20" s="1">
        <v>5.0436770675919496</v>
      </c>
      <c r="C20" s="1">
        <v>2.3613115106465701</v>
      </c>
      <c r="D20" s="1">
        <v>1.53824153107993</v>
      </c>
      <c r="E20" s="1">
        <v>3.4181201415846298</v>
      </c>
      <c r="F20" s="1">
        <v>3.7215236104595002</v>
      </c>
      <c r="H20" s="1">
        <v>1.125</v>
      </c>
      <c r="I20" s="1">
        <v>8.4027659946082195E-4</v>
      </c>
      <c r="J20" s="1">
        <v>3.93394497673719E-4</v>
      </c>
      <c r="K20" s="1">
        <v>2.5627103907791698E-4</v>
      </c>
      <c r="L20" s="1">
        <v>5.6945881558799895E-4</v>
      </c>
      <c r="M20" s="1">
        <v>6.20005833502552E-4</v>
      </c>
    </row>
    <row r="21" spans="1:13" x14ac:dyDescent="0.25">
      <c r="A21" s="1">
        <v>1.25</v>
      </c>
      <c r="B21" s="1">
        <v>4.9980926945731001</v>
      </c>
      <c r="C21" s="1">
        <v>2.3681929973990101</v>
      </c>
      <c r="D21" s="1">
        <v>1.5511995812927699</v>
      </c>
      <c r="E21" s="1">
        <v>3.2890805669605401</v>
      </c>
      <c r="F21" s="1">
        <v>3.7501598115612098</v>
      </c>
      <c r="H21" s="1">
        <v>1.25</v>
      </c>
      <c r="I21" s="1">
        <v>8.3268224291588105E-4</v>
      </c>
      <c r="J21" s="1">
        <v>3.9454095336667502E-4</v>
      </c>
      <c r="K21" s="1">
        <v>2.5842985024337599E-4</v>
      </c>
      <c r="L21" s="1">
        <v>5.4796082245562705E-4</v>
      </c>
      <c r="M21" s="1">
        <v>6.2477662460609705E-4</v>
      </c>
    </row>
    <row r="22" spans="1:13" x14ac:dyDescent="0.25">
      <c r="A22" s="1">
        <v>1.375</v>
      </c>
      <c r="B22" s="1">
        <v>4.9759536416313601</v>
      </c>
      <c r="C22" s="1">
        <v>2.3305514347808298</v>
      </c>
      <c r="D22" s="1">
        <v>1.4774834272153501</v>
      </c>
      <c r="E22" s="1">
        <v>3.2234869471616601</v>
      </c>
      <c r="F22" s="1">
        <v>3.74055357764792</v>
      </c>
      <c r="H22" s="1">
        <v>1.375</v>
      </c>
      <c r="I22" s="1">
        <v>8.28993876695788E-4</v>
      </c>
      <c r="J22" s="1">
        <v>3.8826986903448598E-4</v>
      </c>
      <c r="K22" s="1">
        <v>2.4614873897407601E-4</v>
      </c>
      <c r="L22" s="1">
        <v>5.3703292539713197E-4</v>
      </c>
      <c r="M22" s="1">
        <v>6.2317622603614295E-4</v>
      </c>
    </row>
    <row r="23" spans="1:13" x14ac:dyDescent="0.25">
      <c r="A23" s="1">
        <v>1.5</v>
      </c>
      <c r="B23" s="1">
        <v>4.6680322966907397</v>
      </c>
      <c r="C23" s="1">
        <v>2.2834486531480702</v>
      </c>
      <c r="D23" s="1">
        <v>1.47460464234924</v>
      </c>
      <c r="E23" s="1">
        <v>3.2145484836457001</v>
      </c>
      <c r="F23" s="1">
        <v>3.7445665038412299</v>
      </c>
      <c r="H23" s="1">
        <v>1.5</v>
      </c>
      <c r="I23" s="1">
        <v>7.77694180628679E-4</v>
      </c>
      <c r="J23" s="1">
        <v>3.8042254561446902E-4</v>
      </c>
      <c r="K23" s="1">
        <v>2.45669133415384E-4</v>
      </c>
      <c r="L23" s="1">
        <v>5.3554377737537401E-4</v>
      </c>
      <c r="M23" s="1">
        <v>6.23844779539949E-4</v>
      </c>
    </row>
    <row r="24" spans="1:13" x14ac:dyDescent="0.25">
      <c r="A24" s="1">
        <v>1.625</v>
      </c>
      <c r="B24" s="1">
        <v>4.4189509739065302</v>
      </c>
      <c r="C24" s="1">
        <v>2.3003529213098202</v>
      </c>
      <c r="D24" s="1">
        <v>1.45063304764358</v>
      </c>
      <c r="E24" s="1">
        <v>3.1774677807717899</v>
      </c>
      <c r="F24" s="1">
        <v>3.76342343506745</v>
      </c>
      <c r="H24" s="1">
        <v>1.625</v>
      </c>
      <c r="I24" s="1">
        <v>7.3619723225282804E-4</v>
      </c>
      <c r="J24" s="1">
        <v>3.8323879669021699E-4</v>
      </c>
      <c r="K24" s="1">
        <v>2.4167546573741999E-4</v>
      </c>
      <c r="L24" s="1">
        <v>5.2936613227657996E-4</v>
      </c>
      <c r="M24" s="1">
        <v>6.26986344282237E-4</v>
      </c>
    </row>
    <row r="25" spans="1:13" x14ac:dyDescent="0.25">
      <c r="A25" s="1">
        <v>1.75</v>
      </c>
      <c r="B25" s="1">
        <v>4.2594179957136697</v>
      </c>
      <c r="C25" s="1">
        <v>2.30329400576719</v>
      </c>
      <c r="D25" s="1">
        <v>1.4359559482287101</v>
      </c>
      <c r="E25" s="1">
        <v>3.21511310952513</v>
      </c>
      <c r="F25" s="1">
        <v>3.7647290711736101</v>
      </c>
      <c r="H25" s="1">
        <v>1.75</v>
      </c>
      <c r="I25" s="1">
        <v>7.0961903808589803E-4</v>
      </c>
      <c r="J25" s="1">
        <v>3.8372878136081498E-4</v>
      </c>
      <c r="K25" s="1">
        <v>2.3923026097490401E-4</v>
      </c>
      <c r="L25" s="1">
        <v>5.3563784404688604E-4</v>
      </c>
      <c r="M25" s="1">
        <v>6.2720386325752395E-4</v>
      </c>
    </row>
    <row r="26" spans="1:13" x14ac:dyDescent="0.25">
      <c r="A26" s="1">
        <v>1.875</v>
      </c>
      <c r="B26" s="1">
        <v>4.17692831303658</v>
      </c>
      <c r="C26" s="1">
        <v>2.2690101395098101</v>
      </c>
      <c r="D26" s="1">
        <v>1.37405759103848</v>
      </c>
      <c r="E26" s="1">
        <v>3.1464110168033401</v>
      </c>
      <c r="F26" s="1">
        <v>3.7692336718000798</v>
      </c>
      <c r="H26" s="1">
        <v>1.875</v>
      </c>
      <c r="I26" s="1">
        <v>6.9587625695189499E-4</v>
      </c>
      <c r="J26" s="1">
        <v>3.7801708924233398E-4</v>
      </c>
      <c r="K26" s="1">
        <v>2.2891799466701E-4</v>
      </c>
      <c r="L26" s="1">
        <v>5.2419207539943597E-4</v>
      </c>
      <c r="M26" s="1">
        <v>6.2795432972189303E-4</v>
      </c>
    </row>
    <row r="27" spans="1:13" x14ac:dyDescent="0.25">
      <c r="A27" s="1">
        <v>2</v>
      </c>
      <c r="B27" s="1">
        <v>4.1819356565222003</v>
      </c>
      <c r="C27" s="1">
        <v>2.24175622822928</v>
      </c>
      <c r="D27" s="1">
        <v>1.4199621518851999</v>
      </c>
      <c r="E27" s="1">
        <v>3.1889998468062499</v>
      </c>
      <c r="F27" s="1">
        <v>3.78190936208073</v>
      </c>
      <c r="H27" s="1">
        <v>2</v>
      </c>
      <c r="I27" s="1">
        <v>6.9671048037659995E-4</v>
      </c>
      <c r="J27" s="1">
        <v>3.7347658762299901E-4</v>
      </c>
      <c r="K27" s="1">
        <v>2.3656569450407401E-4</v>
      </c>
      <c r="L27" s="1">
        <v>5.3128737447792097E-4</v>
      </c>
      <c r="M27" s="1">
        <v>6.3006609972264896E-4</v>
      </c>
    </row>
    <row r="28" spans="1:13" x14ac:dyDescent="0.25">
      <c r="A28" s="1">
        <v>2.125</v>
      </c>
      <c r="B28" s="1">
        <v>4.2127918026960103</v>
      </c>
      <c r="C28" s="1">
        <v>2.1000802191948398</v>
      </c>
      <c r="D28" s="1">
        <v>1.41878844307275</v>
      </c>
      <c r="E28" s="1">
        <v>3.20517572730486</v>
      </c>
      <c r="F28" s="1">
        <v>3.7937063862673699</v>
      </c>
      <c r="H28" s="1">
        <v>2.125</v>
      </c>
      <c r="I28" s="1">
        <v>7.0185111432915701E-4</v>
      </c>
      <c r="J28" s="1">
        <v>3.4987336451786099E-4</v>
      </c>
      <c r="K28" s="1">
        <v>2.3637015461591999E-4</v>
      </c>
      <c r="L28" s="1">
        <v>5.3398227616898797E-4</v>
      </c>
      <c r="M28" s="1">
        <v>6.3203148395214498E-4</v>
      </c>
    </row>
    <row r="29" spans="1:13" x14ac:dyDescent="0.25">
      <c r="A29" s="1">
        <v>2.25</v>
      </c>
      <c r="B29" s="1">
        <v>4.38626391731745</v>
      </c>
      <c r="C29" s="1">
        <v>2.0174378689010402</v>
      </c>
      <c r="D29" s="1">
        <v>1.4103356549261501</v>
      </c>
      <c r="E29" s="1">
        <v>3.3157779774250402</v>
      </c>
      <c r="F29" s="1">
        <v>3.82472540550194</v>
      </c>
      <c r="H29" s="1">
        <v>2.25</v>
      </c>
      <c r="I29" s="1">
        <v>7.3075156862508904E-4</v>
      </c>
      <c r="J29" s="1">
        <v>3.3610514895891401E-4</v>
      </c>
      <c r="K29" s="1">
        <v>2.34961920110697E-4</v>
      </c>
      <c r="L29" s="1">
        <v>5.5240861103901095E-4</v>
      </c>
      <c r="M29" s="1">
        <v>6.3719925255662304E-4</v>
      </c>
    </row>
    <row r="30" spans="1:13" x14ac:dyDescent="0.25">
      <c r="A30" s="1">
        <v>2.375</v>
      </c>
      <c r="B30" s="1">
        <v>4.2651812912978899</v>
      </c>
      <c r="C30" s="1">
        <v>2.00677206986032</v>
      </c>
      <c r="D30" s="1">
        <v>1.43347423866456</v>
      </c>
      <c r="E30" s="1">
        <v>3.2529928005325299</v>
      </c>
      <c r="F30" s="1">
        <v>3.8358049961023801</v>
      </c>
      <c r="H30" s="1">
        <v>2.375</v>
      </c>
      <c r="I30" s="1">
        <v>7.1057920313023098E-4</v>
      </c>
      <c r="J30" s="1">
        <v>3.3432822683872998E-4</v>
      </c>
      <c r="K30" s="1">
        <v>2.3881680816151599E-4</v>
      </c>
      <c r="L30" s="1">
        <v>5.4194860056871899E-4</v>
      </c>
      <c r="M30" s="1">
        <v>6.3904511235065697E-4</v>
      </c>
    </row>
    <row r="31" spans="1:13" x14ac:dyDescent="0.25">
      <c r="A31" s="1">
        <v>2.5</v>
      </c>
      <c r="B31" s="1">
        <v>4.2262486993695703</v>
      </c>
      <c r="C31" s="1">
        <v>1.8579148816765501</v>
      </c>
      <c r="D31" s="1">
        <v>1.4405898885255399</v>
      </c>
      <c r="E31" s="1">
        <v>3.3454670983660502</v>
      </c>
      <c r="F31" s="1">
        <v>3.8297182777005498</v>
      </c>
      <c r="H31" s="1">
        <v>2.5</v>
      </c>
      <c r="I31" s="1">
        <v>7.0409303331497202E-4</v>
      </c>
      <c r="J31" s="1">
        <v>3.0952861928731402E-4</v>
      </c>
      <c r="K31" s="1">
        <v>2.4000227542835499E-4</v>
      </c>
      <c r="L31" s="1">
        <v>5.5735481858778504E-4</v>
      </c>
      <c r="M31" s="1">
        <v>6.3803106506491196E-4</v>
      </c>
    </row>
    <row r="32" spans="1:13" x14ac:dyDescent="0.25">
      <c r="A32" s="1">
        <v>2.625</v>
      </c>
      <c r="B32" s="1">
        <v>4.1646070582440897</v>
      </c>
      <c r="C32" s="1">
        <v>1.8070015756575399</v>
      </c>
      <c r="D32" s="1">
        <v>1.45884907067189</v>
      </c>
      <c r="E32" s="1">
        <v>3.39734369082487</v>
      </c>
      <c r="F32" s="1">
        <v>3.8149166163904802</v>
      </c>
      <c r="H32" s="1">
        <v>2.625</v>
      </c>
      <c r="I32" s="1">
        <v>6.9382353590346601E-4</v>
      </c>
      <c r="J32" s="1">
        <v>3.0104646250454602E-4</v>
      </c>
      <c r="K32" s="1">
        <v>2.4304425517393701E-4</v>
      </c>
      <c r="L32" s="1">
        <v>5.6599745889142296E-4</v>
      </c>
      <c r="M32" s="1">
        <v>6.3556510829065503E-4</v>
      </c>
    </row>
    <row r="33" spans="1:13" x14ac:dyDescent="0.25">
      <c r="A33" s="1">
        <v>2.75</v>
      </c>
      <c r="B33" s="1">
        <v>4.2168047726904998</v>
      </c>
      <c r="C33" s="1">
        <v>1.83014736847592</v>
      </c>
      <c r="D33" s="1">
        <v>1.49054933089301</v>
      </c>
      <c r="E33" s="1">
        <v>3.4071069818329001</v>
      </c>
      <c r="F33" s="1">
        <v>3.8107498741716301</v>
      </c>
      <c r="H33" s="1">
        <v>2.75</v>
      </c>
      <c r="I33" s="1">
        <v>7.0251967513023901E-4</v>
      </c>
      <c r="J33" s="1">
        <v>3.0490255158808902E-4</v>
      </c>
      <c r="K33" s="1">
        <v>2.4832551852677602E-4</v>
      </c>
      <c r="L33" s="1">
        <v>5.6762402317336099E-4</v>
      </c>
      <c r="M33" s="1">
        <v>6.3487092903699398E-4</v>
      </c>
    </row>
    <row r="34" spans="1:13" x14ac:dyDescent="0.25">
      <c r="A34" s="1">
        <v>2.875</v>
      </c>
      <c r="B34" s="1">
        <v>4.2321342501184702</v>
      </c>
      <c r="C34" s="1">
        <v>1.9650773340846199</v>
      </c>
      <c r="D34" s="1">
        <v>1.5023117346089701</v>
      </c>
      <c r="E34" s="1">
        <v>3.4115234517951301</v>
      </c>
      <c r="F34" s="1">
        <v>3.79684474181192</v>
      </c>
      <c r="H34" s="1">
        <v>2.875</v>
      </c>
      <c r="I34" s="1">
        <v>7.0507356606973901E-4</v>
      </c>
      <c r="J34" s="1">
        <v>3.2738188385849699E-4</v>
      </c>
      <c r="K34" s="1">
        <v>2.5028513498585398E-4</v>
      </c>
      <c r="L34" s="1">
        <v>5.6835980706906799E-4</v>
      </c>
      <c r="M34" s="1">
        <v>6.3255433398586502E-4</v>
      </c>
    </row>
    <row r="35" spans="1:13" x14ac:dyDescent="0.25">
      <c r="A35" s="1">
        <v>3</v>
      </c>
      <c r="B35" s="1">
        <v>4.2556017597980196</v>
      </c>
      <c r="C35" s="1">
        <v>2.01689464275782</v>
      </c>
      <c r="D35" s="1">
        <v>1.53147807050294</v>
      </c>
      <c r="E35" s="1">
        <v>3.4395825761165102</v>
      </c>
      <c r="F35" s="1">
        <v>3.7896810474270901</v>
      </c>
      <c r="H35" s="1">
        <v>3</v>
      </c>
      <c r="I35" s="1">
        <v>7.08983253182351E-4</v>
      </c>
      <c r="J35" s="1">
        <v>3.3601464748345301E-4</v>
      </c>
      <c r="K35" s="1">
        <v>2.5514424654578998E-4</v>
      </c>
      <c r="L35" s="1">
        <v>5.7303445718100902E-4</v>
      </c>
      <c r="M35" s="1">
        <v>6.3136086250135395E-4</v>
      </c>
    </row>
    <row r="36" spans="1:13" x14ac:dyDescent="0.25">
      <c r="A36" s="1">
        <v>3.125</v>
      </c>
      <c r="B36" s="1">
        <v>4.2827443961952802</v>
      </c>
      <c r="C36" s="1">
        <v>2.1830418283320698</v>
      </c>
      <c r="D36" s="1">
        <v>1.5383429905950201</v>
      </c>
      <c r="E36" s="1">
        <v>3.5237195452259198</v>
      </c>
      <c r="F36" s="1">
        <v>3.79997177109423</v>
      </c>
      <c r="H36" s="1">
        <v>3.125</v>
      </c>
      <c r="I36" s="1">
        <v>7.13505216406135E-4</v>
      </c>
      <c r="J36" s="1">
        <v>3.6369476860012302E-4</v>
      </c>
      <c r="K36" s="1">
        <v>2.5628794223313099E-4</v>
      </c>
      <c r="L36" s="1">
        <v>5.8705167623463795E-4</v>
      </c>
      <c r="M36" s="1">
        <v>6.3307529706429903E-4</v>
      </c>
    </row>
    <row r="37" spans="1:13" x14ac:dyDescent="0.25">
      <c r="A37" s="1">
        <v>3.25</v>
      </c>
      <c r="B37" s="1">
        <v>4.3329098933033601</v>
      </c>
      <c r="C37" s="1">
        <v>2.2345434750650699</v>
      </c>
      <c r="D37" s="1">
        <v>1.5522843656435801</v>
      </c>
      <c r="E37" s="1">
        <v>3.51677063323904</v>
      </c>
      <c r="F37" s="1">
        <v>3.7902569865752902</v>
      </c>
      <c r="H37" s="1">
        <v>3.25</v>
      </c>
      <c r="I37" s="1">
        <v>7.2186278822433995E-4</v>
      </c>
      <c r="J37" s="1">
        <v>3.7227494294583997E-4</v>
      </c>
      <c r="K37" s="1">
        <v>2.5861057531622E-4</v>
      </c>
      <c r="L37" s="1">
        <v>5.8589398749762304E-4</v>
      </c>
      <c r="M37" s="1">
        <v>6.3145681396344305E-4</v>
      </c>
    </row>
    <row r="38" spans="1:13" x14ac:dyDescent="0.25">
      <c r="A38" s="1">
        <v>3.375</v>
      </c>
      <c r="B38" s="1">
        <v>4.3399351707329297</v>
      </c>
      <c r="C38" s="1">
        <v>2.2920279064480402</v>
      </c>
      <c r="D38" s="1">
        <v>1.5153449311093701</v>
      </c>
      <c r="E38" s="1">
        <v>3.5430073934654498</v>
      </c>
      <c r="F38" s="1">
        <v>3.75666825627051</v>
      </c>
      <c r="H38" s="1">
        <v>3.375</v>
      </c>
      <c r="I38" s="1">
        <v>7.2303319944410705E-4</v>
      </c>
      <c r="J38" s="1">
        <v>3.8185184921424499E-4</v>
      </c>
      <c r="K38" s="1">
        <v>2.52456465522821E-4</v>
      </c>
      <c r="L38" s="1">
        <v>5.9026503175134404E-4</v>
      </c>
      <c r="M38" s="1">
        <v>6.2586093149466699E-4</v>
      </c>
    </row>
    <row r="39" spans="1:13" x14ac:dyDescent="0.25">
      <c r="A39" s="1">
        <v>3.5</v>
      </c>
      <c r="B39" s="1">
        <v>4.3327062070637101</v>
      </c>
      <c r="C39" s="1">
        <v>2.3216247275053501</v>
      </c>
      <c r="D39" s="1">
        <v>1.47240757981285</v>
      </c>
      <c r="E39" s="1">
        <v>3.51818549103093</v>
      </c>
      <c r="F39" s="1">
        <v>3.7357068716488402</v>
      </c>
      <c r="H39" s="1">
        <v>3.5</v>
      </c>
      <c r="I39" s="1">
        <v>7.2182885409681496E-4</v>
      </c>
      <c r="J39" s="1">
        <v>3.8678267960239098E-4</v>
      </c>
      <c r="K39" s="1">
        <v>2.4530310279681999E-4</v>
      </c>
      <c r="L39" s="1">
        <v>5.8612970280575404E-4</v>
      </c>
      <c r="M39" s="1">
        <v>6.2236876481669705E-4</v>
      </c>
    </row>
    <row r="40" spans="1:13" x14ac:dyDescent="0.25">
      <c r="A40" s="1">
        <v>3.625</v>
      </c>
      <c r="B40" s="1">
        <v>4.3514531905325704</v>
      </c>
      <c r="C40" s="1">
        <v>2.3295808208901398</v>
      </c>
      <c r="D40" s="1">
        <v>1.4774986111031101</v>
      </c>
      <c r="E40" s="1">
        <v>3.4663914188240801</v>
      </c>
      <c r="F40" s="1">
        <v>3.7451149488570699</v>
      </c>
      <c r="H40" s="1">
        <v>3.625</v>
      </c>
      <c r="I40" s="1">
        <v>7.2495210154272503E-4</v>
      </c>
      <c r="J40" s="1">
        <v>3.88108164760297E-4</v>
      </c>
      <c r="K40" s="1">
        <v>2.4615126860977701E-4</v>
      </c>
      <c r="L40" s="1">
        <v>5.7750081037609197E-4</v>
      </c>
      <c r="M40" s="1">
        <v>6.2393615047958795E-4</v>
      </c>
    </row>
    <row r="41" spans="1:13" x14ac:dyDescent="0.25">
      <c r="A41" s="1">
        <v>3.75</v>
      </c>
      <c r="B41" s="1">
        <v>4.3198590011804203</v>
      </c>
      <c r="C41" s="1">
        <v>2.3430577770607202</v>
      </c>
      <c r="D41" s="1">
        <v>1.4543336167254299</v>
      </c>
      <c r="E41" s="1">
        <v>3.4576338861789302</v>
      </c>
      <c r="F41" s="1">
        <v>3.7531227025003302</v>
      </c>
      <c r="H41" s="1">
        <v>3.75</v>
      </c>
      <c r="I41" s="1">
        <v>7.1968850959665698E-4</v>
      </c>
      <c r="J41" s="1">
        <v>3.9035342565831699E-4</v>
      </c>
      <c r="K41" s="1">
        <v>2.4229198054645699E-4</v>
      </c>
      <c r="L41" s="1">
        <v>5.7604180543741003E-4</v>
      </c>
      <c r="M41" s="1">
        <v>6.2527024223655496E-4</v>
      </c>
    </row>
    <row r="42" spans="1:13" x14ac:dyDescent="0.25">
      <c r="A42" s="1">
        <v>3.875</v>
      </c>
      <c r="B42" s="1">
        <v>4.2150322350850997</v>
      </c>
      <c r="C42" s="1">
        <v>2.3564989982152502</v>
      </c>
      <c r="D42" s="1">
        <v>1.3636970811044899</v>
      </c>
      <c r="E42" s="1">
        <v>3.4223225102178998</v>
      </c>
      <c r="F42" s="1">
        <v>3.7389138444147498</v>
      </c>
      <c r="H42" s="1">
        <v>3.875</v>
      </c>
      <c r="I42" s="1">
        <v>7.0222437036518003E-4</v>
      </c>
      <c r="J42" s="1">
        <v>3.9259273310266103E-4</v>
      </c>
      <c r="K42" s="1">
        <v>2.2719193371200901E-4</v>
      </c>
      <c r="L42" s="1">
        <v>5.7015893020230198E-4</v>
      </c>
      <c r="M42" s="1">
        <v>6.2290304647949696E-4</v>
      </c>
    </row>
    <row r="43" spans="1:13" x14ac:dyDescent="0.25">
      <c r="A43" s="1">
        <v>4</v>
      </c>
      <c r="B43" s="1">
        <v>4.2146890754679003</v>
      </c>
      <c r="C43" s="1">
        <v>2.3634357610632901</v>
      </c>
      <c r="D43" s="1">
        <v>1.36434599831939</v>
      </c>
      <c r="E43" s="1">
        <v>3.4808108584790101</v>
      </c>
      <c r="F43" s="1">
        <v>3.7297605783805099</v>
      </c>
      <c r="H43" s="1">
        <v>4</v>
      </c>
      <c r="I43" s="1">
        <v>7.0216719997295298E-4</v>
      </c>
      <c r="J43" s="1">
        <v>3.9374839779314502E-4</v>
      </c>
      <c r="K43" s="1">
        <v>2.2730004332001001E-4</v>
      </c>
      <c r="L43" s="1">
        <v>5.7990308902260395E-4</v>
      </c>
      <c r="M43" s="1">
        <v>6.2137811235819199E-4</v>
      </c>
    </row>
    <row r="44" spans="1:13" x14ac:dyDescent="0.25">
      <c r="A44" s="1">
        <v>4.125</v>
      </c>
      <c r="B44" s="1">
        <v>4.2710049461926101</v>
      </c>
      <c r="C44" s="1">
        <v>2.1719850225580499</v>
      </c>
      <c r="D44" s="1">
        <v>1.3164184182755201</v>
      </c>
      <c r="E44" s="1">
        <v>3.5431167233884602</v>
      </c>
      <c r="F44" s="1">
        <v>3.5911866591588102</v>
      </c>
      <c r="H44" s="1">
        <v>4.125</v>
      </c>
      <c r="I44" s="1">
        <v>7.1154942403568895E-4</v>
      </c>
      <c r="J44" s="1">
        <v>3.61852704758171E-4</v>
      </c>
      <c r="K44" s="1">
        <v>2.1931530848470201E-4</v>
      </c>
      <c r="L44" s="1">
        <v>5.9028324611651902E-4</v>
      </c>
      <c r="M44" s="1">
        <v>5.9829169741585796E-4</v>
      </c>
    </row>
    <row r="45" spans="1:13" x14ac:dyDescent="0.25">
      <c r="A45" s="1">
        <v>4.25</v>
      </c>
      <c r="B45" s="1">
        <v>4.2846819906764297</v>
      </c>
      <c r="C45" s="1">
        <v>2.1232417639755701</v>
      </c>
      <c r="D45" s="1">
        <v>1.2958712189410699</v>
      </c>
      <c r="E45" s="1">
        <v>3.5610953511587802</v>
      </c>
      <c r="F45" s="1">
        <v>3.6677517758082501</v>
      </c>
      <c r="H45" s="1">
        <v>4.25</v>
      </c>
      <c r="I45" s="1">
        <v>7.1382801964669498E-4</v>
      </c>
      <c r="J45" s="1">
        <v>3.5373207787833003E-4</v>
      </c>
      <c r="K45" s="1">
        <v>2.15892145075583E-4</v>
      </c>
      <c r="L45" s="1">
        <v>5.9327848550305305E-4</v>
      </c>
      <c r="M45" s="1">
        <v>6.1104744584965503E-4</v>
      </c>
    </row>
    <row r="46" spans="1:13" x14ac:dyDescent="0.25">
      <c r="A46" s="1">
        <v>4.375</v>
      </c>
      <c r="B46" s="1">
        <v>4.40362701221758</v>
      </c>
      <c r="C46" s="1">
        <v>2.04977284828378</v>
      </c>
      <c r="D46" s="1">
        <v>1.2278106152552599</v>
      </c>
      <c r="E46" s="1">
        <v>3.5798090613481302</v>
      </c>
      <c r="F46" s="1">
        <v>3.6934395862727301</v>
      </c>
      <c r="H46" s="1">
        <v>4.375</v>
      </c>
      <c r="I46" s="1">
        <v>7.3364426023544895E-4</v>
      </c>
      <c r="J46" s="1">
        <v>3.4149215652407798E-4</v>
      </c>
      <c r="K46" s="1">
        <v>2.0455324850152701E-4</v>
      </c>
      <c r="L46" s="1">
        <v>5.9639618962059897E-4</v>
      </c>
      <c r="M46" s="1">
        <v>6.1532703507303696E-4</v>
      </c>
    </row>
    <row r="47" spans="1:13" x14ac:dyDescent="0.25">
      <c r="A47" s="1">
        <v>4.5</v>
      </c>
      <c r="B47" s="1">
        <v>4.4450015239322198</v>
      </c>
      <c r="C47" s="1">
        <v>2.03251188592444</v>
      </c>
      <c r="D47" s="1">
        <v>1.1996070337401099</v>
      </c>
      <c r="E47" s="1">
        <v>3.5466897894515799</v>
      </c>
      <c r="F47" s="1">
        <v>3.7703428965488102</v>
      </c>
      <c r="H47" s="1">
        <v>4.5</v>
      </c>
      <c r="I47" s="1">
        <v>7.4053725388710902E-4</v>
      </c>
      <c r="J47" s="1">
        <v>3.3861648019501198E-4</v>
      </c>
      <c r="K47" s="1">
        <v>1.9985453182110201E-4</v>
      </c>
      <c r="L47" s="1">
        <v>5.9087851892263303E-4</v>
      </c>
      <c r="M47" s="1">
        <v>6.2813912656503102E-4</v>
      </c>
    </row>
    <row r="48" spans="1:13" x14ac:dyDescent="0.25">
      <c r="A48" s="1">
        <v>4.625</v>
      </c>
      <c r="B48" s="1">
        <v>4.5167562844538098</v>
      </c>
      <c r="C48" s="1">
        <v>1.9836267170247299</v>
      </c>
      <c r="D48" s="1">
        <v>1.2304578804628299</v>
      </c>
      <c r="E48" s="1">
        <v>3.5122037933007801</v>
      </c>
      <c r="F48" s="1">
        <v>3.78731799406484</v>
      </c>
      <c r="H48" s="1">
        <v>4.625</v>
      </c>
      <c r="I48" s="1">
        <v>7.5249159699000397E-4</v>
      </c>
      <c r="J48" s="1">
        <v>3.3047221105632102E-4</v>
      </c>
      <c r="K48" s="1">
        <v>2.04994282885107E-4</v>
      </c>
      <c r="L48" s="1">
        <v>5.8513315196391004E-4</v>
      </c>
      <c r="M48" s="1">
        <v>6.3096717781120203E-4</v>
      </c>
    </row>
    <row r="49" spans="1:13" x14ac:dyDescent="0.25">
      <c r="A49" s="1">
        <v>4.75</v>
      </c>
      <c r="B49" s="1">
        <v>4.6039667991801201</v>
      </c>
      <c r="C49" s="1">
        <v>1.9532544967487</v>
      </c>
      <c r="D49" s="1">
        <v>1.1608853783154001</v>
      </c>
      <c r="E49" s="1">
        <v>3.4743645051825198</v>
      </c>
      <c r="F49" s="1">
        <v>3.7771289090491802</v>
      </c>
      <c r="H49" s="1">
        <v>4.75</v>
      </c>
      <c r="I49" s="1">
        <v>7.6702086874340901E-4</v>
      </c>
      <c r="J49" s="1">
        <v>3.2541219915833503E-4</v>
      </c>
      <c r="K49" s="1">
        <v>1.9340350402734599E-4</v>
      </c>
      <c r="L49" s="1">
        <v>5.7882912656340797E-4</v>
      </c>
      <c r="M49" s="1">
        <v>6.2926967624759298E-4</v>
      </c>
    </row>
    <row r="50" spans="1:13" x14ac:dyDescent="0.25">
      <c r="A50" s="1">
        <v>4.875</v>
      </c>
      <c r="B50" s="1">
        <v>4.5948920068455203</v>
      </c>
      <c r="C50" s="1">
        <v>1.95094973210669</v>
      </c>
      <c r="D50" s="1">
        <v>1.03964715419348</v>
      </c>
      <c r="E50" s="1">
        <v>3.5175099532853999</v>
      </c>
      <c r="F50" s="1">
        <v>3.72871096120201</v>
      </c>
      <c r="H50" s="1">
        <v>4.875</v>
      </c>
      <c r="I50" s="1">
        <v>7.65509008340464E-4</v>
      </c>
      <c r="J50" s="1">
        <v>3.2502822536897602E-4</v>
      </c>
      <c r="K50" s="1">
        <v>1.7320521588863499E-4</v>
      </c>
      <c r="L50" s="1">
        <v>5.8601715821734904E-4</v>
      </c>
      <c r="M50" s="1">
        <v>6.2120324613625403E-4</v>
      </c>
    </row>
    <row r="51" spans="1:13" x14ac:dyDescent="0.25">
      <c r="A51" s="1">
        <v>5</v>
      </c>
      <c r="B51" s="1">
        <v>4.7340733961233399</v>
      </c>
      <c r="C51" s="1">
        <v>1.9961453634531401</v>
      </c>
      <c r="D51" s="1">
        <v>0.99522791108915798</v>
      </c>
      <c r="E51" s="1">
        <v>3.6049975700231101</v>
      </c>
      <c r="F51" s="1">
        <v>3.7162720518572501</v>
      </c>
      <c r="H51" s="1">
        <v>5</v>
      </c>
      <c r="I51" s="1">
        <v>7.8869662779414899E-4</v>
      </c>
      <c r="J51" s="1">
        <v>3.3255781755129401E-4</v>
      </c>
      <c r="K51" s="1">
        <v>1.6580496998745399E-4</v>
      </c>
      <c r="L51" s="1">
        <v>6.0059259516585003E-4</v>
      </c>
      <c r="M51" s="1">
        <v>6.1913092383941801E-4</v>
      </c>
    </row>
    <row r="52" spans="1:13" x14ac:dyDescent="0.25">
      <c r="A52" s="1">
        <v>5.125</v>
      </c>
      <c r="B52" s="1">
        <v>4.7337189208228203</v>
      </c>
      <c r="C52" s="1">
        <v>2.0000223939351098</v>
      </c>
      <c r="D52" s="1">
        <v>1.0215521526957201</v>
      </c>
      <c r="E52" s="1">
        <v>3.5628520605797198</v>
      </c>
      <c r="F52" s="1">
        <v>3.71588448692957</v>
      </c>
      <c r="H52" s="1">
        <v>5.125</v>
      </c>
      <c r="I52" s="1">
        <v>7.8863757220908504E-4</v>
      </c>
      <c r="J52" s="1">
        <v>3.3320373082959E-4</v>
      </c>
      <c r="K52" s="1">
        <v>1.7019058863910699E-4</v>
      </c>
      <c r="L52" s="1">
        <v>5.9357115329258196E-4</v>
      </c>
      <c r="M52" s="1">
        <v>6.1906635552246697E-4</v>
      </c>
    </row>
    <row r="53" spans="1:13" x14ac:dyDescent="0.25">
      <c r="A53" s="1">
        <v>5.25</v>
      </c>
      <c r="B53" s="1">
        <v>4.7719918262340597</v>
      </c>
      <c r="C53" s="1">
        <v>2.0487970777075799</v>
      </c>
      <c r="D53" s="1">
        <v>1.1279198681207201</v>
      </c>
      <c r="E53" s="1">
        <v>3.6270876075860699</v>
      </c>
      <c r="F53" s="1">
        <v>3.7199493147636402</v>
      </c>
      <c r="H53" s="1">
        <v>5.25</v>
      </c>
      <c r="I53" s="1">
        <v>7.9501383825059503E-4</v>
      </c>
      <c r="J53" s="1">
        <v>3.4132959314608398E-4</v>
      </c>
      <c r="K53" s="1">
        <v>1.87911450028912E-4</v>
      </c>
      <c r="L53" s="1">
        <v>6.0427279542383898E-4</v>
      </c>
      <c r="M53" s="1">
        <v>6.1974355583962397E-4</v>
      </c>
    </row>
    <row r="54" spans="1:13" x14ac:dyDescent="0.25">
      <c r="A54" s="1">
        <v>5.375</v>
      </c>
      <c r="B54" s="1">
        <v>4.7981629156963503</v>
      </c>
      <c r="C54" s="1">
        <v>2.05656808137925</v>
      </c>
      <c r="D54" s="1">
        <v>1.2062117553538501</v>
      </c>
      <c r="E54" s="1">
        <v>3.6626601187929801</v>
      </c>
      <c r="F54" s="1">
        <v>3.73262900292695</v>
      </c>
      <c r="H54" s="1">
        <v>5.375</v>
      </c>
      <c r="I54" s="1">
        <v>7.9937394175501504E-4</v>
      </c>
      <c r="J54" s="1">
        <v>3.4262424235778302E-4</v>
      </c>
      <c r="K54" s="1">
        <v>2.00954878441951E-4</v>
      </c>
      <c r="L54" s="1">
        <v>6.1019917579091098E-4</v>
      </c>
      <c r="M54" s="1">
        <v>6.2185599188763002E-4</v>
      </c>
    </row>
    <row r="55" spans="1:13" x14ac:dyDescent="0.25">
      <c r="A55" s="1">
        <v>5.5</v>
      </c>
      <c r="B55" s="1">
        <v>4.7525344337362103</v>
      </c>
      <c r="C55" s="1">
        <v>2.0655721178686099</v>
      </c>
      <c r="D55" s="1">
        <v>1.2738430107097101</v>
      </c>
      <c r="E55" s="1">
        <v>3.6676817550707002</v>
      </c>
      <c r="F55" s="1">
        <v>3.7073163780679201</v>
      </c>
      <c r="H55" s="1">
        <v>5.5</v>
      </c>
      <c r="I55" s="1">
        <v>7.9177223666045495E-4</v>
      </c>
      <c r="J55" s="1">
        <v>3.4412431483691198E-4</v>
      </c>
      <c r="K55" s="1">
        <v>2.1222224558423801E-4</v>
      </c>
      <c r="L55" s="1">
        <v>6.1103578039477897E-4</v>
      </c>
      <c r="M55" s="1">
        <v>6.17638908586114E-4</v>
      </c>
    </row>
    <row r="56" spans="1:13" x14ac:dyDescent="0.25">
      <c r="A56" s="1">
        <v>5.625</v>
      </c>
      <c r="B56" s="1">
        <v>4.4968106458296502</v>
      </c>
      <c r="C56" s="1">
        <v>2.1922121997021198</v>
      </c>
      <c r="D56" s="1">
        <v>1.23661067566849</v>
      </c>
      <c r="E56" s="1">
        <v>3.5826044456666</v>
      </c>
      <c r="F56" s="1">
        <v>3.6730033643010902</v>
      </c>
      <c r="H56" s="1">
        <v>5.625</v>
      </c>
      <c r="I56" s="1">
        <v>7.4916865359521997E-4</v>
      </c>
      <c r="J56" s="1">
        <v>3.6522255247037398E-4</v>
      </c>
      <c r="K56" s="1">
        <v>2.0601933856637E-4</v>
      </c>
      <c r="L56" s="1">
        <v>5.9686190064805501E-4</v>
      </c>
      <c r="M56" s="1">
        <v>6.1192236049256103E-4</v>
      </c>
    </row>
    <row r="57" spans="1:13" x14ac:dyDescent="0.25">
      <c r="A57" s="1">
        <v>5.75</v>
      </c>
      <c r="B57" s="1">
        <v>4.2636445254565603</v>
      </c>
      <c r="C57" s="1">
        <v>2.2100983380955102</v>
      </c>
      <c r="D57" s="1">
        <v>1.26997494844887</v>
      </c>
      <c r="E57" s="1">
        <v>3.6461002670309801</v>
      </c>
      <c r="F57" s="1">
        <v>3.6950188610379802</v>
      </c>
      <c r="H57" s="1">
        <v>5.75</v>
      </c>
      <c r="I57" s="1">
        <v>7.10323177941065E-4</v>
      </c>
      <c r="J57" s="1">
        <v>3.6820238312671198E-4</v>
      </c>
      <c r="K57" s="1">
        <v>2.11577826411582E-4</v>
      </c>
      <c r="L57" s="1">
        <v>6.07440304487361E-4</v>
      </c>
      <c r="M57" s="1">
        <v>6.1559014224892602E-4</v>
      </c>
    </row>
    <row r="58" spans="1:13" x14ac:dyDescent="0.25">
      <c r="A58" s="1">
        <v>5.875</v>
      </c>
      <c r="B58" s="1">
        <v>4.1950398025364803</v>
      </c>
      <c r="C58" s="1">
        <v>2.2106104076180899</v>
      </c>
      <c r="D58" s="1">
        <v>1.34406048859231</v>
      </c>
      <c r="E58" s="1">
        <v>3.6523760197960602</v>
      </c>
      <c r="F58" s="1">
        <v>3.6869307901103201</v>
      </c>
      <c r="H58" s="1">
        <v>5.875</v>
      </c>
      <c r="I58" s="1">
        <v>6.9889363110257798E-4</v>
      </c>
      <c r="J58" s="1">
        <v>3.6828769390917499E-4</v>
      </c>
      <c r="K58" s="1">
        <v>2.2392047739947801E-4</v>
      </c>
      <c r="L58" s="1">
        <v>6.0848584489802402E-4</v>
      </c>
      <c r="M58" s="1">
        <v>6.1424266963237904E-4</v>
      </c>
    </row>
    <row r="59" spans="1:13" x14ac:dyDescent="0.25">
      <c r="A59" s="1">
        <v>6</v>
      </c>
      <c r="B59" s="1">
        <v>4.0309947088103497</v>
      </c>
      <c r="C59" s="1">
        <v>2.21762448553388</v>
      </c>
      <c r="D59" s="1">
        <v>1.37188991501484</v>
      </c>
      <c r="E59" s="1">
        <v>3.6594945631867501</v>
      </c>
      <c r="F59" s="1">
        <v>3.6634108945069799</v>
      </c>
      <c r="H59" s="1">
        <v>6</v>
      </c>
      <c r="I59" s="1">
        <v>6.7156371848780595E-4</v>
      </c>
      <c r="J59" s="1">
        <v>3.69456239289945E-4</v>
      </c>
      <c r="K59" s="1">
        <v>2.2855685984147199E-4</v>
      </c>
      <c r="L59" s="1">
        <v>6.0967179422691297E-4</v>
      </c>
      <c r="M59" s="1">
        <v>6.1032425502486297E-4</v>
      </c>
    </row>
    <row r="60" spans="1:13" x14ac:dyDescent="0.25">
      <c r="A60" s="1">
        <v>6.125</v>
      </c>
      <c r="B60" s="1">
        <v>4.0937128661528099</v>
      </c>
      <c r="C60" s="1">
        <v>2.26730989084396</v>
      </c>
      <c r="D60" s="1">
        <v>1.3875729685911</v>
      </c>
      <c r="E60" s="1">
        <v>3.6268810191870999</v>
      </c>
      <c r="F60" s="1">
        <v>3.6753931269984799</v>
      </c>
      <c r="H60" s="1">
        <v>6.125</v>
      </c>
      <c r="I60" s="1">
        <v>6.8201256350105904E-4</v>
      </c>
      <c r="J60" s="1">
        <v>3.7773382781460403E-4</v>
      </c>
      <c r="K60" s="1">
        <v>2.3116965656727701E-4</v>
      </c>
      <c r="L60" s="1">
        <v>6.0423837779657104E-4</v>
      </c>
      <c r="M60" s="1">
        <v>6.1232049495794699E-4</v>
      </c>
    </row>
    <row r="61" spans="1:13" x14ac:dyDescent="0.25">
      <c r="A61" s="1">
        <v>6.25</v>
      </c>
      <c r="B61" s="1">
        <v>4.1146594036647697</v>
      </c>
      <c r="C61" s="1">
        <v>2.2733862020790601</v>
      </c>
      <c r="D61" s="1">
        <v>1.4156706275098501</v>
      </c>
      <c r="E61" s="1">
        <v>3.57589095694326</v>
      </c>
      <c r="F61" s="1">
        <v>3.6821717783925298</v>
      </c>
      <c r="H61" s="1">
        <v>6.25</v>
      </c>
      <c r="I61" s="1">
        <v>6.8550225665055101E-4</v>
      </c>
      <c r="J61" s="1">
        <v>3.7874614126637198E-4</v>
      </c>
      <c r="K61" s="1">
        <v>2.3585072654314101E-4</v>
      </c>
      <c r="L61" s="1">
        <v>5.9574343342674797E-4</v>
      </c>
      <c r="M61" s="1">
        <v>6.1344981828019703E-4</v>
      </c>
    </row>
    <row r="62" spans="1:13" x14ac:dyDescent="0.25">
      <c r="A62" s="1">
        <v>6.375</v>
      </c>
      <c r="B62" s="1">
        <v>4.0946362510945002</v>
      </c>
      <c r="C62" s="1">
        <v>2.27563188477518</v>
      </c>
      <c r="D62" s="1">
        <v>1.4334641782315101</v>
      </c>
      <c r="E62" s="1">
        <v>3.5790020672337</v>
      </c>
      <c r="F62" s="1">
        <v>3.6157633585319999</v>
      </c>
      <c r="H62" s="1">
        <v>6.375</v>
      </c>
      <c r="I62" s="1">
        <v>6.8216639943234495E-4</v>
      </c>
      <c r="J62" s="1">
        <v>3.7912027200354598E-4</v>
      </c>
      <c r="K62" s="1">
        <v>2.3881513209336901E-4</v>
      </c>
      <c r="L62" s="1">
        <v>5.96261744401134E-4</v>
      </c>
      <c r="M62" s="1">
        <v>6.0238617553143E-4</v>
      </c>
    </row>
    <row r="63" spans="1:13" x14ac:dyDescent="0.25">
      <c r="A63" s="1">
        <v>6.5</v>
      </c>
      <c r="B63" s="1">
        <v>4.0951773493529702</v>
      </c>
      <c r="C63" s="1">
        <v>2.2707109606487799</v>
      </c>
      <c r="D63" s="1">
        <v>1.4960957604474401</v>
      </c>
      <c r="E63" s="1">
        <v>3.7013383955660402</v>
      </c>
      <c r="F63" s="1">
        <v>3.4840621435839001</v>
      </c>
      <c r="H63" s="1">
        <v>6.5</v>
      </c>
      <c r="I63" s="1">
        <v>6.8225654640220799E-4</v>
      </c>
      <c r="J63" s="1">
        <v>3.7830044604408798E-4</v>
      </c>
      <c r="K63" s="1">
        <v>2.4924955369054301E-4</v>
      </c>
      <c r="L63" s="1">
        <v>6.1664297670130104E-4</v>
      </c>
      <c r="M63" s="1">
        <v>5.8044475312107803E-4</v>
      </c>
    </row>
    <row r="64" spans="1:13" x14ac:dyDescent="0.25">
      <c r="A64" s="1">
        <v>6.625</v>
      </c>
      <c r="B64" s="1">
        <v>4.1451753286175297</v>
      </c>
      <c r="C64" s="1">
        <v>2.2690494930079801</v>
      </c>
      <c r="D64" s="1">
        <v>1.54638702987499</v>
      </c>
      <c r="E64" s="1">
        <v>3.6273758384304799</v>
      </c>
      <c r="F64" s="1">
        <v>3.4714173473788401</v>
      </c>
      <c r="H64" s="1">
        <v>6.625</v>
      </c>
      <c r="I64" s="1">
        <v>6.9058620974768198E-4</v>
      </c>
      <c r="J64" s="1">
        <v>3.7802364553513003E-4</v>
      </c>
      <c r="K64" s="1">
        <v>2.5762807917717402E-4</v>
      </c>
      <c r="L64" s="1">
        <v>6.0432081468251805E-4</v>
      </c>
      <c r="M64" s="1">
        <v>5.7833813007331395E-4</v>
      </c>
    </row>
    <row r="65" spans="1:13" x14ac:dyDescent="0.25">
      <c r="A65" s="1">
        <v>6.75</v>
      </c>
      <c r="B65" s="1">
        <v>4.2075537506555296</v>
      </c>
      <c r="C65" s="1">
        <v>2.2598897566918801</v>
      </c>
      <c r="D65" s="1">
        <v>1.4203078253474599</v>
      </c>
      <c r="E65" s="1">
        <v>3.6421105744087399</v>
      </c>
      <c r="F65" s="1">
        <v>3.5227790457653101</v>
      </c>
      <c r="H65" s="1">
        <v>6.75</v>
      </c>
      <c r="I65" s="1">
        <v>7.0097845485921301E-4</v>
      </c>
      <c r="J65" s="1">
        <v>3.7649763346486801E-4</v>
      </c>
      <c r="K65" s="1">
        <v>2.3662328370288599E-4</v>
      </c>
      <c r="L65" s="1">
        <v>6.06775621696495E-4</v>
      </c>
      <c r="M65" s="1">
        <v>5.8689498902450002E-4</v>
      </c>
    </row>
    <row r="66" spans="1:13" x14ac:dyDescent="0.25">
      <c r="A66" s="1">
        <v>6.875</v>
      </c>
      <c r="B66" s="1">
        <v>4.2389533649083804</v>
      </c>
      <c r="C66" s="1">
        <v>2.2501320009419499</v>
      </c>
      <c r="D66" s="1">
        <v>1.3197984947489501</v>
      </c>
      <c r="E66" s="1">
        <v>3.6452406404679798</v>
      </c>
      <c r="F66" s="1">
        <v>3.4982296881657899</v>
      </c>
      <c r="H66" s="1">
        <v>6.875</v>
      </c>
      <c r="I66" s="1">
        <v>7.0620963059373995E-4</v>
      </c>
      <c r="J66" s="1">
        <v>3.7487199135693001E-4</v>
      </c>
      <c r="K66" s="1">
        <v>2.19878429225175E-4</v>
      </c>
      <c r="L66" s="1">
        <v>6.0729709070196604E-4</v>
      </c>
      <c r="M66" s="1">
        <v>5.8280506604842003E-4</v>
      </c>
    </row>
    <row r="67" spans="1:13" x14ac:dyDescent="0.25">
      <c r="A67" s="1">
        <v>7</v>
      </c>
      <c r="B67" s="1">
        <v>4.27627976601452</v>
      </c>
      <c r="C67" s="1">
        <v>2.2185494493242999</v>
      </c>
      <c r="D67" s="1">
        <v>1.24204057454955</v>
      </c>
      <c r="E67" s="1">
        <v>3.49754158955351</v>
      </c>
      <c r="F67" s="1">
        <v>3.4813686631894201</v>
      </c>
      <c r="H67" s="1">
        <v>7</v>
      </c>
      <c r="I67" s="1">
        <v>7.1242820901801901E-4</v>
      </c>
      <c r="J67" s="1">
        <v>3.6961033825742899E-4</v>
      </c>
      <c r="K67" s="1">
        <v>2.0692395971995501E-4</v>
      </c>
      <c r="L67" s="1">
        <v>5.8269042881961498E-4</v>
      </c>
      <c r="M67" s="1">
        <v>5.7999601928735605E-4</v>
      </c>
    </row>
    <row r="68" spans="1:13" x14ac:dyDescent="0.25">
      <c r="A68" s="1">
        <v>7.125</v>
      </c>
      <c r="B68" s="1">
        <v>4.1800725541441803</v>
      </c>
      <c r="C68" s="1">
        <v>2.1493921685210902</v>
      </c>
      <c r="D68" s="1">
        <v>1.1489727289834899</v>
      </c>
      <c r="E68" s="1">
        <v>3.4439167466296001</v>
      </c>
      <c r="F68" s="1">
        <v>3.5666474266502401</v>
      </c>
      <c r="H68" s="1">
        <v>7.125</v>
      </c>
      <c r="I68" s="1">
        <v>6.96400087520423E-4</v>
      </c>
      <c r="J68" s="1">
        <v>3.5808873527561302E-4</v>
      </c>
      <c r="K68" s="1">
        <v>1.9141885664865E-4</v>
      </c>
      <c r="L68" s="1">
        <v>5.7375652998849203E-4</v>
      </c>
      <c r="M68" s="1">
        <v>5.9420346127992904E-4</v>
      </c>
    </row>
    <row r="69" spans="1:13" x14ac:dyDescent="0.25">
      <c r="A69" s="1">
        <v>7.25</v>
      </c>
      <c r="B69" s="1">
        <v>4.2150758480699304</v>
      </c>
      <c r="C69" s="1">
        <v>2.0793483586752401</v>
      </c>
      <c r="D69" s="1">
        <v>1.0460814588446701</v>
      </c>
      <c r="E69" s="1">
        <v>3.39907770702778</v>
      </c>
      <c r="F69" s="1">
        <v>3.5577028006328399</v>
      </c>
      <c r="H69" s="1">
        <v>7.25</v>
      </c>
      <c r="I69" s="1">
        <v>7.0223163628845204E-4</v>
      </c>
      <c r="J69" s="1">
        <v>3.46419436555295E-4</v>
      </c>
      <c r="K69" s="1">
        <v>1.7427717104352101E-4</v>
      </c>
      <c r="L69" s="1">
        <v>5.6628634599082696E-4</v>
      </c>
      <c r="M69" s="1">
        <v>5.9271328658543E-4</v>
      </c>
    </row>
    <row r="70" spans="1:13" x14ac:dyDescent="0.25">
      <c r="A70" s="1">
        <v>7.375</v>
      </c>
      <c r="B70" s="1">
        <v>4.2998006256721801</v>
      </c>
      <c r="C70" s="1">
        <v>2.0647355116870099</v>
      </c>
      <c r="D70" s="1">
        <v>0.98837093388889996</v>
      </c>
      <c r="E70" s="1">
        <v>3.36843314662383</v>
      </c>
      <c r="F70" s="1">
        <v>3.5616235640771898</v>
      </c>
      <c r="H70" s="1">
        <v>7.375</v>
      </c>
      <c r="I70" s="1">
        <v>7.1634678423698598E-4</v>
      </c>
      <c r="J70" s="1">
        <v>3.4398493624705599E-4</v>
      </c>
      <c r="K70" s="1">
        <v>1.64662597585891E-4</v>
      </c>
      <c r="L70" s="1">
        <v>5.6118096222753104E-4</v>
      </c>
      <c r="M70" s="1">
        <v>5.93366485775259E-4</v>
      </c>
    </row>
    <row r="71" spans="1:13" x14ac:dyDescent="0.25">
      <c r="A71" s="1">
        <v>7.5</v>
      </c>
      <c r="B71" s="1">
        <v>4.3434359840180399</v>
      </c>
      <c r="C71" s="1">
        <v>2.03000616077076</v>
      </c>
      <c r="D71" s="1">
        <v>0.97327688968915504</v>
      </c>
      <c r="E71" s="1">
        <v>3.3735590443488799</v>
      </c>
      <c r="F71" s="1">
        <v>3.5409187226685299</v>
      </c>
      <c r="H71" s="1">
        <v>7.5</v>
      </c>
      <c r="I71" s="1">
        <v>7.2361643493740603E-4</v>
      </c>
      <c r="J71" s="1">
        <v>3.38199026384409E-4</v>
      </c>
      <c r="K71" s="1">
        <v>1.62147929822213E-4</v>
      </c>
      <c r="L71" s="1">
        <v>5.6203493678852305E-4</v>
      </c>
      <c r="M71" s="1">
        <v>5.8991705919657703E-4</v>
      </c>
    </row>
    <row r="72" spans="1:13" x14ac:dyDescent="0.25">
      <c r="A72" s="1">
        <v>7.625</v>
      </c>
      <c r="B72" s="1">
        <v>4.3020917215715802</v>
      </c>
      <c r="C72" s="1">
        <v>2.0414575645190101</v>
      </c>
      <c r="D72" s="1">
        <v>0.97035425106439199</v>
      </c>
      <c r="E72" s="1">
        <v>3.3509624933976099</v>
      </c>
      <c r="F72" s="1">
        <v>3.5435128341851501</v>
      </c>
      <c r="H72" s="1">
        <v>7.625</v>
      </c>
      <c r="I72" s="1">
        <v>7.16728480813824E-4</v>
      </c>
      <c r="J72" s="1">
        <v>3.4010683024886701E-4</v>
      </c>
      <c r="K72" s="1">
        <v>1.61661018227328E-4</v>
      </c>
      <c r="L72" s="1">
        <v>5.58270351400043E-4</v>
      </c>
      <c r="M72" s="1">
        <v>5.9034923817524699E-4</v>
      </c>
    </row>
    <row r="73" spans="1:13" x14ac:dyDescent="0.25">
      <c r="A73" s="1">
        <v>7.75</v>
      </c>
      <c r="B73" s="1">
        <v>4.2206832305491</v>
      </c>
      <c r="C73" s="1">
        <v>2.0309842450001798</v>
      </c>
      <c r="D73" s="1">
        <v>0.94251868922545601</v>
      </c>
      <c r="E73" s="1">
        <v>3.3424296144488501</v>
      </c>
      <c r="F73" s="1">
        <v>3.5368818168098599</v>
      </c>
      <c r="H73" s="1">
        <v>7.75</v>
      </c>
      <c r="I73" s="1">
        <v>7.0316582620948099E-4</v>
      </c>
      <c r="J73" s="1">
        <v>3.3836197521703101E-4</v>
      </c>
      <c r="K73" s="1">
        <v>1.5702361362496099E-4</v>
      </c>
      <c r="L73" s="1">
        <v>5.5684877376717802E-4</v>
      </c>
      <c r="M73" s="1">
        <v>5.8924451068052201E-4</v>
      </c>
    </row>
    <row r="74" spans="1:13" x14ac:dyDescent="0.25">
      <c r="A74" s="1">
        <v>7.875</v>
      </c>
      <c r="B74" s="1">
        <v>4.1848852801666601</v>
      </c>
      <c r="C74" s="1">
        <v>1.98400552245433</v>
      </c>
      <c r="D74" s="1">
        <v>0.93314328660323898</v>
      </c>
      <c r="E74" s="1">
        <v>3.3129699791164899</v>
      </c>
      <c r="F74" s="1">
        <v>3.5119175151632298</v>
      </c>
      <c r="H74" s="1">
        <v>7.875</v>
      </c>
      <c r="I74" s="1">
        <v>6.9720188767576703E-4</v>
      </c>
      <c r="J74" s="1">
        <v>3.3053532004089197E-4</v>
      </c>
      <c r="K74" s="1">
        <v>1.554616715481E-4</v>
      </c>
      <c r="L74" s="1">
        <v>5.5194079852080797E-4</v>
      </c>
      <c r="M74" s="1">
        <v>5.8508545802619396E-4</v>
      </c>
    </row>
    <row r="75" spans="1:13" x14ac:dyDescent="0.25">
      <c r="A75" s="1">
        <v>8</v>
      </c>
      <c r="B75" s="1">
        <v>4.1863758567506704</v>
      </c>
      <c r="C75" s="1">
        <v>1.8550983427060901</v>
      </c>
      <c r="D75" s="1">
        <v>0.92363214375439995</v>
      </c>
      <c r="E75" s="1">
        <v>3.2957558429686702</v>
      </c>
      <c r="F75" s="1">
        <v>3.51477237142461</v>
      </c>
      <c r="H75" s="1">
        <v>8</v>
      </c>
      <c r="I75" s="1">
        <v>6.9745021773466305E-4</v>
      </c>
      <c r="J75" s="1">
        <v>3.0905938389483501E-4</v>
      </c>
      <c r="K75" s="1">
        <v>1.5387711514948301E-4</v>
      </c>
      <c r="L75" s="1">
        <v>5.4907292343858098E-4</v>
      </c>
      <c r="M75" s="1">
        <v>5.8556107707934005E-4</v>
      </c>
    </row>
    <row r="76" spans="1:13" x14ac:dyDescent="0.25">
      <c r="A76" s="1">
        <v>8.125</v>
      </c>
      <c r="B76" s="1">
        <v>4.1920452341998402</v>
      </c>
      <c r="C76" s="1">
        <v>1.84973936336341</v>
      </c>
      <c r="D76" s="1">
        <v>0.95465129255790604</v>
      </c>
      <c r="E76" s="1">
        <v>3.25919351727357</v>
      </c>
      <c r="F76" s="1">
        <v>3.5276651269367201</v>
      </c>
      <c r="H76" s="1">
        <v>8.125</v>
      </c>
      <c r="I76" s="1">
        <v>6.9839473601769403E-4</v>
      </c>
      <c r="J76" s="1">
        <v>3.0816657793634501E-4</v>
      </c>
      <c r="K76" s="1">
        <v>1.5904490534014701E-4</v>
      </c>
      <c r="L76" s="1">
        <v>5.4298163997777704E-4</v>
      </c>
      <c r="M76" s="1">
        <v>5.8770901014765795E-4</v>
      </c>
    </row>
    <row r="77" spans="1:13" x14ac:dyDescent="0.25">
      <c r="A77" s="1">
        <v>8.25</v>
      </c>
      <c r="B77" s="1">
        <v>4.1532263137772603</v>
      </c>
      <c r="C77" s="1">
        <v>1.8710859013082799</v>
      </c>
      <c r="D77" s="1">
        <v>0.93996690512922099</v>
      </c>
      <c r="E77" s="1">
        <v>3.2719019687118802</v>
      </c>
      <c r="F77" s="1">
        <v>3.5244269647340198</v>
      </c>
      <c r="H77" s="1">
        <v>8.25</v>
      </c>
      <c r="I77" s="1">
        <v>6.91927503875293E-4</v>
      </c>
      <c r="J77" s="1">
        <v>3.1172291115795899E-4</v>
      </c>
      <c r="K77" s="1">
        <v>1.5659848639452799E-4</v>
      </c>
      <c r="L77" s="1">
        <v>5.4509886798739999E-4</v>
      </c>
      <c r="M77" s="1">
        <v>5.8716953232468803E-4</v>
      </c>
    </row>
    <row r="78" spans="1:13" x14ac:dyDescent="0.25">
      <c r="A78" s="1">
        <v>8.375</v>
      </c>
      <c r="B78" s="1">
        <v>4.1148733378125097</v>
      </c>
      <c r="C78" s="1">
        <v>1.96244825538723</v>
      </c>
      <c r="D78" s="1">
        <v>0.92616348936037596</v>
      </c>
      <c r="E78" s="1">
        <v>3.26086775258957</v>
      </c>
      <c r="F78" s="1">
        <v>3.5318434758766202</v>
      </c>
      <c r="H78" s="1">
        <v>8.375</v>
      </c>
      <c r="I78" s="1">
        <v>6.8553789807956499E-4</v>
      </c>
      <c r="J78" s="1">
        <v>3.2694387934751299E-4</v>
      </c>
      <c r="K78" s="1">
        <v>1.54298837327438E-4</v>
      </c>
      <c r="L78" s="1">
        <v>5.4326056758142202E-4</v>
      </c>
      <c r="M78" s="1">
        <v>5.8840512308104597E-4</v>
      </c>
    </row>
    <row r="79" spans="1:13" x14ac:dyDescent="0.25">
      <c r="A79" s="1">
        <v>8.5</v>
      </c>
      <c r="B79" s="1">
        <v>4.1128458741426703</v>
      </c>
      <c r="C79" s="1">
        <v>2.0227758854834899</v>
      </c>
      <c r="D79" s="1">
        <v>0.92905368712217395</v>
      </c>
      <c r="E79" s="1">
        <v>3.36115074016555</v>
      </c>
      <c r="F79" s="1">
        <v>3.5321500312035599</v>
      </c>
      <c r="H79" s="1">
        <v>8.5</v>
      </c>
      <c r="I79" s="1">
        <v>6.8520012263217E-4</v>
      </c>
      <c r="J79" s="1">
        <v>3.3699446252154902E-4</v>
      </c>
      <c r="K79" s="1">
        <v>1.5478034427455399E-4</v>
      </c>
      <c r="L79" s="1">
        <v>5.5996771331158002E-4</v>
      </c>
      <c r="M79" s="1">
        <v>5.8845619519851296E-4</v>
      </c>
    </row>
    <row r="80" spans="1:13" x14ac:dyDescent="0.25">
      <c r="A80" s="1">
        <v>8.625</v>
      </c>
      <c r="B80" s="1">
        <v>4.0554476926392997</v>
      </c>
      <c r="C80" s="1">
        <v>2.0469224441808298</v>
      </c>
      <c r="D80" s="1">
        <v>0.97003255821702306</v>
      </c>
      <c r="E80" s="1">
        <v>3.3771015144243601</v>
      </c>
      <c r="F80" s="1">
        <v>3.50764997012437</v>
      </c>
      <c r="H80" s="1">
        <v>8.625</v>
      </c>
      <c r="I80" s="1">
        <v>6.7563758559370903E-4</v>
      </c>
      <c r="J80" s="1">
        <v>3.41017279200527E-4</v>
      </c>
      <c r="K80" s="1">
        <v>1.6160742419895599E-4</v>
      </c>
      <c r="L80" s="1">
        <v>5.62625112303098E-4</v>
      </c>
      <c r="M80" s="1">
        <v>5.8437448502271895E-4</v>
      </c>
    </row>
    <row r="81" spans="1:13" x14ac:dyDescent="0.25">
      <c r="A81" s="1">
        <v>8.75</v>
      </c>
      <c r="B81" s="1">
        <v>4.0453582597972098</v>
      </c>
      <c r="C81" s="1">
        <v>2.0582194855806102</v>
      </c>
      <c r="D81" s="1">
        <v>0.95393693484984499</v>
      </c>
      <c r="E81" s="1">
        <v>3.3737345652042499</v>
      </c>
      <c r="F81" s="1">
        <v>3.52294023414996</v>
      </c>
      <c r="H81" s="1">
        <v>8.75</v>
      </c>
      <c r="I81" s="1">
        <v>6.7395668608221705E-4</v>
      </c>
      <c r="J81" s="1">
        <v>3.4289936629773002E-4</v>
      </c>
      <c r="K81" s="1">
        <v>1.5892589334598399E-4</v>
      </c>
      <c r="L81" s="1">
        <v>5.62064178563028E-4</v>
      </c>
      <c r="M81" s="1">
        <v>5.8692184300938302E-4</v>
      </c>
    </row>
    <row r="82" spans="1:13" x14ac:dyDescent="0.25">
      <c r="A82" s="1">
        <v>8.875</v>
      </c>
      <c r="B82" s="1">
        <v>4.0560443699453499</v>
      </c>
      <c r="C82" s="1">
        <v>2.0619082282596302</v>
      </c>
      <c r="D82" s="1">
        <v>1.0431875557869399</v>
      </c>
      <c r="E82" s="1">
        <v>3.4330190884258101</v>
      </c>
      <c r="F82" s="1">
        <v>3.4955834946162199</v>
      </c>
      <c r="H82" s="1">
        <v>8.875</v>
      </c>
      <c r="I82" s="1">
        <v>6.7573699203289596E-4</v>
      </c>
      <c r="J82" s="1">
        <v>3.43513910828055E-4</v>
      </c>
      <c r="K82" s="1">
        <v>1.7379504679410499E-4</v>
      </c>
      <c r="L82" s="1">
        <v>5.7194098013173896E-4</v>
      </c>
      <c r="M82" s="1">
        <v>5.8236421020306202E-4</v>
      </c>
    </row>
    <row r="83" spans="1:13" x14ac:dyDescent="0.25">
      <c r="A83" s="1">
        <v>9</v>
      </c>
      <c r="B83" s="1">
        <v>4.12314592429101</v>
      </c>
      <c r="C83" s="1">
        <v>2.0539005589891501</v>
      </c>
      <c r="D83" s="1">
        <v>1.05605489148877</v>
      </c>
      <c r="E83" s="1">
        <v>3.4454408715597502</v>
      </c>
      <c r="F83" s="1">
        <v>3.4395264342508098</v>
      </c>
      <c r="H83" s="1">
        <v>9</v>
      </c>
      <c r="I83" s="1">
        <v>6.8691611098688405E-4</v>
      </c>
      <c r="J83" s="1">
        <v>3.4217983312759297E-4</v>
      </c>
      <c r="K83" s="1">
        <v>1.75938744922029E-4</v>
      </c>
      <c r="L83" s="1">
        <v>5.7401044920185498E-4</v>
      </c>
      <c r="M83" s="1">
        <v>5.73025103946185E-4</v>
      </c>
    </row>
    <row r="84" spans="1:13" x14ac:dyDescent="0.25">
      <c r="A84" s="1">
        <v>9.125</v>
      </c>
      <c r="B84" s="1">
        <v>4.1228283567930397</v>
      </c>
      <c r="C84" s="1">
        <v>2.0777676317826299</v>
      </c>
      <c r="D84" s="1">
        <v>1.0485950416677401</v>
      </c>
      <c r="E84" s="1">
        <v>3.4113828676511999</v>
      </c>
      <c r="F84" s="1">
        <v>3.4256676332429401</v>
      </c>
      <c r="H84" s="1">
        <v>9.125</v>
      </c>
      <c r="I84" s="1">
        <v>6.8686320424172305E-4</v>
      </c>
      <c r="J84" s="1">
        <v>3.4615608745498599E-4</v>
      </c>
      <c r="K84" s="1">
        <v>1.74695933941845E-4</v>
      </c>
      <c r="L84" s="1">
        <v>5.6833638575068998E-4</v>
      </c>
      <c r="M84" s="1">
        <v>5.7071622769827395E-4</v>
      </c>
    </row>
    <row r="85" spans="1:13" x14ac:dyDescent="0.25">
      <c r="A85" s="1">
        <v>9.25</v>
      </c>
      <c r="B85" s="1">
        <v>4.1177039336797003</v>
      </c>
      <c r="C85" s="1">
        <v>2.09552457556586</v>
      </c>
      <c r="D85" s="1">
        <v>0.98566999552770695</v>
      </c>
      <c r="E85" s="1">
        <v>3.3922638432332302</v>
      </c>
      <c r="F85" s="1">
        <v>3.3933334474121901</v>
      </c>
      <c r="H85" s="1">
        <v>9.25</v>
      </c>
      <c r="I85" s="1">
        <v>6.8600947535104001E-4</v>
      </c>
      <c r="J85" s="1">
        <v>3.4911439428927298E-4</v>
      </c>
      <c r="K85" s="1">
        <v>1.6421262125491601E-4</v>
      </c>
      <c r="L85" s="1">
        <v>5.6515115628265604E-4</v>
      </c>
      <c r="M85" s="1">
        <v>5.6532935233887102E-4</v>
      </c>
    </row>
    <row r="86" spans="1:13" x14ac:dyDescent="0.25">
      <c r="A86" s="1">
        <v>9.375</v>
      </c>
      <c r="B86" s="1">
        <v>4.2050599844088898</v>
      </c>
      <c r="C86" s="1">
        <v>2.1110147556608401</v>
      </c>
      <c r="D86" s="1">
        <v>0.98780289836639201</v>
      </c>
      <c r="E86" s="1">
        <v>3.3735571786294898</v>
      </c>
      <c r="F86" s="1">
        <v>3.44538130152685</v>
      </c>
      <c r="H86" s="1">
        <v>9.375</v>
      </c>
      <c r="I86" s="1">
        <v>7.0056299340252198E-4</v>
      </c>
      <c r="J86" s="1">
        <v>3.51695058293096E-4</v>
      </c>
      <c r="K86" s="1">
        <v>1.64567962867841E-4</v>
      </c>
      <c r="L86" s="1">
        <v>5.6203462595967395E-4</v>
      </c>
      <c r="M86" s="1">
        <v>5.7400052483437298E-4</v>
      </c>
    </row>
    <row r="87" spans="1:13" x14ac:dyDescent="0.25">
      <c r="A87" s="1">
        <v>9.5</v>
      </c>
      <c r="B87" s="1">
        <v>4.21193826824687</v>
      </c>
      <c r="C87" s="1">
        <v>2.09919728256002</v>
      </c>
      <c r="D87" s="1">
        <v>1.0033293661542899</v>
      </c>
      <c r="E87" s="1">
        <v>3.3710474663045802</v>
      </c>
      <c r="F87" s="1">
        <v>3.4622151531277199</v>
      </c>
      <c r="H87" s="1">
        <v>9.5</v>
      </c>
      <c r="I87" s="1">
        <v>7.0170891548992996E-4</v>
      </c>
      <c r="J87" s="1">
        <v>3.4972626727450002E-4</v>
      </c>
      <c r="K87" s="1">
        <v>1.6715467240130399E-4</v>
      </c>
      <c r="L87" s="1">
        <v>5.6161650788634303E-4</v>
      </c>
      <c r="M87" s="1">
        <v>5.7680504451107799E-4</v>
      </c>
    </row>
    <row r="88" spans="1:13" x14ac:dyDescent="0.25">
      <c r="A88" s="1">
        <v>9.625</v>
      </c>
      <c r="B88" s="1">
        <v>4.2401023924986996</v>
      </c>
      <c r="C88" s="1">
        <v>2.09048093255802</v>
      </c>
      <c r="D88" s="1">
        <v>0.98721720965631798</v>
      </c>
      <c r="E88" s="1">
        <v>3.35443522195715</v>
      </c>
      <c r="F88" s="1">
        <v>3.5132189629915498</v>
      </c>
      <c r="H88" s="1">
        <v>9.625</v>
      </c>
      <c r="I88" s="1">
        <v>7.0640105859028502E-4</v>
      </c>
      <c r="J88" s="1">
        <v>3.4827412336416701E-4</v>
      </c>
      <c r="K88" s="1">
        <v>1.6447038712874299E-4</v>
      </c>
      <c r="L88" s="1">
        <v>5.5884890797806201E-4</v>
      </c>
      <c r="M88" s="1">
        <v>5.8530227923439299E-4</v>
      </c>
    </row>
    <row r="89" spans="1:13" x14ac:dyDescent="0.25">
      <c r="A89" s="1">
        <v>9.75</v>
      </c>
      <c r="B89" s="1">
        <v>4.2564868848222099</v>
      </c>
      <c r="C89" s="1">
        <v>2.0810570017698899</v>
      </c>
      <c r="D89" s="1">
        <v>0.95833434284265695</v>
      </c>
      <c r="E89" s="1">
        <v>3.2074984809846501</v>
      </c>
      <c r="F89" s="1">
        <v>3.5023985643475402</v>
      </c>
      <c r="H89" s="1">
        <v>9.75</v>
      </c>
      <c r="I89" s="1">
        <v>7.0913071501138103E-4</v>
      </c>
      <c r="J89" s="1">
        <v>3.4670409649486302E-4</v>
      </c>
      <c r="K89" s="1">
        <v>1.59658501517587E-4</v>
      </c>
      <c r="L89" s="1">
        <v>5.3436924693204299E-4</v>
      </c>
      <c r="M89" s="1">
        <v>5.834996008203E-4</v>
      </c>
    </row>
    <row r="90" spans="1:13" x14ac:dyDescent="0.25">
      <c r="A90" s="1">
        <v>9.875</v>
      </c>
      <c r="B90" s="1">
        <v>4.3299265113240502</v>
      </c>
      <c r="C90" s="1">
        <v>1.87335150462448</v>
      </c>
      <c r="D90" s="1">
        <v>0.95188455193920096</v>
      </c>
      <c r="E90" s="1">
        <v>3.1994262725758098</v>
      </c>
      <c r="F90" s="1">
        <v>3.49984230917855</v>
      </c>
      <c r="H90" s="1">
        <v>9.875</v>
      </c>
      <c r="I90" s="1">
        <v>7.2136575678658898E-4</v>
      </c>
      <c r="J90" s="1">
        <v>3.1210036067043899E-4</v>
      </c>
      <c r="K90" s="1">
        <v>1.5858396635307101E-4</v>
      </c>
      <c r="L90" s="1">
        <v>5.3302441701113103E-4</v>
      </c>
      <c r="M90" s="1">
        <v>5.8307372870914699E-4</v>
      </c>
    </row>
    <row r="91" spans="1:13" x14ac:dyDescent="0.25">
      <c r="A91" s="1">
        <v>10</v>
      </c>
      <c r="B91" s="1">
        <v>4.3671897817422796</v>
      </c>
      <c r="C91" s="1">
        <v>1.84132785536064</v>
      </c>
      <c r="D91" s="1">
        <v>0.91859566396634096</v>
      </c>
      <c r="E91" s="1">
        <v>3.1916452304588998</v>
      </c>
      <c r="F91" s="1">
        <v>3.5220824871437699</v>
      </c>
      <c r="H91" s="1">
        <v>10</v>
      </c>
      <c r="I91" s="1">
        <v>7.2757381763826495E-4</v>
      </c>
      <c r="J91" s="1">
        <v>3.0676522070308203E-4</v>
      </c>
      <c r="K91" s="1">
        <v>1.5303803761679201E-4</v>
      </c>
      <c r="L91" s="1">
        <v>5.3172809539445305E-4</v>
      </c>
      <c r="M91" s="1">
        <v>5.8677894235815195E-4</v>
      </c>
    </row>
    <row r="92" spans="1:13" x14ac:dyDescent="0.25">
      <c r="A92" s="1">
        <v>10.125</v>
      </c>
      <c r="B92" s="1">
        <v>4.3485943454896896</v>
      </c>
      <c r="C92" s="1">
        <v>1.7787915071418201</v>
      </c>
      <c r="D92" s="1">
        <v>0.83557663027575402</v>
      </c>
      <c r="E92" s="1">
        <v>3.1789919792534298</v>
      </c>
      <c r="F92" s="1">
        <v>3.5413298870166301</v>
      </c>
      <c r="H92" s="1">
        <v>10.125</v>
      </c>
      <c r="I92" s="1">
        <v>7.2447581795858295E-4</v>
      </c>
      <c r="J92" s="1">
        <v>2.9634666508982697E-4</v>
      </c>
      <c r="K92" s="1">
        <v>1.39207066603941E-4</v>
      </c>
      <c r="L92" s="1">
        <v>5.29620063743622E-4</v>
      </c>
      <c r="M92" s="1">
        <v>5.8998555917697004E-4</v>
      </c>
    </row>
    <row r="93" spans="1:13" x14ac:dyDescent="0.25">
      <c r="A93" s="1">
        <v>10.25</v>
      </c>
      <c r="B93" s="1">
        <v>4.35355983866374</v>
      </c>
      <c r="C93" s="1">
        <v>1.74884031337455</v>
      </c>
      <c r="D93" s="1">
        <v>0.810753749656553</v>
      </c>
      <c r="E93" s="1">
        <v>3.2145694300935799</v>
      </c>
      <c r="F93" s="1">
        <v>3.5728254120791298</v>
      </c>
      <c r="H93" s="1">
        <v>10.25</v>
      </c>
      <c r="I93" s="1">
        <v>7.2530306912137904E-4</v>
      </c>
      <c r="J93" s="1">
        <v>2.9135679620819897E-4</v>
      </c>
      <c r="K93" s="1">
        <v>1.35071574692782E-4</v>
      </c>
      <c r="L93" s="1">
        <v>5.3554726705359E-4</v>
      </c>
      <c r="M93" s="1">
        <v>5.9523271365238199E-4</v>
      </c>
    </row>
    <row r="94" spans="1:13" x14ac:dyDescent="0.25">
      <c r="A94" s="1">
        <v>10.375</v>
      </c>
      <c r="B94" s="1">
        <v>4.3622338547128301</v>
      </c>
      <c r="C94" s="1">
        <v>1.73402096466867</v>
      </c>
      <c r="D94" s="1">
        <v>0.74490046949495803</v>
      </c>
      <c r="E94" s="1">
        <v>3.2317607674533</v>
      </c>
      <c r="F94" s="1">
        <v>3.5854789704657102</v>
      </c>
      <c r="H94" s="1">
        <v>10.375</v>
      </c>
      <c r="I94" s="1">
        <v>7.2674816019515699E-4</v>
      </c>
      <c r="J94" s="1">
        <v>2.8888789271380001E-4</v>
      </c>
      <c r="K94" s="1">
        <v>1.2410041821786001E-4</v>
      </c>
      <c r="L94" s="1">
        <v>5.3841134385772E-4</v>
      </c>
      <c r="M94" s="1">
        <v>5.9734079647958695E-4</v>
      </c>
    </row>
    <row r="95" spans="1:13" x14ac:dyDescent="0.25">
      <c r="A95" s="1">
        <v>10.5</v>
      </c>
      <c r="B95" s="1">
        <v>4.3222226283799401</v>
      </c>
      <c r="C95" s="1">
        <v>1.7383572819609501</v>
      </c>
      <c r="D95" s="1">
        <v>0.73781364998925403</v>
      </c>
      <c r="E95" s="1">
        <v>3.2474485315566302</v>
      </c>
      <c r="F95" s="1">
        <v>3.6145024684429599</v>
      </c>
      <c r="H95" s="1">
        <v>10.5</v>
      </c>
      <c r="I95" s="1">
        <v>7.2008228988809902E-4</v>
      </c>
      <c r="J95" s="1">
        <v>2.8961032317469402E-4</v>
      </c>
      <c r="K95" s="1">
        <v>1.2291975408820999E-4</v>
      </c>
      <c r="L95" s="1">
        <v>5.41024925357335E-4</v>
      </c>
      <c r="M95" s="1">
        <v>6.0217611124259603E-4</v>
      </c>
    </row>
    <row r="96" spans="1:13" x14ac:dyDescent="0.25">
      <c r="A96" s="1">
        <v>10.625</v>
      </c>
      <c r="B96" s="1">
        <v>4.3027755538708501</v>
      </c>
      <c r="C96" s="1">
        <v>1.7287866949456601</v>
      </c>
      <c r="D96" s="1">
        <v>0.748648079295955</v>
      </c>
      <c r="E96" s="1">
        <v>3.3098438486933701</v>
      </c>
      <c r="F96" s="1">
        <v>3.6311951955154602</v>
      </c>
      <c r="H96" s="1">
        <v>10.625</v>
      </c>
      <c r="I96" s="1">
        <v>7.1684240727488502E-4</v>
      </c>
      <c r="J96" s="1">
        <v>2.8801586337794599E-4</v>
      </c>
      <c r="K96" s="1">
        <v>1.2472477001070599E-4</v>
      </c>
      <c r="L96" s="1">
        <v>5.5141998519231601E-4</v>
      </c>
      <c r="M96" s="1">
        <v>6.04957119572874E-4</v>
      </c>
    </row>
    <row r="97" spans="1:13" x14ac:dyDescent="0.25">
      <c r="A97" s="1">
        <v>10.75</v>
      </c>
      <c r="B97" s="1">
        <v>4.2564062749643297</v>
      </c>
      <c r="C97" s="1">
        <v>1.7342075477212</v>
      </c>
      <c r="D97" s="1">
        <v>0.81033107275403504</v>
      </c>
      <c r="E97" s="1">
        <v>3.3231166817141999</v>
      </c>
      <c r="F97" s="1">
        <v>3.6161175361784998</v>
      </c>
      <c r="H97" s="1">
        <v>10.75</v>
      </c>
      <c r="I97" s="1">
        <v>7.0911728540905803E-4</v>
      </c>
      <c r="J97" s="1">
        <v>2.8891897745035198E-4</v>
      </c>
      <c r="K97" s="1">
        <v>1.3500115672082199E-4</v>
      </c>
      <c r="L97" s="1">
        <v>5.53631239173584E-4</v>
      </c>
      <c r="M97" s="1">
        <v>6.0244518152733804E-4</v>
      </c>
    </row>
    <row r="98" spans="1:13" x14ac:dyDescent="0.25">
      <c r="A98" s="1">
        <v>10.875</v>
      </c>
      <c r="B98" s="1">
        <v>4.0967514617165204</v>
      </c>
      <c r="C98" s="1">
        <v>1.7248577226863</v>
      </c>
      <c r="D98" s="1">
        <v>0.80866816246417295</v>
      </c>
      <c r="E98" s="1">
        <v>3.27920791656934</v>
      </c>
      <c r="F98" s="1">
        <v>3.6542915021741802</v>
      </c>
      <c r="H98" s="1">
        <v>10.875</v>
      </c>
      <c r="I98" s="1">
        <v>6.8251879352197297E-4</v>
      </c>
      <c r="J98" s="1">
        <v>2.8736129659953798E-4</v>
      </c>
      <c r="K98" s="1">
        <v>1.3472411586653099E-4</v>
      </c>
      <c r="L98" s="1">
        <v>5.4631603890045299E-4</v>
      </c>
      <c r="M98" s="1">
        <v>6.0880496426221804E-4</v>
      </c>
    </row>
    <row r="99" spans="1:13" x14ac:dyDescent="0.25">
      <c r="A99" s="1">
        <v>11</v>
      </c>
      <c r="B99" s="1">
        <v>3.9691967252547502</v>
      </c>
      <c r="C99" s="1">
        <v>1.8592566209030801</v>
      </c>
      <c r="D99" s="1">
        <v>0.84139334569648105</v>
      </c>
      <c r="E99" s="1">
        <v>3.34019583834541</v>
      </c>
      <c r="F99" s="1">
        <v>3.6575064299808999</v>
      </c>
      <c r="H99" s="1">
        <v>11</v>
      </c>
      <c r="I99" s="1">
        <v>6.6126817442744299E-4</v>
      </c>
      <c r="J99" s="1">
        <v>3.0975215304245398E-4</v>
      </c>
      <c r="K99" s="1">
        <v>1.4017613139303401E-4</v>
      </c>
      <c r="L99" s="1">
        <v>5.5647662666834501E-4</v>
      </c>
      <c r="M99" s="1">
        <v>6.0934057123481801E-4</v>
      </c>
    </row>
    <row r="100" spans="1:13" x14ac:dyDescent="0.25">
      <c r="A100" s="1">
        <v>11.125</v>
      </c>
      <c r="B100" s="1">
        <v>4.0222152889719096</v>
      </c>
      <c r="C100" s="1">
        <v>1.92049415370416</v>
      </c>
      <c r="D100" s="1">
        <v>0.86837023725040396</v>
      </c>
      <c r="E100" s="1">
        <v>3.3203606697509001</v>
      </c>
      <c r="F100" s="1">
        <v>3.66132715897426</v>
      </c>
      <c r="H100" s="1">
        <v>11.125</v>
      </c>
      <c r="I100" s="1">
        <v>6.7010106714272301E-4</v>
      </c>
      <c r="J100" s="1">
        <v>3.19954326007114E-4</v>
      </c>
      <c r="K100" s="1">
        <v>1.44670481525917E-4</v>
      </c>
      <c r="L100" s="1">
        <v>5.5317208758050003E-4</v>
      </c>
      <c r="M100" s="1">
        <v>6.0997710468511099E-4</v>
      </c>
    </row>
    <row r="101" spans="1:13" x14ac:dyDescent="0.25">
      <c r="A101" s="1">
        <v>11.25</v>
      </c>
      <c r="B101" s="1">
        <v>3.9910264064960002</v>
      </c>
      <c r="C101" s="1">
        <v>2.0049374739166899</v>
      </c>
      <c r="D101" s="1">
        <v>0.82873791220209303</v>
      </c>
      <c r="E101" s="1">
        <v>3.33190507569054</v>
      </c>
      <c r="F101" s="1">
        <v>3.6496980040086502</v>
      </c>
      <c r="H101" s="1">
        <v>11.25</v>
      </c>
      <c r="I101" s="1">
        <v>6.6490499932223403E-4</v>
      </c>
      <c r="J101" s="1">
        <v>3.3402258315452002E-4</v>
      </c>
      <c r="K101" s="1">
        <v>1.3806773617286899E-4</v>
      </c>
      <c r="L101" s="1">
        <v>5.5509538561004305E-4</v>
      </c>
      <c r="M101" s="1">
        <v>6.0803968746784101E-4</v>
      </c>
    </row>
    <row r="102" spans="1:13" x14ac:dyDescent="0.25">
      <c r="A102" s="1">
        <v>11.375</v>
      </c>
      <c r="B102" s="1">
        <v>3.9360921477568902</v>
      </c>
      <c r="C102" s="1">
        <v>2.0257434573061599</v>
      </c>
      <c r="D102" s="1">
        <v>0.82970966059717299</v>
      </c>
      <c r="E102" s="1">
        <v>3.32242789226077</v>
      </c>
      <c r="F102" s="1">
        <v>3.5574276321043201</v>
      </c>
      <c r="H102" s="1">
        <v>11.375</v>
      </c>
      <c r="I102" s="1">
        <v>6.5575295181629896E-4</v>
      </c>
      <c r="J102" s="1">
        <v>3.3748885998720601E-4</v>
      </c>
      <c r="K102" s="1">
        <v>1.38229629455489E-4</v>
      </c>
      <c r="L102" s="1">
        <v>5.5351648685064302E-4</v>
      </c>
      <c r="M102" s="1">
        <v>5.9266744350857997E-4</v>
      </c>
    </row>
    <row r="103" spans="1:13" x14ac:dyDescent="0.25">
      <c r="A103" s="1">
        <v>11.5</v>
      </c>
      <c r="B103" s="1">
        <v>3.9743051206534101</v>
      </c>
      <c r="C103" s="1">
        <v>2.1193239314766799</v>
      </c>
      <c r="D103" s="1">
        <v>0.86059747833101097</v>
      </c>
      <c r="E103" s="1">
        <v>3.2156231944984999</v>
      </c>
      <c r="F103" s="1">
        <v>3.5523161428768599</v>
      </c>
      <c r="H103" s="1">
        <v>11.5</v>
      </c>
      <c r="I103" s="1">
        <v>6.62119233100859E-4</v>
      </c>
      <c r="J103" s="1">
        <v>3.5307936698401502E-4</v>
      </c>
      <c r="K103" s="1">
        <v>1.4337553988994699E-4</v>
      </c>
      <c r="L103" s="1">
        <v>5.3572282420345102E-4</v>
      </c>
      <c r="M103" s="1">
        <v>5.9181586940328405E-4</v>
      </c>
    </row>
    <row r="104" spans="1:13" x14ac:dyDescent="0.25">
      <c r="A104" s="1">
        <v>11.625</v>
      </c>
      <c r="B104" s="1">
        <v>3.91000699308209</v>
      </c>
      <c r="C104" s="1">
        <v>2.2312405130108699</v>
      </c>
      <c r="D104" s="1">
        <v>0.95714246841843797</v>
      </c>
      <c r="E104" s="1">
        <v>3.2442731031251499</v>
      </c>
      <c r="F104" s="1">
        <v>3.4814638984250399</v>
      </c>
      <c r="H104" s="1">
        <v>11.625</v>
      </c>
      <c r="I104" s="1">
        <v>6.5140716504747905E-4</v>
      </c>
      <c r="J104" s="1">
        <v>3.7172466946761202E-4</v>
      </c>
      <c r="K104" s="1">
        <v>1.5945993523851199E-4</v>
      </c>
      <c r="L104" s="1">
        <v>5.4049589898064903E-4</v>
      </c>
      <c r="M104" s="1">
        <v>5.8001188547761101E-4</v>
      </c>
    </row>
    <row r="105" spans="1:13" x14ac:dyDescent="0.25">
      <c r="A105" s="1">
        <v>11.75</v>
      </c>
      <c r="B105" s="1">
        <v>3.9053894972690801</v>
      </c>
      <c r="C105" s="1">
        <v>2.26458292899822</v>
      </c>
      <c r="D105" s="1">
        <v>0.99077925498293995</v>
      </c>
      <c r="E105" s="1">
        <v>3.24268754691502</v>
      </c>
      <c r="F105" s="1">
        <v>3.4126041145389001</v>
      </c>
      <c r="H105" s="1">
        <v>11.75</v>
      </c>
      <c r="I105" s="1">
        <v>6.5063789024503104E-4</v>
      </c>
      <c r="J105" s="1">
        <v>3.7727951597110298E-4</v>
      </c>
      <c r="K105" s="1">
        <v>1.6506382388015801E-4</v>
      </c>
      <c r="L105" s="1">
        <v>5.4023174531604202E-4</v>
      </c>
      <c r="M105" s="1">
        <v>5.6853984548217999E-4</v>
      </c>
    </row>
    <row r="106" spans="1:13" x14ac:dyDescent="0.25">
      <c r="A106" s="1">
        <v>11.875</v>
      </c>
      <c r="B106" s="1">
        <v>3.9675730377165399</v>
      </c>
      <c r="C106" s="1">
        <v>2.32635331886254</v>
      </c>
      <c r="D106" s="1">
        <v>0.99382030733036397</v>
      </c>
      <c r="E106" s="1">
        <v>3.2270458428037299</v>
      </c>
      <c r="F106" s="1">
        <v>3.4115460736457499</v>
      </c>
      <c r="H106" s="1">
        <v>11.875</v>
      </c>
      <c r="I106" s="1">
        <v>6.6099766808357704E-4</v>
      </c>
      <c r="J106" s="1">
        <v>3.87570462922499E-4</v>
      </c>
      <c r="K106" s="1">
        <v>1.65570463201239E-4</v>
      </c>
      <c r="L106" s="1">
        <v>5.3762583741110196E-4</v>
      </c>
      <c r="M106" s="1">
        <v>5.6836357586938105E-4</v>
      </c>
    </row>
    <row r="107" spans="1:13" x14ac:dyDescent="0.25">
      <c r="A107" s="1">
        <v>12</v>
      </c>
      <c r="B107" s="1">
        <v>4.0108582476464996</v>
      </c>
      <c r="C107" s="1">
        <v>2.42818964988416</v>
      </c>
      <c r="D107" s="1">
        <v>0.96528665091087396</v>
      </c>
      <c r="E107" s="1">
        <v>3.2045509965824301</v>
      </c>
      <c r="F107" s="1">
        <v>3.4341351663706199</v>
      </c>
      <c r="H107" s="1">
        <v>12</v>
      </c>
      <c r="I107" s="1">
        <v>6.6820898405790796E-4</v>
      </c>
      <c r="J107" s="1">
        <v>4.0453639567070198E-4</v>
      </c>
      <c r="K107" s="1">
        <v>1.60816756041752E-4</v>
      </c>
      <c r="L107" s="1">
        <v>5.33878196030634E-4</v>
      </c>
      <c r="M107" s="1">
        <v>5.7212691871734596E-4</v>
      </c>
    </row>
    <row r="108" spans="1:13" x14ac:dyDescent="0.25">
      <c r="A108" s="1">
        <v>12.125</v>
      </c>
      <c r="B108" s="1">
        <v>4.0017577253548202</v>
      </c>
      <c r="C108" s="1">
        <v>2.4314988934859598</v>
      </c>
      <c r="D108" s="1">
        <v>0.91251852858351401</v>
      </c>
      <c r="E108" s="1">
        <v>3.2177268899798901</v>
      </c>
      <c r="F108" s="1">
        <v>3.3726216931047301</v>
      </c>
      <c r="H108" s="1">
        <v>12.125</v>
      </c>
      <c r="I108" s="1">
        <v>6.6669283704411499E-4</v>
      </c>
      <c r="J108" s="1">
        <v>4.0508771565476201E-4</v>
      </c>
      <c r="K108" s="1">
        <v>1.52025586862013E-4</v>
      </c>
      <c r="L108" s="1">
        <v>5.3607329987064901E-4</v>
      </c>
      <c r="M108" s="1">
        <v>5.6187877407124799E-4</v>
      </c>
    </row>
    <row r="109" spans="1:13" x14ac:dyDescent="0.25">
      <c r="A109" s="1">
        <v>12.25</v>
      </c>
      <c r="B109" s="1">
        <v>4.0377884399597104</v>
      </c>
      <c r="C109" s="1">
        <v>2.4520285422824202</v>
      </c>
      <c r="D109" s="1">
        <v>0.86340568408579099</v>
      </c>
      <c r="E109" s="1">
        <v>3.2223156925707901</v>
      </c>
      <c r="F109" s="1">
        <v>3.3664256919821001</v>
      </c>
      <c r="H109" s="1">
        <v>12.25</v>
      </c>
      <c r="I109" s="1">
        <v>6.72695554097287E-4</v>
      </c>
      <c r="J109" s="1">
        <v>4.08507955144252E-4</v>
      </c>
      <c r="K109" s="1">
        <v>1.4384338696869301E-4</v>
      </c>
      <c r="L109" s="1">
        <v>5.3683779438229396E-4</v>
      </c>
      <c r="M109" s="1">
        <v>5.6084652028421799E-4</v>
      </c>
    </row>
    <row r="110" spans="1:13" x14ac:dyDescent="0.25">
      <c r="A110" s="1">
        <v>12.375</v>
      </c>
      <c r="B110" s="1">
        <v>4.0274913964829997</v>
      </c>
      <c r="C110" s="1">
        <v>2.4168768880714002</v>
      </c>
      <c r="D110" s="1">
        <v>0.85986683368772598</v>
      </c>
      <c r="E110" s="1">
        <v>3.2119067155443299</v>
      </c>
      <c r="F110" s="1">
        <v>3.3478258642933798</v>
      </c>
      <c r="H110" s="1">
        <v>12.375</v>
      </c>
      <c r="I110" s="1">
        <v>6.7098006665406904E-4</v>
      </c>
      <c r="J110" s="1">
        <v>4.0265168955269599E-4</v>
      </c>
      <c r="K110" s="1">
        <v>1.43253814492375E-4</v>
      </c>
      <c r="L110" s="1">
        <v>5.3510365880968496E-4</v>
      </c>
      <c r="M110" s="1">
        <v>5.57747788991276E-4</v>
      </c>
    </row>
    <row r="111" spans="1:13" x14ac:dyDescent="0.25">
      <c r="A111" s="1">
        <v>12.5</v>
      </c>
      <c r="B111" s="1">
        <v>4.0024057319281301</v>
      </c>
      <c r="C111" s="1">
        <v>2.3497533526871499</v>
      </c>
      <c r="D111" s="1">
        <v>0.88816231334554196</v>
      </c>
      <c r="E111" s="1">
        <v>3.1801436310933102</v>
      </c>
      <c r="F111" s="1">
        <v>3.2585959813476801</v>
      </c>
      <c r="H111" s="1">
        <v>12.5</v>
      </c>
      <c r="I111" s="1">
        <v>6.6680079493922702E-4</v>
      </c>
      <c r="J111" s="1">
        <v>3.9146890855768E-4</v>
      </c>
      <c r="K111" s="1">
        <v>1.47967841403367E-4</v>
      </c>
      <c r="L111" s="1">
        <v>5.2981192894014501E-4</v>
      </c>
      <c r="M111" s="1">
        <v>5.4288209049252402E-4</v>
      </c>
    </row>
    <row r="112" spans="1:13" x14ac:dyDescent="0.25">
      <c r="A112" s="1">
        <v>12.625</v>
      </c>
      <c r="B112" s="1">
        <v>4.0300639625597299</v>
      </c>
      <c r="C112" s="1">
        <v>2.33263301139531</v>
      </c>
      <c r="D112" s="1">
        <v>0.87309843039660395</v>
      </c>
      <c r="E112" s="1">
        <v>3.15865014004495</v>
      </c>
      <c r="F112" s="1">
        <v>3.1793934542734301</v>
      </c>
      <c r="H112" s="1">
        <v>12.625</v>
      </c>
      <c r="I112" s="1">
        <v>6.7140865616244997E-4</v>
      </c>
      <c r="J112" s="1">
        <v>3.8861665969845899E-4</v>
      </c>
      <c r="K112" s="1">
        <v>1.4545819850407399E-4</v>
      </c>
      <c r="L112" s="1">
        <v>5.2623111333148802E-4</v>
      </c>
      <c r="M112" s="1">
        <v>5.2968694948195402E-4</v>
      </c>
    </row>
    <row r="113" spans="1:13" x14ac:dyDescent="0.25">
      <c r="A113" s="1">
        <v>12.75</v>
      </c>
      <c r="B113" s="1">
        <v>4.0497694863499802</v>
      </c>
      <c r="C113" s="1">
        <v>2.2031114522384398</v>
      </c>
      <c r="D113" s="1">
        <v>0.80828996715620804</v>
      </c>
      <c r="E113" s="1">
        <v>3.18289799906383</v>
      </c>
      <c r="F113" s="1">
        <v>3.1705463645921399</v>
      </c>
      <c r="H113" s="1">
        <v>12.75</v>
      </c>
      <c r="I113" s="1">
        <v>6.7469159642590698E-4</v>
      </c>
      <c r="J113" s="1">
        <v>3.6703836794292399E-4</v>
      </c>
      <c r="K113" s="1">
        <v>1.3466110852822401E-4</v>
      </c>
      <c r="L113" s="1">
        <v>5.3027080664403499E-4</v>
      </c>
      <c r="M113" s="1">
        <v>5.2821302434105102E-4</v>
      </c>
    </row>
    <row r="114" spans="1:13" x14ac:dyDescent="0.25">
      <c r="A114" s="1">
        <v>12.875</v>
      </c>
      <c r="B114" s="1">
        <v>3.99409888619908</v>
      </c>
      <c r="C114" s="1">
        <v>2.1601010134173402</v>
      </c>
      <c r="D114" s="1">
        <v>0.80667274401176703</v>
      </c>
      <c r="E114" s="1">
        <v>3.17709994435379</v>
      </c>
      <c r="F114" s="1">
        <v>3.15550853982274</v>
      </c>
      <c r="H114" s="1">
        <v>12.875</v>
      </c>
      <c r="I114" s="1">
        <v>6.65416874440768E-4</v>
      </c>
      <c r="J114" s="1">
        <v>3.59872828835329E-4</v>
      </c>
      <c r="K114" s="1">
        <v>1.3439167915236001E-4</v>
      </c>
      <c r="L114" s="1">
        <v>5.2930485072934296E-4</v>
      </c>
      <c r="M114" s="1">
        <v>5.2570772273446899E-4</v>
      </c>
    </row>
    <row r="115" spans="1:13" x14ac:dyDescent="0.25">
      <c r="A115" s="1">
        <v>13</v>
      </c>
      <c r="B115" s="1">
        <v>4.1346479910522396</v>
      </c>
      <c r="C115" s="1">
        <v>2.1149095076823698</v>
      </c>
      <c r="D115" s="1">
        <v>0.77673428689861101</v>
      </c>
      <c r="E115" s="1">
        <v>3.3050788534942699</v>
      </c>
      <c r="F115" s="1">
        <v>3.1412480055188898</v>
      </c>
      <c r="H115" s="1">
        <v>13</v>
      </c>
      <c r="I115" s="1">
        <v>6.8883235530930401E-4</v>
      </c>
      <c r="J115" s="1">
        <v>3.52343923979884E-4</v>
      </c>
      <c r="K115" s="1">
        <v>1.29403932197308E-4</v>
      </c>
      <c r="L115" s="1">
        <v>5.5062613699214497E-4</v>
      </c>
      <c r="M115" s="1">
        <v>5.2333191771944702E-4</v>
      </c>
    </row>
    <row r="116" spans="1:13" x14ac:dyDescent="0.25">
      <c r="A116" s="1">
        <v>13.125</v>
      </c>
      <c r="B116" s="1">
        <v>4.0061872125952203</v>
      </c>
      <c r="C116" s="1">
        <v>2.04896555089111</v>
      </c>
      <c r="D116" s="1">
        <v>0.75082218105336795</v>
      </c>
      <c r="E116" s="1">
        <v>3.3028016388340098</v>
      </c>
      <c r="F116" s="1">
        <v>3.1464128808159102</v>
      </c>
      <c r="H116" s="1">
        <v>13.125</v>
      </c>
      <c r="I116" s="1">
        <v>6.6743078961836505E-4</v>
      </c>
      <c r="J116" s="1">
        <v>3.4135766077845998E-4</v>
      </c>
      <c r="K116" s="1">
        <v>1.2508697536349101E-4</v>
      </c>
      <c r="L116" s="1">
        <v>5.5024675302974598E-4</v>
      </c>
      <c r="M116" s="1">
        <v>5.2419238594392996E-4</v>
      </c>
    </row>
    <row r="117" spans="1:13" x14ac:dyDescent="0.25">
      <c r="A117" s="1">
        <v>13.25</v>
      </c>
      <c r="B117" s="1">
        <v>4.0106620658070096</v>
      </c>
      <c r="C117" s="1">
        <v>2.04918131293863</v>
      </c>
      <c r="D117" s="1">
        <v>0.71935467868206604</v>
      </c>
      <c r="E117" s="1">
        <v>3.3061956937448498</v>
      </c>
      <c r="F117" s="1">
        <v>3.1666146237059198</v>
      </c>
      <c r="H117" s="1">
        <v>13.25</v>
      </c>
      <c r="I117" s="1">
        <v>6.6817630016344904E-4</v>
      </c>
      <c r="J117" s="1">
        <v>3.4139360673557601E-4</v>
      </c>
      <c r="K117" s="1">
        <v>1.19844489468432E-4</v>
      </c>
      <c r="L117" s="1">
        <v>5.5081220257789199E-4</v>
      </c>
      <c r="M117" s="1">
        <v>5.2755799630940499E-4</v>
      </c>
    </row>
    <row r="118" spans="1:13" x14ac:dyDescent="0.25">
      <c r="A118" s="1">
        <v>13.375</v>
      </c>
      <c r="B118" s="1">
        <v>4.0461880171495803</v>
      </c>
      <c r="C118" s="1">
        <v>2.1395627513889899</v>
      </c>
      <c r="D118" s="1">
        <v>0.64655072464097696</v>
      </c>
      <c r="E118" s="1">
        <v>3.2989080533961901</v>
      </c>
      <c r="F118" s="1">
        <v>3.22618987637237</v>
      </c>
      <c r="H118" s="1">
        <v>13.375</v>
      </c>
      <c r="I118" s="1">
        <v>6.7409492365711995E-4</v>
      </c>
      <c r="J118" s="1">
        <v>3.56451154381407E-4</v>
      </c>
      <c r="K118" s="1">
        <v>1.0771535072518701E-4</v>
      </c>
      <c r="L118" s="1">
        <v>5.4959808169580495E-4</v>
      </c>
      <c r="M118" s="1">
        <v>5.3748323340363697E-4</v>
      </c>
    </row>
    <row r="119" spans="1:13" x14ac:dyDescent="0.25">
      <c r="A119" s="1">
        <v>13.5</v>
      </c>
      <c r="B119" s="1">
        <v>3.92175643717612</v>
      </c>
      <c r="C119" s="1">
        <v>2.1982968448512699</v>
      </c>
      <c r="D119" s="1">
        <v>0.654899986976617</v>
      </c>
      <c r="E119" s="1">
        <v>3.36507910074873</v>
      </c>
      <c r="F119" s="1">
        <v>3.2757357576578299</v>
      </c>
      <c r="H119" s="1">
        <v>13.5</v>
      </c>
      <c r="I119" s="1">
        <v>6.5336462243354202E-4</v>
      </c>
      <c r="J119" s="1">
        <v>3.6623625435222199E-4</v>
      </c>
      <c r="K119" s="1">
        <v>1.09106337830304E-4</v>
      </c>
      <c r="L119" s="1">
        <v>5.60622178184738E-4</v>
      </c>
      <c r="M119" s="1">
        <v>5.4573757722579496E-4</v>
      </c>
    </row>
    <row r="120" spans="1:13" x14ac:dyDescent="0.25">
      <c r="A120" s="1">
        <v>13.625</v>
      </c>
      <c r="B120" s="1">
        <v>3.82958134152909</v>
      </c>
      <c r="C120" s="1">
        <v>2.2586178267928898</v>
      </c>
      <c r="D120" s="1">
        <v>0.65434355334084804</v>
      </c>
      <c r="E120" s="1">
        <v>3.4294151722611201</v>
      </c>
      <c r="F120" s="1">
        <v>3.27603526327233</v>
      </c>
      <c r="H120" s="1">
        <v>13.625</v>
      </c>
      <c r="I120" s="1">
        <v>6.3800825149874698E-4</v>
      </c>
      <c r="J120" s="1">
        <v>3.7628572994369698E-4</v>
      </c>
      <c r="K120" s="1">
        <v>1.09013635986585E-4</v>
      </c>
      <c r="L120" s="1">
        <v>5.71340567698702E-4</v>
      </c>
      <c r="M120" s="1">
        <v>5.4578747486117105E-4</v>
      </c>
    </row>
    <row r="121" spans="1:13" x14ac:dyDescent="0.25">
      <c r="A121" s="1">
        <v>13.75</v>
      </c>
      <c r="B121" s="1">
        <v>3.6862921149461201</v>
      </c>
      <c r="C121" s="1">
        <v>2.2461543211885999</v>
      </c>
      <c r="D121" s="1">
        <v>0.66238282137760096</v>
      </c>
      <c r="E121" s="1">
        <v>3.4021908462771102</v>
      </c>
      <c r="F121" s="1">
        <v>3.2837484167250501</v>
      </c>
      <c r="H121" s="1">
        <v>13.75</v>
      </c>
      <c r="I121" s="1">
        <v>6.1413626635002595E-4</v>
      </c>
      <c r="J121" s="1">
        <v>3.7420930991002198E-4</v>
      </c>
      <c r="K121" s="1">
        <v>1.10352978041508E-4</v>
      </c>
      <c r="L121" s="1">
        <v>5.66804994989766E-4</v>
      </c>
      <c r="M121" s="1">
        <v>5.4707248622639401E-4</v>
      </c>
    </row>
    <row r="122" spans="1:13" x14ac:dyDescent="0.25">
      <c r="A122" s="1">
        <v>13.875</v>
      </c>
      <c r="B122" s="1">
        <v>3.6906178557538398</v>
      </c>
      <c r="C122" s="1">
        <v>2.2680786262809201</v>
      </c>
      <c r="D122" s="1">
        <v>0.65461241335618203</v>
      </c>
      <c r="E122" s="1">
        <v>3.3894961740188498</v>
      </c>
      <c r="F122" s="1">
        <v>3.3038999192154601</v>
      </c>
      <c r="H122" s="1">
        <v>13.875</v>
      </c>
      <c r="I122" s="1">
        <v>6.1485693476859098E-4</v>
      </c>
      <c r="J122" s="1">
        <v>3.77861899138401E-4</v>
      </c>
      <c r="K122" s="1">
        <v>1.0905842806514E-4</v>
      </c>
      <c r="L122" s="1">
        <v>5.6469006259153999E-4</v>
      </c>
      <c r="M122" s="1">
        <v>5.5042972654129605E-4</v>
      </c>
    </row>
    <row r="123" spans="1:13" x14ac:dyDescent="0.25">
      <c r="A123" s="1">
        <v>14</v>
      </c>
      <c r="B123" s="1">
        <v>3.7317605515070902</v>
      </c>
      <c r="C123" s="1">
        <v>2.2929201384103499</v>
      </c>
      <c r="D123" s="1">
        <v>0.72947758389773898</v>
      </c>
      <c r="E123" s="1">
        <v>3.36161323935477</v>
      </c>
      <c r="F123" s="1">
        <v>3.2894582423046899</v>
      </c>
      <c r="H123" s="1">
        <v>14</v>
      </c>
      <c r="I123" s="1">
        <v>6.2171130788108298E-4</v>
      </c>
      <c r="J123" s="1">
        <v>3.8200049505916398E-4</v>
      </c>
      <c r="K123" s="1">
        <v>1.21530965477363E-4</v>
      </c>
      <c r="L123" s="1">
        <v>5.6004476567650505E-4</v>
      </c>
      <c r="M123" s="1">
        <v>5.48023743167961E-4</v>
      </c>
    </row>
    <row r="124" spans="1:13" x14ac:dyDescent="0.25">
      <c r="A124" s="1">
        <v>14.125</v>
      </c>
      <c r="B124" s="1">
        <v>3.78018671741019</v>
      </c>
      <c r="C124" s="1">
        <v>2.31204439545761</v>
      </c>
      <c r="D124" s="1">
        <v>0.74641125865248603</v>
      </c>
      <c r="E124" s="1">
        <v>3.1670653998188101</v>
      </c>
      <c r="F124" s="1">
        <v>3.24733377201134</v>
      </c>
      <c r="H124" s="1">
        <v>14.125</v>
      </c>
      <c r="I124" s="1">
        <v>6.2977910712053999E-4</v>
      </c>
      <c r="J124" s="1">
        <v>3.8518659628323799E-4</v>
      </c>
      <c r="K124" s="1">
        <v>1.24352115691504E-4</v>
      </c>
      <c r="L124" s="1">
        <v>5.2763309560981402E-4</v>
      </c>
      <c r="M124" s="1">
        <v>5.4100580641709098E-4</v>
      </c>
    </row>
    <row r="125" spans="1:13" x14ac:dyDescent="0.25">
      <c r="A125" s="1">
        <v>14.25</v>
      </c>
      <c r="B125" s="1">
        <v>3.7647181181987399</v>
      </c>
      <c r="C125" s="1">
        <v>2.3249969388069398</v>
      </c>
      <c r="D125" s="1">
        <v>0.80664281494077195</v>
      </c>
      <c r="E125" s="1">
        <v>3.1163221777199501</v>
      </c>
      <c r="F125" s="1">
        <v>3.2575343020564098</v>
      </c>
      <c r="H125" s="1">
        <v>14.25</v>
      </c>
      <c r="I125" s="1">
        <v>6.2720203849191104E-4</v>
      </c>
      <c r="J125" s="1">
        <v>3.8734449000523601E-4</v>
      </c>
      <c r="K125" s="1">
        <v>1.3438669296913299E-4</v>
      </c>
      <c r="L125" s="1">
        <v>5.1917927480814405E-4</v>
      </c>
      <c r="M125" s="1">
        <v>5.4270521472259798E-4</v>
      </c>
    </row>
    <row r="126" spans="1:13" x14ac:dyDescent="0.25">
      <c r="A126" s="1">
        <v>14.375</v>
      </c>
      <c r="B126" s="1">
        <v>3.7956777595592399</v>
      </c>
      <c r="C126" s="1">
        <v>2.3264783766113801</v>
      </c>
      <c r="D126" s="1">
        <v>0.85835103877529195</v>
      </c>
      <c r="E126" s="1">
        <v>3.1934738750610601</v>
      </c>
      <c r="F126" s="1">
        <v>3.3071290953497798</v>
      </c>
      <c r="H126" s="1">
        <v>14.375</v>
      </c>
      <c r="I126" s="1">
        <v>6.3235991474257095E-4</v>
      </c>
      <c r="J126" s="1">
        <v>3.8759129754345701E-4</v>
      </c>
      <c r="K126" s="1">
        <v>1.43001283059964E-4</v>
      </c>
      <c r="L126" s="1">
        <v>5.3203274758517204E-4</v>
      </c>
      <c r="M126" s="1">
        <v>5.5096770728527405E-4</v>
      </c>
    </row>
    <row r="127" spans="1:13" x14ac:dyDescent="0.25">
      <c r="A127" s="1">
        <v>14.5</v>
      </c>
      <c r="B127" s="1">
        <v>3.76374464940413</v>
      </c>
      <c r="C127" s="1">
        <v>2.3633429690546799</v>
      </c>
      <c r="D127" s="1">
        <v>0.84052245329646003</v>
      </c>
      <c r="E127" s="1">
        <v>3.2938163854373799</v>
      </c>
      <c r="F127" s="1">
        <v>3.2982584759144702</v>
      </c>
      <c r="H127" s="1">
        <v>14.5</v>
      </c>
      <c r="I127" s="1">
        <v>6.2703985859073001E-4</v>
      </c>
      <c r="J127" s="1">
        <v>3.9373293864451101E-4</v>
      </c>
      <c r="K127" s="1">
        <v>1.4003104071919E-4</v>
      </c>
      <c r="L127" s="1">
        <v>5.4874980981386805E-4</v>
      </c>
      <c r="M127" s="1">
        <v>5.4948986208735095E-4</v>
      </c>
    </row>
    <row r="128" spans="1:13" x14ac:dyDescent="0.25">
      <c r="A128" s="1">
        <v>14.625</v>
      </c>
      <c r="B128" s="1">
        <v>3.8753238622385799</v>
      </c>
      <c r="C128" s="1">
        <v>2.3890866320197501</v>
      </c>
      <c r="D128" s="1">
        <v>0.83089553772771796</v>
      </c>
      <c r="E128" s="1">
        <v>3.3221651234591398</v>
      </c>
      <c r="F128" s="1">
        <v>3.3273284441067901</v>
      </c>
      <c r="H128" s="1">
        <v>14.625</v>
      </c>
      <c r="I128" s="1">
        <v>6.4562895544894802E-4</v>
      </c>
      <c r="J128" s="1">
        <v>3.9802183289449098E-4</v>
      </c>
      <c r="K128" s="1">
        <v>1.38427196585438E-4</v>
      </c>
      <c r="L128" s="1">
        <v>5.5347270956829296E-4</v>
      </c>
      <c r="M128" s="1">
        <v>5.5433291878819097E-4</v>
      </c>
    </row>
    <row r="129" spans="1:13" x14ac:dyDescent="0.25">
      <c r="A129" s="1">
        <v>14.75</v>
      </c>
      <c r="B129" s="1">
        <v>3.9070362106169298</v>
      </c>
      <c r="C129" s="1">
        <v>2.44800157326612</v>
      </c>
      <c r="D129" s="1">
        <v>0.84983859238925097</v>
      </c>
      <c r="E129" s="1">
        <v>3.36280973327078</v>
      </c>
      <c r="F129" s="1">
        <v>3.3409586004375602</v>
      </c>
      <c r="H129" s="1">
        <v>14.75</v>
      </c>
      <c r="I129" s="1">
        <v>6.5091223268878297E-4</v>
      </c>
      <c r="J129" s="1">
        <v>4.0783706210613602E-4</v>
      </c>
      <c r="K129" s="1">
        <v>1.41583109492049E-4</v>
      </c>
      <c r="L129" s="1">
        <v>5.6024410156291097E-4</v>
      </c>
      <c r="M129" s="1">
        <v>5.5660370283289705E-4</v>
      </c>
    </row>
    <row r="130" spans="1:13" x14ac:dyDescent="0.25">
      <c r="A130" s="1">
        <v>14.875</v>
      </c>
      <c r="B130" s="1">
        <v>3.9577764318875102</v>
      </c>
      <c r="C130" s="1">
        <v>2.4562556166698202</v>
      </c>
      <c r="D130" s="1">
        <v>0.87958597261218097</v>
      </c>
      <c r="E130" s="1">
        <v>3.3342813041775101</v>
      </c>
      <c r="F130" s="1">
        <v>3.3277317992600302</v>
      </c>
      <c r="H130" s="1">
        <v>14.875</v>
      </c>
      <c r="I130" s="1">
        <v>6.59365553552461E-4</v>
      </c>
      <c r="J130" s="1">
        <v>4.0921218573719299E-4</v>
      </c>
      <c r="K130" s="1">
        <v>1.4653902303718899E-4</v>
      </c>
      <c r="L130" s="1">
        <v>5.5549126527597303E-4</v>
      </c>
      <c r="M130" s="1">
        <v>5.5440011775672205E-4</v>
      </c>
    </row>
    <row r="131" spans="1:13" x14ac:dyDescent="0.25">
      <c r="A131" s="1">
        <v>15</v>
      </c>
      <c r="B131" s="1">
        <v>3.9532894809237402</v>
      </c>
      <c r="C131" s="1">
        <v>2.34827325284903</v>
      </c>
      <c r="D131" s="1">
        <v>0.85237813179607003</v>
      </c>
      <c r="E131" s="1">
        <v>3.3138087746617799</v>
      </c>
      <c r="F131" s="1">
        <v>3.3328390794676399</v>
      </c>
      <c r="H131" s="1">
        <v>15</v>
      </c>
      <c r="I131" s="1">
        <v>6.5861802752189603E-4</v>
      </c>
      <c r="J131" s="1">
        <v>3.9122232392464897E-4</v>
      </c>
      <c r="K131" s="1">
        <v>1.4200619675722501E-4</v>
      </c>
      <c r="L131" s="1">
        <v>5.5208054185865304E-4</v>
      </c>
      <c r="M131" s="1">
        <v>5.5525099063930797E-4</v>
      </c>
    </row>
    <row r="132" spans="1:13" x14ac:dyDescent="0.25">
      <c r="A132" s="1">
        <v>15.125</v>
      </c>
      <c r="B132" s="1">
        <v>4.0212324043188499</v>
      </c>
      <c r="C132" s="1">
        <v>2.3384564225458901</v>
      </c>
      <c r="D132" s="1">
        <v>0.79957046781188401</v>
      </c>
      <c r="E132" s="1">
        <v>3.3088404448717301</v>
      </c>
      <c r="F132" s="1">
        <v>3.3427868353970802</v>
      </c>
      <c r="H132" s="1">
        <v>15.125</v>
      </c>
      <c r="I132" s="1">
        <v>6.6993731855952198E-4</v>
      </c>
      <c r="J132" s="1">
        <v>3.8958683999614499E-4</v>
      </c>
      <c r="K132" s="1">
        <v>1.3320843993746E-4</v>
      </c>
      <c r="L132" s="1">
        <v>5.5125281811563103E-4</v>
      </c>
      <c r="M132" s="1">
        <v>5.5690828677715395E-4</v>
      </c>
    </row>
    <row r="133" spans="1:13" x14ac:dyDescent="0.25">
      <c r="A133" s="1">
        <v>15.25</v>
      </c>
      <c r="B133" s="1">
        <v>4.0756647318173398</v>
      </c>
      <c r="C133" s="1">
        <v>2.31342964448833</v>
      </c>
      <c r="D133" s="1">
        <v>0.73143534646550601</v>
      </c>
      <c r="E133" s="1">
        <v>3.32222611063602</v>
      </c>
      <c r="F133" s="1">
        <v>3.3474483127710299</v>
      </c>
      <c r="H133" s="1">
        <v>15.25</v>
      </c>
      <c r="I133" s="1">
        <v>6.7900574432077103E-4</v>
      </c>
      <c r="J133" s="1">
        <v>3.8541737877175603E-4</v>
      </c>
      <c r="K133" s="1">
        <v>1.2185712872115299E-4</v>
      </c>
      <c r="L133" s="1">
        <v>5.5348287003196097E-4</v>
      </c>
      <c r="M133" s="1">
        <v>5.5768488890765302E-4</v>
      </c>
    </row>
    <row r="134" spans="1:13" x14ac:dyDescent="0.25">
      <c r="A134" s="1">
        <v>15.375</v>
      </c>
      <c r="B134" s="1">
        <v>3.9990051714916901</v>
      </c>
      <c r="C134" s="1">
        <v>2.2312441647118901</v>
      </c>
      <c r="D134" s="1">
        <v>0.75322860418113402</v>
      </c>
      <c r="E134" s="1">
        <v>3.3496385616000302</v>
      </c>
      <c r="F134" s="1">
        <v>3.35362710447734</v>
      </c>
      <c r="H134" s="1">
        <v>15.375</v>
      </c>
      <c r="I134" s="1">
        <v>6.6623426157051604E-4</v>
      </c>
      <c r="J134" s="1">
        <v>3.7172527784100102E-4</v>
      </c>
      <c r="K134" s="1">
        <v>1.2548788545657701E-4</v>
      </c>
      <c r="L134" s="1">
        <v>5.5804978436256396E-4</v>
      </c>
      <c r="M134" s="1">
        <v>5.5871427560592499E-4</v>
      </c>
    </row>
    <row r="135" spans="1:13" x14ac:dyDescent="0.25">
      <c r="A135" s="1">
        <v>15.5</v>
      </c>
      <c r="B135" s="1">
        <v>3.9872132750539699</v>
      </c>
      <c r="C135" s="1">
        <v>2.1943142921488001</v>
      </c>
      <c r="D135" s="1">
        <v>0.71325184264534303</v>
      </c>
      <c r="E135" s="1">
        <v>3.3552248625019199</v>
      </c>
      <c r="F135" s="1">
        <v>3.4635925822041198</v>
      </c>
      <c r="H135" s="1">
        <v>15.5</v>
      </c>
      <c r="I135" s="1">
        <v>6.6426973162399196E-4</v>
      </c>
      <c r="J135" s="1">
        <v>3.6557276107199101E-4</v>
      </c>
      <c r="K135" s="1">
        <v>1.18827756984714E-4</v>
      </c>
      <c r="L135" s="1">
        <v>5.5898046209282E-4</v>
      </c>
      <c r="M135" s="1">
        <v>5.7703452419520496E-4</v>
      </c>
    </row>
    <row r="136" spans="1:13" x14ac:dyDescent="0.25">
      <c r="A136" s="1">
        <v>15.625</v>
      </c>
      <c r="B136" s="1">
        <v>3.9549116267058602</v>
      </c>
      <c r="C136" s="1">
        <v>2.18802672198392</v>
      </c>
      <c r="D136" s="1">
        <v>0.63316941293768203</v>
      </c>
      <c r="E136" s="1">
        <v>3.3544320874905602</v>
      </c>
      <c r="F136" s="1">
        <v>3.4709567200548102</v>
      </c>
      <c r="H136" s="1">
        <v>15.625</v>
      </c>
      <c r="I136" s="1">
        <v>6.5888827700919699E-4</v>
      </c>
      <c r="J136" s="1">
        <v>3.6452525188252198E-4</v>
      </c>
      <c r="K136" s="1">
        <v>1.0548602419541799E-4</v>
      </c>
      <c r="L136" s="1">
        <v>5.5884838577592696E-4</v>
      </c>
      <c r="M136" s="1">
        <v>5.7826138956113199E-4</v>
      </c>
    </row>
    <row r="137" spans="1:13" x14ac:dyDescent="0.25">
      <c r="A137" s="1">
        <v>15.75</v>
      </c>
      <c r="B137" s="1">
        <v>3.8604848890763201</v>
      </c>
      <c r="C137" s="1">
        <v>2.2029830478167698</v>
      </c>
      <c r="D137" s="1">
        <v>0.629769436751621</v>
      </c>
      <c r="E137" s="1">
        <v>3.2475628015206199</v>
      </c>
      <c r="F137" s="1">
        <v>3.4498729911297601</v>
      </c>
      <c r="H137" s="1">
        <v>15.75</v>
      </c>
      <c r="I137" s="1">
        <v>6.4315678252011704E-4</v>
      </c>
      <c r="J137" s="1">
        <v>3.6701697576627302E-4</v>
      </c>
      <c r="K137" s="1">
        <v>1.0491958816282001E-4</v>
      </c>
      <c r="L137" s="1">
        <v>5.4104396273333495E-4</v>
      </c>
      <c r="M137" s="1">
        <v>5.7474884032221701E-4</v>
      </c>
    </row>
    <row r="138" spans="1:13" x14ac:dyDescent="0.25">
      <c r="A138" s="1">
        <v>15.875</v>
      </c>
      <c r="B138" s="1">
        <v>3.6065772680559798</v>
      </c>
      <c r="C138" s="1">
        <v>2.1598268110971999</v>
      </c>
      <c r="D138" s="1">
        <v>0.68780610206702297</v>
      </c>
      <c r="E138" s="1">
        <v>3.2317182565350899</v>
      </c>
      <c r="F138" s="1">
        <v>3.4647654214505401</v>
      </c>
      <c r="H138" s="1">
        <v>15.875</v>
      </c>
      <c r="I138" s="1">
        <v>6.0085577285812805E-4</v>
      </c>
      <c r="J138" s="1">
        <v>3.59827146728794E-4</v>
      </c>
      <c r="K138" s="1">
        <v>1.14588496604366E-4</v>
      </c>
      <c r="L138" s="1">
        <v>5.3840426153874501E-4</v>
      </c>
      <c r="M138" s="1">
        <v>5.7722991921365903E-4</v>
      </c>
    </row>
    <row r="139" spans="1:13" x14ac:dyDescent="0.25">
      <c r="A139" s="1">
        <v>16</v>
      </c>
      <c r="B139" s="1">
        <v>3.47771307673659</v>
      </c>
      <c r="C139" s="1">
        <v>2.1528752786644101</v>
      </c>
      <c r="D139" s="1">
        <v>0.67287755201384303</v>
      </c>
      <c r="E139" s="1">
        <v>3.2090098185698102</v>
      </c>
      <c r="F139" s="1">
        <v>3.4722455218355202</v>
      </c>
      <c r="H139" s="1">
        <v>16</v>
      </c>
      <c r="I139" s="1">
        <v>5.7938699858431798E-4</v>
      </c>
      <c r="J139" s="1">
        <v>3.5866902142549001E-4</v>
      </c>
      <c r="K139" s="1">
        <v>1.12101400165506E-4</v>
      </c>
      <c r="L139" s="1">
        <v>5.3462103577373E-4</v>
      </c>
      <c r="M139" s="1">
        <v>5.7847610393779801E-4</v>
      </c>
    </row>
    <row r="140" spans="1:13" x14ac:dyDescent="0.25">
      <c r="A140" s="1">
        <v>16.125</v>
      </c>
      <c r="B140" s="1">
        <v>3.3180333727648201</v>
      </c>
      <c r="C140" s="1">
        <v>2.1745763689526298</v>
      </c>
      <c r="D140" s="1">
        <v>0.69732662347949903</v>
      </c>
      <c r="E140" s="1">
        <v>3.1493656584849901</v>
      </c>
      <c r="F140" s="1">
        <v>3.4882489323440402</v>
      </c>
      <c r="H140" s="1">
        <v>16.125</v>
      </c>
      <c r="I140" s="1">
        <v>5.5278435990262101E-4</v>
      </c>
      <c r="J140" s="1">
        <v>3.6228442306750701E-4</v>
      </c>
      <c r="K140" s="1">
        <v>1.16174615471685E-4</v>
      </c>
      <c r="L140" s="1">
        <v>5.2468431870359995E-4</v>
      </c>
      <c r="M140" s="1">
        <v>5.8114227212851795E-4</v>
      </c>
    </row>
    <row r="141" spans="1:13" x14ac:dyDescent="0.25">
      <c r="A141" s="1">
        <v>16.25</v>
      </c>
      <c r="B141" s="1">
        <v>3.1932210116415298</v>
      </c>
      <c r="C141" s="1">
        <v>2.3370915971520798</v>
      </c>
      <c r="D141" s="1">
        <v>0.73979343031536204</v>
      </c>
      <c r="E141" s="1">
        <v>3.1944441639992802</v>
      </c>
      <c r="F141" s="1">
        <v>3.5027771463492701</v>
      </c>
      <c r="H141" s="1">
        <v>16.25</v>
      </c>
      <c r="I141" s="1">
        <v>5.3199062053947905E-4</v>
      </c>
      <c r="J141" s="1">
        <v>3.8935946008553698E-4</v>
      </c>
      <c r="K141" s="1">
        <v>1.23249585490539E-4</v>
      </c>
      <c r="L141" s="1">
        <v>5.3219439772227996E-4</v>
      </c>
      <c r="M141" s="1">
        <v>5.8356267258178804E-4</v>
      </c>
    </row>
    <row r="142" spans="1:13" x14ac:dyDescent="0.25">
      <c r="A142" s="1">
        <v>16.375</v>
      </c>
      <c r="B142" s="1">
        <v>3.1688571389028701</v>
      </c>
      <c r="C142" s="1">
        <v>2.4524128771250102</v>
      </c>
      <c r="D142" s="1">
        <v>0.70754986863503699</v>
      </c>
      <c r="E142" s="1">
        <v>3.2550499957889598</v>
      </c>
      <c r="F142" s="1">
        <v>3.5347862886334398</v>
      </c>
      <c r="H142" s="1">
        <v>16.375</v>
      </c>
      <c r="I142" s="1">
        <v>5.2793159934121797E-4</v>
      </c>
      <c r="J142" s="1">
        <v>4.0857198532902599E-4</v>
      </c>
      <c r="K142" s="1">
        <v>1.1787780811459701E-4</v>
      </c>
      <c r="L142" s="1">
        <v>5.4229132929844103E-4</v>
      </c>
      <c r="M142" s="1">
        <v>5.8889539568633101E-4</v>
      </c>
    </row>
    <row r="143" spans="1:13" x14ac:dyDescent="0.25">
      <c r="A143" s="1">
        <v>16.5</v>
      </c>
      <c r="B143" s="1">
        <v>3.04691459876488</v>
      </c>
      <c r="C143" s="1">
        <v>2.4711169634869798</v>
      </c>
      <c r="D143" s="1">
        <v>0.80223050993885503</v>
      </c>
      <c r="E143" s="1">
        <v>3.36390971666345</v>
      </c>
      <c r="F143" s="1">
        <v>3.5376673673463799</v>
      </c>
      <c r="H143" s="1">
        <v>16.5</v>
      </c>
      <c r="I143" s="1">
        <v>5.0761597215422799E-4</v>
      </c>
      <c r="J143" s="1">
        <v>4.1168808611693E-4</v>
      </c>
      <c r="K143" s="1">
        <v>1.33651602955813E-4</v>
      </c>
      <c r="L143" s="1">
        <v>5.6042735879613197E-4</v>
      </c>
      <c r="M143" s="1">
        <v>5.8937538339990595E-4</v>
      </c>
    </row>
    <row r="144" spans="1:13" x14ac:dyDescent="0.25">
      <c r="A144" s="1">
        <v>16.625</v>
      </c>
      <c r="B144" s="1">
        <v>3.2224763416702</v>
      </c>
      <c r="C144" s="1">
        <v>2.4777397593513202</v>
      </c>
      <c r="D144" s="1">
        <v>0.83408297448700497</v>
      </c>
      <c r="E144" s="1">
        <v>3.3942058465973499</v>
      </c>
      <c r="F144" s="1">
        <v>3.5466780576649901</v>
      </c>
      <c r="H144" s="1">
        <v>16.625</v>
      </c>
      <c r="I144" s="1">
        <v>5.3686455852225705E-4</v>
      </c>
      <c r="J144" s="1">
        <v>4.1279144390793003E-4</v>
      </c>
      <c r="K144" s="1">
        <v>1.3895822354953501E-4</v>
      </c>
      <c r="L144" s="1">
        <v>5.6547469404311795E-4</v>
      </c>
      <c r="M144" s="1">
        <v>5.9087656440698702E-4</v>
      </c>
    </row>
    <row r="145" spans="1:13" x14ac:dyDescent="0.25">
      <c r="A145" s="1">
        <v>16.75</v>
      </c>
      <c r="B145" s="1">
        <v>3.3366328929802398</v>
      </c>
      <c r="C145" s="1">
        <v>2.49883678612788</v>
      </c>
      <c r="D145" s="1">
        <v>0.81435602728489698</v>
      </c>
      <c r="E145" s="1">
        <v>3.47057836451991</v>
      </c>
      <c r="F145" s="1">
        <v>3.5634900215219401</v>
      </c>
      <c r="H145" s="1">
        <v>16.75</v>
      </c>
      <c r="I145" s="1">
        <v>5.5588303997050896E-4</v>
      </c>
      <c r="J145" s="1">
        <v>4.1630620856890501E-4</v>
      </c>
      <c r="K145" s="1">
        <v>1.3567171414566399E-4</v>
      </c>
      <c r="L145" s="1">
        <v>5.7819835552901696E-4</v>
      </c>
      <c r="M145" s="1">
        <v>5.9367743758555495E-4</v>
      </c>
    </row>
    <row r="146" spans="1:13" x14ac:dyDescent="0.25">
      <c r="A146" s="1">
        <v>16.875</v>
      </c>
      <c r="B146" s="1">
        <v>3.39742993598137</v>
      </c>
      <c r="C146" s="1">
        <v>2.5565236502797299</v>
      </c>
      <c r="D146" s="1">
        <v>0.79850426902301597</v>
      </c>
      <c r="E146" s="1">
        <v>3.54352384717407</v>
      </c>
      <c r="F146" s="1">
        <v>3.5516884876015302</v>
      </c>
      <c r="H146" s="1">
        <v>16.875</v>
      </c>
      <c r="I146" s="1">
        <v>5.6601182733449697E-4</v>
      </c>
      <c r="J146" s="1">
        <v>4.2591684013660198E-4</v>
      </c>
      <c r="K146" s="1">
        <v>1.3303081121923501E-4</v>
      </c>
      <c r="L146" s="1">
        <v>5.9035107293919898E-4</v>
      </c>
      <c r="M146" s="1">
        <v>5.9171130203441405E-4</v>
      </c>
    </row>
    <row r="147" spans="1:13" x14ac:dyDescent="0.25">
      <c r="A147" s="1">
        <v>17</v>
      </c>
      <c r="B147" s="1">
        <v>3.45226554091705</v>
      </c>
      <c r="C147" s="1">
        <v>2.5954793399290099</v>
      </c>
      <c r="D147" s="1">
        <v>0.79889687756517802</v>
      </c>
      <c r="E147" s="1">
        <v>3.5183134720036802</v>
      </c>
      <c r="F147" s="1">
        <v>3.5184564329863601</v>
      </c>
      <c r="H147" s="1">
        <v>17</v>
      </c>
      <c r="I147" s="1">
        <v>5.7514743911678203E-4</v>
      </c>
      <c r="J147" s="1">
        <v>4.3240685803217399E-4</v>
      </c>
      <c r="K147" s="1">
        <v>1.3309621980235901E-4</v>
      </c>
      <c r="L147" s="1">
        <v>5.86151024435813E-4</v>
      </c>
      <c r="M147" s="1">
        <v>5.8617484173552803E-4</v>
      </c>
    </row>
    <row r="148" spans="1:13" x14ac:dyDescent="0.25">
      <c r="A148" s="1">
        <v>17.125</v>
      </c>
      <c r="B148" s="1">
        <v>3.5134897674333398</v>
      </c>
      <c r="C148" s="1">
        <v>2.6206422378436902</v>
      </c>
      <c r="D148" s="1">
        <v>0.85828469564866305</v>
      </c>
      <c r="E148" s="1">
        <v>3.4188737178755702</v>
      </c>
      <c r="F148" s="1">
        <v>3.4677858750852599</v>
      </c>
      <c r="H148" s="1">
        <v>17.125</v>
      </c>
      <c r="I148" s="1">
        <v>5.8534739525439698E-4</v>
      </c>
      <c r="J148" s="1">
        <v>4.3659899682475898E-4</v>
      </c>
      <c r="K148" s="1">
        <v>1.4299023029506699E-4</v>
      </c>
      <c r="L148" s="1">
        <v>5.6958436139806896E-4</v>
      </c>
      <c r="M148" s="1">
        <v>5.7773312678920401E-4</v>
      </c>
    </row>
    <row r="149" spans="1:13" x14ac:dyDescent="0.25">
      <c r="A149" s="1">
        <v>17.25</v>
      </c>
      <c r="B149" s="1">
        <v>3.5655337414261399</v>
      </c>
      <c r="C149" s="1">
        <v>2.62183236630778</v>
      </c>
      <c r="D149" s="1">
        <v>0.89252102313606696</v>
      </c>
      <c r="E149" s="1">
        <v>3.3915241678894898</v>
      </c>
      <c r="F149" s="1">
        <v>3.44223204750601</v>
      </c>
      <c r="H149" s="1">
        <v>17.25</v>
      </c>
      <c r="I149" s="1">
        <v>5.9401792132159504E-4</v>
      </c>
      <c r="J149" s="1">
        <v>4.3679727222687602E-4</v>
      </c>
      <c r="K149" s="1">
        <v>1.48694002454469E-4</v>
      </c>
      <c r="L149" s="1">
        <v>5.6502792637038802E-4</v>
      </c>
      <c r="M149" s="1">
        <v>5.7347585911450203E-4</v>
      </c>
    </row>
    <row r="150" spans="1:13" x14ac:dyDescent="0.25">
      <c r="A150" s="1">
        <v>17.375</v>
      </c>
      <c r="B150" s="1">
        <v>3.5764474428826301</v>
      </c>
      <c r="C150" s="1">
        <v>2.6245263560422898</v>
      </c>
      <c r="D150" s="1">
        <v>0.920881169642637</v>
      </c>
      <c r="E150" s="1">
        <v>3.4614341702500901</v>
      </c>
      <c r="F150" s="1">
        <v>3.4918598511510801</v>
      </c>
      <c r="H150" s="1">
        <v>17.375</v>
      </c>
      <c r="I150" s="1">
        <v>5.9583614398424703E-4</v>
      </c>
      <c r="J150" s="1">
        <v>4.37246090916645E-4</v>
      </c>
      <c r="K150" s="1">
        <v>1.5341880286246301E-4</v>
      </c>
      <c r="L150" s="1">
        <v>5.7667493276366405E-4</v>
      </c>
      <c r="M150" s="1">
        <v>5.8174385120177E-4</v>
      </c>
    </row>
    <row r="151" spans="1:13" x14ac:dyDescent="0.25">
      <c r="A151" s="1">
        <v>17.5</v>
      </c>
      <c r="B151" s="1">
        <v>3.5485285940727902</v>
      </c>
      <c r="C151" s="1">
        <v>2.63811397019809</v>
      </c>
      <c r="D151" s="1">
        <v>1.0251021096506301</v>
      </c>
      <c r="E151" s="1">
        <v>3.4710255758108501</v>
      </c>
      <c r="F151" s="1">
        <v>3.5190334628107802</v>
      </c>
      <c r="H151" s="1">
        <v>17.5</v>
      </c>
      <c r="I151" s="1">
        <v>5.9118486377252803E-4</v>
      </c>
      <c r="J151" s="1">
        <v>4.3950978743500201E-4</v>
      </c>
      <c r="K151" s="1">
        <v>1.7078201146779499E-4</v>
      </c>
      <c r="L151" s="1">
        <v>5.78272860930087E-4</v>
      </c>
      <c r="M151" s="1">
        <v>5.8627097490427705E-4</v>
      </c>
    </row>
    <row r="152" spans="1:13" x14ac:dyDescent="0.25">
      <c r="A152" s="1">
        <v>17.625</v>
      </c>
      <c r="B152" s="1">
        <v>3.5235322570567802</v>
      </c>
      <c r="C152" s="1">
        <v>2.6142839024329598</v>
      </c>
      <c r="D152" s="1">
        <v>1.1117661254159701</v>
      </c>
      <c r="E152" s="1">
        <v>3.4536438990461198</v>
      </c>
      <c r="F152" s="1">
        <v>3.5626163901750898</v>
      </c>
      <c r="H152" s="1">
        <v>17.625</v>
      </c>
      <c r="I152" s="1">
        <v>5.8702047402566101E-4</v>
      </c>
      <c r="J152" s="1">
        <v>4.3553969814533102E-4</v>
      </c>
      <c r="K152" s="1">
        <v>1.8522023649429999E-4</v>
      </c>
      <c r="L152" s="1">
        <v>5.7537707358108303E-4</v>
      </c>
      <c r="M152" s="1">
        <v>5.9353189060316999E-4</v>
      </c>
    </row>
    <row r="153" spans="1:13" x14ac:dyDescent="0.25">
      <c r="A153" s="1">
        <v>17.75</v>
      </c>
      <c r="B153" s="1">
        <v>3.49489927380215</v>
      </c>
      <c r="C153" s="1">
        <v>2.4049627420692099</v>
      </c>
      <c r="D153" s="1">
        <v>1.0940422270483099</v>
      </c>
      <c r="E153" s="1">
        <v>3.5069311967791399</v>
      </c>
      <c r="F153" s="1">
        <v>3.56813689242626</v>
      </c>
      <c r="H153" s="1">
        <v>17.75</v>
      </c>
      <c r="I153" s="1">
        <v>5.8225021901543998E-4</v>
      </c>
      <c r="J153" s="1">
        <v>4.0066679282873099E-4</v>
      </c>
      <c r="K153" s="1">
        <v>1.82267435026249E-4</v>
      </c>
      <c r="L153" s="1">
        <v>5.8425473738340497E-4</v>
      </c>
      <c r="M153" s="1">
        <v>5.9445160627821401E-4</v>
      </c>
    </row>
    <row r="154" spans="1:13" x14ac:dyDescent="0.25">
      <c r="A154" s="1">
        <v>17.875</v>
      </c>
      <c r="B154" s="1">
        <v>3.4909968474491202</v>
      </c>
      <c r="C154" s="1">
        <v>2.3652246940583801</v>
      </c>
      <c r="D154" s="1">
        <v>1.0846861422699601</v>
      </c>
      <c r="E154" s="1">
        <v>3.5765407533378601</v>
      </c>
      <c r="F154" s="1">
        <v>3.5638631967091499</v>
      </c>
      <c r="H154" s="1">
        <v>17.875</v>
      </c>
      <c r="I154" s="1">
        <v>5.8160007478502598E-4</v>
      </c>
      <c r="J154" s="1">
        <v>3.94046434030127E-4</v>
      </c>
      <c r="K154" s="1">
        <v>1.80708711302175E-4</v>
      </c>
      <c r="L154" s="1">
        <v>5.9585168950608699E-4</v>
      </c>
      <c r="M154" s="1">
        <v>5.93739608571745E-4</v>
      </c>
    </row>
    <row r="155" spans="1:13" x14ac:dyDescent="0.25">
      <c r="A155" s="1">
        <v>18</v>
      </c>
      <c r="B155" s="1">
        <v>3.4046823615541202</v>
      </c>
      <c r="C155" s="1">
        <v>2.3296188307708601</v>
      </c>
      <c r="D155" s="1">
        <v>1.09143120809025</v>
      </c>
      <c r="E155" s="1">
        <v>3.5705840032284102</v>
      </c>
      <c r="F155" s="1">
        <v>3.5678689712310798</v>
      </c>
      <c r="H155" s="1">
        <v>18</v>
      </c>
      <c r="I155" s="1">
        <v>5.6722008143491904E-4</v>
      </c>
      <c r="J155" s="1">
        <v>3.8811449720642599E-4</v>
      </c>
      <c r="K155" s="1">
        <v>1.8183243926783599E-4</v>
      </c>
      <c r="L155" s="1">
        <v>5.9485929493785299E-4</v>
      </c>
      <c r="M155" s="1">
        <v>5.9440697060709601E-4</v>
      </c>
    </row>
    <row r="156" spans="1:13" x14ac:dyDescent="0.25">
      <c r="A156" s="1">
        <v>18.125</v>
      </c>
      <c r="B156" s="1">
        <v>3.3920124791678798</v>
      </c>
      <c r="C156" s="1">
        <v>2.2940328410473301</v>
      </c>
      <c r="D156" s="1">
        <v>1.09686573684711</v>
      </c>
      <c r="E156" s="1">
        <v>3.5613840983834999</v>
      </c>
      <c r="F156" s="1">
        <v>3.5581666756505199</v>
      </c>
      <c r="H156" s="1">
        <v>18.125</v>
      </c>
      <c r="I156" s="1">
        <v>5.6510927902936998E-4</v>
      </c>
      <c r="J156" s="1">
        <v>3.8218587131848497E-4</v>
      </c>
      <c r="K156" s="1">
        <v>1.8273783175872801E-4</v>
      </c>
      <c r="L156" s="1">
        <v>5.9332659079069103E-4</v>
      </c>
      <c r="M156" s="1">
        <v>5.9279056816337696E-4</v>
      </c>
    </row>
    <row r="157" spans="1:13" x14ac:dyDescent="0.25">
      <c r="A157" s="1">
        <v>18.25</v>
      </c>
      <c r="B157" s="1">
        <v>3.3225361578526602</v>
      </c>
      <c r="C157" s="1">
        <v>2.27019674782197</v>
      </c>
      <c r="D157" s="1">
        <v>1.08801122986971</v>
      </c>
      <c r="E157" s="1">
        <v>3.5809417715569198</v>
      </c>
      <c r="F157" s="1">
        <v>3.5682247169723298</v>
      </c>
      <c r="H157" s="1">
        <v>18.25</v>
      </c>
      <c r="I157" s="1">
        <v>5.53534523898256E-4</v>
      </c>
      <c r="J157" s="1">
        <v>3.7821477818714101E-4</v>
      </c>
      <c r="K157" s="1">
        <v>1.8126267089629399E-4</v>
      </c>
      <c r="L157" s="1">
        <v>5.9658489914138303E-4</v>
      </c>
      <c r="M157" s="1">
        <v>5.9446623784758905E-4</v>
      </c>
    </row>
    <row r="158" spans="1:13" x14ac:dyDescent="0.25">
      <c r="A158" s="1">
        <v>18.375</v>
      </c>
      <c r="B158" s="1">
        <v>3.19187962317962</v>
      </c>
      <c r="C158" s="1">
        <v>2.1462926675584901</v>
      </c>
      <c r="D158" s="1">
        <v>1.05325505435154</v>
      </c>
      <c r="E158" s="1">
        <v>3.5579164475551801</v>
      </c>
      <c r="F158" s="1">
        <v>3.5613102904639198</v>
      </c>
      <c r="H158" s="1">
        <v>18.375</v>
      </c>
      <c r="I158" s="1">
        <v>5.3176714522172597E-4</v>
      </c>
      <c r="J158" s="1">
        <v>3.57572358415244E-4</v>
      </c>
      <c r="K158" s="1">
        <v>1.7547229205496599E-4</v>
      </c>
      <c r="L158" s="1">
        <v>5.9274888016269298E-4</v>
      </c>
      <c r="M158" s="1">
        <v>5.9331429439128799E-4</v>
      </c>
    </row>
    <row r="159" spans="1:13" x14ac:dyDescent="0.25">
      <c r="A159" s="1">
        <v>18.5</v>
      </c>
      <c r="B159" s="1">
        <v>3.1901437927720901</v>
      </c>
      <c r="C159" s="1">
        <v>2.1498557926722399</v>
      </c>
      <c r="D159" s="1">
        <v>1.01680946388621</v>
      </c>
      <c r="E159" s="1">
        <v>3.5888271038044</v>
      </c>
      <c r="F159" s="1">
        <v>3.57425872531529</v>
      </c>
      <c r="H159" s="1">
        <v>18.5</v>
      </c>
      <c r="I159" s="1">
        <v>5.31477955875831E-4</v>
      </c>
      <c r="J159" s="1">
        <v>3.5816597505919498E-4</v>
      </c>
      <c r="K159" s="1">
        <v>1.6940045668344301E-4</v>
      </c>
      <c r="L159" s="1">
        <v>5.9789859549381303E-4</v>
      </c>
      <c r="M159" s="1">
        <v>5.9547150363752695E-4</v>
      </c>
    </row>
    <row r="160" spans="1:13" x14ac:dyDescent="0.25">
      <c r="A160" s="1">
        <v>18.625</v>
      </c>
      <c r="B160" s="1">
        <v>3.2278768404317599</v>
      </c>
      <c r="C160" s="1">
        <v>2.2181303296788299</v>
      </c>
      <c r="D160" s="1">
        <v>1.01485817989146</v>
      </c>
      <c r="E160" s="1">
        <v>3.5924612963482501</v>
      </c>
      <c r="F160" s="1">
        <v>3.5493342821991001</v>
      </c>
      <c r="H160" s="1">
        <v>18.625</v>
      </c>
      <c r="I160" s="1">
        <v>5.37764281615932E-4</v>
      </c>
      <c r="J160" s="1">
        <v>3.6954051292449402E-4</v>
      </c>
      <c r="K160" s="1">
        <v>1.6907537276991799E-4</v>
      </c>
      <c r="L160" s="1">
        <v>5.9850405197161899E-4</v>
      </c>
      <c r="M160" s="1">
        <v>5.9131909141437095E-4</v>
      </c>
    </row>
    <row r="161" spans="1:13" x14ac:dyDescent="0.25">
      <c r="A161" s="1">
        <v>18.75</v>
      </c>
      <c r="B161" s="1">
        <v>3.2826494961432502</v>
      </c>
      <c r="C161" s="1">
        <v>2.2285932901727898</v>
      </c>
      <c r="D161" s="1">
        <v>1.0314079895986601</v>
      </c>
      <c r="E161" s="1">
        <v>3.6114547713027498</v>
      </c>
      <c r="F161" s="1">
        <v>3.4739192782978101</v>
      </c>
      <c r="H161" s="1">
        <v>18.75</v>
      </c>
      <c r="I161" s="1">
        <v>5.46889406057467E-4</v>
      </c>
      <c r="J161" s="1">
        <v>3.71283642142787E-4</v>
      </c>
      <c r="K161" s="1">
        <v>1.7183257106713701E-4</v>
      </c>
      <c r="L161" s="1">
        <v>6.0166836489903804E-4</v>
      </c>
      <c r="M161" s="1">
        <v>5.7875495176441403E-4</v>
      </c>
    </row>
    <row r="162" spans="1:13" x14ac:dyDescent="0.25">
      <c r="A162" s="1">
        <v>18.875</v>
      </c>
      <c r="B162" s="1">
        <v>3.3367145629666202</v>
      </c>
      <c r="C162" s="1">
        <v>2.2355283256237302</v>
      </c>
      <c r="D162" s="1">
        <v>1.1007530515225299</v>
      </c>
      <c r="E162" s="1">
        <v>3.5993266054488999</v>
      </c>
      <c r="F162" s="1">
        <v>3.4632731561866401</v>
      </c>
      <c r="H162" s="1">
        <v>18.875</v>
      </c>
      <c r="I162" s="1">
        <v>5.5589664619024102E-4</v>
      </c>
      <c r="J162" s="1">
        <v>3.7243901904891399E-4</v>
      </c>
      <c r="K162" s="1">
        <v>1.83385458383653E-4</v>
      </c>
      <c r="L162" s="1">
        <v>5.9964781246778698E-4</v>
      </c>
      <c r="M162" s="1">
        <v>5.7698130782069402E-4</v>
      </c>
    </row>
    <row r="163" spans="1:13" x14ac:dyDescent="0.25">
      <c r="A163" s="1">
        <v>19</v>
      </c>
      <c r="B163" s="1">
        <v>3.3492746841033001</v>
      </c>
      <c r="C163" s="1">
        <v>2.2636019746418801</v>
      </c>
      <c r="D163" s="1">
        <v>1.09524821674935</v>
      </c>
      <c r="E163" s="1">
        <v>3.5948974870663202</v>
      </c>
      <c r="F163" s="1">
        <v>3.4436945406126598</v>
      </c>
      <c r="H163" s="1">
        <v>19</v>
      </c>
      <c r="I163" s="1">
        <v>5.57989162371611E-4</v>
      </c>
      <c r="J163" s="1">
        <v>3.7711608897533701E-4</v>
      </c>
      <c r="K163" s="1">
        <v>1.82468352910441E-4</v>
      </c>
      <c r="L163" s="1">
        <v>5.9890992134524902E-4</v>
      </c>
      <c r="M163" s="1">
        <v>5.7371951046606903E-4</v>
      </c>
    </row>
    <row r="164" spans="1:13" x14ac:dyDescent="0.25">
      <c r="A164" s="1">
        <v>19.125</v>
      </c>
      <c r="B164" s="1">
        <v>3.36334196263009</v>
      </c>
      <c r="C164" s="1">
        <v>2.2613830095371301</v>
      </c>
      <c r="D164" s="1">
        <v>1.06212454612221</v>
      </c>
      <c r="E164" s="1">
        <v>3.6457030913099202</v>
      </c>
      <c r="F164" s="1">
        <v>3.43150671270292</v>
      </c>
      <c r="H164" s="1">
        <v>19.125</v>
      </c>
      <c r="I164" s="1">
        <v>5.6033277097417402E-4</v>
      </c>
      <c r="J164" s="1">
        <v>3.7674640938888598E-4</v>
      </c>
      <c r="K164" s="1">
        <v>1.7694994938396001E-4</v>
      </c>
      <c r="L164" s="1">
        <v>6.0737413501223299E-4</v>
      </c>
      <c r="M164" s="1">
        <v>5.7168901833630601E-4</v>
      </c>
    </row>
    <row r="165" spans="1:13" x14ac:dyDescent="0.25">
      <c r="A165" s="1">
        <v>19.25</v>
      </c>
      <c r="B165" s="1">
        <v>3.4002117950604802</v>
      </c>
      <c r="C165" s="1">
        <v>2.2421210954078101</v>
      </c>
      <c r="D165" s="1">
        <v>1.02896885787477</v>
      </c>
      <c r="E165" s="1">
        <v>3.58011324233828</v>
      </c>
      <c r="F165" s="1">
        <v>3.4263288327321</v>
      </c>
      <c r="H165" s="1">
        <v>19.25</v>
      </c>
      <c r="I165" s="1">
        <v>5.66475285057077E-4</v>
      </c>
      <c r="J165" s="1">
        <v>3.7353737449494098E-4</v>
      </c>
      <c r="K165" s="1">
        <v>1.7142621172193699E-4</v>
      </c>
      <c r="L165" s="1">
        <v>5.9644686617355697E-4</v>
      </c>
      <c r="M165" s="1">
        <v>5.7082638353316798E-4</v>
      </c>
    </row>
    <row r="166" spans="1:13" x14ac:dyDescent="0.25">
      <c r="A166" s="1">
        <v>19.375</v>
      </c>
      <c r="B166" s="1">
        <v>3.5609488703174899</v>
      </c>
      <c r="C166" s="1">
        <v>2.26773755136773</v>
      </c>
      <c r="D166" s="1">
        <v>0.97812738764892004</v>
      </c>
      <c r="E166" s="1">
        <v>3.5686812567106698</v>
      </c>
      <c r="F166" s="1">
        <v>3.38559795384948</v>
      </c>
      <c r="H166" s="1">
        <v>19.375</v>
      </c>
      <c r="I166" s="1">
        <v>5.9325408179489397E-4</v>
      </c>
      <c r="J166" s="1">
        <v>3.7780507605786399E-4</v>
      </c>
      <c r="K166" s="1">
        <v>1.6295602278230999E-4</v>
      </c>
      <c r="L166" s="1">
        <v>5.9454229736799697E-4</v>
      </c>
      <c r="M166" s="1">
        <v>5.6404061911132398E-4</v>
      </c>
    </row>
    <row r="167" spans="1:13" x14ac:dyDescent="0.25">
      <c r="A167" s="1">
        <v>19.5</v>
      </c>
      <c r="B167" s="1">
        <v>3.5218647616597898</v>
      </c>
      <c r="C167" s="1">
        <v>2.3163453833412699</v>
      </c>
      <c r="D167" s="1">
        <v>0.93015443793074903</v>
      </c>
      <c r="E167" s="1">
        <v>3.6177360302835302</v>
      </c>
      <c r="F167" s="1">
        <v>3.34327899388167</v>
      </c>
      <c r="H167" s="1">
        <v>19.5</v>
      </c>
      <c r="I167" s="1">
        <v>5.86742669292523E-4</v>
      </c>
      <c r="J167" s="1">
        <v>3.8590314086465598E-4</v>
      </c>
      <c r="K167" s="1">
        <v>1.5496372935926299E-4</v>
      </c>
      <c r="L167" s="1">
        <v>6.0271482264523499E-4</v>
      </c>
      <c r="M167" s="1">
        <v>5.5699028038068605E-4</v>
      </c>
    </row>
    <row r="168" spans="1:13" x14ac:dyDescent="0.25">
      <c r="A168" s="1">
        <v>19.625</v>
      </c>
      <c r="B168" s="1">
        <v>3.4969237866189902</v>
      </c>
      <c r="C168" s="1">
        <v>2.35952358748666</v>
      </c>
      <c r="D168" s="1">
        <v>0.927520352337589</v>
      </c>
      <c r="E168" s="1">
        <v>3.7625810300687799</v>
      </c>
      <c r="F168" s="1">
        <v>3.3350352857210002</v>
      </c>
      <c r="H168" s="1">
        <v>19.625</v>
      </c>
      <c r="I168" s="1">
        <v>5.8258750285072598E-4</v>
      </c>
      <c r="J168" s="1">
        <v>3.9309662967527802E-4</v>
      </c>
      <c r="K168" s="1">
        <v>1.54524890699442E-4</v>
      </c>
      <c r="L168" s="1">
        <v>6.2684599960945804E-4</v>
      </c>
      <c r="M168" s="1">
        <v>5.5561687860111698E-4</v>
      </c>
    </row>
    <row r="169" spans="1:13" x14ac:dyDescent="0.25">
      <c r="A169" s="1">
        <v>19.75</v>
      </c>
      <c r="B169" s="1">
        <v>3.41034974828528</v>
      </c>
      <c r="C169" s="1">
        <v>2.41732312256031</v>
      </c>
      <c r="D169" s="1">
        <v>0.91967046536773001</v>
      </c>
      <c r="E169" s="1">
        <v>3.7682286693843601</v>
      </c>
      <c r="F169" s="1">
        <v>3.3381210037035198</v>
      </c>
      <c r="H169" s="1">
        <v>19.75</v>
      </c>
      <c r="I169" s="1">
        <v>5.6816426806432802E-4</v>
      </c>
      <c r="J169" s="1">
        <v>4.0272603221854902E-4</v>
      </c>
      <c r="K169" s="1">
        <v>1.53217099530264E-4</v>
      </c>
      <c r="L169" s="1">
        <v>6.2778689631943401E-4</v>
      </c>
      <c r="M169" s="1">
        <v>5.5613095921700699E-4</v>
      </c>
    </row>
    <row r="170" spans="1:13" x14ac:dyDescent="0.25">
      <c r="A170" s="1">
        <v>19.875</v>
      </c>
      <c r="B170" s="1">
        <v>3.3274210668506998</v>
      </c>
      <c r="C170" s="1">
        <v>2.4287374758680298</v>
      </c>
      <c r="D170" s="1">
        <v>0.91952353746357995</v>
      </c>
      <c r="E170" s="1">
        <v>3.81342628204309</v>
      </c>
      <c r="F170" s="1">
        <v>3.3362964528639698</v>
      </c>
      <c r="H170" s="1">
        <v>19.875</v>
      </c>
      <c r="I170" s="1">
        <v>5.5434834973732696E-4</v>
      </c>
      <c r="J170" s="1">
        <v>4.0462766347961501E-4</v>
      </c>
      <c r="K170" s="1">
        <v>1.53192621341433E-4</v>
      </c>
      <c r="L170" s="1">
        <v>6.3531681858837897E-4</v>
      </c>
      <c r="M170" s="1">
        <v>5.5582698904713796E-4</v>
      </c>
    </row>
    <row r="171" spans="1:13" x14ac:dyDescent="0.25">
      <c r="A171" s="1">
        <v>20</v>
      </c>
      <c r="B171" s="1">
        <v>3.3433376258840499</v>
      </c>
      <c r="C171" s="1">
        <v>2.4324923677332402</v>
      </c>
      <c r="D171" s="1">
        <v>0.93609226862219996</v>
      </c>
      <c r="E171" s="1">
        <v>3.7149115993559998</v>
      </c>
      <c r="F171" s="1">
        <v>3.3424791058650198</v>
      </c>
      <c r="H171" s="1">
        <v>20</v>
      </c>
      <c r="I171" s="1">
        <v>5.5700004847228303E-4</v>
      </c>
      <c r="J171" s="1">
        <v>4.0525322846435898E-4</v>
      </c>
      <c r="K171" s="1">
        <v>1.55952971952459E-4</v>
      </c>
      <c r="L171" s="1">
        <v>6.1890427245270903E-4</v>
      </c>
      <c r="M171" s="1">
        <v>5.5685701903711304E-4</v>
      </c>
    </row>
    <row r="172" spans="1:13" x14ac:dyDescent="0.25">
      <c r="A172" s="1">
        <v>20.125</v>
      </c>
      <c r="B172" s="1">
        <v>3.2380551952951002</v>
      </c>
      <c r="C172" s="1">
        <v>2.42621589015745</v>
      </c>
      <c r="D172" s="1">
        <v>0.94346080156858003</v>
      </c>
      <c r="E172" s="1">
        <v>3.7778263041345399</v>
      </c>
      <c r="F172" s="1">
        <v>3.3456597200522902</v>
      </c>
      <c r="H172" s="1">
        <v>20.125</v>
      </c>
      <c r="I172" s="1">
        <v>5.3945999553616701E-4</v>
      </c>
      <c r="J172" s="1">
        <v>4.04207567300231E-4</v>
      </c>
      <c r="K172" s="1">
        <v>1.57180569541325E-4</v>
      </c>
      <c r="L172" s="1">
        <v>6.2938586226881504E-4</v>
      </c>
      <c r="M172" s="1">
        <v>5.5738690936071205E-4</v>
      </c>
    </row>
    <row r="173" spans="1:13" x14ac:dyDescent="0.25">
      <c r="A173" s="1">
        <v>20.25</v>
      </c>
      <c r="B173" s="1">
        <v>3.2260709197427002</v>
      </c>
      <c r="C173" s="1">
        <v>2.419482916203</v>
      </c>
      <c r="D173" s="1">
        <v>0.91157241893212704</v>
      </c>
      <c r="E173" s="1">
        <v>3.8266015972617602</v>
      </c>
      <c r="F173" s="1">
        <v>3.3614394393551699</v>
      </c>
      <c r="H173" s="1">
        <v>20.25</v>
      </c>
      <c r="I173" s="1">
        <v>5.37463415229135E-4</v>
      </c>
      <c r="J173" s="1">
        <v>4.0308585383941998E-4</v>
      </c>
      <c r="K173" s="1">
        <v>1.5186796499409299E-4</v>
      </c>
      <c r="L173" s="1">
        <v>6.3751182610380798E-4</v>
      </c>
      <c r="M173" s="1">
        <v>5.6001581059657204E-4</v>
      </c>
    </row>
    <row r="174" spans="1:13" x14ac:dyDescent="0.25">
      <c r="A174" s="1">
        <v>20.375</v>
      </c>
      <c r="B174" s="1">
        <v>3.2221709082445802</v>
      </c>
      <c r="C174" s="1">
        <v>2.4035522067316402</v>
      </c>
      <c r="D174" s="1">
        <v>0.82589181089302799</v>
      </c>
      <c r="E174" s="1">
        <v>3.9112160564459399</v>
      </c>
      <c r="F174" s="1">
        <v>3.3529956479404399</v>
      </c>
      <c r="H174" s="1">
        <v>20.375</v>
      </c>
      <c r="I174" s="1">
        <v>5.3681367331354795E-4</v>
      </c>
      <c r="J174" s="1">
        <v>4.0043179764149298E-4</v>
      </c>
      <c r="K174" s="1">
        <v>1.3759357569477799E-4</v>
      </c>
      <c r="L174" s="1">
        <v>6.5160859500389297E-4</v>
      </c>
      <c r="M174" s="1">
        <v>5.5860907494687797E-4</v>
      </c>
    </row>
    <row r="175" spans="1:13" x14ac:dyDescent="0.25">
      <c r="A175" s="1">
        <v>20.5</v>
      </c>
      <c r="B175" s="1">
        <v>3.2259603889572901</v>
      </c>
      <c r="C175" s="1">
        <v>2.3022089157126899</v>
      </c>
      <c r="D175" s="1">
        <v>0.78253981355295898</v>
      </c>
      <c r="E175" s="1">
        <v>3.8890877088830398</v>
      </c>
      <c r="F175" s="1">
        <v>3.3250885559783598</v>
      </c>
      <c r="H175" s="1">
        <v>20.5</v>
      </c>
      <c r="I175" s="1">
        <v>5.3744500080028595E-4</v>
      </c>
      <c r="J175" s="1">
        <v>3.8354800535773497E-4</v>
      </c>
      <c r="K175" s="1">
        <v>1.3037113293792299E-4</v>
      </c>
      <c r="L175" s="1">
        <v>6.4792201229991499E-4</v>
      </c>
      <c r="M175" s="1">
        <v>5.5395975342599501E-4</v>
      </c>
    </row>
    <row r="176" spans="1:13" x14ac:dyDescent="0.25">
      <c r="A176" s="1">
        <v>20.625</v>
      </c>
      <c r="B176" s="1">
        <v>3.20226192104617</v>
      </c>
      <c r="C176" s="1">
        <v>2.2109130157730599</v>
      </c>
      <c r="D176" s="1">
        <v>0.79761586670248097</v>
      </c>
      <c r="E176" s="1">
        <v>3.8868868393990001</v>
      </c>
      <c r="F176" s="1">
        <v>3.31198042096453</v>
      </c>
      <c r="H176" s="1">
        <v>20.625</v>
      </c>
      <c r="I176" s="1">
        <v>5.3349683604629096E-4</v>
      </c>
      <c r="J176" s="1">
        <v>3.6833810842779198E-4</v>
      </c>
      <c r="K176" s="1">
        <v>1.3288280339263301E-4</v>
      </c>
      <c r="L176" s="1">
        <v>6.4755534744387398E-4</v>
      </c>
      <c r="M176" s="1">
        <v>5.5177593813269101E-4</v>
      </c>
    </row>
    <row r="177" spans="1:13" x14ac:dyDescent="0.25">
      <c r="A177" s="1">
        <v>20.75</v>
      </c>
      <c r="B177" s="1">
        <v>3.1840134217473599</v>
      </c>
      <c r="C177" s="1">
        <v>2.2539510000302698</v>
      </c>
      <c r="D177" s="1">
        <v>0.77697221558625496</v>
      </c>
      <c r="E177" s="1">
        <v>3.8960130411962499</v>
      </c>
      <c r="F177" s="1">
        <v>3.2984438286429398</v>
      </c>
      <c r="H177" s="1">
        <v>20.75</v>
      </c>
      <c r="I177" s="1">
        <v>5.3045663606311104E-4</v>
      </c>
      <c r="J177" s="1">
        <v>3.7550823660504403E-4</v>
      </c>
      <c r="K177" s="1">
        <v>1.2944357111666999E-4</v>
      </c>
      <c r="L177" s="1">
        <v>6.4907577266329396E-4</v>
      </c>
      <c r="M177" s="1">
        <v>5.4952074185191395E-4</v>
      </c>
    </row>
    <row r="178" spans="1:13" x14ac:dyDescent="0.25">
      <c r="A178" s="1">
        <v>20.875</v>
      </c>
      <c r="B178" s="1">
        <v>3.1982995017652001</v>
      </c>
      <c r="C178" s="1">
        <v>2.2625936842203198</v>
      </c>
      <c r="D178" s="1">
        <v>0.79754187116673403</v>
      </c>
      <c r="E178" s="1">
        <v>3.9629386436994198</v>
      </c>
      <c r="F178" s="1">
        <v>3.3283759602388598</v>
      </c>
      <c r="H178" s="1">
        <v>20.875</v>
      </c>
      <c r="I178" s="1">
        <v>5.3283669699408297E-4</v>
      </c>
      <c r="J178" s="1">
        <v>3.7694810779110498E-4</v>
      </c>
      <c r="K178" s="1">
        <v>1.3287047573637799E-4</v>
      </c>
      <c r="L178" s="1">
        <v>6.6022557804032303E-4</v>
      </c>
      <c r="M178" s="1">
        <v>5.5450743497579397E-4</v>
      </c>
    </row>
    <row r="179" spans="1:13" x14ac:dyDescent="0.25">
      <c r="A179" s="1">
        <v>21</v>
      </c>
      <c r="B179" s="1">
        <v>3.2084627030520698</v>
      </c>
      <c r="C179" s="1">
        <v>2.1688238597337999</v>
      </c>
      <c r="D179" s="1">
        <v>0.77268757555840295</v>
      </c>
      <c r="E179" s="1">
        <v>3.9647470342154301</v>
      </c>
      <c r="F179" s="1">
        <v>3.3266394110192699</v>
      </c>
      <c r="H179" s="1">
        <v>21</v>
      </c>
      <c r="I179" s="1">
        <v>5.3452988632847497E-4</v>
      </c>
      <c r="J179" s="1">
        <v>3.6132605503165201E-4</v>
      </c>
      <c r="K179" s="1">
        <v>1.2872975008803E-4</v>
      </c>
      <c r="L179" s="1">
        <v>6.60526855900291E-4</v>
      </c>
      <c r="M179" s="1">
        <v>5.5421812587580998E-4</v>
      </c>
    </row>
    <row r="180" spans="1:13" x14ac:dyDescent="0.25">
      <c r="A180" s="1">
        <v>21.125</v>
      </c>
      <c r="B180" s="1">
        <v>3.27254822659182</v>
      </c>
      <c r="C180" s="1">
        <v>2.1652471623591598</v>
      </c>
      <c r="D180" s="1">
        <v>0.78722853596727105</v>
      </c>
      <c r="E180" s="1">
        <v>4.0322326959585801</v>
      </c>
      <c r="F180" s="1">
        <v>3.3533403848338001</v>
      </c>
      <c r="H180" s="1">
        <v>21.125</v>
      </c>
      <c r="I180" s="1">
        <v>5.4520653455019904E-4</v>
      </c>
      <c r="J180" s="1">
        <v>3.60730177249036E-4</v>
      </c>
      <c r="K180" s="1">
        <v>1.3115227409214801E-4</v>
      </c>
      <c r="L180" s="1">
        <v>6.71769967146699E-4</v>
      </c>
      <c r="M180" s="1">
        <v>5.5866650811331096E-4</v>
      </c>
    </row>
    <row r="181" spans="1:13" x14ac:dyDescent="0.25">
      <c r="A181" s="1">
        <v>21.25</v>
      </c>
      <c r="B181" s="1">
        <v>3.3123850324711999</v>
      </c>
      <c r="C181" s="1">
        <v>2.1633821708535801</v>
      </c>
      <c r="D181" s="1">
        <v>0.768312561396715</v>
      </c>
      <c r="E181" s="1">
        <v>4.0238450048488801</v>
      </c>
      <c r="F181" s="1">
        <v>3.36086463055726</v>
      </c>
      <c r="H181" s="1">
        <v>21.25</v>
      </c>
      <c r="I181" s="1">
        <v>5.51843346409703E-4</v>
      </c>
      <c r="J181" s="1">
        <v>3.60419469664207E-4</v>
      </c>
      <c r="K181" s="1">
        <v>1.2800087272869299E-4</v>
      </c>
      <c r="L181" s="1">
        <v>6.7037257780782299E-4</v>
      </c>
      <c r="M181" s="1">
        <v>5.5992004745083904E-4</v>
      </c>
    </row>
    <row r="182" spans="1:13" x14ac:dyDescent="0.25">
      <c r="A182" s="1">
        <v>21.375</v>
      </c>
      <c r="B182" s="1">
        <v>3.33340522536216</v>
      </c>
      <c r="C182" s="1">
        <v>2.1700943554960399</v>
      </c>
      <c r="D182" s="1">
        <v>0.84321619015430804</v>
      </c>
      <c r="E182" s="1">
        <v>3.9893419605290501</v>
      </c>
      <c r="F182" s="1">
        <v>3.3581012198496398</v>
      </c>
      <c r="H182" s="1">
        <v>21.375</v>
      </c>
      <c r="I182" s="1">
        <v>5.5534531054533603E-4</v>
      </c>
      <c r="J182" s="1">
        <v>3.6153771962564102E-4</v>
      </c>
      <c r="K182" s="1">
        <v>1.4047981727970799E-4</v>
      </c>
      <c r="L182" s="1">
        <v>6.6462437062413896E-4</v>
      </c>
      <c r="M182" s="1">
        <v>5.5945966322694905E-4</v>
      </c>
    </row>
    <row r="183" spans="1:13" x14ac:dyDescent="0.25">
      <c r="A183" s="1">
        <v>21.5</v>
      </c>
      <c r="B183" s="1">
        <v>3.3336324035715301</v>
      </c>
      <c r="C183" s="1">
        <v>2.1490611764796301</v>
      </c>
      <c r="D183" s="1">
        <v>0.82847989786326404</v>
      </c>
      <c r="E183" s="1">
        <v>3.93421821678655</v>
      </c>
      <c r="F183" s="1">
        <v>3.3320974489882098</v>
      </c>
      <c r="H183" s="1">
        <v>21.5</v>
      </c>
      <c r="I183" s="1">
        <v>5.5538315843501902E-4</v>
      </c>
      <c r="J183" s="1">
        <v>3.5803359200150598E-4</v>
      </c>
      <c r="K183" s="1">
        <v>1.3802475098402E-4</v>
      </c>
      <c r="L183" s="1">
        <v>6.5544075491663796E-4</v>
      </c>
      <c r="M183" s="1">
        <v>5.5512743500143601E-4</v>
      </c>
    </row>
    <row r="184" spans="1:13" x14ac:dyDescent="0.25">
      <c r="A184" s="1">
        <v>21.625</v>
      </c>
      <c r="B184" s="1">
        <v>3.14494163680782</v>
      </c>
      <c r="C184" s="1">
        <v>2.1601602725277802</v>
      </c>
      <c r="D184" s="1">
        <v>0.80416074171483398</v>
      </c>
      <c r="E184" s="1">
        <v>3.8387643252994001</v>
      </c>
      <c r="F184" s="1">
        <v>3.3017390636080601</v>
      </c>
      <c r="H184" s="1">
        <v>21.625</v>
      </c>
      <c r="I184" s="1">
        <v>5.2394727669218401E-4</v>
      </c>
      <c r="J184" s="1">
        <v>3.59882701403129E-4</v>
      </c>
      <c r="K184" s="1">
        <v>1.33973179569691E-4</v>
      </c>
      <c r="L184" s="1">
        <v>6.3953813659487998E-4</v>
      </c>
      <c r="M184" s="1">
        <v>5.5006972799710198E-4</v>
      </c>
    </row>
    <row r="185" spans="1:13" x14ac:dyDescent="0.25">
      <c r="A185" s="1">
        <v>21.75</v>
      </c>
      <c r="B185" s="1">
        <v>3.1120105756731902</v>
      </c>
      <c r="C185" s="1">
        <v>2.2576230287094798</v>
      </c>
      <c r="D185" s="1">
        <v>0.69841990882911398</v>
      </c>
      <c r="E185" s="1">
        <v>3.8515646654406899</v>
      </c>
      <c r="F185" s="1">
        <v>3.2964106793839898</v>
      </c>
      <c r="H185" s="1">
        <v>21.75</v>
      </c>
      <c r="I185" s="1">
        <v>5.1846096190715505E-4</v>
      </c>
      <c r="J185" s="1">
        <v>3.7611999658299902E-4</v>
      </c>
      <c r="K185" s="1">
        <v>1.1635675681093E-4</v>
      </c>
      <c r="L185" s="1">
        <v>6.4167067326241695E-4</v>
      </c>
      <c r="M185" s="1">
        <v>5.4918201918537199E-4</v>
      </c>
    </row>
    <row r="186" spans="1:13" x14ac:dyDescent="0.25">
      <c r="A186" s="1">
        <v>21.875</v>
      </c>
      <c r="B186" s="1">
        <v>2.98441801443184</v>
      </c>
      <c r="C186" s="1">
        <v>2.28212231289542</v>
      </c>
      <c r="D186" s="1">
        <v>0.66337896105356498</v>
      </c>
      <c r="E186" s="1">
        <v>3.8152506964847701</v>
      </c>
      <c r="F186" s="1">
        <v>3.2901477509283801</v>
      </c>
      <c r="H186" s="1">
        <v>21.875</v>
      </c>
      <c r="I186" s="1">
        <v>4.9720404120434495E-4</v>
      </c>
      <c r="J186" s="1">
        <v>3.8020157732837699E-4</v>
      </c>
      <c r="K186" s="1">
        <v>1.10518934911524E-4</v>
      </c>
      <c r="L186" s="1">
        <v>6.3562076603436196E-4</v>
      </c>
      <c r="M186" s="1">
        <v>5.4813861530466702E-4</v>
      </c>
    </row>
    <row r="187" spans="1:13" x14ac:dyDescent="0.25">
      <c r="A187" s="1">
        <v>22</v>
      </c>
      <c r="B187" s="1">
        <v>2.9447954755978798</v>
      </c>
      <c r="C187" s="1">
        <v>2.30589093648359</v>
      </c>
      <c r="D187" s="1">
        <v>0.64931666616808004</v>
      </c>
      <c r="E187" s="1">
        <v>3.8428622186658901</v>
      </c>
      <c r="F187" s="1">
        <v>3.2987812825471901</v>
      </c>
      <c r="H187" s="1">
        <v>22</v>
      </c>
      <c r="I187" s="1">
        <v>4.9060292623460803E-4</v>
      </c>
      <c r="J187" s="1">
        <v>3.8416143001816701E-4</v>
      </c>
      <c r="K187" s="1">
        <v>1.08176156583602E-4</v>
      </c>
      <c r="L187" s="1">
        <v>6.4022084562973696E-4</v>
      </c>
      <c r="M187" s="1">
        <v>5.4957696167236096E-4</v>
      </c>
    </row>
    <row r="188" spans="1:13" x14ac:dyDescent="0.25">
      <c r="A188" s="1">
        <v>22.125</v>
      </c>
      <c r="B188" s="1">
        <v>2.9217557979195599</v>
      </c>
      <c r="C188" s="1">
        <v>2.4732792430528301</v>
      </c>
      <c r="D188" s="1">
        <v>0.63306638385325997</v>
      </c>
      <c r="E188" s="1">
        <v>3.8571248820031001</v>
      </c>
      <c r="F188" s="1">
        <v>3.29989432726404</v>
      </c>
      <c r="H188" s="1">
        <v>22.125</v>
      </c>
      <c r="I188" s="1">
        <v>4.867645159334E-4</v>
      </c>
      <c r="J188" s="1">
        <v>4.1204832189260202E-4</v>
      </c>
      <c r="K188" s="1">
        <v>1.05468859549953E-4</v>
      </c>
      <c r="L188" s="1">
        <v>6.4259700534171705E-4</v>
      </c>
      <c r="M188" s="1">
        <v>5.4976239492218802E-4</v>
      </c>
    </row>
    <row r="189" spans="1:13" x14ac:dyDescent="0.25">
      <c r="A189" s="1">
        <v>22.25</v>
      </c>
      <c r="B189" s="1">
        <v>2.9038721210676601</v>
      </c>
      <c r="C189" s="1">
        <v>2.54500486103887</v>
      </c>
      <c r="D189" s="1">
        <v>0.655803550427138</v>
      </c>
      <c r="E189" s="1">
        <v>3.8784972938298998</v>
      </c>
      <c r="F189" s="1">
        <v>3.35531178289372</v>
      </c>
      <c r="H189" s="1">
        <v>22.25</v>
      </c>
      <c r="I189" s="1">
        <v>4.8378509536987202E-4</v>
      </c>
      <c r="J189" s="1">
        <v>4.23997809849076E-4</v>
      </c>
      <c r="K189" s="1">
        <v>1.09256871501161E-4</v>
      </c>
      <c r="L189" s="1">
        <v>6.4615764915206095E-4</v>
      </c>
      <c r="M189" s="1">
        <v>5.5899494303009395E-4</v>
      </c>
    </row>
    <row r="190" spans="1:13" x14ac:dyDescent="0.25">
      <c r="A190" s="1">
        <v>22.375</v>
      </c>
      <c r="B190" s="1">
        <v>2.9396472805150999</v>
      </c>
      <c r="C190" s="1">
        <v>2.5733714979949598</v>
      </c>
      <c r="D190" s="1">
        <v>0.65457951484448496</v>
      </c>
      <c r="E190" s="1">
        <v>3.8677384687268401</v>
      </c>
      <c r="F190" s="1">
        <v>3.36320328019498</v>
      </c>
      <c r="H190" s="1">
        <v>22.375</v>
      </c>
      <c r="I190" s="1">
        <v>4.89745236933815E-4</v>
      </c>
      <c r="J190" s="1">
        <v>4.2872369156595998E-4</v>
      </c>
      <c r="K190" s="1">
        <v>1.09052947173091E-4</v>
      </c>
      <c r="L190" s="1">
        <v>6.4436522888989102E-4</v>
      </c>
      <c r="M190" s="1">
        <v>5.6030966648048402E-4</v>
      </c>
    </row>
    <row r="191" spans="1:13" x14ac:dyDescent="0.25">
      <c r="A191" s="1">
        <v>22.5</v>
      </c>
      <c r="B191" s="1">
        <v>2.9491001067503699</v>
      </c>
      <c r="C191" s="1">
        <v>2.6093954577296898</v>
      </c>
      <c r="D191" s="1">
        <v>0.64496382401199104</v>
      </c>
      <c r="E191" s="1">
        <v>3.8740130899859202</v>
      </c>
      <c r="F191" s="1">
        <v>3.3517856597309899</v>
      </c>
      <c r="H191" s="1">
        <v>22.5</v>
      </c>
      <c r="I191" s="1">
        <v>4.9132007778461095E-4</v>
      </c>
      <c r="J191" s="1">
        <v>4.34725283257768E-4</v>
      </c>
      <c r="K191" s="1">
        <v>1.0745097308039799E-4</v>
      </c>
      <c r="L191" s="1">
        <v>6.4541058079165296E-4</v>
      </c>
      <c r="M191" s="1">
        <v>5.5840749091118304E-4</v>
      </c>
    </row>
    <row r="192" spans="1:13" x14ac:dyDescent="0.25">
      <c r="A192" s="1">
        <v>22.625</v>
      </c>
      <c r="B192" s="1">
        <v>2.9453800038802198</v>
      </c>
      <c r="C192" s="1">
        <v>2.6301402402568299</v>
      </c>
      <c r="D192" s="1">
        <v>0.67328918345698296</v>
      </c>
      <c r="E192" s="1">
        <v>3.9843321793647899</v>
      </c>
      <c r="F192" s="1">
        <v>3.3437106887186001</v>
      </c>
      <c r="H192" s="1">
        <v>22.625</v>
      </c>
      <c r="I192" s="1">
        <v>4.9070030864644505E-4</v>
      </c>
      <c r="J192" s="1">
        <v>4.3818136402678799E-4</v>
      </c>
      <c r="K192" s="1">
        <v>1.12169977963933E-4</v>
      </c>
      <c r="L192" s="1">
        <v>6.6378974108217503E-4</v>
      </c>
      <c r="M192" s="1">
        <v>5.5706220074052001E-4</v>
      </c>
    </row>
    <row r="193" spans="1:13" x14ac:dyDescent="0.25">
      <c r="A193" s="1">
        <v>22.75</v>
      </c>
      <c r="B193" s="1">
        <v>3.0015960336635601</v>
      </c>
      <c r="C193" s="1">
        <v>2.6739984396973902</v>
      </c>
      <c r="D193" s="1">
        <v>0.64303497535691501</v>
      </c>
      <c r="E193" s="1">
        <v>4.01924980598878</v>
      </c>
      <c r="F193" s="1">
        <v>3.3474661247634101</v>
      </c>
      <c r="H193" s="1">
        <v>22.75</v>
      </c>
      <c r="I193" s="1">
        <v>5.0006589920834901E-4</v>
      </c>
      <c r="J193" s="1">
        <v>4.4548814005358501E-4</v>
      </c>
      <c r="K193" s="1">
        <v>1.07129626894462E-4</v>
      </c>
      <c r="L193" s="1">
        <v>6.6960701767773104E-4</v>
      </c>
      <c r="M193" s="1">
        <v>5.5768785638558502E-4</v>
      </c>
    </row>
    <row r="194" spans="1:13" x14ac:dyDescent="0.25">
      <c r="A194" s="1">
        <v>22.875</v>
      </c>
      <c r="B194" s="1">
        <v>3.0060190424067201</v>
      </c>
      <c r="C194" s="1">
        <v>2.71194493522083</v>
      </c>
      <c r="D194" s="1">
        <v>0.56861519779568404</v>
      </c>
      <c r="E194" s="1">
        <v>3.9471977131723102</v>
      </c>
      <c r="F194" s="1">
        <v>3.3349834955206799</v>
      </c>
      <c r="H194" s="1">
        <v>22.875</v>
      </c>
      <c r="I194" s="1">
        <v>5.0080277246495903E-4</v>
      </c>
      <c r="J194" s="1">
        <v>4.5181002620778998E-4</v>
      </c>
      <c r="K194" s="70">
        <v>9.4731291952760902E-5</v>
      </c>
      <c r="L194" s="1">
        <v>6.5760313901450595E-4</v>
      </c>
      <c r="M194" s="1">
        <v>5.5560825035374595E-4</v>
      </c>
    </row>
    <row r="195" spans="1:13" x14ac:dyDescent="0.25">
      <c r="A195" s="1">
        <v>23</v>
      </c>
      <c r="B195" s="1">
        <v>3.0560948807750399</v>
      </c>
      <c r="C195" s="1">
        <v>2.6981642063868598</v>
      </c>
      <c r="D195" s="1">
        <v>0.50393264462014797</v>
      </c>
      <c r="E195" s="1">
        <v>3.9262124779247598</v>
      </c>
      <c r="F195" s="1">
        <v>3.3494792148686301</v>
      </c>
      <c r="H195" s="1">
        <v>23</v>
      </c>
      <c r="I195" s="1">
        <v>5.0914540713712199E-4</v>
      </c>
      <c r="J195" s="1">
        <v>4.49514156784051E-4</v>
      </c>
      <c r="K195" s="70">
        <v>8.3955178593716698E-5</v>
      </c>
      <c r="L195" s="1">
        <v>6.5410699882226405E-4</v>
      </c>
      <c r="M195" s="1">
        <v>5.5802323719711497E-4</v>
      </c>
    </row>
    <row r="196" spans="1:13" x14ac:dyDescent="0.25">
      <c r="A196" s="1">
        <v>23.125</v>
      </c>
      <c r="B196" s="1">
        <v>3.1135621462678702</v>
      </c>
      <c r="C196" s="1">
        <v>2.6360694612394799</v>
      </c>
      <c r="D196" s="1">
        <v>0.52421887421828695</v>
      </c>
      <c r="E196" s="1">
        <v>3.9374199765019302</v>
      </c>
      <c r="F196" s="1">
        <v>3.3837838206248798</v>
      </c>
      <c r="H196" s="1">
        <v>23.125</v>
      </c>
      <c r="I196" s="1">
        <v>5.1871945356822904E-4</v>
      </c>
      <c r="J196" s="1">
        <v>4.3916917224249701E-4</v>
      </c>
      <c r="K196" s="70">
        <v>8.7334864444766705E-5</v>
      </c>
      <c r="L196" s="1">
        <v>6.5597416808522101E-4</v>
      </c>
      <c r="M196" s="1">
        <v>5.6373838451610498E-4</v>
      </c>
    </row>
    <row r="197" spans="1:13" x14ac:dyDescent="0.25">
      <c r="A197" s="1">
        <v>23.25</v>
      </c>
      <c r="B197" s="1">
        <v>3.1147082617242901</v>
      </c>
      <c r="C197" s="1">
        <v>2.5083669653871601</v>
      </c>
      <c r="D197" s="1">
        <v>0.503998217518279</v>
      </c>
      <c r="E197" s="1">
        <v>3.8469587018626301</v>
      </c>
      <c r="F197" s="1">
        <v>3.4311509978124599</v>
      </c>
      <c r="H197" s="1">
        <v>23.25</v>
      </c>
      <c r="I197" s="1">
        <v>5.1891039640326701E-4</v>
      </c>
      <c r="J197" s="1">
        <v>4.1789393643350102E-4</v>
      </c>
      <c r="K197" s="70">
        <v>8.3966103038545295E-5</v>
      </c>
      <c r="L197" s="1">
        <v>6.4090331973031304E-4</v>
      </c>
      <c r="M197" s="1">
        <v>5.7162975623555501E-4</v>
      </c>
    </row>
    <row r="198" spans="1:13" x14ac:dyDescent="0.25">
      <c r="A198" s="1">
        <v>23.375</v>
      </c>
      <c r="B198" s="1">
        <v>3.14925239570033</v>
      </c>
      <c r="C198" s="1">
        <v>2.4324284152288702</v>
      </c>
      <c r="D198" s="1">
        <v>0.55916949386149195</v>
      </c>
      <c r="E198" s="1">
        <v>3.8360429192696301</v>
      </c>
      <c r="F198" s="1">
        <v>3.45964880069406</v>
      </c>
      <c r="H198" s="1">
        <v>23.375</v>
      </c>
      <c r="I198" s="1">
        <v>5.24665449123675E-4</v>
      </c>
      <c r="J198" s="1">
        <v>4.0524257397712998E-4</v>
      </c>
      <c r="K198" s="70">
        <v>9.3157637677324399E-5</v>
      </c>
      <c r="L198" s="1">
        <v>6.3908475035032099E-4</v>
      </c>
      <c r="M198" s="1">
        <v>5.7637749019562995E-4</v>
      </c>
    </row>
    <row r="199" spans="1:13" x14ac:dyDescent="0.25">
      <c r="A199" s="1">
        <v>23.5</v>
      </c>
      <c r="B199" s="1">
        <v>3.1704900401388398</v>
      </c>
      <c r="C199" s="1">
        <v>2.1316394717759999</v>
      </c>
      <c r="D199" s="1">
        <v>0.61845427432038003</v>
      </c>
      <c r="E199" s="1">
        <v>3.8467555029760598</v>
      </c>
      <c r="F199" s="1">
        <v>3.45385051529821</v>
      </c>
      <c r="H199" s="1">
        <v>23.5</v>
      </c>
      <c r="I199" s="1">
        <v>5.2820364068713105E-4</v>
      </c>
      <c r="J199" s="1">
        <v>3.5513113599788202E-4</v>
      </c>
      <c r="K199" s="1">
        <v>1.0303448210177499E-4</v>
      </c>
      <c r="L199" s="1">
        <v>6.4086946679581095E-4</v>
      </c>
      <c r="M199" s="1">
        <v>5.7541149584868195E-4</v>
      </c>
    </row>
    <row r="200" spans="1:13" x14ac:dyDescent="0.25">
      <c r="A200" s="1">
        <v>23.625</v>
      </c>
      <c r="B200" s="1">
        <v>3.2678685129431599</v>
      </c>
      <c r="C200" s="1">
        <v>2.09780603958506</v>
      </c>
      <c r="D200" s="1">
        <v>0.63291706551349503</v>
      </c>
      <c r="E200" s="1">
        <v>3.84952975292844</v>
      </c>
      <c r="F200" s="1">
        <v>3.38182059395377</v>
      </c>
      <c r="H200" s="1">
        <v>23.625</v>
      </c>
      <c r="I200" s="1">
        <v>5.4442689425633097E-4</v>
      </c>
      <c r="J200" s="1">
        <v>3.4949448619487098E-4</v>
      </c>
      <c r="K200" s="1">
        <v>1.0544398311454799E-4</v>
      </c>
      <c r="L200" s="1">
        <v>6.4133165683787801E-4</v>
      </c>
      <c r="M200" s="1">
        <v>5.6341131095269902E-4</v>
      </c>
    </row>
    <row r="201" spans="1:13" x14ac:dyDescent="0.25">
      <c r="A201" s="1">
        <v>23.75</v>
      </c>
      <c r="B201" s="1">
        <v>3.3316012821473699</v>
      </c>
      <c r="C201" s="1">
        <v>2.0657603811974101</v>
      </c>
      <c r="D201" s="1">
        <v>0.69795491204231297</v>
      </c>
      <c r="E201" s="1">
        <v>3.9149288839218701</v>
      </c>
      <c r="F201" s="1">
        <v>3.3234922108253699</v>
      </c>
      <c r="H201" s="1">
        <v>23.75</v>
      </c>
      <c r="I201" s="1">
        <v>5.5504477360575301E-4</v>
      </c>
      <c r="J201" s="1">
        <v>3.44155679507488E-4</v>
      </c>
      <c r="K201" s="1">
        <v>1.1627928834624899E-4</v>
      </c>
      <c r="L201" s="1">
        <v>6.5222715206138401E-4</v>
      </c>
      <c r="M201" s="1">
        <v>5.5369380232350599E-4</v>
      </c>
    </row>
    <row r="202" spans="1:13" x14ac:dyDescent="0.25">
      <c r="A202" s="1">
        <v>23.875</v>
      </c>
      <c r="B202" s="1">
        <v>3.2513272760666099</v>
      </c>
      <c r="C202" s="1">
        <v>2.02676507018279</v>
      </c>
      <c r="D202" s="1">
        <v>0.72973448057314705</v>
      </c>
      <c r="E202" s="1">
        <v>3.8485721982394998</v>
      </c>
      <c r="F202" s="1">
        <v>3.2711296530546301</v>
      </c>
      <c r="H202" s="1">
        <v>23.875</v>
      </c>
      <c r="I202" s="1">
        <v>5.41671124192697E-4</v>
      </c>
      <c r="J202" s="1">
        <v>3.3765906069245402E-4</v>
      </c>
      <c r="K202" s="1">
        <v>1.21573764463486E-4</v>
      </c>
      <c r="L202" s="1">
        <v>6.4117212822670103E-4</v>
      </c>
      <c r="M202" s="1">
        <v>5.4497020019890203E-4</v>
      </c>
    </row>
    <row r="203" spans="1:13" x14ac:dyDescent="0.25">
      <c r="A203" s="1">
        <v>24</v>
      </c>
      <c r="B203" s="1">
        <v>3.1345347719789398</v>
      </c>
      <c r="C203" s="1">
        <v>2.0821751192130402</v>
      </c>
      <c r="D203" s="1">
        <v>0.7780118265482</v>
      </c>
      <c r="E203" s="1">
        <v>3.9211282334726998</v>
      </c>
      <c r="F203" s="1">
        <v>3.22126137672329</v>
      </c>
      <c r="H203" s="1">
        <v>24</v>
      </c>
      <c r="I203" s="1">
        <v>5.2221349301169201E-4</v>
      </c>
      <c r="J203" s="1">
        <v>3.4689037486089301E-4</v>
      </c>
      <c r="K203" s="1">
        <v>1.2961677030292999E-4</v>
      </c>
      <c r="L203" s="1">
        <v>6.5325996369654997E-4</v>
      </c>
      <c r="M203" s="1">
        <v>5.3666214536210097E-4</v>
      </c>
    </row>
    <row r="204" spans="1:13" x14ac:dyDescent="0.25">
      <c r="A204" s="1">
        <v>24.125</v>
      </c>
      <c r="B204" s="1">
        <v>2.97198291446264</v>
      </c>
      <c r="C204" s="1">
        <v>2.1942954210134702</v>
      </c>
      <c r="D204" s="1">
        <v>0.82742430704691095</v>
      </c>
      <c r="E204" s="1">
        <v>3.9263303862634502</v>
      </c>
      <c r="F204" s="1">
        <v>3.2197629298313402</v>
      </c>
      <c r="H204" s="1">
        <v>24.125</v>
      </c>
      <c r="I204" s="1">
        <v>4.9513235354947704E-4</v>
      </c>
      <c r="J204" s="1">
        <v>3.6556961714084499E-4</v>
      </c>
      <c r="K204" s="1">
        <v>1.3784888955401499E-4</v>
      </c>
      <c r="L204" s="1">
        <v>6.5412664235149002E-4</v>
      </c>
      <c r="M204" s="1">
        <v>5.3641250410990302E-4</v>
      </c>
    </row>
    <row r="205" spans="1:13" x14ac:dyDescent="0.25">
      <c r="A205" s="1">
        <v>24.25</v>
      </c>
      <c r="B205" s="1">
        <v>2.9132425976797598</v>
      </c>
      <c r="C205" s="1">
        <v>2.3321029426784499</v>
      </c>
      <c r="D205" s="1">
        <v>0.80085569965993897</v>
      </c>
      <c r="E205" s="1">
        <v>3.9391607379275402</v>
      </c>
      <c r="F205" s="1">
        <v>3.2115205793350801</v>
      </c>
      <c r="H205" s="1">
        <v>24.25</v>
      </c>
      <c r="I205" s="1">
        <v>4.8534621677344799E-4</v>
      </c>
      <c r="J205" s="1">
        <v>3.8852835025023102E-4</v>
      </c>
      <c r="K205" s="1">
        <v>1.33422559563346E-4</v>
      </c>
      <c r="L205" s="1">
        <v>6.5626417893872803E-4</v>
      </c>
      <c r="M205" s="1">
        <v>5.3503932851722499E-4</v>
      </c>
    </row>
    <row r="206" spans="1:13" x14ac:dyDescent="0.25">
      <c r="A206" s="1">
        <v>24.375</v>
      </c>
      <c r="B206" s="1">
        <v>2.8287781207412199</v>
      </c>
      <c r="C206" s="1">
        <v>2.36793414938853</v>
      </c>
      <c r="D206" s="1">
        <v>0.82973140323146</v>
      </c>
      <c r="E206" s="1">
        <v>3.9462370233141</v>
      </c>
      <c r="F206" s="1">
        <v>3.21742241807193</v>
      </c>
      <c r="H206" s="1">
        <v>24.375</v>
      </c>
      <c r="I206" s="1">
        <v>4.7127443491548702E-4</v>
      </c>
      <c r="J206" s="1">
        <v>3.9449782928812998E-4</v>
      </c>
      <c r="K206" s="1">
        <v>1.3823325177836099E-4</v>
      </c>
      <c r="L206" s="1">
        <v>6.5744308808412903E-4</v>
      </c>
      <c r="M206" s="1">
        <v>5.3602257485078398E-4</v>
      </c>
    </row>
    <row r="207" spans="1:13" x14ac:dyDescent="0.25">
      <c r="A207" s="1">
        <v>24.5</v>
      </c>
      <c r="B207" s="1">
        <v>2.7999949569295901</v>
      </c>
      <c r="C207" s="1">
        <v>2.4837917775205001</v>
      </c>
      <c r="D207" s="1">
        <v>0.82582450583806399</v>
      </c>
      <c r="E207" s="1">
        <v>3.8837255805628201</v>
      </c>
      <c r="F207" s="1">
        <v>3.2147102577064901</v>
      </c>
      <c r="H207" s="1">
        <v>24.5</v>
      </c>
      <c r="I207" s="1">
        <v>4.6647915982446898E-4</v>
      </c>
      <c r="J207" s="1">
        <v>4.1379971013491502E-4</v>
      </c>
      <c r="K207" s="1">
        <v>1.3758236267262099E-4</v>
      </c>
      <c r="L207" s="1">
        <v>6.4702868172176597E-4</v>
      </c>
      <c r="M207" s="1">
        <v>5.3557072893390203E-4</v>
      </c>
    </row>
    <row r="208" spans="1:13" x14ac:dyDescent="0.25">
      <c r="A208" s="1">
        <v>24.625</v>
      </c>
      <c r="B208" s="1">
        <v>2.7690944725415298</v>
      </c>
      <c r="C208" s="1">
        <v>2.5464850776591499</v>
      </c>
      <c r="D208" s="1">
        <v>0.816121162650153</v>
      </c>
      <c r="E208" s="1">
        <v>3.8446751775524</v>
      </c>
      <c r="F208" s="1">
        <v>3.2169119468785699</v>
      </c>
      <c r="H208" s="1">
        <v>24.625</v>
      </c>
      <c r="I208" s="1">
        <v>4.6133113912541902E-4</v>
      </c>
      <c r="J208" s="1">
        <v>4.2424441393801402E-4</v>
      </c>
      <c r="K208" s="1">
        <v>1.3596578569751499E-4</v>
      </c>
      <c r="L208" s="1">
        <v>6.4052288458022898E-4</v>
      </c>
      <c r="M208" s="1">
        <v>5.3593753034997E-4</v>
      </c>
    </row>
    <row r="209" spans="1:13" x14ac:dyDescent="0.25">
      <c r="A209" s="1">
        <v>24.75</v>
      </c>
      <c r="B209" s="1">
        <v>2.7248292424123601</v>
      </c>
      <c r="C209" s="1">
        <v>2.67957239542823</v>
      </c>
      <c r="D209" s="1">
        <v>0.79353585022141704</v>
      </c>
      <c r="E209" s="1">
        <v>3.7219657139551101</v>
      </c>
      <c r="F209" s="1">
        <v>3.2250761527232998</v>
      </c>
      <c r="H209" s="1">
        <v>24.75</v>
      </c>
      <c r="I209" s="1">
        <v>4.539565517859E-4</v>
      </c>
      <c r="J209" s="1">
        <v>4.46416761078344E-4</v>
      </c>
      <c r="K209" s="1">
        <v>1.32203072646888E-4</v>
      </c>
      <c r="L209" s="1">
        <v>6.2007948794492096E-4</v>
      </c>
      <c r="M209" s="1">
        <v>5.3729768704370302E-4</v>
      </c>
    </row>
    <row r="210" spans="1:13" x14ac:dyDescent="0.25">
      <c r="A210" s="1">
        <v>24.875</v>
      </c>
      <c r="B210" s="1">
        <v>2.7034253178383798</v>
      </c>
      <c r="C210" s="1">
        <v>2.7347891271334102</v>
      </c>
      <c r="D210" s="1">
        <v>0.79287165740191301</v>
      </c>
      <c r="E210" s="1">
        <v>3.7135820719546602</v>
      </c>
      <c r="F210" s="1">
        <v>3.2237746377376202</v>
      </c>
      <c r="H210" s="1">
        <v>24.875</v>
      </c>
      <c r="I210" s="1">
        <v>4.5039065795187398E-4</v>
      </c>
      <c r="J210" s="1">
        <v>4.5561586858042599E-4</v>
      </c>
      <c r="K210" s="1">
        <v>1.32092418123159E-4</v>
      </c>
      <c r="L210" s="1">
        <v>6.1868277318764603E-4</v>
      </c>
      <c r="M210" s="1">
        <v>5.3708085464708802E-4</v>
      </c>
    </row>
    <row r="211" spans="1:13" x14ac:dyDescent="0.25">
      <c r="A211" s="1">
        <v>25</v>
      </c>
      <c r="B211" s="1">
        <v>2.7916569922961001</v>
      </c>
      <c r="C211" s="1">
        <v>2.7661256410694199</v>
      </c>
      <c r="D211" s="1">
        <v>0.77847701148194304</v>
      </c>
      <c r="E211" s="1">
        <v>3.7002496238457301</v>
      </c>
      <c r="F211" s="1">
        <v>3.20638422648382</v>
      </c>
      <c r="H211" s="1">
        <v>25</v>
      </c>
      <c r="I211" s="1">
        <v>4.6509005491653002E-4</v>
      </c>
      <c r="J211" s="1">
        <v>4.60836531802166E-4</v>
      </c>
      <c r="K211" s="1">
        <v>1.2969427011289201E-4</v>
      </c>
      <c r="L211" s="1">
        <v>6.1646158733269897E-4</v>
      </c>
      <c r="M211" s="1">
        <v>5.3418361213220498E-4</v>
      </c>
    </row>
    <row r="212" spans="1:13" x14ac:dyDescent="0.25">
      <c r="A212" s="1">
        <v>25.125</v>
      </c>
      <c r="B212" s="1">
        <v>2.88395475386988</v>
      </c>
      <c r="C212" s="1">
        <v>2.7824236035537999</v>
      </c>
      <c r="D212" s="1">
        <v>0.74728802540962902</v>
      </c>
      <c r="E212" s="1">
        <v>3.7581931946618501</v>
      </c>
      <c r="F212" s="1">
        <v>3.1715626641596901</v>
      </c>
      <c r="H212" s="1">
        <v>25.125</v>
      </c>
      <c r="I212" s="1">
        <v>4.80466861994722E-4</v>
      </c>
      <c r="J212" s="1">
        <v>4.6355177235206298E-4</v>
      </c>
      <c r="K212" s="1">
        <v>1.24498185033244E-4</v>
      </c>
      <c r="L212" s="1">
        <v>6.2611498623066396E-4</v>
      </c>
      <c r="M212" s="1">
        <v>5.2838233984900504E-4</v>
      </c>
    </row>
    <row r="213" spans="1:13" x14ac:dyDescent="0.25">
      <c r="A213" s="1">
        <v>25.25</v>
      </c>
      <c r="B213" s="1">
        <v>2.9759723618615199</v>
      </c>
      <c r="C213" s="1">
        <v>2.7868758888890302</v>
      </c>
      <c r="D213" s="1">
        <v>0.75095383645519598</v>
      </c>
      <c r="E213" s="1">
        <v>3.8248227050064001</v>
      </c>
      <c r="F213" s="1">
        <v>3.1624647816399598</v>
      </c>
      <c r="H213" s="1">
        <v>25.25</v>
      </c>
      <c r="I213" s="1">
        <v>4.9579699548613001E-4</v>
      </c>
      <c r="J213" s="1">
        <v>4.6429352308891198E-4</v>
      </c>
      <c r="K213" s="1">
        <v>1.2510890915343599E-4</v>
      </c>
      <c r="L213" s="1">
        <v>6.3721546265406599E-4</v>
      </c>
      <c r="M213" s="1">
        <v>5.2686663262121796E-4</v>
      </c>
    </row>
    <row r="214" spans="1:13" x14ac:dyDescent="0.25">
      <c r="A214" s="1">
        <v>25.375</v>
      </c>
      <c r="B214" s="1">
        <v>2.9935007960162801</v>
      </c>
      <c r="C214" s="1">
        <v>2.7778559770507201</v>
      </c>
      <c r="D214" s="1">
        <v>0.75705959837824899</v>
      </c>
      <c r="E214" s="1">
        <v>3.8695630790846098</v>
      </c>
      <c r="F214" s="1">
        <v>3.1802597393454701</v>
      </c>
      <c r="H214" s="1">
        <v>25.375</v>
      </c>
      <c r="I214" s="1">
        <v>4.9871723261631301E-4</v>
      </c>
      <c r="J214" s="1">
        <v>4.6279080577665003E-4</v>
      </c>
      <c r="K214" s="1">
        <v>1.2612612908981599E-4</v>
      </c>
      <c r="L214" s="1">
        <v>6.4466920897549604E-4</v>
      </c>
      <c r="M214" s="1">
        <v>5.2983127257495602E-4</v>
      </c>
    </row>
    <row r="215" spans="1:13" x14ac:dyDescent="0.25">
      <c r="A215" s="1">
        <v>25.5</v>
      </c>
      <c r="B215" s="1">
        <v>3.0498444040842698</v>
      </c>
      <c r="C215" s="1">
        <v>2.7443117132397798</v>
      </c>
      <c r="D215" s="1">
        <v>0.85441094715980004</v>
      </c>
      <c r="E215" s="1">
        <v>3.8980842817327002</v>
      </c>
      <c r="F215" s="1">
        <v>3.1788815135812798</v>
      </c>
      <c r="H215" s="1">
        <v>25.5</v>
      </c>
      <c r="I215" s="1">
        <v>5.0810407772043902E-4</v>
      </c>
      <c r="J215" s="1">
        <v>4.5720233142574701E-4</v>
      </c>
      <c r="K215" s="1">
        <v>1.42344863796822E-4</v>
      </c>
      <c r="L215" s="1">
        <v>6.4942084133666597E-4</v>
      </c>
      <c r="M215" s="1">
        <v>5.2960166016264199E-4</v>
      </c>
    </row>
    <row r="216" spans="1:13" x14ac:dyDescent="0.25">
      <c r="A216" s="1">
        <v>25.625</v>
      </c>
      <c r="B216" s="1">
        <v>3.11156132994478</v>
      </c>
      <c r="C216" s="1">
        <v>2.5660609729560599</v>
      </c>
      <c r="D216" s="1">
        <v>0.85698382483429403</v>
      </c>
      <c r="E216" s="1">
        <v>3.8867745833752201</v>
      </c>
      <c r="F216" s="1">
        <v>3.17915976541568</v>
      </c>
      <c r="H216" s="1">
        <v>25.625</v>
      </c>
      <c r="I216" s="1">
        <v>5.1838611756880204E-4</v>
      </c>
      <c r="J216" s="1">
        <v>4.2750575809447999E-4</v>
      </c>
      <c r="K216" s="1">
        <v>1.42773505217393E-4</v>
      </c>
      <c r="L216" s="1">
        <v>6.4753664559031199E-4</v>
      </c>
      <c r="M216" s="1">
        <v>5.2964801691825301E-4</v>
      </c>
    </row>
    <row r="217" spans="1:13" x14ac:dyDescent="0.25">
      <c r="A217" s="1">
        <v>25.75</v>
      </c>
      <c r="B217" s="1">
        <v>3.1146222542320001</v>
      </c>
      <c r="C217" s="1">
        <v>2.4911269429061602</v>
      </c>
      <c r="D217" s="1">
        <v>0.88116700776730394</v>
      </c>
      <c r="E217" s="1">
        <v>3.8562426122047402</v>
      </c>
      <c r="F217" s="1">
        <v>3.1768344452979398</v>
      </c>
      <c r="H217" s="1">
        <v>25.75</v>
      </c>
      <c r="I217" s="1">
        <v>5.1889606755505099E-4</v>
      </c>
      <c r="J217" s="1">
        <v>4.15021748688166E-4</v>
      </c>
      <c r="K217" s="1">
        <v>1.46802423494033E-4</v>
      </c>
      <c r="L217" s="1">
        <v>6.4245001919330897E-4</v>
      </c>
      <c r="M217" s="1">
        <v>5.2926061858663703E-4</v>
      </c>
    </row>
    <row r="218" spans="1:13" x14ac:dyDescent="0.25">
      <c r="A218" s="1">
        <v>25.875</v>
      </c>
      <c r="B218" s="1">
        <v>3.0843439987756098</v>
      </c>
      <c r="C218" s="1">
        <v>2.4410914822791998</v>
      </c>
      <c r="D218" s="1">
        <v>0.93227545015411095</v>
      </c>
      <c r="E218" s="1">
        <v>3.8563118425230298</v>
      </c>
      <c r="F218" s="1">
        <v>3.1608949441584802</v>
      </c>
      <c r="H218" s="1">
        <v>25.875</v>
      </c>
      <c r="I218" s="1">
        <v>5.1385171019601697E-4</v>
      </c>
      <c r="J218" s="1">
        <v>4.06685840947715E-4</v>
      </c>
      <c r="K218" s="1">
        <v>1.5531708999567501E-4</v>
      </c>
      <c r="L218" s="1">
        <v>6.4246155296433598E-4</v>
      </c>
      <c r="M218" s="1">
        <v>5.2660509769680299E-4</v>
      </c>
    </row>
    <row r="219" spans="1:13" x14ac:dyDescent="0.25">
      <c r="A219" s="1">
        <v>26</v>
      </c>
      <c r="B219" s="1">
        <v>3.1099243545283302</v>
      </c>
      <c r="C219" s="1">
        <v>2.4331947842278101</v>
      </c>
      <c r="D219" s="1">
        <v>0.93275249119454995</v>
      </c>
      <c r="E219" s="1">
        <v>3.8589908732232301</v>
      </c>
      <c r="F219" s="1">
        <v>3.15228232542536</v>
      </c>
      <c r="H219" s="1">
        <v>26</v>
      </c>
      <c r="I219" s="1">
        <v>5.1811339746442005E-4</v>
      </c>
      <c r="J219" s="1">
        <v>4.0537025105235301E-4</v>
      </c>
      <c r="K219" s="1">
        <v>1.55396565033012E-4</v>
      </c>
      <c r="L219" s="1">
        <v>6.4290787947899003E-4</v>
      </c>
      <c r="M219" s="1">
        <v>5.2517023541586501E-4</v>
      </c>
    </row>
    <row r="220" spans="1:13" x14ac:dyDescent="0.25">
      <c r="A220" s="1">
        <v>26.125</v>
      </c>
      <c r="B220" s="1">
        <v>3.1520129436530002</v>
      </c>
      <c r="C220" s="1">
        <v>2.3258046142853899</v>
      </c>
      <c r="D220" s="1">
        <v>0.94720899648435497</v>
      </c>
      <c r="E220" s="1">
        <v>3.8640729289828899</v>
      </c>
      <c r="F220" s="1">
        <v>3.0993501461686601</v>
      </c>
      <c r="H220" s="1">
        <v>26.125</v>
      </c>
      <c r="I220" s="1">
        <v>5.2512535641258801E-4</v>
      </c>
      <c r="J220" s="1">
        <v>3.8747904873994701E-4</v>
      </c>
      <c r="K220" s="1">
        <v>1.5780501881429399E-4</v>
      </c>
      <c r="L220" s="1">
        <v>6.4375454996854799E-4</v>
      </c>
      <c r="M220" s="1">
        <v>5.1635173435169996E-4</v>
      </c>
    </row>
    <row r="221" spans="1:13" x14ac:dyDescent="0.25">
      <c r="A221" s="1">
        <v>26.25</v>
      </c>
      <c r="B221" s="1">
        <v>3.0676665313217599</v>
      </c>
      <c r="C221" s="1">
        <v>2.3105797038270501</v>
      </c>
      <c r="D221" s="1">
        <v>0.98124372391427594</v>
      </c>
      <c r="E221" s="1">
        <v>3.8327050756964098</v>
      </c>
      <c r="F221" s="1">
        <v>3.0816787969743298</v>
      </c>
      <c r="H221" s="1">
        <v>26.25</v>
      </c>
      <c r="I221" s="1">
        <v>5.1107324411820603E-4</v>
      </c>
      <c r="J221" s="1">
        <v>3.84942578657587E-4</v>
      </c>
      <c r="K221" s="1">
        <v>1.6347520440411801E-4</v>
      </c>
      <c r="L221" s="1">
        <v>6.38528665611022E-4</v>
      </c>
      <c r="M221" s="1">
        <v>5.1340768757592297E-4</v>
      </c>
    </row>
    <row r="222" spans="1:13" x14ac:dyDescent="0.25">
      <c r="A222" s="1">
        <v>26.375</v>
      </c>
      <c r="B222" s="1">
        <v>2.9492967549207898</v>
      </c>
      <c r="C222" s="1">
        <v>2.2457635332994901</v>
      </c>
      <c r="D222" s="1">
        <v>1.0042870286204499</v>
      </c>
      <c r="E222" s="1">
        <v>3.9003535923369301</v>
      </c>
      <c r="F222" s="1">
        <v>3.09300199234365</v>
      </c>
      <c r="H222" s="1">
        <v>26.375</v>
      </c>
      <c r="I222" s="1">
        <v>4.9135283936980404E-4</v>
      </c>
      <c r="J222" s="1">
        <v>3.7414420464769498E-4</v>
      </c>
      <c r="K222" s="1">
        <v>1.6731421896816801E-4</v>
      </c>
      <c r="L222" s="1">
        <v>6.4979890848333103E-4</v>
      </c>
      <c r="M222" s="1">
        <v>5.1529413192445196E-4</v>
      </c>
    </row>
    <row r="223" spans="1:13" x14ac:dyDescent="0.25">
      <c r="A223" s="1">
        <v>26.5</v>
      </c>
      <c r="B223" s="1">
        <v>2.9022245036655798</v>
      </c>
      <c r="C223" s="1">
        <v>2.2239945385493698</v>
      </c>
      <c r="D223" s="1">
        <v>1.0170647612714401</v>
      </c>
      <c r="E223" s="1">
        <v>3.8980147790996602</v>
      </c>
      <c r="F223" s="1">
        <v>3.1156201137161399</v>
      </c>
      <c r="H223" s="1">
        <v>26.5</v>
      </c>
      <c r="I223" s="1">
        <v>4.8351060231068601E-4</v>
      </c>
      <c r="J223" s="1">
        <v>3.70517490122325E-4</v>
      </c>
      <c r="K223" s="1">
        <v>1.69442989227821E-4</v>
      </c>
      <c r="L223" s="1">
        <v>6.4940926219800299E-4</v>
      </c>
      <c r="M223" s="1">
        <v>5.1906231094510998E-4</v>
      </c>
    </row>
    <row r="224" spans="1:13" x14ac:dyDescent="0.25">
      <c r="A224" s="1">
        <v>26.625</v>
      </c>
      <c r="B224" s="1">
        <v>2.81724649009865</v>
      </c>
      <c r="C224" s="1">
        <v>2.2315507843619602</v>
      </c>
      <c r="D224" s="1">
        <v>1.04706587025694</v>
      </c>
      <c r="E224" s="1">
        <v>3.8841252252054699</v>
      </c>
      <c r="F224" s="1">
        <v>3.09968547899327</v>
      </c>
      <c r="H224" s="1">
        <v>26.625</v>
      </c>
      <c r="I224" s="1">
        <v>4.6935326525043603E-4</v>
      </c>
      <c r="J224" s="1">
        <v>3.7177636067470298E-4</v>
      </c>
      <c r="K224" s="1">
        <v>1.7444117398480601E-4</v>
      </c>
      <c r="L224" s="1">
        <v>6.4709526251923095E-4</v>
      </c>
      <c r="M224" s="1">
        <v>5.1640760080027897E-4</v>
      </c>
    </row>
    <row r="225" spans="1:13" x14ac:dyDescent="0.25">
      <c r="A225" s="1">
        <v>26.75</v>
      </c>
      <c r="B225" s="1">
        <v>2.80174195937541</v>
      </c>
      <c r="C225" s="1">
        <v>2.2667991769775599</v>
      </c>
      <c r="D225" s="1">
        <v>1.0575436454667999</v>
      </c>
      <c r="E225" s="1">
        <v>3.90054935551855</v>
      </c>
      <c r="F225" s="1">
        <v>3.1025469152956</v>
      </c>
      <c r="H225" s="1">
        <v>26.75</v>
      </c>
      <c r="I225" s="1">
        <v>4.6677021043194398E-4</v>
      </c>
      <c r="J225" s="1">
        <v>3.7764874288446099E-4</v>
      </c>
      <c r="K225" s="1">
        <v>1.76186771334769E-4</v>
      </c>
      <c r="L225" s="1">
        <v>6.4983152262938998E-4</v>
      </c>
      <c r="M225" s="1">
        <v>5.1688431608824695E-4</v>
      </c>
    </row>
    <row r="226" spans="1:13" x14ac:dyDescent="0.25">
      <c r="A226" s="1">
        <v>26.875</v>
      </c>
      <c r="B226" s="1">
        <v>2.76273568064757</v>
      </c>
      <c r="C226" s="1">
        <v>2.27807742044507</v>
      </c>
      <c r="D226" s="1">
        <v>1.0765315142095899</v>
      </c>
      <c r="E226" s="1">
        <v>3.8700188321616098</v>
      </c>
      <c r="F226" s="1">
        <v>3.1131356472663998</v>
      </c>
      <c r="H226" s="1">
        <v>26.875</v>
      </c>
      <c r="I226" s="1">
        <v>4.60271764395886E-4</v>
      </c>
      <c r="J226" s="1">
        <v>3.7952769824614997E-4</v>
      </c>
      <c r="K226" s="1">
        <v>1.79350150267317E-4</v>
      </c>
      <c r="L226" s="1">
        <v>6.4474513743812301E-4</v>
      </c>
      <c r="M226" s="1">
        <v>5.1864839883458203E-4</v>
      </c>
    </row>
    <row r="227" spans="1:13" x14ac:dyDescent="0.25">
      <c r="A227" s="1">
        <v>27</v>
      </c>
      <c r="B227" s="1">
        <v>2.67797000652038</v>
      </c>
      <c r="C227" s="1">
        <v>2.2999114898658699</v>
      </c>
      <c r="D227" s="1">
        <v>1.0447865186421299</v>
      </c>
      <c r="E227" s="1">
        <v>3.7843913441116799</v>
      </c>
      <c r="F227" s="1">
        <v>3.12450110604088</v>
      </c>
      <c r="H227" s="1">
        <v>27</v>
      </c>
      <c r="I227" s="1">
        <v>4.4614980308629502E-4</v>
      </c>
      <c r="J227" s="1">
        <v>3.8316525421165399E-4</v>
      </c>
      <c r="K227" s="1">
        <v>1.74061434005778E-4</v>
      </c>
      <c r="L227" s="1">
        <v>6.3047959792900598E-4</v>
      </c>
      <c r="M227" s="1">
        <v>5.2054188426641E-4</v>
      </c>
    </row>
    <row r="228" spans="1:13" x14ac:dyDescent="0.25">
      <c r="A228" s="1">
        <v>27.125</v>
      </c>
      <c r="B228" s="1">
        <v>2.6729487398936098</v>
      </c>
      <c r="C228" s="1">
        <v>2.3093782128792801</v>
      </c>
      <c r="D228" s="1">
        <v>0.97209574350845096</v>
      </c>
      <c r="E228" s="1">
        <v>3.7201405669149201</v>
      </c>
      <c r="F228" s="1">
        <v>3.1154576064543398</v>
      </c>
      <c r="H228" s="1">
        <v>27.125</v>
      </c>
      <c r="I228" s="1">
        <v>4.4531326006627502E-4</v>
      </c>
      <c r="J228" s="1">
        <v>3.8474241026568903E-4</v>
      </c>
      <c r="K228" s="1">
        <v>1.61951150868508E-4</v>
      </c>
      <c r="L228" s="1">
        <v>6.1977541844802496E-4</v>
      </c>
      <c r="M228" s="1">
        <v>5.1903523723529298E-4</v>
      </c>
    </row>
    <row r="229" spans="1:13" x14ac:dyDescent="0.25">
      <c r="A229" s="1">
        <v>27.25</v>
      </c>
      <c r="B229" s="1">
        <v>2.6324731452044898</v>
      </c>
      <c r="C229" s="1">
        <v>2.4449934727529601</v>
      </c>
      <c r="D229" s="1">
        <v>0.94698418367297699</v>
      </c>
      <c r="E229" s="1">
        <v>3.71819850558611</v>
      </c>
      <c r="F229" s="1">
        <v>3.0940019599610999</v>
      </c>
      <c r="H229" s="1">
        <v>27.25</v>
      </c>
      <c r="I229" s="1">
        <v>4.3857002599106802E-4</v>
      </c>
      <c r="J229" s="1">
        <v>4.0733591256064298E-4</v>
      </c>
      <c r="K229" s="1">
        <v>1.5776756499991801E-4</v>
      </c>
      <c r="L229" s="1">
        <v>6.1945187103064499E-4</v>
      </c>
      <c r="M229" s="1">
        <v>5.1546072652951897E-4</v>
      </c>
    </row>
    <row r="230" spans="1:13" x14ac:dyDescent="0.25">
      <c r="A230" s="1">
        <v>27.375</v>
      </c>
      <c r="B230" s="1">
        <v>2.5671474196794999</v>
      </c>
      <c r="C230" s="1">
        <v>2.43858761903611</v>
      </c>
      <c r="D230" s="1">
        <v>0.912469870252546</v>
      </c>
      <c r="E230" s="1">
        <v>3.7178897168449301</v>
      </c>
      <c r="F230" s="1">
        <v>3.0578145204381899</v>
      </c>
      <c r="H230" s="1">
        <v>27.375</v>
      </c>
      <c r="I230" s="1">
        <v>4.2768676011860601E-4</v>
      </c>
      <c r="J230" s="1">
        <v>4.06268697331417E-4</v>
      </c>
      <c r="K230" s="1">
        <v>1.52017480384074E-4</v>
      </c>
      <c r="L230" s="1">
        <v>6.1940042682636395E-4</v>
      </c>
      <c r="M230" s="1">
        <v>5.0943189910500201E-4</v>
      </c>
    </row>
    <row r="231" spans="1:13" x14ac:dyDescent="0.25">
      <c r="A231" s="1">
        <v>27.5</v>
      </c>
      <c r="B231" s="1">
        <v>2.54924515011467</v>
      </c>
      <c r="C231" s="1">
        <v>2.4411424379638098</v>
      </c>
      <c r="D231" s="1">
        <v>0.90326821961420101</v>
      </c>
      <c r="E231" s="1">
        <v>3.63378528092053</v>
      </c>
      <c r="F231" s="1">
        <v>3.0388679438327801</v>
      </c>
      <c r="H231" s="1">
        <v>27.5</v>
      </c>
      <c r="I231" s="1">
        <v>4.2470424200910501E-4</v>
      </c>
      <c r="J231" s="1">
        <v>4.0669433016477202E-4</v>
      </c>
      <c r="K231" s="1">
        <v>1.5048448538772599E-4</v>
      </c>
      <c r="L231" s="1">
        <v>6.0538862780136103E-4</v>
      </c>
      <c r="M231" s="1">
        <v>5.0627539944253996E-4</v>
      </c>
    </row>
    <row r="232" spans="1:13" x14ac:dyDescent="0.25">
      <c r="A232" s="1">
        <v>27.625</v>
      </c>
      <c r="B232" s="1">
        <v>2.5682542646729898</v>
      </c>
      <c r="C232" s="1">
        <v>2.4186107608098202</v>
      </c>
      <c r="D232" s="1">
        <v>0.87858792251662898</v>
      </c>
      <c r="E232" s="1">
        <v>3.5760679231937802</v>
      </c>
      <c r="F232" s="1">
        <v>3.0349766002885601</v>
      </c>
      <c r="H232" s="1">
        <v>27.625</v>
      </c>
      <c r="I232" s="1">
        <v>4.2787116049451999E-4</v>
      </c>
      <c r="J232" s="1">
        <v>4.0294055275091602E-4</v>
      </c>
      <c r="K232" s="1">
        <v>1.46372747891271E-4</v>
      </c>
      <c r="L232" s="1">
        <v>5.9577291600408405E-4</v>
      </c>
      <c r="M232" s="1">
        <v>5.0562710160807398E-4</v>
      </c>
    </row>
    <row r="233" spans="1:13" x14ac:dyDescent="0.25">
      <c r="A233" s="1">
        <v>27.75</v>
      </c>
      <c r="B233" s="1">
        <v>2.6015437838185398</v>
      </c>
      <c r="C233" s="1">
        <v>2.4407609011378</v>
      </c>
      <c r="D233" s="1">
        <v>0.78899102654132602</v>
      </c>
      <c r="E233" s="1">
        <v>3.5674178796646201</v>
      </c>
      <c r="F233" s="1">
        <v>3.0098252415133802</v>
      </c>
      <c r="H233" s="1">
        <v>27.75</v>
      </c>
      <c r="I233" s="1">
        <v>4.3341719438417002E-4</v>
      </c>
      <c r="J233" s="1">
        <v>4.0663076612955802E-4</v>
      </c>
      <c r="K233" s="1">
        <v>1.31445905021785E-4</v>
      </c>
      <c r="L233" s="1">
        <v>5.9433181875212602E-4</v>
      </c>
      <c r="M233" s="1">
        <v>5.0143688523612904E-4</v>
      </c>
    </row>
    <row r="234" spans="1:13" x14ac:dyDescent="0.25">
      <c r="A234" s="1">
        <v>27.875</v>
      </c>
      <c r="B234" s="1">
        <v>2.6074106350786401</v>
      </c>
      <c r="C234" s="1">
        <v>2.44841259586227</v>
      </c>
      <c r="D234" s="1">
        <v>0.77227480083562094</v>
      </c>
      <c r="E234" s="1">
        <v>3.55165841113832</v>
      </c>
      <c r="F234" s="1">
        <v>3.0151861604455199</v>
      </c>
      <c r="H234" s="1">
        <v>27.875</v>
      </c>
      <c r="I234" s="1">
        <v>4.3439461180410201E-4</v>
      </c>
      <c r="J234" s="1">
        <v>4.0790553847065399E-4</v>
      </c>
      <c r="K234" s="1">
        <v>1.2866098181921499E-4</v>
      </c>
      <c r="L234" s="1">
        <v>5.9170629129564505E-4</v>
      </c>
      <c r="M234" s="1">
        <v>5.0233001433022196E-4</v>
      </c>
    </row>
    <row r="235" spans="1:13" x14ac:dyDescent="0.25">
      <c r="A235" s="1">
        <v>28</v>
      </c>
      <c r="B235" s="1">
        <v>2.63625993390818</v>
      </c>
      <c r="C235" s="1">
        <v>2.4695539251899801</v>
      </c>
      <c r="D235" s="1">
        <v>0.74797748639109196</v>
      </c>
      <c r="E235" s="1">
        <v>3.6065434886701899</v>
      </c>
      <c r="F235" s="1">
        <v>3.01519423946942</v>
      </c>
      <c r="H235" s="1">
        <v>28</v>
      </c>
      <c r="I235" s="1">
        <v>4.3920090498910302E-4</v>
      </c>
      <c r="J235" s="1">
        <v>4.1142768393665098E-4</v>
      </c>
      <c r="K235" s="1">
        <v>1.2461304923275601E-4</v>
      </c>
      <c r="L235" s="1">
        <v>6.0085014521245295E-4</v>
      </c>
      <c r="M235" s="1">
        <v>5.0233136029560505E-4</v>
      </c>
    </row>
    <row r="236" spans="1:13" x14ac:dyDescent="0.25">
      <c r="A236" s="1">
        <v>28.125</v>
      </c>
      <c r="B236" s="1">
        <v>2.6169792376374099</v>
      </c>
      <c r="C236" s="1">
        <v>2.5210459822189999</v>
      </c>
      <c r="D236" s="1">
        <v>0.75042613956590398</v>
      </c>
      <c r="E236" s="1">
        <v>3.7079749414124801</v>
      </c>
      <c r="F236" s="1">
        <v>3.0637341291553102</v>
      </c>
      <c r="H236" s="1">
        <v>28.125</v>
      </c>
      <c r="I236" s="1">
        <v>4.3598874099039198E-4</v>
      </c>
      <c r="J236" s="1">
        <v>4.2000626063768602E-4</v>
      </c>
      <c r="K236" s="1">
        <v>1.2502099485168001E-4</v>
      </c>
      <c r="L236" s="1">
        <v>6.17748625239318E-4</v>
      </c>
      <c r="M236" s="1">
        <v>5.1041810591727398E-4</v>
      </c>
    </row>
    <row r="237" spans="1:13" x14ac:dyDescent="0.25">
      <c r="A237" s="1">
        <v>28.25</v>
      </c>
      <c r="B237" s="1">
        <v>2.46110860940541</v>
      </c>
      <c r="C237" s="1">
        <v>2.22900701508929</v>
      </c>
      <c r="D237" s="1">
        <v>0.75288767594684303</v>
      </c>
      <c r="E237" s="1">
        <v>3.70581984794911</v>
      </c>
      <c r="F237" s="1">
        <v>3.0770669352533</v>
      </c>
      <c r="H237" s="1">
        <v>28.25</v>
      </c>
      <c r="I237" s="1">
        <v>4.10020694326942E-4</v>
      </c>
      <c r="J237" s="1">
        <v>3.7135256871387702E-4</v>
      </c>
      <c r="K237" s="1">
        <v>1.2543108681274399E-4</v>
      </c>
      <c r="L237" s="1">
        <v>6.17389586668321E-4</v>
      </c>
      <c r="M237" s="1">
        <v>5.1263935141319895E-4</v>
      </c>
    </row>
    <row r="238" spans="1:13" x14ac:dyDescent="0.25">
      <c r="A238" s="1">
        <v>28.375</v>
      </c>
      <c r="B238" s="1">
        <v>2.4050030552015098</v>
      </c>
      <c r="C238" s="1">
        <v>2.1606315729181902</v>
      </c>
      <c r="D238" s="1">
        <v>0.81086203527558698</v>
      </c>
      <c r="E238" s="1">
        <v>3.7078236839519598</v>
      </c>
      <c r="F238" s="1">
        <v>3.0745958884987199</v>
      </c>
      <c r="H238" s="1">
        <v>28.375</v>
      </c>
      <c r="I238" s="1">
        <v>4.0067350899657101E-4</v>
      </c>
      <c r="J238" s="1">
        <v>3.5996122004817001E-4</v>
      </c>
      <c r="K238" s="1">
        <v>1.3508961507691301E-4</v>
      </c>
      <c r="L238" s="1">
        <v>6.1772342574639705E-4</v>
      </c>
      <c r="M238" s="1">
        <v>5.1222767502388604E-4</v>
      </c>
    </row>
    <row r="239" spans="1:13" x14ac:dyDescent="0.25">
      <c r="A239" s="1">
        <v>28.5</v>
      </c>
      <c r="B239" s="1">
        <v>2.24436406590632</v>
      </c>
      <c r="C239" s="1">
        <v>1.9993505968082601</v>
      </c>
      <c r="D239" s="1">
        <v>0.87152726780742695</v>
      </c>
      <c r="E239" s="1">
        <v>3.71750459381725</v>
      </c>
      <c r="F239" s="1">
        <v>3.0895564418700499</v>
      </c>
      <c r="H239" s="1">
        <v>28.5</v>
      </c>
      <c r="I239" s="1">
        <v>3.7391105337999302E-4</v>
      </c>
      <c r="J239" s="1">
        <v>3.3309180942825699E-4</v>
      </c>
      <c r="K239" s="1">
        <v>1.4519644281671699E-4</v>
      </c>
      <c r="L239" s="1">
        <v>6.1933626532995295E-4</v>
      </c>
      <c r="M239" s="1">
        <v>5.1472010321555099E-4</v>
      </c>
    </row>
    <row r="240" spans="1:13" x14ac:dyDescent="0.25">
      <c r="A240" s="1">
        <v>28.625</v>
      </c>
      <c r="B240" s="1">
        <v>2.2017586227583701</v>
      </c>
      <c r="C240" s="1">
        <v>1.8930768194668199</v>
      </c>
      <c r="D240" s="1">
        <v>0.91486514929041496</v>
      </c>
      <c r="E240" s="1">
        <v>3.6412676894661899</v>
      </c>
      <c r="F240" s="1">
        <v>3.10093319008686</v>
      </c>
      <c r="H240" s="1">
        <v>28.625</v>
      </c>
      <c r="I240" s="1">
        <v>3.6681298655154499E-4</v>
      </c>
      <c r="J240" s="1">
        <v>3.1538659812317303E-4</v>
      </c>
      <c r="K240" s="1">
        <v>1.5241653387178299E-4</v>
      </c>
      <c r="L240" s="1">
        <v>6.0663519706506599E-4</v>
      </c>
      <c r="M240" s="1">
        <v>5.1661546946846898E-4</v>
      </c>
    </row>
    <row r="241" spans="1:13" x14ac:dyDescent="0.25">
      <c r="A241" s="1">
        <v>28.75</v>
      </c>
      <c r="B241" s="1">
        <v>2.15036744148229</v>
      </c>
      <c r="C241" s="1">
        <v>1.8149904584349501</v>
      </c>
      <c r="D241" s="1">
        <v>0.93063471222135596</v>
      </c>
      <c r="E241" s="1">
        <v>3.5237979759340701</v>
      </c>
      <c r="F241" s="1">
        <v>3.0944252993222499</v>
      </c>
      <c r="H241" s="1">
        <v>28.75</v>
      </c>
      <c r="I241" s="1">
        <v>3.5825121575094898E-4</v>
      </c>
      <c r="J241" s="1">
        <v>3.0237741037526198E-4</v>
      </c>
      <c r="K241" s="1">
        <v>1.5504374305607801E-4</v>
      </c>
      <c r="L241" s="1">
        <v>5.87064742790616E-4</v>
      </c>
      <c r="M241" s="1">
        <v>5.1553125486708605E-4</v>
      </c>
    </row>
    <row r="242" spans="1:13" x14ac:dyDescent="0.25">
      <c r="A242" s="1">
        <v>28.875</v>
      </c>
      <c r="B242" s="1">
        <v>2.1606508231111201</v>
      </c>
      <c r="C242" s="1">
        <v>1.7369156261899501</v>
      </c>
      <c r="D242" s="1">
        <v>0.968840545289817</v>
      </c>
      <c r="E242" s="1">
        <v>3.5418517405019001</v>
      </c>
      <c r="F242" s="1">
        <v>3.0797899489917002</v>
      </c>
      <c r="H242" s="1">
        <v>28.875</v>
      </c>
      <c r="I242" s="1">
        <v>3.5996442713031202E-4</v>
      </c>
      <c r="J242" s="1">
        <v>2.8937014332324601E-4</v>
      </c>
      <c r="K242" s="1">
        <v>1.6140883484528401E-4</v>
      </c>
      <c r="L242" s="1">
        <v>5.9007249996761697E-4</v>
      </c>
      <c r="M242" s="1">
        <v>5.1309300550201698E-4</v>
      </c>
    </row>
    <row r="243" spans="1:13" x14ac:dyDescent="0.25">
      <c r="A243" s="1">
        <v>29</v>
      </c>
      <c r="B243" s="1">
        <v>2.0842681358103698</v>
      </c>
      <c r="C243" s="1">
        <v>1.5770291764208699</v>
      </c>
      <c r="D243" s="1">
        <v>1.0176052748059301</v>
      </c>
      <c r="E243" s="1">
        <v>3.5303124215425101</v>
      </c>
      <c r="F243" s="1">
        <v>3.0453616148291198</v>
      </c>
      <c r="H243" s="1">
        <v>29</v>
      </c>
      <c r="I243" s="1">
        <v>3.4723907142600801E-4</v>
      </c>
      <c r="J243" s="1">
        <v>2.62733060791717E-4</v>
      </c>
      <c r="K243" s="1">
        <v>1.69533038782668E-4</v>
      </c>
      <c r="L243" s="1">
        <v>5.88150049428983E-4</v>
      </c>
      <c r="M243" s="1">
        <v>5.0735724503053097E-4</v>
      </c>
    </row>
    <row r="244" spans="1:13" x14ac:dyDescent="0.25">
      <c r="A244" s="1">
        <v>29.125</v>
      </c>
      <c r="B244" s="1">
        <v>2.0603814422817401</v>
      </c>
      <c r="C244" s="1">
        <v>1.5784986752011001</v>
      </c>
      <c r="D244" s="1">
        <v>1.04408407494561</v>
      </c>
      <c r="E244" s="1">
        <v>3.5445896047260002</v>
      </c>
      <c r="F244" s="1">
        <v>3.0814268558276598</v>
      </c>
      <c r="H244" s="1">
        <v>29.125</v>
      </c>
      <c r="I244" s="1">
        <v>3.4325954828413701E-4</v>
      </c>
      <c r="J244" s="1">
        <v>2.6297787928850302E-4</v>
      </c>
      <c r="K244" s="1">
        <v>1.7394440688593899E-4</v>
      </c>
      <c r="L244" s="1">
        <v>5.9052862814735205E-4</v>
      </c>
      <c r="M244" s="1">
        <v>5.1336571418088902E-4</v>
      </c>
    </row>
    <row r="245" spans="1:13" x14ac:dyDescent="0.25">
      <c r="A245" s="1">
        <v>29.25</v>
      </c>
      <c r="B245" s="1">
        <v>2.0935303332999702</v>
      </c>
      <c r="C245" s="1">
        <v>1.67303134235036</v>
      </c>
      <c r="D245" s="1">
        <v>1.08999651454319</v>
      </c>
      <c r="E245" s="1">
        <v>3.51326330332193</v>
      </c>
      <c r="F245" s="1">
        <v>3.0818703462130599</v>
      </c>
      <c r="H245" s="1">
        <v>29.25</v>
      </c>
      <c r="I245" s="1">
        <v>3.4878215352777497E-4</v>
      </c>
      <c r="J245" s="1">
        <v>2.7872702163557001E-4</v>
      </c>
      <c r="K245" s="1">
        <v>1.8159341932289601E-4</v>
      </c>
      <c r="L245" s="1">
        <v>5.8530966633343201E-4</v>
      </c>
      <c r="M245" s="1">
        <v>5.1343959967909596E-4</v>
      </c>
    </row>
    <row r="246" spans="1:13" x14ac:dyDescent="0.25">
      <c r="A246" s="1">
        <v>29.375</v>
      </c>
      <c r="B246" s="1">
        <v>2.0733901922811802</v>
      </c>
      <c r="C246" s="1">
        <v>1.7733928118297599</v>
      </c>
      <c r="D246" s="1">
        <v>1.10593400774854</v>
      </c>
      <c r="E246" s="1">
        <v>3.52005977138014</v>
      </c>
      <c r="F246" s="1">
        <v>3.0834602661564201</v>
      </c>
      <c r="H246" s="1">
        <v>29.375</v>
      </c>
      <c r="I246" s="1">
        <v>3.4542680603404498E-4</v>
      </c>
      <c r="J246" s="1">
        <v>2.9544724245083898E-4</v>
      </c>
      <c r="K246" s="1">
        <v>1.8424860569090599E-4</v>
      </c>
      <c r="L246" s="1">
        <v>5.86441957911932E-4</v>
      </c>
      <c r="M246" s="1">
        <v>5.1370448034165905E-4</v>
      </c>
    </row>
    <row r="247" spans="1:13" x14ac:dyDescent="0.25">
      <c r="A247" s="1">
        <v>29.5</v>
      </c>
      <c r="B247" s="1">
        <v>2.0124597652334502</v>
      </c>
      <c r="C247" s="1">
        <v>1.9526874902582101</v>
      </c>
      <c r="D247" s="1">
        <v>1.0688416656814199</v>
      </c>
      <c r="E247" s="1">
        <v>3.48759239777094</v>
      </c>
      <c r="F247" s="1">
        <v>3.0830734212030699</v>
      </c>
      <c r="H247" s="1">
        <v>29.5</v>
      </c>
      <c r="I247" s="1">
        <v>3.35275796887892E-4</v>
      </c>
      <c r="J247" s="1">
        <v>3.2531773587701898E-4</v>
      </c>
      <c r="K247" s="1">
        <v>1.7806902150252401E-4</v>
      </c>
      <c r="L247" s="1">
        <v>5.8103289346863804E-4</v>
      </c>
      <c r="M247" s="1">
        <v>5.1364003197243099E-4</v>
      </c>
    </row>
    <row r="248" spans="1:13" x14ac:dyDescent="0.25">
      <c r="A248" s="1">
        <v>29.625</v>
      </c>
      <c r="B248" s="1">
        <v>2.0232301073243399</v>
      </c>
      <c r="C248" s="1">
        <v>2.0350395307619502</v>
      </c>
      <c r="D248" s="1">
        <v>1.0836624847935801</v>
      </c>
      <c r="E248" s="1">
        <v>3.51698108506785</v>
      </c>
      <c r="F248" s="1">
        <v>3.1035278410628302</v>
      </c>
      <c r="H248" s="1">
        <v>29.625</v>
      </c>
      <c r="I248" s="1">
        <v>3.3707013588023401E-4</v>
      </c>
      <c r="J248" s="1">
        <v>3.3903758582494198E-4</v>
      </c>
      <c r="K248" s="1">
        <v>1.8053816996661099E-4</v>
      </c>
      <c r="L248" s="1">
        <v>5.8592904877230402E-4</v>
      </c>
      <c r="M248" s="1">
        <v>5.1704773832106702E-4</v>
      </c>
    </row>
    <row r="249" spans="1:13" x14ac:dyDescent="0.25">
      <c r="A249" s="1">
        <v>29.75</v>
      </c>
      <c r="B249" s="1">
        <v>1.9666235464781501</v>
      </c>
      <c r="C249" s="1">
        <v>2.13102785242218</v>
      </c>
      <c r="D249" s="1">
        <v>1.08475061554216</v>
      </c>
      <c r="E249" s="1">
        <v>3.52883486089718</v>
      </c>
      <c r="F249" s="1">
        <v>3.11453353684887</v>
      </c>
      <c r="H249" s="1">
        <v>29.75</v>
      </c>
      <c r="I249" s="1">
        <v>3.2763948284325899E-4</v>
      </c>
      <c r="J249" s="1">
        <v>3.5502924021353502E-4</v>
      </c>
      <c r="K249" s="1">
        <v>1.80719452549324E-4</v>
      </c>
      <c r="L249" s="1">
        <v>5.8790388782546904E-4</v>
      </c>
      <c r="M249" s="1">
        <v>5.1888128723902196E-4</v>
      </c>
    </row>
    <row r="250" spans="1:13" x14ac:dyDescent="0.25">
      <c r="A250" s="1">
        <v>29.875</v>
      </c>
      <c r="B250" s="1">
        <v>1.93824868970887</v>
      </c>
      <c r="C250" s="1">
        <v>2.1599990874734898</v>
      </c>
      <c r="D250" s="1">
        <v>1.06348195154387</v>
      </c>
      <c r="E250" s="1">
        <v>3.5425723494198502</v>
      </c>
      <c r="F250" s="1">
        <v>3.1184334319842799</v>
      </c>
      <c r="H250" s="1">
        <v>29.875</v>
      </c>
      <c r="I250" s="1">
        <v>3.2291223170549801E-4</v>
      </c>
      <c r="J250" s="1">
        <v>3.5985584797308402E-4</v>
      </c>
      <c r="K250" s="1">
        <v>1.7717609312720899E-4</v>
      </c>
      <c r="L250" s="1">
        <v>5.9019255341334696E-4</v>
      </c>
      <c r="M250" s="1">
        <v>5.1953100976858204E-4</v>
      </c>
    </row>
    <row r="251" spans="1:13" x14ac:dyDescent="0.25">
      <c r="A251" s="1">
        <v>30</v>
      </c>
      <c r="B251" s="1">
        <v>1.89278649136287</v>
      </c>
      <c r="C251" s="1">
        <v>2.2124295041433002</v>
      </c>
      <c r="D251" s="1">
        <v>1.0352322009828501</v>
      </c>
      <c r="E251" s="1">
        <v>3.5624421576616201</v>
      </c>
      <c r="F251" s="1">
        <v>3.0991527956248501</v>
      </c>
      <c r="H251" s="1">
        <v>30</v>
      </c>
      <c r="I251" s="1">
        <v>3.15338229461055E-4</v>
      </c>
      <c r="J251" s="1">
        <v>3.6859075539027401E-4</v>
      </c>
      <c r="K251" s="1">
        <v>1.7246968468374299E-4</v>
      </c>
      <c r="L251" s="1">
        <v>5.9350286346642497E-4</v>
      </c>
      <c r="M251" s="1">
        <v>5.1631885575110104E-4</v>
      </c>
    </row>
  </sheetData>
  <mergeCells count="8">
    <mergeCell ref="I1:M1"/>
    <mergeCell ref="I3:M3"/>
    <mergeCell ref="I4:M4"/>
    <mergeCell ref="A1:A2"/>
    <mergeCell ref="B1:F1"/>
    <mergeCell ref="B3:F3"/>
    <mergeCell ref="B4:F4"/>
    <mergeCell ref="H1:H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B11" sqref="B11:B251"/>
    </sheetView>
  </sheetViews>
  <sheetFormatPr defaultRowHeight="15" x14ac:dyDescent="0.25"/>
  <cols>
    <col min="1" max="1" width="18.85546875" customWidth="1"/>
    <col min="2" max="2" width="30.28515625" style="20" customWidth="1"/>
    <col min="3" max="4" width="30.28515625" customWidth="1"/>
    <col min="5" max="5" width="33.28515625" style="20" customWidth="1"/>
    <col min="7" max="7" width="18.85546875" customWidth="1"/>
    <col min="8" max="10" width="30.28515625" customWidth="1"/>
    <col min="11" max="11" width="33.28515625" customWidth="1"/>
  </cols>
  <sheetData>
    <row r="1" spans="1:11" x14ac:dyDescent="0.25">
      <c r="A1" s="118" t="s">
        <v>368</v>
      </c>
      <c r="B1" s="115" t="s">
        <v>385</v>
      </c>
      <c r="C1" s="115"/>
      <c r="D1" s="115"/>
      <c r="E1" s="115"/>
      <c r="G1" s="118" t="s">
        <v>368</v>
      </c>
      <c r="H1" s="115" t="s">
        <v>386</v>
      </c>
      <c r="I1" s="115"/>
      <c r="J1" s="115"/>
      <c r="K1" s="115"/>
    </row>
    <row r="2" spans="1:11" x14ac:dyDescent="0.25">
      <c r="A2" s="119"/>
      <c r="B2" s="35" t="s">
        <v>382</v>
      </c>
      <c r="C2" s="52" t="s">
        <v>383</v>
      </c>
      <c r="D2" s="85" t="s">
        <v>426</v>
      </c>
      <c r="E2" s="35" t="s">
        <v>425</v>
      </c>
      <c r="G2" s="119"/>
      <c r="H2" s="64" t="s">
        <v>382</v>
      </c>
      <c r="I2" s="64" t="s">
        <v>383</v>
      </c>
      <c r="J2" s="89" t="s">
        <v>426</v>
      </c>
      <c r="K2" s="89" t="s">
        <v>425</v>
      </c>
    </row>
    <row r="3" spans="1:11" x14ac:dyDescent="0.25">
      <c r="A3" s="28" t="s">
        <v>369</v>
      </c>
      <c r="B3" s="115">
        <v>60</v>
      </c>
      <c r="C3" s="115"/>
      <c r="D3" s="115"/>
      <c r="E3" s="115"/>
      <c r="G3" s="28" t="s">
        <v>369</v>
      </c>
      <c r="H3" s="115">
        <v>60</v>
      </c>
      <c r="I3" s="115"/>
      <c r="J3" s="115"/>
      <c r="K3" s="115"/>
    </row>
    <row r="4" spans="1:11" x14ac:dyDescent="0.25">
      <c r="A4" s="28" t="s">
        <v>370</v>
      </c>
      <c r="B4" s="115" t="s">
        <v>377</v>
      </c>
      <c r="C4" s="115"/>
      <c r="D4" s="115"/>
      <c r="E4" s="115"/>
      <c r="G4" s="28" t="s">
        <v>370</v>
      </c>
      <c r="H4" s="115" t="s">
        <v>377</v>
      </c>
      <c r="I4" s="115"/>
      <c r="J4" s="115"/>
      <c r="K4" s="115"/>
    </row>
    <row r="5" spans="1:11" ht="61.5" x14ac:dyDescent="0.25">
      <c r="A5" s="27" t="s">
        <v>372</v>
      </c>
      <c r="B5" s="81">
        <v>4</v>
      </c>
      <c r="C5" s="28">
        <v>4</v>
      </c>
      <c r="D5" s="28">
        <v>4</v>
      </c>
      <c r="E5" s="81">
        <v>4</v>
      </c>
      <c r="G5" s="27" t="s">
        <v>372</v>
      </c>
      <c r="H5" s="28">
        <v>4</v>
      </c>
      <c r="I5" s="28">
        <v>4</v>
      </c>
      <c r="J5" s="28">
        <v>4</v>
      </c>
      <c r="K5" s="28">
        <v>4</v>
      </c>
    </row>
    <row r="6" spans="1:11" ht="30" x14ac:dyDescent="0.25">
      <c r="A6" s="27" t="s">
        <v>371</v>
      </c>
      <c r="B6" s="81">
        <v>28.892469999999999</v>
      </c>
      <c r="C6" s="28">
        <v>28.772939999999998</v>
      </c>
      <c r="D6" s="28">
        <v>28.92024</v>
      </c>
      <c r="E6" s="81">
        <v>27.721589999999999</v>
      </c>
      <c r="G6" s="27" t="s">
        <v>371</v>
      </c>
      <c r="H6" s="28">
        <v>28.892469999999999</v>
      </c>
      <c r="I6" s="28">
        <v>28.772939999999998</v>
      </c>
      <c r="J6" s="28">
        <v>28.92024</v>
      </c>
      <c r="K6" s="28">
        <v>27.721589999999999</v>
      </c>
    </row>
    <row r="7" spans="1:11" ht="48" x14ac:dyDescent="0.25">
      <c r="A7" s="27" t="s">
        <v>373</v>
      </c>
      <c r="B7" s="81">
        <v>37.44</v>
      </c>
      <c r="C7" s="28">
        <v>37.44</v>
      </c>
      <c r="D7" s="28">
        <v>37.44</v>
      </c>
      <c r="E7" s="81">
        <v>37.44</v>
      </c>
      <c r="G7" s="27" t="s">
        <v>373</v>
      </c>
      <c r="H7" s="28">
        <v>37.44</v>
      </c>
      <c r="I7" s="28">
        <v>37.44</v>
      </c>
      <c r="J7" s="28">
        <v>37.44</v>
      </c>
      <c r="K7" s="28">
        <v>37.44</v>
      </c>
    </row>
    <row r="8" spans="1:11" ht="48" x14ac:dyDescent="0.25">
      <c r="A8" s="27" t="s">
        <v>374</v>
      </c>
      <c r="B8" s="81">
        <v>34.006120000000003</v>
      </c>
      <c r="C8" s="28">
        <v>33.990119999999997</v>
      </c>
      <c r="D8" s="28">
        <v>33.968710000000002</v>
      </c>
      <c r="E8" s="81">
        <v>33.886589999999998</v>
      </c>
      <c r="G8" s="27" t="s">
        <v>374</v>
      </c>
      <c r="H8" s="28">
        <v>34.006120000000003</v>
      </c>
      <c r="I8" s="28">
        <v>33.990119999999997</v>
      </c>
      <c r="J8" s="28">
        <v>33.968710000000002</v>
      </c>
      <c r="K8" s="28">
        <v>33.886589999999998</v>
      </c>
    </row>
    <row r="9" spans="1:11" x14ac:dyDescent="0.25">
      <c r="A9" s="28" t="s">
        <v>375</v>
      </c>
      <c r="B9" s="90">
        <v>85</v>
      </c>
      <c r="C9" s="50">
        <v>85</v>
      </c>
      <c r="D9" s="50">
        <v>85</v>
      </c>
      <c r="E9" s="90">
        <v>85</v>
      </c>
      <c r="G9" s="28" t="s">
        <v>375</v>
      </c>
      <c r="H9" s="63">
        <v>85</v>
      </c>
      <c r="I9" s="63">
        <v>85</v>
      </c>
      <c r="J9" s="63">
        <v>85</v>
      </c>
      <c r="K9" s="63">
        <v>85</v>
      </c>
    </row>
    <row r="10" spans="1:11" ht="18" x14ac:dyDescent="0.25">
      <c r="A10" s="31" t="s">
        <v>376</v>
      </c>
      <c r="B10" s="31" t="s">
        <v>298</v>
      </c>
      <c r="C10" s="31" t="s">
        <v>299</v>
      </c>
      <c r="D10" s="31" t="s">
        <v>300</v>
      </c>
      <c r="E10" s="31" t="s">
        <v>301</v>
      </c>
      <c r="G10" s="31" t="s">
        <v>376</v>
      </c>
      <c r="H10" s="31" t="s">
        <v>298</v>
      </c>
      <c r="I10" s="31" t="s">
        <v>299</v>
      </c>
      <c r="J10" s="31" t="s">
        <v>300</v>
      </c>
      <c r="K10" s="31" t="s">
        <v>301</v>
      </c>
    </row>
    <row r="11" spans="1:11" x14ac:dyDescent="0.25">
      <c r="A11" s="1">
        <v>0</v>
      </c>
      <c r="B11" s="14">
        <v>8.9000087523343598</v>
      </c>
      <c r="C11" s="1">
        <v>4.5788564358627104</v>
      </c>
      <c r="D11" s="1">
        <v>4.0210580742698898</v>
      </c>
      <c r="E11" s="14">
        <v>10.5247497900871</v>
      </c>
      <c r="G11" s="1">
        <v>0</v>
      </c>
      <c r="H11" s="1">
        <v>1.4827414581389099E-3</v>
      </c>
      <c r="I11" s="1">
        <v>7.6283748221472295E-4</v>
      </c>
      <c r="J11" s="1">
        <v>6.6990827517336303E-4</v>
      </c>
      <c r="K11" s="1">
        <v>1.7534233150285101E-3</v>
      </c>
    </row>
    <row r="12" spans="1:11" x14ac:dyDescent="0.25">
      <c r="A12" s="1">
        <v>0.125</v>
      </c>
      <c r="B12" s="14">
        <v>8.8511442305088295</v>
      </c>
      <c r="C12" s="1">
        <v>4.5468429689957199</v>
      </c>
      <c r="D12" s="1">
        <v>4.1304813918085603</v>
      </c>
      <c r="E12" s="14">
        <v>10.5702144342747</v>
      </c>
      <c r="G12" s="1">
        <v>0.125</v>
      </c>
      <c r="H12" s="1">
        <v>1.47460062880278E-3</v>
      </c>
      <c r="I12" s="1">
        <v>7.5750403863468301E-4</v>
      </c>
      <c r="J12" s="1">
        <v>6.8813819987530601E-4</v>
      </c>
      <c r="K12" s="1">
        <v>1.7609977247501601E-3</v>
      </c>
    </row>
    <row r="13" spans="1:11" x14ac:dyDescent="0.25">
      <c r="A13" s="1">
        <v>0.25</v>
      </c>
      <c r="B13" s="14">
        <v>8.9652302495145406</v>
      </c>
      <c r="C13" s="1">
        <v>4.5373273462098398</v>
      </c>
      <c r="D13" s="1">
        <v>4.0061217333685004</v>
      </c>
      <c r="E13" s="14">
        <v>10.511209727624101</v>
      </c>
      <c r="G13" s="1">
        <v>0.25</v>
      </c>
      <c r="H13" s="1">
        <v>1.49360735956913E-3</v>
      </c>
      <c r="I13" s="1">
        <v>7.5591873587855596E-4</v>
      </c>
      <c r="J13" s="1">
        <v>6.6741988077919203E-4</v>
      </c>
      <c r="K13" s="1">
        <v>1.7511675406221799E-3</v>
      </c>
    </row>
    <row r="14" spans="1:11" x14ac:dyDescent="0.25">
      <c r="A14" s="1">
        <v>0.375</v>
      </c>
      <c r="B14" s="14">
        <v>8.9815338906214208</v>
      </c>
      <c r="C14" s="1">
        <v>4.5536790889894796</v>
      </c>
      <c r="D14" s="1">
        <v>3.9502315609922301</v>
      </c>
      <c r="E14" s="14">
        <v>10.7114523444467</v>
      </c>
      <c r="G14" s="1">
        <v>0.375</v>
      </c>
      <c r="H14" s="1">
        <v>1.49632354617753E-3</v>
      </c>
      <c r="I14" s="1">
        <v>7.5864293622564596E-4</v>
      </c>
      <c r="J14" s="1">
        <v>6.5810857806130598E-4</v>
      </c>
      <c r="K14" s="1">
        <v>1.7845279605848299E-3</v>
      </c>
    </row>
    <row r="15" spans="1:11" x14ac:dyDescent="0.25">
      <c r="A15" s="1">
        <v>0.5</v>
      </c>
      <c r="B15" s="14">
        <v>9.0120594116613795</v>
      </c>
      <c r="C15" s="1">
        <v>4.5006200034841601</v>
      </c>
      <c r="D15" s="1">
        <v>3.99161382295416</v>
      </c>
      <c r="E15" s="14">
        <v>10.669888569109901</v>
      </c>
      <c r="G15" s="1">
        <v>0.5</v>
      </c>
      <c r="H15" s="1">
        <v>1.5014090979827901E-3</v>
      </c>
      <c r="I15" s="1">
        <v>7.4980329258045905E-4</v>
      </c>
      <c r="J15" s="1">
        <v>6.6500286290416299E-4</v>
      </c>
      <c r="K15" s="1">
        <v>1.7776034356137001E-3</v>
      </c>
    </row>
    <row r="16" spans="1:11" x14ac:dyDescent="0.25">
      <c r="A16" s="1">
        <v>0.625</v>
      </c>
      <c r="B16" s="14">
        <v>9.1465327591809498</v>
      </c>
      <c r="C16" s="1">
        <v>4.5002843275133397</v>
      </c>
      <c r="D16" s="1">
        <v>3.9984836604788798</v>
      </c>
      <c r="E16" s="14">
        <v>10.618776708922301</v>
      </c>
      <c r="G16" s="1">
        <v>0.625</v>
      </c>
      <c r="H16" s="1">
        <v>1.5238123576795501E-3</v>
      </c>
      <c r="I16" s="1">
        <v>7.4974736896372203E-4</v>
      </c>
      <c r="J16" s="1">
        <v>6.6614737783578096E-4</v>
      </c>
      <c r="K16" s="1">
        <v>1.76908819970646E-3</v>
      </c>
    </row>
    <row r="17" spans="1:11" x14ac:dyDescent="0.25">
      <c r="A17" s="1">
        <v>0.75</v>
      </c>
      <c r="B17" s="14">
        <v>9.1030517145437706</v>
      </c>
      <c r="C17" s="1">
        <v>4.5735028395514199</v>
      </c>
      <c r="D17" s="1">
        <v>4.0629728652672297</v>
      </c>
      <c r="E17" s="14">
        <v>10.604607000106901</v>
      </c>
      <c r="G17" s="1">
        <v>0.75</v>
      </c>
      <c r="H17" s="1">
        <v>1.5165684156430001E-3</v>
      </c>
      <c r="I17" s="1">
        <v>7.6194557306926303E-4</v>
      </c>
      <c r="J17" s="1">
        <v>6.76891279353521E-4</v>
      </c>
      <c r="K17" s="1">
        <v>1.76672752621781E-3</v>
      </c>
    </row>
    <row r="18" spans="1:11" x14ac:dyDescent="0.25">
      <c r="A18" s="1">
        <v>0.875</v>
      </c>
      <c r="B18" s="14">
        <v>9.2048665872565305</v>
      </c>
      <c r="C18" s="1">
        <v>4.6398710234732299</v>
      </c>
      <c r="D18" s="1">
        <v>3.9713242796927601</v>
      </c>
      <c r="E18" s="14">
        <v>10.5130595892107</v>
      </c>
      <c r="G18" s="1">
        <v>0.875</v>
      </c>
      <c r="H18" s="1">
        <v>1.5335307734369501E-3</v>
      </c>
      <c r="I18" s="1">
        <v>7.7300251251063805E-4</v>
      </c>
      <c r="J18" s="1">
        <v>6.6162262499681499E-4</v>
      </c>
      <c r="K18" s="1">
        <v>1.7514757275625E-3</v>
      </c>
    </row>
    <row r="19" spans="1:11" x14ac:dyDescent="0.25">
      <c r="A19" s="1">
        <v>1</v>
      </c>
      <c r="B19" s="14">
        <v>9.2519500575427198</v>
      </c>
      <c r="C19" s="1">
        <v>4.7723195683405697</v>
      </c>
      <c r="D19" s="1">
        <v>3.8814409481907202</v>
      </c>
      <c r="E19" s="14">
        <v>10.3797232780174</v>
      </c>
      <c r="G19" s="1">
        <v>1</v>
      </c>
      <c r="H19" s="1">
        <v>1.54137487958662E-3</v>
      </c>
      <c r="I19" s="1">
        <v>7.9506844008553801E-4</v>
      </c>
      <c r="J19" s="1">
        <v>6.4664806196857501E-4</v>
      </c>
      <c r="K19" s="1">
        <v>1.7292618981177099E-3</v>
      </c>
    </row>
    <row r="20" spans="1:11" x14ac:dyDescent="0.25">
      <c r="A20" s="1">
        <v>1.125</v>
      </c>
      <c r="B20" s="14">
        <v>9.2615925537655599</v>
      </c>
      <c r="C20" s="1">
        <v>4.7027051472383201</v>
      </c>
      <c r="D20" s="1">
        <v>3.8754731651738399</v>
      </c>
      <c r="E20" s="14">
        <v>10.368243472513701</v>
      </c>
      <c r="G20" s="1">
        <v>1.125</v>
      </c>
      <c r="H20" s="1">
        <v>1.54298131945735E-3</v>
      </c>
      <c r="I20" s="1">
        <v>7.8347067752990304E-4</v>
      </c>
      <c r="J20" s="1">
        <v>6.4565382931796201E-4</v>
      </c>
      <c r="K20" s="1">
        <v>1.7273493625207801E-3</v>
      </c>
    </row>
    <row r="21" spans="1:11" x14ac:dyDescent="0.25">
      <c r="A21" s="1">
        <v>1.25</v>
      </c>
      <c r="B21" s="14">
        <v>9.2869509560835901</v>
      </c>
      <c r="C21" s="1">
        <v>4.6277995954728999</v>
      </c>
      <c r="D21" s="1">
        <v>3.86154471067315</v>
      </c>
      <c r="E21" s="14">
        <v>10.377964618021201</v>
      </c>
      <c r="G21" s="1">
        <v>1.25</v>
      </c>
      <c r="H21" s="1">
        <v>1.54720602928353E-3</v>
      </c>
      <c r="I21" s="1">
        <v>7.7099141260578499E-4</v>
      </c>
      <c r="J21" s="1">
        <v>6.43333348798147E-4</v>
      </c>
      <c r="K21" s="1">
        <v>1.72896890536234E-3</v>
      </c>
    </row>
    <row r="22" spans="1:11" x14ac:dyDescent="0.25">
      <c r="A22" s="1">
        <v>1.375</v>
      </c>
      <c r="B22" s="14">
        <v>9.3486055532224395</v>
      </c>
      <c r="C22" s="1">
        <v>4.5080658380349998</v>
      </c>
      <c r="D22" s="1">
        <v>3.8275110689299701</v>
      </c>
      <c r="E22" s="14">
        <v>10.4613142456025</v>
      </c>
      <c r="G22" s="1">
        <v>1.375</v>
      </c>
      <c r="H22" s="1">
        <v>1.5574776851668599E-3</v>
      </c>
      <c r="I22" s="1">
        <v>7.5104376861663004E-4</v>
      </c>
      <c r="J22" s="1">
        <v>6.37663344083732E-4</v>
      </c>
      <c r="K22" s="1">
        <v>1.74285495331738E-3</v>
      </c>
    </row>
    <row r="23" spans="1:11" x14ac:dyDescent="0.25">
      <c r="A23" s="1">
        <v>1.5</v>
      </c>
      <c r="B23" s="14">
        <v>9.4520027750120992</v>
      </c>
      <c r="C23" s="1">
        <v>4.3426250926395999</v>
      </c>
      <c r="D23" s="1">
        <v>4.0213685349398496</v>
      </c>
      <c r="E23" s="14">
        <v>10.601206290163899</v>
      </c>
      <c r="G23" s="1">
        <v>1.5</v>
      </c>
      <c r="H23" s="1">
        <v>1.57470366231702E-3</v>
      </c>
      <c r="I23" s="1">
        <v>7.2348134043375496E-4</v>
      </c>
      <c r="J23" s="1">
        <v>6.6995999792097895E-4</v>
      </c>
      <c r="K23" s="1">
        <v>1.7661609679413099E-3</v>
      </c>
    </row>
    <row r="24" spans="1:11" x14ac:dyDescent="0.25">
      <c r="A24" s="1">
        <v>1.625</v>
      </c>
      <c r="B24" s="14">
        <v>9.5992265366583496</v>
      </c>
      <c r="C24" s="1">
        <v>4.3156736640926798</v>
      </c>
      <c r="D24" s="1">
        <v>4.0372210160401902</v>
      </c>
      <c r="E24" s="14">
        <v>10.6759533148801</v>
      </c>
      <c r="G24" s="1">
        <v>1.625</v>
      </c>
      <c r="H24" s="1">
        <v>1.59923114100729E-3</v>
      </c>
      <c r="I24" s="1">
        <v>7.1899123243784001E-4</v>
      </c>
      <c r="J24" s="1">
        <v>6.7260102127229598E-4</v>
      </c>
      <c r="K24" s="1">
        <v>1.77861382225903E-3</v>
      </c>
    </row>
    <row r="25" spans="1:11" x14ac:dyDescent="0.25">
      <c r="A25" s="1">
        <v>1.75</v>
      </c>
      <c r="B25" s="14">
        <v>9.5786612552788597</v>
      </c>
      <c r="C25" s="1">
        <v>4.38562681754353</v>
      </c>
      <c r="D25" s="1">
        <v>4.0397338913408802</v>
      </c>
      <c r="E25" s="14">
        <v>10.6227161855098</v>
      </c>
      <c r="G25" s="1">
        <v>1.75</v>
      </c>
      <c r="H25" s="1">
        <v>1.59580496512946E-3</v>
      </c>
      <c r="I25" s="1">
        <v>7.3064542780275203E-4</v>
      </c>
      <c r="J25" s="1">
        <v>6.7301966629739103E-4</v>
      </c>
      <c r="K25" s="1">
        <v>1.76974451650593E-3</v>
      </c>
    </row>
    <row r="26" spans="1:11" x14ac:dyDescent="0.25">
      <c r="A26" s="1">
        <v>1.875</v>
      </c>
      <c r="B26" s="14">
        <v>9.6232032530768592</v>
      </c>
      <c r="C26" s="1">
        <v>4.4850127455652498</v>
      </c>
      <c r="D26" s="1">
        <v>4.0301338749086799</v>
      </c>
      <c r="E26" s="14">
        <v>10.4125787324936</v>
      </c>
      <c r="G26" s="1">
        <v>1.875</v>
      </c>
      <c r="H26" s="1">
        <v>1.6032256619626099E-3</v>
      </c>
      <c r="I26" s="1">
        <v>7.4720312341116995E-4</v>
      </c>
      <c r="J26" s="1">
        <v>6.7142030355978705E-4</v>
      </c>
      <c r="K26" s="1">
        <v>1.7347356168334401E-3</v>
      </c>
    </row>
    <row r="27" spans="1:11" x14ac:dyDescent="0.25">
      <c r="A27" s="1">
        <v>2</v>
      </c>
      <c r="B27" s="14">
        <v>9.6833038616873797</v>
      </c>
      <c r="C27" s="1">
        <v>4.4247595285978498</v>
      </c>
      <c r="D27" s="1">
        <v>3.9702747313156301</v>
      </c>
      <c r="E27" s="14">
        <v>10.3369882221577</v>
      </c>
      <c r="G27" s="1">
        <v>2</v>
      </c>
      <c r="H27" s="1">
        <v>1.6132384233571301E-3</v>
      </c>
      <c r="I27" s="1">
        <v>7.3716493746440103E-4</v>
      </c>
      <c r="J27" s="1">
        <v>6.6144777023718297E-4</v>
      </c>
      <c r="K27" s="1">
        <v>1.72214223781148E-3</v>
      </c>
    </row>
    <row r="28" spans="1:11" x14ac:dyDescent="0.25">
      <c r="A28" s="1">
        <v>2.125</v>
      </c>
      <c r="B28" s="14">
        <v>9.6846984378446503</v>
      </c>
      <c r="C28" s="1">
        <v>4.4322191961633699</v>
      </c>
      <c r="D28" s="1">
        <v>4.1306070374508703</v>
      </c>
      <c r="E28" s="14">
        <v>10.4723488295992</v>
      </c>
      <c r="G28" s="1">
        <v>2.125</v>
      </c>
      <c r="H28" s="1">
        <v>1.6134707597449201E-3</v>
      </c>
      <c r="I28" s="1">
        <v>7.3840771808081601E-4</v>
      </c>
      <c r="J28" s="1">
        <v>6.8815913243931595E-4</v>
      </c>
      <c r="K28" s="1">
        <v>1.7446933150112201E-3</v>
      </c>
    </row>
    <row r="29" spans="1:11" x14ac:dyDescent="0.25">
      <c r="A29" s="1">
        <v>2.25</v>
      </c>
      <c r="B29" s="14">
        <v>9.69781150262944</v>
      </c>
      <c r="C29" s="1">
        <v>4.3559036192818201</v>
      </c>
      <c r="D29" s="1">
        <v>4.1536437803566502</v>
      </c>
      <c r="E29" s="14">
        <v>10.4860576695476</v>
      </c>
      <c r="G29" s="1">
        <v>2.25</v>
      </c>
      <c r="H29" s="1">
        <v>1.6156553963380699E-3</v>
      </c>
      <c r="I29" s="1">
        <v>7.2569354297234896E-4</v>
      </c>
      <c r="J29" s="1">
        <v>6.9199705380741802E-4</v>
      </c>
      <c r="K29" s="1">
        <v>1.74697720774664E-3</v>
      </c>
    </row>
    <row r="30" spans="1:11" x14ac:dyDescent="0.25">
      <c r="A30" s="1">
        <v>2.375</v>
      </c>
      <c r="B30" s="14">
        <v>9.6846614630494692</v>
      </c>
      <c r="C30" s="1">
        <v>4.3504753969175702</v>
      </c>
      <c r="D30" s="1">
        <v>4.16461316318368</v>
      </c>
      <c r="E30" s="14">
        <v>10.588354524679801</v>
      </c>
      <c r="G30" s="1">
        <v>2.375</v>
      </c>
      <c r="H30" s="1">
        <v>1.61346459974405E-3</v>
      </c>
      <c r="I30" s="1">
        <v>7.2478920112646595E-4</v>
      </c>
      <c r="J30" s="1">
        <v>6.9382455298640201E-4</v>
      </c>
      <c r="K30" s="1">
        <v>1.7640198638116599E-3</v>
      </c>
    </row>
    <row r="31" spans="1:11" x14ac:dyDescent="0.25">
      <c r="A31" s="1">
        <v>2.5</v>
      </c>
      <c r="B31" s="14">
        <v>9.6932639509610592</v>
      </c>
      <c r="C31" s="1">
        <v>4.3482360863887601</v>
      </c>
      <c r="D31" s="1">
        <v>4.2867419190151104</v>
      </c>
      <c r="E31" s="14">
        <v>10.594737704581499</v>
      </c>
      <c r="G31" s="1">
        <v>2.5</v>
      </c>
      <c r="H31" s="1">
        <v>1.61489777423012E-3</v>
      </c>
      <c r="I31" s="1">
        <v>7.2441613199236601E-4</v>
      </c>
      <c r="J31" s="1">
        <v>7.1417120370791695E-4</v>
      </c>
      <c r="K31" s="1">
        <v>1.76508330158328E-3</v>
      </c>
    </row>
    <row r="32" spans="1:11" x14ac:dyDescent="0.25">
      <c r="A32" s="1">
        <v>2.625</v>
      </c>
      <c r="B32" s="14">
        <v>9.73942502127443</v>
      </c>
      <c r="C32" s="1">
        <v>4.4760228343661703</v>
      </c>
      <c r="D32" s="1">
        <v>4.34959032187672</v>
      </c>
      <c r="E32" s="14">
        <v>10.574851521774701</v>
      </c>
      <c r="G32" s="1">
        <v>2.625</v>
      </c>
      <c r="H32" s="1">
        <v>1.6225882085443299E-3</v>
      </c>
      <c r="I32" s="1">
        <v>7.4570540420540302E-4</v>
      </c>
      <c r="J32" s="1">
        <v>7.2464174762466101E-4</v>
      </c>
      <c r="K32" s="1">
        <v>1.7617702635276599E-3</v>
      </c>
    </row>
    <row r="33" spans="1:11" x14ac:dyDescent="0.25">
      <c r="A33" s="1">
        <v>2.75</v>
      </c>
      <c r="B33" s="14">
        <v>9.6854687375605302</v>
      </c>
      <c r="C33" s="1">
        <v>4.6106778636921497</v>
      </c>
      <c r="D33" s="1">
        <v>4.4469591840352196</v>
      </c>
      <c r="E33" s="14">
        <v>10.0164192354121</v>
      </c>
      <c r="G33" s="1">
        <v>2.75</v>
      </c>
      <c r="H33" s="1">
        <v>1.6135990916775901E-3</v>
      </c>
      <c r="I33" s="1">
        <v>7.6813893209111005E-4</v>
      </c>
      <c r="J33" s="1">
        <v>7.4086340006026803E-4</v>
      </c>
      <c r="K33" s="1">
        <v>1.6687354446196501E-3</v>
      </c>
    </row>
    <row r="34" spans="1:11" x14ac:dyDescent="0.25">
      <c r="A34" s="1">
        <v>2.875</v>
      </c>
      <c r="B34" s="14">
        <v>9.7067407445226497</v>
      </c>
      <c r="C34" s="1">
        <v>4.5965902190394097</v>
      </c>
      <c r="D34" s="1">
        <v>4.2797190625981898</v>
      </c>
      <c r="E34" s="14">
        <v>9.6080402086014498</v>
      </c>
      <c r="G34" s="1">
        <v>2.875</v>
      </c>
      <c r="H34" s="1">
        <v>1.6171430080374799E-3</v>
      </c>
      <c r="I34" s="1">
        <v>7.6579193049196401E-4</v>
      </c>
      <c r="J34" s="1">
        <v>7.1300119582885899E-4</v>
      </c>
      <c r="K34" s="1">
        <v>1.600699498753E-3</v>
      </c>
    </row>
    <row r="35" spans="1:11" x14ac:dyDescent="0.25">
      <c r="A35" s="1">
        <v>3</v>
      </c>
      <c r="B35" s="14">
        <v>9.67814393852988</v>
      </c>
      <c r="C35" s="1">
        <v>4.55528461048827</v>
      </c>
      <c r="D35" s="1">
        <v>4.1660252357269201</v>
      </c>
      <c r="E35" s="14">
        <v>9.5382902304753703</v>
      </c>
      <c r="G35" s="1">
        <v>3</v>
      </c>
      <c r="H35" s="1">
        <v>1.6123787801590899E-3</v>
      </c>
      <c r="I35" s="1">
        <v>7.5891041610734401E-4</v>
      </c>
      <c r="J35" s="1">
        <v>6.9405980427210499E-4</v>
      </c>
      <c r="K35" s="1">
        <v>1.5890791523972001E-3</v>
      </c>
    </row>
    <row r="36" spans="1:11" x14ac:dyDescent="0.25">
      <c r="A36" s="1">
        <v>3.125</v>
      </c>
      <c r="B36" s="14">
        <v>9.6482906120569396</v>
      </c>
      <c r="C36" s="1">
        <v>4.5206326491033098</v>
      </c>
      <c r="D36" s="1">
        <v>4.0958763415396904</v>
      </c>
      <c r="E36" s="14">
        <v>9.1808576459133207</v>
      </c>
      <c r="G36" s="1">
        <v>3.125</v>
      </c>
      <c r="H36" s="1">
        <v>1.6074052159686901E-3</v>
      </c>
      <c r="I36" s="1">
        <v>7.5313739934060905E-4</v>
      </c>
      <c r="J36" s="1">
        <v>6.8237299850051295E-4</v>
      </c>
      <c r="K36" s="1">
        <v>1.5295308838091601E-3</v>
      </c>
    </row>
    <row r="37" spans="1:11" x14ac:dyDescent="0.25">
      <c r="A37" s="1">
        <v>3.25</v>
      </c>
      <c r="B37" s="14">
        <v>9.6363359038809495</v>
      </c>
      <c r="C37" s="1">
        <v>4.47647593350883</v>
      </c>
      <c r="D37" s="1">
        <v>4.2074051196760802</v>
      </c>
      <c r="E37" s="14">
        <v>8.6199292902022897</v>
      </c>
      <c r="G37" s="1">
        <v>3.25</v>
      </c>
      <c r="H37" s="1">
        <v>1.60541356158657E-3</v>
      </c>
      <c r="I37" s="1">
        <v>7.4578089052257E-4</v>
      </c>
      <c r="J37" s="1">
        <v>7.0095369293803403E-4</v>
      </c>
      <c r="K37" s="1">
        <v>1.4360802197477E-3</v>
      </c>
    </row>
    <row r="38" spans="1:11" x14ac:dyDescent="0.25">
      <c r="A38" s="1">
        <v>3.375</v>
      </c>
      <c r="B38" s="14">
        <v>9.6364997439669402</v>
      </c>
      <c r="C38" s="1">
        <v>4.4329784482176402</v>
      </c>
      <c r="D38" s="1">
        <v>4.1969996830586203</v>
      </c>
      <c r="E38" s="14">
        <v>7.9890172217947502</v>
      </c>
      <c r="G38" s="1">
        <v>3.375</v>
      </c>
      <c r="H38" s="1">
        <v>1.6054408573449E-3</v>
      </c>
      <c r="I38" s="1">
        <v>7.3853420947305696E-4</v>
      </c>
      <c r="J38" s="1">
        <v>6.9922014719756703E-4</v>
      </c>
      <c r="K38" s="1">
        <v>1.33097026915101E-3</v>
      </c>
    </row>
    <row r="39" spans="1:11" x14ac:dyDescent="0.25">
      <c r="A39" s="1">
        <v>3.5</v>
      </c>
      <c r="B39" s="14">
        <v>9.6291912788642602</v>
      </c>
      <c r="C39" s="1">
        <v>4.42626354271402</v>
      </c>
      <c r="D39" s="1">
        <v>4.2237956256946703</v>
      </c>
      <c r="E39" s="14">
        <v>7.4434623983301202</v>
      </c>
      <c r="G39" s="1">
        <v>3.5</v>
      </c>
      <c r="H39" s="1">
        <v>1.6042232670587899E-3</v>
      </c>
      <c r="I39" s="1">
        <v>7.3741550621615401E-4</v>
      </c>
      <c r="J39" s="1">
        <v>7.03684351240733E-4</v>
      </c>
      <c r="K39" s="1">
        <v>1.2400808355618E-3</v>
      </c>
    </row>
    <row r="40" spans="1:11" x14ac:dyDescent="0.25">
      <c r="A40" s="1">
        <v>3.625</v>
      </c>
      <c r="B40" s="14">
        <v>9.7002210732891498</v>
      </c>
      <c r="C40" s="1">
        <v>4.4752137540321399</v>
      </c>
      <c r="D40" s="1">
        <v>4.1291970169308003</v>
      </c>
      <c r="E40" s="14">
        <v>7.5540676493996202</v>
      </c>
      <c r="G40" s="1">
        <v>3.625</v>
      </c>
      <c r="H40" s="1">
        <v>1.6160568308099801E-3</v>
      </c>
      <c r="I40" s="1">
        <v>7.4557061142175403E-4</v>
      </c>
      <c r="J40" s="1">
        <v>6.8792422302067205E-4</v>
      </c>
      <c r="K40" s="1">
        <v>1.2585076703899799E-3</v>
      </c>
    </row>
    <row r="41" spans="1:11" x14ac:dyDescent="0.25">
      <c r="A41" s="1">
        <v>3.75</v>
      </c>
      <c r="B41" s="14">
        <v>9.7133630936105106</v>
      </c>
      <c r="C41" s="1">
        <v>4.5340224193653</v>
      </c>
      <c r="D41" s="1">
        <v>4.0792314096686999</v>
      </c>
      <c r="E41" s="14">
        <v>7.4097464152818802</v>
      </c>
      <c r="G41" s="1">
        <v>3.75</v>
      </c>
      <c r="H41" s="1">
        <v>1.61824629139552E-3</v>
      </c>
      <c r="I41" s="1">
        <v>7.5536813506626001E-4</v>
      </c>
      <c r="J41" s="1">
        <v>6.7959995285080501E-4</v>
      </c>
      <c r="K41" s="1">
        <v>1.23446375278596E-3</v>
      </c>
    </row>
    <row r="42" spans="1:11" x14ac:dyDescent="0.25">
      <c r="A42" s="1">
        <v>3.875</v>
      </c>
      <c r="B42" s="14">
        <v>9.7277412997947099</v>
      </c>
      <c r="C42" s="1">
        <v>4.5507486122437699</v>
      </c>
      <c r="D42" s="1">
        <v>3.8080982795468601</v>
      </c>
      <c r="E42" s="14">
        <v>7.3905899638245103</v>
      </c>
      <c r="G42" s="1">
        <v>3.875</v>
      </c>
      <c r="H42" s="1">
        <v>1.6206417005458101E-3</v>
      </c>
      <c r="I42" s="1">
        <v>7.5815471879980996E-4</v>
      </c>
      <c r="J42" s="1">
        <v>6.3442917337250705E-4</v>
      </c>
      <c r="K42" s="1">
        <v>1.2312722879731599E-3</v>
      </c>
    </row>
    <row r="43" spans="1:11" x14ac:dyDescent="0.25">
      <c r="A43" s="1">
        <v>4</v>
      </c>
      <c r="B43" s="14">
        <v>9.7218415763636692</v>
      </c>
      <c r="C43" s="1">
        <v>4.5481791756920602</v>
      </c>
      <c r="D43" s="1">
        <v>3.7922905785563401</v>
      </c>
      <c r="E43" s="14">
        <v>7.2759647305686697</v>
      </c>
      <c r="G43" s="1">
        <v>4</v>
      </c>
      <c r="H43" s="1">
        <v>1.61965880662219E-3</v>
      </c>
      <c r="I43" s="1">
        <v>7.57726650670295E-4</v>
      </c>
      <c r="J43" s="1">
        <v>6.3179561038748599E-4</v>
      </c>
      <c r="K43" s="1">
        <v>1.2121757241127401E-3</v>
      </c>
    </row>
    <row r="44" spans="1:11" x14ac:dyDescent="0.25">
      <c r="A44" s="1">
        <v>4.125</v>
      </c>
      <c r="B44" s="14">
        <v>9.7699223291324806</v>
      </c>
      <c r="C44" s="1">
        <v>4.50094433880564</v>
      </c>
      <c r="D44" s="1">
        <v>3.5100956919944002</v>
      </c>
      <c r="E44" s="14">
        <v>7.2312910713136596</v>
      </c>
      <c r="G44" s="1">
        <v>4.125</v>
      </c>
      <c r="H44" s="1">
        <v>1.6276690600334799E-3</v>
      </c>
      <c r="I44" s="1">
        <v>7.49857326845018E-4</v>
      </c>
      <c r="J44" s="1">
        <v>5.8478194228626804E-4</v>
      </c>
      <c r="K44" s="1">
        <v>1.2047330924808599E-3</v>
      </c>
    </row>
    <row r="45" spans="1:11" x14ac:dyDescent="0.25">
      <c r="A45" s="1">
        <v>4.25</v>
      </c>
      <c r="B45" s="14">
        <v>9.7832735458343993</v>
      </c>
      <c r="C45" s="1">
        <v>4.51732500294899</v>
      </c>
      <c r="D45" s="1">
        <v>3.4360304737237199</v>
      </c>
      <c r="E45" s="14">
        <v>7.2900632421063296</v>
      </c>
      <c r="G45" s="1">
        <v>4.25</v>
      </c>
      <c r="H45" s="1">
        <v>1.6298933727360201E-3</v>
      </c>
      <c r="I45" s="1">
        <v>7.5258634549129895E-4</v>
      </c>
      <c r="J45" s="1">
        <v>5.7244267692237096E-4</v>
      </c>
      <c r="K45" s="1">
        <v>1.2145245361349099E-3</v>
      </c>
    </row>
    <row r="46" spans="1:11" x14ac:dyDescent="0.25">
      <c r="A46" s="1">
        <v>4.375</v>
      </c>
      <c r="B46" s="14">
        <v>10.005966655904601</v>
      </c>
      <c r="C46" s="1">
        <v>4.51023877416426</v>
      </c>
      <c r="D46" s="1">
        <v>3.47348299915814</v>
      </c>
      <c r="E46" s="14">
        <v>7.47875618635232</v>
      </c>
      <c r="G46" s="1">
        <v>4.375</v>
      </c>
      <c r="H46" s="1">
        <v>1.66699404487372E-3</v>
      </c>
      <c r="I46" s="1">
        <v>7.5140577977576503E-4</v>
      </c>
      <c r="J46" s="1">
        <v>5.78682267659746E-4</v>
      </c>
      <c r="K46" s="1">
        <v>1.2459607806462999E-3</v>
      </c>
    </row>
    <row r="47" spans="1:11" x14ac:dyDescent="0.25">
      <c r="A47" s="1">
        <v>4.5</v>
      </c>
      <c r="B47" s="14">
        <v>10.043995917442301</v>
      </c>
      <c r="C47" s="1">
        <v>4.4497114092502397</v>
      </c>
      <c r="D47" s="1">
        <v>3.5246782766907399</v>
      </c>
      <c r="E47" s="14">
        <v>7.7353753742944802</v>
      </c>
      <c r="G47" s="1">
        <v>4.5</v>
      </c>
      <c r="H47" s="1">
        <v>1.67332971984589E-3</v>
      </c>
      <c r="I47" s="1">
        <v>7.4132192078108904E-4</v>
      </c>
      <c r="J47" s="1">
        <v>5.8721140089667699E-4</v>
      </c>
      <c r="K47" s="1">
        <v>1.2887135373574601E-3</v>
      </c>
    </row>
    <row r="48" spans="1:11" x14ac:dyDescent="0.25">
      <c r="A48" s="1">
        <v>4.625</v>
      </c>
      <c r="B48" s="14">
        <v>10.0917576126207</v>
      </c>
      <c r="C48" s="1">
        <v>4.4758910405398398</v>
      </c>
      <c r="D48" s="1">
        <v>3.5379408215703299</v>
      </c>
      <c r="E48" s="14">
        <v>7.8789514404673602</v>
      </c>
      <c r="G48" s="1">
        <v>4.625</v>
      </c>
      <c r="H48" s="1">
        <v>1.6812868182626199E-3</v>
      </c>
      <c r="I48" s="1">
        <v>7.4568344735393604E-4</v>
      </c>
      <c r="J48" s="1">
        <v>5.8942094087361698E-4</v>
      </c>
      <c r="K48" s="1">
        <v>1.31263330998186E-3</v>
      </c>
    </row>
    <row r="49" spans="1:11" x14ac:dyDescent="0.25">
      <c r="A49" s="1">
        <v>4.75</v>
      </c>
      <c r="B49" s="14">
        <v>10.0793152817027</v>
      </c>
      <c r="C49" s="1">
        <v>4.4750834576551002</v>
      </c>
      <c r="D49" s="1">
        <v>3.5828847819470901</v>
      </c>
      <c r="E49" s="14">
        <v>7.78164629129967</v>
      </c>
      <c r="G49" s="1">
        <v>4.75</v>
      </c>
      <c r="H49" s="1">
        <v>1.67921392593167E-3</v>
      </c>
      <c r="I49" s="1">
        <v>7.4554890404533898E-4</v>
      </c>
      <c r="J49" s="1">
        <v>5.96908604672386E-4</v>
      </c>
      <c r="K49" s="1">
        <v>1.2964222721305199E-3</v>
      </c>
    </row>
    <row r="50" spans="1:11" x14ac:dyDescent="0.25">
      <c r="A50" s="1">
        <v>4.875</v>
      </c>
      <c r="B50" s="14">
        <v>10.064564199937699</v>
      </c>
      <c r="C50" s="1">
        <v>4.5372406775195904</v>
      </c>
      <c r="D50" s="1">
        <v>3.58177477380814</v>
      </c>
      <c r="E50" s="14">
        <v>7.5962381754120498</v>
      </c>
      <c r="G50" s="1">
        <v>4.875</v>
      </c>
      <c r="H50" s="1">
        <v>1.67675639570962E-3</v>
      </c>
      <c r="I50" s="1">
        <v>7.55904296874763E-4</v>
      </c>
      <c r="J50" s="1">
        <v>5.9672367731643705E-4</v>
      </c>
      <c r="K50" s="1">
        <v>1.26553328002365E-3</v>
      </c>
    </row>
    <row r="51" spans="1:11" x14ac:dyDescent="0.25">
      <c r="A51" s="1">
        <v>5</v>
      </c>
      <c r="B51" s="14">
        <v>10.036158950073199</v>
      </c>
      <c r="C51" s="1">
        <v>4.5030636700666502</v>
      </c>
      <c r="D51" s="1">
        <v>3.53902759845958</v>
      </c>
      <c r="E51" s="14">
        <v>7.7366972164933498</v>
      </c>
      <c r="G51" s="1">
        <v>5</v>
      </c>
      <c r="H51" s="1">
        <v>1.6720240810822E-3</v>
      </c>
      <c r="I51" s="1">
        <v>7.5021040743310501E-4</v>
      </c>
      <c r="J51" s="1">
        <v>5.8960199790336696E-4</v>
      </c>
      <c r="K51" s="1">
        <v>1.2889337562677901E-3</v>
      </c>
    </row>
    <row r="52" spans="1:11" x14ac:dyDescent="0.25">
      <c r="A52" s="1">
        <v>5.125</v>
      </c>
      <c r="B52" s="14">
        <v>10.0551758875131</v>
      </c>
      <c r="C52" s="1">
        <v>4.4124766863104297</v>
      </c>
      <c r="D52" s="1">
        <v>3.53546835023662</v>
      </c>
      <c r="E52" s="14">
        <v>7.8403517398933902</v>
      </c>
      <c r="G52" s="1">
        <v>5.125</v>
      </c>
      <c r="H52" s="1">
        <v>1.6751923028596901E-3</v>
      </c>
      <c r="I52" s="1">
        <v>7.3511861593931604E-4</v>
      </c>
      <c r="J52" s="1">
        <v>5.8900902714942099E-4</v>
      </c>
      <c r="K52" s="1">
        <v>1.30620259986624E-3</v>
      </c>
    </row>
    <row r="53" spans="1:11" x14ac:dyDescent="0.25">
      <c r="A53" s="1">
        <v>5.25</v>
      </c>
      <c r="B53" s="14">
        <v>10.062130183369099</v>
      </c>
      <c r="C53" s="1">
        <v>4.25184393306691</v>
      </c>
      <c r="D53" s="1">
        <v>3.5348093240774001</v>
      </c>
      <c r="E53" s="14">
        <v>7.6109863124324404</v>
      </c>
      <c r="G53" s="1">
        <v>5.25</v>
      </c>
      <c r="H53" s="1">
        <v>1.67635088854929E-3</v>
      </c>
      <c r="I53" s="1">
        <v>7.0835719924894705E-4</v>
      </c>
      <c r="J53" s="1">
        <v>5.8889923339129602E-4</v>
      </c>
      <c r="K53" s="1">
        <v>1.26799031965124E-3</v>
      </c>
    </row>
    <row r="54" spans="1:11" x14ac:dyDescent="0.25">
      <c r="A54" s="1">
        <v>5.375</v>
      </c>
      <c r="B54" s="14">
        <v>10.060822331198199</v>
      </c>
      <c r="C54" s="1">
        <v>4.2511087230217397</v>
      </c>
      <c r="D54" s="1">
        <v>3.5557154079836901</v>
      </c>
      <c r="E54" s="14">
        <v>7.7081229994194702</v>
      </c>
      <c r="G54" s="1">
        <v>5.375</v>
      </c>
      <c r="H54" s="1">
        <v>1.67613300037762E-3</v>
      </c>
      <c r="I54" s="1">
        <v>7.0823471325542301E-4</v>
      </c>
      <c r="J54" s="1">
        <v>5.9238218697008299E-4</v>
      </c>
      <c r="K54" s="1">
        <v>1.28417329170328E-3</v>
      </c>
    </row>
    <row r="55" spans="1:11" x14ac:dyDescent="0.25">
      <c r="A55" s="1">
        <v>5.5</v>
      </c>
      <c r="B55" s="14">
        <v>10.087058621419001</v>
      </c>
      <c r="C55" s="1">
        <v>4.2330409873727399</v>
      </c>
      <c r="D55" s="1">
        <v>3.5673565051599798</v>
      </c>
      <c r="E55" s="14">
        <v>7.5491924888019399</v>
      </c>
      <c r="G55" s="1">
        <v>5.5</v>
      </c>
      <c r="H55" s="1">
        <v>1.6805039663284E-3</v>
      </c>
      <c r="I55" s="1">
        <v>7.0522462849629901E-4</v>
      </c>
      <c r="J55" s="1">
        <v>5.9432159375965199E-4</v>
      </c>
      <c r="K55" s="1">
        <v>1.2576954686344E-3</v>
      </c>
    </row>
    <row r="56" spans="1:11" x14ac:dyDescent="0.25">
      <c r="A56" s="1">
        <v>5.625</v>
      </c>
      <c r="B56" s="14">
        <v>10.075899038948901</v>
      </c>
      <c r="C56" s="1">
        <v>4.2151313651888298</v>
      </c>
      <c r="D56" s="1">
        <v>3.5962814351141099</v>
      </c>
      <c r="E56" s="14">
        <v>7.2655505758574996</v>
      </c>
      <c r="G56" s="1">
        <v>5.625</v>
      </c>
      <c r="H56" s="1">
        <v>1.67864477988889E-3</v>
      </c>
      <c r="I56" s="1">
        <v>7.0224088544046099E-4</v>
      </c>
      <c r="J56" s="1">
        <v>5.9914048709001097E-4</v>
      </c>
      <c r="K56" s="1">
        <v>1.2104407259378601E-3</v>
      </c>
    </row>
    <row r="57" spans="1:11" x14ac:dyDescent="0.25">
      <c r="A57" s="1">
        <v>5.75</v>
      </c>
      <c r="B57" s="14">
        <v>10.0822135012631</v>
      </c>
      <c r="C57" s="1">
        <v>4.2506238286542599</v>
      </c>
      <c r="D57" s="1">
        <v>3.6644872209903698</v>
      </c>
      <c r="E57" s="14">
        <v>7.1595378443300897</v>
      </c>
      <c r="G57" s="1">
        <v>5.75</v>
      </c>
      <c r="H57" s="1">
        <v>1.6796967693104199E-3</v>
      </c>
      <c r="I57" s="1">
        <v>7.0815392985379996E-4</v>
      </c>
      <c r="J57" s="1">
        <v>6.1050357101699495E-4</v>
      </c>
      <c r="K57" s="1">
        <v>1.1927790048653899E-3</v>
      </c>
    </row>
    <row r="58" spans="1:11" x14ac:dyDescent="0.25">
      <c r="A58" s="1">
        <v>5.875</v>
      </c>
      <c r="B58" s="14">
        <v>10.0686271875598</v>
      </c>
      <c r="C58" s="1">
        <v>4.1976683448994097</v>
      </c>
      <c r="D58" s="1">
        <v>3.7980063843064702</v>
      </c>
      <c r="E58" s="14">
        <v>6.9426946075614699</v>
      </c>
      <c r="G58" s="1">
        <v>5.875</v>
      </c>
      <c r="H58" s="1">
        <v>1.67743328944747E-3</v>
      </c>
      <c r="I58" s="1">
        <v>6.9933154626024199E-4</v>
      </c>
      <c r="J58" s="1">
        <v>6.3274786362545903E-4</v>
      </c>
      <c r="K58" s="1">
        <v>1.1566529216197399E-3</v>
      </c>
    </row>
    <row r="59" spans="1:11" x14ac:dyDescent="0.25">
      <c r="A59" s="1">
        <v>6</v>
      </c>
      <c r="B59" s="14">
        <v>10.025078195255899</v>
      </c>
      <c r="C59" s="1">
        <v>4.0590513780473101</v>
      </c>
      <c r="D59" s="1">
        <v>3.9406086298121199</v>
      </c>
      <c r="E59" s="14">
        <v>6.8089598508486002</v>
      </c>
      <c r="G59" s="1">
        <v>6</v>
      </c>
      <c r="H59" s="1">
        <v>1.6701780273296401E-3</v>
      </c>
      <c r="I59" s="1">
        <v>6.7623795958268295E-4</v>
      </c>
      <c r="J59" s="1">
        <v>6.5650539772670003E-4</v>
      </c>
      <c r="K59" s="1">
        <v>1.13437271115138E-3</v>
      </c>
    </row>
    <row r="60" spans="1:11" x14ac:dyDescent="0.25">
      <c r="A60" s="1">
        <v>6.125</v>
      </c>
      <c r="B60" s="14">
        <v>10.0066425763411</v>
      </c>
      <c r="C60" s="1">
        <v>4.0790444106674704</v>
      </c>
      <c r="D60" s="1">
        <v>3.9468173428687101</v>
      </c>
      <c r="E60" s="14">
        <v>6.47179625525707</v>
      </c>
      <c r="G60" s="1">
        <v>6.125</v>
      </c>
      <c r="H60" s="1">
        <v>1.6671066532184301E-3</v>
      </c>
      <c r="I60" s="1">
        <v>6.7956879881720202E-4</v>
      </c>
      <c r="J60" s="1">
        <v>6.5753976932192795E-4</v>
      </c>
      <c r="K60" s="1">
        <v>1.0782012561258299E-3</v>
      </c>
    </row>
    <row r="61" spans="1:11" x14ac:dyDescent="0.25">
      <c r="A61" s="1">
        <v>6.25</v>
      </c>
      <c r="B61" s="14">
        <v>9.9780753588338396</v>
      </c>
      <c r="C61" s="1">
        <v>4.0486388557831896</v>
      </c>
      <c r="D61" s="1">
        <v>3.9128535019714499</v>
      </c>
      <c r="E61" s="14">
        <v>6.3267927567237798</v>
      </c>
      <c r="G61" s="1">
        <v>6.25</v>
      </c>
      <c r="H61" s="1">
        <v>1.6623473547817201E-3</v>
      </c>
      <c r="I61" s="1">
        <v>6.7450323337348104E-4</v>
      </c>
      <c r="J61" s="1">
        <v>6.51881393428444E-4</v>
      </c>
      <c r="K61" s="1">
        <v>1.05404367327018E-3</v>
      </c>
    </row>
    <row r="62" spans="1:11" x14ac:dyDescent="0.25">
      <c r="A62" s="1">
        <v>6.375</v>
      </c>
      <c r="B62" s="14">
        <v>10.0251527804815</v>
      </c>
      <c r="C62" s="1">
        <v>4.0944866805868996</v>
      </c>
      <c r="D62" s="1">
        <v>3.82401095266991</v>
      </c>
      <c r="E62" s="14">
        <v>5.9908160978484499</v>
      </c>
      <c r="G62" s="1">
        <v>6.375</v>
      </c>
      <c r="H62" s="1">
        <v>1.6701904532282199E-3</v>
      </c>
      <c r="I62" s="1">
        <v>6.8214148098577805E-4</v>
      </c>
      <c r="J62" s="1">
        <v>6.3708022471480703E-4</v>
      </c>
      <c r="K62" s="1">
        <v>9.9806996190155198E-4</v>
      </c>
    </row>
    <row r="63" spans="1:11" x14ac:dyDescent="0.25">
      <c r="A63" s="1">
        <v>6.5</v>
      </c>
      <c r="B63" s="14">
        <v>10.045164703627499</v>
      </c>
      <c r="C63" s="1">
        <v>4.2132045009723296</v>
      </c>
      <c r="D63" s="1">
        <v>3.80878242084319</v>
      </c>
      <c r="E63" s="14">
        <v>6.0720058522706601</v>
      </c>
      <c r="G63" s="1">
        <v>6.5</v>
      </c>
      <c r="H63" s="1">
        <v>1.67352443962435E-3</v>
      </c>
      <c r="I63" s="1">
        <v>7.0191986986199001E-4</v>
      </c>
      <c r="J63" s="1">
        <v>6.34543151312476E-4</v>
      </c>
      <c r="K63" s="1">
        <v>1.0115961749882899E-3</v>
      </c>
    </row>
    <row r="64" spans="1:11" x14ac:dyDescent="0.25">
      <c r="A64" s="1">
        <v>6.625</v>
      </c>
      <c r="B64" s="14">
        <v>10.0133110870309</v>
      </c>
      <c r="C64" s="1">
        <v>4.2210028432100204</v>
      </c>
      <c r="D64" s="1">
        <v>3.8579104873105399</v>
      </c>
      <c r="E64" s="14">
        <v>6.1653888923427704</v>
      </c>
      <c r="G64" s="1">
        <v>6.625</v>
      </c>
      <c r="H64" s="1">
        <v>1.6682176270993499E-3</v>
      </c>
      <c r="I64" s="1">
        <v>7.0321907367879E-4</v>
      </c>
      <c r="J64" s="1">
        <v>6.4272788718593599E-4</v>
      </c>
      <c r="K64" s="1">
        <v>1.0271537894643099E-3</v>
      </c>
    </row>
    <row r="65" spans="1:11" x14ac:dyDescent="0.25">
      <c r="A65" s="1">
        <v>6.75</v>
      </c>
      <c r="B65" s="14">
        <v>9.9468890898128706</v>
      </c>
      <c r="C65" s="1">
        <v>4.1905817327913502</v>
      </c>
      <c r="D65" s="1">
        <v>3.8435188036037902</v>
      </c>
      <c r="E65" s="14">
        <v>6.1054314102084799</v>
      </c>
      <c r="G65" s="1">
        <v>6.75</v>
      </c>
      <c r="H65" s="1">
        <v>1.6571517223628301E-3</v>
      </c>
      <c r="I65" s="1">
        <v>6.9815091668303702E-4</v>
      </c>
      <c r="J65" s="1">
        <v>6.4033023268039095E-4</v>
      </c>
      <c r="K65" s="1">
        <v>1.01716487294073E-3</v>
      </c>
    </row>
    <row r="66" spans="1:11" x14ac:dyDescent="0.25">
      <c r="A66" s="1">
        <v>6.875</v>
      </c>
      <c r="B66" s="14">
        <v>9.8345906099760008</v>
      </c>
      <c r="C66" s="1">
        <v>4.3832707916239704</v>
      </c>
      <c r="D66" s="1">
        <v>3.6796938218856501</v>
      </c>
      <c r="E66" s="14">
        <v>6.0787038794906403</v>
      </c>
      <c r="G66" s="1">
        <v>6.875</v>
      </c>
      <c r="H66" s="1">
        <v>1.6384427956220101E-3</v>
      </c>
      <c r="I66" s="1">
        <v>7.3025291388455302E-4</v>
      </c>
      <c r="J66" s="1">
        <v>6.1303699072614995E-4</v>
      </c>
      <c r="K66" s="1">
        <v>1.0127120663231399E-3</v>
      </c>
    </row>
    <row r="67" spans="1:11" x14ac:dyDescent="0.25">
      <c r="A67" s="1">
        <v>7</v>
      </c>
      <c r="B67" s="14">
        <v>9.7216311538012192</v>
      </c>
      <c r="C67" s="1">
        <v>4.45761712119692</v>
      </c>
      <c r="D67" s="1">
        <v>3.2536548758826802</v>
      </c>
      <c r="E67" s="14">
        <v>6.15693978867567</v>
      </c>
      <c r="G67" s="1">
        <v>7</v>
      </c>
      <c r="H67" s="1">
        <v>1.6196237502232899E-3</v>
      </c>
      <c r="I67" s="1">
        <v>7.4263901239140704E-4</v>
      </c>
      <c r="J67" s="1">
        <v>5.4205890232205496E-4</v>
      </c>
      <c r="K67" s="1">
        <v>1.02574616879337E-3</v>
      </c>
    </row>
    <row r="68" spans="1:11" x14ac:dyDescent="0.25">
      <c r="A68" s="1">
        <v>7.125</v>
      </c>
      <c r="B68" s="14">
        <v>9.6180932781540296</v>
      </c>
      <c r="C68" s="1">
        <v>4.4530949546617098</v>
      </c>
      <c r="D68" s="1">
        <v>3.49301973832825</v>
      </c>
      <c r="E68" s="14">
        <v>6.0694239046177803</v>
      </c>
      <c r="G68" s="1">
        <v>7.125</v>
      </c>
      <c r="H68" s="1">
        <v>1.60237434014047E-3</v>
      </c>
      <c r="I68" s="1">
        <v>7.4188561944663999E-4</v>
      </c>
      <c r="J68" s="1">
        <v>5.8193708840548696E-4</v>
      </c>
      <c r="K68" s="1">
        <v>1.0111660225093199E-3</v>
      </c>
    </row>
    <row r="69" spans="1:11" x14ac:dyDescent="0.25">
      <c r="A69" s="1">
        <v>7.25</v>
      </c>
      <c r="B69" s="14">
        <v>9.5555698897824808</v>
      </c>
      <c r="C69" s="1">
        <v>4.3796887249469503</v>
      </c>
      <c r="D69" s="1">
        <v>3.69595652576642</v>
      </c>
      <c r="E69" s="14">
        <v>6.0569085606784103</v>
      </c>
      <c r="G69" s="1">
        <v>7.25</v>
      </c>
      <c r="H69" s="1">
        <v>1.5919579436377701E-3</v>
      </c>
      <c r="I69" s="1">
        <v>7.2965614157615897E-4</v>
      </c>
      <c r="J69" s="1">
        <v>6.1574635719268604E-4</v>
      </c>
      <c r="K69" s="1">
        <v>1.00908096620902E-3</v>
      </c>
    </row>
    <row r="70" spans="1:11" x14ac:dyDescent="0.25">
      <c r="A70" s="1">
        <v>7.375</v>
      </c>
      <c r="B70" s="14">
        <v>9.5228037753316492</v>
      </c>
      <c r="C70" s="1">
        <v>4.28329687919355</v>
      </c>
      <c r="D70" s="1">
        <v>3.6588598713406402</v>
      </c>
      <c r="E70" s="14">
        <v>6.2097752988405901</v>
      </c>
      <c r="G70" s="1">
        <v>7.375</v>
      </c>
      <c r="H70" s="1">
        <v>1.58649910897026E-3</v>
      </c>
      <c r="I70" s="1">
        <v>7.13597260073644E-4</v>
      </c>
      <c r="J70" s="1">
        <v>6.0956605456535101E-4</v>
      </c>
      <c r="K70" s="1">
        <v>1.0345485647868401E-3</v>
      </c>
    </row>
    <row r="71" spans="1:11" x14ac:dyDescent="0.25">
      <c r="A71" s="1">
        <v>7.5</v>
      </c>
      <c r="B71" s="14">
        <v>9.5070000327525506</v>
      </c>
      <c r="C71" s="1">
        <v>4.2257126872481097</v>
      </c>
      <c r="D71" s="1">
        <v>3.5187897976669502</v>
      </c>
      <c r="E71" s="14">
        <v>6.2340063091070101</v>
      </c>
      <c r="G71" s="1">
        <v>7.5</v>
      </c>
      <c r="H71" s="1">
        <v>1.5838662054565801E-3</v>
      </c>
      <c r="I71" s="1">
        <v>7.0400373369553296E-4</v>
      </c>
      <c r="J71" s="1">
        <v>5.8623038029131404E-4</v>
      </c>
      <c r="K71" s="1">
        <v>1.03858545109723E-3</v>
      </c>
    </row>
    <row r="72" spans="1:11" x14ac:dyDescent="0.25">
      <c r="A72" s="1">
        <v>7.625</v>
      </c>
      <c r="B72" s="14">
        <v>9.4929188814798309</v>
      </c>
      <c r="C72" s="1">
        <v>4.2581270482982303</v>
      </c>
      <c r="D72" s="1">
        <v>3.4926362570470002</v>
      </c>
      <c r="E72" s="14">
        <v>6.1440594929398502</v>
      </c>
      <c r="G72" s="1">
        <v>7.625</v>
      </c>
      <c r="H72" s="1">
        <v>1.5815202856545401E-3</v>
      </c>
      <c r="I72" s="1">
        <v>7.0940396624648305E-4</v>
      </c>
      <c r="J72" s="1">
        <v>5.8187320042403002E-4</v>
      </c>
      <c r="K72" s="1">
        <v>1.02360031152378E-3</v>
      </c>
    </row>
    <row r="73" spans="1:11" x14ac:dyDescent="0.25">
      <c r="A73" s="1">
        <v>7.75</v>
      </c>
      <c r="B73" s="14">
        <v>9.4915031118162503</v>
      </c>
      <c r="C73" s="1">
        <v>4.2539089505791701</v>
      </c>
      <c r="D73" s="1">
        <v>3.5155623996437599</v>
      </c>
      <c r="E73" s="14">
        <v>6.0822874918414902</v>
      </c>
      <c r="G73" s="1">
        <v>7.75</v>
      </c>
      <c r="H73" s="1">
        <v>1.58128441842859E-3</v>
      </c>
      <c r="I73" s="1">
        <v>7.0870123116648803E-4</v>
      </c>
      <c r="J73" s="1">
        <v>5.8569269578065105E-4</v>
      </c>
      <c r="K73" s="1">
        <v>1.01330909614079E-3</v>
      </c>
    </row>
    <row r="74" spans="1:11" x14ac:dyDescent="0.25">
      <c r="A74" s="1">
        <v>7.875</v>
      </c>
      <c r="B74" s="14">
        <v>9.4871868462770408</v>
      </c>
      <c r="C74" s="1">
        <v>4.2659085055921802</v>
      </c>
      <c r="D74" s="1">
        <v>3.5300936379497401</v>
      </c>
      <c r="E74" s="14">
        <v>6.2350224494811801</v>
      </c>
      <c r="G74" s="1">
        <v>7.875</v>
      </c>
      <c r="H74" s="1">
        <v>1.5805653285897599E-3</v>
      </c>
      <c r="I74" s="1">
        <v>7.1070035703165596E-4</v>
      </c>
      <c r="J74" s="1">
        <v>5.8811360008242703E-4</v>
      </c>
      <c r="K74" s="1">
        <v>1.03875474008356E-3</v>
      </c>
    </row>
    <row r="75" spans="1:11" x14ac:dyDescent="0.25">
      <c r="A75" s="1">
        <v>8</v>
      </c>
      <c r="B75" s="14">
        <v>9.4692863857284202</v>
      </c>
      <c r="C75" s="1">
        <v>4.2777159746125397</v>
      </c>
      <c r="D75" s="1">
        <v>3.4984268788384099</v>
      </c>
      <c r="E75" s="14">
        <v>6.2297334568679297</v>
      </c>
      <c r="G75" s="1">
        <v>8</v>
      </c>
      <c r="H75" s="1">
        <v>1.5775831118623599E-3</v>
      </c>
      <c r="I75" s="1">
        <v>7.1266748137044605E-4</v>
      </c>
      <c r="J75" s="1">
        <v>5.8283791801447998E-4</v>
      </c>
      <c r="K75" s="1">
        <v>1.0378735939142001E-3</v>
      </c>
    </row>
    <row r="76" spans="1:11" x14ac:dyDescent="0.25">
      <c r="A76" s="1">
        <v>8.125</v>
      </c>
      <c r="B76" s="14">
        <v>9.4497921642110096</v>
      </c>
      <c r="C76" s="1">
        <v>4.2310130093205398</v>
      </c>
      <c r="D76" s="1">
        <v>3.5084683594758199</v>
      </c>
      <c r="E76" s="14">
        <v>6.1599335378907902</v>
      </c>
      <c r="G76" s="1">
        <v>8.125</v>
      </c>
      <c r="H76" s="1">
        <v>1.5743353745575599E-3</v>
      </c>
      <c r="I76" s="1">
        <v>7.0488676735279995E-4</v>
      </c>
      <c r="J76" s="1">
        <v>5.8451082868867204E-4</v>
      </c>
      <c r="K76" s="1">
        <v>1.0262449274126E-3</v>
      </c>
    </row>
    <row r="77" spans="1:11" x14ac:dyDescent="0.25">
      <c r="A77" s="1">
        <v>8.25</v>
      </c>
      <c r="B77" s="14">
        <v>9.3732252168420107</v>
      </c>
      <c r="C77" s="1">
        <v>4.1665964532910396</v>
      </c>
      <c r="D77" s="1">
        <v>3.8266942804626001</v>
      </c>
      <c r="E77" s="14">
        <v>5.9953443068162304</v>
      </c>
      <c r="G77" s="1">
        <v>8.25</v>
      </c>
      <c r="H77" s="1">
        <v>1.56157932112589E-3</v>
      </c>
      <c r="I77" s="1">
        <v>6.9415496911828703E-4</v>
      </c>
      <c r="J77" s="1">
        <v>6.3752726712506896E-4</v>
      </c>
      <c r="K77" s="1">
        <v>9.9882436151558195E-4</v>
      </c>
    </row>
    <row r="78" spans="1:11" x14ac:dyDescent="0.25">
      <c r="A78" s="1">
        <v>8.375</v>
      </c>
      <c r="B78" s="14">
        <v>9.3678069679272795</v>
      </c>
      <c r="C78" s="1">
        <v>4.1245505231905897</v>
      </c>
      <c r="D78" s="1">
        <v>3.7977469172426699</v>
      </c>
      <c r="E78" s="14">
        <v>5.9078160528256598</v>
      </c>
      <c r="G78" s="1">
        <v>8.375</v>
      </c>
      <c r="H78" s="1">
        <v>1.56067664085669E-3</v>
      </c>
      <c r="I78" s="1">
        <v>6.8715011716355195E-4</v>
      </c>
      <c r="J78" s="1">
        <v>6.3270463641263005E-4</v>
      </c>
      <c r="K78" s="1">
        <v>9.8424215440075496E-4</v>
      </c>
    </row>
    <row r="79" spans="1:11" x14ac:dyDescent="0.25">
      <c r="A79" s="1">
        <v>8.5</v>
      </c>
      <c r="B79" s="14">
        <v>9.3769064537656899</v>
      </c>
      <c r="C79" s="1">
        <v>4.0716135376893599</v>
      </c>
      <c r="D79" s="1">
        <v>3.7728180240458098</v>
      </c>
      <c r="E79" s="14">
        <v>5.8513818729570399</v>
      </c>
      <c r="G79" s="1">
        <v>8.5</v>
      </c>
      <c r="H79" s="1">
        <v>1.5621926151973701E-3</v>
      </c>
      <c r="I79" s="1">
        <v>6.7833081537904704E-4</v>
      </c>
      <c r="J79" s="1">
        <v>6.28551482806032E-4</v>
      </c>
      <c r="K79" s="1">
        <v>9.74840220034643E-4</v>
      </c>
    </row>
    <row r="80" spans="1:11" x14ac:dyDescent="0.25">
      <c r="A80" s="1">
        <v>8.625</v>
      </c>
      <c r="B80" s="14">
        <v>9.3577126935655599</v>
      </c>
      <c r="C80" s="1">
        <v>4.0380662673596097</v>
      </c>
      <c r="D80" s="1">
        <v>3.81550660306945</v>
      </c>
      <c r="E80" s="14">
        <v>5.8998914308355497</v>
      </c>
      <c r="G80" s="1">
        <v>8.625</v>
      </c>
      <c r="H80" s="1">
        <v>1.55899493474803E-3</v>
      </c>
      <c r="I80" s="1">
        <v>6.7274184014210901E-4</v>
      </c>
      <c r="J80" s="1">
        <v>6.3566340007136998E-4</v>
      </c>
      <c r="K80" s="1">
        <v>9.829219123772021E-4</v>
      </c>
    </row>
    <row r="81" spans="1:11" x14ac:dyDescent="0.25">
      <c r="A81" s="1">
        <v>8.75</v>
      </c>
      <c r="B81" s="14">
        <v>9.4410120607116603</v>
      </c>
      <c r="C81" s="1">
        <v>4.0729515857837502</v>
      </c>
      <c r="D81" s="1">
        <v>3.7905441298903702</v>
      </c>
      <c r="E81" s="14">
        <v>5.8746884544697702</v>
      </c>
      <c r="G81" s="1">
        <v>8.75</v>
      </c>
      <c r="H81" s="1">
        <v>1.5728726093145701E-3</v>
      </c>
      <c r="I81" s="1">
        <v>6.7855373419157302E-4</v>
      </c>
      <c r="J81" s="1">
        <v>6.3150465203973597E-4</v>
      </c>
      <c r="K81" s="1">
        <v>9.7872309651466207E-4</v>
      </c>
    </row>
    <row r="82" spans="1:11" x14ac:dyDescent="0.25">
      <c r="A82" s="1">
        <v>8.875</v>
      </c>
      <c r="B82" s="14">
        <v>9.5030754171959</v>
      </c>
      <c r="C82" s="1">
        <v>4.0704870605925203</v>
      </c>
      <c r="D82" s="1">
        <v>3.71690821027906</v>
      </c>
      <c r="E82" s="14">
        <v>5.8638101226252903</v>
      </c>
      <c r="G82" s="1">
        <v>8.875</v>
      </c>
      <c r="H82" s="1">
        <v>1.58321236450484E-3</v>
      </c>
      <c r="I82" s="1">
        <v>6.7814314429471298E-4</v>
      </c>
      <c r="J82" s="1">
        <v>6.1923690783249202E-4</v>
      </c>
      <c r="K82" s="1">
        <v>9.7691076642937298E-4</v>
      </c>
    </row>
    <row r="83" spans="1:11" x14ac:dyDescent="0.25">
      <c r="A83" s="1">
        <v>9</v>
      </c>
      <c r="B83" s="14">
        <v>9.5108849233201997</v>
      </c>
      <c r="C83" s="1">
        <v>4.0954207767714097</v>
      </c>
      <c r="D83" s="1">
        <v>3.9190953458943101</v>
      </c>
      <c r="E83" s="14">
        <v>5.9019642745485399</v>
      </c>
      <c r="G83" s="1">
        <v>9</v>
      </c>
      <c r="H83" s="1">
        <v>1.5845134282251501E-3</v>
      </c>
      <c r="I83" s="1">
        <v>6.8229710141011599E-4</v>
      </c>
      <c r="J83" s="1">
        <v>6.5292128462599301E-4</v>
      </c>
      <c r="K83" s="1">
        <v>9.8326724813978706E-4</v>
      </c>
    </row>
    <row r="84" spans="1:11" x14ac:dyDescent="0.25">
      <c r="A84" s="1">
        <v>9.125</v>
      </c>
      <c r="B84" s="14">
        <v>9.48632457522198</v>
      </c>
      <c r="C84" s="1">
        <v>4.1183923708420398</v>
      </c>
      <c r="D84" s="1">
        <v>3.9807781967315798</v>
      </c>
      <c r="E84" s="14">
        <v>6.0781394749158997</v>
      </c>
      <c r="G84" s="1">
        <v>9.125</v>
      </c>
      <c r="H84" s="1">
        <v>1.5804216742319899E-3</v>
      </c>
      <c r="I84" s="1">
        <v>6.8612416898228301E-4</v>
      </c>
      <c r="J84" s="1">
        <v>6.63197647575481E-4</v>
      </c>
      <c r="K84" s="1">
        <v>1.0126180365209901E-3</v>
      </c>
    </row>
    <row r="85" spans="1:11" x14ac:dyDescent="0.25">
      <c r="A85" s="1">
        <v>9.25</v>
      </c>
      <c r="B85" s="14">
        <v>9.4828541405077598</v>
      </c>
      <c r="C85" s="1">
        <v>4.1660939243915402</v>
      </c>
      <c r="D85" s="1">
        <v>3.9530084234051199</v>
      </c>
      <c r="E85" s="14">
        <v>6.0512948291706099</v>
      </c>
      <c r="G85" s="1">
        <v>9.25</v>
      </c>
      <c r="H85" s="1">
        <v>1.5798434998085999E-3</v>
      </c>
      <c r="I85" s="1">
        <v>6.9407124780362798E-4</v>
      </c>
      <c r="J85" s="1">
        <v>6.5857120333929304E-4</v>
      </c>
      <c r="K85" s="1">
        <v>1.0081457185398201E-3</v>
      </c>
    </row>
    <row r="86" spans="1:11" x14ac:dyDescent="0.25">
      <c r="A86" s="1">
        <v>9.375</v>
      </c>
      <c r="B86" s="14">
        <v>9.4572838558951098</v>
      </c>
      <c r="C86" s="1">
        <v>4.1545684429949397</v>
      </c>
      <c r="D86" s="1">
        <v>3.89410959945269</v>
      </c>
      <c r="E86" s="14">
        <v>6.0143444344717398</v>
      </c>
      <c r="G86" s="1">
        <v>9.375</v>
      </c>
      <c r="H86" s="1">
        <v>1.5755834903921301E-3</v>
      </c>
      <c r="I86" s="1">
        <v>6.92151102602955E-4</v>
      </c>
      <c r="J86" s="1">
        <v>6.4875865926881699E-4</v>
      </c>
      <c r="K86" s="1">
        <v>1.0019897827829899E-3</v>
      </c>
    </row>
    <row r="87" spans="1:11" x14ac:dyDescent="0.25">
      <c r="A87" s="1">
        <v>9.5</v>
      </c>
      <c r="B87" s="14">
        <v>9.4005222549592808</v>
      </c>
      <c r="C87" s="1">
        <v>4.1816019993428197</v>
      </c>
      <c r="D87" s="1">
        <v>3.93193648421185</v>
      </c>
      <c r="E87" s="14">
        <v>6.1406405914675002</v>
      </c>
      <c r="G87" s="1">
        <v>9.5</v>
      </c>
      <c r="H87" s="1">
        <v>1.56612700767622E-3</v>
      </c>
      <c r="I87" s="1">
        <v>6.96654893090513E-4</v>
      </c>
      <c r="J87" s="1">
        <v>6.5506061826969505E-4</v>
      </c>
      <c r="K87" s="1">
        <v>1.0230307225384901E-3</v>
      </c>
    </row>
    <row r="88" spans="1:11" x14ac:dyDescent="0.25">
      <c r="A88" s="1">
        <v>9.625</v>
      </c>
      <c r="B88" s="14">
        <v>9.42065736229479</v>
      </c>
      <c r="C88" s="1">
        <v>4.1451761087048702</v>
      </c>
      <c r="D88" s="1">
        <v>3.9982021413304301</v>
      </c>
      <c r="E88" s="14">
        <v>6.2999503762927702</v>
      </c>
      <c r="G88" s="1">
        <v>9.625</v>
      </c>
      <c r="H88" s="1">
        <v>1.5694815165583199E-3</v>
      </c>
      <c r="I88" s="1">
        <v>6.9058633971022998E-4</v>
      </c>
      <c r="J88" s="1">
        <v>6.6610047674564902E-4</v>
      </c>
      <c r="K88" s="1">
        <v>1.0495717326903799E-3</v>
      </c>
    </row>
    <row r="89" spans="1:11" x14ac:dyDescent="0.25">
      <c r="A89" s="1">
        <v>9.75</v>
      </c>
      <c r="B89" s="14">
        <v>9.4146832411523196</v>
      </c>
      <c r="C89" s="1">
        <v>4.1306022017886201</v>
      </c>
      <c r="D89" s="1">
        <v>3.6717144567791502</v>
      </c>
      <c r="E89" s="14">
        <v>6.4169969025235698</v>
      </c>
      <c r="G89" s="1">
        <v>9.75</v>
      </c>
      <c r="H89" s="1">
        <v>1.5684862279759799E-3</v>
      </c>
      <c r="I89" s="1">
        <v>6.8815832681798296E-4</v>
      </c>
      <c r="J89" s="1">
        <v>6.1170762849940699E-4</v>
      </c>
      <c r="K89" s="1">
        <v>1.06907168396043E-3</v>
      </c>
    </row>
    <row r="90" spans="1:11" x14ac:dyDescent="0.25">
      <c r="A90" s="1">
        <v>9.875</v>
      </c>
      <c r="B90" s="14">
        <v>9.3767989757160404</v>
      </c>
      <c r="C90" s="1">
        <v>4.1815203884415801</v>
      </c>
      <c r="D90" s="1">
        <v>3.5629279191803001</v>
      </c>
      <c r="E90" s="14">
        <v>6.4880662806832898</v>
      </c>
      <c r="G90" s="1">
        <v>9.875</v>
      </c>
      <c r="H90" s="1">
        <v>1.5621747093543001E-3</v>
      </c>
      <c r="I90" s="1">
        <v>6.9664129671436696E-4</v>
      </c>
      <c r="J90" s="1">
        <v>5.93583791335438E-4</v>
      </c>
      <c r="K90" s="1">
        <v>1.0809118423618399E-3</v>
      </c>
    </row>
    <row r="91" spans="1:11" x14ac:dyDescent="0.25">
      <c r="A91" s="1">
        <v>10</v>
      </c>
      <c r="B91" s="14">
        <v>9.3797556462724199</v>
      </c>
      <c r="C91" s="1">
        <v>4.2212060514749101</v>
      </c>
      <c r="D91" s="1">
        <v>3.5165714564209498</v>
      </c>
      <c r="E91" s="14">
        <v>6.5206346109759004</v>
      </c>
      <c r="G91" s="1">
        <v>10</v>
      </c>
      <c r="H91" s="1">
        <v>1.56266729066899E-3</v>
      </c>
      <c r="I91" s="1">
        <v>7.0325292817571795E-4</v>
      </c>
      <c r="J91" s="1">
        <v>5.8586080463972996E-4</v>
      </c>
      <c r="K91" s="1">
        <v>1.0863377261885901E-3</v>
      </c>
    </row>
    <row r="92" spans="1:11" x14ac:dyDescent="0.25">
      <c r="A92" s="1">
        <v>10.125</v>
      </c>
      <c r="B92" s="14">
        <v>9.3648021544703806</v>
      </c>
      <c r="C92" s="1">
        <v>4.2007318793744597</v>
      </c>
      <c r="D92" s="1">
        <v>3.5124353387358398</v>
      </c>
      <c r="E92" s="14">
        <v>6.6181352357194303</v>
      </c>
      <c r="G92" s="1">
        <v>10.125</v>
      </c>
      <c r="H92" s="1">
        <v>1.56017603893477E-3</v>
      </c>
      <c r="I92" s="1">
        <v>6.9984193110378401E-4</v>
      </c>
      <c r="J92" s="1">
        <v>5.8517172743339097E-4</v>
      </c>
      <c r="K92" s="1">
        <v>1.10258133027086E-3</v>
      </c>
    </row>
    <row r="93" spans="1:11" x14ac:dyDescent="0.25">
      <c r="A93" s="1">
        <v>10.25</v>
      </c>
      <c r="B93" s="14">
        <v>9.3478767189387</v>
      </c>
      <c r="C93" s="1">
        <v>4.1945477267645401</v>
      </c>
      <c r="D93" s="1">
        <v>3.4887386217172698</v>
      </c>
      <c r="E93" s="14">
        <v>6.5902144069797304</v>
      </c>
      <c r="G93" s="1">
        <v>10.25</v>
      </c>
      <c r="H93" s="1">
        <v>1.5573562613751899E-3</v>
      </c>
      <c r="I93" s="1">
        <v>6.9881165127897197E-4</v>
      </c>
      <c r="J93" s="1">
        <v>5.8122385437809699E-4</v>
      </c>
      <c r="K93" s="1">
        <v>1.09792972020282E-3</v>
      </c>
    </row>
    <row r="94" spans="1:11" x14ac:dyDescent="0.25">
      <c r="A94" s="1">
        <v>10.375</v>
      </c>
      <c r="B94" s="14">
        <v>9.3358648951297205</v>
      </c>
      <c r="C94" s="1">
        <v>4.1431414376235596</v>
      </c>
      <c r="D94" s="1">
        <v>3.6647624417521398</v>
      </c>
      <c r="E94" s="14">
        <v>6.6205216339253496</v>
      </c>
      <c r="G94" s="1">
        <v>10.375</v>
      </c>
      <c r="H94" s="1">
        <v>1.55535509152862E-3</v>
      </c>
      <c r="I94" s="1">
        <v>6.9024736350808296E-4</v>
      </c>
      <c r="J94" s="1">
        <v>6.1054942279590804E-4</v>
      </c>
      <c r="K94" s="1">
        <v>1.10297890421196E-3</v>
      </c>
    </row>
    <row r="95" spans="1:11" x14ac:dyDescent="0.25">
      <c r="A95" s="1">
        <v>10.5</v>
      </c>
      <c r="B95" s="14">
        <v>9.3364933223926005</v>
      </c>
      <c r="C95" s="1">
        <v>4.1233554726071899</v>
      </c>
      <c r="D95" s="1">
        <v>3.83397519615569</v>
      </c>
      <c r="E95" s="14">
        <v>6.6639231082119101</v>
      </c>
      <c r="G95" s="1">
        <v>10.5</v>
      </c>
      <c r="H95" s="1">
        <v>1.55545978751062E-3</v>
      </c>
      <c r="I95" s="1">
        <v>6.8695102173635598E-4</v>
      </c>
      <c r="J95" s="1">
        <v>6.3874026767953896E-4</v>
      </c>
      <c r="K95" s="1">
        <v>1.1102095898281E-3</v>
      </c>
    </row>
    <row r="96" spans="1:11" x14ac:dyDescent="0.25">
      <c r="A96" s="1">
        <v>10.625</v>
      </c>
      <c r="B96" s="14">
        <v>9.2777658835198302</v>
      </c>
      <c r="C96" s="1">
        <v>4.1959754762955503</v>
      </c>
      <c r="D96" s="1">
        <v>3.8601821324201699</v>
      </c>
      <c r="E96" s="14">
        <v>6.5133228853251097</v>
      </c>
      <c r="G96" s="1">
        <v>10.625</v>
      </c>
      <c r="H96" s="1">
        <v>1.5456757961944099E-3</v>
      </c>
      <c r="I96" s="1">
        <v>6.9904951435083805E-4</v>
      </c>
      <c r="J96" s="1">
        <v>6.4310634326120001E-4</v>
      </c>
      <c r="K96" s="1">
        <v>1.0851195926951599E-3</v>
      </c>
    </row>
    <row r="97" spans="1:11" x14ac:dyDescent="0.25">
      <c r="A97" s="1">
        <v>10.75</v>
      </c>
      <c r="B97" s="14">
        <v>9.1909774142385796</v>
      </c>
      <c r="C97" s="1">
        <v>4.1749673250294599</v>
      </c>
      <c r="D97" s="1">
        <v>3.8369729912645001</v>
      </c>
      <c r="E97" s="14">
        <v>6.1858780876521697</v>
      </c>
      <c r="G97" s="1">
        <v>10.75</v>
      </c>
      <c r="H97" s="1">
        <v>1.53121683721215E-3</v>
      </c>
      <c r="I97" s="1">
        <v>6.9554955634990598E-4</v>
      </c>
      <c r="J97" s="1">
        <v>6.3923970034466702E-4</v>
      </c>
      <c r="K97" s="1">
        <v>1.03056728940285E-3</v>
      </c>
    </row>
    <row r="98" spans="1:11" x14ac:dyDescent="0.25">
      <c r="A98" s="1">
        <v>10.875</v>
      </c>
      <c r="B98" s="14">
        <v>9.2046699468595694</v>
      </c>
      <c r="C98" s="1">
        <v>4.2337320068996798</v>
      </c>
      <c r="D98" s="1">
        <v>3.9144053223211901</v>
      </c>
      <c r="E98" s="14">
        <v>6.0518789062446103</v>
      </c>
      <c r="G98" s="1">
        <v>10.875</v>
      </c>
      <c r="H98" s="1">
        <v>1.5334980131468099E-3</v>
      </c>
      <c r="I98" s="1">
        <v>7.0533975234948602E-4</v>
      </c>
      <c r="J98" s="1">
        <v>6.5213992669871097E-4</v>
      </c>
      <c r="K98" s="1">
        <v>1.0082430257803501E-3</v>
      </c>
    </row>
    <row r="99" spans="1:11" x14ac:dyDescent="0.25">
      <c r="A99" s="1">
        <v>11</v>
      </c>
      <c r="B99" s="14">
        <v>9.2055273084481399</v>
      </c>
      <c r="C99" s="1">
        <v>4.2510297714720799</v>
      </c>
      <c r="D99" s="1">
        <v>4.0246326451425496</v>
      </c>
      <c r="E99" s="14">
        <v>6.0405972408265196</v>
      </c>
      <c r="G99" s="1">
        <v>11</v>
      </c>
      <c r="H99" s="1">
        <v>1.53364084958747E-3</v>
      </c>
      <c r="I99" s="1">
        <v>7.0822155992724702E-4</v>
      </c>
      <c r="J99" s="1">
        <v>6.7050379868074895E-4</v>
      </c>
      <c r="K99" s="1">
        <v>1.0063635003217E-3</v>
      </c>
    </row>
    <row r="100" spans="1:11" x14ac:dyDescent="0.25">
      <c r="A100" s="1">
        <v>11.125</v>
      </c>
      <c r="B100" s="14">
        <v>9.2922311753107696</v>
      </c>
      <c r="C100" s="1">
        <v>4.2430810488243802</v>
      </c>
      <c r="D100" s="1">
        <v>3.9969642340382099</v>
      </c>
      <c r="E100" s="14">
        <v>6.1797313086605703</v>
      </c>
      <c r="G100" s="1">
        <v>11.125</v>
      </c>
      <c r="H100" s="1">
        <v>1.54808571380678E-3</v>
      </c>
      <c r="I100" s="1">
        <v>7.0689730273414196E-4</v>
      </c>
      <c r="J100" s="1">
        <v>6.6589424139076501E-4</v>
      </c>
      <c r="K100" s="1">
        <v>1.0295432360228501E-3</v>
      </c>
    </row>
    <row r="101" spans="1:11" x14ac:dyDescent="0.25">
      <c r="A101" s="1">
        <v>11.25</v>
      </c>
      <c r="B101" s="14">
        <v>9.3436480979652892</v>
      </c>
      <c r="C101" s="1">
        <v>4.3073373495613998</v>
      </c>
      <c r="D101" s="1">
        <v>3.9146149277889002</v>
      </c>
      <c r="E101" s="14">
        <v>6.1248234821470797</v>
      </c>
      <c r="G101" s="1">
        <v>11.25</v>
      </c>
      <c r="H101" s="1">
        <v>1.5566517731210299E-3</v>
      </c>
      <c r="I101" s="1">
        <v>7.1760240243692896E-4</v>
      </c>
      <c r="J101" s="1">
        <v>6.5217484696963E-4</v>
      </c>
      <c r="K101" s="1">
        <v>1.0203955921256999E-3</v>
      </c>
    </row>
    <row r="102" spans="1:11" x14ac:dyDescent="0.25">
      <c r="A102" s="1">
        <v>11.375</v>
      </c>
      <c r="B102" s="14">
        <v>9.3671048559032997</v>
      </c>
      <c r="C102" s="1">
        <v>4.3212374750730298</v>
      </c>
      <c r="D102" s="1">
        <v>3.9314274016168298</v>
      </c>
      <c r="E102" s="14">
        <v>6.0079534721460099</v>
      </c>
      <c r="G102" s="1">
        <v>11.375</v>
      </c>
      <c r="H102" s="1">
        <v>1.5605596689934999E-3</v>
      </c>
      <c r="I102" s="1">
        <v>7.1991816334716495E-4</v>
      </c>
      <c r="J102" s="1">
        <v>6.5497580510936397E-4</v>
      </c>
      <c r="K102" s="1">
        <v>1.00092504845953E-3</v>
      </c>
    </row>
    <row r="103" spans="1:11" x14ac:dyDescent="0.25">
      <c r="A103" s="1">
        <v>11.5</v>
      </c>
      <c r="B103" s="14">
        <v>9.3844203089154394</v>
      </c>
      <c r="C103" s="1">
        <v>4.3243620379979104</v>
      </c>
      <c r="D103" s="1">
        <v>3.9565804224724501</v>
      </c>
      <c r="E103" s="14">
        <v>6.1387488369077303</v>
      </c>
      <c r="G103" s="1">
        <v>11.5</v>
      </c>
      <c r="H103" s="1">
        <v>1.5634444234653201E-3</v>
      </c>
      <c r="I103" s="1">
        <v>7.2043871553045E-4</v>
      </c>
      <c r="J103" s="1">
        <v>6.5916629838390904E-4</v>
      </c>
      <c r="K103" s="1">
        <v>1.0227155562288299E-3</v>
      </c>
    </row>
    <row r="104" spans="1:11" x14ac:dyDescent="0.25">
      <c r="A104" s="1">
        <v>11.625</v>
      </c>
      <c r="B104" s="14">
        <v>9.3287670910381806</v>
      </c>
      <c r="C104" s="1">
        <v>4.3223377080874004</v>
      </c>
      <c r="D104" s="1">
        <v>3.8847718949397998</v>
      </c>
      <c r="E104" s="14">
        <v>6.3587543397900301</v>
      </c>
      <c r="G104" s="1">
        <v>11.625</v>
      </c>
      <c r="H104" s="1">
        <v>1.5541725973669701E-3</v>
      </c>
      <c r="I104" s="1">
        <v>7.20101462167358E-4</v>
      </c>
      <c r="J104" s="1">
        <v>6.4720299769697E-4</v>
      </c>
      <c r="K104" s="1">
        <v>1.05936847300902E-3</v>
      </c>
    </row>
    <row r="105" spans="1:11" x14ac:dyDescent="0.25">
      <c r="A105" s="1">
        <v>11.75</v>
      </c>
      <c r="B105" s="14">
        <v>9.3618769186554491</v>
      </c>
      <c r="C105" s="1">
        <v>4.2732531260874502</v>
      </c>
      <c r="D105" s="1">
        <v>3.77418536752071</v>
      </c>
      <c r="E105" s="14">
        <v>6.4391765041041804</v>
      </c>
      <c r="G105" s="1">
        <v>11.75</v>
      </c>
      <c r="H105" s="1">
        <v>1.5596886946480099E-3</v>
      </c>
      <c r="I105" s="1">
        <v>7.1192397080616695E-4</v>
      </c>
      <c r="J105" s="1">
        <v>6.2877928222894995E-4</v>
      </c>
      <c r="K105" s="1">
        <v>1.07276680558376E-3</v>
      </c>
    </row>
    <row r="106" spans="1:11" x14ac:dyDescent="0.25">
      <c r="A106" s="1">
        <v>11.875</v>
      </c>
      <c r="B106" s="14">
        <v>9.3515012543978209</v>
      </c>
      <c r="C106" s="1">
        <v>4.2688972433026997</v>
      </c>
      <c r="D106" s="1">
        <v>3.6348648753220001</v>
      </c>
      <c r="E106" s="14">
        <v>6.6256737999159698</v>
      </c>
      <c r="G106" s="1">
        <v>11.875</v>
      </c>
      <c r="H106" s="1">
        <v>1.55796010898268E-3</v>
      </c>
      <c r="I106" s="1">
        <v>7.1119828073422798E-4</v>
      </c>
      <c r="J106" s="1">
        <v>6.0556848822864503E-4</v>
      </c>
      <c r="K106" s="1">
        <v>1.1038372550660001E-3</v>
      </c>
    </row>
    <row r="107" spans="1:11" x14ac:dyDescent="0.25">
      <c r="A107" s="1">
        <v>12</v>
      </c>
      <c r="B107" s="14">
        <v>9.3578863750187207</v>
      </c>
      <c r="C107" s="1">
        <v>4.2001830135636302</v>
      </c>
      <c r="D107" s="1">
        <v>3.3128018023577601</v>
      </c>
      <c r="E107" s="14">
        <v>6.4826210045422297</v>
      </c>
      <c r="G107" s="1">
        <v>12</v>
      </c>
      <c r="H107" s="1">
        <v>1.5590238700781301E-3</v>
      </c>
      <c r="I107" s="1">
        <v>6.9975049005969797E-4</v>
      </c>
      <c r="J107" s="1">
        <v>5.5191278027280296E-4</v>
      </c>
      <c r="K107" s="1">
        <v>1.0800046593567401E-3</v>
      </c>
    </row>
    <row r="108" spans="1:11" x14ac:dyDescent="0.25">
      <c r="A108" s="1">
        <v>12.125</v>
      </c>
      <c r="B108" s="14">
        <v>9.4130321533227193</v>
      </c>
      <c r="C108" s="1">
        <v>4.2348559146642302</v>
      </c>
      <c r="D108" s="1">
        <v>3.4590538209442898</v>
      </c>
      <c r="E108" s="14">
        <v>6.4408376541983197</v>
      </c>
      <c r="G108" s="1">
        <v>12.125</v>
      </c>
      <c r="H108" s="1">
        <v>1.5682111567435701E-3</v>
      </c>
      <c r="I108" s="1">
        <v>7.0552699538305901E-4</v>
      </c>
      <c r="J108" s="1">
        <v>5.7627836656931803E-4</v>
      </c>
      <c r="K108" s="1">
        <v>1.0730435531894401E-3</v>
      </c>
    </row>
    <row r="109" spans="1:11" x14ac:dyDescent="0.25">
      <c r="A109" s="1">
        <v>12.25</v>
      </c>
      <c r="B109" s="14">
        <v>9.3622085771672996</v>
      </c>
      <c r="C109" s="1">
        <v>4.1959436206992704</v>
      </c>
      <c r="D109" s="1">
        <v>3.41794883664297</v>
      </c>
      <c r="E109" s="14">
        <v>6.3119906173200002</v>
      </c>
      <c r="G109" s="1">
        <v>12.25</v>
      </c>
      <c r="H109" s="1">
        <v>1.5597439489560801E-3</v>
      </c>
      <c r="I109" s="1">
        <v>6.9904420720849798E-4</v>
      </c>
      <c r="J109" s="1">
        <v>5.69430276184718E-4</v>
      </c>
      <c r="K109" s="1">
        <v>1.0515776368455101E-3</v>
      </c>
    </row>
    <row r="110" spans="1:11" x14ac:dyDescent="0.25">
      <c r="A110" s="1">
        <v>12.375</v>
      </c>
      <c r="B110" s="14">
        <v>9.2914244116472293</v>
      </c>
      <c r="C110" s="1">
        <v>4.1846598386561897</v>
      </c>
      <c r="D110" s="1">
        <v>3.5937226329560499</v>
      </c>
      <c r="E110" s="14">
        <v>6.3179143438359597</v>
      </c>
      <c r="G110" s="1">
        <v>12.375</v>
      </c>
      <c r="H110" s="1">
        <v>1.5479513069804401E-3</v>
      </c>
      <c r="I110" s="1">
        <v>6.9716432912011995E-4</v>
      </c>
      <c r="J110" s="1">
        <v>5.9871419065047899E-4</v>
      </c>
      <c r="K110" s="1">
        <v>1.0525645296830699E-3</v>
      </c>
    </row>
    <row r="111" spans="1:11" x14ac:dyDescent="0.25">
      <c r="A111" s="1">
        <v>12.5</v>
      </c>
      <c r="B111" s="14">
        <v>9.2753918853585002</v>
      </c>
      <c r="C111" s="1">
        <v>4.2639990295027896</v>
      </c>
      <c r="D111" s="1">
        <v>3.55201700302691</v>
      </c>
      <c r="E111" s="14">
        <v>6.4221909203121497</v>
      </c>
      <c r="G111" s="1">
        <v>12.5</v>
      </c>
      <c r="H111" s="1">
        <v>1.5452802881007401E-3</v>
      </c>
      <c r="I111" s="1">
        <v>7.1038223831516498E-4</v>
      </c>
      <c r="J111" s="1">
        <v>5.9176603270428305E-4</v>
      </c>
      <c r="K111" s="1">
        <v>1.0699370073240001E-3</v>
      </c>
    </row>
    <row r="112" spans="1:11" x14ac:dyDescent="0.25">
      <c r="A112" s="1">
        <v>12.625</v>
      </c>
      <c r="B112" s="14">
        <v>9.2815677524448095</v>
      </c>
      <c r="C112" s="1">
        <v>4.1543838161181101</v>
      </c>
      <c r="D112" s="1">
        <v>3.35608849172164</v>
      </c>
      <c r="E112" s="14">
        <v>6.4488267888766098</v>
      </c>
      <c r="G112" s="1">
        <v>12.625</v>
      </c>
      <c r="H112" s="1">
        <v>1.54630918755731E-3</v>
      </c>
      <c r="I112" s="1">
        <v>6.9212034376527596E-4</v>
      </c>
      <c r="J112" s="1">
        <v>5.5912434272082604E-4</v>
      </c>
      <c r="K112" s="1">
        <v>1.07437454302684E-3</v>
      </c>
    </row>
    <row r="113" spans="1:11" x14ac:dyDescent="0.25">
      <c r="A113" s="1">
        <v>12.75</v>
      </c>
      <c r="B113" s="14">
        <v>9.2274657245842597</v>
      </c>
      <c r="C113" s="1">
        <v>4.15010809526248</v>
      </c>
      <c r="D113" s="1">
        <v>3.3280158963096098</v>
      </c>
      <c r="E113" s="14">
        <v>6.6184199948010498</v>
      </c>
      <c r="G113" s="1">
        <v>12.75</v>
      </c>
      <c r="H113" s="1">
        <v>1.53729578971575E-3</v>
      </c>
      <c r="I113" s="1">
        <v>6.91408008670728E-4</v>
      </c>
      <c r="J113" s="1">
        <v>5.5444744832518005E-4</v>
      </c>
      <c r="K113" s="1">
        <v>1.1026287711338499E-3</v>
      </c>
    </row>
    <row r="114" spans="1:11" x14ac:dyDescent="0.25">
      <c r="A114" s="1">
        <v>12.875</v>
      </c>
      <c r="B114" s="14">
        <v>9.1173303751874002</v>
      </c>
      <c r="C114" s="1">
        <v>4.1600247669486503</v>
      </c>
      <c r="D114" s="1">
        <v>3.3425183023627301</v>
      </c>
      <c r="E114" s="14">
        <v>6.6879977599134799</v>
      </c>
      <c r="G114" s="1">
        <v>12.875</v>
      </c>
      <c r="H114" s="1">
        <v>1.51894724050623E-3</v>
      </c>
      <c r="I114" s="1">
        <v>6.9306012617364402E-4</v>
      </c>
      <c r="J114" s="1">
        <v>5.5686354917362996E-4</v>
      </c>
      <c r="K114" s="1">
        <v>1.1142204268015899E-3</v>
      </c>
    </row>
    <row r="115" spans="1:11" x14ac:dyDescent="0.25">
      <c r="A115" s="1">
        <v>13</v>
      </c>
      <c r="B115" s="14">
        <v>9.0870622291949008</v>
      </c>
      <c r="C115" s="1">
        <v>4.1421712014635403</v>
      </c>
      <c r="D115" s="1">
        <v>3.34245640486344</v>
      </c>
      <c r="E115" s="14">
        <v>6.48442180454634</v>
      </c>
      <c r="G115" s="1">
        <v>13</v>
      </c>
      <c r="H115" s="1">
        <v>1.5139045673838801E-3</v>
      </c>
      <c r="I115" s="1">
        <v>6.9008572216382495E-4</v>
      </c>
      <c r="J115" s="1">
        <v>5.5685323705024895E-4</v>
      </c>
      <c r="K115" s="1">
        <v>1.08030467263742E-3</v>
      </c>
    </row>
    <row r="116" spans="1:11" x14ac:dyDescent="0.25">
      <c r="A116" s="1">
        <v>13.125</v>
      </c>
      <c r="B116" s="14">
        <v>9.0714620379970299</v>
      </c>
      <c r="C116" s="1">
        <v>4.0386437606577301</v>
      </c>
      <c r="D116" s="1">
        <v>3.3456212181801899</v>
      </c>
      <c r="E116" s="14">
        <v>6.5355152657262199</v>
      </c>
      <c r="G116" s="1">
        <v>13.125</v>
      </c>
      <c r="H116" s="1">
        <v>1.5113055755303099E-3</v>
      </c>
      <c r="I116" s="1">
        <v>6.7283805052557801E-4</v>
      </c>
      <c r="J116" s="1">
        <v>5.5738049494881902E-4</v>
      </c>
      <c r="K116" s="1">
        <v>1.0888168432699899E-3</v>
      </c>
    </row>
    <row r="117" spans="1:11" x14ac:dyDescent="0.25">
      <c r="A117" s="1">
        <v>13.25</v>
      </c>
      <c r="B117" s="14">
        <v>9.0641332216206791</v>
      </c>
      <c r="C117" s="1">
        <v>4.0273895396350596</v>
      </c>
      <c r="D117" s="1">
        <v>3.37863123314217</v>
      </c>
      <c r="E117" s="14">
        <v>6.6846360314575701</v>
      </c>
      <c r="G117" s="1">
        <v>13.25</v>
      </c>
      <c r="H117" s="1">
        <v>1.51008459472202E-3</v>
      </c>
      <c r="I117" s="1">
        <v>6.7096309730320098E-4</v>
      </c>
      <c r="J117" s="1">
        <v>5.6287996344148595E-4</v>
      </c>
      <c r="K117" s="1">
        <v>1.1136603628408299E-3</v>
      </c>
    </row>
    <row r="118" spans="1:11" x14ac:dyDescent="0.25">
      <c r="A118" s="1">
        <v>13.375</v>
      </c>
      <c r="B118" s="14">
        <v>9.0459391830812308</v>
      </c>
      <c r="C118" s="1">
        <v>4.0910027642265003</v>
      </c>
      <c r="D118" s="1">
        <v>3.6357235892838902</v>
      </c>
      <c r="E118" s="14">
        <v>6.7498531179111598</v>
      </c>
      <c r="G118" s="1">
        <v>13.375</v>
      </c>
      <c r="H118" s="1">
        <v>1.50705346790134E-3</v>
      </c>
      <c r="I118" s="1">
        <v>6.8156106052013395E-4</v>
      </c>
      <c r="J118" s="1">
        <v>6.0571154997469598E-4</v>
      </c>
      <c r="K118" s="1">
        <v>1.1245255294440001E-3</v>
      </c>
    </row>
    <row r="119" spans="1:11" x14ac:dyDescent="0.25">
      <c r="A119" s="1">
        <v>13.5</v>
      </c>
      <c r="B119" s="14">
        <v>9.0468959551857697</v>
      </c>
      <c r="C119" s="1">
        <v>4.1149850515451298</v>
      </c>
      <c r="D119" s="1">
        <v>3.67296217733261</v>
      </c>
      <c r="E119" s="14">
        <v>6.66583106661807</v>
      </c>
      <c r="G119" s="1">
        <v>13.5</v>
      </c>
      <c r="H119" s="1">
        <v>1.5072128661339601E-3</v>
      </c>
      <c r="I119" s="1">
        <v>6.85556509587417E-4</v>
      </c>
      <c r="J119" s="1">
        <v>6.1191549874361204E-4</v>
      </c>
      <c r="K119" s="1">
        <v>1.1105274556985701E-3</v>
      </c>
    </row>
    <row r="120" spans="1:11" x14ac:dyDescent="0.25">
      <c r="A120" s="1">
        <v>13.625</v>
      </c>
      <c r="B120" s="14">
        <v>9.0669204499124607</v>
      </c>
      <c r="C120" s="1">
        <v>4.0571692807529196</v>
      </c>
      <c r="D120" s="1">
        <v>3.7858050386793001</v>
      </c>
      <c r="E120" s="14">
        <v>6.6152169802687002</v>
      </c>
      <c r="G120" s="1">
        <v>13.625</v>
      </c>
      <c r="H120" s="1">
        <v>1.5105489469554301E-3</v>
      </c>
      <c r="I120" s="1">
        <v>6.7592440217343502E-4</v>
      </c>
      <c r="J120" s="1">
        <v>6.3071511944397197E-4</v>
      </c>
      <c r="K120" s="1">
        <v>1.1020951489127699E-3</v>
      </c>
    </row>
    <row r="121" spans="1:11" x14ac:dyDescent="0.25">
      <c r="A121" s="1">
        <v>13.75</v>
      </c>
      <c r="B121" s="14">
        <v>9.08683870243134</v>
      </c>
      <c r="C121" s="1">
        <v>4.10277832709773</v>
      </c>
      <c r="D121" s="1">
        <v>3.7882792018270299</v>
      </c>
      <c r="E121" s="14">
        <v>6.7730416230721104</v>
      </c>
      <c r="G121" s="1">
        <v>13.75</v>
      </c>
      <c r="H121" s="1">
        <v>1.5138673278250699E-3</v>
      </c>
      <c r="I121" s="1">
        <v>6.8352286929448101E-4</v>
      </c>
      <c r="J121" s="1">
        <v>6.3112731502438298E-4</v>
      </c>
      <c r="K121" s="1">
        <v>1.12838873440381E-3</v>
      </c>
    </row>
    <row r="122" spans="1:11" x14ac:dyDescent="0.25">
      <c r="A122" s="1">
        <v>13.875</v>
      </c>
      <c r="B122" s="14">
        <v>9.2257430736895394</v>
      </c>
      <c r="C122" s="1">
        <v>4.0729239471190297</v>
      </c>
      <c r="D122" s="1">
        <v>3.81115006845681</v>
      </c>
      <c r="E122" s="14">
        <v>6.7404054172349701</v>
      </c>
      <c r="G122" s="1">
        <v>13.875</v>
      </c>
      <c r="H122" s="1">
        <v>1.5370087960766899E-3</v>
      </c>
      <c r="I122" s="1">
        <v>6.7854912959002998E-4</v>
      </c>
      <c r="J122" s="1">
        <v>6.3493760140490398E-4</v>
      </c>
      <c r="K122" s="1">
        <v>1.1229515425113499E-3</v>
      </c>
    </row>
    <row r="123" spans="1:11" x14ac:dyDescent="0.25">
      <c r="A123" s="1">
        <v>14</v>
      </c>
      <c r="B123" s="14">
        <v>9.20909415864236</v>
      </c>
      <c r="C123" s="1">
        <v>4.0966749776481599</v>
      </c>
      <c r="D123" s="1">
        <v>3.8152827823980102</v>
      </c>
      <c r="E123" s="14">
        <v>6.8054258894462301</v>
      </c>
      <c r="G123" s="1">
        <v>14</v>
      </c>
      <c r="H123" s="1">
        <v>1.5342350868298299E-3</v>
      </c>
      <c r="I123" s="1">
        <v>6.8250605127618397E-4</v>
      </c>
      <c r="J123" s="1">
        <v>6.3562611154750802E-4</v>
      </c>
      <c r="K123" s="1">
        <v>1.1337839531817401E-3</v>
      </c>
    </row>
    <row r="124" spans="1:11" x14ac:dyDescent="0.25">
      <c r="A124" s="1">
        <v>14.125</v>
      </c>
      <c r="B124" s="14">
        <v>9.2085850261593496</v>
      </c>
      <c r="C124" s="1">
        <v>3.9948593320306398</v>
      </c>
      <c r="D124" s="1">
        <v>3.7877942815267498</v>
      </c>
      <c r="E124" s="14">
        <v>6.8043198129925502</v>
      </c>
      <c r="G124" s="1">
        <v>14.125</v>
      </c>
      <c r="H124" s="1">
        <v>1.5341502653581601E-3</v>
      </c>
      <c r="I124" s="1">
        <v>6.6554356471630605E-4</v>
      </c>
      <c r="J124" s="1">
        <v>6.3104652730235696E-4</v>
      </c>
      <c r="K124" s="1">
        <v>1.1335996808445601E-3</v>
      </c>
    </row>
    <row r="125" spans="1:11" x14ac:dyDescent="0.25">
      <c r="A125" s="1">
        <v>14.25</v>
      </c>
      <c r="B125" s="14">
        <v>9.1805559242384494</v>
      </c>
      <c r="C125" s="1">
        <v>4.0007947030461999</v>
      </c>
      <c r="D125" s="1">
        <v>3.8159605993150998</v>
      </c>
      <c r="E125" s="14">
        <v>6.7089113106448597</v>
      </c>
      <c r="G125" s="1">
        <v>14.25</v>
      </c>
      <c r="H125" s="1">
        <v>1.52948061697814E-3</v>
      </c>
      <c r="I125" s="1">
        <v>6.6653239752749698E-4</v>
      </c>
      <c r="J125" s="1">
        <v>6.3573903584589599E-4</v>
      </c>
      <c r="K125" s="1">
        <v>1.11770462435343E-3</v>
      </c>
    </row>
    <row r="126" spans="1:11" x14ac:dyDescent="0.25">
      <c r="A126" s="1">
        <v>14.375</v>
      </c>
      <c r="B126" s="14">
        <v>9.3057444637076507</v>
      </c>
      <c r="C126" s="1">
        <v>4.05373762348332</v>
      </c>
      <c r="D126" s="1">
        <v>3.8513121635118699</v>
      </c>
      <c r="E126" s="14">
        <v>6.7139342719726303</v>
      </c>
      <c r="G126" s="1">
        <v>14.375</v>
      </c>
      <c r="H126" s="1">
        <v>1.55033702765371E-3</v>
      </c>
      <c r="I126" s="1">
        <v>6.7535268807232096E-4</v>
      </c>
      <c r="J126" s="1">
        <v>6.4162860644107801E-4</v>
      </c>
      <c r="K126" s="1">
        <v>1.1185414497106401E-3</v>
      </c>
    </row>
    <row r="127" spans="1:11" x14ac:dyDescent="0.25">
      <c r="A127" s="1">
        <v>14.5</v>
      </c>
      <c r="B127" s="14">
        <v>9.3430109908525996</v>
      </c>
      <c r="C127" s="1">
        <v>4.0370406397777003</v>
      </c>
      <c r="D127" s="1">
        <v>3.8547480877568998</v>
      </c>
      <c r="E127" s="14">
        <v>6.6233919517859903</v>
      </c>
      <c r="G127" s="1">
        <v>14.5</v>
      </c>
      <c r="H127" s="1">
        <v>1.55654563107605E-3</v>
      </c>
      <c r="I127" s="1">
        <v>6.7257097058696404E-4</v>
      </c>
      <c r="J127" s="1">
        <v>6.4220103142029997E-4</v>
      </c>
      <c r="K127" s="1">
        <v>1.10345709916755E-3</v>
      </c>
    </row>
    <row r="128" spans="1:11" x14ac:dyDescent="0.25">
      <c r="A128" s="1">
        <v>14.625</v>
      </c>
      <c r="B128" s="14">
        <v>9.3103446795612204</v>
      </c>
      <c r="C128" s="1">
        <v>4.0883207849356697</v>
      </c>
      <c r="D128" s="1">
        <v>3.8936475955987602</v>
      </c>
      <c r="E128" s="14">
        <v>6.6255953079904399</v>
      </c>
      <c r="G128" s="1">
        <v>14.625</v>
      </c>
      <c r="H128" s="1">
        <v>1.5511034236149099E-3</v>
      </c>
      <c r="I128" s="1">
        <v>6.8111424277028101E-4</v>
      </c>
      <c r="J128" s="1">
        <v>6.4868168942675301E-4</v>
      </c>
      <c r="K128" s="1">
        <v>1.10382417831121E-3</v>
      </c>
    </row>
    <row r="129" spans="1:11" x14ac:dyDescent="0.25">
      <c r="A129" s="1">
        <v>14.75</v>
      </c>
      <c r="B129" s="14">
        <v>9.3182326309318899</v>
      </c>
      <c r="C129" s="1">
        <v>4.1830956904318004</v>
      </c>
      <c r="D129" s="1">
        <v>3.7047623792648499</v>
      </c>
      <c r="E129" s="14">
        <v>6.72666608288971</v>
      </c>
      <c r="G129" s="1">
        <v>14.75</v>
      </c>
      <c r="H129" s="1">
        <v>1.5524175563132599E-3</v>
      </c>
      <c r="I129" s="1">
        <v>6.9690374202593605E-4</v>
      </c>
      <c r="J129" s="1">
        <v>6.1721341238552398E-4</v>
      </c>
      <c r="K129" s="1">
        <v>1.1206625694094299E-3</v>
      </c>
    </row>
    <row r="130" spans="1:11" x14ac:dyDescent="0.25">
      <c r="A130" s="1">
        <v>14.875</v>
      </c>
      <c r="B130" s="14">
        <v>9.2993737347045897</v>
      </c>
      <c r="C130" s="1">
        <v>4.1773059003305804</v>
      </c>
      <c r="D130" s="1">
        <v>3.6662989959311099</v>
      </c>
      <c r="E130" s="14">
        <v>6.6184385871881002</v>
      </c>
      <c r="G130" s="1">
        <v>14.875</v>
      </c>
      <c r="H130" s="1">
        <v>1.5492756642018E-3</v>
      </c>
      <c r="I130" s="1">
        <v>6.9593916299507199E-4</v>
      </c>
      <c r="J130" s="1">
        <v>6.1080541272212402E-4</v>
      </c>
      <c r="K130" s="1">
        <v>1.10263186862554E-3</v>
      </c>
    </row>
    <row r="131" spans="1:11" x14ac:dyDescent="0.25">
      <c r="A131" s="1">
        <v>15</v>
      </c>
      <c r="B131" s="14">
        <v>9.2441039280416408</v>
      </c>
      <c r="C131" s="1">
        <v>4.1080961550599904</v>
      </c>
      <c r="D131" s="1">
        <v>3.6546584036328298</v>
      </c>
      <c r="E131" s="14">
        <v>6.4249505846964201</v>
      </c>
      <c r="G131" s="1">
        <v>15</v>
      </c>
      <c r="H131" s="1">
        <v>1.54006771441175E-3</v>
      </c>
      <c r="I131" s="1">
        <v>6.8440881943299201E-4</v>
      </c>
      <c r="J131" s="1">
        <v>6.0886609004522996E-4</v>
      </c>
      <c r="K131" s="1">
        <v>1.0703967674104201E-3</v>
      </c>
    </row>
    <row r="132" spans="1:11" x14ac:dyDescent="0.25">
      <c r="A132" s="1">
        <v>15.125</v>
      </c>
      <c r="B132" s="14">
        <v>9.24893831335695</v>
      </c>
      <c r="C132" s="1">
        <v>4.01160246413201</v>
      </c>
      <c r="D132" s="1">
        <v>3.7261543580095902</v>
      </c>
      <c r="E132" s="14">
        <v>6.2329697893192</v>
      </c>
      <c r="G132" s="1">
        <v>15.125</v>
      </c>
      <c r="H132" s="1">
        <v>1.5408731230052799E-3</v>
      </c>
      <c r="I132" s="1">
        <v>6.6833297052439002E-4</v>
      </c>
      <c r="J132" s="1">
        <v>6.2077731604439702E-4</v>
      </c>
      <c r="K132" s="1">
        <v>1.03841276690058E-3</v>
      </c>
    </row>
    <row r="133" spans="1:11" x14ac:dyDescent="0.25">
      <c r="A133" s="1">
        <v>15.25</v>
      </c>
      <c r="B133" s="14">
        <v>9.27298938740166</v>
      </c>
      <c r="C133" s="1">
        <v>3.9841137982929502</v>
      </c>
      <c r="D133" s="1">
        <v>3.7131875582821401</v>
      </c>
      <c r="E133" s="14">
        <v>6.15724788727064</v>
      </c>
      <c r="G133" s="1">
        <v>15.25</v>
      </c>
      <c r="H133" s="1">
        <v>1.5448800319411301E-3</v>
      </c>
      <c r="I133" s="1">
        <v>6.6375335879560401E-4</v>
      </c>
      <c r="J133" s="1">
        <v>6.1861704720980401E-4</v>
      </c>
      <c r="K133" s="1">
        <v>1.02579749801929E-3</v>
      </c>
    </row>
    <row r="134" spans="1:11" x14ac:dyDescent="0.25">
      <c r="A134" s="1">
        <v>15.375</v>
      </c>
      <c r="B134" s="14">
        <v>9.24747946572041</v>
      </c>
      <c r="C134" s="1">
        <v>4.0406478153494003</v>
      </c>
      <c r="D134" s="1">
        <v>3.7346375188984999</v>
      </c>
      <c r="E134" s="14">
        <v>6.17250029697981</v>
      </c>
      <c r="G134" s="1">
        <v>15.375</v>
      </c>
      <c r="H134" s="1">
        <v>1.54063007898903E-3</v>
      </c>
      <c r="I134" s="1">
        <v>6.7317192603720804E-4</v>
      </c>
      <c r="J134" s="1">
        <v>6.2219061064849E-4</v>
      </c>
      <c r="K134" s="1">
        <v>1.0283385494768401E-3</v>
      </c>
    </row>
    <row r="135" spans="1:11" x14ac:dyDescent="0.25">
      <c r="A135" s="1">
        <v>15.5</v>
      </c>
      <c r="B135" s="14">
        <v>9.2355980018260695</v>
      </c>
      <c r="C135" s="1">
        <v>4.1096609775672901</v>
      </c>
      <c r="D135" s="1">
        <v>3.71928677641775</v>
      </c>
      <c r="E135" s="14">
        <v>6.2658932111875103</v>
      </c>
      <c r="G135" s="1">
        <v>15.5</v>
      </c>
      <c r="H135" s="1">
        <v>1.53865062710424E-3</v>
      </c>
      <c r="I135" s="1">
        <v>6.8466951886271001E-4</v>
      </c>
      <c r="J135" s="1">
        <v>6.1963317695119704E-4</v>
      </c>
      <c r="K135" s="1">
        <v>1.04389780898384E-3</v>
      </c>
    </row>
    <row r="136" spans="1:11" x14ac:dyDescent="0.25">
      <c r="A136" s="1">
        <v>15.625</v>
      </c>
      <c r="B136" s="14">
        <v>9.20802147473918</v>
      </c>
      <c r="C136" s="1">
        <v>4.1685128164365404</v>
      </c>
      <c r="D136" s="1">
        <v>3.7103799218503601</v>
      </c>
      <c r="E136" s="14">
        <v>6.4781272587383301</v>
      </c>
      <c r="G136" s="1">
        <v>15.625</v>
      </c>
      <c r="H136" s="1">
        <v>1.5340563776915601E-3</v>
      </c>
      <c r="I136" s="1">
        <v>6.9447423521832295E-4</v>
      </c>
      <c r="J136" s="1">
        <v>6.1814929498027005E-4</v>
      </c>
      <c r="K136" s="1">
        <v>1.0792560013058101E-3</v>
      </c>
    </row>
    <row r="137" spans="1:11" x14ac:dyDescent="0.25">
      <c r="A137" s="1">
        <v>15.75</v>
      </c>
      <c r="B137" s="14">
        <v>9.2176890943919894</v>
      </c>
      <c r="C137" s="1">
        <v>4.0646085591420196</v>
      </c>
      <c r="D137" s="1">
        <v>3.4543961522288802</v>
      </c>
      <c r="E137" s="14">
        <v>6.5428099444436301</v>
      </c>
      <c r="G137" s="1">
        <v>15.75</v>
      </c>
      <c r="H137" s="1">
        <v>1.5356670031257101E-3</v>
      </c>
      <c r="I137" s="1">
        <v>6.7716378595305898E-4</v>
      </c>
      <c r="J137" s="1">
        <v>5.7550239896133205E-4</v>
      </c>
      <c r="K137" s="1">
        <v>1.09003213674431E-3</v>
      </c>
    </row>
    <row r="138" spans="1:11" x14ac:dyDescent="0.25">
      <c r="A138" s="1">
        <v>15.875</v>
      </c>
      <c r="B138" s="14">
        <v>9.0801146444494503</v>
      </c>
      <c r="C138" s="1">
        <v>4.0503209662678401</v>
      </c>
      <c r="D138" s="1">
        <v>3.3541240111227602</v>
      </c>
      <c r="E138" s="14">
        <v>6.52364092074271</v>
      </c>
      <c r="G138" s="1">
        <v>15.875</v>
      </c>
      <c r="H138" s="1">
        <v>1.5127470997652801E-3</v>
      </c>
      <c r="I138" s="1">
        <v>6.7478347298022105E-4</v>
      </c>
      <c r="J138" s="1">
        <v>5.5879706025305199E-4</v>
      </c>
      <c r="K138" s="1">
        <v>1.0868385773957401E-3</v>
      </c>
    </row>
    <row r="139" spans="1:11" x14ac:dyDescent="0.25">
      <c r="A139" s="1">
        <v>16</v>
      </c>
      <c r="B139" s="14">
        <v>9.0268939415278808</v>
      </c>
      <c r="C139" s="1">
        <v>4.0160070245614499</v>
      </c>
      <c r="D139" s="1">
        <v>3.3415185059075898</v>
      </c>
      <c r="E139" s="14">
        <v>6.4858625708926096</v>
      </c>
      <c r="G139" s="1">
        <v>16</v>
      </c>
      <c r="H139" s="1">
        <v>1.5038805306585501E-3</v>
      </c>
      <c r="I139" s="1">
        <v>6.6906677029193598E-4</v>
      </c>
      <c r="J139" s="1">
        <v>5.5669698308420505E-4</v>
      </c>
      <c r="K139" s="1">
        <v>1.0805447043107099E-3</v>
      </c>
    </row>
    <row r="140" spans="1:11" x14ac:dyDescent="0.25">
      <c r="A140" s="1">
        <v>16.125</v>
      </c>
      <c r="B140" s="14">
        <v>8.9702159740918201</v>
      </c>
      <c r="C140" s="1">
        <v>4.0370769205866601</v>
      </c>
      <c r="D140" s="1">
        <v>3.4352238082103002</v>
      </c>
      <c r="E140" s="14">
        <v>6.4442385263701798</v>
      </c>
      <c r="G140" s="1">
        <v>16.125</v>
      </c>
      <c r="H140" s="1">
        <v>1.4944379812837001E-3</v>
      </c>
      <c r="I140" s="1">
        <v>6.7257701496973698E-4</v>
      </c>
      <c r="J140" s="1">
        <v>5.7230828644783604E-4</v>
      </c>
      <c r="K140" s="1">
        <v>1.07361013849327E-3</v>
      </c>
    </row>
    <row r="141" spans="1:11" x14ac:dyDescent="0.25">
      <c r="A141" s="1">
        <v>16.25</v>
      </c>
      <c r="B141" s="14">
        <v>8.8936951062940395</v>
      </c>
      <c r="C141" s="1">
        <v>4.0336503825753001</v>
      </c>
      <c r="D141" s="1">
        <v>3.3972345128374801</v>
      </c>
      <c r="E141" s="14">
        <v>6.3995863406667102</v>
      </c>
      <c r="G141" s="1">
        <v>16.25</v>
      </c>
      <c r="H141" s="1">
        <v>1.4816896047086E-3</v>
      </c>
      <c r="I141" s="1">
        <v>6.7200615373704301E-4</v>
      </c>
      <c r="J141" s="1">
        <v>5.6597926983872405E-4</v>
      </c>
      <c r="K141" s="1">
        <v>1.0661710843550699E-3</v>
      </c>
    </row>
    <row r="142" spans="1:11" x14ac:dyDescent="0.25">
      <c r="A142" s="1">
        <v>16.375</v>
      </c>
      <c r="B142" s="14">
        <v>8.8912881456102006</v>
      </c>
      <c r="C142" s="1">
        <v>4.0006099976403497</v>
      </c>
      <c r="D142" s="1">
        <v>3.3280520729049599</v>
      </c>
      <c r="E142" s="14">
        <v>6.3924319341736098</v>
      </c>
      <c r="G142" s="1">
        <v>16.375</v>
      </c>
      <c r="H142" s="1">
        <v>1.4812886050586699E-3</v>
      </c>
      <c r="I142" s="1">
        <v>6.6650162560688195E-4</v>
      </c>
      <c r="J142" s="1">
        <v>5.5445347534596701E-4</v>
      </c>
      <c r="K142" s="1">
        <v>1.0649791602333201E-3</v>
      </c>
    </row>
    <row r="143" spans="1:11" x14ac:dyDescent="0.25">
      <c r="A143" s="1">
        <v>16.5</v>
      </c>
      <c r="B143" s="14">
        <v>8.8457352795367097</v>
      </c>
      <c r="C143" s="1">
        <v>3.9087194393133098</v>
      </c>
      <c r="D143" s="1">
        <v>3.2796624800746099</v>
      </c>
      <c r="E143" s="14">
        <v>6.5472160950231704</v>
      </c>
      <c r="G143" s="1">
        <v>16.5</v>
      </c>
      <c r="H143" s="1">
        <v>1.47369949757082E-3</v>
      </c>
      <c r="I143" s="1">
        <v>6.5119265858959701E-4</v>
      </c>
      <c r="J143" s="1">
        <v>5.4639176918042998E-4</v>
      </c>
      <c r="K143" s="1">
        <v>1.09076620143086E-3</v>
      </c>
    </row>
    <row r="144" spans="1:11" x14ac:dyDescent="0.25">
      <c r="A144" s="1">
        <v>16.625</v>
      </c>
      <c r="B144" s="14">
        <v>8.8485114357202299</v>
      </c>
      <c r="C144" s="1">
        <v>3.9074736800976599</v>
      </c>
      <c r="D144" s="1">
        <v>3.39499619026979</v>
      </c>
      <c r="E144" s="14">
        <v>6.5426313528086597</v>
      </c>
      <c r="G144" s="1">
        <v>16.625</v>
      </c>
      <c r="H144" s="1">
        <v>1.474162005191E-3</v>
      </c>
      <c r="I144" s="1">
        <v>6.50985115104268E-4</v>
      </c>
      <c r="J144" s="1">
        <v>5.6560636529894698E-4</v>
      </c>
      <c r="K144" s="1">
        <v>1.09000238337792E-3</v>
      </c>
    </row>
    <row r="145" spans="1:11" x14ac:dyDescent="0.25">
      <c r="A145" s="1">
        <v>16.75</v>
      </c>
      <c r="B145" s="14">
        <v>8.9176509745224504</v>
      </c>
      <c r="C145" s="1">
        <v>3.9219742432402702</v>
      </c>
      <c r="D145" s="1">
        <v>3.3961199928958901</v>
      </c>
      <c r="E145" s="14">
        <v>6.9059558487927104</v>
      </c>
      <c r="G145" s="1">
        <v>16.75</v>
      </c>
      <c r="H145" s="1">
        <v>1.4856806523554499E-3</v>
      </c>
      <c r="I145" s="1">
        <v>6.5340090892382797E-4</v>
      </c>
      <c r="J145" s="1">
        <v>5.6579359081645499E-4</v>
      </c>
      <c r="K145" s="1">
        <v>1.15053224440887E-3</v>
      </c>
    </row>
    <row r="146" spans="1:11" x14ac:dyDescent="0.25">
      <c r="A146" s="1">
        <v>16.875</v>
      </c>
      <c r="B146" s="14">
        <v>8.9116487353543192</v>
      </c>
      <c r="C146" s="1">
        <v>3.90506066724795</v>
      </c>
      <c r="D146" s="1">
        <v>3.4834996120122201</v>
      </c>
      <c r="E146" s="14">
        <v>7.0172138529566501</v>
      </c>
      <c r="G146" s="1">
        <v>16.875</v>
      </c>
      <c r="H146" s="1">
        <v>1.48468067931003E-3</v>
      </c>
      <c r="I146" s="1">
        <v>6.5058310716350804E-4</v>
      </c>
      <c r="J146" s="1">
        <v>5.8035103536123597E-4</v>
      </c>
      <c r="K146" s="1">
        <v>1.16906782790258E-3</v>
      </c>
    </row>
    <row r="147" spans="1:11" x14ac:dyDescent="0.25">
      <c r="A147" s="1">
        <v>17</v>
      </c>
      <c r="B147" s="14">
        <v>8.9090583913571706</v>
      </c>
      <c r="C147" s="1">
        <v>3.9125229133451902</v>
      </c>
      <c r="D147" s="1">
        <v>3.4484073851572599</v>
      </c>
      <c r="E147" s="14">
        <v>7.0946193125436299</v>
      </c>
      <c r="G147" s="1">
        <v>17</v>
      </c>
      <c r="H147" s="1">
        <v>1.4842491280001101E-3</v>
      </c>
      <c r="I147" s="1">
        <v>6.5182631736330804E-4</v>
      </c>
      <c r="J147" s="1">
        <v>5.7450467036719902E-4</v>
      </c>
      <c r="K147" s="1">
        <v>1.18196357746977E-3</v>
      </c>
    </row>
    <row r="148" spans="1:11" x14ac:dyDescent="0.25">
      <c r="A148" s="1">
        <v>17.125</v>
      </c>
      <c r="B148" s="14">
        <v>9.05298139564972</v>
      </c>
      <c r="C148" s="1">
        <v>3.9219338803603199</v>
      </c>
      <c r="D148" s="1">
        <v>3.3267224497972001</v>
      </c>
      <c r="E148" s="14">
        <v>6.9212247339884803</v>
      </c>
      <c r="G148" s="1">
        <v>17.125</v>
      </c>
      <c r="H148" s="1">
        <v>1.5082267005152501E-3</v>
      </c>
      <c r="I148" s="1">
        <v>6.5339418446802805E-4</v>
      </c>
      <c r="J148" s="1">
        <v>5.5423196013621302E-4</v>
      </c>
      <c r="K148" s="1">
        <v>1.15307604068248E-3</v>
      </c>
    </row>
    <row r="149" spans="1:11" x14ac:dyDescent="0.25">
      <c r="A149" s="1">
        <v>17.25</v>
      </c>
      <c r="B149" s="14">
        <v>9.1322096722345094</v>
      </c>
      <c r="C149" s="1">
        <v>3.9197894941559599</v>
      </c>
      <c r="D149" s="1">
        <v>3.2961030037326902</v>
      </c>
      <c r="E149" s="14">
        <v>6.7437227106781199</v>
      </c>
      <c r="G149" s="1">
        <v>17.25</v>
      </c>
      <c r="H149" s="1">
        <v>1.52142613139428E-3</v>
      </c>
      <c r="I149" s="1">
        <v>6.53036929726382E-4</v>
      </c>
      <c r="J149" s="1">
        <v>5.4913076042186599E-4</v>
      </c>
      <c r="K149" s="1">
        <v>1.1235042035989799E-3</v>
      </c>
    </row>
    <row r="150" spans="1:11" x14ac:dyDescent="0.25">
      <c r="A150" s="1">
        <v>17.375</v>
      </c>
      <c r="B150" s="14">
        <v>9.1626007633308006</v>
      </c>
      <c r="C150" s="1">
        <v>3.9246546792692798</v>
      </c>
      <c r="D150" s="1">
        <v>3.3697819562564901</v>
      </c>
      <c r="E150" s="14">
        <v>6.8902121285377698</v>
      </c>
      <c r="G150" s="1">
        <v>17.375</v>
      </c>
      <c r="H150" s="1">
        <v>1.5264892871709201E-3</v>
      </c>
      <c r="I150" s="1">
        <v>6.53847469566262E-4</v>
      </c>
      <c r="J150" s="1">
        <v>5.6140567391232998E-4</v>
      </c>
      <c r="K150" s="1">
        <v>1.1479093406143899E-3</v>
      </c>
    </row>
    <row r="151" spans="1:11" x14ac:dyDescent="0.25">
      <c r="A151" s="1">
        <v>17.5</v>
      </c>
      <c r="B151" s="14">
        <v>9.20240315583459</v>
      </c>
      <c r="C151" s="1">
        <v>3.95346327311873</v>
      </c>
      <c r="D151" s="1">
        <v>3.4034441709536698</v>
      </c>
      <c r="E151" s="14">
        <v>6.7644037664265397</v>
      </c>
      <c r="G151" s="1">
        <v>17.5</v>
      </c>
      <c r="H151" s="1">
        <v>1.53312036576205E-3</v>
      </c>
      <c r="I151" s="1">
        <v>6.5864698130157996E-4</v>
      </c>
      <c r="J151" s="1">
        <v>5.6701379888088202E-4</v>
      </c>
      <c r="K151" s="1">
        <v>1.12694966748666E-3</v>
      </c>
    </row>
    <row r="152" spans="1:11" x14ac:dyDescent="0.25">
      <c r="A152" s="1">
        <v>17.625</v>
      </c>
      <c r="B152" s="14">
        <v>9.3979950752453494</v>
      </c>
      <c r="C152" s="1">
        <v>3.9980909551219699</v>
      </c>
      <c r="D152" s="1">
        <v>3.3196509270893402</v>
      </c>
      <c r="E152" s="14">
        <v>6.7831212935655101</v>
      </c>
      <c r="G152" s="1">
        <v>17.625</v>
      </c>
      <c r="H152" s="1">
        <v>1.5657059795358801E-3</v>
      </c>
      <c r="I152" s="1">
        <v>6.6608195312331997E-4</v>
      </c>
      <c r="J152" s="1">
        <v>5.5305384445308403E-4</v>
      </c>
      <c r="K152" s="1">
        <v>1.13006800750801E-3</v>
      </c>
    </row>
    <row r="153" spans="1:11" x14ac:dyDescent="0.25">
      <c r="A153" s="1">
        <v>17.75</v>
      </c>
      <c r="B153" s="14">
        <v>9.4184848609292704</v>
      </c>
      <c r="C153" s="1">
        <v>3.9630925383793998</v>
      </c>
      <c r="D153" s="1">
        <v>3.1968639044418001</v>
      </c>
      <c r="E153" s="14">
        <v>6.7108865281694001</v>
      </c>
      <c r="G153" s="1">
        <v>17.75</v>
      </c>
      <c r="H153" s="1">
        <v>1.56911957783082E-3</v>
      </c>
      <c r="I153" s="1">
        <v>6.6025121689400595E-4</v>
      </c>
      <c r="J153" s="1">
        <v>5.3259752648000401E-4</v>
      </c>
      <c r="K153" s="1">
        <v>1.1180336955930201E-3</v>
      </c>
    </row>
    <row r="154" spans="1:11" x14ac:dyDescent="0.25">
      <c r="A154" s="1">
        <v>17.875</v>
      </c>
      <c r="B154" s="14">
        <v>9.3922212618026499</v>
      </c>
      <c r="C154" s="1">
        <v>4.0033222867452603</v>
      </c>
      <c r="D154" s="1">
        <v>3.15883499078353</v>
      </c>
      <c r="E154" s="14">
        <v>6.58661966181434</v>
      </c>
      <c r="G154" s="1">
        <v>17.875</v>
      </c>
      <c r="H154" s="1">
        <v>1.56474406221633E-3</v>
      </c>
      <c r="I154" s="1">
        <v>6.6695349297175898E-4</v>
      </c>
      <c r="J154" s="1">
        <v>5.2626190946453697E-4</v>
      </c>
      <c r="K154" s="1">
        <v>1.0973308356582701E-3</v>
      </c>
    </row>
    <row r="155" spans="1:11" x14ac:dyDescent="0.25">
      <c r="A155" s="1">
        <v>18</v>
      </c>
      <c r="B155" s="14">
        <v>9.3764881986007396</v>
      </c>
      <c r="C155" s="1">
        <v>3.97836952291394</v>
      </c>
      <c r="D155" s="1">
        <v>3.1696920062233702</v>
      </c>
      <c r="E155" s="14">
        <v>6.5284720294629697</v>
      </c>
      <c r="G155" s="1">
        <v>18</v>
      </c>
      <c r="H155" s="1">
        <v>1.5621229338868899E-3</v>
      </c>
      <c r="I155" s="1">
        <v>6.6279636251745995E-4</v>
      </c>
      <c r="J155" s="1">
        <v>5.2807068823681395E-4</v>
      </c>
      <c r="K155" s="1">
        <v>1.08764344010853E-3</v>
      </c>
    </row>
    <row r="156" spans="1:11" x14ac:dyDescent="0.25">
      <c r="A156" s="1">
        <v>18.125</v>
      </c>
      <c r="B156" s="14">
        <v>9.2565189069754403</v>
      </c>
      <c r="C156" s="1">
        <v>4.02419793229625</v>
      </c>
      <c r="D156" s="1">
        <v>3.2936224982012998</v>
      </c>
      <c r="E156" s="14">
        <v>6.4797048335122396</v>
      </c>
      <c r="G156" s="1">
        <v>18.125</v>
      </c>
      <c r="H156" s="1">
        <v>1.5421360499021099E-3</v>
      </c>
      <c r="I156" s="1">
        <v>6.7043137552055398E-4</v>
      </c>
      <c r="J156" s="1">
        <v>5.4871750820033695E-4</v>
      </c>
      <c r="K156" s="1">
        <v>1.07951882526314E-3</v>
      </c>
    </row>
    <row r="157" spans="1:11" x14ac:dyDescent="0.25">
      <c r="A157" s="1">
        <v>18.25</v>
      </c>
      <c r="B157" s="14">
        <v>8.9910549330965495</v>
      </c>
      <c r="C157" s="1">
        <v>4.0732072504480197</v>
      </c>
      <c r="D157" s="1">
        <v>3.19151052279617</v>
      </c>
      <c r="E157" s="14">
        <v>6.3177537571370204</v>
      </c>
      <c r="G157" s="1">
        <v>18.25</v>
      </c>
      <c r="H157" s="1">
        <v>1.4979097518538901E-3</v>
      </c>
      <c r="I157" s="1">
        <v>6.78596327924639E-4</v>
      </c>
      <c r="J157" s="1">
        <v>5.3170565309784105E-4</v>
      </c>
      <c r="K157" s="1">
        <v>1.0525377759390299E-3</v>
      </c>
    </row>
    <row r="158" spans="1:11" x14ac:dyDescent="0.25">
      <c r="A158" s="1">
        <v>18.375</v>
      </c>
      <c r="B158" s="14">
        <v>8.8130449427798592</v>
      </c>
      <c r="C158" s="1">
        <v>4.0793940856869497</v>
      </c>
      <c r="D158" s="1">
        <v>3.29495796173833</v>
      </c>
      <c r="E158" s="14">
        <v>6.2266643281470104</v>
      </c>
      <c r="G158" s="1">
        <v>18.375</v>
      </c>
      <c r="H158" s="1">
        <v>1.4682532874671301E-3</v>
      </c>
      <c r="I158" s="1">
        <v>6.7962705467544497E-4</v>
      </c>
      <c r="J158" s="1">
        <v>5.48939996425606E-4</v>
      </c>
      <c r="K158" s="1">
        <v>1.03736227706929E-3</v>
      </c>
    </row>
    <row r="159" spans="1:11" x14ac:dyDescent="0.25">
      <c r="A159" s="1">
        <v>18.5</v>
      </c>
      <c r="B159" s="14">
        <v>8.7557986738776599</v>
      </c>
      <c r="C159" s="1">
        <v>4.0938772165729702</v>
      </c>
      <c r="D159" s="1">
        <v>3.3860602251623102</v>
      </c>
      <c r="E159" s="14">
        <v>6.2198994749700702</v>
      </c>
      <c r="G159" s="1">
        <v>18.5</v>
      </c>
      <c r="H159" s="1">
        <v>1.4587160590680301E-3</v>
      </c>
      <c r="I159" s="1">
        <v>6.8203994428105499E-4</v>
      </c>
      <c r="J159" s="1">
        <v>5.6411763351203997E-4</v>
      </c>
      <c r="K159" s="1">
        <v>1.0362352525300101E-3</v>
      </c>
    </row>
    <row r="160" spans="1:11" x14ac:dyDescent="0.25">
      <c r="A160" s="1">
        <v>18.625</v>
      </c>
      <c r="B160" s="14">
        <v>8.6779181911809999</v>
      </c>
      <c r="C160" s="1">
        <v>3.9889096866006399</v>
      </c>
      <c r="D160" s="1">
        <v>3.4136067740940002</v>
      </c>
      <c r="E160" s="14">
        <v>6.2303344547743196</v>
      </c>
      <c r="G160" s="1">
        <v>18.625</v>
      </c>
      <c r="H160" s="1">
        <v>1.44574117065076E-3</v>
      </c>
      <c r="I160" s="1">
        <v>6.6455235378766497E-4</v>
      </c>
      <c r="J160" s="1">
        <v>5.6870688856405999E-4</v>
      </c>
      <c r="K160" s="1">
        <v>1.0379737201653999E-3</v>
      </c>
    </row>
    <row r="161" spans="1:11" x14ac:dyDescent="0.25">
      <c r="A161" s="1">
        <v>18.75</v>
      </c>
      <c r="B161" s="14">
        <v>8.6423366105537909</v>
      </c>
      <c r="C161" s="1">
        <v>3.8973158546823998</v>
      </c>
      <c r="D161" s="1">
        <v>3.3975783063248199</v>
      </c>
      <c r="E161" s="14">
        <v>6.2686318727616497</v>
      </c>
      <c r="G161" s="1">
        <v>18.75</v>
      </c>
      <c r="H161" s="1">
        <v>1.43981327931827E-3</v>
      </c>
      <c r="I161" s="1">
        <v>6.4929282139008799E-4</v>
      </c>
      <c r="J161" s="1">
        <v>5.6603654583371602E-4</v>
      </c>
      <c r="K161" s="1">
        <v>1.04435407000209E-3</v>
      </c>
    </row>
    <row r="162" spans="1:11" x14ac:dyDescent="0.25">
      <c r="A162" s="1">
        <v>18.875</v>
      </c>
      <c r="B162" s="14">
        <v>8.5478605610180107</v>
      </c>
      <c r="C162" s="1">
        <v>3.8158228728396502</v>
      </c>
      <c r="D162" s="1">
        <v>3.3734973968107398</v>
      </c>
      <c r="E162" s="14">
        <v>6.3700661556999796</v>
      </c>
      <c r="G162" s="1">
        <v>18.875</v>
      </c>
      <c r="H162" s="1">
        <v>1.42407356946561E-3</v>
      </c>
      <c r="I162" s="1">
        <v>6.35716090615086E-4</v>
      </c>
      <c r="J162" s="1">
        <v>5.6202466630866899E-4</v>
      </c>
      <c r="K162" s="1">
        <v>1.06125302153962E-3</v>
      </c>
    </row>
    <row r="163" spans="1:11" x14ac:dyDescent="0.25">
      <c r="A163" s="1">
        <v>19</v>
      </c>
      <c r="B163" s="14">
        <v>8.4290930162028701</v>
      </c>
      <c r="C163" s="1">
        <v>3.81138913022592</v>
      </c>
      <c r="D163" s="1">
        <v>3.4405967699637401</v>
      </c>
      <c r="E163" s="14">
        <v>6.4172128680776499</v>
      </c>
      <c r="G163" s="1">
        <v>19</v>
      </c>
      <c r="H163" s="1">
        <v>1.4042868964994099E-3</v>
      </c>
      <c r="I163" s="1">
        <v>6.3497742909563695E-4</v>
      </c>
      <c r="J163" s="1">
        <v>5.7320342187596005E-4</v>
      </c>
      <c r="K163" s="1">
        <v>1.0691076638217399E-3</v>
      </c>
    </row>
    <row r="164" spans="1:11" x14ac:dyDescent="0.25">
      <c r="A164" s="1">
        <v>19.125</v>
      </c>
      <c r="B164" s="14">
        <v>8.3860941994842104</v>
      </c>
      <c r="C164" s="1">
        <v>3.83056753890614</v>
      </c>
      <c r="D164" s="1">
        <v>3.4272092079837799</v>
      </c>
      <c r="E164" s="14">
        <v>6.3953028075298297</v>
      </c>
      <c r="G164" s="1">
        <v>19.125</v>
      </c>
      <c r="H164" s="1">
        <v>1.3971232936340801E-3</v>
      </c>
      <c r="I164" s="1">
        <v>6.3817255198176401E-4</v>
      </c>
      <c r="J164" s="1">
        <v>5.7097305405009796E-4</v>
      </c>
      <c r="K164" s="1">
        <v>1.0654574477344701E-3</v>
      </c>
    </row>
    <row r="165" spans="1:11" x14ac:dyDescent="0.25">
      <c r="A165" s="1">
        <v>19.25</v>
      </c>
      <c r="B165" s="14">
        <v>8.3844683960459907</v>
      </c>
      <c r="C165" s="1">
        <v>3.8564221096398299</v>
      </c>
      <c r="D165" s="1">
        <v>3.5148322977475002</v>
      </c>
      <c r="E165" s="14">
        <v>6.4203961624721497</v>
      </c>
      <c r="G165" s="1">
        <v>19.25</v>
      </c>
      <c r="H165" s="1">
        <v>1.3968524347812701E-3</v>
      </c>
      <c r="I165" s="1">
        <v>6.4247992346599502E-4</v>
      </c>
      <c r="J165" s="1">
        <v>5.85571060804733E-4</v>
      </c>
      <c r="K165" s="1">
        <v>1.06963800066786E-3</v>
      </c>
    </row>
    <row r="166" spans="1:11" x14ac:dyDescent="0.25">
      <c r="A166" s="1">
        <v>19.375</v>
      </c>
      <c r="B166" s="14">
        <v>8.3782062439157201</v>
      </c>
      <c r="C166" s="1">
        <v>3.83048221729126</v>
      </c>
      <c r="D166" s="1">
        <v>3.5358248268474699</v>
      </c>
      <c r="E166" s="14">
        <v>6.3993373901350896</v>
      </c>
      <c r="G166" s="1">
        <v>19.375</v>
      </c>
      <c r="H166" s="1">
        <v>1.39580916023637E-3</v>
      </c>
      <c r="I166" s="1">
        <v>6.3815833740072303E-4</v>
      </c>
      <c r="J166" s="1">
        <v>5.8906841615278898E-4</v>
      </c>
      <c r="K166" s="1">
        <v>1.0661296091965099E-3</v>
      </c>
    </row>
    <row r="167" spans="1:11" x14ac:dyDescent="0.25">
      <c r="A167" s="1">
        <v>19.5</v>
      </c>
      <c r="B167" s="14">
        <v>8.4335046144398493</v>
      </c>
      <c r="C167" s="1">
        <v>3.8352349822221199</v>
      </c>
      <c r="D167" s="1">
        <v>3.5067338388622802</v>
      </c>
      <c r="E167" s="14">
        <v>6.3706887258749099</v>
      </c>
      <c r="G167" s="1">
        <v>19.5</v>
      </c>
      <c r="H167" s="1">
        <v>1.40502186876569E-3</v>
      </c>
      <c r="I167" s="1">
        <v>6.3895014803820398E-4</v>
      </c>
      <c r="J167" s="1">
        <v>5.8422185755445497E-4</v>
      </c>
      <c r="K167" s="1">
        <v>1.06135674173076E-3</v>
      </c>
    </row>
    <row r="168" spans="1:11" x14ac:dyDescent="0.25">
      <c r="A168" s="1">
        <v>19.625</v>
      </c>
      <c r="B168" s="14">
        <v>8.4623805193520099</v>
      </c>
      <c r="C168" s="1">
        <v>3.8426509560245998</v>
      </c>
      <c r="D168" s="1">
        <v>3.55579357844314</v>
      </c>
      <c r="E168" s="14">
        <v>6.2849121107719004</v>
      </c>
      <c r="G168" s="1">
        <v>19.625</v>
      </c>
      <c r="H168" s="1">
        <v>1.40983259452405E-3</v>
      </c>
      <c r="I168" s="1">
        <v>6.4018564927369702E-4</v>
      </c>
      <c r="J168" s="1">
        <v>5.9239521016862698E-4</v>
      </c>
      <c r="K168" s="1">
        <v>1.0470663576546001E-3</v>
      </c>
    </row>
    <row r="169" spans="1:11" x14ac:dyDescent="0.25">
      <c r="A169" s="1">
        <v>19.75</v>
      </c>
      <c r="B169" s="14">
        <v>8.4857665432704295</v>
      </c>
      <c r="C169" s="1">
        <v>3.9144906459003801</v>
      </c>
      <c r="D169" s="1">
        <v>3.59673848255611</v>
      </c>
      <c r="E169" s="14">
        <v>6.10501362205558</v>
      </c>
      <c r="G169" s="1">
        <v>19.75</v>
      </c>
      <c r="H169" s="1">
        <v>1.4137287061088599E-3</v>
      </c>
      <c r="I169" s="1">
        <v>6.5215414160700201E-4</v>
      </c>
      <c r="J169" s="1">
        <v>5.9921663119384802E-4</v>
      </c>
      <c r="K169" s="1">
        <v>1.01709526943446E-3</v>
      </c>
    </row>
    <row r="170" spans="1:11" x14ac:dyDescent="0.25">
      <c r="A170" s="1">
        <v>19.875</v>
      </c>
      <c r="B170" s="14">
        <v>8.4210317158561505</v>
      </c>
      <c r="C170" s="1">
        <v>3.9203942115061299</v>
      </c>
      <c r="D170" s="1">
        <v>3.5989278423753501</v>
      </c>
      <c r="E170" s="14">
        <v>6.0366387638767902</v>
      </c>
      <c r="G170" s="1">
        <v>19.875</v>
      </c>
      <c r="H170" s="1">
        <v>1.4029438838616399E-3</v>
      </c>
      <c r="I170" s="1">
        <v>6.5313767563692003E-4</v>
      </c>
      <c r="J170" s="1">
        <v>5.9958137853973305E-4</v>
      </c>
      <c r="K170" s="1">
        <v>1.00570401806187E-3</v>
      </c>
    </row>
    <row r="171" spans="1:11" x14ac:dyDescent="0.25">
      <c r="A171" s="1">
        <v>20</v>
      </c>
      <c r="B171" s="14">
        <v>8.4219469620220906</v>
      </c>
      <c r="C171" s="1">
        <v>3.9352259824048099</v>
      </c>
      <c r="D171" s="1">
        <v>3.6053387251342799</v>
      </c>
      <c r="E171" s="14">
        <v>5.9484601906513799</v>
      </c>
      <c r="G171" s="1">
        <v>20</v>
      </c>
      <c r="H171" s="1">
        <v>1.4030963638728799E-3</v>
      </c>
      <c r="I171" s="1">
        <v>6.5560864866863998E-4</v>
      </c>
      <c r="J171" s="1">
        <v>6.0064943160737102E-4</v>
      </c>
      <c r="K171" s="1">
        <v>9.9101346776251905E-4</v>
      </c>
    </row>
    <row r="172" spans="1:11" x14ac:dyDescent="0.25">
      <c r="A172" s="1">
        <v>20.125</v>
      </c>
      <c r="B172" s="14">
        <v>8.4173505935899797</v>
      </c>
      <c r="C172" s="1">
        <v>4.0224546660897298</v>
      </c>
      <c r="D172" s="1">
        <v>3.60076923140715</v>
      </c>
      <c r="E172" s="14">
        <v>5.9212755469964602</v>
      </c>
      <c r="G172" s="1">
        <v>20.125</v>
      </c>
      <c r="H172" s="1">
        <v>1.4023306088921E-3</v>
      </c>
      <c r="I172" s="1">
        <v>6.7014094737054795E-4</v>
      </c>
      <c r="J172" s="1">
        <v>5.9988815395243199E-4</v>
      </c>
      <c r="K172" s="1">
        <v>9.8648450612960994E-4</v>
      </c>
    </row>
    <row r="173" spans="1:11" x14ac:dyDescent="0.25">
      <c r="A173" s="1">
        <v>20.25</v>
      </c>
      <c r="B173" s="14">
        <v>8.4280643880943504</v>
      </c>
      <c r="C173" s="1">
        <v>4.0786309153812201</v>
      </c>
      <c r="D173" s="1">
        <v>3.5991080353580598</v>
      </c>
      <c r="E173" s="14">
        <v>5.9868466141621104</v>
      </c>
      <c r="G173" s="1">
        <v>20.25</v>
      </c>
      <c r="H173" s="1">
        <v>1.40411552705653E-3</v>
      </c>
      <c r="I173" s="1">
        <v>6.7949991050251005E-4</v>
      </c>
      <c r="J173" s="1">
        <v>5.99611398690652E-4</v>
      </c>
      <c r="K173" s="1">
        <v>9.97408645919408E-4</v>
      </c>
    </row>
    <row r="174" spans="1:11" x14ac:dyDescent="0.25">
      <c r="A174" s="1">
        <v>20.375</v>
      </c>
      <c r="B174" s="14">
        <v>8.4085258228348092</v>
      </c>
      <c r="C174" s="1">
        <v>4.0802722009574302</v>
      </c>
      <c r="D174" s="1">
        <v>3.61063427774718</v>
      </c>
      <c r="E174" s="14">
        <v>5.9930238136770901</v>
      </c>
      <c r="G174" s="1">
        <v>20.375</v>
      </c>
      <c r="H174" s="1">
        <v>1.40086040208428E-3</v>
      </c>
      <c r="I174" s="1">
        <v>6.7977334867950503E-4</v>
      </c>
      <c r="J174" s="1">
        <v>6.01531670672681E-4</v>
      </c>
      <c r="K174" s="1">
        <v>9.9843776735860398E-4</v>
      </c>
    </row>
    <row r="175" spans="1:11" x14ac:dyDescent="0.25">
      <c r="A175" s="1">
        <v>20.5</v>
      </c>
      <c r="B175" s="14">
        <v>8.4120931238357404</v>
      </c>
      <c r="C175" s="1">
        <v>4.1280384759291398</v>
      </c>
      <c r="D175" s="1">
        <v>3.6103750464631399</v>
      </c>
      <c r="E175" s="14">
        <v>6.06218942439485</v>
      </c>
      <c r="G175" s="1">
        <v>20.5</v>
      </c>
      <c r="H175" s="1">
        <v>1.40145471443104E-3</v>
      </c>
      <c r="I175" s="1">
        <v>6.8773121008979302E-4</v>
      </c>
      <c r="J175" s="1">
        <v>6.0148848274075998E-4</v>
      </c>
      <c r="K175" s="1">
        <v>1.00996075810418E-3</v>
      </c>
    </row>
    <row r="176" spans="1:11" x14ac:dyDescent="0.25">
      <c r="A176" s="1">
        <v>20.625</v>
      </c>
      <c r="B176" s="14">
        <v>8.3748661102802</v>
      </c>
      <c r="C176" s="1">
        <v>4.1568395292281197</v>
      </c>
      <c r="D176" s="1">
        <v>3.6083210529983401</v>
      </c>
      <c r="E176" s="14">
        <v>6.0158912581805302</v>
      </c>
      <c r="G176" s="1">
        <v>20.625</v>
      </c>
      <c r="H176" s="1">
        <v>1.3952526939726899E-3</v>
      </c>
      <c r="I176" s="1">
        <v>6.9252946556940204E-4</v>
      </c>
      <c r="J176" s="1">
        <v>6.0114628742952299E-4</v>
      </c>
      <c r="K176" s="1">
        <v>1.0022474836128799E-3</v>
      </c>
    </row>
    <row r="177" spans="1:11" x14ac:dyDescent="0.25">
      <c r="A177" s="1">
        <v>20.75</v>
      </c>
      <c r="B177" s="14">
        <v>8.4409292247739103</v>
      </c>
      <c r="C177" s="1">
        <v>4.1494303833555</v>
      </c>
      <c r="D177" s="1">
        <v>3.5732629061129502</v>
      </c>
      <c r="E177" s="14">
        <v>6.0011914340779402</v>
      </c>
      <c r="G177" s="1">
        <v>20.75</v>
      </c>
      <c r="H177" s="1">
        <v>1.4062588088473401E-3</v>
      </c>
      <c r="I177" s="1">
        <v>6.9129510186702401E-4</v>
      </c>
      <c r="J177" s="1">
        <v>5.9530560015841805E-4</v>
      </c>
      <c r="K177" s="1">
        <v>9.9979849291738409E-4</v>
      </c>
    </row>
    <row r="178" spans="1:11" x14ac:dyDescent="0.25">
      <c r="A178" s="1">
        <v>20.875</v>
      </c>
      <c r="B178" s="14">
        <v>8.4554421085398896</v>
      </c>
      <c r="C178" s="1">
        <v>4.1748650390573596</v>
      </c>
      <c r="D178" s="1">
        <v>3.62093853143109</v>
      </c>
      <c r="E178" s="14">
        <v>5.9763421694226002</v>
      </c>
      <c r="G178" s="1">
        <v>20.875</v>
      </c>
      <c r="H178" s="1">
        <v>1.4086766552827499E-3</v>
      </c>
      <c r="I178" s="1">
        <v>6.9553251550695397E-4</v>
      </c>
      <c r="J178" s="1">
        <v>6.0324835933641904E-4</v>
      </c>
      <c r="K178" s="1">
        <v>9.9565860542580494E-4</v>
      </c>
    </row>
    <row r="179" spans="1:11" x14ac:dyDescent="0.25">
      <c r="A179" s="1">
        <v>21</v>
      </c>
      <c r="B179" s="14">
        <v>8.4137837422379196</v>
      </c>
      <c r="C179" s="1">
        <v>4.1683181932592701</v>
      </c>
      <c r="D179" s="1">
        <v>3.5971630002108999</v>
      </c>
      <c r="E179" s="14">
        <v>5.9608126123496801</v>
      </c>
      <c r="G179" s="1">
        <v>21</v>
      </c>
      <c r="H179" s="1">
        <v>1.4017363714568399E-3</v>
      </c>
      <c r="I179" s="1">
        <v>6.9444181099699305E-4</v>
      </c>
      <c r="J179" s="1">
        <v>5.9928735583513501E-4</v>
      </c>
      <c r="K179" s="1">
        <v>9.9307138121745701E-4</v>
      </c>
    </row>
    <row r="180" spans="1:11" x14ac:dyDescent="0.25">
      <c r="A180" s="1">
        <v>21.125</v>
      </c>
      <c r="B180" s="14">
        <v>8.4102240696005897</v>
      </c>
      <c r="C180" s="1">
        <v>4.1457909346778496</v>
      </c>
      <c r="D180" s="1">
        <v>3.58185075624962</v>
      </c>
      <c r="E180" s="14">
        <v>5.8913217688572397</v>
      </c>
      <c r="G180" s="1">
        <v>21.125</v>
      </c>
      <c r="H180" s="1">
        <v>1.4011433299954701E-3</v>
      </c>
      <c r="I180" s="1">
        <v>6.9068876971732803E-4</v>
      </c>
      <c r="J180" s="1">
        <v>5.9673633599118697E-4</v>
      </c>
      <c r="K180" s="1">
        <v>9.8149420669161594E-4</v>
      </c>
    </row>
    <row r="181" spans="1:11" x14ac:dyDescent="0.25">
      <c r="A181" s="1">
        <v>21.25</v>
      </c>
      <c r="B181" s="14">
        <v>8.38835455704913</v>
      </c>
      <c r="C181" s="1">
        <v>4.06027982425588</v>
      </c>
      <c r="D181" s="1">
        <v>3.7100392281338199</v>
      </c>
      <c r="E181" s="14">
        <v>6.1380423742971697</v>
      </c>
      <c r="G181" s="1">
        <v>21.25</v>
      </c>
      <c r="H181" s="1">
        <v>1.3974998692043901E-3</v>
      </c>
      <c r="I181" s="1">
        <v>6.7644261872102697E-4</v>
      </c>
      <c r="J181" s="1">
        <v>6.1809253540709398E-4</v>
      </c>
      <c r="K181" s="1">
        <v>1.02259785955791E-3</v>
      </c>
    </row>
    <row r="182" spans="1:11" x14ac:dyDescent="0.25">
      <c r="A182" s="1">
        <v>21.375</v>
      </c>
      <c r="B182" s="14">
        <v>8.3674279088500505</v>
      </c>
      <c r="C182" s="1">
        <v>4.0426714168915998</v>
      </c>
      <c r="D182" s="1">
        <v>3.7362822221337799</v>
      </c>
      <c r="E182" s="14">
        <v>6.0862208036489198</v>
      </c>
      <c r="G182" s="1">
        <v>21.375</v>
      </c>
      <c r="H182" s="1">
        <v>1.3940134896144199E-3</v>
      </c>
      <c r="I182" s="1">
        <v>6.7350905805413895E-4</v>
      </c>
      <c r="J182" s="1">
        <v>6.22464618207488E-4</v>
      </c>
      <c r="K182" s="1">
        <v>1.01396438588791E-3</v>
      </c>
    </row>
    <row r="183" spans="1:11" x14ac:dyDescent="0.25">
      <c r="A183" s="1">
        <v>21.5</v>
      </c>
      <c r="B183" s="14">
        <v>8.3644866116624002</v>
      </c>
      <c r="C183" s="1">
        <v>4.0537667293642903</v>
      </c>
      <c r="D183" s="1">
        <v>3.6970267961946601</v>
      </c>
      <c r="E183" s="14">
        <v>6.0878012044474801</v>
      </c>
      <c r="G183" s="1">
        <v>21.5</v>
      </c>
      <c r="H183" s="1">
        <v>1.39352346950296E-3</v>
      </c>
      <c r="I183" s="1">
        <v>6.7535753711208898E-4</v>
      </c>
      <c r="J183" s="1">
        <v>6.1592466424602896E-4</v>
      </c>
      <c r="K183" s="1">
        <v>1.0142276806609501E-3</v>
      </c>
    </row>
    <row r="184" spans="1:11" x14ac:dyDescent="0.25">
      <c r="A184" s="1">
        <v>21.625</v>
      </c>
      <c r="B184" s="14">
        <v>8.3541907838421992</v>
      </c>
      <c r="C184" s="1">
        <v>4.0283904262299099</v>
      </c>
      <c r="D184" s="1">
        <v>3.5811164751317199</v>
      </c>
      <c r="E184" s="14">
        <v>6.0798395874919899</v>
      </c>
      <c r="G184" s="1">
        <v>21.625</v>
      </c>
      <c r="H184" s="1">
        <v>1.39180818458812E-3</v>
      </c>
      <c r="I184" s="1">
        <v>6.7112984500990105E-4</v>
      </c>
      <c r="J184" s="1">
        <v>5.9661400475694503E-4</v>
      </c>
      <c r="K184" s="1">
        <v>1.01290127527617E-3</v>
      </c>
    </row>
    <row r="185" spans="1:11" x14ac:dyDescent="0.25">
      <c r="A185" s="1">
        <v>21.75</v>
      </c>
      <c r="B185" s="14">
        <v>8.3441820915757408</v>
      </c>
      <c r="C185" s="1">
        <v>4.0708326794420202</v>
      </c>
      <c r="D185" s="1">
        <v>3.5216244788567401</v>
      </c>
      <c r="E185" s="14">
        <v>6.1829476040292999</v>
      </c>
      <c r="G185" s="1">
        <v>21.75</v>
      </c>
      <c r="H185" s="1">
        <v>1.3901407364565301E-3</v>
      </c>
      <c r="I185" s="1">
        <v>6.7820072439503702E-4</v>
      </c>
      <c r="J185" s="1">
        <v>5.8670263817753201E-4</v>
      </c>
      <c r="K185" s="1">
        <v>1.03007907083128E-3</v>
      </c>
    </row>
    <row r="186" spans="1:11" x14ac:dyDescent="0.25">
      <c r="A186" s="1">
        <v>21.875</v>
      </c>
      <c r="B186" s="14">
        <v>8.4664035281854808</v>
      </c>
      <c r="C186" s="1">
        <v>4.1195127800691003</v>
      </c>
      <c r="D186" s="1">
        <v>3.6792698043704699</v>
      </c>
      <c r="E186" s="14">
        <v>6.1076389737852601</v>
      </c>
      <c r="G186" s="1">
        <v>21.875</v>
      </c>
      <c r="H186" s="1">
        <v>1.4105028277957099E-3</v>
      </c>
      <c r="I186" s="1">
        <v>6.8631082915950904E-4</v>
      </c>
      <c r="J186" s="1">
        <v>6.1296634940812098E-4</v>
      </c>
      <c r="K186" s="1">
        <v>1.01753265303262E-3</v>
      </c>
    </row>
    <row r="187" spans="1:11" x14ac:dyDescent="0.25">
      <c r="A187" s="1">
        <v>22</v>
      </c>
      <c r="B187" s="14">
        <v>8.4919863147753691</v>
      </c>
      <c r="C187" s="1">
        <v>4.1287546555707602</v>
      </c>
      <c r="D187" s="1">
        <v>3.8042257581339101</v>
      </c>
      <c r="E187" s="14">
        <v>6.07032043350116</v>
      </c>
      <c r="G187" s="1">
        <v>22</v>
      </c>
      <c r="H187" s="1">
        <v>1.41476492004159E-3</v>
      </c>
      <c r="I187" s="1">
        <v>6.87850525618086E-4</v>
      </c>
      <c r="J187" s="1">
        <v>6.3378401130511003E-4</v>
      </c>
      <c r="K187" s="1">
        <v>1.01131538422129E-3</v>
      </c>
    </row>
    <row r="188" spans="1:11" x14ac:dyDescent="0.25">
      <c r="A188" s="1">
        <v>22.125</v>
      </c>
      <c r="B188" s="14">
        <v>8.4819485212768395</v>
      </c>
      <c r="C188" s="1">
        <v>4.0558694663888399</v>
      </c>
      <c r="D188" s="1">
        <v>3.9692990476555399</v>
      </c>
      <c r="E188" s="14">
        <v>6.1627006727245499</v>
      </c>
      <c r="G188" s="1">
        <v>22.125</v>
      </c>
      <c r="H188" s="1">
        <v>1.4130926236447299E-3</v>
      </c>
      <c r="I188" s="1">
        <v>6.7570785310037799E-4</v>
      </c>
      <c r="J188" s="1">
        <v>6.6128522133941398E-4</v>
      </c>
      <c r="K188" s="1">
        <v>1.0267059320759101E-3</v>
      </c>
    </row>
    <row r="189" spans="1:11" x14ac:dyDescent="0.25">
      <c r="A189" s="1">
        <v>22.25</v>
      </c>
      <c r="B189" s="14">
        <v>8.4194137575764199</v>
      </c>
      <c r="C189" s="1">
        <v>3.8862637529170998</v>
      </c>
      <c r="D189" s="1">
        <v>3.8256830242392601</v>
      </c>
      <c r="E189" s="14">
        <v>6.1641289223501703</v>
      </c>
      <c r="G189" s="1">
        <v>22.25</v>
      </c>
      <c r="H189" s="1">
        <v>1.40267433201224E-3</v>
      </c>
      <c r="I189" s="1">
        <v>6.4745154123598805E-4</v>
      </c>
      <c r="J189" s="1">
        <v>6.3735879183825998E-4</v>
      </c>
      <c r="K189" s="1">
        <v>1.02694387846354E-3</v>
      </c>
    </row>
    <row r="190" spans="1:11" x14ac:dyDescent="0.25">
      <c r="A190" s="1">
        <v>22.375</v>
      </c>
      <c r="B190" s="14">
        <v>8.1613111490768802</v>
      </c>
      <c r="C190" s="1">
        <v>3.8943905658993301</v>
      </c>
      <c r="D190" s="1">
        <v>3.83996065587244</v>
      </c>
      <c r="E190" s="14">
        <v>6.0370732434328804</v>
      </c>
      <c r="G190" s="1">
        <v>22.375</v>
      </c>
      <c r="H190" s="1">
        <v>1.35967443743621E-3</v>
      </c>
      <c r="I190" s="1">
        <v>6.4880546827882795E-4</v>
      </c>
      <c r="J190" s="1">
        <v>6.3973744526834805E-4</v>
      </c>
      <c r="K190" s="1">
        <v>1.00577640235592E-3</v>
      </c>
    </row>
    <row r="191" spans="1:11" x14ac:dyDescent="0.25">
      <c r="A191" s="1">
        <v>22.5</v>
      </c>
      <c r="B191" s="14">
        <v>8.07938284075205</v>
      </c>
      <c r="C191" s="1">
        <v>3.9317387009744</v>
      </c>
      <c r="D191" s="1">
        <v>3.8352924628388099</v>
      </c>
      <c r="E191" s="14">
        <v>5.9905000835059097</v>
      </c>
      <c r="G191" s="1">
        <v>22.5</v>
      </c>
      <c r="H191" s="1">
        <v>1.3460251812693E-3</v>
      </c>
      <c r="I191" s="1">
        <v>6.5502766758233401E-4</v>
      </c>
      <c r="J191" s="1">
        <v>6.3895972430894695E-4</v>
      </c>
      <c r="K191" s="1">
        <v>9.9801731391208396E-4</v>
      </c>
    </row>
    <row r="192" spans="1:11" x14ac:dyDescent="0.25">
      <c r="A192" s="1">
        <v>22.625</v>
      </c>
      <c r="B192" s="14">
        <v>8.0455684027459498</v>
      </c>
      <c r="C192" s="1">
        <v>3.8721291053700599</v>
      </c>
      <c r="D192" s="1">
        <v>3.93644217429808</v>
      </c>
      <c r="E192" s="14">
        <v>5.9079352903221203</v>
      </c>
      <c r="G192" s="1">
        <v>22.625</v>
      </c>
      <c r="H192" s="1">
        <v>1.3403916958974801E-3</v>
      </c>
      <c r="I192" s="1">
        <v>6.4509670895465296E-4</v>
      </c>
      <c r="J192" s="1">
        <v>6.5581126623806096E-4</v>
      </c>
      <c r="K192" s="1">
        <v>9.8426201936766596E-4</v>
      </c>
    </row>
    <row r="193" spans="1:11" x14ac:dyDescent="0.25">
      <c r="A193" s="1">
        <v>22.75</v>
      </c>
      <c r="B193" s="14">
        <v>7.9708681192362301</v>
      </c>
      <c r="C193" s="1">
        <v>3.8569297912908498</v>
      </c>
      <c r="D193" s="1">
        <v>3.95074386045526</v>
      </c>
      <c r="E193" s="14">
        <v>5.7829964545779502</v>
      </c>
      <c r="G193" s="1">
        <v>22.75</v>
      </c>
      <c r="H193" s="1">
        <v>1.32794662866476E-3</v>
      </c>
      <c r="I193" s="1">
        <v>6.42564503229054E-4</v>
      </c>
      <c r="J193" s="1">
        <v>6.58193927151847E-4</v>
      </c>
      <c r="K193" s="1">
        <v>9.6344720933268701E-4</v>
      </c>
    </row>
    <row r="194" spans="1:11" x14ac:dyDescent="0.25">
      <c r="A194" s="1">
        <v>22.875</v>
      </c>
      <c r="B194" s="14">
        <v>7.97726723117467</v>
      </c>
      <c r="C194" s="1">
        <v>3.82935126436985</v>
      </c>
      <c r="D194" s="1">
        <v>3.9480855500045902</v>
      </c>
      <c r="E194" s="14">
        <v>5.7558931632604304</v>
      </c>
      <c r="G194" s="1">
        <v>22.875</v>
      </c>
      <c r="H194" s="1">
        <v>1.3290127207136999E-3</v>
      </c>
      <c r="I194" s="1">
        <v>6.3796992064401703E-4</v>
      </c>
      <c r="J194" s="1">
        <v>6.5775105263076502E-4</v>
      </c>
      <c r="K194" s="1">
        <v>9.5893180099918701E-4</v>
      </c>
    </row>
    <row r="195" spans="1:11" x14ac:dyDescent="0.25">
      <c r="A195" s="1">
        <v>23</v>
      </c>
      <c r="B195" s="14">
        <v>7.9842514379217704</v>
      </c>
      <c r="C195" s="1">
        <v>3.89507301450592</v>
      </c>
      <c r="D195" s="1">
        <v>3.9176086809052602</v>
      </c>
      <c r="E195" s="14">
        <v>5.8098399787921302</v>
      </c>
      <c r="G195" s="1">
        <v>23</v>
      </c>
      <c r="H195" s="1">
        <v>1.3301762895577701E-3</v>
      </c>
      <c r="I195" s="1">
        <v>6.4891916421668395E-4</v>
      </c>
      <c r="J195" s="1">
        <v>6.52673606238815E-4</v>
      </c>
      <c r="K195" s="1">
        <v>9.6791934046676895E-4</v>
      </c>
    </row>
    <row r="196" spans="1:11" x14ac:dyDescent="0.25">
      <c r="A196" s="1">
        <v>23.125</v>
      </c>
      <c r="B196" s="14">
        <v>7.9731200467879599</v>
      </c>
      <c r="C196" s="1">
        <v>3.8981320945454199</v>
      </c>
      <c r="D196" s="1">
        <v>3.9213116624411501</v>
      </c>
      <c r="E196" s="14">
        <v>5.7390058420726104</v>
      </c>
      <c r="G196" s="1">
        <v>23.125</v>
      </c>
      <c r="H196" s="1">
        <v>1.32832179979488E-3</v>
      </c>
      <c r="I196" s="1">
        <v>6.4942880695126499E-4</v>
      </c>
      <c r="J196" s="1">
        <v>6.5329052296269599E-4</v>
      </c>
      <c r="K196" s="1">
        <v>9.5611837328929601E-4</v>
      </c>
    </row>
    <row r="197" spans="1:11" x14ac:dyDescent="0.25">
      <c r="A197" s="1">
        <v>23.25</v>
      </c>
      <c r="B197" s="14">
        <v>8.0530768768683405</v>
      </c>
      <c r="C197" s="1">
        <v>3.9044166313734401</v>
      </c>
      <c r="D197" s="1">
        <v>3.8947181038210501</v>
      </c>
      <c r="E197" s="14">
        <v>5.8539579063566096</v>
      </c>
      <c r="G197" s="1">
        <v>23.25</v>
      </c>
      <c r="H197" s="1">
        <v>1.3416426076862701E-3</v>
      </c>
      <c r="I197" s="1">
        <v>6.5047581078681396E-4</v>
      </c>
      <c r="J197" s="1">
        <v>6.48860036096587E-4</v>
      </c>
      <c r="K197" s="1">
        <v>9.7526938719901001E-4</v>
      </c>
    </row>
    <row r="198" spans="1:11" x14ac:dyDescent="0.25">
      <c r="A198" s="1">
        <v>23.375</v>
      </c>
      <c r="B198" s="14">
        <v>8.2280803777968501</v>
      </c>
      <c r="C198" s="1">
        <v>3.9274012865938199</v>
      </c>
      <c r="D198" s="1">
        <v>3.8791195259950499</v>
      </c>
      <c r="E198" s="14">
        <v>5.6713012290566596</v>
      </c>
      <c r="G198" s="1">
        <v>23.375</v>
      </c>
      <c r="H198" s="1">
        <v>1.37079819094096E-3</v>
      </c>
      <c r="I198" s="1">
        <v>6.54305054346529E-4</v>
      </c>
      <c r="J198" s="1">
        <v>6.4626131303077597E-4</v>
      </c>
      <c r="K198" s="1">
        <v>9.4483878476084001E-4</v>
      </c>
    </row>
    <row r="199" spans="1:11" x14ac:dyDescent="0.25">
      <c r="A199" s="1">
        <v>23.5</v>
      </c>
      <c r="B199" s="14">
        <v>8.2730078349872898</v>
      </c>
      <c r="C199" s="1">
        <v>3.9680226314885001</v>
      </c>
      <c r="D199" s="1">
        <v>3.85077303835229</v>
      </c>
      <c r="E199" s="14">
        <v>5.6235801223773603</v>
      </c>
      <c r="G199" s="1">
        <v>23.5</v>
      </c>
      <c r="H199" s="1">
        <v>1.37828310530889E-3</v>
      </c>
      <c r="I199" s="1">
        <v>6.6107257040598402E-4</v>
      </c>
      <c r="J199" s="1">
        <v>6.4153878818949195E-4</v>
      </c>
      <c r="K199" s="1">
        <v>9.3688844838806895E-4</v>
      </c>
    </row>
    <row r="200" spans="1:11" x14ac:dyDescent="0.25">
      <c r="A200" s="1">
        <v>23.625</v>
      </c>
      <c r="B200" s="14">
        <v>8.35058343334223</v>
      </c>
      <c r="C200" s="1">
        <v>3.9794748696762299</v>
      </c>
      <c r="D200" s="1">
        <v>3.8184314440243901</v>
      </c>
      <c r="E200" s="14">
        <v>5.6970298437034197</v>
      </c>
      <c r="G200" s="1">
        <v>23.625</v>
      </c>
      <c r="H200" s="1">
        <v>1.39120719999482E-3</v>
      </c>
      <c r="I200" s="1">
        <v>6.6298051328805797E-4</v>
      </c>
      <c r="J200" s="1">
        <v>6.3615067857446196E-4</v>
      </c>
      <c r="K200" s="1">
        <v>9.4912517196099003E-4</v>
      </c>
    </row>
    <row r="201" spans="1:11" x14ac:dyDescent="0.25">
      <c r="A201" s="1">
        <v>23.75</v>
      </c>
      <c r="B201" s="14">
        <v>8.3461406824018294</v>
      </c>
      <c r="C201" s="1">
        <v>3.9915823485218498</v>
      </c>
      <c r="D201" s="1">
        <v>3.87768483745901</v>
      </c>
      <c r="E201" s="14">
        <v>5.2019471992408199</v>
      </c>
      <c r="G201" s="1">
        <v>23.75</v>
      </c>
      <c r="H201" s="1">
        <v>1.39046703768815E-3</v>
      </c>
      <c r="I201" s="1">
        <v>6.6499761926374105E-4</v>
      </c>
      <c r="J201" s="1">
        <v>6.4602229392067198E-4</v>
      </c>
      <c r="K201" s="1">
        <v>8.6664440339352103E-4</v>
      </c>
    </row>
    <row r="202" spans="1:11" x14ac:dyDescent="0.25">
      <c r="A202" s="1">
        <v>23.875</v>
      </c>
      <c r="B202" s="14">
        <v>8.3494008750489694</v>
      </c>
      <c r="C202" s="1">
        <v>4.0208136956140796</v>
      </c>
      <c r="D202" s="1">
        <v>3.8617424155392701</v>
      </c>
      <c r="E202" s="14">
        <v>5.1711610019574099</v>
      </c>
      <c r="G202" s="1">
        <v>23.875</v>
      </c>
      <c r="H202" s="1">
        <v>1.3910101857831599E-3</v>
      </c>
      <c r="I202" s="1">
        <v>6.6986756168930497E-4</v>
      </c>
      <c r="J202" s="1">
        <v>6.4336628642884205E-4</v>
      </c>
      <c r="K202" s="1">
        <v>8.6151542292610601E-4</v>
      </c>
    </row>
    <row r="203" spans="1:11" x14ac:dyDescent="0.25">
      <c r="A203" s="1">
        <v>24</v>
      </c>
      <c r="B203" s="14">
        <v>8.3324939025760703</v>
      </c>
      <c r="C203" s="1">
        <v>4.03791413038096</v>
      </c>
      <c r="D203" s="1">
        <v>3.8346083721741602</v>
      </c>
      <c r="E203" s="14">
        <v>5.16485379275115</v>
      </c>
      <c r="G203" s="1">
        <v>24</v>
      </c>
      <c r="H203" s="1">
        <v>1.38819348416918E-3</v>
      </c>
      <c r="I203" s="1">
        <v>6.7271649412146701E-4</v>
      </c>
      <c r="J203" s="1">
        <v>6.38845754804214E-4</v>
      </c>
      <c r="K203" s="1">
        <v>8.6046464187234197E-4</v>
      </c>
    </row>
    <row r="204" spans="1:11" x14ac:dyDescent="0.25">
      <c r="A204" s="1">
        <v>24.125</v>
      </c>
      <c r="B204" s="14">
        <v>8.3271685086565395</v>
      </c>
      <c r="C204" s="1">
        <v>4.0753011254529001</v>
      </c>
      <c r="D204" s="1">
        <v>3.8581373242423598</v>
      </c>
      <c r="E204" s="14">
        <v>5.1436796873973396</v>
      </c>
      <c r="G204" s="1">
        <v>24.125</v>
      </c>
      <c r="H204" s="1">
        <v>1.3873062735421801E-3</v>
      </c>
      <c r="I204" s="1">
        <v>6.7894516750045201E-4</v>
      </c>
      <c r="J204" s="1">
        <v>6.4276567821877802E-4</v>
      </c>
      <c r="K204" s="1">
        <v>8.56937035920396E-4</v>
      </c>
    </row>
    <row r="205" spans="1:11" x14ac:dyDescent="0.25">
      <c r="A205" s="1">
        <v>24.25</v>
      </c>
      <c r="B205" s="14">
        <v>8.3402947073508606</v>
      </c>
      <c r="C205" s="1">
        <v>4.0677995935154403</v>
      </c>
      <c r="D205" s="1">
        <v>3.8373587197751902</v>
      </c>
      <c r="E205" s="14">
        <v>5.1381329303826204</v>
      </c>
      <c r="G205" s="1">
        <v>24.25</v>
      </c>
      <c r="H205" s="1">
        <v>1.3894930982446599E-3</v>
      </c>
      <c r="I205" s="1">
        <v>6.7769541227967001E-4</v>
      </c>
      <c r="J205" s="1">
        <v>6.39303962714547E-4</v>
      </c>
      <c r="K205" s="1">
        <v>8.5601294620174398E-4</v>
      </c>
    </row>
    <row r="206" spans="1:11" x14ac:dyDescent="0.25">
      <c r="A206" s="1">
        <v>24.375</v>
      </c>
      <c r="B206" s="14">
        <v>8.3375712877278403</v>
      </c>
      <c r="C206" s="1">
        <v>4.07699302896585</v>
      </c>
      <c r="D206" s="1">
        <v>3.9358474482583099</v>
      </c>
      <c r="E206" s="14">
        <v>5.1852748219914098</v>
      </c>
      <c r="G206" s="1">
        <v>24.375</v>
      </c>
      <c r="H206" s="1">
        <v>1.38903937653546E-3</v>
      </c>
      <c r="I206" s="1">
        <v>6.7922703862570996E-4</v>
      </c>
      <c r="J206" s="1">
        <v>6.5571218487983402E-4</v>
      </c>
      <c r="K206" s="1">
        <v>8.6386678534376997E-4</v>
      </c>
    </row>
    <row r="207" spans="1:11" x14ac:dyDescent="0.25">
      <c r="A207" s="1">
        <v>24.5</v>
      </c>
      <c r="B207" s="14">
        <v>8.40330073939427</v>
      </c>
      <c r="C207" s="1">
        <v>4.10685917300051</v>
      </c>
      <c r="D207" s="1">
        <v>4.02431214179013</v>
      </c>
      <c r="E207" s="14">
        <v>5.2305921257119898</v>
      </c>
      <c r="G207" s="1">
        <v>24.5</v>
      </c>
      <c r="H207" s="1">
        <v>1.3999899031830901E-3</v>
      </c>
      <c r="I207" s="1">
        <v>6.8420273822188398E-4</v>
      </c>
      <c r="J207" s="1">
        <v>6.7045040282223505E-4</v>
      </c>
      <c r="K207" s="1">
        <v>8.7141664814361795E-4</v>
      </c>
    </row>
    <row r="208" spans="1:11" x14ac:dyDescent="0.25">
      <c r="A208" s="1">
        <v>24.625</v>
      </c>
      <c r="B208" s="14">
        <v>8.3819140851461196</v>
      </c>
      <c r="C208" s="1">
        <v>4.1166387550588297</v>
      </c>
      <c r="D208" s="1">
        <v>4.1545951462148603</v>
      </c>
      <c r="E208" s="14">
        <v>5.3213807482632198</v>
      </c>
      <c r="G208" s="1">
        <v>24.625</v>
      </c>
      <c r="H208" s="1">
        <v>1.3964268865853499E-3</v>
      </c>
      <c r="I208" s="1">
        <v>6.8583201659279999E-4</v>
      </c>
      <c r="J208" s="1">
        <v>6.9215555135939495E-4</v>
      </c>
      <c r="K208" s="1">
        <v>8.86542032660652E-4</v>
      </c>
    </row>
    <row r="209" spans="1:11" x14ac:dyDescent="0.25">
      <c r="A209" s="1">
        <v>24.75</v>
      </c>
      <c r="B209" s="14">
        <v>8.2269459256659907</v>
      </c>
      <c r="C209" s="1">
        <v>4.1290235740278503</v>
      </c>
      <c r="D209" s="1">
        <v>4.1302059529640296</v>
      </c>
      <c r="E209" s="14">
        <v>5.4139571196120704</v>
      </c>
      <c r="G209" s="1">
        <v>24.75</v>
      </c>
      <c r="H209" s="1">
        <v>1.37060919121596E-3</v>
      </c>
      <c r="I209" s="1">
        <v>6.8789532743303999E-4</v>
      </c>
      <c r="J209" s="1">
        <v>6.8809231176380798E-4</v>
      </c>
      <c r="K209" s="1">
        <v>9.0196525612736998E-4</v>
      </c>
    </row>
    <row r="210" spans="1:11" x14ac:dyDescent="0.25">
      <c r="A210" s="1">
        <v>24.875</v>
      </c>
      <c r="B210" s="14">
        <v>8.1725803110873496</v>
      </c>
      <c r="C210" s="1">
        <v>4.1416011637457002</v>
      </c>
      <c r="D210" s="1">
        <v>4.1561315922985802</v>
      </c>
      <c r="E210" s="14">
        <v>5.4408506538423298</v>
      </c>
      <c r="G210" s="1">
        <v>24.875</v>
      </c>
      <c r="H210" s="1">
        <v>1.3615518798271501E-3</v>
      </c>
      <c r="I210" s="1">
        <v>6.8999075388003297E-4</v>
      </c>
      <c r="J210" s="1">
        <v>6.9241152327694303E-4</v>
      </c>
      <c r="K210" s="1">
        <v>9.0644571893013295E-4</v>
      </c>
    </row>
    <row r="211" spans="1:11" x14ac:dyDescent="0.25">
      <c r="A211" s="1">
        <v>25</v>
      </c>
      <c r="B211" s="14">
        <v>8.1271645637089804</v>
      </c>
      <c r="C211" s="1">
        <v>4.0986102669978601</v>
      </c>
      <c r="D211" s="1">
        <v>4.1367851918943597</v>
      </c>
      <c r="E211" s="14">
        <v>5.5009799815179301</v>
      </c>
      <c r="G211" s="1">
        <v>25</v>
      </c>
      <c r="H211" s="1">
        <v>1.3539856163139201E-3</v>
      </c>
      <c r="I211" s="1">
        <v>6.8282847048184295E-4</v>
      </c>
      <c r="J211" s="1">
        <v>6.8918841296960001E-4</v>
      </c>
      <c r="K211" s="1">
        <v>9.1646326492088597E-4</v>
      </c>
    </row>
    <row r="212" spans="1:11" x14ac:dyDescent="0.25">
      <c r="A212" s="1">
        <v>25.125</v>
      </c>
      <c r="B212" s="14">
        <v>8.0715216133342604</v>
      </c>
      <c r="C212" s="1">
        <v>4.1143477330241396</v>
      </c>
      <c r="D212" s="1">
        <v>4.1843449850488899</v>
      </c>
      <c r="E212" s="14">
        <v>5.46938121952439</v>
      </c>
      <c r="G212" s="1">
        <v>25.125</v>
      </c>
      <c r="H212" s="1">
        <v>1.3447155007814901E-3</v>
      </c>
      <c r="I212" s="1">
        <v>6.8545033232182099E-4</v>
      </c>
      <c r="J212" s="1">
        <v>6.9711187450914504E-4</v>
      </c>
      <c r="K212" s="1">
        <v>9.11198911172763E-4</v>
      </c>
    </row>
    <row r="213" spans="1:11" x14ac:dyDescent="0.25">
      <c r="A213" s="1">
        <v>25.25</v>
      </c>
      <c r="B213" s="14">
        <v>8.0411961339872295</v>
      </c>
      <c r="C213" s="1">
        <v>4.1402742865375899</v>
      </c>
      <c r="D213" s="1">
        <v>4.2946271969934502</v>
      </c>
      <c r="E213" s="14">
        <v>5.4454596534499702</v>
      </c>
      <c r="G213" s="1">
        <v>25.25</v>
      </c>
      <c r="H213" s="1">
        <v>1.3396632759222801E-3</v>
      </c>
      <c r="I213" s="1">
        <v>6.8976969613715998E-4</v>
      </c>
      <c r="J213" s="1">
        <v>7.1548489101910795E-4</v>
      </c>
      <c r="K213" s="1">
        <v>9.0721357826476401E-4</v>
      </c>
    </row>
    <row r="214" spans="1:11" x14ac:dyDescent="0.25">
      <c r="A214" s="1">
        <v>25.375</v>
      </c>
      <c r="B214" s="14">
        <v>8.0279640714593796</v>
      </c>
      <c r="C214" s="1">
        <v>4.0643650283832402</v>
      </c>
      <c r="D214" s="1">
        <v>4.2582490238709099</v>
      </c>
      <c r="E214" s="14">
        <v>5.4482992556545797</v>
      </c>
      <c r="G214" s="1">
        <v>25.375</v>
      </c>
      <c r="H214" s="1">
        <v>1.3374588143051399E-3</v>
      </c>
      <c r="I214" s="1">
        <v>6.7712321372864705E-4</v>
      </c>
      <c r="J214" s="1">
        <v>7.0942428737689404E-4</v>
      </c>
      <c r="K214" s="1">
        <v>9.0768665599205299E-4</v>
      </c>
    </row>
    <row r="215" spans="1:11" x14ac:dyDescent="0.25">
      <c r="A215" s="1">
        <v>25.5</v>
      </c>
      <c r="B215" s="14">
        <v>8.0071910521325709</v>
      </c>
      <c r="C215" s="1">
        <v>4.0632149973396299</v>
      </c>
      <c r="D215" s="1">
        <v>4.2594151230978099</v>
      </c>
      <c r="E215" s="14">
        <v>5.4593400591777002</v>
      </c>
      <c r="G215" s="1">
        <v>25.5</v>
      </c>
      <c r="H215" s="1">
        <v>1.33399802928529E-3</v>
      </c>
      <c r="I215" s="1">
        <v>6.7693161855678205E-4</v>
      </c>
      <c r="J215" s="1">
        <v>7.0961855950809596E-4</v>
      </c>
      <c r="K215" s="1">
        <v>9.0952605385900397E-4</v>
      </c>
    </row>
    <row r="216" spans="1:11" x14ac:dyDescent="0.25">
      <c r="A216" s="1">
        <v>25.625</v>
      </c>
      <c r="B216" s="14">
        <v>7.9582663677857699</v>
      </c>
      <c r="C216" s="1">
        <v>4.0362559784325196</v>
      </c>
      <c r="D216" s="1">
        <v>4.3389117630548402</v>
      </c>
      <c r="E216" s="14">
        <v>5.4124420871027397</v>
      </c>
      <c r="G216" s="1">
        <v>25.625</v>
      </c>
      <c r="H216" s="1">
        <v>1.3258471768731099E-3</v>
      </c>
      <c r="I216" s="1">
        <v>6.7244024600685601E-4</v>
      </c>
      <c r="J216" s="1">
        <v>7.2286269972493598E-4</v>
      </c>
      <c r="K216" s="1">
        <v>9.0171285171131805E-4</v>
      </c>
    </row>
    <row r="217" spans="1:11" x14ac:dyDescent="0.25">
      <c r="A217" s="1">
        <v>25.75</v>
      </c>
      <c r="B217" s="14">
        <v>7.9247935342861799</v>
      </c>
      <c r="C217" s="1">
        <v>4.03915205993294</v>
      </c>
      <c r="D217" s="1">
        <v>4.1738717166884003</v>
      </c>
      <c r="E217" s="14">
        <v>5.4017352694189702</v>
      </c>
      <c r="G217" s="1">
        <v>25.75</v>
      </c>
      <c r="H217" s="1">
        <v>1.3202706028120801E-3</v>
      </c>
      <c r="I217" s="1">
        <v>6.7292273318482704E-4</v>
      </c>
      <c r="J217" s="1">
        <v>6.95367028000287E-4</v>
      </c>
      <c r="K217" s="1">
        <v>8.999290958852E-4</v>
      </c>
    </row>
    <row r="218" spans="1:11" x14ac:dyDescent="0.25">
      <c r="A218" s="1">
        <v>25.875</v>
      </c>
      <c r="B218" s="14">
        <v>7.9731283894121603</v>
      </c>
      <c r="C218" s="1">
        <v>4.0928297577211401</v>
      </c>
      <c r="D218" s="1">
        <v>4.1191383899783398</v>
      </c>
      <c r="E218" s="14">
        <v>5.3730053988149802</v>
      </c>
      <c r="G218" s="1">
        <v>25.875</v>
      </c>
      <c r="H218" s="1">
        <v>1.3283231896760699E-3</v>
      </c>
      <c r="I218" s="1">
        <v>6.8186543763634202E-4</v>
      </c>
      <c r="J218" s="1">
        <v>6.86248455770392E-4</v>
      </c>
      <c r="K218" s="1">
        <v>8.9514269944257496E-4</v>
      </c>
    </row>
    <row r="219" spans="1:11" x14ac:dyDescent="0.25">
      <c r="A219" s="1">
        <v>26</v>
      </c>
      <c r="B219" s="14">
        <v>7.9751577995696703</v>
      </c>
      <c r="C219" s="1">
        <v>4.0721067642537303</v>
      </c>
      <c r="D219" s="1">
        <v>4.0102126655477504</v>
      </c>
      <c r="E219" s="14">
        <v>5.3368428785289002</v>
      </c>
      <c r="G219" s="1">
        <v>26</v>
      </c>
      <c r="H219" s="1">
        <v>1.3286612894083099E-3</v>
      </c>
      <c r="I219" s="1">
        <v>6.7841298692467098E-4</v>
      </c>
      <c r="J219" s="1">
        <v>6.6810143008025498E-4</v>
      </c>
      <c r="K219" s="1">
        <v>8.8911802356291501E-4</v>
      </c>
    </row>
    <row r="220" spans="1:11" x14ac:dyDescent="0.25">
      <c r="A220" s="1">
        <v>26.125</v>
      </c>
      <c r="B220" s="14">
        <v>8.0331186031676491</v>
      </c>
      <c r="C220" s="1">
        <v>4.0291584493834103</v>
      </c>
      <c r="D220" s="1">
        <v>3.9610527664111199</v>
      </c>
      <c r="E220" s="14">
        <v>5.3235430707252798</v>
      </c>
      <c r="G220" s="1">
        <v>26.125</v>
      </c>
      <c r="H220" s="1">
        <v>1.33831755928773E-3</v>
      </c>
      <c r="I220" s="1">
        <v>6.7125779766727595E-4</v>
      </c>
      <c r="J220" s="1">
        <v>6.59911390884093E-4</v>
      </c>
      <c r="K220" s="1">
        <v>8.8690227558283201E-4</v>
      </c>
    </row>
    <row r="221" spans="1:11" x14ac:dyDescent="0.25">
      <c r="A221" s="1">
        <v>26.25</v>
      </c>
      <c r="B221" s="14">
        <v>8.0383109842288505</v>
      </c>
      <c r="C221" s="1">
        <v>4.0584830577165496</v>
      </c>
      <c r="D221" s="1">
        <v>3.91450705681022</v>
      </c>
      <c r="E221" s="14">
        <v>5.3213151803639001</v>
      </c>
      <c r="G221" s="1">
        <v>26.25</v>
      </c>
      <c r="H221" s="1">
        <v>1.3391826099725299E-3</v>
      </c>
      <c r="I221" s="1">
        <v>6.7614327741557601E-4</v>
      </c>
      <c r="J221" s="1">
        <v>6.5215687566458303E-4</v>
      </c>
      <c r="K221" s="1">
        <v>8.8653110904862698E-4</v>
      </c>
    </row>
    <row r="222" spans="1:11" x14ac:dyDescent="0.25">
      <c r="A222" s="1">
        <v>26.375</v>
      </c>
      <c r="B222" s="14">
        <v>8.0206183491206993</v>
      </c>
      <c r="C222" s="1">
        <v>4.15370358485122</v>
      </c>
      <c r="D222" s="1">
        <v>3.9536791113700902</v>
      </c>
      <c r="E222" s="14">
        <v>5.2981262535630202</v>
      </c>
      <c r="G222" s="1">
        <v>26.375</v>
      </c>
      <c r="H222" s="1">
        <v>1.3362350169635101E-3</v>
      </c>
      <c r="I222" s="1">
        <v>6.9200701723621204E-4</v>
      </c>
      <c r="J222" s="1">
        <v>6.5868293995425804E-4</v>
      </c>
      <c r="K222" s="1">
        <v>8.8266783384359905E-4</v>
      </c>
    </row>
    <row r="223" spans="1:11" x14ac:dyDescent="0.25">
      <c r="A223" s="1">
        <v>26.5</v>
      </c>
      <c r="B223" s="14">
        <v>8.0075166401146305</v>
      </c>
      <c r="C223" s="1">
        <v>4.0338201327576897</v>
      </c>
      <c r="D223" s="1">
        <v>3.8590431688665401</v>
      </c>
      <c r="E223" s="14">
        <v>5.15997238750845</v>
      </c>
      <c r="G223" s="1">
        <v>26.5</v>
      </c>
      <c r="H223" s="1">
        <v>1.3340522722431001E-3</v>
      </c>
      <c r="I223" s="1">
        <v>6.7203443411743E-4</v>
      </c>
      <c r="J223" s="1">
        <v>6.4291659193316502E-4</v>
      </c>
      <c r="K223" s="1">
        <v>8.5965139975890796E-4</v>
      </c>
    </row>
    <row r="224" spans="1:11" x14ac:dyDescent="0.25">
      <c r="A224" s="1">
        <v>26.625</v>
      </c>
      <c r="B224" s="14">
        <v>7.97714559022209</v>
      </c>
      <c r="C224" s="1">
        <v>3.94086044666326</v>
      </c>
      <c r="D224" s="1">
        <v>4.0352751554778301</v>
      </c>
      <c r="E224" s="14">
        <v>5.1628973958894404</v>
      </c>
      <c r="G224" s="1">
        <v>26.625</v>
      </c>
      <c r="H224" s="1">
        <v>1.3289924553310001E-3</v>
      </c>
      <c r="I224" s="1">
        <v>6.5654735041409905E-4</v>
      </c>
      <c r="J224" s="1">
        <v>6.7227684090260696E-4</v>
      </c>
      <c r="K224" s="1">
        <v>8.6013870615518E-4</v>
      </c>
    </row>
    <row r="225" spans="1:11" x14ac:dyDescent="0.25">
      <c r="A225" s="1">
        <v>26.75</v>
      </c>
      <c r="B225" s="14">
        <v>7.9852366695829096</v>
      </c>
      <c r="C225" s="1">
        <v>3.9299603383139399</v>
      </c>
      <c r="D225" s="1">
        <v>3.9539973767286098</v>
      </c>
      <c r="E225" s="14">
        <v>5.1627473590935899</v>
      </c>
      <c r="G225" s="1">
        <v>26.75</v>
      </c>
      <c r="H225" s="1">
        <v>1.3303404291525099E-3</v>
      </c>
      <c r="I225" s="1">
        <v>6.5473139236310097E-4</v>
      </c>
      <c r="J225" s="1">
        <v>6.5873596296298596E-4</v>
      </c>
      <c r="K225" s="1">
        <v>8.6011371002499303E-4</v>
      </c>
    </row>
    <row r="226" spans="1:11" x14ac:dyDescent="0.25">
      <c r="A226" s="1">
        <v>26.875</v>
      </c>
      <c r="B226" s="14">
        <v>7.9940567775633999</v>
      </c>
      <c r="C226" s="1">
        <v>3.9024389453089201</v>
      </c>
      <c r="D226" s="1">
        <v>4.0355221574590203</v>
      </c>
      <c r="E226" s="14">
        <v>5.1741258962406</v>
      </c>
      <c r="G226" s="1">
        <v>26.875</v>
      </c>
      <c r="H226" s="1">
        <v>1.33180985914207E-3</v>
      </c>
      <c r="I226" s="1">
        <v>6.5014632828846498E-4</v>
      </c>
      <c r="J226" s="1">
        <v>6.7231799143267204E-4</v>
      </c>
      <c r="K226" s="1">
        <v>8.6200937431368503E-4</v>
      </c>
    </row>
    <row r="227" spans="1:11" x14ac:dyDescent="0.25">
      <c r="A227" s="1">
        <v>27</v>
      </c>
      <c r="B227" s="14">
        <v>7.9409084893053796</v>
      </c>
      <c r="C227" s="1">
        <v>3.9029060386739798</v>
      </c>
      <c r="D227" s="1">
        <v>3.9676710771596602</v>
      </c>
      <c r="E227" s="14">
        <v>5.1929738235290399</v>
      </c>
      <c r="G227" s="1">
        <v>27</v>
      </c>
      <c r="H227" s="1">
        <v>1.32295535431828E-3</v>
      </c>
      <c r="I227" s="1">
        <v>6.5022414604308499E-4</v>
      </c>
      <c r="J227" s="1">
        <v>6.6101400145479995E-4</v>
      </c>
      <c r="K227" s="1">
        <v>8.6514943899993803E-4</v>
      </c>
    </row>
    <row r="228" spans="1:11" x14ac:dyDescent="0.25">
      <c r="A228" s="1">
        <v>27.125</v>
      </c>
      <c r="B228" s="14">
        <v>7.9563057786807603</v>
      </c>
      <c r="C228" s="1">
        <v>3.8437301133886601</v>
      </c>
      <c r="D228" s="1">
        <v>3.96840578762309</v>
      </c>
      <c r="E228" s="14">
        <v>5.2083414216894397</v>
      </c>
      <c r="G228" s="1">
        <v>27.125</v>
      </c>
      <c r="H228" s="1">
        <v>1.32552054272822E-3</v>
      </c>
      <c r="I228" s="1">
        <v>6.4036543689055102E-4</v>
      </c>
      <c r="J228" s="1">
        <v>6.6113640421800596E-4</v>
      </c>
      <c r="K228" s="1">
        <v>8.6770968085346002E-4</v>
      </c>
    </row>
    <row r="229" spans="1:11" x14ac:dyDescent="0.25">
      <c r="A229" s="1">
        <v>27.25</v>
      </c>
      <c r="B229" s="14">
        <v>7.9439679695391199</v>
      </c>
      <c r="C229" s="1">
        <v>3.7125040763867698</v>
      </c>
      <c r="D229" s="1">
        <v>4.0658678470146796</v>
      </c>
      <c r="E229" s="14">
        <v>5.2074673628751</v>
      </c>
      <c r="G229" s="1">
        <v>27.25</v>
      </c>
      <c r="H229" s="1">
        <v>1.32346506372522E-3</v>
      </c>
      <c r="I229" s="1">
        <v>6.1850317912603601E-4</v>
      </c>
      <c r="J229" s="1">
        <v>6.7737358331264699E-4</v>
      </c>
      <c r="K229" s="1">
        <v>8.6756406265499201E-4</v>
      </c>
    </row>
    <row r="230" spans="1:11" x14ac:dyDescent="0.25">
      <c r="A230" s="1">
        <v>27.375</v>
      </c>
      <c r="B230" s="14">
        <v>7.9571912645497296</v>
      </c>
      <c r="C230" s="1">
        <v>3.6405806623749899</v>
      </c>
      <c r="D230" s="1">
        <v>4.1202007203130702</v>
      </c>
      <c r="E230" s="14">
        <v>5.17089662106675</v>
      </c>
      <c r="G230" s="1">
        <v>27.375</v>
      </c>
      <c r="H230" s="1">
        <v>1.32566806467399E-3</v>
      </c>
      <c r="I230" s="1">
        <v>6.06520738351674E-4</v>
      </c>
      <c r="J230" s="1">
        <v>6.8642544000415795E-4</v>
      </c>
      <c r="K230" s="1">
        <v>8.6147137706972098E-4</v>
      </c>
    </row>
    <row r="231" spans="1:11" x14ac:dyDescent="0.25">
      <c r="A231" s="1">
        <v>27.5</v>
      </c>
      <c r="B231" s="14">
        <v>7.9397820523879998</v>
      </c>
      <c r="C231" s="1">
        <v>3.64399969856595</v>
      </c>
      <c r="D231" s="1">
        <v>4.0810849169969599</v>
      </c>
      <c r="E231" s="14">
        <v>5.1793743727012904</v>
      </c>
      <c r="G231" s="1">
        <v>27.5</v>
      </c>
      <c r="H231" s="1">
        <v>1.32276768992785E-3</v>
      </c>
      <c r="I231" s="1">
        <v>6.0709034978108801E-4</v>
      </c>
      <c r="J231" s="1">
        <v>6.7990874717169302E-4</v>
      </c>
      <c r="K231" s="1">
        <v>8.62883770492036E-4</v>
      </c>
    </row>
    <row r="232" spans="1:11" x14ac:dyDescent="0.25">
      <c r="A232" s="1">
        <v>27.625</v>
      </c>
      <c r="B232" s="14">
        <v>7.9257158671682104</v>
      </c>
      <c r="C232" s="1">
        <v>3.65439507101526</v>
      </c>
      <c r="D232" s="1">
        <v>4.0952155217230404</v>
      </c>
      <c r="E232" s="14">
        <v>5.2049558606406503</v>
      </c>
      <c r="G232" s="1">
        <v>27.625</v>
      </c>
      <c r="H232" s="1">
        <v>1.32042426347023E-3</v>
      </c>
      <c r="I232" s="1">
        <v>6.0882221883114295E-4</v>
      </c>
      <c r="J232" s="1">
        <v>6.8226290591905797E-4</v>
      </c>
      <c r="K232" s="1">
        <v>8.67145646382732E-4</v>
      </c>
    </row>
    <row r="233" spans="1:11" x14ac:dyDescent="0.25">
      <c r="A233" s="1">
        <v>27.75</v>
      </c>
      <c r="B233" s="14">
        <v>7.93175794109822</v>
      </c>
      <c r="C233" s="1">
        <v>3.6426160489044799</v>
      </c>
      <c r="D233" s="1">
        <v>4.1058933334249401</v>
      </c>
      <c r="E233" s="14">
        <v>5.2136079948798697</v>
      </c>
      <c r="G233" s="1">
        <v>27.75</v>
      </c>
      <c r="H233" s="1">
        <v>1.32143087298697E-3</v>
      </c>
      <c r="I233" s="1">
        <v>6.0685983374748605E-4</v>
      </c>
      <c r="J233" s="1">
        <v>6.8404182934859504E-4</v>
      </c>
      <c r="K233" s="1">
        <v>8.6858709194698701E-4</v>
      </c>
    </row>
    <row r="234" spans="1:11" x14ac:dyDescent="0.25">
      <c r="A234" s="1">
        <v>27.875</v>
      </c>
      <c r="B234" s="14">
        <v>8.0358802464012307</v>
      </c>
      <c r="C234" s="1">
        <v>3.58370419955921</v>
      </c>
      <c r="D234" s="1">
        <v>4.0393051946236902</v>
      </c>
      <c r="E234" s="14">
        <v>5.2380544760356997</v>
      </c>
      <c r="G234" s="1">
        <v>27.875</v>
      </c>
      <c r="H234" s="1">
        <v>1.3387776490504501E-3</v>
      </c>
      <c r="I234" s="1">
        <v>5.9704511964656602E-4</v>
      </c>
      <c r="J234" s="1">
        <v>6.72948245424307E-4</v>
      </c>
      <c r="K234" s="1">
        <v>8.7265987570754697E-4</v>
      </c>
    </row>
    <row r="235" spans="1:11" x14ac:dyDescent="0.25">
      <c r="A235" s="1">
        <v>28</v>
      </c>
      <c r="B235" s="14">
        <v>8.0431282218216609</v>
      </c>
      <c r="C235" s="1">
        <v>3.5768170956638601</v>
      </c>
      <c r="D235" s="1">
        <v>4.0911232238713797</v>
      </c>
      <c r="E235" s="14">
        <v>5.2542889783895896</v>
      </c>
      <c r="G235" s="1">
        <v>28</v>
      </c>
      <c r="H235" s="1">
        <v>1.33998516175549E-3</v>
      </c>
      <c r="I235" s="1">
        <v>5.9589772813760096E-4</v>
      </c>
      <c r="J235" s="1">
        <v>6.8158112909697205E-4</v>
      </c>
      <c r="K235" s="1">
        <v>8.7536454379970601E-4</v>
      </c>
    </row>
    <row r="236" spans="1:11" x14ac:dyDescent="0.25">
      <c r="A236" s="1">
        <v>28.125</v>
      </c>
      <c r="B236" s="14">
        <v>8.0678770590406295</v>
      </c>
      <c r="C236" s="1">
        <v>3.5464101555698702</v>
      </c>
      <c r="D236" s="1">
        <v>4.0779446834124098</v>
      </c>
      <c r="E236" s="14">
        <v>5.3306668581088497</v>
      </c>
      <c r="G236" s="1">
        <v>28.125</v>
      </c>
      <c r="H236" s="1">
        <v>1.34410831803617E-3</v>
      </c>
      <c r="I236" s="1">
        <v>5.9083193191794201E-4</v>
      </c>
      <c r="J236" s="1">
        <v>6.7938558425650799E-4</v>
      </c>
      <c r="K236" s="1">
        <v>8.8808909856093296E-4</v>
      </c>
    </row>
    <row r="237" spans="1:11" x14ac:dyDescent="0.25">
      <c r="A237" s="1">
        <v>28.25</v>
      </c>
      <c r="B237" s="14">
        <v>8.1036527038170707</v>
      </c>
      <c r="C237" s="1">
        <v>3.5363778426434598</v>
      </c>
      <c r="D237" s="1">
        <v>4.0383683875046197</v>
      </c>
      <c r="E237" s="14">
        <v>5.3972887176780899</v>
      </c>
      <c r="G237" s="1">
        <v>28.25</v>
      </c>
      <c r="H237" s="1">
        <v>1.3500685404559301E-3</v>
      </c>
      <c r="I237" s="1">
        <v>5.8916054858440395E-4</v>
      </c>
      <c r="J237" s="1">
        <v>6.7279217335826998E-4</v>
      </c>
      <c r="K237" s="1">
        <v>8.9918830036517E-4</v>
      </c>
    </row>
    <row r="238" spans="1:11" x14ac:dyDescent="0.25">
      <c r="A238" s="1">
        <v>28.375</v>
      </c>
      <c r="B238" s="14">
        <v>8.1373344311420297</v>
      </c>
      <c r="C238" s="1">
        <v>3.53128021544061</v>
      </c>
      <c r="D238" s="1">
        <v>3.9435621905470999</v>
      </c>
      <c r="E238" s="14">
        <v>5.4008449381440897</v>
      </c>
      <c r="G238" s="1">
        <v>28.375</v>
      </c>
      <c r="H238" s="1">
        <v>1.3556799162282699E-3</v>
      </c>
      <c r="I238" s="1">
        <v>5.8831128389240904E-4</v>
      </c>
      <c r="J238" s="1">
        <v>6.5699746094514597E-4</v>
      </c>
      <c r="K238" s="1">
        <v>8.9978076669480495E-4</v>
      </c>
    </row>
    <row r="239" spans="1:11" x14ac:dyDescent="0.25">
      <c r="A239" s="1">
        <v>28.5</v>
      </c>
      <c r="B239" s="14">
        <v>8.1694187053087095</v>
      </c>
      <c r="C239" s="1">
        <v>3.5481558323927</v>
      </c>
      <c r="D239" s="1">
        <v>3.8922713135516198</v>
      </c>
      <c r="E239" s="14">
        <v>5.3935129165680502</v>
      </c>
      <c r="G239" s="1">
        <v>28.5</v>
      </c>
      <c r="H239" s="1">
        <v>1.36102515630444E-3</v>
      </c>
      <c r="I239" s="1">
        <v>5.9112276167662403E-4</v>
      </c>
      <c r="J239" s="1">
        <v>6.4845240083770005E-4</v>
      </c>
      <c r="K239" s="1">
        <v>8.9855925190023705E-4</v>
      </c>
    </row>
    <row r="240" spans="1:11" x14ac:dyDescent="0.25">
      <c r="A240" s="1">
        <v>28.625</v>
      </c>
      <c r="B240" s="14">
        <v>8.1052734853863999</v>
      </c>
      <c r="C240" s="1">
        <v>3.5537309961001902</v>
      </c>
      <c r="D240" s="1">
        <v>3.7663739080529499</v>
      </c>
      <c r="E240" s="14">
        <v>5.3830787002355596</v>
      </c>
      <c r="G240" s="1">
        <v>28.625</v>
      </c>
      <c r="H240" s="1">
        <v>1.35033856266538E-3</v>
      </c>
      <c r="I240" s="1">
        <v>5.9205158395029395E-4</v>
      </c>
      <c r="J240" s="1">
        <v>6.2747789308162198E-4</v>
      </c>
      <c r="K240" s="1">
        <v>8.9682091145924499E-4</v>
      </c>
    </row>
    <row r="241" spans="1:11" x14ac:dyDescent="0.25">
      <c r="A241" s="1">
        <v>28.75</v>
      </c>
      <c r="B241" s="14">
        <v>8.0868898498930299</v>
      </c>
      <c r="C241" s="1">
        <v>3.5672963020800701</v>
      </c>
      <c r="D241" s="1">
        <v>3.6538381054898901</v>
      </c>
      <c r="E241" s="14">
        <v>5.37772249789026</v>
      </c>
      <c r="G241" s="1">
        <v>28.75</v>
      </c>
      <c r="H241" s="1">
        <v>1.3472758489921799E-3</v>
      </c>
      <c r="I241" s="1">
        <v>5.94311563926542E-4</v>
      </c>
      <c r="J241" s="1">
        <v>6.0872942837461596E-4</v>
      </c>
      <c r="K241" s="1">
        <v>8.9592856814851699E-4</v>
      </c>
    </row>
    <row r="242" spans="1:11" x14ac:dyDescent="0.25">
      <c r="A242" s="1">
        <v>28.875</v>
      </c>
      <c r="B242" s="14">
        <v>8.0821858526623291</v>
      </c>
      <c r="C242" s="1">
        <v>3.7007225357075799</v>
      </c>
      <c r="D242" s="1">
        <v>3.5744198835913901</v>
      </c>
      <c r="E242" s="14">
        <v>5.3687049798926196</v>
      </c>
      <c r="G242" s="1">
        <v>28.875</v>
      </c>
      <c r="H242" s="1">
        <v>1.34649216305355E-3</v>
      </c>
      <c r="I242" s="1">
        <v>6.1654037444888298E-4</v>
      </c>
      <c r="J242" s="1">
        <v>5.9549835260632605E-4</v>
      </c>
      <c r="K242" s="1">
        <v>8.9442624965011105E-4</v>
      </c>
    </row>
    <row r="243" spans="1:11" x14ac:dyDescent="0.25">
      <c r="A243" s="1">
        <v>29</v>
      </c>
      <c r="B243" s="14">
        <v>8.0316062660594305</v>
      </c>
      <c r="C243" s="1">
        <v>3.69982574863326</v>
      </c>
      <c r="D243" s="1">
        <v>3.44756593189789</v>
      </c>
      <c r="E243" s="14">
        <v>5.3554958328673301</v>
      </c>
      <c r="G243" s="1">
        <v>29</v>
      </c>
      <c r="H243" s="1">
        <v>1.3380656039254999E-3</v>
      </c>
      <c r="I243" s="1">
        <v>6.1639096972230297E-4</v>
      </c>
      <c r="J243" s="1">
        <v>5.7436448425418802E-4</v>
      </c>
      <c r="K243" s="1">
        <v>8.9222560575569698E-4</v>
      </c>
    </row>
    <row r="244" spans="1:11" x14ac:dyDescent="0.25">
      <c r="A244" s="1">
        <v>29.125</v>
      </c>
      <c r="B244" s="14">
        <v>8.0250649501790701</v>
      </c>
      <c r="C244" s="1">
        <v>3.7251040147580099</v>
      </c>
      <c r="D244" s="1">
        <v>3.3883184760167202</v>
      </c>
      <c r="E244" s="14">
        <v>5.3331314039439501</v>
      </c>
      <c r="G244" s="1">
        <v>29.125</v>
      </c>
      <c r="H244" s="1">
        <v>1.3369758206998399E-3</v>
      </c>
      <c r="I244" s="1">
        <v>6.2060232885868501E-4</v>
      </c>
      <c r="J244" s="1">
        <v>5.6449385810438595E-4</v>
      </c>
      <c r="K244" s="1">
        <v>8.8849969189706097E-4</v>
      </c>
    </row>
    <row r="245" spans="1:11" x14ac:dyDescent="0.25">
      <c r="A245" s="1">
        <v>29.25</v>
      </c>
      <c r="B245" s="14">
        <v>8.0099070480601693</v>
      </c>
      <c r="C245" s="1">
        <v>3.69967515884434</v>
      </c>
      <c r="D245" s="1">
        <v>3.4001523932422901</v>
      </c>
      <c r="E245" s="14">
        <v>5.38025655226624</v>
      </c>
      <c r="G245" s="1">
        <v>29.25</v>
      </c>
      <c r="H245" s="1">
        <v>1.33445051420682E-3</v>
      </c>
      <c r="I245" s="1">
        <v>6.1636588146346701E-4</v>
      </c>
      <c r="J245" s="1">
        <v>5.6646538871416604E-4</v>
      </c>
      <c r="K245" s="1">
        <v>8.9635074160755496E-4</v>
      </c>
    </row>
    <row r="246" spans="1:11" x14ac:dyDescent="0.25">
      <c r="A246" s="1">
        <v>29.375</v>
      </c>
      <c r="B246" s="14">
        <v>7.92297933833144</v>
      </c>
      <c r="C246" s="1">
        <v>3.69844058846921</v>
      </c>
      <c r="D246" s="1">
        <v>3.4915951207155</v>
      </c>
      <c r="E246" s="14">
        <v>5.33989221286968</v>
      </c>
      <c r="G246" s="1">
        <v>29.375</v>
      </c>
      <c r="H246" s="1">
        <v>1.3199683577660201E-3</v>
      </c>
      <c r="I246" s="1">
        <v>6.1616020203897196E-4</v>
      </c>
      <c r="J246" s="1">
        <v>5.8169974711120296E-4</v>
      </c>
      <c r="K246" s="1">
        <v>8.8962604266408995E-4</v>
      </c>
    </row>
    <row r="247" spans="1:11" x14ac:dyDescent="0.25">
      <c r="A247" s="1">
        <v>29.5</v>
      </c>
      <c r="B247" s="14">
        <v>7.9066343175961302</v>
      </c>
      <c r="C247" s="1">
        <v>3.8343297936363299</v>
      </c>
      <c r="D247" s="1">
        <v>3.5298149671804802</v>
      </c>
      <c r="E247" s="14">
        <v>5.3967208722190199</v>
      </c>
      <c r="G247" s="1">
        <v>29.5</v>
      </c>
      <c r="H247" s="1">
        <v>1.31724527731152E-3</v>
      </c>
      <c r="I247" s="1">
        <v>6.3879934361981403E-4</v>
      </c>
      <c r="J247" s="1">
        <v>5.8806717353226804E-4</v>
      </c>
      <c r="K247" s="1">
        <v>8.99093697311688E-4</v>
      </c>
    </row>
    <row r="248" spans="1:11" x14ac:dyDescent="0.25">
      <c r="A248" s="1">
        <v>29.625</v>
      </c>
      <c r="B248" s="14">
        <v>7.91612749073657</v>
      </c>
      <c r="C248" s="1">
        <v>3.7610641260855502</v>
      </c>
      <c r="D248" s="1">
        <v>3.7630050960382899</v>
      </c>
      <c r="E248" s="14">
        <v>5.3923569098553399</v>
      </c>
      <c r="G248" s="1">
        <v>29.625</v>
      </c>
      <c r="H248" s="1">
        <v>1.31882683995671E-3</v>
      </c>
      <c r="I248" s="1">
        <v>6.2659328340585298E-4</v>
      </c>
      <c r="J248" s="1">
        <v>6.2691664899997902E-4</v>
      </c>
      <c r="K248" s="1">
        <v>8.9836666118189997E-4</v>
      </c>
    </row>
    <row r="249" spans="1:11" x14ac:dyDescent="0.25">
      <c r="A249" s="1">
        <v>29.75</v>
      </c>
      <c r="B249" s="14">
        <v>7.9119882001548696</v>
      </c>
      <c r="C249" s="1">
        <v>3.67919201226126</v>
      </c>
      <c r="D249" s="1">
        <v>3.82711946653792</v>
      </c>
      <c r="E249" s="14">
        <v>5.3400677944547601</v>
      </c>
      <c r="G249" s="1">
        <v>29.75</v>
      </c>
      <c r="H249" s="1">
        <v>1.3181372341458E-3</v>
      </c>
      <c r="I249" s="1">
        <v>6.1295338924272698E-4</v>
      </c>
      <c r="J249" s="1">
        <v>6.3759810312521699E-4</v>
      </c>
      <c r="K249" s="1">
        <v>8.8965529455616304E-4</v>
      </c>
    </row>
    <row r="250" spans="1:11" x14ac:dyDescent="0.25">
      <c r="A250" s="1">
        <v>29.875</v>
      </c>
      <c r="B250" s="14">
        <v>7.9197584276316499</v>
      </c>
      <c r="C250" s="1">
        <v>3.69151933544134</v>
      </c>
      <c r="D250" s="1">
        <v>3.8432503509659601</v>
      </c>
      <c r="E250" s="14">
        <v>5.3333407313167003</v>
      </c>
      <c r="G250" s="1">
        <v>29.875</v>
      </c>
      <c r="H250" s="1">
        <v>1.3194317540434299E-3</v>
      </c>
      <c r="I250" s="1">
        <v>6.1500712128452798E-4</v>
      </c>
      <c r="J250" s="1">
        <v>6.4028550847092898E-4</v>
      </c>
      <c r="K250" s="1">
        <v>8.8853456583736195E-4</v>
      </c>
    </row>
    <row r="251" spans="1:11" x14ac:dyDescent="0.25">
      <c r="A251" s="1">
        <v>30</v>
      </c>
      <c r="B251" s="14">
        <v>7.93760350237228</v>
      </c>
      <c r="C251" s="1">
        <v>3.6822074119380699</v>
      </c>
      <c r="D251" s="1">
        <v>3.9043291586587201</v>
      </c>
      <c r="E251" s="14">
        <v>5.3406464431538296</v>
      </c>
      <c r="G251" s="1">
        <v>30</v>
      </c>
      <c r="H251" s="1">
        <v>1.3224047434952199E-3</v>
      </c>
      <c r="I251" s="1">
        <v>6.1345575482888305E-4</v>
      </c>
      <c r="J251" s="1">
        <v>6.5046123783254301E-4</v>
      </c>
      <c r="K251" s="1">
        <v>8.8975169742942903E-4</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D11" sqref="D11:E251"/>
    </sheetView>
  </sheetViews>
  <sheetFormatPr defaultRowHeight="15" x14ac:dyDescent="0.25"/>
  <cols>
    <col min="1" max="1" width="18.85546875" customWidth="1"/>
    <col min="2" max="2" width="53.28515625" customWidth="1"/>
    <col min="4" max="4" width="18.85546875" customWidth="1"/>
    <col min="5" max="5" width="53.28515625" customWidth="1"/>
  </cols>
  <sheetData>
    <row r="1" spans="1:5" x14ac:dyDescent="0.25">
      <c r="A1" s="118" t="s">
        <v>368</v>
      </c>
      <c r="B1" s="50" t="s">
        <v>385</v>
      </c>
      <c r="D1" s="127" t="s">
        <v>368</v>
      </c>
      <c r="E1" s="63" t="s">
        <v>386</v>
      </c>
    </row>
    <row r="2" spans="1:5" x14ac:dyDescent="0.25">
      <c r="A2" s="119"/>
      <c r="B2" s="52" t="s">
        <v>389</v>
      </c>
      <c r="D2" s="127"/>
      <c r="E2" s="64" t="s">
        <v>389</v>
      </c>
    </row>
    <row r="3" spans="1:5" x14ac:dyDescent="0.25">
      <c r="A3" s="28" t="s">
        <v>369</v>
      </c>
      <c r="B3" s="50">
        <v>40</v>
      </c>
      <c r="D3" s="28" t="s">
        <v>369</v>
      </c>
      <c r="E3" s="63">
        <v>40</v>
      </c>
    </row>
    <row r="4" spans="1:5" x14ac:dyDescent="0.25">
      <c r="A4" s="28" t="s">
        <v>370</v>
      </c>
      <c r="B4" s="50" t="s">
        <v>377</v>
      </c>
      <c r="D4" s="28" t="s">
        <v>370</v>
      </c>
      <c r="E4" s="63" t="s">
        <v>377</v>
      </c>
    </row>
    <row r="5" spans="1:5" ht="61.5" x14ac:dyDescent="0.25">
      <c r="A5" s="27" t="s">
        <v>372</v>
      </c>
      <c r="B5" s="27">
        <v>4</v>
      </c>
      <c r="D5" s="27" t="s">
        <v>372</v>
      </c>
      <c r="E5" s="27">
        <v>4</v>
      </c>
    </row>
    <row r="6" spans="1:5" ht="30" x14ac:dyDescent="0.25">
      <c r="A6" s="27" t="s">
        <v>371</v>
      </c>
      <c r="B6" s="27">
        <v>38.071710000000003</v>
      </c>
      <c r="D6" s="27" t="s">
        <v>371</v>
      </c>
      <c r="E6" s="27">
        <v>38.071710000000003</v>
      </c>
    </row>
    <row r="7" spans="1:5" ht="48" x14ac:dyDescent="0.25">
      <c r="A7" s="27" t="s">
        <v>373</v>
      </c>
      <c r="B7" s="28">
        <v>37.44</v>
      </c>
      <c r="D7" s="27" t="s">
        <v>373</v>
      </c>
      <c r="E7" s="28">
        <v>37.44</v>
      </c>
    </row>
    <row r="8" spans="1:5" ht="48" x14ac:dyDescent="0.25">
      <c r="A8" s="27" t="s">
        <v>374</v>
      </c>
      <c r="B8" s="27">
        <v>31.40493</v>
      </c>
      <c r="D8" s="27" t="s">
        <v>374</v>
      </c>
      <c r="E8" s="27">
        <v>31.40493</v>
      </c>
    </row>
    <row r="9" spans="1:5" x14ac:dyDescent="0.25">
      <c r="A9" s="28" t="s">
        <v>375</v>
      </c>
      <c r="B9" s="50">
        <v>85</v>
      </c>
      <c r="D9" s="28" t="s">
        <v>375</v>
      </c>
      <c r="E9" s="63">
        <v>85</v>
      </c>
    </row>
    <row r="10" spans="1:5" ht="18" x14ac:dyDescent="0.25">
      <c r="A10" s="31" t="s">
        <v>376</v>
      </c>
      <c r="B10" s="31" t="s">
        <v>297</v>
      </c>
      <c r="D10" s="31" t="s">
        <v>376</v>
      </c>
      <c r="E10" s="31" t="s">
        <v>297</v>
      </c>
    </row>
    <row r="11" spans="1:5" x14ac:dyDescent="0.25">
      <c r="A11" s="1">
        <v>0</v>
      </c>
      <c r="B11" s="1">
        <v>4.6979146252395099</v>
      </c>
      <c r="D11" s="1">
        <v>0</v>
      </c>
      <c r="E11" s="1">
        <v>7.8267257656489998E-4</v>
      </c>
    </row>
    <row r="12" spans="1:5" x14ac:dyDescent="0.25">
      <c r="A12" s="1">
        <v>0.125</v>
      </c>
      <c r="B12" s="1">
        <v>4.6650085323767101</v>
      </c>
      <c r="D12" s="1">
        <v>0.125</v>
      </c>
      <c r="E12" s="1">
        <v>7.7719042149395701E-4</v>
      </c>
    </row>
    <row r="13" spans="1:5" x14ac:dyDescent="0.25">
      <c r="A13" s="1">
        <v>0.25</v>
      </c>
      <c r="B13" s="1">
        <v>4.6855670056234304</v>
      </c>
      <c r="D13" s="1">
        <v>0.25</v>
      </c>
      <c r="E13" s="1">
        <v>7.8061546313686005E-4</v>
      </c>
    </row>
    <row r="14" spans="1:5" x14ac:dyDescent="0.25">
      <c r="A14" s="1">
        <v>0.375</v>
      </c>
      <c r="B14" s="1">
        <v>4.7008342860013297</v>
      </c>
      <c r="D14" s="1">
        <v>0.375</v>
      </c>
      <c r="E14" s="1">
        <v>7.8315899204782003E-4</v>
      </c>
    </row>
    <row r="15" spans="1:5" x14ac:dyDescent="0.25">
      <c r="A15" s="1">
        <v>0.5</v>
      </c>
      <c r="B15" s="1">
        <v>4.6713382072861798</v>
      </c>
      <c r="D15" s="1">
        <v>0.5</v>
      </c>
      <c r="E15" s="1">
        <v>7.7824494533387497E-4</v>
      </c>
    </row>
    <row r="16" spans="1:5" x14ac:dyDescent="0.25">
      <c r="A16" s="1">
        <v>0.625</v>
      </c>
      <c r="B16" s="1">
        <v>4.5045145478361297</v>
      </c>
      <c r="D16" s="1">
        <v>0.625</v>
      </c>
      <c r="E16" s="1">
        <v>7.5045212366949704E-4</v>
      </c>
    </row>
    <row r="17" spans="1:5" x14ac:dyDescent="0.25">
      <c r="A17" s="1">
        <v>0.75</v>
      </c>
      <c r="B17" s="1">
        <v>4.42407912384264</v>
      </c>
      <c r="D17" s="1">
        <v>0.75</v>
      </c>
      <c r="E17" s="1">
        <v>7.3705158203218304E-4</v>
      </c>
    </row>
    <row r="18" spans="1:5" x14ac:dyDescent="0.25">
      <c r="A18" s="1">
        <v>0.875</v>
      </c>
      <c r="B18" s="1">
        <v>4.3262806172588704</v>
      </c>
      <c r="D18" s="1">
        <v>0.875</v>
      </c>
      <c r="E18" s="1">
        <v>7.2075835083532504E-4</v>
      </c>
    </row>
    <row r="19" spans="1:5" x14ac:dyDescent="0.25">
      <c r="A19" s="1">
        <v>1</v>
      </c>
      <c r="B19" s="1">
        <v>4.3025768287546802</v>
      </c>
      <c r="D19" s="1">
        <v>1</v>
      </c>
      <c r="E19" s="1">
        <v>7.1680929967052798E-4</v>
      </c>
    </row>
    <row r="20" spans="1:5" x14ac:dyDescent="0.25">
      <c r="A20" s="1">
        <v>1.125</v>
      </c>
      <c r="B20" s="1">
        <v>4.3975981323706304</v>
      </c>
      <c r="D20" s="1">
        <v>1.125</v>
      </c>
      <c r="E20" s="1">
        <v>7.3263984885294496E-4</v>
      </c>
    </row>
    <row r="21" spans="1:5" x14ac:dyDescent="0.25">
      <c r="A21" s="1">
        <v>1.25</v>
      </c>
      <c r="B21" s="1">
        <v>4.3981238362372004</v>
      </c>
      <c r="D21" s="1">
        <v>1.25</v>
      </c>
      <c r="E21" s="1">
        <v>7.3272743111711496E-4</v>
      </c>
    </row>
    <row r="22" spans="1:5" x14ac:dyDescent="0.25">
      <c r="A22" s="1">
        <v>1.375</v>
      </c>
      <c r="B22" s="1">
        <v>4.4213511567219701</v>
      </c>
      <c r="D22" s="1">
        <v>1.375</v>
      </c>
      <c r="E22" s="1">
        <v>7.3659710270987898E-4</v>
      </c>
    </row>
    <row r="23" spans="1:5" x14ac:dyDescent="0.25">
      <c r="A23" s="1">
        <v>1.5</v>
      </c>
      <c r="B23" s="1">
        <v>4.3281483702251604</v>
      </c>
      <c r="D23" s="1">
        <v>1.5</v>
      </c>
      <c r="E23" s="1">
        <v>7.2106951847951005E-4</v>
      </c>
    </row>
    <row r="24" spans="1:5" x14ac:dyDescent="0.25">
      <c r="A24" s="1">
        <v>1.625</v>
      </c>
      <c r="B24" s="1">
        <v>4.1038641571656704</v>
      </c>
      <c r="D24" s="1">
        <v>1.625</v>
      </c>
      <c r="E24" s="1">
        <v>6.8370376858380101E-4</v>
      </c>
    </row>
    <row r="25" spans="1:5" x14ac:dyDescent="0.25">
      <c r="A25" s="1">
        <v>1.75</v>
      </c>
      <c r="B25" s="1">
        <v>4.1084448861207301</v>
      </c>
      <c r="D25" s="1">
        <v>1.75</v>
      </c>
      <c r="E25" s="1">
        <v>6.8446691802771299E-4</v>
      </c>
    </row>
    <row r="26" spans="1:5" x14ac:dyDescent="0.25">
      <c r="A26" s="1">
        <v>1.875</v>
      </c>
      <c r="B26" s="1">
        <v>4.0762383869418501</v>
      </c>
      <c r="D26" s="1">
        <v>1.875</v>
      </c>
      <c r="E26" s="1">
        <v>6.7910131526451099E-4</v>
      </c>
    </row>
    <row r="27" spans="1:5" x14ac:dyDescent="0.25">
      <c r="A27" s="1">
        <v>2</v>
      </c>
      <c r="B27" s="1">
        <v>4.10225524342375</v>
      </c>
      <c r="D27" s="1">
        <v>2</v>
      </c>
      <c r="E27" s="1">
        <v>6.8343572355439601E-4</v>
      </c>
    </row>
    <row r="28" spans="1:5" x14ac:dyDescent="0.25">
      <c r="A28" s="1">
        <v>2.125</v>
      </c>
      <c r="B28" s="1">
        <v>4.0774298720349202</v>
      </c>
      <c r="D28" s="1">
        <v>2.125</v>
      </c>
      <c r="E28" s="1">
        <v>6.79299816681019E-4</v>
      </c>
    </row>
    <row r="29" spans="1:5" x14ac:dyDescent="0.25">
      <c r="A29" s="1">
        <v>2.25</v>
      </c>
      <c r="B29" s="1">
        <v>4.0901400199887403</v>
      </c>
      <c r="D29" s="1">
        <v>2.25</v>
      </c>
      <c r="E29" s="1">
        <v>6.8141732733012299E-4</v>
      </c>
    </row>
    <row r="30" spans="1:5" x14ac:dyDescent="0.25">
      <c r="A30" s="1">
        <v>2.375</v>
      </c>
      <c r="B30" s="1">
        <v>4.0825449441197996</v>
      </c>
      <c r="D30" s="1">
        <v>2.375</v>
      </c>
      <c r="E30" s="1">
        <v>6.8015198769035901E-4</v>
      </c>
    </row>
    <row r="31" spans="1:5" x14ac:dyDescent="0.25">
      <c r="A31" s="1">
        <v>2.5</v>
      </c>
      <c r="B31" s="1">
        <v>4.2030376492159904</v>
      </c>
      <c r="D31" s="1">
        <v>2.5</v>
      </c>
      <c r="E31" s="1">
        <v>7.0022607235938202E-4</v>
      </c>
    </row>
    <row r="32" spans="1:5" x14ac:dyDescent="0.25">
      <c r="A32" s="1">
        <v>2.625</v>
      </c>
      <c r="B32" s="1">
        <v>4.1998449203711203</v>
      </c>
      <c r="D32" s="1">
        <v>2.625</v>
      </c>
      <c r="E32" s="1">
        <v>6.9969416373382798E-4</v>
      </c>
    </row>
    <row r="33" spans="1:5" x14ac:dyDescent="0.25">
      <c r="A33" s="1">
        <v>2.75</v>
      </c>
      <c r="B33" s="1">
        <v>4.2535124842623198</v>
      </c>
      <c r="D33" s="1">
        <v>2.75</v>
      </c>
      <c r="E33" s="1">
        <v>7.0863517987810199E-4</v>
      </c>
    </row>
    <row r="34" spans="1:5" x14ac:dyDescent="0.25">
      <c r="A34" s="1">
        <v>2.875</v>
      </c>
      <c r="B34" s="1">
        <v>4.2525007745751102</v>
      </c>
      <c r="D34" s="1">
        <v>2.875</v>
      </c>
      <c r="E34" s="1">
        <v>7.0846662904421205E-4</v>
      </c>
    </row>
    <row r="35" spans="1:5" x14ac:dyDescent="0.25">
      <c r="A35" s="1">
        <v>3</v>
      </c>
      <c r="B35" s="1">
        <v>4.2628290956802202</v>
      </c>
      <c r="D35" s="1">
        <v>3</v>
      </c>
      <c r="E35" s="1">
        <v>7.1018732734032502E-4</v>
      </c>
    </row>
    <row r="36" spans="1:5" x14ac:dyDescent="0.25">
      <c r="A36" s="1">
        <v>3.125</v>
      </c>
      <c r="B36" s="1">
        <v>4.2553708375963799</v>
      </c>
      <c r="D36" s="1">
        <v>3.125</v>
      </c>
      <c r="E36" s="1">
        <v>7.0894478154355501E-4</v>
      </c>
    </row>
    <row r="37" spans="1:5" x14ac:dyDescent="0.25">
      <c r="A37" s="1">
        <v>3.25</v>
      </c>
      <c r="B37" s="1">
        <v>4.2620876795511897</v>
      </c>
      <c r="D37" s="1">
        <v>3.25</v>
      </c>
      <c r="E37" s="1">
        <v>7.10063807413228E-4</v>
      </c>
    </row>
    <row r="38" spans="1:5" x14ac:dyDescent="0.25">
      <c r="A38" s="1">
        <v>3.375</v>
      </c>
      <c r="B38" s="1">
        <v>4.26653863997345</v>
      </c>
      <c r="D38" s="1">
        <v>3.375</v>
      </c>
      <c r="E38" s="1">
        <v>7.1080533741957601E-4</v>
      </c>
    </row>
    <row r="39" spans="1:5" x14ac:dyDescent="0.25">
      <c r="A39" s="1">
        <v>3.5</v>
      </c>
      <c r="B39" s="1">
        <v>4.23797003775727</v>
      </c>
      <c r="D39" s="1">
        <v>3.5</v>
      </c>
      <c r="E39" s="1">
        <v>7.0604580829036095E-4</v>
      </c>
    </row>
    <row r="40" spans="1:5" x14ac:dyDescent="0.25">
      <c r="A40" s="1">
        <v>3.625</v>
      </c>
      <c r="B40" s="1">
        <v>4.2354921045013896</v>
      </c>
      <c r="D40" s="1">
        <v>3.625</v>
      </c>
      <c r="E40" s="1">
        <v>7.0563298460993003E-4</v>
      </c>
    </row>
    <row r="41" spans="1:5" x14ac:dyDescent="0.25">
      <c r="A41" s="1">
        <v>3.75</v>
      </c>
      <c r="B41" s="1">
        <v>4.2106038128194303</v>
      </c>
      <c r="D41" s="1">
        <v>3.75</v>
      </c>
      <c r="E41" s="1">
        <v>7.0148659521571599E-4</v>
      </c>
    </row>
    <row r="42" spans="1:5" x14ac:dyDescent="0.25">
      <c r="A42" s="1">
        <v>3.875</v>
      </c>
      <c r="B42" s="1">
        <v>4.2055679284194598</v>
      </c>
      <c r="D42" s="1">
        <v>3.875</v>
      </c>
      <c r="E42" s="1">
        <v>7.0064761687468002E-4</v>
      </c>
    </row>
    <row r="43" spans="1:5" x14ac:dyDescent="0.25">
      <c r="A43" s="1">
        <v>4</v>
      </c>
      <c r="B43" s="1">
        <v>4.1444191986113097</v>
      </c>
      <c r="D43" s="1">
        <v>4</v>
      </c>
      <c r="E43" s="1">
        <v>6.9046023848864403E-4</v>
      </c>
    </row>
    <row r="44" spans="1:5" x14ac:dyDescent="0.25">
      <c r="A44" s="1">
        <v>4.125</v>
      </c>
      <c r="B44" s="1">
        <v>4.1408671957010101</v>
      </c>
      <c r="D44" s="1">
        <v>4.125</v>
      </c>
      <c r="E44" s="1">
        <v>6.8986847480378803E-4</v>
      </c>
    </row>
    <row r="45" spans="1:5" x14ac:dyDescent="0.25">
      <c r="A45" s="1">
        <v>4.25</v>
      </c>
      <c r="B45" s="1">
        <v>4.0423876694657199</v>
      </c>
      <c r="D45" s="1">
        <v>4.25</v>
      </c>
      <c r="E45" s="1">
        <v>6.7346178573298896E-4</v>
      </c>
    </row>
    <row r="46" spans="1:5" x14ac:dyDescent="0.25">
      <c r="A46" s="1">
        <v>4.375</v>
      </c>
      <c r="B46" s="1">
        <v>3.7225619283173499</v>
      </c>
      <c r="D46" s="1">
        <v>4.375</v>
      </c>
      <c r="E46" s="1">
        <v>6.2017881725767103E-4</v>
      </c>
    </row>
    <row r="47" spans="1:5" x14ac:dyDescent="0.25">
      <c r="A47" s="1">
        <v>4.5</v>
      </c>
      <c r="B47" s="1">
        <v>3.66420881608521</v>
      </c>
      <c r="D47" s="1">
        <v>4.5</v>
      </c>
      <c r="E47" s="1">
        <v>6.1045718875979503E-4</v>
      </c>
    </row>
    <row r="48" spans="1:5" x14ac:dyDescent="0.25">
      <c r="A48" s="1">
        <v>4.625</v>
      </c>
      <c r="B48" s="1">
        <v>3.6366240664079701</v>
      </c>
      <c r="D48" s="1">
        <v>4.625</v>
      </c>
      <c r="E48" s="1">
        <v>6.0586156946356795E-4</v>
      </c>
    </row>
    <row r="49" spans="1:5" x14ac:dyDescent="0.25">
      <c r="A49" s="1">
        <v>4.75</v>
      </c>
      <c r="B49" s="1">
        <v>3.5934396897822398</v>
      </c>
      <c r="D49" s="1">
        <v>4.75</v>
      </c>
      <c r="E49" s="1">
        <v>5.98667052317721E-4</v>
      </c>
    </row>
    <row r="50" spans="1:5" x14ac:dyDescent="0.25">
      <c r="A50" s="1">
        <v>4.875</v>
      </c>
      <c r="B50" s="1">
        <v>3.5425074623469399</v>
      </c>
      <c r="D50" s="1">
        <v>4.875</v>
      </c>
      <c r="E50" s="1">
        <v>5.9018174322700095E-4</v>
      </c>
    </row>
    <row r="51" spans="1:5" x14ac:dyDescent="0.25">
      <c r="A51" s="1">
        <v>5</v>
      </c>
      <c r="B51" s="1">
        <v>3.36793433772328</v>
      </c>
      <c r="D51" s="1">
        <v>5</v>
      </c>
      <c r="E51" s="1">
        <v>5.6109786066469802E-4</v>
      </c>
    </row>
    <row r="52" spans="1:5" x14ac:dyDescent="0.25">
      <c r="A52" s="1">
        <v>5.125</v>
      </c>
      <c r="B52" s="1">
        <v>3.3252025872179098</v>
      </c>
      <c r="D52" s="1">
        <v>5.125</v>
      </c>
      <c r="E52" s="1">
        <v>5.5397875103050504E-4</v>
      </c>
    </row>
    <row r="53" spans="1:5" x14ac:dyDescent="0.25">
      <c r="A53" s="1">
        <v>5.25</v>
      </c>
      <c r="B53" s="1">
        <v>3.4819889560887498</v>
      </c>
      <c r="D53" s="1">
        <v>5.25</v>
      </c>
      <c r="E53" s="1">
        <v>5.8009936008438401E-4</v>
      </c>
    </row>
    <row r="54" spans="1:5" x14ac:dyDescent="0.25">
      <c r="A54" s="1">
        <v>5.375</v>
      </c>
      <c r="B54" s="1">
        <v>3.5813622076089699</v>
      </c>
      <c r="D54" s="1">
        <v>5.375</v>
      </c>
      <c r="E54" s="1">
        <v>5.9665494378765497E-4</v>
      </c>
    </row>
    <row r="55" spans="1:5" x14ac:dyDescent="0.25">
      <c r="A55" s="1">
        <v>5.5</v>
      </c>
      <c r="B55" s="1">
        <v>3.63188354473944</v>
      </c>
      <c r="D55" s="1">
        <v>5.5</v>
      </c>
      <c r="E55" s="1">
        <v>6.0507179855359E-4</v>
      </c>
    </row>
    <row r="56" spans="1:5" x14ac:dyDescent="0.25">
      <c r="A56" s="1">
        <v>5.625</v>
      </c>
      <c r="B56" s="1">
        <v>3.6709306196198699</v>
      </c>
      <c r="D56" s="1">
        <v>5.625</v>
      </c>
      <c r="E56" s="1">
        <v>6.1157704122866998E-4</v>
      </c>
    </row>
    <row r="57" spans="1:5" x14ac:dyDescent="0.25">
      <c r="A57" s="1">
        <v>5.75</v>
      </c>
      <c r="B57" s="1">
        <v>3.6625765902465002</v>
      </c>
      <c r="D57" s="1">
        <v>5.75</v>
      </c>
      <c r="E57" s="1">
        <v>6.1018525993506605E-4</v>
      </c>
    </row>
    <row r="58" spans="1:5" x14ac:dyDescent="0.25">
      <c r="A58" s="1">
        <v>5.875</v>
      </c>
      <c r="B58" s="1">
        <v>3.6679094123145002</v>
      </c>
      <c r="D58" s="1">
        <v>5.875</v>
      </c>
      <c r="E58" s="1">
        <v>6.1107370809159595E-4</v>
      </c>
    </row>
    <row r="59" spans="1:5" x14ac:dyDescent="0.25">
      <c r="A59" s="1">
        <v>6</v>
      </c>
      <c r="B59" s="1">
        <v>3.7029167242134302</v>
      </c>
      <c r="D59" s="1">
        <v>6</v>
      </c>
      <c r="E59" s="1">
        <v>6.1690592625395695E-4</v>
      </c>
    </row>
    <row r="60" spans="1:5" x14ac:dyDescent="0.25">
      <c r="A60" s="1">
        <v>6.125</v>
      </c>
      <c r="B60" s="1">
        <v>3.7081573417131</v>
      </c>
      <c r="D60" s="1">
        <v>6.125</v>
      </c>
      <c r="E60" s="1">
        <v>6.17779013129403E-4</v>
      </c>
    </row>
    <row r="61" spans="1:5" x14ac:dyDescent="0.25">
      <c r="A61" s="1">
        <v>6.25</v>
      </c>
      <c r="B61" s="1">
        <v>3.7799753642267899</v>
      </c>
      <c r="D61" s="1">
        <v>6.25</v>
      </c>
      <c r="E61" s="1">
        <v>6.2974389568018301E-4</v>
      </c>
    </row>
    <row r="62" spans="1:5" x14ac:dyDescent="0.25">
      <c r="A62" s="1">
        <v>6.375</v>
      </c>
      <c r="B62" s="1">
        <v>3.80993337488992</v>
      </c>
      <c r="D62" s="1">
        <v>6.375</v>
      </c>
      <c r="E62" s="1">
        <v>6.3473490025666096E-4</v>
      </c>
    </row>
    <row r="63" spans="1:5" x14ac:dyDescent="0.25">
      <c r="A63" s="1">
        <v>6.5</v>
      </c>
      <c r="B63" s="1">
        <v>3.8095033366331501</v>
      </c>
      <c r="D63" s="1">
        <v>6.5</v>
      </c>
      <c r="E63" s="1">
        <v>6.34663255883083E-4</v>
      </c>
    </row>
    <row r="64" spans="1:5" x14ac:dyDescent="0.25">
      <c r="A64" s="1">
        <v>6.625</v>
      </c>
      <c r="B64" s="1">
        <v>3.8374175056294901</v>
      </c>
      <c r="D64" s="1">
        <v>6.625</v>
      </c>
      <c r="E64" s="1">
        <v>6.3931375643787205E-4</v>
      </c>
    </row>
    <row r="65" spans="1:5" x14ac:dyDescent="0.25">
      <c r="A65" s="1">
        <v>6.75</v>
      </c>
      <c r="B65" s="1">
        <v>3.8351457507020101</v>
      </c>
      <c r="D65" s="1">
        <v>6.75</v>
      </c>
      <c r="E65" s="1">
        <v>6.3893528206695604E-4</v>
      </c>
    </row>
    <row r="66" spans="1:5" x14ac:dyDescent="0.25">
      <c r="A66" s="1">
        <v>6.875</v>
      </c>
      <c r="B66" s="1">
        <v>3.83963009298231</v>
      </c>
      <c r="D66" s="1">
        <v>6.875</v>
      </c>
      <c r="E66" s="1">
        <v>6.3968237349085297E-4</v>
      </c>
    </row>
    <row r="67" spans="1:5" x14ac:dyDescent="0.25">
      <c r="A67" s="1">
        <v>7</v>
      </c>
      <c r="B67" s="1">
        <v>3.7632819098908898</v>
      </c>
      <c r="D67" s="1">
        <v>7</v>
      </c>
      <c r="E67" s="1">
        <v>6.2696276618782196E-4</v>
      </c>
    </row>
    <row r="68" spans="1:5" x14ac:dyDescent="0.25">
      <c r="A68" s="1">
        <v>7.125</v>
      </c>
      <c r="B68" s="1">
        <v>3.7419697035870798</v>
      </c>
      <c r="D68" s="1">
        <v>7.125</v>
      </c>
      <c r="E68" s="1">
        <v>6.2341215261760795E-4</v>
      </c>
    </row>
    <row r="69" spans="1:5" x14ac:dyDescent="0.25">
      <c r="A69" s="1">
        <v>7.25</v>
      </c>
      <c r="B69" s="1">
        <v>3.7374892876364401</v>
      </c>
      <c r="D69" s="1">
        <v>7.25</v>
      </c>
      <c r="E69" s="1">
        <v>6.2266571532023003E-4</v>
      </c>
    </row>
    <row r="70" spans="1:5" x14ac:dyDescent="0.25">
      <c r="A70" s="1">
        <v>7.375</v>
      </c>
      <c r="B70" s="1">
        <v>3.7279791969903902</v>
      </c>
      <c r="D70" s="1">
        <v>7.375</v>
      </c>
      <c r="E70" s="1">
        <v>6.2108133421859898E-4</v>
      </c>
    </row>
    <row r="71" spans="1:5" x14ac:dyDescent="0.25">
      <c r="A71" s="1">
        <v>7.5</v>
      </c>
      <c r="B71" s="1">
        <v>3.61193686818374</v>
      </c>
      <c r="D71" s="1">
        <v>7.5</v>
      </c>
      <c r="E71" s="1">
        <v>6.0174868223940997E-4</v>
      </c>
    </row>
    <row r="72" spans="1:5" x14ac:dyDescent="0.25">
      <c r="A72" s="1">
        <v>7.625</v>
      </c>
      <c r="B72" s="1">
        <v>3.5761731308948801</v>
      </c>
      <c r="D72" s="1">
        <v>7.625</v>
      </c>
      <c r="E72" s="1">
        <v>5.9579044360708695E-4</v>
      </c>
    </row>
    <row r="73" spans="1:5" x14ac:dyDescent="0.25">
      <c r="A73" s="1">
        <v>7.75</v>
      </c>
      <c r="B73" s="1">
        <v>3.5794027421502199</v>
      </c>
      <c r="D73" s="1">
        <v>7.75</v>
      </c>
      <c r="E73" s="1">
        <v>5.96328496842227E-4</v>
      </c>
    </row>
    <row r="74" spans="1:5" x14ac:dyDescent="0.25">
      <c r="A74" s="1">
        <v>7.875</v>
      </c>
      <c r="B74" s="1">
        <v>3.4873491931423701</v>
      </c>
      <c r="D74" s="1">
        <v>7.875</v>
      </c>
      <c r="E74" s="1">
        <v>5.8099237557752005E-4</v>
      </c>
    </row>
    <row r="75" spans="1:5" x14ac:dyDescent="0.25">
      <c r="A75" s="1">
        <v>8</v>
      </c>
      <c r="B75" s="1">
        <v>3.4933596326820102</v>
      </c>
      <c r="D75" s="1">
        <v>8</v>
      </c>
      <c r="E75" s="1">
        <v>5.8199371480482302E-4</v>
      </c>
    </row>
    <row r="76" spans="1:5" x14ac:dyDescent="0.25">
      <c r="A76" s="1">
        <v>8.125</v>
      </c>
      <c r="B76" s="1">
        <v>3.5579752749672999</v>
      </c>
      <c r="D76" s="1">
        <v>8.125</v>
      </c>
      <c r="E76" s="1">
        <v>5.9275868080955205E-4</v>
      </c>
    </row>
    <row r="77" spans="1:5" x14ac:dyDescent="0.25">
      <c r="A77" s="1">
        <v>8.25</v>
      </c>
      <c r="B77" s="1">
        <v>3.5886709457061601</v>
      </c>
      <c r="D77" s="1">
        <v>8.25</v>
      </c>
      <c r="E77" s="1">
        <v>5.97872579554645E-4</v>
      </c>
    </row>
    <row r="78" spans="1:5" x14ac:dyDescent="0.25">
      <c r="A78" s="1">
        <v>8.375</v>
      </c>
      <c r="B78" s="1">
        <v>3.5367123336986199</v>
      </c>
      <c r="D78" s="1">
        <v>8.375</v>
      </c>
      <c r="E78" s="1">
        <v>5.8921627479419005E-4</v>
      </c>
    </row>
    <row r="79" spans="1:5" x14ac:dyDescent="0.25">
      <c r="A79" s="1">
        <v>8.5</v>
      </c>
      <c r="B79" s="1">
        <v>3.4065551225095798</v>
      </c>
      <c r="D79" s="1">
        <v>8.5</v>
      </c>
      <c r="E79" s="1">
        <v>5.6753208341009495E-4</v>
      </c>
    </row>
    <row r="80" spans="1:5" x14ac:dyDescent="0.25">
      <c r="A80" s="1">
        <v>8.625</v>
      </c>
      <c r="B80" s="1">
        <v>3.2837679141319001</v>
      </c>
      <c r="D80" s="1">
        <v>8.625</v>
      </c>
      <c r="E80" s="1">
        <v>5.4707573449437499E-4</v>
      </c>
    </row>
    <row r="81" spans="1:5" x14ac:dyDescent="0.25">
      <c r="A81" s="1">
        <v>8.75</v>
      </c>
      <c r="B81" s="1">
        <v>3.11983490764116</v>
      </c>
      <c r="D81" s="1">
        <v>8.75</v>
      </c>
      <c r="E81" s="1">
        <v>5.1976449561301702E-4</v>
      </c>
    </row>
    <row r="82" spans="1:5" x14ac:dyDescent="0.25">
      <c r="A82" s="1">
        <v>8.875</v>
      </c>
      <c r="B82" s="1">
        <v>3.1664496103796802</v>
      </c>
      <c r="D82" s="1">
        <v>8.875</v>
      </c>
      <c r="E82" s="1">
        <v>5.2753050508925505E-4</v>
      </c>
    </row>
    <row r="83" spans="1:5" x14ac:dyDescent="0.25">
      <c r="A83" s="1">
        <v>9</v>
      </c>
      <c r="B83" s="1">
        <v>3.18501405968283</v>
      </c>
      <c r="D83" s="1">
        <v>9</v>
      </c>
      <c r="E83" s="1">
        <v>5.3062334234316101E-4</v>
      </c>
    </row>
    <row r="84" spans="1:5" x14ac:dyDescent="0.25">
      <c r="A84" s="1">
        <v>9.125</v>
      </c>
      <c r="B84" s="1">
        <v>3.2113116091821698</v>
      </c>
      <c r="D84" s="1">
        <v>9.125</v>
      </c>
      <c r="E84" s="1">
        <v>5.3500451408974999E-4</v>
      </c>
    </row>
    <row r="85" spans="1:5" x14ac:dyDescent="0.25">
      <c r="A85" s="1">
        <v>9.25</v>
      </c>
      <c r="B85" s="1">
        <v>3.20627164680266</v>
      </c>
      <c r="D85" s="1">
        <v>9.25</v>
      </c>
      <c r="E85" s="1">
        <v>5.3416485635732398E-4</v>
      </c>
    </row>
    <row r="86" spans="1:5" x14ac:dyDescent="0.25">
      <c r="A86" s="1">
        <v>9.375</v>
      </c>
      <c r="B86" s="1">
        <v>3.2141964984742701</v>
      </c>
      <c r="D86" s="1">
        <v>9.375</v>
      </c>
      <c r="E86" s="1">
        <v>5.3548513664581395E-4</v>
      </c>
    </row>
    <row r="87" spans="1:5" x14ac:dyDescent="0.25">
      <c r="A87" s="1">
        <v>9.5</v>
      </c>
      <c r="B87" s="1">
        <v>3.2494116823971102</v>
      </c>
      <c r="D87" s="1">
        <v>9.5</v>
      </c>
      <c r="E87" s="1">
        <v>5.4135198628735997E-4</v>
      </c>
    </row>
    <row r="88" spans="1:5" x14ac:dyDescent="0.25">
      <c r="A88" s="1">
        <v>9.625</v>
      </c>
      <c r="B88" s="1">
        <v>3.2284942092479398</v>
      </c>
      <c r="D88" s="1">
        <v>9.625</v>
      </c>
      <c r="E88" s="1">
        <v>5.3786713526070805E-4</v>
      </c>
    </row>
    <row r="89" spans="1:5" x14ac:dyDescent="0.25">
      <c r="A89" s="1">
        <v>9.75</v>
      </c>
      <c r="B89" s="1">
        <v>3.1231570523555798</v>
      </c>
      <c r="D89" s="1">
        <v>9.75</v>
      </c>
      <c r="E89" s="1">
        <v>5.20317964922439E-4</v>
      </c>
    </row>
    <row r="90" spans="1:5" x14ac:dyDescent="0.25">
      <c r="A90" s="1">
        <v>9.875</v>
      </c>
      <c r="B90" s="1">
        <v>3.0370525499427101</v>
      </c>
      <c r="D90" s="1">
        <v>9.875</v>
      </c>
      <c r="E90" s="1">
        <v>5.0597295482045701E-4</v>
      </c>
    </row>
    <row r="91" spans="1:5" x14ac:dyDescent="0.25">
      <c r="A91" s="1">
        <v>10</v>
      </c>
      <c r="B91" s="1">
        <v>2.89567708300312</v>
      </c>
      <c r="D91" s="1">
        <v>10</v>
      </c>
      <c r="E91" s="1">
        <v>4.8241980202831902E-4</v>
      </c>
    </row>
    <row r="92" spans="1:5" x14ac:dyDescent="0.25">
      <c r="A92" s="1">
        <v>10.125</v>
      </c>
      <c r="B92" s="1">
        <v>2.9686128552358499</v>
      </c>
      <c r="D92" s="1">
        <v>10.125</v>
      </c>
      <c r="E92" s="1">
        <v>4.9457090168229204E-4</v>
      </c>
    </row>
    <row r="93" spans="1:5" x14ac:dyDescent="0.25">
      <c r="A93" s="1">
        <v>10.25</v>
      </c>
      <c r="B93" s="1">
        <v>3.0138971251365301</v>
      </c>
      <c r="D93" s="1">
        <v>10.25</v>
      </c>
      <c r="E93" s="1">
        <v>5.0211526104774595E-4</v>
      </c>
    </row>
    <row r="94" spans="1:5" x14ac:dyDescent="0.25">
      <c r="A94" s="1">
        <v>10.375</v>
      </c>
      <c r="B94" s="1">
        <v>3.11163601596702</v>
      </c>
      <c r="D94" s="1">
        <v>10.375</v>
      </c>
      <c r="E94" s="1">
        <v>5.1839856026010599E-4</v>
      </c>
    </row>
    <row r="95" spans="1:5" x14ac:dyDescent="0.25">
      <c r="A95" s="1">
        <v>10.5</v>
      </c>
      <c r="B95" s="1">
        <v>3.10370969780032</v>
      </c>
      <c r="D95" s="1">
        <v>10.5</v>
      </c>
      <c r="E95" s="1">
        <v>5.1707803565353397E-4</v>
      </c>
    </row>
    <row r="96" spans="1:5" x14ac:dyDescent="0.25">
      <c r="A96" s="1">
        <v>10.625</v>
      </c>
      <c r="B96" s="1">
        <v>3.12038521861618</v>
      </c>
      <c r="D96" s="1">
        <v>10.625</v>
      </c>
      <c r="E96" s="1">
        <v>5.1985617742145499E-4</v>
      </c>
    </row>
    <row r="97" spans="1:5" x14ac:dyDescent="0.25">
      <c r="A97" s="1">
        <v>10.75</v>
      </c>
      <c r="B97" s="1">
        <v>3.01524405671895</v>
      </c>
      <c r="D97" s="1">
        <v>10.75</v>
      </c>
      <c r="E97" s="1">
        <v>5.0233965984937705E-4</v>
      </c>
    </row>
    <row r="98" spans="1:5" x14ac:dyDescent="0.25">
      <c r="A98" s="1">
        <v>10.875</v>
      </c>
      <c r="B98" s="1">
        <v>2.9891221670045698</v>
      </c>
      <c r="D98" s="1">
        <v>10.875</v>
      </c>
      <c r="E98" s="1">
        <v>4.9798775302296102E-4</v>
      </c>
    </row>
    <row r="99" spans="1:5" x14ac:dyDescent="0.25">
      <c r="A99" s="1">
        <v>11</v>
      </c>
      <c r="B99" s="1">
        <v>2.99818885843501</v>
      </c>
      <c r="D99" s="1">
        <v>11</v>
      </c>
      <c r="E99" s="1">
        <v>4.9949826381527303E-4</v>
      </c>
    </row>
    <row r="100" spans="1:5" x14ac:dyDescent="0.25">
      <c r="A100" s="1">
        <v>11.125</v>
      </c>
      <c r="B100" s="1">
        <v>3.0646211798252501</v>
      </c>
      <c r="D100" s="1">
        <v>11.125</v>
      </c>
      <c r="E100" s="1">
        <v>5.1056588855888699E-4</v>
      </c>
    </row>
    <row r="101" spans="1:5" x14ac:dyDescent="0.25">
      <c r="A101" s="1">
        <v>11.25</v>
      </c>
      <c r="B101" s="1">
        <v>3.0829291331380402</v>
      </c>
      <c r="D101" s="1">
        <v>11.25</v>
      </c>
      <c r="E101" s="1">
        <v>5.1361599358079699E-4</v>
      </c>
    </row>
    <row r="102" spans="1:5" x14ac:dyDescent="0.25">
      <c r="A102" s="1">
        <v>11.375</v>
      </c>
      <c r="B102" s="1">
        <v>3.1447349996635401</v>
      </c>
      <c r="D102" s="1">
        <v>11.375</v>
      </c>
      <c r="E102" s="1">
        <v>5.2391285094394602E-4</v>
      </c>
    </row>
    <row r="103" spans="1:5" x14ac:dyDescent="0.25">
      <c r="A103" s="1">
        <v>11.5</v>
      </c>
      <c r="B103" s="1">
        <v>3.1722471253013902</v>
      </c>
      <c r="D103" s="1">
        <v>11.5</v>
      </c>
      <c r="E103" s="1">
        <v>5.2849637107521303E-4</v>
      </c>
    </row>
    <row r="104" spans="1:5" x14ac:dyDescent="0.25">
      <c r="A104" s="1">
        <v>11.625</v>
      </c>
      <c r="B104" s="1">
        <v>3.1624395651333099</v>
      </c>
      <c r="D104" s="1">
        <v>11.625</v>
      </c>
      <c r="E104" s="1">
        <v>5.2686243155121004E-4</v>
      </c>
    </row>
    <row r="105" spans="1:5" x14ac:dyDescent="0.25">
      <c r="A105" s="1">
        <v>11.75</v>
      </c>
      <c r="B105" s="1">
        <v>3.1727147401634599</v>
      </c>
      <c r="D105" s="1">
        <v>11.75</v>
      </c>
      <c r="E105" s="1">
        <v>5.2857427571123398E-4</v>
      </c>
    </row>
    <row r="106" spans="1:5" x14ac:dyDescent="0.25">
      <c r="A106" s="1">
        <v>11.875</v>
      </c>
      <c r="B106" s="1">
        <v>3.21822228136763</v>
      </c>
      <c r="D106" s="1">
        <v>11.875</v>
      </c>
      <c r="E106" s="1">
        <v>5.3615583207584699E-4</v>
      </c>
    </row>
    <row r="107" spans="1:5" x14ac:dyDescent="0.25">
      <c r="A107" s="1">
        <v>12</v>
      </c>
      <c r="B107" s="1">
        <v>3.2508800695405902</v>
      </c>
      <c r="D107" s="1">
        <v>12</v>
      </c>
      <c r="E107" s="1">
        <v>5.4159661958546397E-4</v>
      </c>
    </row>
    <row r="108" spans="1:5" x14ac:dyDescent="0.25">
      <c r="A108" s="1">
        <v>12.125</v>
      </c>
      <c r="B108" s="1">
        <v>3.2802175543327299</v>
      </c>
      <c r="D108" s="1">
        <v>12.125</v>
      </c>
      <c r="E108" s="1">
        <v>5.4648424455183405E-4</v>
      </c>
    </row>
    <row r="109" spans="1:5" x14ac:dyDescent="0.25">
      <c r="A109" s="1">
        <v>12.25</v>
      </c>
      <c r="B109" s="1">
        <v>3.2945139278620399</v>
      </c>
      <c r="D109" s="1">
        <v>12.25</v>
      </c>
      <c r="E109" s="1">
        <v>5.4886602038181696E-4</v>
      </c>
    </row>
    <row r="110" spans="1:5" x14ac:dyDescent="0.25">
      <c r="A110" s="1">
        <v>12.375</v>
      </c>
      <c r="B110" s="1">
        <v>3.2813054355027602</v>
      </c>
      <c r="D110" s="1">
        <v>12.375</v>
      </c>
      <c r="E110" s="1">
        <v>5.46665485554761E-4</v>
      </c>
    </row>
    <row r="111" spans="1:5" x14ac:dyDescent="0.25">
      <c r="A111" s="1">
        <v>12.5</v>
      </c>
      <c r="B111" s="1">
        <v>3.2677086489754599</v>
      </c>
      <c r="D111" s="1">
        <v>12.5</v>
      </c>
      <c r="E111" s="1">
        <v>5.4440026091931296E-4</v>
      </c>
    </row>
    <row r="112" spans="1:5" x14ac:dyDescent="0.25">
      <c r="A112" s="1">
        <v>12.625</v>
      </c>
      <c r="B112" s="1">
        <v>3.2312838415608098</v>
      </c>
      <c r="D112" s="1">
        <v>12.625</v>
      </c>
      <c r="E112" s="1">
        <v>5.3833188800403301E-4</v>
      </c>
    </row>
    <row r="113" spans="1:5" x14ac:dyDescent="0.25">
      <c r="A113" s="1">
        <v>12.75</v>
      </c>
      <c r="B113" s="1">
        <v>3.1544766446389199</v>
      </c>
      <c r="D113" s="1">
        <v>12.75</v>
      </c>
      <c r="E113" s="1">
        <v>5.2553580899684395E-4</v>
      </c>
    </row>
    <row r="114" spans="1:5" x14ac:dyDescent="0.25">
      <c r="A114" s="1">
        <v>12.875</v>
      </c>
      <c r="B114" s="1">
        <v>3.0857417673593002</v>
      </c>
      <c r="D114" s="1">
        <v>12.875</v>
      </c>
      <c r="E114" s="1">
        <v>5.1408457844205895E-4</v>
      </c>
    </row>
    <row r="115" spans="1:5" x14ac:dyDescent="0.25">
      <c r="A115" s="1">
        <v>13</v>
      </c>
      <c r="B115" s="1">
        <v>3.1022382161801598</v>
      </c>
      <c r="D115" s="1">
        <v>13</v>
      </c>
      <c r="E115" s="1">
        <v>5.1683288681561503E-4</v>
      </c>
    </row>
    <row r="116" spans="1:5" x14ac:dyDescent="0.25">
      <c r="A116" s="1">
        <v>13.125</v>
      </c>
      <c r="B116" s="1">
        <v>3.02662326859117</v>
      </c>
      <c r="D116" s="1">
        <v>13.125</v>
      </c>
      <c r="E116" s="1">
        <v>5.04235436547289E-4</v>
      </c>
    </row>
    <row r="117" spans="1:5" x14ac:dyDescent="0.25">
      <c r="A117" s="1">
        <v>13.25</v>
      </c>
      <c r="B117" s="1">
        <v>2.9918303677982698</v>
      </c>
      <c r="D117" s="1">
        <v>13.25</v>
      </c>
      <c r="E117" s="1">
        <v>4.9843893927519096E-4</v>
      </c>
    </row>
    <row r="118" spans="1:5" x14ac:dyDescent="0.25">
      <c r="A118" s="1">
        <v>13.375</v>
      </c>
      <c r="B118" s="1">
        <v>3.0131402609745201</v>
      </c>
      <c r="D118" s="1">
        <v>13.375</v>
      </c>
      <c r="E118" s="1">
        <v>5.0198916747835496E-4</v>
      </c>
    </row>
    <row r="119" spans="1:5" x14ac:dyDescent="0.25">
      <c r="A119" s="1">
        <v>13.5</v>
      </c>
      <c r="B119" s="1">
        <v>2.97518697897504</v>
      </c>
      <c r="D119" s="1">
        <v>13.5</v>
      </c>
      <c r="E119" s="1">
        <v>4.9566615069724295E-4</v>
      </c>
    </row>
    <row r="120" spans="1:5" x14ac:dyDescent="0.25">
      <c r="A120" s="1">
        <v>13.625</v>
      </c>
      <c r="B120" s="1">
        <v>2.96829528189624</v>
      </c>
      <c r="D120" s="1">
        <v>13.625</v>
      </c>
      <c r="E120" s="1">
        <v>4.9451799396391398E-4</v>
      </c>
    </row>
    <row r="121" spans="1:5" x14ac:dyDescent="0.25">
      <c r="A121" s="1">
        <v>13.75</v>
      </c>
      <c r="B121" s="1">
        <v>3.0208361573395899</v>
      </c>
      <c r="D121" s="1">
        <v>13.75</v>
      </c>
      <c r="E121" s="1">
        <v>5.0327130381277595E-4</v>
      </c>
    </row>
    <row r="122" spans="1:5" x14ac:dyDescent="0.25">
      <c r="A122" s="1">
        <v>13.875</v>
      </c>
      <c r="B122" s="1">
        <v>3.0647742500762898</v>
      </c>
      <c r="D122" s="1">
        <v>13.875</v>
      </c>
      <c r="E122" s="1">
        <v>5.1059139006270904E-4</v>
      </c>
    </row>
    <row r="123" spans="1:5" x14ac:dyDescent="0.25">
      <c r="A123" s="1">
        <v>14</v>
      </c>
      <c r="B123" s="1">
        <v>3.0929273992379298</v>
      </c>
      <c r="D123" s="1">
        <v>14</v>
      </c>
      <c r="E123" s="1">
        <v>5.1528170471304001E-4</v>
      </c>
    </row>
    <row r="124" spans="1:5" x14ac:dyDescent="0.25">
      <c r="A124" s="1">
        <v>14.125</v>
      </c>
      <c r="B124" s="1">
        <v>3.1155582271700801</v>
      </c>
      <c r="D124" s="1">
        <v>14.125</v>
      </c>
      <c r="E124" s="1">
        <v>5.1905200064653598E-4</v>
      </c>
    </row>
    <row r="125" spans="1:5" x14ac:dyDescent="0.25">
      <c r="A125" s="1">
        <v>14.25</v>
      </c>
      <c r="B125" s="1">
        <v>3.1172294210394602</v>
      </c>
      <c r="D125" s="1">
        <v>14.25</v>
      </c>
      <c r="E125" s="1">
        <v>5.1933042154517597E-4</v>
      </c>
    </row>
    <row r="126" spans="1:5" x14ac:dyDescent="0.25">
      <c r="A126" s="1">
        <v>14.375</v>
      </c>
      <c r="B126" s="1">
        <v>3.0723405999023901</v>
      </c>
      <c r="D126" s="1">
        <v>14.375</v>
      </c>
      <c r="E126" s="1">
        <v>5.1185194394373905E-4</v>
      </c>
    </row>
    <row r="127" spans="1:5" x14ac:dyDescent="0.25">
      <c r="A127" s="1">
        <v>14.5</v>
      </c>
      <c r="B127" s="1">
        <v>3.0490480028848399</v>
      </c>
      <c r="D127" s="1">
        <v>14.5</v>
      </c>
      <c r="E127" s="1">
        <v>5.0797139728061495E-4</v>
      </c>
    </row>
    <row r="128" spans="1:5" x14ac:dyDescent="0.25">
      <c r="A128" s="1">
        <v>14.625</v>
      </c>
      <c r="B128" s="1">
        <v>3.0635759306630002</v>
      </c>
      <c r="D128" s="1">
        <v>14.625</v>
      </c>
      <c r="E128" s="1">
        <v>5.1039175004845597E-4</v>
      </c>
    </row>
    <row r="129" spans="1:5" x14ac:dyDescent="0.25">
      <c r="A129" s="1">
        <v>14.75</v>
      </c>
      <c r="B129" s="1">
        <v>3.0577473900446401</v>
      </c>
      <c r="D129" s="1">
        <v>14.75</v>
      </c>
      <c r="E129" s="1">
        <v>5.0942071518143698E-4</v>
      </c>
    </row>
    <row r="130" spans="1:5" x14ac:dyDescent="0.25">
      <c r="A130" s="1">
        <v>14.875</v>
      </c>
      <c r="B130" s="1">
        <v>2.99556499385355</v>
      </c>
      <c r="D130" s="1">
        <v>14.875</v>
      </c>
      <c r="E130" s="1">
        <v>4.9906112797600205E-4</v>
      </c>
    </row>
    <row r="131" spans="1:5" x14ac:dyDescent="0.25">
      <c r="A131" s="1">
        <v>15</v>
      </c>
      <c r="B131" s="1">
        <v>3.0060904054528201</v>
      </c>
      <c r="D131" s="1">
        <v>15</v>
      </c>
      <c r="E131" s="1">
        <v>5.0081466154844095E-4</v>
      </c>
    </row>
    <row r="132" spans="1:5" x14ac:dyDescent="0.25">
      <c r="A132" s="1">
        <v>15.125</v>
      </c>
      <c r="B132" s="1">
        <v>3.0028175954240002</v>
      </c>
      <c r="D132" s="1">
        <v>15.125</v>
      </c>
      <c r="E132" s="1">
        <v>5.0026941139763895E-4</v>
      </c>
    </row>
    <row r="133" spans="1:5" x14ac:dyDescent="0.25">
      <c r="A133" s="1">
        <v>15.25</v>
      </c>
      <c r="B133" s="1">
        <v>2.9630941416248402</v>
      </c>
      <c r="D133" s="1">
        <v>15.25</v>
      </c>
      <c r="E133" s="1">
        <v>4.9365148399469795E-4</v>
      </c>
    </row>
    <row r="134" spans="1:5" x14ac:dyDescent="0.25">
      <c r="A134" s="1">
        <v>15.375</v>
      </c>
      <c r="B134" s="1">
        <v>2.9599814307352101</v>
      </c>
      <c r="D134" s="1">
        <v>15.375</v>
      </c>
      <c r="E134" s="1">
        <v>4.93132906360485E-4</v>
      </c>
    </row>
    <row r="135" spans="1:5" x14ac:dyDescent="0.25">
      <c r="A135" s="1">
        <v>15.5</v>
      </c>
      <c r="B135" s="1">
        <v>2.94826037409049</v>
      </c>
      <c r="D135" s="1">
        <v>15.5</v>
      </c>
      <c r="E135" s="1">
        <v>4.9118017832347602E-4</v>
      </c>
    </row>
    <row r="136" spans="1:5" x14ac:dyDescent="0.25">
      <c r="A136" s="1">
        <v>15.625</v>
      </c>
      <c r="B136" s="1">
        <v>2.94967936231299</v>
      </c>
      <c r="D136" s="1">
        <v>15.625</v>
      </c>
      <c r="E136" s="1">
        <v>4.9141658176134499E-4</v>
      </c>
    </row>
    <row r="137" spans="1:5" x14ac:dyDescent="0.25">
      <c r="A137" s="1">
        <v>15.75</v>
      </c>
      <c r="B137" s="1">
        <v>2.91096870410228</v>
      </c>
      <c r="D137" s="1">
        <v>15.75</v>
      </c>
      <c r="E137" s="1">
        <v>4.8496738610344001E-4</v>
      </c>
    </row>
    <row r="138" spans="1:5" x14ac:dyDescent="0.25">
      <c r="A138" s="1">
        <v>15.875</v>
      </c>
      <c r="B138" s="1">
        <v>2.88343605008499</v>
      </c>
      <c r="D138" s="1">
        <v>15.875</v>
      </c>
      <c r="E138" s="1">
        <v>4.8038044594415902E-4</v>
      </c>
    </row>
    <row r="139" spans="1:5" x14ac:dyDescent="0.25">
      <c r="A139" s="1">
        <v>16</v>
      </c>
      <c r="B139" s="1">
        <v>2.8354479615371702</v>
      </c>
      <c r="D139" s="1">
        <v>16</v>
      </c>
      <c r="E139" s="1">
        <v>4.7238563039209299E-4</v>
      </c>
    </row>
    <row r="140" spans="1:5" x14ac:dyDescent="0.25">
      <c r="A140" s="1">
        <v>16.125</v>
      </c>
      <c r="B140" s="1">
        <v>2.8460634277449</v>
      </c>
      <c r="D140" s="1">
        <v>16.125</v>
      </c>
      <c r="E140" s="1">
        <v>4.7415416706229999E-4</v>
      </c>
    </row>
    <row r="141" spans="1:5" x14ac:dyDescent="0.25">
      <c r="A141" s="1">
        <v>16.25</v>
      </c>
      <c r="B141" s="1">
        <v>2.9640420241634899</v>
      </c>
      <c r="D141" s="1">
        <v>16.25</v>
      </c>
      <c r="E141" s="1">
        <v>4.93809401225638E-4</v>
      </c>
    </row>
    <row r="142" spans="1:5" x14ac:dyDescent="0.25">
      <c r="A142" s="1">
        <v>16.375</v>
      </c>
      <c r="B142" s="1">
        <v>2.9344839116563302</v>
      </c>
      <c r="D142" s="1">
        <v>16.375</v>
      </c>
      <c r="E142" s="1">
        <v>4.88885019681944E-4</v>
      </c>
    </row>
    <row r="143" spans="1:5" x14ac:dyDescent="0.25">
      <c r="A143" s="1">
        <v>16.5</v>
      </c>
      <c r="B143" s="1">
        <v>2.9264923714707298</v>
      </c>
      <c r="D143" s="1">
        <v>16.5</v>
      </c>
      <c r="E143" s="1">
        <v>4.8755362908702298E-4</v>
      </c>
    </row>
    <row r="144" spans="1:5" x14ac:dyDescent="0.25">
      <c r="A144" s="1">
        <v>16.625</v>
      </c>
      <c r="B144" s="1">
        <v>2.9109078410248301</v>
      </c>
      <c r="D144" s="1">
        <v>16.625</v>
      </c>
      <c r="E144" s="1">
        <v>4.84957246314737E-4</v>
      </c>
    </row>
    <row r="145" spans="1:5" x14ac:dyDescent="0.25">
      <c r="A145" s="1">
        <v>16.75</v>
      </c>
      <c r="B145" s="1">
        <v>2.8664168016916198</v>
      </c>
      <c r="D145" s="1">
        <v>16.75</v>
      </c>
      <c r="E145" s="1">
        <v>4.7754503916182402E-4</v>
      </c>
    </row>
    <row r="146" spans="1:5" x14ac:dyDescent="0.25">
      <c r="A146" s="1">
        <v>16.875</v>
      </c>
      <c r="B146" s="1">
        <v>2.8453713744448601</v>
      </c>
      <c r="D146" s="1">
        <v>16.875</v>
      </c>
      <c r="E146" s="1">
        <v>4.7403887098251298E-4</v>
      </c>
    </row>
    <row r="147" spans="1:5" x14ac:dyDescent="0.25">
      <c r="A147" s="1">
        <v>17</v>
      </c>
      <c r="B147" s="1">
        <v>2.79460202385666</v>
      </c>
      <c r="D147" s="1">
        <v>17</v>
      </c>
      <c r="E147" s="1">
        <v>4.6558069717451901E-4</v>
      </c>
    </row>
    <row r="148" spans="1:5" x14ac:dyDescent="0.25">
      <c r="A148" s="1">
        <v>17.125</v>
      </c>
      <c r="B148" s="1">
        <v>2.7685945342845</v>
      </c>
      <c r="D148" s="1">
        <v>17.125</v>
      </c>
      <c r="E148" s="1">
        <v>4.6124784941179798E-4</v>
      </c>
    </row>
    <row r="149" spans="1:5" x14ac:dyDescent="0.25">
      <c r="A149" s="1">
        <v>17.25</v>
      </c>
      <c r="B149" s="1">
        <v>2.76026474844089</v>
      </c>
      <c r="D149" s="1">
        <v>17.25</v>
      </c>
      <c r="E149" s="1">
        <v>4.5986010709025401E-4</v>
      </c>
    </row>
    <row r="150" spans="1:5" x14ac:dyDescent="0.25">
      <c r="A150" s="1">
        <v>17.375</v>
      </c>
      <c r="B150" s="1">
        <v>2.7496410289428201</v>
      </c>
      <c r="D150" s="1">
        <v>17.375</v>
      </c>
      <c r="E150" s="1">
        <v>4.5809019542187402E-4</v>
      </c>
    </row>
    <row r="151" spans="1:5" x14ac:dyDescent="0.25">
      <c r="A151" s="1">
        <v>17.5</v>
      </c>
      <c r="B151" s="1">
        <v>2.7299553455121601</v>
      </c>
      <c r="D151" s="1">
        <v>17.5</v>
      </c>
      <c r="E151" s="1">
        <v>4.5481056056232599E-4</v>
      </c>
    </row>
    <row r="152" spans="1:5" x14ac:dyDescent="0.25">
      <c r="A152" s="1">
        <v>17.625</v>
      </c>
      <c r="B152" s="1">
        <v>2.7542330562953801</v>
      </c>
      <c r="D152" s="1">
        <v>17.625</v>
      </c>
      <c r="E152" s="1">
        <v>4.5885522717881101E-4</v>
      </c>
    </row>
    <row r="153" spans="1:5" x14ac:dyDescent="0.25">
      <c r="A153" s="1">
        <v>17.75</v>
      </c>
      <c r="B153" s="1">
        <v>2.8062249608157201</v>
      </c>
      <c r="D153" s="1">
        <v>17.75</v>
      </c>
      <c r="E153" s="1">
        <v>4.6751707847190002E-4</v>
      </c>
    </row>
    <row r="154" spans="1:5" x14ac:dyDescent="0.25">
      <c r="A154" s="1">
        <v>17.875</v>
      </c>
      <c r="B154" s="1">
        <v>2.8076832714363</v>
      </c>
      <c r="D154" s="1">
        <v>17.875</v>
      </c>
      <c r="E154" s="1">
        <v>4.6776003302128802E-4</v>
      </c>
    </row>
    <row r="155" spans="1:5" x14ac:dyDescent="0.25">
      <c r="A155" s="1">
        <v>18</v>
      </c>
      <c r="B155" s="1">
        <v>2.7833570075364502</v>
      </c>
      <c r="D155" s="1">
        <v>18</v>
      </c>
      <c r="E155" s="1">
        <v>4.6370727745557398E-4</v>
      </c>
    </row>
    <row r="156" spans="1:5" x14ac:dyDescent="0.25">
      <c r="A156" s="1">
        <v>18.125</v>
      </c>
      <c r="B156" s="1">
        <v>2.7742501822563499</v>
      </c>
      <c r="D156" s="1">
        <v>18.125</v>
      </c>
      <c r="E156" s="1">
        <v>4.6219008036390901E-4</v>
      </c>
    </row>
    <row r="157" spans="1:5" x14ac:dyDescent="0.25">
      <c r="A157" s="1">
        <v>18.25</v>
      </c>
      <c r="B157" s="1">
        <v>2.76776073811943</v>
      </c>
      <c r="D157" s="1">
        <v>18.25</v>
      </c>
      <c r="E157" s="1">
        <v>4.6110893897069699E-4</v>
      </c>
    </row>
    <row r="158" spans="1:5" x14ac:dyDescent="0.25">
      <c r="A158" s="1">
        <v>18.375</v>
      </c>
      <c r="B158" s="1">
        <v>2.7607627252798701</v>
      </c>
      <c r="D158" s="1">
        <v>18.375</v>
      </c>
      <c r="E158" s="1">
        <v>4.5994307003162702E-4</v>
      </c>
    </row>
    <row r="159" spans="1:5" x14ac:dyDescent="0.25">
      <c r="A159" s="1">
        <v>18.5</v>
      </c>
      <c r="B159" s="1">
        <v>2.71311107252899</v>
      </c>
      <c r="D159" s="1">
        <v>18.5</v>
      </c>
      <c r="E159" s="1">
        <v>4.5200430468332999E-4</v>
      </c>
    </row>
    <row r="160" spans="1:5" x14ac:dyDescent="0.25">
      <c r="A160" s="1">
        <v>18.625</v>
      </c>
      <c r="B160" s="1">
        <v>2.74999210284451</v>
      </c>
      <c r="D160" s="1">
        <v>18.625</v>
      </c>
      <c r="E160" s="1">
        <v>4.5814868433389599E-4</v>
      </c>
    </row>
    <row r="161" spans="1:5" x14ac:dyDescent="0.25">
      <c r="A161" s="1">
        <v>18.75</v>
      </c>
      <c r="B161" s="1">
        <v>2.6658675022337399</v>
      </c>
      <c r="D161" s="1">
        <v>18.75</v>
      </c>
      <c r="E161" s="1">
        <v>4.4413352587214101E-4</v>
      </c>
    </row>
    <row r="162" spans="1:5" x14ac:dyDescent="0.25">
      <c r="A162" s="1">
        <v>18.875</v>
      </c>
      <c r="B162" s="1">
        <v>2.6235243830379198</v>
      </c>
      <c r="D162" s="1">
        <v>18.875</v>
      </c>
      <c r="E162" s="1">
        <v>4.3707916221411702E-4</v>
      </c>
    </row>
    <row r="163" spans="1:5" x14ac:dyDescent="0.25">
      <c r="A163" s="1">
        <v>19</v>
      </c>
      <c r="B163" s="1">
        <v>2.58028888592776</v>
      </c>
      <c r="D163" s="1">
        <v>19</v>
      </c>
      <c r="E163" s="1">
        <v>4.29876128395565E-4</v>
      </c>
    </row>
    <row r="164" spans="1:5" x14ac:dyDescent="0.25">
      <c r="A164" s="1">
        <v>19.125</v>
      </c>
      <c r="B164" s="1">
        <v>2.5873969477388798</v>
      </c>
      <c r="D164" s="1">
        <v>19.125</v>
      </c>
      <c r="E164" s="1">
        <v>4.3106033149329601E-4</v>
      </c>
    </row>
    <row r="165" spans="1:5" x14ac:dyDescent="0.25">
      <c r="A165" s="1">
        <v>19.25</v>
      </c>
      <c r="B165" s="1">
        <v>2.5707219477643402</v>
      </c>
      <c r="D165" s="1">
        <v>19.25</v>
      </c>
      <c r="E165" s="1">
        <v>4.2828227649753899E-4</v>
      </c>
    </row>
    <row r="166" spans="1:5" x14ac:dyDescent="0.25">
      <c r="A166" s="1">
        <v>19.375</v>
      </c>
      <c r="B166" s="1">
        <v>2.50817193462826</v>
      </c>
      <c r="D166" s="1">
        <v>19.375</v>
      </c>
      <c r="E166" s="1">
        <v>4.17861444309068E-4</v>
      </c>
    </row>
    <row r="167" spans="1:5" x14ac:dyDescent="0.25">
      <c r="A167" s="1">
        <v>19.5</v>
      </c>
      <c r="B167" s="1">
        <v>2.4118727758995999</v>
      </c>
      <c r="D167" s="1">
        <v>19.5</v>
      </c>
      <c r="E167" s="1">
        <v>4.0181800446487299E-4</v>
      </c>
    </row>
    <row r="168" spans="1:5" x14ac:dyDescent="0.25">
      <c r="A168" s="1">
        <v>19.625</v>
      </c>
      <c r="B168" s="1">
        <v>2.3908520897279901</v>
      </c>
      <c r="D168" s="1">
        <v>19.625</v>
      </c>
      <c r="E168" s="1">
        <v>3.9831595814868197E-4</v>
      </c>
    </row>
    <row r="169" spans="1:5" x14ac:dyDescent="0.25">
      <c r="A169" s="1">
        <v>19.75</v>
      </c>
      <c r="B169" s="1">
        <v>2.3789650350138798</v>
      </c>
      <c r="D169" s="1">
        <v>19.75</v>
      </c>
      <c r="E169" s="1">
        <v>3.9633557483331202E-4</v>
      </c>
    </row>
    <row r="170" spans="1:5" x14ac:dyDescent="0.25">
      <c r="A170" s="1">
        <v>19.875</v>
      </c>
      <c r="B170" s="1">
        <v>2.3774420164815599</v>
      </c>
      <c r="D170" s="1">
        <v>19.875</v>
      </c>
      <c r="E170" s="1">
        <v>3.9608183994582801E-4</v>
      </c>
    </row>
    <row r="171" spans="1:5" x14ac:dyDescent="0.25">
      <c r="A171" s="1">
        <v>20</v>
      </c>
      <c r="B171" s="1">
        <v>2.3353127467171602</v>
      </c>
      <c r="D171" s="1">
        <v>20</v>
      </c>
      <c r="E171" s="1">
        <v>3.8906310360307798E-4</v>
      </c>
    </row>
    <row r="172" spans="1:5" x14ac:dyDescent="0.25">
      <c r="A172" s="1">
        <v>20.125</v>
      </c>
      <c r="B172" s="1">
        <v>2.3012590083262099</v>
      </c>
      <c r="D172" s="1">
        <v>20.125</v>
      </c>
      <c r="E172" s="1">
        <v>3.8338975078714701E-4</v>
      </c>
    </row>
    <row r="173" spans="1:5" x14ac:dyDescent="0.25">
      <c r="A173" s="1">
        <v>20.25</v>
      </c>
      <c r="B173" s="1">
        <v>2.2360568872855602</v>
      </c>
      <c r="D173" s="1">
        <v>20.25</v>
      </c>
      <c r="E173" s="1">
        <v>3.7252707742177601E-4</v>
      </c>
    </row>
    <row r="174" spans="1:5" x14ac:dyDescent="0.25">
      <c r="A174" s="1">
        <v>20.375</v>
      </c>
      <c r="B174" s="1">
        <v>2.1850703650363599</v>
      </c>
      <c r="D174" s="1">
        <v>20.375</v>
      </c>
      <c r="E174" s="1">
        <v>3.64032722815058E-4</v>
      </c>
    </row>
    <row r="175" spans="1:5" x14ac:dyDescent="0.25">
      <c r="A175" s="1">
        <v>20.5</v>
      </c>
      <c r="B175" s="1">
        <v>2.16971199592306</v>
      </c>
      <c r="D175" s="1">
        <v>20.5</v>
      </c>
      <c r="E175" s="1">
        <v>3.6147401852078303E-4</v>
      </c>
    </row>
    <row r="176" spans="1:5" x14ac:dyDescent="0.25">
      <c r="A176" s="1">
        <v>20.625</v>
      </c>
      <c r="B176" s="1">
        <v>2.1766283250633802</v>
      </c>
      <c r="D176" s="1">
        <v>20.625</v>
      </c>
      <c r="E176" s="1">
        <v>3.6262627895555902E-4</v>
      </c>
    </row>
    <row r="177" spans="1:5" x14ac:dyDescent="0.25">
      <c r="A177" s="1">
        <v>20.75</v>
      </c>
      <c r="B177" s="1">
        <v>2.2055571297294501</v>
      </c>
      <c r="D177" s="1">
        <v>20.75</v>
      </c>
      <c r="E177" s="1">
        <v>3.6744581781292799E-4</v>
      </c>
    </row>
    <row r="178" spans="1:5" x14ac:dyDescent="0.25">
      <c r="A178" s="1">
        <v>20.875</v>
      </c>
      <c r="B178" s="1">
        <v>2.1437483426253401</v>
      </c>
      <c r="D178" s="1">
        <v>20.875</v>
      </c>
      <c r="E178" s="1">
        <v>3.57148473881382E-4</v>
      </c>
    </row>
    <row r="179" spans="1:5" x14ac:dyDescent="0.25">
      <c r="A179" s="1">
        <v>21</v>
      </c>
      <c r="B179" s="1">
        <v>2.2269031536720099</v>
      </c>
      <c r="D179" s="1">
        <v>21</v>
      </c>
      <c r="E179" s="1">
        <v>3.7100206540175801E-4</v>
      </c>
    </row>
    <row r="180" spans="1:5" x14ac:dyDescent="0.25">
      <c r="A180" s="1">
        <v>21.125</v>
      </c>
      <c r="B180" s="1">
        <v>2.1918863389379601</v>
      </c>
      <c r="D180" s="1">
        <v>21.125</v>
      </c>
      <c r="E180" s="1">
        <v>3.6516826406706398E-4</v>
      </c>
    </row>
    <row r="181" spans="1:5" x14ac:dyDescent="0.25">
      <c r="A181" s="1">
        <v>21.25</v>
      </c>
      <c r="B181" s="1">
        <v>2.1863428337705</v>
      </c>
      <c r="D181" s="1">
        <v>21.25</v>
      </c>
      <c r="E181" s="1">
        <v>3.6424471610616601E-4</v>
      </c>
    </row>
    <row r="182" spans="1:5" x14ac:dyDescent="0.25">
      <c r="A182" s="1">
        <v>21.375</v>
      </c>
      <c r="B182" s="1">
        <v>2.19831600617277</v>
      </c>
      <c r="D182" s="1">
        <v>21.375</v>
      </c>
      <c r="E182" s="1">
        <v>3.6623944662838399E-4</v>
      </c>
    </row>
    <row r="183" spans="1:5" x14ac:dyDescent="0.25">
      <c r="A183" s="1">
        <v>21.5</v>
      </c>
      <c r="B183" s="1">
        <v>2.2459778503277801</v>
      </c>
      <c r="D183" s="1">
        <v>21.5</v>
      </c>
      <c r="E183" s="1">
        <v>3.7417990986460899E-4</v>
      </c>
    </row>
    <row r="184" spans="1:5" x14ac:dyDescent="0.25">
      <c r="A184" s="1">
        <v>21.625</v>
      </c>
      <c r="B184" s="1">
        <v>2.27279467288322</v>
      </c>
      <c r="D184" s="1">
        <v>21.625</v>
      </c>
      <c r="E184" s="1">
        <v>3.7864759250234501E-4</v>
      </c>
    </row>
    <row r="185" spans="1:5" x14ac:dyDescent="0.25">
      <c r="A185" s="1">
        <v>21.75</v>
      </c>
      <c r="B185" s="1">
        <v>2.2921178097974302</v>
      </c>
      <c r="D185" s="1">
        <v>21.75</v>
      </c>
      <c r="E185" s="1">
        <v>3.81866827112253E-4</v>
      </c>
    </row>
    <row r="186" spans="1:5" x14ac:dyDescent="0.25">
      <c r="A186" s="1">
        <v>21.875</v>
      </c>
      <c r="B186" s="1">
        <v>2.2956413335950501</v>
      </c>
      <c r="D186" s="1">
        <v>21.875</v>
      </c>
      <c r="E186" s="1">
        <v>3.82453846176937E-4</v>
      </c>
    </row>
    <row r="187" spans="1:5" x14ac:dyDescent="0.25">
      <c r="A187" s="1">
        <v>22</v>
      </c>
      <c r="B187" s="1">
        <v>2.3164640616580199</v>
      </c>
      <c r="D187" s="1">
        <v>22</v>
      </c>
      <c r="E187" s="1">
        <v>3.8592291267222699E-4</v>
      </c>
    </row>
    <row r="188" spans="1:5" x14ac:dyDescent="0.25">
      <c r="A188" s="1">
        <v>22.125</v>
      </c>
      <c r="B188" s="1">
        <v>2.35703596927425</v>
      </c>
      <c r="D188" s="1">
        <v>22.125</v>
      </c>
      <c r="E188" s="1">
        <v>3.9268219248108998E-4</v>
      </c>
    </row>
    <row r="189" spans="1:5" x14ac:dyDescent="0.25">
      <c r="A189" s="1">
        <v>22.25</v>
      </c>
      <c r="B189" s="1">
        <v>2.40676473657108</v>
      </c>
      <c r="D189" s="1">
        <v>22.25</v>
      </c>
      <c r="E189" s="1">
        <v>4.0096700511274298E-4</v>
      </c>
    </row>
    <row r="190" spans="1:5" x14ac:dyDescent="0.25">
      <c r="A190" s="1">
        <v>22.375</v>
      </c>
      <c r="B190" s="1">
        <v>2.4502674789999199</v>
      </c>
      <c r="D190" s="1">
        <v>22.375</v>
      </c>
      <c r="E190" s="1">
        <v>4.08214562001387E-4</v>
      </c>
    </row>
    <row r="191" spans="1:5" x14ac:dyDescent="0.25">
      <c r="A191" s="1">
        <v>22.5</v>
      </c>
      <c r="B191" s="1">
        <v>2.4688865294100402</v>
      </c>
      <c r="D191" s="1">
        <v>22.5</v>
      </c>
      <c r="E191" s="1">
        <v>4.1131649579971297E-4</v>
      </c>
    </row>
    <row r="192" spans="1:5" x14ac:dyDescent="0.25">
      <c r="A192" s="1">
        <v>22.625</v>
      </c>
      <c r="B192" s="1">
        <v>2.5264819767362101</v>
      </c>
      <c r="D192" s="1">
        <v>22.625</v>
      </c>
      <c r="E192" s="1">
        <v>4.2091189732425098E-4</v>
      </c>
    </row>
    <row r="193" spans="1:5" x14ac:dyDescent="0.25">
      <c r="A193" s="1">
        <v>22.75</v>
      </c>
      <c r="B193" s="1">
        <v>2.5156170516299401</v>
      </c>
      <c r="D193" s="1">
        <v>22.75</v>
      </c>
      <c r="E193" s="1">
        <v>4.1910180080154699E-4</v>
      </c>
    </row>
    <row r="194" spans="1:5" x14ac:dyDescent="0.25">
      <c r="A194" s="1">
        <v>22.875</v>
      </c>
      <c r="B194" s="1">
        <v>2.5246155965344399</v>
      </c>
      <c r="D194" s="1">
        <v>22.875</v>
      </c>
      <c r="E194" s="1">
        <v>4.2060095838263701E-4</v>
      </c>
    </row>
    <row r="195" spans="1:5" x14ac:dyDescent="0.25">
      <c r="A195" s="1">
        <v>23</v>
      </c>
      <c r="B195" s="1">
        <v>2.5051489469356798</v>
      </c>
      <c r="D195" s="1">
        <v>23</v>
      </c>
      <c r="E195" s="1">
        <v>4.17357814559483E-4</v>
      </c>
    </row>
    <row r="196" spans="1:5" x14ac:dyDescent="0.25">
      <c r="A196" s="1">
        <v>23.125</v>
      </c>
      <c r="B196" s="1">
        <v>2.5310898580913599</v>
      </c>
      <c r="D196" s="1">
        <v>23.125</v>
      </c>
      <c r="E196" s="1">
        <v>4.2167957035801998E-4</v>
      </c>
    </row>
    <row r="197" spans="1:5" x14ac:dyDescent="0.25">
      <c r="A197" s="1">
        <v>23.25</v>
      </c>
      <c r="B197" s="1">
        <v>2.4998775743988801</v>
      </c>
      <c r="D197" s="1">
        <v>23.25</v>
      </c>
      <c r="E197" s="1">
        <v>4.16479603894853E-4</v>
      </c>
    </row>
    <row r="198" spans="1:5" x14ac:dyDescent="0.25">
      <c r="A198" s="1">
        <v>23.375</v>
      </c>
      <c r="B198" s="1">
        <v>2.5048555889478599</v>
      </c>
      <c r="D198" s="1">
        <v>23.375</v>
      </c>
      <c r="E198" s="1">
        <v>4.1730894111871299E-4</v>
      </c>
    </row>
    <row r="199" spans="1:5" x14ac:dyDescent="0.25">
      <c r="A199" s="1">
        <v>23.5</v>
      </c>
      <c r="B199" s="1">
        <v>2.50777124833512</v>
      </c>
      <c r="D199" s="1">
        <v>23.5</v>
      </c>
      <c r="E199" s="1">
        <v>4.1779468997263098E-4</v>
      </c>
    </row>
    <row r="200" spans="1:5" x14ac:dyDescent="0.25">
      <c r="A200" s="1">
        <v>23.625</v>
      </c>
      <c r="B200" s="1">
        <v>2.4907218624701302</v>
      </c>
      <c r="D200" s="1">
        <v>23.625</v>
      </c>
      <c r="E200" s="1">
        <v>4.1495426228752301E-4</v>
      </c>
    </row>
    <row r="201" spans="1:5" x14ac:dyDescent="0.25">
      <c r="A201" s="1">
        <v>23.75</v>
      </c>
      <c r="B201" s="1">
        <v>2.4550275541450599</v>
      </c>
      <c r="D201" s="1">
        <v>23.75</v>
      </c>
      <c r="E201" s="1">
        <v>4.0900759052056698E-4</v>
      </c>
    </row>
    <row r="202" spans="1:5" x14ac:dyDescent="0.25">
      <c r="A202" s="1">
        <v>23.875</v>
      </c>
      <c r="B202" s="1">
        <v>2.4258424353403001</v>
      </c>
      <c r="D202" s="1">
        <v>23.875</v>
      </c>
      <c r="E202" s="1">
        <v>4.0414534972769398E-4</v>
      </c>
    </row>
    <row r="203" spans="1:5" x14ac:dyDescent="0.25">
      <c r="A203" s="1">
        <v>24</v>
      </c>
      <c r="B203" s="1">
        <v>2.33751818866866</v>
      </c>
      <c r="D203" s="1">
        <v>24</v>
      </c>
      <c r="E203" s="1">
        <v>3.8943053023219898E-4</v>
      </c>
    </row>
    <row r="204" spans="1:5" x14ac:dyDescent="0.25">
      <c r="A204" s="1">
        <v>24.125</v>
      </c>
      <c r="B204" s="1">
        <v>2.4065385089153102</v>
      </c>
      <c r="D204" s="1">
        <v>24.125</v>
      </c>
      <c r="E204" s="1">
        <v>4.0092931558529001E-4</v>
      </c>
    </row>
    <row r="205" spans="1:5" x14ac:dyDescent="0.25">
      <c r="A205" s="1">
        <v>24.25</v>
      </c>
      <c r="B205" s="1">
        <v>2.3882729898910902</v>
      </c>
      <c r="D205" s="1">
        <v>24.25</v>
      </c>
      <c r="E205" s="1">
        <v>3.9788628011585599E-4</v>
      </c>
    </row>
    <row r="206" spans="1:5" x14ac:dyDescent="0.25">
      <c r="A206" s="1">
        <v>24.375</v>
      </c>
      <c r="B206" s="1">
        <v>2.3829814714034301</v>
      </c>
      <c r="D206" s="1">
        <v>24.375</v>
      </c>
      <c r="E206" s="1">
        <v>3.9700471313581202E-4</v>
      </c>
    </row>
    <row r="207" spans="1:5" x14ac:dyDescent="0.25">
      <c r="A207" s="1">
        <v>24.5</v>
      </c>
      <c r="B207" s="1">
        <v>2.3909561092032798</v>
      </c>
      <c r="D207" s="1">
        <v>24.5</v>
      </c>
      <c r="E207" s="1">
        <v>3.9833328779326601E-4</v>
      </c>
    </row>
    <row r="208" spans="1:5" x14ac:dyDescent="0.25">
      <c r="A208" s="1">
        <v>24.625</v>
      </c>
      <c r="B208" s="1">
        <v>2.4519450706632999</v>
      </c>
      <c r="D208" s="1">
        <v>24.625</v>
      </c>
      <c r="E208" s="1">
        <v>4.0849404877250602E-4</v>
      </c>
    </row>
    <row r="209" spans="1:5" x14ac:dyDescent="0.25">
      <c r="A209" s="1">
        <v>24.75</v>
      </c>
      <c r="B209" s="1">
        <v>2.5193549220114999</v>
      </c>
      <c r="D209" s="1">
        <v>24.75</v>
      </c>
      <c r="E209" s="1">
        <v>4.19724530007114E-4</v>
      </c>
    </row>
    <row r="210" spans="1:5" x14ac:dyDescent="0.25">
      <c r="A210" s="1">
        <v>24.875</v>
      </c>
      <c r="B210" s="1">
        <v>2.47653797661502</v>
      </c>
      <c r="D210" s="1">
        <v>24.875</v>
      </c>
      <c r="E210" s="1">
        <v>4.12591226904063E-4</v>
      </c>
    </row>
    <row r="211" spans="1:5" x14ac:dyDescent="0.25">
      <c r="A211" s="1">
        <v>25</v>
      </c>
      <c r="B211" s="1">
        <v>2.4472979640102901</v>
      </c>
      <c r="D211" s="1">
        <v>25</v>
      </c>
      <c r="E211" s="1">
        <v>4.0771984080411401E-4</v>
      </c>
    </row>
    <row r="212" spans="1:5" x14ac:dyDescent="0.25">
      <c r="A212" s="1">
        <v>25.125</v>
      </c>
      <c r="B212" s="1">
        <v>2.4269915691039099</v>
      </c>
      <c r="D212" s="1">
        <v>25.125</v>
      </c>
      <c r="E212" s="1">
        <v>4.0433679541271203E-4</v>
      </c>
    </row>
    <row r="213" spans="1:5" x14ac:dyDescent="0.25">
      <c r="A213" s="1">
        <v>25.25</v>
      </c>
      <c r="B213" s="1">
        <v>2.3924665246844499</v>
      </c>
      <c r="D213" s="1">
        <v>25.25</v>
      </c>
      <c r="E213" s="1">
        <v>3.9858492301243E-4</v>
      </c>
    </row>
    <row r="214" spans="1:5" x14ac:dyDescent="0.25">
      <c r="A214" s="1">
        <v>25.375</v>
      </c>
      <c r="B214" s="1">
        <v>2.41799611201301</v>
      </c>
      <c r="D214" s="1">
        <v>25.375</v>
      </c>
      <c r="E214" s="1">
        <v>4.0283815226136702E-4</v>
      </c>
    </row>
    <row r="215" spans="1:5" x14ac:dyDescent="0.25">
      <c r="A215" s="1">
        <v>25.5</v>
      </c>
      <c r="B215" s="1">
        <v>2.35944338166308</v>
      </c>
      <c r="D215" s="1">
        <v>25.5</v>
      </c>
      <c r="E215" s="1">
        <v>3.9308326738506799E-4</v>
      </c>
    </row>
    <row r="216" spans="1:5" x14ac:dyDescent="0.25">
      <c r="A216" s="1">
        <v>25.625</v>
      </c>
      <c r="B216" s="1">
        <v>2.4247870084809402</v>
      </c>
      <c r="D216" s="1">
        <v>25.625</v>
      </c>
      <c r="E216" s="1">
        <v>4.0396951561292498E-4</v>
      </c>
    </row>
    <row r="217" spans="1:5" x14ac:dyDescent="0.25">
      <c r="A217" s="1">
        <v>25.75</v>
      </c>
      <c r="B217" s="1">
        <v>2.4361382561740501</v>
      </c>
      <c r="D217" s="1">
        <v>25.75</v>
      </c>
      <c r="E217" s="1">
        <v>4.0586063347859599E-4</v>
      </c>
    </row>
    <row r="218" spans="1:5" x14ac:dyDescent="0.25">
      <c r="A218" s="1">
        <v>25.875</v>
      </c>
      <c r="B218" s="1">
        <v>2.50368493595942</v>
      </c>
      <c r="D218" s="1">
        <v>25.875</v>
      </c>
      <c r="E218" s="1">
        <v>4.1711391033084E-4</v>
      </c>
    </row>
    <row r="219" spans="1:5" x14ac:dyDescent="0.25">
      <c r="A219" s="1">
        <v>26</v>
      </c>
      <c r="B219" s="1">
        <v>2.5881602880146399</v>
      </c>
      <c r="D219" s="1">
        <v>26</v>
      </c>
      <c r="E219" s="1">
        <v>4.3118750398323701E-4</v>
      </c>
    </row>
    <row r="220" spans="1:5" x14ac:dyDescent="0.25">
      <c r="A220" s="1">
        <v>26.125</v>
      </c>
      <c r="B220" s="1">
        <v>2.5702173310207801</v>
      </c>
      <c r="D220" s="1">
        <v>26.125</v>
      </c>
      <c r="E220" s="1">
        <v>4.2819820734806197E-4</v>
      </c>
    </row>
    <row r="221" spans="1:5" x14ac:dyDescent="0.25">
      <c r="A221" s="1">
        <v>26.25</v>
      </c>
      <c r="B221" s="1">
        <v>2.56401367465498</v>
      </c>
      <c r="D221" s="1">
        <v>26.25</v>
      </c>
      <c r="E221" s="1">
        <v>4.2716467819751898E-4</v>
      </c>
    </row>
    <row r="222" spans="1:5" x14ac:dyDescent="0.25">
      <c r="A222" s="1">
        <v>26.375</v>
      </c>
      <c r="B222" s="1">
        <v>2.5838357560248002</v>
      </c>
      <c r="D222" s="1">
        <v>26.375</v>
      </c>
      <c r="E222" s="1">
        <v>4.3046703695372998E-4</v>
      </c>
    </row>
    <row r="223" spans="1:5" x14ac:dyDescent="0.25">
      <c r="A223" s="1">
        <v>26.5</v>
      </c>
      <c r="B223" s="1">
        <v>2.5322269555413301</v>
      </c>
      <c r="D223" s="1">
        <v>26.5</v>
      </c>
      <c r="E223" s="1">
        <v>4.2186901079318499E-4</v>
      </c>
    </row>
    <row r="224" spans="1:5" x14ac:dyDescent="0.25">
      <c r="A224" s="1">
        <v>26.625</v>
      </c>
      <c r="B224" s="1">
        <v>2.45503046149055</v>
      </c>
      <c r="D224" s="1">
        <v>26.625</v>
      </c>
      <c r="E224" s="1">
        <v>4.0900807488432502E-4</v>
      </c>
    </row>
    <row r="225" spans="1:5" x14ac:dyDescent="0.25">
      <c r="A225" s="1">
        <v>26.75</v>
      </c>
      <c r="B225" s="1">
        <v>2.46439023950821</v>
      </c>
      <c r="D225" s="1">
        <v>26.75</v>
      </c>
      <c r="E225" s="1">
        <v>4.10567413902067E-4</v>
      </c>
    </row>
    <row r="226" spans="1:5" x14ac:dyDescent="0.25">
      <c r="A226" s="1">
        <v>26.875</v>
      </c>
      <c r="B226" s="1">
        <v>2.4646438853950401</v>
      </c>
      <c r="D226" s="1">
        <v>26.875</v>
      </c>
      <c r="E226" s="1">
        <v>4.1060967130681199E-4</v>
      </c>
    </row>
    <row r="227" spans="1:5" x14ac:dyDescent="0.25">
      <c r="A227" s="1">
        <v>27</v>
      </c>
      <c r="B227" s="1">
        <v>2.4860805110695101</v>
      </c>
      <c r="D227" s="1">
        <v>27</v>
      </c>
      <c r="E227" s="1">
        <v>4.1418101314418101E-4</v>
      </c>
    </row>
    <row r="228" spans="1:5" x14ac:dyDescent="0.25">
      <c r="A228" s="1">
        <v>27.125</v>
      </c>
      <c r="B228" s="1">
        <v>2.4347202142954698</v>
      </c>
      <c r="D228" s="1">
        <v>27.125</v>
      </c>
      <c r="E228" s="1">
        <v>4.05624387701626E-4</v>
      </c>
    </row>
    <row r="229" spans="1:5" x14ac:dyDescent="0.25">
      <c r="A229" s="1">
        <v>27.25</v>
      </c>
      <c r="B229" s="1">
        <v>2.3021439380734998</v>
      </c>
      <c r="D229" s="1">
        <v>27.25</v>
      </c>
      <c r="E229" s="1">
        <v>3.8353718008304601E-4</v>
      </c>
    </row>
    <row r="230" spans="1:5" x14ac:dyDescent="0.25">
      <c r="A230" s="1">
        <v>27.375</v>
      </c>
      <c r="B230" s="1">
        <v>2.2215889176690302</v>
      </c>
      <c r="D230" s="1">
        <v>27.375</v>
      </c>
      <c r="E230" s="1">
        <v>3.7011671368366E-4</v>
      </c>
    </row>
    <row r="231" spans="1:5" x14ac:dyDescent="0.25">
      <c r="A231" s="1">
        <v>27.5</v>
      </c>
      <c r="B231" s="1">
        <v>2.2382877846638598</v>
      </c>
      <c r="D231" s="1">
        <v>27.5</v>
      </c>
      <c r="E231" s="1">
        <v>3.72898744924999E-4</v>
      </c>
    </row>
    <row r="232" spans="1:5" x14ac:dyDescent="0.25">
      <c r="A232" s="1">
        <v>27.625</v>
      </c>
      <c r="B232" s="1">
        <v>2.21419893627571</v>
      </c>
      <c r="D232" s="1">
        <v>27.625</v>
      </c>
      <c r="E232" s="1">
        <v>3.68885542783534E-4</v>
      </c>
    </row>
    <row r="233" spans="1:5" x14ac:dyDescent="0.25">
      <c r="A233" s="1">
        <v>27.75</v>
      </c>
      <c r="B233" s="1">
        <v>2.1903740080244098</v>
      </c>
      <c r="D233" s="1">
        <v>27.75</v>
      </c>
      <c r="E233" s="1">
        <v>3.64916309736866E-4</v>
      </c>
    </row>
    <row r="234" spans="1:5" x14ac:dyDescent="0.25">
      <c r="A234" s="1">
        <v>27.875</v>
      </c>
      <c r="B234" s="1">
        <v>2.18248785467798</v>
      </c>
      <c r="D234" s="1">
        <v>27.875</v>
      </c>
      <c r="E234" s="1">
        <v>3.63602476589352E-4</v>
      </c>
    </row>
    <row r="235" spans="1:5" x14ac:dyDescent="0.25">
      <c r="A235" s="1">
        <v>28</v>
      </c>
      <c r="B235" s="1">
        <v>2.1402505608762699</v>
      </c>
      <c r="D235" s="1">
        <v>28</v>
      </c>
      <c r="E235" s="1">
        <v>3.5656574344198602E-4</v>
      </c>
    </row>
    <row r="236" spans="1:5" x14ac:dyDescent="0.25">
      <c r="A236" s="1">
        <v>28.125</v>
      </c>
      <c r="B236" s="1">
        <v>2.1220972253698398</v>
      </c>
      <c r="D236" s="1">
        <v>28.125</v>
      </c>
      <c r="E236" s="1">
        <v>3.5354139774661399E-4</v>
      </c>
    </row>
    <row r="237" spans="1:5" x14ac:dyDescent="0.25">
      <c r="A237" s="1">
        <v>28.25</v>
      </c>
      <c r="B237" s="1">
        <v>2.0833892893897601</v>
      </c>
      <c r="D237" s="1">
        <v>28.25</v>
      </c>
      <c r="E237" s="1">
        <v>3.4709265561233402E-4</v>
      </c>
    </row>
    <row r="238" spans="1:5" x14ac:dyDescent="0.25">
      <c r="A238" s="1">
        <v>28.375</v>
      </c>
      <c r="B238" s="1">
        <v>2.0635930984211202</v>
      </c>
      <c r="D238" s="1">
        <v>28.375</v>
      </c>
      <c r="E238" s="1">
        <v>3.4379461019695901E-4</v>
      </c>
    </row>
    <row r="239" spans="1:5" x14ac:dyDescent="0.25">
      <c r="A239" s="1">
        <v>28.5</v>
      </c>
      <c r="B239" s="1">
        <v>2.1283169092509802</v>
      </c>
      <c r="D239" s="1">
        <v>28.5</v>
      </c>
      <c r="E239" s="1">
        <v>3.5457759708121402E-4</v>
      </c>
    </row>
    <row r="240" spans="1:5" x14ac:dyDescent="0.25">
      <c r="A240" s="1">
        <v>28.625</v>
      </c>
      <c r="B240" s="1">
        <v>2.1826522870484699</v>
      </c>
      <c r="D240" s="1">
        <v>28.625</v>
      </c>
      <c r="E240" s="1">
        <v>3.6362987102227598E-4</v>
      </c>
    </row>
    <row r="241" spans="1:5" x14ac:dyDescent="0.25">
      <c r="A241" s="1">
        <v>28.75</v>
      </c>
      <c r="B241" s="1">
        <v>2.1635829811014502</v>
      </c>
      <c r="D241" s="1">
        <v>28.75</v>
      </c>
      <c r="E241" s="1">
        <v>3.60452924651502E-4</v>
      </c>
    </row>
    <row r="242" spans="1:5" x14ac:dyDescent="0.25">
      <c r="A242" s="1">
        <v>28.875</v>
      </c>
      <c r="B242" s="1">
        <v>2.1807955137816202</v>
      </c>
      <c r="D242" s="1">
        <v>28.875</v>
      </c>
      <c r="E242" s="1">
        <v>3.63320532596018E-4</v>
      </c>
    </row>
    <row r="243" spans="1:5" x14ac:dyDescent="0.25">
      <c r="A243" s="1">
        <v>29</v>
      </c>
      <c r="B243" s="1">
        <v>2.1499158098514402</v>
      </c>
      <c r="D243" s="1">
        <v>29</v>
      </c>
      <c r="E243" s="1">
        <v>3.5817597392125101E-4</v>
      </c>
    </row>
    <row r="244" spans="1:5" x14ac:dyDescent="0.25">
      <c r="A244" s="1">
        <v>29.125</v>
      </c>
      <c r="B244" s="1">
        <v>2.1730892658624601</v>
      </c>
      <c r="D244" s="1">
        <v>29.125</v>
      </c>
      <c r="E244" s="1">
        <v>3.6203667169268697E-4</v>
      </c>
    </row>
    <row r="245" spans="1:5" x14ac:dyDescent="0.25">
      <c r="A245" s="1">
        <v>29.25</v>
      </c>
      <c r="B245" s="1">
        <v>2.1862579671122901</v>
      </c>
      <c r="D245" s="1">
        <v>29.25</v>
      </c>
      <c r="E245" s="1">
        <v>3.6423057732090902E-4</v>
      </c>
    </row>
    <row r="246" spans="1:5" x14ac:dyDescent="0.25">
      <c r="A246" s="1">
        <v>29.375</v>
      </c>
      <c r="B246" s="1">
        <v>2.1568431884686001</v>
      </c>
      <c r="D246" s="1">
        <v>29.375</v>
      </c>
      <c r="E246" s="1">
        <v>3.5933007519887002E-4</v>
      </c>
    </row>
    <row r="247" spans="1:5" x14ac:dyDescent="0.25">
      <c r="A247" s="1">
        <v>29.5</v>
      </c>
      <c r="B247" s="1">
        <v>2.1867233374047101</v>
      </c>
      <c r="D247" s="1">
        <v>29.5</v>
      </c>
      <c r="E247" s="1">
        <v>3.6430810801162702E-4</v>
      </c>
    </row>
    <row r="248" spans="1:5" x14ac:dyDescent="0.25">
      <c r="A248" s="1">
        <v>29.625</v>
      </c>
      <c r="B248" s="1">
        <v>2.2258693973354999</v>
      </c>
      <c r="D248" s="1">
        <v>29.625</v>
      </c>
      <c r="E248" s="1">
        <v>3.7082984159609499E-4</v>
      </c>
    </row>
    <row r="249" spans="1:5" x14ac:dyDescent="0.25">
      <c r="A249" s="1">
        <v>29.75</v>
      </c>
      <c r="B249" s="1">
        <v>2.26378153441533</v>
      </c>
      <c r="D249" s="1">
        <v>29.75</v>
      </c>
      <c r="E249" s="1">
        <v>3.7714600363359399E-4</v>
      </c>
    </row>
    <row r="250" spans="1:5" x14ac:dyDescent="0.25">
      <c r="A250" s="1">
        <v>29.875</v>
      </c>
      <c r="B250" s="1">
        <v>2.2803619483842898</v>
      </c>
      <c r="D250" s="1">
        <v>29.875</v>
      </c>
      <c r="E250" s="1">
        <v>3.7990830060082302E-4</v>
      </c>
    </row>
    <row r="251" spans="1:5" x14ac:dyDescent="0.25">
      <c r="A251" s="1">
        <v>30</v>
      </c>
      <c r="B251" s="1">
        <v>2.3075573903889102</v>
      </c>
      <c r="D251" s="1">
        <v>30</v>
      </c>
      <c r="E251" s="1">
        <v>3.8443906123879202E-4</v>
      </c>
    </row>
  </sheetData>
  <mergeCells count="2">
    <mergeCell ref="A1:A2"/>
    <mergeCell ref="D1:D2"/>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topLeftCell="E1" workbookViewId="0">
      <selection activeCell="C11" sqref="C11"/>
    </sheetView>
  </sheetViews>
  <sheetFormatPr defaultRowHeight="15" x14ac:dyDescent="0.25"/>
  <cols>
    <col min="1" max="1" width="18.85546875" customWidth="1"/>
    <col min="2" max="2" width="23.140625" customWidth="1"/>
    <col min="3" max="4" width="34.85546875" customWidth="1"/>
    <col min="5" max="5" width="30.28515625" style="20" customWidth="1"/>
    <col min="6" max="7" width="30.28515625" customWidth="1"/>
    <col min="9" max="9" width="18.85546875" customWidth="1"/>
    <col min="10" max="10" width="23.140625" customWidth="1"/>
    <col min="11" max="12" width="34.85546875" customWidth="1"/>
    <col min="13" max="15" width="30.28515625" customWidth="1"/>
  </cols>
  <sheetData>
    <row r="1" spans="1:15" ht="18" x14ac:dyDescent="0.35">
      <c r="A1" s="118" t="s">
        <v>368</v>
      </c>
      <c r="B1" s="115" t="s">
        <v>392</v>
      </c>
      <c r="C1" s="115"/>
      <c r="D1" s="115"/>
      <c r="E1" s="115"/>
      <c r="F1" s="115"/>
      <c r="G1" s="115"/>
      <c r="I1" s="127" t="s">
        <v>368</v>
      </c>
      <c r="J1" s="115" t="s">
        <v>395</v>
      </c>
      <c r="K1" s="115"/>
      <c r="L1" s="115"/>
      <c r="M1" s="115"/>
      <c r="N1" s="115"/>
      <c r="O1" s="115"/>
    </row>
    <row r="2" spans="1:15" x14ac:dyDescent="0.25">
      <c r="A2" s="119"/>
      <c r="B2" s="52" t="s">
        <v>389</v>
      </c>
      <c r="C2" s="52" t="s">
        <v>391</v>
      </c>
      <c r="D2" s="52" t="s">
        <v>380</v>
      </c>
      <c r="E2" s="35" t="s">
        <v>381</v>
      </c>
      <c r="F2" s="52" t="s">
        <v>382</v>
      </c>
      <c r="G2" s="52" t="s">
        <v>383</v>
      </c>
      <c r="I2" s="127"/>
      <c r="J2" s="68" t="s">
        <v>389</v>
      </c>
      <c r="K2" s="68" t="s">
        <v>391</v>
      </c>
      <c r="L2" s="68" t="s">
        <v>380</v>
      </c>
      <c r="M2" s="68" t="s">
        <v>381</v>
      </c>
      <c r="N2" s="68" t="s">
        <v>382</v>
      </c>
      <c r="O2" s="68" t="s">
        <v>383</v>
      </c>
    </row>
    <row r="3" spans="1:15" x14ac:dyDescent="0.25">
      <c r="A3" s="28" t="s">
        <v>369</v>
      </c>
      <c r="B3" s="115">
        <v>73</v>
      </c>
      <c r="C3" s="115"/>
      <c r="D3" s="115"/>
      <c r="E3" s="115"/>
      <c r="F3" s="115"/>
      <c r="G3" s="115"/>
      <c r="I3" s="28" t="s">
        <v>369</v>
      </c>
      <c r="J3" s="115">
        <v>73</v>
      </c>
      <c r="K3" s="115"/>
      <c r="L3" s="115"/>
      <c r="M3" s="115"/>
      <c r="N3" s="115"/>
      <c r="O3" s="115"/>
    </row>
    <row r="4" spans="1:15" x14ac:dyDescent="0.25">
      <c r="A4" s="28" t="s">
        <v>370</v>
      </c>
      <c r="B4" s="115" t="s">
        <v>384</v>
      </c>
      <c r="C4" s="115"/>
      <c r="D4" s="115"/>
      <c r="E4" s="115"/>
      <c r="F4" s="115"/>
      <c r="G4" s="115"/>
      <c r="I4" s="28" t="s">
        <v>370</v>
      </c>
      <c r="J4" s="115" t="s">
        <v>384</v>
      </c>
      <c r="K4" s="115"/>
      <c r="L4" s="115"/>
      <c r="M4" s="115"/>
      <c r="N4" s="115"/>
      <c r="O4" s="115"/>
    </row>
    <row r="5" spans="1:15" ht="61.5" x14ac:dyDescent="0.25">
      <c r="A5" s="27" t="s">
        <v>372</v>
      </c>
      <c r="B5" s="27">
        <v>4</v>
      </c>
      <c r="C5" s="28">
        <v>4</v>
      </c>
      <c r="D5" s="28">
        <v>4</v>
      </c>
      <c r="E5" s="81">
        <v>4</v>
      </c>
      <c r="F5" s="28">
        <v>4</v>
      </c>
      <c r="G5" s="28">
        <v>4</v>
      </c>
      <c r="I5" s="27" t="s">
        <v>372</v>
      </c>
      <c r="J5" s="27">
        <v>4</v>
      </c>
      <c r="K5" s="28">
        <v>4</v>
      </c>
      <c r="L5" s="28">
        <v>4</v>
      </c>
      <c r="M5" s="28">
        <v>4</v>
      </c>
      <c r="N5" s="28">
        <v>4</v>
      </c>
      <c r="O5" s="28">
        <v>4</v>
      </c>
    </row>
    <row r="6" spans="1:15" ht="30" x14ac:dyDescent="0.25">
      <c r="A6" s="27" t="s">
        <v>371</v>
      </c>
      <c r="B6" s="27">
        <v>40.031140000000001</v>
      </c>
      <c r="C6" s="28">
        <v>38.503279999999997</v>
      </c>
      <c r="D6" s="28">
        <v>37.34205</v>
      </c>
      <c r="E6" s="81">
        <v>44.099490000000003</v>
      </c>
      <c r="F6" s="28">
        <v>52.33614</v>
      </c>
      <c r="G6" s="28">
        <v>39.292389999999997</v>
      </c>
      <c r="I6" s="27" t="s">
        <v>371</v>
      </c>
      <c r="J6" s="27">
        <v>40.031140000000001</v>
      </c>
      <c r="K6" s="28">
        <v>38.503279999999997</v>
      </c>
      <c r="L6" s="28">
        <v>37.34205</v>
      </c>
      <c r="M6" s="28">
        <v>44.099490000000003</v>
      </c>
      <c r="N6" s="28">
        <v>52.33614</v>
      </c>
      <c r="O6" s="28">
        <v>39.292389999999997</v>
      </c>
    </row>
    <row r="7" spans="1:15" ht="48" x14ac:dyDescent="0.25">
      <c r="A7" s="27" t="s">
        <v>373</v>
      </c>
      <c r="B7" s="28">
        <v>37.44</v>
      </c>
      <c r="C7" s="28">
        <v>37.44</v>
      </c>
      <c r="D7" s="28">
        <v>37.44</v>
      </c>
      <c r="E7" s="81">
        <v>37.44</v>
      </c>
      <c r="F7" s="28">
        <v>37.44</v>
      </c>
      <c r="G7" s="28">
        <v>37.44</v>
      </c>
      <c r="I7" s="27" t="s">
        <v>373</v>
      </c>
      <c r="J7" s="28">
        <v>37.44</v>
      </c>
      <c r="K7" s="28">
        <v>37.44</v>
      </c>
      <c r="L7" s="28">
        <v>37.44</v>
      </c>
      <c r="M7" s="28">
        <v>37.44</v>
      </c>
      <c r="N7" s="28">
        <v>37.44</v>
      </c>
      <c r="O7" s="28">
        <v>37.44</v>
      </c>
    </row>
    <row r="8" spans="1:15" ht="48" x14ac:dyDescent="0.25">
      <c r="A8" s="27" t="s">
        <v>374</v>
      </c>
      <c r="B8" s="27">
        <v>31.501860000000001</v>
      </c>
      <c r="C8" s="28">
        <v>32.303879999999999</v>
      </c>
      <c r="D8" s="28">
        <v>32.925190000000001</v>
      </c>
      <c r="E8" s="81">
        <v>33.516669999999998</v>
      </c>
      <c r="F8" s="28">
        <v>34.143470000000001</v>
      </c>
      <c r="G8" s="28">
        <v>34.737879999999997</v>
      </c>
      <c r="I8" s="27" t="s">
        <v>374</v>
      </c>
      <c r="J8" s="27">
        <v>31.501860000000001</v>
      </c>
      <c r="K8" s="28">
        <v>32.303879999999999</v>
      </c>
      <c r="L8" s="28">
        <v>32.925190000000001</v>
      </c>
      <c r="M8" s="28">
        <v>33.516669999999998</v>
      </c>
      <c r="N8" s="28">
        <v>34.143470000000001</v>
      </c>
      <c r="O8" s="28">
        <v>34.737879999999997</v>
      </c>
    </row>
    <row r="9" spans="1:15" x14ac:dyDescent="0.25">
      <c r="A9" s="28" t="s">
        <v>375</v>
      </c>
      <c r="B9" s="50">
        <v>85</v>
      </c>
      <c r="C9" s="50">
        <v>85</v>
      </c>
      <c r="D9" s="50">
        <v>85</v>
      </c>
      <c r="E9" s="90">
        <v>85</v>
      </c>
      <c r="F9" s="50">
        <v>85</v>
      </c>
      <c r="G9" s="50">
        <v>85</v>
      </c>
      <c r="I9" s="28" t="s">
        <v>375</v>
      </c>
      <c r="J9" s="67">
        <v>85</v>
      </c>
      <c r="K9" s="67">
        <v>85</v>
      </c>
      <c r="L9" s="67">
        <v>85</v>
      </c>
      <c r="M9" s="67">
        <v>85</v>
      </c>
      <c r="N9" s="67">
        <v>85</v>
      </c>
      <c r="O9" s="67">
        <v>85</v>
      </c>
    </row>
    <row r="10" spans="1:15" ht="18" x14ac:dyDescent="0.25">
      <c r="A10" s="74" t="s">
        <v>376</v>
      </c>
      <c r="B10" s="74" t="s">
        <v>292</v>
      </c>
      <c r="C10" s="74" t="s">
        <v>293</v>
      </c>
      <c r="D10" s="74" t="s">
        <v>294</v>
      </c>
      <c r="E10" s="74" t="s">
        <v>432</v>
      </c>
      <c r="F10" s="74" t="s">
        <v>295</v>
      </c>
      <c r="G10" s="74" t="s">
        <v>296</v>
      </c>
      <c r="I10" s="74" t="s">
        <v>376</v>
      </c>
      <c r="J10" s="74" t="s">
        <v>292</v>
      </c>
      <c r="K10" s="74" t="s">
        <v>293</v>
      </c>
      <c r="L10" s="74" t="s">
        <v>294</v>
      </c>
      <c r="M10" s="74" t="s">
        <v>432</v>
      </c>
      <c r="N10" s="74" t="s">
        <v>295</v>
      </c>
      <c r="O10" s="74" t="s">
        <v>296</v>
      </c>
    </row>
    <row r="11" spans="1:15" x14ac:dyDescent="0.25">
      <c r="A11" s="1">
        <v>0</v>
      </c>
      <c r="B11" s="1">
        <v>4.2484547015185896</v>
      </c>
      <c r="C11" s="1">
        <v>4.6998339117307903</v>
      </c>
      <c r="D11" s="1">
        <v>4.1064186475900302</v>
      </c>
      <c r="E11" s="14">
        <v>7.3173961174000102</v>
      </c>
      <c r="F11" s="1">
        <v>9.8672925376354605</v>
      </c>
      <c r="G11" s="1">
        <v>2.7181194209620001</v>
      </c>
      <c r="H11" s="10"/>
      <c r="I11" s="1">
        <v>0</v>
      </c>
      <c r="J11" s="1">
        <v>7.0779255327299301E-4</v>
      </c>
      <c r="K11" s="1">
        <v>7.8299232969434999E-4</v>
      </c>
      <c r="L11" s="1">
        <v>6.8412934668849899E-4</v>
      </c>
      <c r="M11" s="1">
        <v>1.21907819315884E-3</v>
      </c>
      <c r="N11" s="1">
        <v>1.64389093677006E-3</v>
      </c>
      <c r="O11" s="1">
        <v>4.5283869553226801E-4</v>
      </c>
    </row>
    <row r="12" spans="1:15" x14ac:dyDescent="0.25">
      <c r="A12" s="1">
        <v>0.125</v>
      </c>
      <c r="B12" s="1">
        <v>4.2291027239209198</v>
      </c>
      <c r="C12" s="1">
        <v>4.5993760832036603</v>
      </c>
      <c r="D12" s="1">
        <v>4.1972490062908099</v>
      </c>
      <c r="E12" s="14">
        <v>7.24642949743739</v>
      </c>
      <c r="F12" s="1">
        <v>9.9381138707312395</v>
      </c>
      <c r="G12" s="1">
        <v>2.7120992457753701</v>
      </c>
      <c r="H12" s="10"/>
      <c r="I12" s="1">
        <v>0.125</v>
      </c>
      <c r="J12" s="1">
        <v>7.0456851380522301E-4</v>
      </c>
      <c r="K12" s="1">
        <v>7.6625605546173101E-4</v>
      </c>
      <c r="L12" s="1">
        <v>6.9926168444804898E-4</v>
      </c>
      <c r="M12" s="1">
        <v>1.20725515427307E-3</v>
      </c>
      <c r="N12" s="1">
        <v>1.65568977086381E-3</v>
      </c>
      <c r="O12" s="1">
        <v>4.5183573434617598E-4</v>
      </c>
    </row>
    <row r="13" spans="1:15" x14ac:dyDescent="0.25">
      <c r="A13" s="1">
        <v>0.25</v>
      </c>
      <c r="B13" s="1">
        <v>4.2383923249860196</v>
      </c>
      <c r="C13" s="1">
        <v>4.66555416838714</v>
      </c>
      <c r="D13" s="1">
        <v>4.3425952295688299</v>
      </c>
      <c r="E13" s="14">
        <v>7.1840310159740097</v>
      </c>
      <c r="F13" s="1">
        <v>10.1450303078486</v>
      </c>
      <c r="G13" s="1">
        <v>2.6993104537822599</v>
      </c>
      <c r="H13" s="10"/>
      <c r="I13" s="1">
        <v>0.25</v>
      </c>
      <c r="J13" s="1">
        <v>7.06116161342667E-4</v>
      </c>
      <c r="K13" s="1">
        <v>7.77281324453298E-4</v>
      </c>
      <c r="L13" s="1">
        <v>7.2347636524616699E-4</v>
      </c>
      <c r="M13" s="1">
        <v>1.1968595672612701E-3</v>
      </c>
      <c r="N13" s="1">
        <v>1.69016204928756E-3</v>
      </c>
      <c r="O13" s="1">
        <v>4.4970512160012299E-4</v>
      </c>
    </row>
    <row r="14" spans="1:15" x14ac:dyDescent="0.25">
      <c r="A14" s="1">
        <v>0.375</v>
      </c>
      <c r="B14" s="1">
        <v>4.3061041151550903</v>
      </c>
      <c r="C14" s="1">
        <v>4.6645128347205604</v>
      </c>
      <c r="D14" s="1">
        <v>4.3219499425633998</v>
      </c>
      <c r="E14" s="14">
        <v>7.1001975775996797</v>
      </c>
      <c r="F14" s="1">
        <v>10.2654659558386</v>
      </c>
      <c r="G14" s="1">
        <v>2.64465408953098</v>
      </c>
      <c r="H14" s="10"/>
      <c r="I14" s="1">
        <v>0.375</v>
      </c>
      <c r="J14" s="1">
        <v>7.1739694558483605E-4</v>
      </c>
      <c r="K14" s="1">
        <v>7.7710783826444503E-4</v>
      </c>
      <c r="L14" s="1">
        <v>7.20036860431061E-4</v>
      </c>
      <c r="M14" s="1">
        <v>1.1828929164281101E-3</v>
      </c>
      <c r="N14" s="1">
        <v>1.71022662824271E-3</v>
      </c>
      <c r="O14" s="1">
        <v>4.4059937131586099E-4</v>
      </c>
    </row>
    <row r="15" spans="1:15" x14ac:dyDescent="0.25">
      <c r="A15" s="1">
        <v>0.5</v>
      </c>
      <c r="B15" s="1">
        <v>4.3397874973385697</v>
      </c>
      <c r="C15" s="1">
        <v>4.6915332118811399</v>
      </c>
      <c r="D15" s="1">
        <v>4.0809637990657199</v>
      </c>
      <c r="E15" s="14">
        <v>7.0537561465223799</v>
      </c>
      <c r="F15" s="1">
        <v>10.260012307359901</v>
      </c>
      <c r="G15" s="1">
        <v>2.63268668491932</v>
      </c>
      <c r="H15" s="10"/>
      <c r="I15" s="1">
        <v>0.5</v>
      </c>
      <c r="J15" s="1">
        <v>7.2300859705660297E-4</v>
      </c>
      <c r="K15" s="1">
        <v>7.8160943309939798E-4</v>
      </c>
      <c r="L15" s="1">
        <v>6.79888568924347E-4</v>
      </c>
      <c r="M15" s="1">
        <v>1.1751557740106301E-3</v>
      </c>
      <c r="N15" s="1">
        <v>1.70931805040616E-3</v>
      </c>
      <c r="O15" s="1">
        <v>4.3860560170755803E-4</v>
      </c>
    </row>
    <row r="16" spans="1:15" x14ac:dyDescent="0.25">
      <c r="A16" s="1">
        <v>0.625</v>
      </c>
      <c r="B16" s="1">
        <v>4.1649174042359203</v>
      </c>
      <c r="C16" s="1">
        <v>4.5902176237130297</v>
      </c>
      <c r="D16" s="1">
        <v>4.0055864216773802</v>
      </c>
      <c r="E16" s="14">
        <v>7.03398724600377</v>
      </c>
      <c r="F16" s="1">
        <v>10.259833860193901</v>
      </c>
      <c r="G16" s="1">
        <v>2.5975900705601802</v>
      </c>
      <c r="H16" s="10"/>
      <c r="I16" s="1">
        <v>0.625</v>
      </c>
      <c r="J16" s="1">
        <v>6.9387523954570201E-4</v>
      </c>
      <c r="K16" s="1">
        <v>7.6473025611059099E-4</v>
      </c>
      <c r="L16" s="1">
        <v>6.6733069785144996E-4</v>
      </c>
      <c r="M16" s="1">
        <v>1.1718622751842301E-3</v>
      </c>
      <c r="N16" s="1">
        <v>1.7092883211083001E-3</v>
      </c>
      <c r="O16" s="1">
        <v>4.3275850575532498E-4</v>
      </c>
    </row>
    <row r="17" spans="1:15" x14ac:dyDescent="0.25">
      <c r="A17" s="1">
        <v>0.75</v>
      </c>
      <c r="B17" s="1">
        <v>4.13193421107432</v>
      </c>
      <c r="C17" s="1">
        <v>4.4414233499495204</v>
      </c>
      <c r="D17" s="1">
        <v>3.91479337561691</v>
      </c>
      <c r="E17" s="14">
        <v>6.9887198173510399</v>
      </c>
      <c r="F17" s="1">
        <v>10.229245137613299</v>
      </c>
      <c r="G17" s="1">
        <v>2.60077535645169</v>
      </c>
      <c r="H17" s="10"/>
      <c r="I17" s="1">
        <v>0.75</v>
      </c>
      <c r="J17" s="1">
        <v>6.8838023956498205E-4</v>
      </c>
      <c r="K17" s="1">
        <v>7.3994113010158904E-4</v>
      </c>
      <c r="L17" s="1">
        <v>6.52204576377776E-4</v>
      </c>
      <c r="M17" s="1">
        <v>1.1643207215706801E-3</v>
      </c>
      <c r="N17" s="1">
        <v>1.70419223992637E-3</v>
      </c>
      <c r="O17" s="1">
        <v>4.3328917438484999E-4</v>
      </c>
    </row>
    <row r="18" spans="1:15" x14ac:dyDescent="0.25">
      <c r="A18" s="1">
        <v>0.875</v>
      </c>
      <c r="B18" s="1">
        <v>4.1309822851283</v>
      </c>
      <c r="C18" s="1">
        <v>4.5151252863110702</v>
      </c>
      <c r="D18" s="1">
        <v>3.9078881940350301</v>
      </c>
      <c r="E18" s="14">
        <v>6.9024436953941501</v>
      </c>
      <c r="F18" s="1">
        <v>10.209062604291001</v>
      </c>
      <c r="G18" s="1">
        <v>2.6126120311226302</v>
      </c>
      <c r="H18" s="10"/>
      <c r="I18" s="1">
        <v>0.875</v>
      </c>
      <c r="J18" s="1">
        <v>6.8822164870237495E-4</v>
      </c>
      <c r="K18" s="1">
        <v>7.5221987269942297E-4</v>
      </c>
      <c r="L18" s="1">
        <v>6.5105417312623403E-4</v>
      </c>
      <c r="M18" s="1">
        <v>1.1499471196526701E-3</v>
      </c>
      <c r="N18" s="1">
        <v>1.7008298298748701E-3</v>
      </c>
      <c r="O18" s="1">
        <v>4.3526116438502902E-4</v>
      </c>
    </row>
    <row r="19" spans="1:15" x14ac:dyDescent="0.25">
      <c r="A19" s="1">
        <v>1</v>
      </c>
      <c r="B19" s="1">
        <v>4.1511648909563199</v>
      </c>
      <c r="C19" s="1">
        <v>4.5888261204356802</v>
      </c>
      <c r="D19" s="1">
        <v>3.9749365320211498</v>
      </c>
      <c r="E19" s="14">
        <v>6.8202176852274903</v>
      </c>
      <c r="F19" s="1">
        <v>10.344137408019201</v>
      </c>
      <c r="G19" s="1">
        <v>2.6241762259870201</v>
      </c>
      <c r="H19" s="10"/>
      <c r="I19" s="1">
        <v>1</v>
      </c>
      <c r="J19" s="1">
        <v>6.9158407083332203E-4</v>
      </c>
      <c r="K19" s="1">
        <v>7.6449843166458403E-4</v>
      </c>
      <c r="L19" s="1">
        <v>6.6222442623472297E-4</v>
      </c>
      <c r="M19" s="1">
        <v>1.1362482663589001E-3</v>
      </c>
      <c r="N19" s="1">
        <v>1.723333292176E-3</v>
      </c>
      <c r="O19" s="1">
        <v>4.3718775924943699E-4</v>
      </c>
    </row>
    <row r="20" spans="1:15" x14ac:dyDescent="0.25">
      <c r="A20" s="1">
        <v>1.125</v>
      </c>
      <c r="B20" s="1">
        <v>4.1916887832263203</v>
      </c>
      <c r="C20" s="1">
        <v>4.4959365487688103</v>
      </c>
      <c r="D20" s="1">
        <v>3.9586334065605602</v>
      </c>
      <c r="E20" s="14">
        <v>6.7906580561520897</v>
      </c>
      <c r="F20" s="1">
        <v>10.3945097540887</v>
      </c>
      <c r="G20" s="1">
        <v>2.6382739007907898</v>
      </c>
      <c r="H20" s="10"/>
      <c r="I20" s="1">
        <v>1.125</v>
      </c>
      <c r="J20" s="1">
        <v>6.9833535128550298E-4</v>
      </c>
      <c r="K20" s="1">
        <v>7.49023029024883E-4</v>
      </c>
      <c r="L20" s="1">
        <v>6.5950832553298799E-4</v>
      </c>
      <c r="M20" s="1">
        <v>1.13132363215494E-3</v>
      </c>
      <c r="N20" s="1">
        <v>1.7317253250311801E-3</v>
      </c>
      <c r="O20" s="1">
        <v>4.3953643187174402E-4</v>
      </c>
    </row>
    <row r="21" spans="1:15" x14ac:dyDescent="0.25">
      <c r="A21" s="1">
        <v>1.25</v>
      </c>
      <c r="B21" s="1">
        <v>4.2253389976005797</v>
      </c>
      <c r="C21" s="1">
        <v>4.5675611827282001</v>
      </c>
      <c r="D21" s="1">
        <v>4.0906274362307098</v>
      </c>
      <c r="E21" s="14">
        <v>6.7628485263042002</v>
      </c>
      <c r="F21" s="1">
        <v>10.365730757515401</v>
      </c>
      <c r="G21" s="1">
        <v>2.6518385982480401</v>
      </c>
      <c r="H21" s="10"/>
      <c r="I21" s="1">
        <v>1.25</v>
      </c>
      <c r="J21" s="1">
        <v>7.0394147700025595E-4</v>
      </c>
      <c r="K21" s="1">
        <v>7.60955693042519E-4</v>
      </c>
      <c r="L21" s="1">
        <v>6.8149853087603497E-4</v>
      </c>
      <c r="M21" s="1">
        <v>1.12669056448228E-3</v>
      </c>
      <c r="N21" s="1">
        <v>1.72693074420206E-3</v>
      </c>
      <c r="O21" s="1">
        <v>4.4179631046812202E-4</v>
      </c>
    </row>
    <row r="22" spans="1:15" x14ac:dyDescent="0.25">
      <c r="A22" s="1">
        <v>1.375</v>
      </c>
      <c r="B22" s="1">
        <v>4.3644326809728602</v>
      </c>
      <c r="C22" s="1">
        <v>4.707024719504</v>
      </c>
      <c r="D22" s="1">
        <v>4.1231910465660704</v>
      </c>
      <c r="E22" s="14">
        <v>6.7518713245531696</v>
      </c>
      <c r="F22" s="1">
        <v>10.3523831964332</v>
      </c>
      <c r="G22" s="1">
        <v>2.6736000873273</v>
      </c>
      <c r="H22" s="10"/>
      <c r="I22" s="1">
        <v>1.375</v>
      </c>
      <c r="J22" s="1">
        <v>7.2711448465007295E-4</v>
      </c>
      <c r="K22" s="1">
        <v>7.8419031826936598E-4</v>
      </c>
      <c r="L22" s="1">
        <v>6.8692362835790595E-4</v>
      </c>
      <c r="M22" s="1">
        <v>1.12486176267056E-3</v>
      </c>
      <c r="N22" s="1">
        <v>1.7247070405257601E-3</v>
      </c>
      <c r="O22" s="1">
        <v>4.4542177454872701E-4</v>
      </c>
    </row>
    <row r="23" spans="1:15" x14ac:dyDescent="0.25">
      <c r="A23" s="1">
        <v>1.5</v>
      </c>
      <c r="B23" s="1">
        <v>4.3992569945622604</v>
      </c>
      <c r="C23" s="1">
        <v>4.8585808283864402</v>
      </c>
      <c r="D23" s="1">
        <v>4.0009890705329303</v>
      </c>
      <c r="E23" s="14">
        <v>6.7468934566716801</v>
      </c>
      <c r="F23" s="1">
        <v>10.4019358656492</v>
      </c>
      <c r="G23" s="1">
        <v>2.66790001529733</v>
      </c>
      <c r="H23" s="10"/>
      <c r="I23" s="1">
        <v>1.5</v>
      </c>
      <c r="J23" s="1">
        <v>7.32916215294071E-4</v>
      </c>
      <c r="K23" s="1">
        <v>8.0943956600918203E-4</v>
      </c>
      <c r="L23" s="1">
        <v>6.6656477915078395E-4</v>
      </c>
      <c r="M23" s="1">
        <v>1.1240324498815E-3</v>
      </c>
      <c r="N23" s="1">
        <v>1.73296251521716E-3</v>
      </c>
      <c r="O23" s="1">
        <v>4.4447214254853299E-4</v>
      </c>
    </row>
    <row r="24" spans="1:15" x14ac:dyDescent="0.25">
      <c r="A24" s="1">
        <v>1.625</v>
      </c>
      <c r="B24" s="1">
        <v>4.4009740666350403</v>
      </c>
      <c r="C24" s="1">
        <v>4.72889769587447</v>
      </c>
      <c r="D24" s="1">
        <v>3.9753617210442602</v>
      </c>
      <c r="E24" s="14">
        <v>6.7462737621886903</v>
      </c>
      <c r="F24" s="1">
        <v>10.404524123886199</v>
      </c>
      <c r="G24" s="1">
        <v>2.6946028156019</v>
      </c>
      <c r="H24" s="10"/>
      <c r="I24" s="1">
        <v>1.625</v>
      </c>
      <c r="J24" s="1">
        <v>7.3320227950139595E-4</v>
      </c>
      <c r="K24" s="1">
        <v>7.8783435613268699E-4</v>
      </c>
      <c r="L24" s="1">
        <v>6.62295262725971E-4</v>
      </c>
      <c r="M24" s="1">
        <v>1.12392920878064E-3</v>
      </c>
      <c r="N24" s="1">
        <v>1.7333937190394399E-3</v>
      </c>
      <c r="O24" s="1">
        <v>4.4892082907927502E-4</v>
      </c>
    </row>
    <row r="25" spans="1:15" x14ac:dyDescent="0.25">
      <c r="A25" s="1">
        <v>1.75</v>
      </c>
      <c r="B25" s="1">
        <v>4.3642271542671098</v>
      </c>
      <c r="C25" s="1">
        <v>4.7152595479026402</v>
      </c>
      <c r="D25" s="1">
        <v>3.9095624385000902</v>
      </c>
      <c r="E25" s="14">
        <v>6.7639690520612801</v>
      </c>
      <c r="F25" s="1">
        <v>10.3473933430459</v>
      </c>
      <c r="G25" s="1">
        <v>2.72161994417546</v>
      </c>
      <c r="H25" s="10"/>
      <c r="I25" s="1">
        <v>1.75</v>
      </c>
      <c r="J25" s="1">
        <v>7.27080243900899E-4</v>
      </c>
      <c r="K25" s="1">
        <v>7.8556224068058002E-4</v>
      </c>
      <c r="L25" s="1">
        <v>6.5133310225411396E-4</v>
      </c>
      <c r="M25" s="1">
        <v>1.12687724407341E-3</v>
      </c>
      <c r="N25" s="1">
        <v>1.72387573095143E-3</v>
      </c>
      <c r="O25" s="1">
        <v>4.53421882699632E-4</v>
      </c>
    </row>
    <row r="26" spans="1:15" x14ac:dyDescent="0.25">
      <c r="A26" s="1">
        <v>1.875</v>
      </c>
      <c r="B26" s="1">
        <v>4.31219039408301</v>
      </c>
      <c r="C26" s="1">
        <v>4.8314714568963097</v>
      </c>
      <c r="D26" s="1">
        <v>3.8589544363306301</v>
      </c>
      <c r="E26" s="14">
        <v>6.8056927253020403</v>
      </c>
      <c r="F26" s="1">
        <v>10.285228937809601</v>
      </c>
      <c r="G26" s="1">
        <v>2.7181409911118202</v>
      </c>
      <c r="H26" s="10"/>
      <c r="I26" s="1">
        <v>1.875</v>
      </c>
      <c r="J26" s="1">
        <v>7.1841091965422598E-4</v>
      </c>
      <c r="K26" s="1">
        <v>8.0492314471892503E-4</v>
      </c>
      <c r="L26" s="1">
        <v>6.4290180909268204E-4</v>
      </c>
      <c r="M26" s="1">
        <v>1.1338284080353201E-3</v>
      </c>
      <c r="N26" s="1">
        <v>1.7135191410390699E-3</v>
      </c>
      <c r="O26" s="1">
        <v>4.5284228911922797E-4</v>
      </c>
    </row>
    <row r="27" spans="1:15" x14ac:dyDescent="0.25">
      <c r="A27" s="1">
        <v>2</v>
      </c>
      <c r="B27" s="1">
        <v>4.2701593263064801</v>
      </c>
      <c r="C27" s="1">
        <v>4.6974475256119703</v>
      </c>
      <c r="D27" s="1">
        <v>3.7327308037867701</v>
      </c>
      <c r="E27" s="14">
        <v>6.8062937834684796</v>
      </c>
      <c r="F27" s="1">
        <v>10.293018868839001</v>
      </c>
      <c r="G27" s="1">
        <v>2.7129392538147998</v>
      </c>
      <c r="H27" s="10"/>
      <c r="I27" s="1">
        <v>2</v>
      </c>
      <c r="J27" s="1">
        <v>7.1140854376265498E-4</v>
      </c>
      <c r="K27" s="1">
        <v>7.8259475776695396E-4</v>
      </c>
      <c r="L27" s="1">
        <v>6.2187295191087498E-4</v>
      </c>
      <c r="M27" s="1">
        <v>1.13392854432585E-3</v>
      </c>
      <c r="N27" s="1">
        <v>1.7148169435485599E-3</v>
      </c>
      <c r="O27" s="1">
        <v>4.5197567968554501E-4</v>
      </c>
    </row>
    <row r="28" spans="1:15" x14ac:dyDescent="0.25">
      <c r="A28" s="1">
        <v>2.125</v>
      </c>
      <c r="B28" s="1">
        <v>4.2505187447343502</v>
      </c>
      <c r="C28" s="1">
        <v>4.7586898908504498</v>
      </c>
      <c r="D28" s="1">
        <v>3.8470692189308799</v>
      </c>
      <c r="E28" s="14">
        <v>6.7933626505879801</v>
      </c>
      <c r="F28" s="1">
        <v>10.2596406851836</v>
      </c>
      <c r="G28" s="1">
        <v>2.7033425348265201</v>
      </c>
      <c r="H28" s="10"/>
      <c r="I28" s="1">
        <v>2.125</v>
      </c>
      <c r="J28" s="1">
        <v>7.0813642287273796E-4</v>
      </c>
      <c r="K28" s="1">
        <v>7.92797735815685E-4</v>
      </c>
      <c r="L28" s="1">
        <v>6.40921731873884E-4</v>
      </c>
      <c r="M28" s="1">
        <v>1.1317742175879599E-3</v>
      </c>
      <c r="N28" s="1">
        <v>1.7092561381515799E-3</v>
      </c>
      <c r="O28" s="1">
        <v>4.5037686630209598E-4</v>
      </c>
    </row>
    <row r="29" spans="1:15" x14ac:dyDescent="0.25">
      <c r="A29" s="1">
        <v>2.25</v>
      </c>
      <c r="B29" s="1">
        <v>4.3839812397608897</v>
      </c>
      <c r="C29" s="1">
        <v>4.8085053589600104</v>
      </c>
      <c r="D29" s="1">
        <v>3.9844877164747401</v>
      </c>
      <c r="E29" s="14">
        <v>6.78769180618833</v>
      </c>
      <c r="F29" s="1">
        <v>10.228267213824999</v>
      </c>
      <c r="G29" s="1">
        <v>2.6945363481343101</v>
      </c>
      <c r="H29" s="10"/>
      <c r="I29" s="1">
        <v>2.25</v>
      </c>
      <c r="J29" s="1">
        <v>7.3037127454416296E-4</v>
      </c>
      <c r="K29" s="1">
        <v>8.01096992802737E-4</v>
      </c>
      <c r="L29" s="1">
        <v>6.6381565356469097E-4</v>
      </c>
      <c r="M29" s="1">
        <v>1.1308294549109801E-3</v>
      </c>
      <c r="N29" s="1">
        <v>1.7040293178232301E-3</v>
      </c>
      <c r="O29" s="1">
        <v>4.4890975559917502E-4</v>
      </c>
    </row>
    <row r="30" spans="1:15" x14ac:dyDescent="0.25">
      <c r="A30" s="1">
        <v>2.375</v>
      </c>
      <c r="B30" s="1">
        <v>4.3988122333779103</v>
      </c>
      <c r="C30" s="1">
        <v>4.6639783788681504</v>
      </c>
      <c r="D30" s="1">
        <v>4.1600826070985297</v>
      </c>
      <c r="E30" s="14">
        <v>6.8244147196714904</v>
      </c>
      <c r="F30" s="1">
        <v>10.264723353949501</v>
      </c>
      <c r="G30" s="1">
        <v>2.7506474137019401</v>
      </c>
      <c r="H30" s="10"/>
      <c r="I30" s="1">
        <v>2.375</v>
      </c>
      <c r="J30" s="1">
        <v>7.3284211808075897E-4</v>
      </c>
      <c r="K30" s="1">
        <v>7.7701879791943504E-4</v>
      </c>
      <c r="L30" s="1">
        <v>6.9306976234261399E-4</v>
      </c>
      <c r="M30" s="1">
        <v>1.1369474922972699E-3</v>
      </c>
      <c r="N30" s="1">
        <v>1.71010291076797E-3</v>
      </c>
      <c r="O30" s="1">
        <v>4.5825785912274202E-4</v>
      </c>
    </row>
    <row r="31" spans="1:15" x14ac:dyDescent="0.25">
      <c r="A31" s="1">
        <v>2.5</v>
      </c>
      <c r="B31" s="1">
        <v>4.4409230931796202</v>
      </c>
      <c r="C31" s="1">
        <v>4.5613242642650302</v>
      </c>
      <c r="D31" s="1">
        <v>4.1949174316758997</v>
      </c>
      <c r="E31" s="14">
        <v>6.8474119492895298</v>
      </c>
      <c r="F31" s="1">
        <v>10.2552219262565</v>
      </c>
      <c r="G31" s="1">
        <v>2.77338093750088</v>
      </c>
      <c r="H31" s="10"/>
      <c r="I31" s="1">
        <v>2.5</v>
      </c>
      <c r="J31" s="1">
        <v>7.3985778732372403E-4</v>
      </c>
      <c r="K31" s="1">
        <v>7.59916622426554E-4</v>
      </c>
      <c r="L31" s="1">
        <v>6.9887324411720402E-4</v>
      </c>
      <c r="M31" s="1">
        <v>1.1407788307516401E-3</v>
      </c>
      <c r="N31" s="1">
        <v>1.70851997291432E-3</v>
      </c>
      <c r="O31" s="1">
        <v>4.6204526418764503E-4</v>
      </c>
    </row>
    <row r="32" spans="1:15" x14ac:dyDescent="0.25">
      <c r="A32" s="1">
        <v>2.625</v>
      </c>
      <c r="B32" s="1">
        <v>4.4116768370168504</v>
      </c>
      <c r="C32" s="1">
        <v>4.6103601436783803</v>
      </c>
      <c r="D32" s="1">
        <v>4.2181256972641403</v>
      </c>
      <c r="E32" s="14">
        <v>6.8442927231970501</v>
      </c>
      <c r="F32" s="1">
        <v>10.2953519537643</v>
      </c>
      <c r="G32" s="1">
        <v>2.7871338896941098</v>
      </c>
      <c r="H32" s="10"/>
      <c r="I32" s="1">
        <v>2.625</v>
      </c>
      <c r="J32" s="1">
        <v>7.3498536104700605E-4</v>
      </c>
      <c r="K32" s="1">
        <v>7.6808599993681797E-4</v>
      </c>
      <c r="L32" s="1">
        <v>7.0273974116420398E-4</v>
      </c>
      <c r="M32" s="1">
        <v>1.1402591676846301E-3</v>
      </c>
      <c r="N32" s="1">
        <v>1.71520563549712E-3</v>
      </c>
      <c r="O32" s="1">
        <v>4.6433650602303899E-4</v>
      </c>
    </row>
    <row r="33" spans="1:15" x14ac:dyDescent="0.25">
      <c r="A33" s="1">
        <v>2.75</v>
      </c>
      <c r="B33" s="1">
        <v>4.4467577827241103</v>
      </c>
      <c r="C33" s="1">
        <v>4.7198729378908597</v>
      </c>
      <c r="D33" s="1">
        <v>4.1593152492646404</v>
      </c>
      <c r="E33" s="14">
        <v>6.8483152927295698</v>
      </c>
      <c r="F33" s="1">
        <v>10.3294910981566</v>
      </c>
      <c r="G33" s="1">
        <v>2.82682165525366</v>
      </c>
      <c r="H33" s="10"/>
      <c r="I33" s="1">
        <v>2.75</v>
      </c>
      <c r="J33" s="1">
        <v>7.40829846601835E-4</v>
      </c>
      <c r="K33" s="1">
        <v>7.8633083145261695E-4</v>
      </c>
      <c r="L33" s="1">
        <v>6.92941920527487E-4</v>
      </c>
      <c r="M33" s="1">
        <v>1.14092932776875E-3</v>
      </c>
      <c r="N33" s="1">
        <v>1.72089321695288E-3</v>
      </c>
      <c r="O33" s="1">
        <v>4.7094848776526102E-4</v>
      </c>
    </row>
    <row r="34" spans="1:15" x14ac:dyDescent="0.25">
      <c r="A34" s="1">
        <v>2.875</v>
      </c>
      <c r="B34" s="1">
        <v>4.4670746815609199</v>
      </c>
      <c r="C34" s="1">
        <v>4.6149802229422399</v>
      </c>
      <c r="D34" s="1">
        <v>4.2761188604765596</v>
      </c>
      <c r="E34" s="14">
        <v>6.8532683920470703</v>
      </c>
      <c r="F34" s="1">
        <v>10.4232234715481</v>
      </c>
      <c r="G34" s="1">
        <v>2.9055657527769601</v>
      </c>
      <c r="H34" s="10"/>
      <c r="I34" s="1">
        <v>2.875</v>
      </c>
      <c r="J34" s="1">
        <v>7.4421464194804701E-4</v>
      </c>
      <c r="K34" s="1">
        <v>7.6885570514217602E-4</v>
      </c>
      <c r="L34" s="1">
        <v>7.1240140215539502E-4</v>
      </c>
      <c r="M34" s="1">
        <v>1.1417545141150401E-3</v>
      </c>
      <c r="N34" s="1">
        <v>1.7365090303598999E-3</v>
      </c>
      <c r="O34" s="1">
        <v>4.84067254412643E-4</v>
      </c>
    </row>
    <row r="35" spans="1:15" x14ac:dyDescent="0.25">
      <c r="A35" s="1">
        <v>3</v>
      </c>
      <c r="B35" s="1">
        <v>4.4629382654935403</v>
      </c>
      <c r="C35" s="1">
        <v>4.7173006858412903</v>
      </c>
      <c r="D35" s="1">
        <v>4.3463871792420203</v>
      </c>
      <c r="E35" s="14">
        <v>6.8463108601662599</v>
      </c>
      <c r="F35" s="1">
        <v>10.753222295857499</v>
      </c>
      <c r="G35" s="1">
        <v>2.9532495909122898</v>
      </c>
      <c r="H35" s="10"/>
      <c r="I35" s="1">
        <v>3</v>
      </c>
      <c r="J35" s="1">
        <v>7.4352551503122099E-4</v>
      </c>
      <c r="K35" s="1">
        <v>7.8590229426115895E-4</v>
      </c>
      <c r="L35" s="1">
        <v>7.2410810406172105E-4</v>
      </c>
      <c r="M35" s="1">
        <v>1.1405953893037001E-3</v>
      </c>
      <c r="N35" s="1">
        <v>1.79148683448985E-3</v>
      </c>
      <c r="O35" s="1">
        <v>4.9201138184598895E-4</v>
      </c>
    </row>
    <row r="36" spans="1:15" x14ac:dyDescent="0.25">
      <c r="A36" s="1">
        <v>3.125</v>
      </c>
      <c r="B36" s="1">
        <v>4.4509161264210002</v>
      </c>
      <c r="C36" s="1">
        <v>5.0037471663639002</v>
      </c>
      <c r="D36" s="1">
        <v>4.3623530449326404</v>
      </c>
      <c r="E36" s="14">
        <v>6.8834509044173604</v>
      </c>
      <c r="F36" s="1">
        <v>10.7312304300631</v>
      </c>
      <c r="G36" s="1">
        <v>2.9752897591817802</v>
      </c>
      <c r="H36" s="10"/>
      <c r="I36" s="1">
        <v>3.125</v>
      </c>
      <c r="J36" s="1">
        <v>7.4152262666173801E-4</v>
      </c>
      <c r="K36" s="1">
        <v>8.3362427791622599E-4</v>
      </c>
      <c r="L36" s="1">
        <v>7.2676801728577896E-4</v>
      </c>
      <c r="M36" s="1">
        <v>1.1467829206759301E-3</v>
      </c>
      <c r="N36" s="1">
        <v>1.7878229896485E-3</v>
      </c>
      <c r="O36" s="1">
        <v>4.9568327387968501E-4</v>
      </c>
    </row>
    <row r="37" spans="1:15" x14ac:dyDescent="0.25">
      <c r="A37" s="1">
        <v>3.25</v>
      </c>
      <c r="B37" s="1">
        <v>4.3634594350860896</v>
      </c>
      <c r="C37" s="1">
        <v>5.0824099215518901</v>
      </c>
      <c r="D37" s="1">
        <v>4.3953568881076404</v>
      </c>
      <c r="E37" s="14">
        <v>6.9078065757987996</v>
      </c>
      <c r="F37" s="1">
        <v>10.737118050525501</v>
      </c>
      <c r="G37" s="1">
        <v>3.1204283728514599</v>
      </c>
      <c r="H37" s="10"/>
      <c r="I37" s="1">
        <v>3.25</v>
      </c>
      <c r="J37" s="1">
        <v>7.2695234188534198E-4</v>
      </c>
      <c r="K37" s="1">
        <v>8.4672949293054605E-4</v>
      </c>
      <c r="L37" s="1">
        <v>7.3226645755873295E-4</v>
      </c>
      <c r="M37" s="1">
        <v>1.15084057552808E-3</v>
      </c>
      <c r="N37" s="1">
        <v>1.78880386721753E-3</v>
      </c>
      <c r="O37" s="1">
        <v>5.19863366917054E-4</v>
      </c>
    </row>
    <row r="38" spans="1:15" x14ac:dyDescent="0.25">
      <c r="A38" s="1">
        <v>3.375</v>
      </c>
      <c r="B38" s="1">
        <v>4.3334684617484402</v>
      </c>
      <c r="C38" s="1">
        <v>5.0606865708065696</v>
      </c>
      <c r="D38" s="1">
        <v>4.3594163954936898</v>
      </c>
      <c r="E38" s="14">
        <v>6.9189670652180997</v>
      </c>
      <c r="F38" s="1">
        <v>10.6521286276925</v>
      </c>
      <c r="G38" s="1">
        <v>3.1115454556993698</v>
      </c>
      <c r="H38" s="10"/>
      <c r="I38" s="1">
        <v>3.375</v>
      </c>
      <c r="J38" s="1">
        <v>7.2195584572728902E-4</v>
      </c>
      <c r="K38" s="1">
        <v>8.4311038269637502E-4</v>
      </c>
      <c r="L38" s="1">
        <v>7.2627877148924804E-4</v>
      </c>
      <c r="M38" s="1">
        <v>1.15269991306533E-3</v>
      </c>
      <c r="N38" s="1">
        <v>1.7746446293735701E-3</v>
      </c>
      <c r="O38" s="1">
        <v>5.1838347291951505E-4</v>
      </c>
    </row>
    <row r="39" spans="1:15" x14ac:dyDescent="0.25">
      <c r="A39" s="1">
        <v>3.5</v>
      </c>
      <c r="B39" s="1">
        <v>4.3923300989439404</v>
      </c>
      <c r="C39" s="1">
        <v>5.4044937293171103</v>
      </c>
      <c r="D39" s="1">
        <v>4.3650979539974699</v>
      </c>
      <c r="E39" s="14">
        <v>6.9252178579925596</v>
      </c>
      <c r="F39" s="1">
        <v>10.5915752164194</v>
      </c>
      <c r="G39" s="1">
        <v>3.10112182946082</v>
      </c>
      <c r="H39" s="10"/>
      <c r="I39" s="1">
        <v>3.5</v>
      </c>
      <c r="J39" s="1">
        <v>7.3176219448405804E-4</v>
      </c>
      <c r="K39" s="1">
        <v>9.0038865530422995E-4</v>
      </c>
      <c r="L39" s="1">
        <v>7.2722531913597705E-4</v>
      </c>
      <c r="M39" s="1">
        <v>1.1537412951415601E-3</v>
      </c>
      <c r="N39" s="1">
        <v>1.76455643105547E-3</v>
      </c>
      <c r="O39" s="1">
        <v>5.1664689678817296E-4</v>
      </c>
    </row>
    <row r="40" spans="1:15" x14ac:dyDescent="0.25">
      <c r="A40" s="1">
        <v>3.625</v>
      </c>
      <c r="B40" s="1">
        <v>4.3659654383892299</v>
      </c>
      <c r="C40" s="1">
        <v>5.3901811025362099</v>
      </c>
      <c r="D40" s="1">
        <v>4.4612068572137096</v>
      </c>
      <c r="E40" s="14">
        <v>6.9212394688618799</v>
      </c>
      <c r="F40" s="1">
        <v>10.4852906572991</v>
      </c>
      <c r="G40" s="1">
        <v>3.0103064214376301</v>
      </c>
      <c r="H40" s="10"/>
      <c r="I40" s="1">
        <v>3.625</v>
      </c>
      <c r="J40" s="1">
        <v>7.2736984203564505E-4</v>
      </c>
      <c r="K40" s="1">
        <v>8.9800417168253298E-4</v>
      </c>
      <c r="L40" s="1">
        <v>7.4323706241180196E-4</v>
      </c>
      <c r="M40" s="1">
        <v>1.1530784955123901E-3</v>
      </c>
      <c r="N40" s="1">
        <v>1.7468494235060199E-3</v>
      </c>
      <c r="O40" s="1">
        <v>5.0151704981150999E-4</v>
      </c>
    </row>
    <row r="41" spans="1:15" x14ac:dyDescent="0.25">
      <c r="A41" s="1">
        <v>3.75</v>
      </c>
      <c r="B41" s="1">
        <v>4.1626246793342201</v>
      </c>
      <c r="C41" s="1">
        <v>5.2922285617243299</v>
      </c>
      <c r="D41" s="1">
        <v>4.5147807082902096</v>
      </c>
      <c r="E41" s="14">
        <v>6.9300082218387704</v>
      </c>
      <c r="F41" s="1">
        <v>10.4352802691376</v>
      </c>
      <c r="G41" s="1">
        <v>2.96721645076595</v>
      </c>
      <c r="H41" s="10"/>
      <c r="I41" s="1">
        <v>3.75</v>
      </c>
      <c r="J41" s="1">
        <v>6.9349327157707896E-4</v>
      </c>
      <c r="K41" s="1">
        <v>8.8168527838327401E-4</v>
      </c>
      <c r="L41" s="1">
        <v>7.52162466001146E-4</v>
      </c>
      <c r="M41" s="1">
        <v>1.15453936975834E-3</v>
      </c>
      <c r="N41" s="1">
        <v>1.7385176928383201E-3</v>
      </c>
      <c r="O41" s="1">
        <v>4.9433826069760801E-4</v>
      </c>
    </row>
    <row r="42" spans="1:15" x14ac:dyDescent="0.25">
      <c r="A42" s="1">
        <v>3.875</v>
      </c>
      <c r="B42" s="1">
        <v>4.0357500301727001</v>
      </c>
      <c r="C42" s="1">
        <v>5.4032184071157001</v>
      </c>
      <c r="D42" s="1">
        <v>4.5225772053403697</v>
      </c>
      <c r="E42" s="14">
        <v>6.9151093320773001</v>
      </c>
      <c r="F42" s="1">
        <v>10.3607375608841</v>
      </c>
      <c r="G42" s="1">
        <v>2.9491884444363201</v>
      </c>
      <c r="H42" s="10"/>
      <c r="I42" s="1">
        <v>3.875</v>
      </c>
      <c r="J42" s="1">
        <v>6.7235595502677199E-4</v>
      </c>
      <c r="K42" s="1">
        <v>9.0017618662547498E-4</v>
      </c>
      <c r="L42" s="1">
        <v>7.5346136240970498E-4</v>
      </c>
      <c r="M42" s="1">
        <v>1.15205721472408E-3</v>
      </c>
      <c r="N42" s="1">
        <v>1.72609887764328E-3</v>
      </c>
      <c r="O42" s="1">
        <v>4.9133479484309104E-4</v>
      </c>
    </row>
    <row r="43" spans="1:15" x14ac:dyDescent="0.25">
      <c r="A43" s="1">
        <v>4</v>
      </c>
      <c r="B43" s="1">
        <v>3.98493571502835</v>
      </c>
      <c r="C43" s="1">
        <v>5.06363883387138</v>
      </c>
      <c r="D43" s="1">
        <v>4.42697946660524</v>
      </c>
      <c r="E43" s="14">
        <v>6.9930082721921103</v>
      </c>
      <c r="F43" s="1">
        <v>10.359457992275299</v>
      </c>
      <c r="G43" s="1">
        <v>2.9086346905200799</v>
      </c>
      <c r="H43" s="10"/>
      <c r="I43" s="1">
        <v>4</v>
      </c>
      <c r="J43" s="1">
        <v>6.6389029012372299E-4</v>
      </c>
      <c r="K43" s="1">
        <v>8.4360222972297203E-4</v>
      </c>
      <c r="L43" s="1">
        <v>7.37534779136432E-4</v>
      </c>
      <c r="M43" s="1">
        <v>1.1650351781471999E-3</v>
      </c>
      <c r="N43" s="1">
        <v>1.72588570151306E-3</v>
      </c>
      <c r="O43" s="1">
        <v>4.8457853944064498E-4</v>
      </c>
    </row>
    <row r="44" spans="1:15" x14ac:dyDescent="0.25">
      <c r="A44" s="1">
        <v>4.125</v>
      </c>
      <c r="B44" s="1">
        <v>3.9618378448505398</v>
      </c>
      <c r="C44" s="1">
        <v>4.4789254996141201</v>
      </c>
      <c r="D44" s="1">
        <v>4.36408579234587</v>
      </c>
      <c r="E44" s="14">
        <v>7.0184306813230002</v>
      </c>
      <c r="F44" s="1">
        <v>10.324281249157799</v>
      </c>
      <c r="G44" s="1">
        <v>2.90430799854968</v>
      </c>
      <c r="H44" s="10"/>
      <c r="I44" s="1">
        <v>4.125</v>
      </c>
      <c r="J44" s="1">
        <v>6.6004218495210203E-4</v>
      </c>
      <c r="K44" s="1">
        <v>7.4618898823571196E-4</v>
      </c>
      <c r="L44" s="1">
        <v>7.2705669300482097E-4</v>
      </c>
      <c r="M44" s="1">
        <v>1.1692705515084099E-3</v>
      </c>
      <c r="N44" s="1">
        <v>1.7200252561096799E-3</v>
      </c>
      <c r="O44" s="1">
        <v>4.8385771255837702E-4</v>
      </c>
    </row>
    <row r="45" spans="1:15" x14ac:dyDescent="0.25">
      <c r="A45" s="1">
        <v>4.25</v>
      </c>
      <c r="B45" s="1">
        <v>4.1979800180590203</v>
      </c>
      <c r="C45" s="1">
        <v>4.3554081505683699</v>
      </c>
      <c r="D45" s="1">
        <v>3.9516969012893801</v>
      </c>
      <c r="E45" s="14">
        <v>7.0188435422952304</v>
      </c>
      <c r="F45" s="1">
        <v>10.251513778459501</v>
      </c>
      <c r="G45" s="1">
        <v>2.8252734921840901</v>
      </c>
      <c r="H45" s="10"/>
      <c r="I45" s="1">
        <v>4.25</v>
      </c>
      <c r="J45" s="1">
        <v>6.9938347100863101E-4</v>
      </c>
      <c r="K45" s="1">
        <v>7.2561099788469004E-4</v>
      </c>
      <c r="L45" s="1">
        <v>6.5835270375481003E-4</v>
      </c>
      <c r="M45" s="1">
        <v>1.16933933414638E-3</v>
      </c>
      <c r="N45" s="1">
        <v>1.70790219549135E-3</v>
      </c>
      <c r="O45" s="1">
        <v>4.7069056379786902E-4</v>
      </c>
    </row>
    <row r="46" spans="1:15" x14ac:dyDescent="0.25">
      <c r="A46" s="1">
        <v>4.375</v>
      </c>
      <c r="B46" s="1">
        <v>4.5243263808883896</v>
      </c>
      <c r="C46" s="1">
        <v>4.2596539482401097</v>
      </c>
      <c r="D46" s="1">
        <v>3.8400380040268098</v>
      </c>
      <c r="E46" s="14">
        <v>7.0021674419398501</v>
      </c>
      <c r="F46" s="1">
        <v>10.169538425716899</v>
      </c>
      <c r="G46" s="1">
        <v>2.8281480592014501</v>
      </c>
      <c r="H46" s="10"/>
      <c r="I46" s="1">
        <v>4.375</v>
      </c>
      <c r="J46" s="1">
        <v>7.5375277505600701E-4</v>
      </c>
      <c r="K46" s="1">
        <v>7.0965834777680296E-4</v>
      </c>
      <c r="L46" s="1">
        <v>6.3975033147086597E-4</v>
      </c>
      <c r="M46" s="1">
        <v>1.1665610958271799E-3</v>
      </c>
      <c r="N46" s="1">
        <v>1.6942451017244299E-3</v>
      </c>
      <c r="O46" s="1">
        <v>4.7116946666296198E-4</v>
      </c>
    </row>
    <row r="47" spans="1:15" x14ac:dyDescent="0.25">
      <c r="A47" s="1">
        <v>4.5</v>
      </c>
      <c r="B47" s="1">
        <v>4.56548972125987</v>
      </c>
      <c r="C47" s="1">
        <v>4.2212698606238801</v>
      </c>
      <c r="D47" s="1">
        <v>3.8285714958343</v>
      </c>
      <c r="E47" s="14">
        <v>7.0009807397015003</v>
      </c>
      <c r="F47" s="1">
        <v>9.9640409944734003</v>
      </c>
      <c r="G47" s="1">
        <v>2.8047611028518</v>
      </c>
      <c r="H47" s="10"/>
      <c r="I47" s="1">
        <v>4.5</v>
      </c>
      <c r="J47" s="1">
        <v>7.6061058756189605E-4</v>
      </c>
      <c r="K47" s="1">
        <v>7.0326355877993896E-4</v>
      </c>
      <c r="L47" s="1">
        <v>6.3784001120599401E-4</v>
      </c>
      <c r="M47" s="1">
        <v>1.1663633912342699E-3</v>
      </c>
      <c r="N47" s="1">
        <v>1.66000922967926E-3</v>
      </c>
      <c r="O47" s="1">
        <v>4.6727319973510902E-4</v>
      </c>
    </row>
    <row r="48" spans="1:15" x14ac:dyDescent="0.25">
      <c r="A48" s="1">
        <v>4.625</v>
      </c>
      <c r="B48" s="1">
        <v>4.5802617650017101</v>
      </c>
      <c r="C48" s="1">
        <v>4.3449371775765497</v>
      </c>
      <c r="D48" s="1">
        <v>3.7961404686972302</v>
      </c>
      <c r="E48" s="14">
        <v>7.0009739859726903</v>
      </c>
      <c r="F48" s="1">
        <v>9.9256601427096491</v>
      </c>
      <c r="G48" s="1">
        <v>2.7264176169010499</v>
      </c>
      <c r="H48" s="10"/>
      <c r="I48" s="1">
        <v>4.625</v>
      </c>
      <c r="J48" s="1">
        <v>7.63071610049285E-4</v>
      </c>
      <c r="K48" s="1">
        <v>7.23866533784253E-4</v>
      </c>
      <c r="L48" s="1">
        <v>6.3243700208495701E-4</v>
      </c>
      <c r="M48" s="1">
        <v>1.1663622660630501E-3</v>
      </c>
      <c r="N48" s="1">
        <v>1.6536149797754199E-3</v>
      </c>
      <c r="O48" s="1">
        <v>4.5422117497571403E-4</v>
      </c>
    </row>
    <row r="49" spans="1:15" x14ac:dyDescent="0.25">
      <c r="A49" s="1">
        <v>4.75</v>
      </c>
      <c r="B49" s="1">
        <v>4.6276511725990801</v>
      </c>
      <c r="C49" s="1">
        <v>4.5042730587998703</v>
      </c>
      <c r="D49" s="1">
        <v>3.6531178961918598</v>
      </c>
      <c r="E49" s="14">
        <v>6.97955771212174</v>
      </c>
      <c r="F49" s="1">
        <v>9.8693776312335402</v>
      </c>
      <c r="G49" s="1">
        <v>2.7231174568691698</v>
      </c>
      <c r="H49" s="10"/>
      <c r="I49" s="1">
        <v>4.75</v>
      </c>
      <c r="J49" s="1">
        <v>7.7096668535500603E-4</v>
      </c>
      <c r="K49" s="1">
        <v>7.5041189159605901E-4</v>
      </c>
      <c r="L49" s="1">
        <v>6.0860944150556298E-4</v>
      </c>
      <c r="M49" s="1">
        <v>1.16279431483948E-3</v>
      </c>
      <c r="N49" s="1">
        <v>1.6442383133635E-3</v>
      </c>
      <c r="O49" s="1">
        <v>4.5367136831440198E-4</v>
      </c>
    </row>
    <row r="50" spans="1:15" x14ac:dyDescent="0.25">
      <c r="A50" s="1">
        <v>4.875</v>
      </c>
      <c r="B50" s="1">
        <v>4.6280544196721101</v>
      </c>
      <c r="C50" s="1">
        <v>4.2165593874921496</v>
      </c>
      <c r="D50" s="1">
        <v>3.6706372191957501</v>
      </c>
      <c r="E50" s="14">
        <v>6.9294629762944</v>
      </c>
      <c r="F50" s="1">
        <v>9.8616776351901194</v>
      </c>
      <c r="G50" s="1">
        <v>2.7045042062343501</v>
      </c>
      <c r="H50" s="10"/>
      <c r="I50" s="1">
        <v>4.875</v>
      </c>
      <c r="J50" s="1">
        <v>7.7103386631737305E-4</v>
      </c>
      <c r="K50" s="1">
        <v>7.0247879395619298E-4</v>
      </c>
      <c r="L50" s="1">
        <v>6.1152816071801004E-4</v>
      </c>
      <c r="M50" s="1">
        <v>1.1544485318506399E-3</v>
      </c>
      <c r="N50" s="1">
        <v>1.64295549402266E-3</v>
      </c>
      <c r="O50" s="1">
        <v>4.5057040075864298E-4</v>
      </c>
    </row>
    <row r="51" spans="1:15" x14ac:dyDescent="0.25">
      <c r="A51" s="1">
        <v>5</v>
      </c>
      <c r="B51" s="1">
        <v>4.60082387990838</v>
      </c>
      <c r="C51" s="1">
        <v>3.80743552155639</v>
      </c>
      <c r="D51" s="1">
        <v>3.8561709847485002</v>
      </c>
      <c r="E51" s="14">
        <v>6.7514050160280101</v>
      </c>
      <c r="F51" s="1">
        <v>9.8627212021327395</v>
      </c>
      <c r="G51" s="1">
        <v>2.72281133539505</v>
      </c>
      <c r="H51" s="10"/>
      <c r="I51" s="1">
        <v>5</v>
      </c>
      <c r="J51" s="1">
        <v>7.6649725839273699E-4</v>
      </c>
      <c r="K51" s="1">
        <v>6.34318757891295E-4</v>
      </c>
      <c r="L51" s="1">
        <v>6.4243808605909697E-4</v>
      </c>
      <c r="M51" s="1">
        <v>1.1247840756702699E-3</v>
      </c>
      <c r="N51" s="1">
        <v>1.6431293522753E-3</v>
      </c>
      <c r="O51" s="1">
        <v>4.5362036847681401E-4</v>
      </c>
    </row>
    <row r="52" spans="1:15" x14ac:dyDescent="0.25">
      <c r="A52" s="1">
        <v>5.125</v>
      </c>
      <c r="B52" s="1">
        <v>4.66161475142684</v>
      </c>
      <c r="C52" s="1">
        <v>3.80526481151928</v>
      </c>
      <c r="D52" s="1">
        <v>3.9313856818538202</v>
      </c>
      <c r="E52" s="14">
        <v>6.6861016854930302</v>
      </c>
      <c r="F52" s="1">
        <v>9.8039544589600904</v>
      </c>
      <c r="G52" s="1">
        <v>2.7737830178405698</v>
      </c>
      <c r="H52" s="10"/>
      <c r="I52" s="1">
        <v>5.125</v>
      </c>
      <c r="J52" s="1">
        <v>7.7662501758771001E-4</v>
      </c>
      <c r="K52" s="1">
        <v>6.3395711759911197E-4</v>
      </c>
      <c r="L52" s="1">
        <v>6.5496885459684503E-4</v>
      </c>
      <c r="M52" s="1">
        <v>1.1139045408031401E-3</v>
      </c>
      <c r="N52" s="1">
        <v>1.63333881286274E-3</v>
      </c>
      <c r="O52" s="1">
        <v>4.6211225077223797E-4</v>
      </c>
    </row>
    <row r="53" spans="1:15" x14ac:dyDescent="0.25">
      <c r="A53" s="1">
        <v>5.25</v>
      </c>
      <c r="B53" s="1">
        <v>4.6664430247382596</v>
      </c>
      <c r="C53" s="1">
        <v>3.7129021006512501</v>
      </c>
      <c r="D53" s="1">
        <v>4.0117035195729898</v>
      </c>
      <c r="E53" s="14">
        <v>6.5300624722049703</v>
      </c>
      <c r="F53" s="1">
        <v>9.7792342084587993</v>
      </c>
      <c r="G53" s="1">
        <v>2.80545840648041</v>
      </c>
      <c r="H53" s="10"/>
      <c r="I53" s="1">
        <v>5.25</v>
      </c>
      <c r="J53" s="1">
        <v>7.7742940792139398E-4</v>
      </c>
      <c r="K53" s="1">
        <v>6.1856948996849798E-4</v>
      </c>
      <c r="L53" s="1">
        <v>6.6834980636085802E-4</v>
      </c>
      <c r="M53" s="1">
        <v>1.0879084078693399E-3</v>
      </c>
      <c r="N53" s="1">
        <v>1.6292204191292201E-3</v>
      </c>
      <c r="O53" s="1">
        <v>4.6738937051963702E-4</v>
      </c>
    </row>
    <row r="54" spans="1:15" x14ac:dyDescent="0.25">
      <c r="A54" s="1">
        <v>5.375</v>
      </c>
      <c r="B54" s="1">
        <v>4.70547755007013</v>
      </c>
      <c r="C54" s="1">
        <v>3.74409271520173</v>
      </c>
      <c r="D54" s="1">
        <v>4.0457747674495996</v>
      </c>
      <c r="E54" s="14">
        <v>6.4911553210051203</v>
      </c>
      <c r="F54" s="1">
        <v>9.7419192077231394</v>
      </c>
      <c r="G54" s="1">
        <v>2.81660103271249</v>
      </c>
      <c r="H54" s="10"/>
      <c r="I54" s="1">
        <v>5.375</v>
      </c>
      <c r="J54" s="1">
        <v>7.8393255984168504E-4</v>
      </c>
      <c r="K54" s="1">
        <v>6.2376584635260798E-4</v>
      </c>
      <c r="L54" s="1">
        <v>6.7402607625710099E-4</v>
      </c>
      <c r="M54" s="1">
        <v>1.08142647647945E-3</v>
      </c>
      <c r="N54" s="1">
        <v>1.6230037400066699E-3</v>
      </c>
      <c r="O54" s="1">
        <v>4.69245732049902E-4</v>
      </c>
    </row>
    <row r="55" spans="1:15" x14ac:dyDescent="0.25">
      <c r="A55" s="1">
        <v>5.5</v>
      </c>
      <c r="B55" s="1">
        <v>4.7041005368822999</v>
      </c>
      <c r="C55" s="1">
        <v>3.9353415797817699</v>
      </c>
      <c r="D55" s="1">
        <v>4.0470807805155804</v>
      </c>
      <c r="E55" s="14">
        <v>6.4674542159498296</v>
      </c>
      <c r="F55" s="1">
        <v>9.4805585935329297</v>
      </c>
      <c r="G55" s="1">
        <v>2.8903684137686598</v>
      </c>
      <c r="H55" s="10"/>
      <c r="I55" s="1">
        <v>5.5</v>
      </c>
      <c r="J55" s="1">
        <v>7.8370314944459099E-4</v>
      </c>
      <c r="K55" s="1">
        <v>6.5562790719164298E-4</v>
      </c>
      <c r="L55" s="1">
        <v>6.7424365803389304E-4</v>
      </c>
      <c r="M55" s="1">
        <v>1.07747787237724E-3</v>
      </c>
      <c r="N55" s="1">
        <v>1.5794610616825799E-3</v>
      </c>
      <c r="O55" s="1">
        <v>4.8153537773385901E-4</v>
      </c>
    </row>
    <row r="56" spans="1:15" x14ac:dyDescent="0.25">
      <c r="A56" s="1">
        <v>5.625</v>
      </c>
      <c r="B56" s="1">
        <v>4.8020170490555296</v>
      </c>
      <c r="C56" s="1">
        <v>3.8231298783927001</v>
      </c>
      <c r="D56" s="1">
        <v>4.08243926507118</v>
      </c>
      <c r="E56" s="14">
        <v>6.3973557920742898</v>
      </c>
      <c r="F56" s="1">
        <v>9.4523116932705005</v>
      </c>
      <c r="G56" s="1">
        <v>2.89124446447628</v>
      </c>
      <c r="H56" s="10"/>
      <c r="I56" s="1">
        <v>5.625</v>
      </c>
      <c r="J56" s="1">
        <v>8.0001604037265202E-4</v>
      </c>
      <c r="K56" s="1">
        <v>6.3693343774022396E-4</v>
      </c>
      <c r="L56" s="1">
        <v>6.8013438156085603E-4</v>
      </c>
      <c r="M56" s="1">
        <v>1.06579947495958E-3</v>
      </c>
      <c r="N56" s="1">
        <v>1.57475512809886E-3</v>
      </c>
      <c r="O56" s="1">
        <v>4.8168132778174898E-4</v>
      </c>
    </row>
    <row r="57" spans="1:15" x14ac:dyDescent="0.25">
      <c r="A57" s="1">
        <v>5.75</v>
      </c>
      <c r="B57" s="1">
        <v>4.7787900340982503</v>
      </c>
      <c r="C57" s="1">
        <v>3.7953138920376901</v>
      </c>
      <c r="D57" s="1">
        <v>4.1498555290818402</v>
      </c>
      <c r="E57" s="14">
        <v>6.39305728540094</v>
      </c>
      <c r="F57" s="1">
        <v>9.4235923893819091</v>
      </c>
      <c r="G57" s="1">
        <v>2.90305662933137</v>
      </c>
      <c r="H57" s="10"/>
      <c r="I57" s="1">
        <v>5.75</v>
      </c>
      <c r="J57" s="1">
        <v>7.9614641968076797E-4</v>
      </c>
      <c r="K57" s="1">
        <v>6.3229929441348004E-4</v>
      </c>
      <c r="L57" s="1">
        <v>6.9136593114503303E-4</v>
      </c>
      <c r="M57" s="1">
        <v>1.0650833437478001E-3</v>
      </c>
      <c r="N57" s="1">
        <v>1.56997049207102E-3</v>
      </c>
      <c r="O57" s="1">
        <v>4.8364923444660699E-4</v>
      </c>
    </row>
    <row r="58" spans="1:15" x14ac:dyDescent="0.25">
      <c r="A58" s="1">
        <v>5.875</v>
      </c>
      <c r="B58" s="1">
        <v>4.7060965227312002</v>
      </c>
      <c r="C58" s="1">
        <v>3.6943396332074401</v>
      </c>
      <c r="D58" s="1">
        <v>4.0456173852366097</v>
      </c>
      <c r="E58" s="14">
        <v>6.3607260396566101</v>
      </c>
      <c r="F58" s="1">
        <v>9.3663290540517092</v>
      </c>
      <c r="G58" s="1">
        <v>2.9063011838407702</v>
      </c>
      <c r="H58" s="10"/>
      <c r="I58" s="1">
        <v>5.875</v>
      </c>
      <c r="J58" s="1">
        <v>7.8403568068701596E-4</v>
      </c>
      <c r="K58" s="1">
        <v>6.1547698289235897E-4</v>
      </c>
      <c r="L58" s="1">
        <v>6.7399985638041796E-4</v>
      </c>
      <c r="M58" s="1">
        <v>1.0596969582067899E-3</v>
      </c>
      <c r="N58" s="1">
        <v>1.5604304204050101E-3</v>
      </c>
      <c r="O58" s="1">
        <v>4.8418977722787402E-4</v>
      </c>
    </row>
    <row r="59" spans="1:15" x14ac:dyDescent="0.25">
      <c r="A59" s="1">
        <v>6</v>
      </c>
      <c r="B59" s="1">
        <v>4.6480882385078601</v>
      </c>
      <c r="C59" s="1">
        <v>3.7171165450698802</v>
      </c>
      <c r="D59" s="1">
        <v>4.0729624252727801</v>
      </c>
      <c r="E59" s="14">
        <v>6.3169761974158503</v>
      </c>
      <c r="F59" s="1">
        <v>9.3459911256246198</v>
      </c>
      <c r="G59" s="1">
        <v>2.9186356685147201</v>
      </c>
      <c r="H59" s="10"/>
      <c r="I59" s="1">
        <v>6</v>
      </c>
      <c r="J59" s="1">
        <v>7.7437150053540895E-4</v>
      </c>
      <c r="K59" s="1">
        <v>6.1927161640864105E-4</v>
      </c>
      <c r="L59" s="1">
        <v>6.7855554005044605E-4</v>
      </c>
      <c r="M59" s="1">
        <v>1.05240823448948E-3</v>
      </c>
      <c r="N59" s="1">
        <v>1.5570421215290501E-3</v>
      </c>
      <c r="O59" s="1">
        <v>4.8624470237455401E-4</v>
      </c>
    </row>
    <row r="60" spans="1:15" x14ac:dyDescent="0.25">
      <c r="A60" s="1">
        <v>6.125</v>
      </c>
      <c r="B60" s="1">
        <v>4.68865523350886</v>
      </c>
      <c r="C60" s="1">
        <v>3.6532379358563798</v>
      </c>
      <c r="D60" s="1">
        <v>4.02517253402769</v>
      </c>
      <c r="E60" s="14">
        <v>6.2884605535409603</v>
      </c>
      <c r="F60" s="1">
        <v>9.1094679119938906</v>
      </c>
      <c r="G60" s="1">
        <v>2.8771904693673802</v>
      </c>
      <c r="H60" s="10"/>
      <c r="I60" s="1">
        <v>6.125</v>
      </c>
      <c r="J60" s="1">
        <v>7.8112996190257504E-4</v>
      </c>
      <c r="K60" s="1">
        <v>6.0862944011367203E-4</v>
      </c>
      <c r="L60" s="1">
        <v>6.7059374416901204E-4</v>
      </c>
      <c r="M60" s="1">
        <v>1.0476575282199301E-3</v>
      </c>
      <c r="N60" s="1">
        <v>1.51763735413818E-3</v>
      </c>
      <c r="O60" s="1">
        <v>4.79339932196606E-4</v>
      </c>
    </row>
    <row r="61" spans="1:15" x14ac:dyDescent="0.25">
      <c r="A61" s="1">
        <v>6.25</v>
      </c>
      <c r="B61" s="1">
        <v>4.7229487500186904</v>
      </c>
      <c r="C61" s="1">
        <v>3.80830477505895</v>
      </c>
      <c r="D61" s="1">
        <v>3.9972187737506499</v>
      </c>
      <c r="E61" s="14">
        <v>6.2644594184562497</v>
      </c>
      <c r="F61" s="1">
        <v>8.9834008173957294</v>
      </c>
      <c r="G61" s="1">
        <v>2.7757986104953098</v>
      </c>
      <c r="H61" s="10"/>
      <c r="I61" s="1">
        <v>6.25</v>
      </c>
      <c r="J61" s="1">
        <v>7.8684326175311404E-4</v>
      </c>
      <c r="K61" s="1">
        <v>6.3446357552482001E-4</v>
      </c>
      <c r="L61" s="1">
        <v>6.6593664770685798E-4</v>
      </c>
      <c r="M61" s="1">
        <v>1.04365893911481E-3</v>
      </c>
      <c r="N61" s="1">
        <v>1.4966345761781301E-3</v>
      </c>
      <c r="O61" s="1">
        <v>4.6244804850851802E-4</v>
      </c>
    </row>
    <row r="62" spans="1:15" x14ac:dyDescent="0.25">
      <c r="A62" s="1">
        <v>6.375</v>
      </c>
      <c r="B62" s="1">
        <v>4.72269821716149</v>
      </c>
      <c r="C62" s="1">
        <v>3.9300447018996998</v>
      </c>
      <c r="D62" s="1">
        <v>3.99937165695045</v>
      </c>
      <c r="E62" s="14">
        <v>6.25371467425399</v>
      </c>
      <c r="F62" s="1">
        <v>9.0235785405328208</v>
      </c>
      <c r="G62" s="1">
        <v>2.6912975537912698</v>
      </c>
      <c r="H62" s="10"/>
      <c r="I62" s="1">
        <v>6.375</v>
      </c>
      <c r="J62" s="1">
        <v>7.8680152297910496E-4</v>
      </c>
      <c r="K62" s="1">
        <v>6.5474544733648901E-4</v>
      </c>
      <c r="L62" s="1">
        <v>6.6629531804794498E-4</v>
      </c>
      <c r="M62" s="1">
        <v>1.04186886473072E-3</v>
      </c>
      <c r="N62" s="1">
        <v>1.50332818485277E-3</v>
      </c>
      <c r="O62" s="1">
        <v>4.4837017246162399E-4</v>
      </c>
    </row>
    <row r="63" spans="1:15" x14ac:dyDescent="0.25">
      <c r="A63" s="1">
        <v>6.5</v>
      </c>
      <c r="B63" s="1">
        <v>4.6532521216472302</v>
      </c>
      <c r="C63" s="1">
        <v>3.7583893711652898</v>
      </c>
      <c r="D63" s="1">
        <v>3.9218544499043002</v>
      </c>
      <c r="E63" s="14">
        <v>6.2496699019847002</v>
      </c>
      <c r="F63" s="1">
        <v>9.0176112388669605</v>
      </c>
      <c r="G63" s="1">
        <v>2.6552250412391101</v>
      </c>
      <c r="H63" s="10"/>
      <c r="I63" s="1">
        <v>6.5</v>
      </c>
      <c r="J63" s="1">
        <v>7.7523180346642895E-4</v>
      </c>
      <c r="K63" s="1">
        <v>6.2614766923613696E-4</v>
      </c>
      <c r="L63" s="1">
        <v>6.5338095135405495E-4</v>
      </c>
      <c r="M63" s="1">
        <v>1.0411950056706499E-3</v>
      </c>
      <c r="N63" s="1">
        <v>1.5023340323952301E-3</v>
      </c>
      <c r="O63" s="1">
        <v>4.4236049187043499E-4</v>
      </c>
    </row>
    <row r="64" spans="1:15" x14ac:dyDescent="0.25">
      <c r="A64" s="1">
        <v>6.625</v>
      </c>
      <c r="B64" s="1">
        <v>4.62396664125915</v>
      </c>
      <c r="C64" s="1">
        <v>3.7422207439932298</v>
      </c>
      <c r="D64" s="1">
        <v>3.9444246104084701</v>
      </c>
      <c r="E64" s="14">
        <v>6.2386282715237202</v>
      </c>
      <c r="F64" s="1">
        <v>8.9898757640786204</v>
      </c>
      <c r="G64" s="1">
        <v>2.6527860912782799</v>
      </c>
      <c r="H64" s="10"/>
      <c r="I64" s="1">
        <v>6.625</v>
      </c>
      <c r="J64" s="1">
        <v>7.7035284243377603E-4</v>
      </c>
      <c r="K64" s="1">
        <v>6.2345397594927197E-4</v>
      </c>
      <c r="L64" s="1">
        <v>6.5714114009405103E-4</v>
      </c>
      <c r="M64" s="1">
        <v>1.0393554700358599E-3</v>
      </c>
      <c r="N64" s="1">
        <v>1.49771330229549E-3</v>
      </c>
      <c r="O64" s="1">
        <v>4.4195416280695899E-4</v>
      </c>
    </row>
    <row r="65" spans="1:15" x14ac:dyDescent="0.25">
      <c r="A65" s="1">
        <v>6.75</v>
      </c>
      <c r="B65" s="1">
        <v>4.3593078212657996</v>
      </c>
      <c r="C65" s="1">
        <v>3.6403397185695598</v>
      </c>
      <c r="D65" s="1">
        <v>3.9303700681381799</v>
      </c>
      <c r="E65" s="14">
        <v>6.3100089888212398</v>
      </c>
      <c r="F65" s="1">
        <v>8.9969582894096103</v>
      </c>
      <c r="G65" s="1">
        <v>2.6821202699876001</v>
      </c>
      <c r="H65" s="10"/>
      <c r="I65" s="1">
        <v>6.75</v>
      </c>
      <c r="J65" s="1">
        <v>7.2626068302287898E-4</v>
      </c>
      <c r="K65" s="1">
        <v>6.0648059711368896E-4</v>
      </c>
      <c r="L65" s="1">
        <v>6.5479965335181998E-4</v>
      </c>
      <c r="M65" s="1">
        <v>1.05124749753762E-3</v>
      </c>
      <c r="N65" s="1">
        <v>1.49889325101564E-3</v>
      </c>
      <c r="O65" s="1">
        <v>4.46841236979932E-4</v>
      </c>
    </row>
    <row r="66" spans="1:15" x14ac:dyDescent="0.25">
      <c r="A66" s="1">
        <v>6.875</v>
      </c>
      <c r="B66" s="1">
        <v>4.3588124356890203</v>
      </c>
      <c r="C66" s="1">
        <v>3.4319267985401698</v>
      </c>
      <c r="D66" s="1">
        <v>4.04200271866336</v>
      </c>
      <c r="E66" s="14">
        <v>6.3380057834104999</v>
      </c>
      <c r="F66" s="1">
        <v>8.9888127336121002</v>
      </c>
      <c r="G66" s="1">
        <v>2.6780364412497</v>
      </c>
      <c r="H66" s="10"/>
      <c r="I66" s="1">
        <v>6.875</v>
      </c>
      <c r="J66" s="1">
        <v>7.26178151785788E-4</v>
      </c>
      <c r="K66" s="1">
        <v>5.7175900463679195E-4</v>
      </c>
      <c r="L66" s="1">
        <v>6.7339765292931495E-4</v>
      </c>
      <c r="M66" s="1">
        <v>1.05591176351619E-3</v>
      </c>
      <c r="N66" s="1">
        <v>1.49753620141977E-3</v>
      </c>
      <c r="O66" s="1">
        <v>4.46160871112199E-4</v>
      </c>
    </row>
    <row r="67" spans="1:15" x14ac:dyDescent="0.25">
      <c r="A67" s="1">
        <v>7</v>
      </c>
      <c r="B67" s="1">
        <v>4.4745430992255999</v>
      </c>
      <c r="C67" s="1">
        <v>3.54684851060345</v>
      </c>
      <c r="D67" s="1">
        <v>4.1516794375358996</v>
      </c>
      <c r="E67" s="14">
        <v>6.3506297118447304</v>
      </c>
      <c r="F67" s="1">
        <v>8.9812700432796309</v>
      </c>
      <c r="G67" s="1">
        <v>2.6651741650552299</v>
      </c>
      <c r="H67" s="10"/>
      <c r="I67" s="1">
        <v>7</v>
      </c>
      <c r="J67" s="1">
        <v>7.45458880330982E-4</v>
      </c>
      <c r="K67" s="1">
        <v>5.9090496186653505E-4</v>
      </c>
      <c r="L67" s="1">
        <v>6.9166979429347995E-4</v>
      </c>
      <c r="M67" s="1">
        <v>1.05801490999333E-3</v>
      </c>
      <c r="N67" s="1">
        <v>1.49627958921039E-3</v>
      </c>
      <c r="O67" s="1">
        <v>4.4401801589819998E-4</v>
      </c>
    </row>
    <row r="68" spans="1:15" x14ac:dyDescent="0.25">
      <c r="A68" s="1">
        <v>7.125</v>
      </c>
      <c r="B68" s="1">
        <v>4.4773391351695704</v>
      </c>
      <c r="C68" s="1">
        <v>3.6932546411482101</v>
      </c>
      <c r="D68" s="1">
        <v>4.0530150447224003</v>
      </c>
      <c r="E68" s="14">
        <v>6.3499678923070499</v>
      </c>
      <c r="F68" s="1">
        <v>8.9904152621698508</v>
      </c>
      <c r="G68" s="1">
        <v>2.6987132772076898</v>
      </c>
      <c r="H68" s="10"/>
      <c r="I68" s="1">
        <v>7.125</v>
      </c>
      <c r="J68" s="1">
        <v>7.4592469991924704E-4</v>
      </c>
      <c r="K68" s="1">
        <v>6.1529622321529096E-4</v>
      </c>
      <c r="L68" s="1">
        <v>6.7523230645074998E-4</v>
      </c>
      <c r="M68" s="1">
        <v>1.05790465085835E-3</v>
      </c>
      <c r="N68" s="1">
        <v>1.4978031826775001E-3</v>
      </c>
      <c r="O68" s="1">
        <v>4.49605631982801E-4</v>
      </c>
    </row>
    <row r="69" spans="1:15" x14ac:dyDescent="0.25">
      <c r="A69" s="1">
        <v>7.25</v>
      </c>
      <c r="B69" s="1">
        <v>4.4877165900148599</v>
      </c>
      <c r="C69" s="1">
        <v>3.45771083243429</v>
      </c>
      <c r="D69" s="1">
        <v>4.2722108065793103</v>
      </c>
      <c r="E69" s="14">
        <v>6.4267001901176402</v>
      </c>
      <c r="F69" s="1">
        <v>8.97446315152105</v>
      </c>
      <c r="G69" s="1">
        <v>2.6557479932725299</v>
      </c>
      <c r="H69" s="10"/>
      <c r="I69" s="1">
        <v>7.25</v>
      </c>
      <c r="J69" s="1">
        <v>7.4765358389647298E-4</v>
      </c>
      <c r="K69" s="1">
        <v>5.7605462468355195E-4</v>
      </c>
      <c r="L69" s="1">
        <v>7.1175032037611196E-4</v>
      </c>
      <c r="M69" s="1">
        <v>1.0706882516735999E-3</v>
      </c>
      <c r="N69" s="1">
        <v>1.4951455610434101E-3</v>
      </c>
      <c r="O69" s="1">
        <v>4.4244761567920098E-4</v>
      </c>
    </row>
    <row r="70" spans="1:15" x14ac:dyDescent="0.25">
      <c r="A70" s="1">
        <v>7.375</v>
      </c>
      <c r="B70" s="1">
        <v>4.5070763594022596</v>
      </c>
      <c r="C70" s="1">
        <v>3.5424742965444498</v>
      </c>
      <c r="D70" s="1">
        <v>4.2713884779792304</v>
      </c>
      <c r="E70" s="14">
        <v>6.4320367872469602</v>
      </c>
      <c r="F70" s="1">
        <v>8.9912904020921793</v>
      </c>
      <c r="G70" s="1">
        <v>2.6379246270443502</v>
      </c>
      <c r="H70" s="10"/>
      <c r="I70" s="1">
        <v>7.375</v>
      </c>
      <c r="J70" s="1">
        <v>7.5087892147641098E-4</v>
      </c>
      <c r="K70" s="1">
        <v>5.9017621780430604E-4</v>
      </c>
      <c r="L70" s="1">
        <v>7.11613320431337E-4</v>
      </c>
      <c r="M70" s="1">
        <v>1.07157732875534E-3</v>
      </c>
      <c r="N70" s="1">
        <v>1.4979489809885599E-3</v>
      </c>
      <c r="O70" s="1">
        <v>4.3947824286558797E-4</v>
      </c>
    </row>
    <row r="71" spans="1:15" x14ac:dyDescent="0.25">
      <c r="A71" s="1">
        <v>7.5</v>
      </c>
      <c r="B71" s="1">
        <v>4.5261010828821799</v>
      </c>
      <c r="C71" s="1">
        <v>3.5998142783867002</v>
      </c>
      <c r="D71" s="1">
        <v>4.3079555654457398</v>
      </c>
      <c r="E71" s="14">
        <v>6.4068792663736902</v>
      </c>
      <c r="F71" s="1">
        <v>9.0188144899410201</v>
      </c>
      <c r="G71" s="1">
        <v>2.58167261686686</v>
      </c>
      <c r="H71" s="10"/>
      <c r="I71" s="1">
        <v>7.5</v>
      </c>
      <c r="J71" s="1">
        <v>7.5404844040816697E-4</v>
      </c>
      <c r="K71" s="1">
        <v>5.9972905877922304E-4</v>
      </c>
      <c r="L71" s="1">
        <v>7.1770539720325901E-4</v>
      </c>
      <c r="M71" s="1">
        <v>1.0673860857778601E-3</v>
      </c>
      <c r="N71" s="1">
        <v>1.5025344940241699E-3</v>
      </c>
      <c r="O71" s="1">
        <v>4.3010665797001699E-4</v>
      </c>
    </row>
    <row r="72" spans="1:15" x14ac:dyDescent="0.25">
      <c r="A72" s="1">
        <v>7.625</v>
      </c>
      <c r="B72" s="1">
        <v>4.5964541679541702</v>
      </c>
      <c r="C72" s="1">
        <v>3.6709949268145499</v>
      </c>
      <c r="D72" s="1">
        <v>4.3813684063439</v>
      </c>
      <c r="E72" s="14">
        <v>6.3659785025207203</v>
      </c>
      <c r="F72" s="1">
        <v>9.0747291596075694</v>
      </c>
      <c r="G72" s="1">
        <v>2.5742146264346801</v>
      </c>
      <c r="H72" s="10"/>
      <c r="I72" s="1">
        <v>7.625</v>
      </c>
      <c r="J72" s="1">
        <v>7.6576926438116401E-4</v>
      </c>
      <c r="K72" s="1">
        <v>6.1158775480730295E-4</v>
      </c>
      <c r="L72" s="1">
        <v>7.2993597649689097E-4</v>
      </c>
      <c r="M72" s="1">
        <v>1.06057201851995E-3</v>
      </c>
      <c r="N72" s="1">
        <v>1.5118498779906201E-3</v>
      </c>
      <c r="O72" s="1">
        <v>4.2886415676401799E-4</v>
      </c>
    </row>
    <row r="73" spans="1:15" x14ac:dyDescent="0.25">
      <c r="A73" s="1">
        <v>7.75</v>
      </c>
      <c r="B73" s="1">
        <v>4.6092968559817997</v>
      </c>
      <c r="C73" s="1">
        <v>3.5320924561044702</v>
      </c>
      <c r="D73" s="1">
        <v>4.27507941862007</v>
      </c>
      <c r="E73" s="14">
        <v>6.3348886884197704</v>
      </c>
      <c r="F73" s="1">
        <v>9.0727000543709906</v>
      </c>
      <c r="G73" s="1">
        <v>2.5607750921652301</v>
      </c>
      <c r="H73" s="10"/>
      <c r="I73" s="1">
        <v>7.75</v>
      </c>
      <c r="J73" s="1">
        <v>7.6790885620656797E-4</v>
      </c>
      <c r="K73" s="1">
        <v>5.8844660318700497E-4</v>
      </c>
      <c r="L73" s="1">
        <v>7.1222823114210196E-4</v>
      </c>
      <c r="M73" s="1">
        <v>1.05539245549073E-3</v>
      </c>
      <c r="N73" s="1">
        <v>1.5115118290582E-3</v>
      </c>
      <c r="O73" s="1">
        <v>4.2662513035472601E-4</v>
      </c>
    </row>
    <row r="74" spans="1:15" x14ac:dyDescent="0.25">
      <c r="A74" s="1">
        <v>7.875</v>
      </c>
      <c r="B74" s="1">
        <v>4.5497346993099503</v>
      </c>
      <c r="C74" s="1">
        <v>3.5314730134772998</v>
      </c>
      <c r="D74" s="1">
        <v>4.2786384329821399</v>
      </c>
      <c r="E74" s="14">
        <v>6.3147745826767299</v>
      </c>
      <c r="F74" s="1">
        <v>9.0675193165776999</v>
      </c>
      <c r="G74" s="1">
        <v>2.5519236244568999</v>
      </c>
      <c r="H74" s="10"/>
      <c r="I74" s="1">
        <v>7.875</v>
      </c>
      <c r="J74" s="1">
        <v>7.5798580090503595E-4</v>
      </c>
      <c r="K74" s="1">
        <v>5.88343404045318E-4</v>
      </c>
      <c r="L74" s="1">
        <v>7.1282116293482295E-4</v>
      </c>
      <c r="M74" s="1">
        <v>1.0520414454739399E-3</v>
      </c>
      <c r="N74" s="1">
        <v>1.5106487181418399E-3</v>
      </c>
      <c r="O74" s="1">
        <v>4.2515047583451698E-4</v>
      </c>
    </row>
    <row r="75" spans="1:15" x14ac:dyDescent="0.25">
      <c r="A75" s="1">
        <v>8</v>
      </c>
      <c r="B75" s="1">
        <v>4.5462025580045102</v>
      </c>
      <c r="C75" s="1">
        <v>3.3554769098549899</v>
      </c>
      <c r="D75" s="1">
        <v>4.2462474757676203</v>
      </c>
      <c r="E75" s="14">
        <v>6.2828520255421596</v>
      </c>
      <c r="F75" s="1">
        <v>9.0616334710099693</v>
      </c>
      <c r="G75" s="1">
        <v>2.5515855846164199</v>
      </c>
      <c r="H75" s="10"/>
      <c r="I75" s="1">
        <v>8</v>
      </c>
      <c r="J75" s="1">
        <v>7.5739734616355099E-4</v>
      </c>
      <c r="K75" s="1">
        <v>5.5902245318184096E-4</v>
      </c>
      <c r="L75" s="1">
        <v>7.0742482946288402E-4</v>
      </c>
      <c r="M75" s="1">
        <v>1.0467231474553299E-3</v>
      </c>
      <c r="N75" s="1">
        <v>1.5096681362702601E-3</v>
      </c>
      <c r="O75" s="1">
        <v>4.2509415839709399E-4</v>
      </c>
    </row>
    <row r="76" spans="1:15" x14ac:dyDescent="0.25">
      <c r="A76" s="1">
        <v>8.125</v>
      </c>
      <c r="B76" s="1">
        <v>4.4808653791842596</v>
      </c>
      <c r="C76" s="1">
        <v>3.6041603882522701</v>
      </c>
      <c r="D76" s="1">
        <v>4.2710023907792198</v>
      </c>
      <c r="E76" s="14">
        <v>6.1818883534796703</v>
      </c>
      <c r="F76" s="1">
        <v>9.1655036542119692</v>
      </c>
      <c r="G76" s="1">
        <v>2.5608813403805999</v>
      </c>
      <c r="H76" s="10"/>
      <c r="I76" s="1">
        <v>8.125</v>
      </c>
      <c r="J76" s="1">
        <v>7.4651217217209598E-4</v>
      </c>
      <c r="K76" s="1">
        <v>6.0045312068282802E-4</v>
      </c>
      <c r="L76" s="1">
        <v>7.1154899830381797E-4</v>
      </c>
      <c r="M76" s="1">
        <v>1.02990259968972E-3</v>
      </c>
      <c r="N76" s="1">
        <v>1.52697290879171E-3</v>
      </c>
      <c r="O76" s="1">
        <v>4.26642831307407E-4</v>
      </c>
    </row>
    <row r="77" spans="1:15" x14ac:dyDescent="0.25">
      <c r="A77" s="1">
        <v>8.25</v>
      </c>
      <c r="B77" s="1">
        <v>4.4473676882302904</v>
      </c>
      <c r="C77" s="1">
        <v>3.6965360337484401</v>
      </c>
      <c r="D77" s="1">
        <v>4.2673630480209903</v>
      </c>
      <c r="E77" s="14">
        <v>6.1749734109490699</v>
      </c>
      <c r="F77" s="1">
        <v>9.1770702723660804</v>
      </c>
      <c r="G77" s="1">
        <v>2.58339036191928</v>
      </c>
      <c r="H77" s="10"/>
      <c r="I77" s="1">
        <v>8.25</v>
      </c>
      <c r="J77" s="1">
        <v>7.4093145685916401E-4</v>
      </c>
      <c r="K77" s="1">
        <v>6.1584290322248998E-4</v>
      </c>
      <c r="L77" s="1">
        <v>7.1094268380029503E-4</v>
      </c>
      <c r="M77" s="1">
        <v>1.0287505702641199E-3</v>
      </c>
      <c r="N77" s="1">
        <v>1.5288999073761801E-3</v>
      </c>
      <c r="O77" s="1">
        <v>4.30392834295749E-4</v>
      </c>
    </row>
    <row r="78" spans="1:15" x14ac:dyDescent="0.25">
      <c r="A78" s="1">
        <v>8.375</v>
      </c>
      <c r="B78" s="1">
        <v>4.3478654788854696</v>
      </c>
      <c r="C78" s="1">
        <v>3.7175516839070402</v>
      </c>
      <c r="D78" s="1">
        <v>4.32866392430694</v>
      </c>
      <c r="E78" s="14">
        <v>6.1589241541376003</v>
      </c>
      <c r="F78" s="1">
        <v>9.2003623621526707</v>
      </c>
      <c r="G78" s="1">
        <v>2.6060637262664699</v>
      </c>
      <c r="H78" s="10"/>
      <c r="I78" s="1">
        <v>8.375</v>
      </c>
      <c r="J78" s="1">
        <v>7.2435438878231501E-4</v>
      </c>
      <c r="K78" s="1">
        <v>6.1934411053891295E-4</v>
      </c>
      <c r="L78" s="1">
        <v>7.21155409789535E-4</v>
      </c>
      <c r="M78" s="1">
        <v>1.0260767640793301E-3</v>
      </c>
      <c r="N78" s="1">
        <v>1.53278036953463E-3</v>
      </c>
      <c r="O78" s="1">
        <v>4.3417021679599299E-4</v>
      </c>
    </row>
    <row r="79" spans="1:15" x14ac:dyDescent="0.25">
      <c r="A79" s="1">
        <v>8.5</v>
      </c>
      <c r="B79" s="1">
        <v>4.2632648699698397</v>
      </c>
      <c r="C79" s="1">
        <v>3.6550315713726702</v>
      </c>
      <c r="D79" s="1">
        <v>4.3761852414671703</v>
      </c>
      <c r="E79" s="14">
        <v>6.1951312411332502</v>
      </c>
      <c r="F79" s="1">
        <v>9.2767606783155703</v>
      </c>
      <c r="G79" s="1">
        <v>2.6331843078489299</v>
      </c>
      <c r="H79" s="10"/>
      <c r="I79" s="1">
        <v>8.5</v>
      </c>
      <c r="J79" s="1">
        <v>7.1025992733697195E-4</v>
      </c>
      <c r="K79" s="1">
        <v>6.0892825979068702E-4</v>
      </c>
      <c r="L79" s="1">
        <v>7.2907246122843E-4</v>
      </c>
      <c r="M79" s="1">
        <v>1.0321088647727999E-3</v>
      </c>
      <c r="N79" s="1">
        <v>1.5455083290073701E-3</v>
      </c>
      <c r="O79" s="1">
        <v>4.38688505687631E-4</v>
      </c>
    </row>
    <row r="80" spans="1:15" x14ac:dyDescent="0.25">
      <c r="A80" s="1">
        <v>8.625</v>
      </c>
      <c r="B80" s="1">
        <v>4.28536053534138</v>
      </c>
      <c r="C80" s="1">
        <v>3.7281966018615198</v>
      </c>
      <c r="D80" s="1">
        <v>4.3934621574036896</v>
      </c>
      <c r="E80" s="14">
        <v>6.2071763284348602</v>
      </c>
      <c r="F80" s="1">
        <v>9.2834676070802402</v>
      </c>
      <c r="G80" s="1">
        <v>2.59360100298152</v>
      </c>
      <c r="H80" s="10"/>
      <c r="I80" s="1">
        <v>8.625</v>
      </c>
      <c r="J80" s="1">
        <v>7.1394106518787295E-4</v>
      </c>
      <c r="K80" s="1">
        <v>6.2111755387012904E-4</v>
      </c>
      <c r="L80" s="1">
        <v>7.31950795423453E-4</v>
      </c>
      <c r="M80" s="1">
        <v>1.0341155763172499E-3</v>
      </c>
      <c r="N80" s="1">
        <v>1.54662570333956E-3</v>
      </c>
      <c r="O80" s="1">
        <v>4.3209392709671899E-4</v>
      </c>
    </row>
    <row r="81" spans="1:15" x14ac:dyDescent="0.25">
      <c r="A81" s="1">
        <v>8.75</v>
      </c>
      <c r="B81" s="1">
        <v>4.3121500698969797</v>
      </c>
      <c r="C81" s="1">
        <v>3.53053189416846</v>
      </c>
      <c r="D81" s="1">
        <v>4.2605993763375203</v>
      </c>
      <c r="E81" s="14">
        <v>6.2107256200604803</v>
      </c>
      <c r="F81" s="1">
        <v>9.3344364214956492</v>
      </c>
      <c r="G81" s="1">
        <v>2.54193131547088</v>
      </c>
      <c r="H81" s="10"/>
      <c r="I81" s="1">
        <v>8.75</v>
      </c>
      <c r="J81" s="1">
        <v>7.1840420164483501E-4</v>
      </c>
      <c r="K81" s="1">
        <v>5.8818661356846501E-4</v>
      </c>
      <c r="L81" s="1">
        <v>7.0981585609782905E-4</v>
      </c>
      <c r="M81" s="1">
        <v>1.0347068883020799E-3</v>
      </c>
      <c r="N81" s="1">
        <v>1.5551171078211699E-3</v>
      </c>
      <c r="O81" s="1">
        <v>4.2348575715744799E-4</v>
      </c>
    </row>
    <row r="82" spans="1:15" x14ac:dyDescent="0.25">
      <c r="A82" s="1">
        <v>8.875</v>
      </c>
      <c r="B82" s="1">
        <v>4.3644431034344198</v>
      </c>
      <c r="C82" s="1">
        <v>3.5245612632454599</v>
      </c>
      <c r="D82" s="1">
        <v>4.2800042230487296</v>
      </c>
      <c r="E82" s="14">
        <v>6.2170488582186803</v>
      </c>
      <c r="F82" s="1">
        <v>9.3186446207659195</v>
      </c>
      <c r="G82" s="1">
        <v>2.4869355693955999</v>
      </c>
      <c r="H82" s="10"/>
      <c r="I82" s="1">
        <v>8.875</v>
      </c>
      <c r="J82" s="1">
        <v>7.27116221032169E-4</v>
      </c>
      <c r="K82" s="1">
        <v>5.8719190645669295E-4</v>
      </c>
      <c r="L82" s="1">
        <v>7.1304870355991799E-4</v>
      </c>
      <c r="M82" s="1">
        <v>1.0357603397792401E-3</v>
      </c>
      <c r="N82" s="1">
        <v>1.5524861938196E-3</v>
      </c>
      <c r="O82" s="1">
        <v>4.1432346586130599E-4</v>
      </c>
    </row>
    <row r="83" spans="1:15" x14ac:dyDescent="0.25">
      <c r="A83" s="1">
        <v>9</v>
      </c>
      <c r="B83" s="1">
        <v>4.3795460121129404</v>
      </c>
      <c r="C83" s="1">
        <v>3.3689166759685998</v>
      </c>
      <c r="D83" s="1">
        <v>4.3355887027535003</v>
      </c>
      <c r="E83" s="14">
        <v>6.1781447445077502</v>
      </c>
      <c r="F83" s="1">
        <v>9.3658675037973094</v>
      </c>
      <c r="G83" s="1">
        <v>2.4617837495411501</v>
      </c>
      <c r="H83" s="10"/>
      <c r="I83" s="1">
        <v>9</v>
      </c>
      <c r="J83" s="1">
        <v>7.2963236561801397E-4</v>
      </c>
      <c r="K83" s="1">
        <v>5.6126151821636898E-4</v>
      </c>
      <c r="L83" s="1">
        <v>7.22309077878731E-4</v>
      </c>
      <c r="M83" s="1">
        <v>1.029278914435E-3</v>
      </c>
      <c r="N83" s="1">
        <v>1.5603535261326199E-3</v>
      </c>
      <c r="O83" s="1">
        <v>4.10133172673555E-4</v>
      </c>
    </row>
    <row r="84" spans="1:15" x14ac:dyDescent="0.25">
      <c r="A84" s="1">
        <v>9.125</v>
      </c>
      <c r="B84" s="1">
        <v>4.32140430092669</v>
      </c>
      <c r="C84" s="1">
        <v>3.4225604534506102</v>
      </c>
      <c r="D84" s="1">
        <v>4.4458167036371101</v>
      </c>
      <c r="E84" s="14">
        <v>6.1596353441745197</v>
      </c>
      <c r="F84" s="1">
        <v>9.3029307817120692</v>
      </c>
      <c r="G84" s="1">
        <v>2.46163925328504</v>
      </c>
      <c r="H84" s="10"/>
      <c r="I84" s="1">
        <v>9.125</v>
      </c>
      <c r="J84" s="1">
        <v>7.1994595653438397E-4</v>
      </c>
      <c r="K84" s="1">
        <v>5.7019857154487204E-4</v>
      </c>
      <c r="L84" s="1">
        <v>7.40673062825942E-4</v>
      </c>
      <c r="M84" s="1">
        <v>1.02619524833948E-3</v>
      </c>
      <c r="N84" s="1">
        <v>1.54986826823322E-3</v>
      </c>
      <c r="O84" s="1">
        <v>4.1010909959728601E-4</v>
      </c>
    </row>
    <row r="85" spans="1:15" x14ac:dyDescent="0.25">
      <c r="A85" s="1">
        <v>9.25</v>
      </c>
      <c r="B85" s="1">
        <v>4.2427068783127302</v>
      </c>
      <c r="C85" s="1">
        <v>3.4374643736094499</v>
      </c>
      <c r="D85" s="1">
        <v>4.4654328300838104</v>
      </c>
      <c r="E85" s="14">
        <v>6.1496044943410997</v>
      </c>
      <c r="F85" s="1">
        <v>9.2456385281216207</v>
      </c>
      <c r="G85" s="1">
        <v>2.4804716921966499</v>
      </c>
      <c r="H85" s="10"/>
      <c r="I85" s="1">
        <v>9.25</v>
      </c>
      <c r="J85" s="1">
        <v>7.0683496592689602E-4</v>
      </c>
      <c r="K85" s="1">
        <v>5.7268156464333395E-4</v>
      </c>
      <c r="L85" s="1">
        <v>7.4394110949196099E-4</v>
      </c>
      <c r="M85" s="1">
        <v>1.02452410875723E-3</v>
      </c>
      <c r="N85" s="1">
        <v>1.5403233787850601E-3</v>
      </c>
      <c r="O85" s="1">
        <v>4.1324658391996E-4</v>
      </c>
    </row>
    <row r="86" spans="1:15" x14ac:dyDescent="0.25">
      <c r="A86" s="1">
        <v>9.375</v>
      </c>
      <c r="B86" s="1">
        <v>4.2019018085554798</v>
      </c>
      <c r="C86" s="1">
        <v>3.1712611708843199</v>
      </c>
      <c r="D86" s="1">
        <v>4.4698948935688501</v>
      </c>
      <c r="E86" s="14">
        <v>6.1498523338961597</v>
      </c>
      <c r="F86" s="1">
        <v>9.2050801791184202</v>
      </c>
      <c r="G86" s="1">
        <v>2.5064535229997098</v>
      </c>
      <c r="H86" s="10"/>
      <c r="I86" s="1">
        <v>9.375</v>
      </c>
      <c r="J86" s="1">
        <v>7.0003684130534095E-4</v>
      </c>
      <c r="K86" s="1">
        <v>5.2833211106932698E-4</v>
      </c>
      <c r="L86" s="1">
        <v>7.4468448926856795E-4</v>
      </c>
      <c r="M86" s="1">
        <v>1.0245653988271101E-3</v>
      </c>
      <c r="N86" s="1">
        <v>1.5335663578411199E-3</v>
      </c>
      <c r="O86" s="1">
        <v>4.1757515693174901E-4</v>
      </c>
    </row>
    <row r="87" spans="1:15" x14ac:dyDescent="0.25">
      <c r="A87" s="1">
        <v>9.5</v>
      </c>
      <c r="B87" s="1">
        <v>4.1834531523102001</v>
      </c>
      <c r="C87" s="1">
        <v>3.2109112143918201</v>
      </c>
      <c r="D87" s="1">
        <v>4.4810173850694603</v>
      </c>
      <c r="E87" s="14">
        <v>6.1426658727770898</v>
      </c>
      <c r="F87" s="1">
        <v>9.2105515621501102</v>
      </c>
      <c r="G87" s="1">
        <v>2.5183499818038801</v>
      </c>
      <c r="H87" s="10"/>
      <c r="I87" s="1">
        <v>9.5</v>
      </c>
      <c r="J87" s="1">
        <v>6.9696329517487498E-4</v>
      </c>
      <c r="K87" s="1">
        <v>5.3493780831767796E-4</v>
      </c>
      <c r="L87" s="1">
        <v>7.4653749635257105E-4</v>
      </c>
      <c r="M87" s="1">
        <v>1.0233681344046701E-3</v>
      </c>
      <c r="N87" s="1">
        <v>1.53447789025421E-3</v>
      </c>
      <c r="O87" s="1">
        <v>4.1955710696852403E-4</v>
      </c>
    </row>
    <row r="88" spans="1:15" x14ac:dyDescent="0.25">
      <c r="A88" s="1">
        <v>9.625</v>
      </c>
      <c r="B88" s="1">
        <v>4.1891292952769099</v>
      </c>
      <c r="C88" s="1">
        <v>3.2272228473437301</v>
      </c>
      <c r="D88" s="1">
        <v>4.4296517448040396</v>
      </c>
      <c r="E88" s="14">
        <v>6.1594786220429798</v>
      </c>
      <c r="F88" s="1">
        <v>9.1967017051045605</v>
      </c>
      <c r="G88" s="1">
        <v>2.5204590690627202</v>
      </c>
      <c r="H88" s="10"/>
      <c r="I88" s="1">
        <v>9.625</v>
      </c>
      <c r="J88" s="1">
        <v>6.9790894059312901E-4</v>
      </c>
      <c r="K88" s="1">
        <v>5.3765532636746599E-4</v>
      </c>
      <c r="L88" s="1">
        <v>7.3797998068435104E-4</v>
      </c>
      <c r="M88" s="1">
        <v>1.0261691384323699E-3</v>
      </c>
      <c r="N88" s="1">
        <v>1.53217050407042E-3</v>
      </c>
      <c r="O88" s="1">
        <v>4.1990848090584702E-4</v>
      </c>
    </row>
    <row r="89" spans="1:15" x14ac:dyDescent="0.25">
      <c r="A89" s="1">
        <v>9.75</v>
      </c>
      <c r="B89" s="1">
        <v>4.2428042240261901</v>
      </c>
      <c r="C89" s="1">
        <v>3.2203304809103601</v>
      </c>
      <c r="D89" s="1">
        <v>4.4057796107554701</v>
      </c>
      <c r="E89" s="14">
        <v>6.16252189949937</v>
      </c>
      <c r="F89" s="1">
        <v>9.1099653500798201</v>
      </c>
      <c r="G89" s="1">
        <v>2.5221699555579602</v>
      </c>
      <c r="H89" s="10"/>
      <c r="I89" s="1">
        <v>9.75</v>
      </c>
      <c r="J89" s="1">
        <v>7.0685118372275997E-4</v>
      </c>
      <c r="K89" s="1">
        <v>5.3650705811966704E-4</v>
      </c>
      <c r="L89" s="1">
        <v>7.3400288315185903E-4</v>
      </c>
      <c r="M89" s="1">
        <v>1.0266761484565999E-3</v>
      </c>
      <c r="N89" s="1">
        <v>1.5177202273232899E-3</v>
      </c>
      <c r="O89" s="1">
        <v>4.2019351459595501E-4</v>
      </c>
    </row>
    <row r="90" spans="1:15" x14ac:dyDescent="0.25">
      <c r="A90" s="1">
        <v>9.875</v>
      </c>
      <c r="B90" s="1">
        <v>4.39906824818814</v>
      </c>
      <c r="C90" s="1">
        <v>3.1913839735696499</v>
      </c>
      <c r="D90" s="1">
        <v>4.3428958118176197</v>
      </c>
      <c r="E90" s="14">
        <v>6.1605192605785204</v>
      </c>
      <c r="F90" s="1">
        <v>9.0653844308157296</v>
      </c>
      <c r="G90" s="1">
        <v>2.49340321716415</v>
      </c>
      <c r="H90" s="10"/>
      <c r="I90" s="1">
        <v>9.875</v>
      </c>
      <c r="J90" s="1">
        <v>7.3288477014814204E-4</v>
      </c>
      <c r="K90" s="1">
        <v>5.3168456999670396E-4</v>
      </c>
      <c r="L90" s="1">
        <v>7.2352644224881303E-4</v>
      </c>
      <c r="M90" s="1">
        <v>1.02634250881238E-3</v>
      </c>
      <c r="N90" s="1">
        <v>1.51029304617389E-3</v>
      </c>
      <c r="O90" s="1">
        <v>4.1540097597954503E-4</v>
      </c>
    </row>
    <row r="91" spans="1:15" x14ac:dyDescent="0.25">
      <c r="A91" s="1">
        <v>10</v>
      </c>
      <c r="B91" s="1">
        <v>4.4299079910364698</v>
      </c>
      <c r="C91" s="1">
        <v>3.1537655988008599</v>
      </c>
      <c r="D91" s="1">
        <v>4.35427603279848</v>
      </c>
      <c r="E91" s="14">
        <v>6.140554837472</v>
      </c>
      <c r="F91" s="1">
        <v>9.0427345541061399</v>
      </c>
      <c r="G91" s="1">
        <v>2.4698841706525299</v>
      </c>
      <c r="H91" s="10"/>
      <c r="I91" s="1">
        <v>10</v>
      </c>
      <c r="J91" s="1">
        <v>7.3802267130667503E-4</v>
      </c>
      <c r="K91" s="1">
        <v>5.2541734876022299E-4</v>
      </c>
      <c r="L91" s="1">
        <v>7.2542238706422397E-4</v>
      </c>
      <c r="M91" s="1">
        <v>1.02301643592284E-3</v>
      </c>
      <c r="N91" s="1">
        <v>1.5065195767140799E-3</v>
      </c>
      <c r="O91" s="1">
        <v>4.1148270283071102E-4</v>
      </c>
    </row>
    <row r="92" spans="1:15" x14ac:dyDescent="0.25">
      <c r="A92" s="1">
        <v>10.125</v>
      </c>
      <c r="B92" s="1">
        <v>4.3896672393932796</v>
      </c>
      <c r="C92" s="1">
        <v>3.3464839722500699</v>
      </c>
      <c r="D92" s="1">
        <v>4.3438886511775303</v>
      </c>
      <c r="E92" s="14">
        <v>6.1275958820541101</v>
      </c>
      <c r="F92" s="1">
        <v>8.99899507233504</v>
      </c>
      <c r="G92" s="1">
        <v>2.4255555081983302</v>
      </c>
      <c r="H92" s="10"/>
      <c r="I92" s="1">
        <v>10.125</v>
      </c>
      <c r="J92" s="1">
        <v>7.3131856208291798E-4</v>
      </c>
      <c r="K92" s="1">
        <v>5.5752422977686203E-4</v>
      </c>
      <c r="L92" s="1">
        <v>7.2369184928617605E-4</v>
      </c>
      <c r="M92" s="1">
        <v>1.02085747395022E-3</v>
      </c>
      <c r="N92" s="1">
        <v>1.4992325790510099E-3</v>
      </c>
      <c r="O92" s="1">
        <v>4.0409754766583902E-4</v>
      </c>
    </row>
    <row r="93" spans="1:15" x14ac:dyDescent="0.25">
      <c r="A93" s="1">
        <v>10.25</v>
      </c>
      <c r="B93" s="1">
        <v>4.4136549767892497</v>
      </c>
      <c r="C93" s="1">
        <v>3.3779703494527902</v>
      </c>
      <c r="D93" s="1">
        <v>4.3830519376795101</v>
      </c>
      <c r="E93" s="14">
        <v>6.1046537032791397</v>
      </c>
      <c r="F93" s="1">
        <v>8.9091291100256491</v>
      </c>
      <c r="G93" s="1">
        <v>2.4689496460538698</v>
      </c>
      <c r="H93" s="10"/>
      <c r="I93" s="1">
        <v>10.25</v>
      </c>
      <c r="J93" s="1">
        <v>7.3531491913308696E-4</v>
      </c>
      <c r="K93" s="1">
        <v>5.6276986021883395E-4</v>
      </c>
      <c r="L93" s="1">
        <v>7.3021645281740499E-4</v>
      </c>
      <c r="M93" s="1">
        <v>1.0170353069663099E-3</v>
      </c>
      <c r="N93" s="1">
        <v>1.4842609097302699E-3</v>
      </c>
      <c r="O93" s="1">
        <v>4.1132701103257298E-4</v>
      </c>
    </row>
    <row r="94" spans="1:15" x14ac:dyDescent="0.25">
      <c r="A94" s="1">
        <v>10.375</v>
      </c>
      <c r="B94" s="1">
        <v>4.3467999423546804</v>
      </c>
      <c r="C94" s="1">
        <v>3.6227766474886001</v>
      </c>
      <c r="D94" s="1">
        <v>4.4638197226522696</v>
      </c>
      <c r="E94" s="14">
        <v>6.0471311775098302</v>
      </c>
      <c r="F94" s="1">
        <v>8.8682085293781299</v>
      </c>
      <c r="G94" s="1">
        <v>2.4885433535083301</v>
      </c>
      <c r="H94" s="10"/>
      <c r="I94" s="1">
        <v>10.375</v>
      </c>
      <c r="J94" s="1">
        <v>7.2417687039628997E-4</v>
      </c>
      <c r="K94" s="1">
        <v>6.0355458947160105E-4</v>
      </c>
      <c r="L94" s="1">
        <v>7.4367236579386603E-4</v>
      </c>
      <c r="M94" s="1">
        <v>1.00745205417314E-3</v>
      </c>
      <c r="N94" s="1">
        <v>1.4774435409944E-3</v>
      </c>
      <c r="O94" s="1">
        <v>4.14591322694486E-4</v>
      </c>
    </row>
    <row r="95" spans="1:15" x14ac:dyDescent="0.25">
      <c r="A95" s="1">
        <v>10.5</v>
      </c>
      <c r="B95" s="1">
        <v>4.42255260824526</v>
      </c>
      <c r="C95" s="1">
        <v>3.5297332559472201</v>
      </c>
      <c r="D95" s="1">
        <v>4.5202778162844801</v>
      </c>
      <c r="E95" s="14">
        <v>5.9534811031398203</v>
      </c>
      <c r="F95" s="1">
        <v>8.8443159613612305</v>
      </c>
      <c r="G95" s="1">
        <v>2.5482574440638399</v>
      </c>
      <c r="H95" s="10"/>
      <c r="I95" s="1">
        <v>10.5</v>
      </c>
      <c r="J95" s="1">
        <v>7.3679726453365602E-4</v>
      </c>
      <c r="K95" s="1">
        <v>5.8805356044080699E-4</v>
      </c>
      <c r="L95" s="1">
        <v>7.5307828419299402E-4</v>
      </c>
      <c r="M95" s="1">
        <v>9.9184995178309889E-4</v>
      </c>
      <c r="N95" s="1">
        <v>1.4734630391627799E-3</v>
      </c>
      <c r="O95" s="1">
        <v>4.24539690181034E-4</v>
      </c>
    </row>
    <row r="96" spans="1:15" x14ac:dyDescent="0.25">
      <c r="A96" s="1">
        <v>10.625</v>
      </c>
      <c r="B96" s="1">
        <v>4.4685968148525701</v>
      </c>
      <c r="C96" s="1">
        <v>3.4100442581096102</v>
      </c>
      <c r="D96" s="1">
        <v>4.5377262059005998</v>
      </c>
      <c r="E96" s="14">
        <v>5.9280495855517996</v>
      </c>
      <c r="F96" s="1">
        <v>8.8349487176527699</v>
      </c>
      <c r="G96" s="1">
        <v>2.5844094108576101</v>
      </c>
      <c r="H96" s="10"/>
      <c r="I96" s="1">
        <v>10.625</v>
      </c>
      <c r="J96" s="1">
        <v>7.44468229354437E-4</v>
      </c>
      <c r="K96" s="1">
        <v>5.6811337340106102E-4</v>
      </c>
      <c r="L96" s="1">
        <v>7.5598518590303898E-4</v>
      </c>
      <c r="M96" s="1">
        <v>9.8761306095293696E-4</v>
      </c>
      <c r="N96" s="1">
        <v>1.4719024563609501E-3</v>
      </c>
      <c r="O96" s="1">
        <v>4.30562607848876E-4</v>
      </c>
    </row>
    <row r="97" spans="1:15" x14ac:dyDescent="0.25">
      <c r="A97" s="1">
        <v>10.75</v>
      </c>
      <c r="B97" s="1">
        <v>4.7080862670350996</v>
      </c>
      <c r="C97" s="1">
        <v>3.3215628922143501</v>
      </c>
      <c r="D97" s="1">
        <v>4.5501250808876001</v>
      </c>
      <c r="E97" s="14">
        <v>5.91497646007769</v>
      </c>
      <c r="F97" s="1">
        <v>8.8396148939546908</v>
      </c>
      <c r="G97" s="1">
        <v>2.5723912456984501</v>
      </c>
      <c r="H97" s="10"/>
      <c r="I97" s="1">
        <v>10.75</v>
      </c>
      <c r="J97" s="1">
        <v>7.84367172088049E-4</v>
      </c>
      <c r="K97" s="1">
        <v>5.5337237784290995E-4</v>
      </c>
      <c r="L97" s="1">
        <v>7.5805083847587296E-4</v>
      </c>
      <c r="M97" s="1">
        <v>9.854350782489479E-4</v>
      </c>
      <c r="N97" s="1">
        <v>1.4726798413328499E-3</v>
      </c>
      <c r="O97" s="1">
        <v>4.2856038153336098E-4</v>
      </c>
    </row>
    <row r="98" spans="1:15" x14ac:dyDescent="0.25">
      <c r="A98" s="1">
        <v>10.875</v>
      </c>
      <c r="B98" s="1">
        <v>4.7654183208663099</v>
      </c>
      <c r="C98" s="1">
        <v>3.3428549903725102</v>
      </c>
      <c r="D98" s="1">
        <v>4.5191570911463099</v>
      </c>
      <c r="E98" s="14">
        <v>5.8993426703543896</v>
      </c>
      <c r="F98" s="1">
        <v>8.8612497752697408</v>
      </c>
      <c r="G98" s="1">
        <v>2.5555932649275901</v>
      </c>
      <c r="H98" s="10"/>
      <c r="I98" s="1">
        <v>10.875</v>
      </c>
      <c r="J98" s="1">
        <v>7.9391869225632801E-4</v>
      </c>
      <c r="K98" s="1">
        <v>5.5691964139605997E-4</v>
      </c>
      <c r="L98" s="1">
        <v>7.5289157138497503E-4</v>
      </c>
      <c r="M98" s="1">
        <v>9.8283048888104792E-4</v>
      </c>
      <c r="N98" s="1">
        <v>1.4762842125599399E-3</v>
      </c>
      <c r="O98" s="1">
        <v>4.2576183793693499E-4</v>
      </c>
    </row>
    <row r="99" spans="1:15" x14ac:dyDescent="0.25">
      <c r="A99" s="1">
        <v>11</v>
      </c>
      <c r="B99" s="1">
        <v>4.7956131429729902</v>
      </c>
      <c r="C99" s="1">
        <v>3.4413253770394099</v>
      </c>
      <c r="D99" s="1">
        <v>4.5272199628410199</v>
      </c>
      <c r="E99" s="14">
        <v>5.9553953129866199</v>
      </c>
      <c r="F99" s="1">
        <v>8.85718345732821</v>
      </c>
      <c r="G99" s="1">
        <v>2.5218717199601701</v>
      </c>
      <c r="H99" s="10"/>
      <c r="I99" s="1">
        <v>11</v>
      </c>
      <c r="J99" s="1">
        <v>7.9894914961930097E-4</v>
      </c>
      <c r="K99" s="1">
        <v>5.7332480781476598E-4</v>
      </c>
      <c r="L99" s="1">
        <v>7.54234845809313E-4</v>
      </c>
      <c r="M99" s="1">
        <v>9.9216885914357408E-4</v>
      </c>
      <c r="N99" s="1">
        <v>1.4756067639908801E-3</v>
      </c>
      <c r="O99" s="1">
        <v>4.2014382854536301E-4</v>
      </c>
    </row>
    <row r="100" spans="1:15" x14ac:dyDescent="0.25">
      <c r="A100" s="1">
        <v>11.125</v>
      </c>
      <c r="B100" s="1">
        <v>4.7920648625012499</v>
      </c>
      <c r="C100" s="1">
        <v>3.4302591738830501</v>
      </c>
      <c r="D100" s="1">
        <v>4.5323635422837398</v>
      </c>
      <c r="E100" s="14">
        <v>5.9559099677750202</v>
      </c>
      <c r="F100" s="1">
        <v>8.8340292078428799</v>
      </c>
      <c r="G100" s="1">
        <v>2.4626973396814802</v>
      </c>
      <c r="H100" s="10"/>
      <c r="I100" s="1">
        <v>11.125</v>
      </c>
      <c r="J100" s="1">
        <v>7.9835800609271096E-4</v>
      </c>
      <c r="K100" s="1">
        <v>5.7148117836891598E-4</v>
      </c>
      <c r="L100" s="1">
        <v>7.5509176614446997E-4</v>
      </c>
      <c r="M100" s="1">
        <v>9.9225460063132194E-4</v>
      </c>
      <c r="N100" s="1">
        <v>1.4717492660266201E-3</v>
      </c>
      <c r="O100" s="1">
        <v>4.1028537679093301E-4</v>
      </c>
    </row>
    <row r="101" spans="1:15" x14ac:dyDescent="0.25">
      <c r="A101" s="1">
        <v>11.25</v>
      </c>
      <c r="B101" s="1">
        <v>4.6758864761669203</v>
      </c>
      <c r="C101" s="1">
        <v>3.4229973348421501</v>
      </c>
      <c r="D101" s="1">
        <v>4.4215953377674699</v>
      </c>
      <c r="E101" s="14">
        <v>5.9614839196103402</v>
      </c>
      <c r="F101" s="1">
        <v>8.8625234209707706</v>
      </c>
      <c r="G101" s="1">
        <v>2.4643286480753699</v>
      </c>
      <c r="H101" s="10"/>
      <c r="I101" s="1">
        <v>11.25</v>
      </c>
      <c r="J101" s="1">
        <v>7.7900268692940896E-4</v>
      </c>
      <c r="K101" s="1">
        <v>5.7027135598470202E-4</v>
      </c>
      <c r="L101" s="1">
        <v>7.3663778327205697E-4</v>
      </c>
      <c r="M101" s="1">
        <v>9.9318322100708689E-4</v>
      </c>
      <c r="N101" s="1">
        <v>1.4764964019337301E-3</v>
      </c>
      <c r="O101" s="1">
        <v>4.1055715276935498E-4</v>
      </c>
    </row>
    <row r="102" spans="1:15" x14ac:dyDescent="0.25">
      <c r="A102" s="1">
        <v>11.375</v>
      </c>
      <c r="B102" s="1">
        <v>4.5547748982255403</v>
      </c>
      <c r="C102" s="1">
        <v>3.4140131885090601</v>
      </c>
      <c r="D102" s="1">
        <v>4.3685871523285202</v>
      </c>
      <c r="E102" s="14">
        <v>6.0181055745671701</v>
      </c>
      <c r="F102" s="1">
        <v>8.9344356311169904</v>
      </c>
      <c r="G102" s="1">
        <v>2.4655604151297399</v>
      </c>
      <c r="H102" s="10"/>
      <c r="I102" s="1">
        <v>11.375</v>
      </c>
      <c r="J102" s="1">
        <v>7.5882549804437503E-4</v>
      </c>
      <c r="K102" s="1">
        <v>5.6877459720560905E-4</v>
      </c>
      <c r="L102" s="1">
        <v>7.2780661957792901E-4</v>
      </c>
      <c r="M102" s="1">
        <v>1.0026163887229E-3</v>
      </c>
      <c r="N102" s="1">
        <v>1.4884769761440899E-3</v>
      </c>
      <c r="O102" s="1">
        <v>4.1076236516061302E-4</v>
      </c>
    </row>
    <row r="103" spans="1:15" x14ac:dyDescent="0.25">
      <c r="A103" s="1">
        <v>11.5</v>
      </c>
      <c r="B103" s="1">
        <v>4.5123107991724298</v>
      </c>
      <c r="C103" s="1">
        <v>3.2559182156056199</v>
      </c>
      <c r="D103" s="1">
        <v>4.3930345201185403</v>
      </c>
      <c r="E103" s="14">
        <v>6.0699269155075903</v>
      </c>
      <c r="F103" s="1">
        <v>8.9600407924270193</v>
      </c>
      <c r="G103" s="1">
        <v>2.4806625967710199</v>
      </c>
      <c r="H103" s="10"/>
      <c r="I103" s="1">
        <v>11.5</v>
      </c>
      <c r="J103" s="1">
        <v>7.51750979142127E-4</v>
      </c>
      <c r="K103" s="1">
        <v>5.4243597471989602E-4</v>
      </c>
      <c r="L103" s="1">
        <v>7.3187955105174704E-4</v>
      </c>
      <c r="M103" s="1">
        <v>1.01124982412357E-3</v>
      </c>
      <c r="N103" s="1">
        <v>1.49274279601834E-3</v>
      </c>
      <c r="O103" s="1">
        <v>4.1327838862205099E-4</v>
      </c>
    </row>
    <row r="104" spans="1:15" x14ac:dyDescent="0.25">
      <c r="A104" s="1">
        <v>11.625</v>
      </c>
      <c r="B104" s="1">
        <v>4.5158147305545402</v>
      </c>
      <c r="C104" s="1">
        <v>3.1804865065703898</v>
      </c>
      <c r="D104" s="1">
        <v>4.4005941226604</v>
      </c>
      <c r="E104" s="14">
        <v>6.17122417321126</v>
      </c>
      <c r="F104" s="1">
        <v>8.9615416192847892</v>
      </c>
      <c r="G104" s="1">
        <v>2.4557575763103801</v>
      </c>
      <c r="H104" s="10"/>
      <c r="I104" s="1">
        <v>11.625</v>
      </c>
      <c r="J104" s="1">
        <v>7.5233473411038599E-4</v>
      </c>
      <c r="K104" s="1">
        <v>5.2986905199462701E-4</v>
      </c>
      <c r="L104" s="1">
        <v>7.3313898083522103E-4</v>
      </c>
      <c r="M104" s="1">
        <v>1.028125947257E-3</v>
      </c>
      <c r="N104" s="1">
        <v>1.4929928337728399E-3</v>
      </c>
      <c r="O104" s="1">
        <v>4.0912921221330698E-4</v>
      </c>
    </row>
    <row r="105" spans="1:15" x14ac:dyDescent="0.25">
      <c r="A105" s="1">
        <v>11.75</v>
      </c>
      <c r="B105" s="1">
        <v>4.50842293455747</v>
      </c>
      <c r="C105" s="1">
        <v>3.2320876837413399</v>
      </c>
      <c r="D105" s="1">
        <v>4.3498301020107499</v>
      </c>
      <c r="E105" s="14">
        <v>6.1491171023341797</v>
      </c>
      <c r="F105" s="1">
        <v>9.0117710165159508</v>
      </c>
      <c r="G105" s="1">
        <v>2.37399571865887</v>
      </c>
      <c r="H105" s="10"/>
      <c r="I105" s="1">
        <v>11.75</v>
      </c>
      <c r="J105" s="1">
        <v>7.5110326089727301E-4</v>
      </c>
      <c r="K105" s="1">
        <v>5.3846580811130597E-4</v>
      </c>
      <c r="L105" s="1">
        <v>7.2468169499498899E-4</v>
      </c>
      <c r="M105" s="1">
        <v>1.0244429092488799E-3</v>
      </c>
      <c r="N105" s="1">
        <v>1.5013610513515501E-3</v>
      </c>
      <c r="O105" s="1">
        <v>3.9550768672856601E-4</v>
      </c>
    </row>
    <row r="106" spans="1:15" x14ac:dyDescent="0.25">
      <c r="A106" s="1">
        <v>11.875</v>
      </c>
      <c r="B106" s="1">
        <v>4.5524362715189097</v>
      </c>
      <c r="C106" s="1">
        <v>3.1762207862811001</v>
      </c>
      <c r="D106" s="1">
        <v>4.27640783643138</v>
      </c>
      <c r="E106" s="14">
        <v>6.1072917542708796</v>
      </c>
      <c r="F106" s="1">
        <v>8.9724041271093196</v>
      </c>
      <c r="G106" s="1">
        <v>2.3874551628142</v>
      </c>
      <c r="H106" s="10"/>
      <c r="I106" s="1">
        <v>11.875</v>
      </c>
      <c r="J106" s="1">
        <v>7.5843588283504998E-4</v>
      </c>
      <c r="K106" s="1">
        <v>5.2915838299443104E-4</v>
      </c>
      <c r="L106" s="1">
        <v>7.1244954554946604E-4</v>
      </c>
      <c r="M106" s="1">
        <v>1.0174748062615399E-3</v>
      </c>
      <c r="N106" s="1">
        <v>1.49480252757641E-3</v>
      </c>
      <c r="O106" s="1">
        <v>3.9775003012484299E-4</v>
      </c>
    </row>
    <row r="107" spans="1:15" x14ac:dyDescent="0.25">
      <c r="A107" s="1">
        <v>12</v>
      </c>
      <c r="B107" s="1">
        <v>4.6025084413902002</v>
      </c>
      <c r="C107" s="1">
        <v>3.23662126026856</v>
      </c>
      <c r="D107" s="1">
        <v>4.3622638631616804</v>
      </c>
      <c r="E107" s="14">
        <v>6.0647539340223604</v>
      </c>
      <c r="F107" s="1">
        <v>8.9781419292552407</v>
      </c>
      <c r="G107" s="1">
        <v>2.4085678440401401</v>
      </c>
      <c r="H107" s="10"/>
      <c r="I107" s="1">
        <v>12</v>
      </c>
      <c r="J107" s="1">
        <v>7.6677790633560602E-4</v>
      </c>
      <c r="K107" s="1">
        <v>5.3922110196074203E-4</v>
      </c>
      <c r="L107" s="1">
        <v>7.2675315960273404E-4</v>
      </c>
      <c r="M107" s="1">
        <v>1.01038800540813E-3</v>
      </c>
      <c r="N107" s="1">
        <v>1.49575844541392E-3</v>
      </c>
      <c r="O107" s="1">
        <v>4.0126740281708499E-4</v>
      </c>
    </row>
    <row r="108" spans="1:15" x14ac:dyDescent="0.25">
      <c r="A108" s="1">
        <v>12.125</v>
      </c>
      <c r="B108" s="1">
        <v>4.6004575833746699</v>
      </c>
      <c r="C108" s="1">
        <v>3.22117497010453</v>
      </c>
      <c r="D108" s="1">
        <v>4.4099584405984604</v>
      </c>
      <c r="E108" s="14">
        <v>5.9582161001114704</v>
      </c>
      <c r="F108" s="1">
        <v>9.0538683351696694</v>
      </c>
      <c r="G108" s="1">
        <v>2.4196391278617999</v>
      </c>
      <c r="H108" s="10"/>
      <c r="I108" s="1">
        <v>12.125</v>
      </c>
      <c r="J108" s="1">
        <v>7.6643623339022002E-4</v>
      </c>
      <c r="K108" s="1">
        <v>5.3664775001941497E-4</v>
      </c>
      <c r="L108" s="1">
        <v>7.3469907620370199E-4</v>
      </c>
      <c r="M108" s="1">
        <v>9.9263880227857897E-4</v>
      </c>
      <c r="N108" s="1">
        <v>1.5083744646392601E-3</v>
      </c>
      <c r="O108" s="1">
        <v>4.0311187870177399E-4</v>
      </c>
    </row>
    <row r="109" spans="1:15" x14ac:dyDescent="0.25">
      <c r="A109" s="1">
        <v>12.25</v>
      </c>
      <c r="B109" s="1">
        <v>4.5883802375171303</v>
      </c>
      <c r="C109" s="1">
        <v>3.37628091811969</v>
      </c>
      <c r="D109" s="1">
        <v>4.2711402194090704</v>
      </c>
      <c r="E109" s="14">
        <v>5.9435830470308</v>
      </c>
      <c r="F109" s="1">
        <v>9.0637145316993095</v>
      </c>
      <c r="G109" s="1">
        <v>2.4432520316714901</v>
      </c>
      <c r="H109" s="10"/>
      <c r="I109" s="1">
        <v>12.25</v>
      </c>
      <c r="J109" s="1">
        <v>7.6442414757035501E-4</v>
      </c>
      <c r="K109" s="1">
        <v>5.6248840095874102E-4</v>
      </c>
      <c r="L109" s="1">
        <v>7.1157196055355004E-4</v>
      </c>
      <c r="M109" s="1">
        <v>9.9020093563533906E-4</v>
      </c>
      <c r="N109" s="1">
        <v>1.5100148409810999E-3</v>
      </c>
      <c r="O109" s="1">
        <v>4.0704578847646899E-4</v>
      </c>
    </row>
    <row r="110" spans="1:15" x14ac:dyDescent="0.25">
      <c r="A110" s="1">
        <v>12.375</v>
      </c>
      <c r="B110" s="1">
        <v>4.5500892820274101</v>
      </c>
      <c r="C110" s="1">
        <v>3.6132766900378002</v>
      </c>
      <c r="D110" s="1">
        <v>4.2831770247670304</v>
      </c>
      <c r="E110" s="14">
        <v>5.93179603983255</v>
      </c>
      <c r="F110" s="1">
        <v>9.1357644499253006</v>
      </c>
      <c r="G110" s="1">
        <v>2.4293484339162101</v>
      </c>
      <c r="H110" s="10"/>
      <c r="I110" s="1">
        <v>12.375</v>
      </c>
      <c r="J110" s="1">
        <v>7.5804487438576598E-4</v>
      </c>
      <c r="K110" s="1">
        <v>6.0197189656029798E-4</v>
      </c>
      <c r="L110" s="1">
        <v>7.1357729232618405E-4</v>
      </c>
      <c r="M110" s="1">
        <v>9.8823722023611092E-4</v>
      </c>
      <c r="N110" s="1">
        <v>1.52201835735755E-3</v>
      </c>
      <c r="O110" s="1">
        <v>4.0472944909043898E-4</v>
      </c>
    </row>
    <row r="111" spans="1:15" x14ac:dyDescent="0.25">
      <c r="A111" s="1">
        <v>12.5</v>
      </c>
      <c r="B111" s="1">
        <v>4.5448354186920401</v>
      </c>
      <c r="C111" s="1">
        <v>3.90543536414292</v>
      </c>
      <c r="D111" s="1">
        <v>4.3441399579477</v>
      </c>
      <c r="E111" s="14">
        <v>5.9214222294940804</v>
      </c>
      <c r="F111" s="1">
        <v>9.2247417406177501</v>
      </c>
      <c r="G111" s="1">
        <v>2.3834613019297901</v>
      </c>
      <c r="H111" s="10"/>
      <c r="I111" s="1">
        <v>12.5</v>
      </c>
      <c r="J111" s="1">
        <v>7.5716958075409296E-4</v>
      </c>
      <c r="K111" s="1">
        <v>6.5064553166621099E-4</v>
      </c>
      <c r="L111" s="1">
        <v>7.2373371699408504E-4</v>
      </c>
      <c r="M111" s="1">
        <v>9.8650894343372208E-4</v>
      </c>
      <c r="N111" s="1">
        <v>1.5368419739869099E-3</v>
      </c>
      <c r="O111" s="1">
        <v>3.9708465290149998E-4</v>
      </c>
    </row>
    <row r="112" spans="1:15" x14ac:dyDescent="0.25">
      <c r="A112" s="1">
        <v>12.625</v>
      </c>
      <c r="B112" s="1">
        <v>4.5780401770299104</v>
      </c>
      <c r="C112" s="1">
        <v>3.8728492178670599</v>
      </c>
      <c r="D112" s="1">
        <v>4.2542136665738397</v>
      </c>
      <c r="E112" s="14">
        <v>5.9112068367848796</v>
      </c>
      <c r="F112" s="1">
        <v>9.40838260342246</v>
      </c>
      <c r="G112" s="1">
        <v>2.36664546043257</v>
      </c>
      <c r="H112" s="10"/>
      <c r="I112" s="1">
        <v>12.625</v>
      </c>
      <c r="J112" s="1">
        <v>7.6270149349318302E-4</v>
      </c>
      <c r="K112" s="1">
        <v>6.4521667969665204E-4</v>
      </c>
      <c r="L112" s="1">
        <v>7.0875199685119998E-4</v>
      </c>
      <c r="M112" s="1">
        <v>9.8480705900836989E-4</v>
      </c>
      <c r="N112" s="1">
        <v>1.56743654173018E-3</v>
      </c>
      <c r="O112" s="1">
        <v>3.9428313370806398E-4</v>
      </c>
    </row>
    <row r="113" spans="1:15" x14ac:dyDescent="0.25">
      <c r="A113" s="1">
        <v>12.75</v>
      </c>
      <c r="B113" s="1">
        <v>4.5922689373673302</v>
      </c>
      <c r="C113" s="1">
        <v>3.6679256570674301</v>
      </c>
      <c r="D113" s="1">
        <v>4.3377656539385701</v>
      </c>
      <c r="E113" s="14">
        <v>5.9038712636108297</v>
      </c>
      <c r="F113" s="1">
        <v>9.4620095612668997</v>
      </c>
      <c r="G113" s="1">
        <v>2.3333615801160801</v>
      </c>
      <c r="H113" s="10"/>
      <c r="I113" s="1">
        <v>12.75</v>
      </c>
      <c r="J113" s="1">
        <v>7.6507200496539896E-4</v>
      </c>
      <c r="K113" s="1">
        <v>6.1107641446743401E-4</v>
      </c>
      <c r="L113" s="1">
        <v>7.2267175794616398E-4</v>
      </c>
      <c r="M113" s="1">
        <v>9.83584952517572E-4</v>
      </c>
      <c r="N113" s="1">
        <v>1.57637079290705E-3</v>
      </c>
      <c r="O113" s="1">
        <v>3.8873803924733598E-4</v>
      </c>
    </row>
    <row r="114" spans="1:15" x14ac:dyDescent="0.25">
      <c r="A114" s="1">
        <v>12.875</v>
      </c>
      <c r="B114" s="1">
        <v>4.5768532561880804</v>
      </c>
      <c r="C114" s="1">
        <v>3.70168305867697</v>
      </c>
      <c r="D114" s="1">
        <v>4.10813588097907</v>
      </c>
      <c r="E114" s="14">
        <v>5.8860300425003302</v>
      </c>
      <c r="F114" s="1">
        <v>9.5707117371148893</v>
      </c>
      <c r="G114" s="1">
        <v>2.3509556133420402</v>
      </c>
      <c r="H114" s="10"/>
      <c r="I114" s="1">
        <v>12.875</v>
      </c>
      <c r="J114" s="1">
        <v>7.62503752480934E-4</v>
      </c>
      <c r="K114" s="1">
        <v>6.1670039757558397E-4</v>
      </c>
      <c r="L114" s="1">
        <v>6.8441543777111099E-4</v>
      </c>
      <c r="M114" s="1">
        <v>9.8061260508056102E-4</v>
      </c>
      <c r="N114" s="1">
        <v>1.5944805754033299E-3</v>
      </c>
      <c r="O114" s="1">
        <v>3.9166920518278101E-4</v>
      </c>
    </row>
    <row r="115" spans="1:15" x14ac:dyDescent="0.25">
      <c r="A115" s="1">
        <v>13</v>
      </c>
      <c r="B115" s="1">
        <v>4.5546218953350497</v>
      </c>
      <c r="C115" s="1">
        <v>3.9199604957145699</v>
      </c>
      <c r="D115" s="1">
        <v>3.9848243923247901</v>
      </c>
      <c r="E115" s="14">
        <v>5.8758624758023599</v>
      </c>
      <c r="F115" s="1">
        <v>9.5945785034306592</v>
      </c>
      <c r="G115" s="1">
        <v>2.3999241892280798</v>
      </c>
      <c r="H115" s="10"/>
      <c r="I115" s="1">
        <v>13</v>
      </c>
      <c r="J115" s="1">
        <v>7.58800007762821E-4</v>
      </c>
      <c r="K115" s="1">
        <v>6.5306541858604699E-4</v>
      </c>
      <c r="L115" s="1">
        <v>6.6387174376130896E-4</v>
      </c>
      <c r="M115" s="1">
        <v>9.7891868846867905E-4</v>
      </c>
      <c r="N115" s="1">
        <v>1.5984567786715401E-3</v>
      </c>
      <c r="O115" s="1">
        <v>3.9982736992539599E-4</v>
      </c>
    </row>
    <row r="116" spans="1:15" x14ac:dyDescent="0.25">
      <c r="A116" s="1">
        <v>13.125</v>
      </c>
      <c r="B116" s="1">
        <v>4.5468605418401404</v>
      </c>
      <c r="C116" s="1">
        <v>3.8998926476078299</v>
      </c>
      <c r="D116" s="1">
        <v>3.9409461389798102</v>
      </c>
      <c r="E116" s="14">
        <v>5.8554970741244601</v>
      </c>
      <c r="F116" s="1">
        <v>9.6477302206147701</v>
      </c>
      <c r="G116" s="1">
        <v>2.38859727386343</v>
      </c>
      <c r="H116" s="10"/>
      <c r="I116" s="1">
        <v>13.125</v>
      </c>
      <c r="J116" s="1">
        <v>7.5750696627056803E-4</v>
      </c>
      <c r="K116" s="1">
        <v>6.4972211509146396E-4</v>
      </c>
      <c r="L116" s="1">
        <v>6.5656162675403295E-4</v>
      </c>
      <c r="M116" s="1">
        <v>9.7552581254914004E-4</v>
      </c>
      <c r="N116" s="1">
        <v>1.60731185475441E-3</v>
      </c>
      <c r="O116" s="1">
        <v>3.9794030582564497E-4</v>
      </c>
    </row>
    <row r="117" spans="1:15" x14ac:dyDescent="0.25">
      <c r="A117" s="1">
        <v>13.25</v>
      </c>
      <c r="B117" s="1">
        <v>4.5537005415284497</v>
      </c>
      <c r="C117" s="1">
        <v>3.6781057433779099</v>
      </c>
      <c r="D117" s="1">
        <v>3.8592787223823399</v>
      </c>
      <c r="E117" s="14">
        <v>5.8409422446104502</v>
      </c>
      <c r="F117" s="1">
        <v>9.7592657309367397</v>
      </c>
      <c r="G117" s="1">
        <v>2.3887828501961401</v>
      </c>
      <c r="H117" s="10"/>
      <c r="I117" s="1">
        <v>13.25</v>
      </c>
      <c r="J117" s="1">
        <v>7.5864651021864096E-4</v>
      </c>
      <c r="K117" s="1">
        <v>6.1277241684676005E-4</v>
      </c>
      <c r="L117" s="1">
        <v>6.4295583514889596E-4</v>
      </c>
      <c r="M117" s="1">
        <v>9.7310097795210305E-4</v>
      </c>
      <c r="N117" s="1">
        <v>1.62589367077405E-3</v>
      </c>
      <c r="O117" s="1">
        <v>3.97971222842674E-4</v>
      </c>
    </row>
    <row r="118" spans="1:15" x14ac:dyDescent="0.25">
      <c r="A118" s="1">
        <v>13.375</v>
      </c>
      <c r="B118" s="1">
        <v>4.5555135794615698</v>
      </c>
      <c r="C118" s="1">
        <v>3.5505206407493</v>
      </c>
      <c r="D118" s="1">
        <v>3.8472332541640699</v>
      </c>
      <c r="E118" s="14">
        <v>5.8222364181881696</v>
      </c>
      <c r="F118" s="1">
        <v>9.8438811612483903</v>
      </c>
      <c r="G118" s="1">
        <v>2.44215303451448</v>
      </c>
      <c r="H118" s="10"/>
      <c r="I118" s="1">
        <v>13.375</v>
      </c>
      <c r="J118" s="1">
        <v>7.5894856233829698E-4</v>
      </c>
      <c r="K118" s="1">
        <v>5.9151673874883299E-4</v>
      </c>
      <c r="L118" s="1">
        <v>6.4094906014373399E-4</v>
      </c>
      <c r="M118" s="1">
        <v>9.6998458727015505E-4</v>
      </c>
      <c r="N118" s="1">
        <v>1.63999060146397E-3</v>
      </c>
      <c r="O118" s="1">
        <v>4.0686269555011102E-4</v>
      </c>
    </row>
    <row r="119" spans="1:15" x14ac:dyDescent="0.25">
      <c r="A119" s="1">
        <v>13.5</v>
      </c>
      <c r="B119" s="1">
        <v>4.56783436522998</v>
      </c>
      <c r="C119" s="1">
        <v>3.4616520860778901</v>
      </c>
      <c r="D119" s="1">
        <v>3.9596740506620001</v>
      </c>
      <c r="E119" s="14">
        <v>5.8288155135359103</v>
      </c>
      <c r="F119" s="1">
        <v>9.8605425065835703</v>
      </c>
      <c r="G119" s="1">
        <v>2.4391302589212098</v>
      </c>
      <c r="H119" s="10"/>
      <c r="I119" s="1">
        <v>13.5</v>
      </c>
      <c r="J119" s="1">
        <v>7.6100120524731402E-4</v>
      </c>
      <c r="K119" s="1">
        <v>5.7671123754057601E-4</v>
      </c>
      <c r="L119" s="1">
        <v>6.5968169684028899E-4</v>
      </c>
      <c r="M119" s="1">
        <v>9.7108066455508797E-4</v>
      </c>
      <c r="N119" s="1">
        <v>1.64276638159682E-3</v>
      </c>
      <c r="O119" s="1">
        <v>4.0635910113627298E-4</v>
      </c>
    </row>
    <row r="120" spans="1:15" x14ac:dyDescent="0.25">
      <c r="A120" s="1">
        <v>13.625</v>
      </c>
      <c r="B120" s="1">
        <v>4.5550901077560004</v>
      </c>
      <c r="C120" s="1">
        <v>3.3596564960746398</v>
      </c>
      <c r="D120" s="1">
        <v>3.9728671338233399</v>
      </c>
      <c r="E120" s="14">
        <v>5.8373869019000901</v>
      </c>
      <c r="F120" s="1">
        <v>9.8768665620185701</v>
      </c>
      <c r="G120" s="1">
        <v>2.4375195643666698</v>
      </c>
      <c r="H120" s="10"/>
      <c r="I120" s="1">
        <v>13.625</v>
      </c>
      <c r="J120" s="1">
        <v>7.5887801195214895E-4</v>
      </c>
      <c r="K120" s="1">
        <v>5.59718772246034E-4</v>
      </c>
      <c r="L120" s="1">
        <v>6.6187966449496695E-4</v>
      </c>
      <c r="M120" s="1">
        <v>9.7250865785656205E-4</v>
      </c>
      <c r="N120" s="1">
        <v>1.64548596923229E-3</v>
      </c>
      <c r="O120" s="1">
        <v>4.0609075942348499E-4</v>
      </c>
    </row>
    <row r="121" spans="1:15" x14ac:dyDescent="0.25">
      <c r="A121" s="1">
        <v>13.75</v>
      </c>
      <c r="B121" s="1">
        <v>4.5119995391223702</v>
      </c>
      <c r="C121" s="1">
        <v>3.3395875186442798</v>
      </c>
      <c r="D121" s="1">
        <v>3.9985783718260302</v>
      </c>
      <c r="E121" s="14">
        <v>5.8654908751071604</v>
      </c>
      <c r="F121" s="1">
        <v>9.8293960463609107</v>
      </c>
      <c r="G121" s="1">
        <v>2.4352033762843099</v>
      </c>
      <c r="H121" s="10"/>
      <c r="I121" s="1">
        <v>13.75</v>
      </c>
      <c r="J121" s="1">
        <v>7.51699123217786E-4</v>
      </c>
      <c r="K121" s="1">
        <v>5.5637528060613697E-4</v>
      </c>
      <c r="L121" s="1">
        <v>6.6616315674621702E-4</v>
      </c>
      <c r="M121" s="1">
        <v>9.7719077979286002E-4</v>
      </c>
      <c r="N121" s="1">
        <v>1.6375773813237101E-3</v>
      </c>
      <c r="O121" s="1">
        <v>4.0570488248896499E-4</v>
      </c>
    </row>
    <row r="122" spans="1:15" x14ac:dyDescent="0.25">
      <c r="A122" s="1">
        <v>13.875</v>
      </c>
      <c r="B122" s="1">
        <v>4.5092942583317397</v>
      </c>
      <c r="C122" s="1">
        <v>3.6393028770457199</v>
      </c>
      <c r="D122" s="1">
        <v>3.8813602882165799</v>
      </c>
      <c r="E122" s="14">
        <v>5.89066166236403</v>
      </c>
      <c r="F122" s="1">
        <v>10.199441665248701</v>
      </c>
      <c r="G122" s="1">
        <v>2.5051246261343398</v>
      </c>
      <c r="H122" s="10"/>
      <c r="I122" s="1">
        <v>13.875</v>
      </c>
      <c r="J122" s="1">
        <v>7.5124842343806699E-4</v>
      </c>
      <c r="K122" s="1">
        <v>6.0630785931581701E-4</v>
      </c>
      <c r="L122" s="1">
        <v>6.4663462401688102E-4</v>
      </c>
      <c r="M122" s="1">
        <v>9.8138423294985306E-4</v>
      </c>
      <c r="N122" s="1">
        <v>1.6992269814304201E-3</v>
      </c>
      <c r="O122" s="1">
        <v>4.1735376271398E-4</v>
      </c>
    </row>
    <row r="123" spans="1:15" x14ac:dyDescent="0.25">
      <c r="A123" s="1">
        <v>14</v>
      </c>
      <c r="B123" s="1">
        <v>4.3906924727537398</v>
      </c>
      <c r="C123" s="1">
        <v>3.5788238436763402</v>
      </c>
      <c r="D123" s="1">
        <v>3.7624072743817698</v>
      </c>
      <c r="E123" s="14">
        <v>5.8937985856692201</v>
      </c>
      <c r="F123" s="1">
        <v>10.130276179520401</v>
      </c>
      <c r="G123" s="1">
        <v>2.4904245967171601</v>
      </c>
      <c r="H123" s="10"/>
      <c r="I123" s="1">
        <v>14</v>
      </c>
      <c r="J123" s="1">
        <v>7.3148936596077101E-4</v>
      </c>
      <c r="K123" s="1">
        <v>5.9623205235647704E-4</v>
      </c>
      <c r="L123" s="1">
        <v>6.2681705191200204E-4</v>
      </c>
      <c r="M123" s="1">
        <v>9.8190684437249602E-4</v>
      </c>
      <c r="N123" s="1">
        <v>1.68770401150808E-3</v>
      </c>
      <c r="O123" s="1">
        <v>4.1490473781307801E-4</v>
      </c>
    </row>
    <row r="124" spans="1:15" x14ac:dyDescent="0.25">
      <c r="A124" s="1">
        <v>14.125</v>
      </c>
      <c r="B124" s="1">
        <v>4.3017857348547297</v>
      </c>
      <c r="C124" s="1">
        <v>3.5009457480690802</v>
      </c>
      <c r="D124" s="1">
        <v>3.7282064709600502</v>
      </c>
      <c r="E124" s="14">
        <v>5.9014963233911599</v>
      </c>
      <c r="F124" s="1">
        <v>10.079639037927601</v>
      </c>
      <c r="G124" s="1">
        <v>2.4693882296593999</v>
      </c>
      <c r="H124" s="10"/>
      <c r="I124" s="1">
        <v>14.125</v>
      </c>
      <c r="J124" s="1">
        <v>7.1667750342679405E-4</v>
      </c>
      <c r="K124" s="1">
        <v>5.8325756162830799E-4</v>
      </c>
      <c r="L124" s="1">
        <v>6.2111919806194201E-4</v>
      </c>
      <c r="M124" s="1">
        <v>9.8318928747697406E-4</v>
      </c>
      <c r="N124" s="1">
        <v>1.6792678637187199E-3</v>
      </c>
      <c r="O124" s="1">
        <v>4.1140007906125399E-4</v>
      </c>
    </row>
    <row r="125" spans="1:15" x14ac:dyDescent="0.25">
      <c r="A125" s="1">
        <v>14.25</v>
      </c>
      <c r="B125" s="1">
        <v>4.3827818299222496</v>
      </c>
      <c r="C125" s="1">
        <v>3.4560171074664399</v>
      </c>
      <c r="D125" s="1">
        <v>3.8318880807487501</v>
      </c>
      <c r="E125" s="14">
        <v>5.8827894947863602</v>
      </c>
      <c r="F125" s="1">
        <v>10.142582382344401</v>
      </c>
      <c r="G125" s="1">
        <v>2.45456154605571</v>
      </c>
      <c r="H125" s="10"/>
      <c r="I125" s="1">
        <v>14.25</v>
      </c>
      <c r="J125" s="1">
        <v>7.3017145286504402E-4</v>
      </c>
      <c r="K125" s="1">
        <v>5.7577245010390998E-4</v>
      </c>
      <c r="L125" s="1">
        <v>6.3839255425274103E-4</v>
      </c>
      <c r="M125" s="1">
        <v>9.8007272983141299E-4</v>
      </c>
      <c r="N125" s="1">
        <v>1.68975422489856E-3</v>
      </c>
      <c r="O125" s="1">
        <v>4.0892995357287901E-4</v>
      </c>
    </row>
    <row r="126" spans="1:15" x14ac:dyDescent="0.25">
      <c r="A126" s="1">
        <v>14.375</v>
      </c>
      <c r="B126" s="1">
        <v>4.30978200180125</v>
      </c>
      <c r="C126" s="1">
        <v>3.4314545203397802</v>
      </c>
      <c r="D126" s="1">
        <v>3.7750005215926001</v>
      </c>
      <c r="E126" s="14">
        <v>5.8611306131029499</v>
      </c>
      <c r="F126" s="1">
        <v>10.0915321254961</v>
      </c>
      <c r="G126" s="1">
        <v>2.37940289760824</v>
      </c>
      <c r="H126" s="10"/>
      <c r="I126" s="1">
        <v>14.375</v>
      </c>
      <c r="J126" s="1">
        <v>7.1800968150008697E-4</v>
      </c>
      <c r="K126" s="1">
        <v>5.7168032308860803E-4</v>
      </c>
      <c r="L126" s="1">
        <v>6.2891508689732502E-4</v>
      </c>
      <c r="M126" s="1">
        <v>9.7646436014295801E-4</v>
      </c>
      <c r="N126" s="1">
        <v>1.68124925210763E-3</v>
      </c>
      <c r="O126" s="1">
        <v>3.9640852274153198E-4</v>
      </c>
    </row>
    <row r="127" spans="1:15" x14ac:dyDescent="0.25">
      <c r="A127" s="1">
        <v>14.5</v>
      </c>
      <c r="B127" s="1">
        <v>4.2824450373941501</v>
      </c>
      <c r="C127" s="1">
        <v>3.6075321174506598</v>
      </c>
      <c r="D127" s="1">
        <v>3.6763183866049598</v>
      </c>
      <c r="E127" s="14">
        <v>5.7853162737955399</v>
      </c>
      <c r="F127" s="1">
        <v>10.1102829184996</v>
      </c>
      <c r="G127" s="1">
        <v>2.2912209721570602</v>
      </c>
      <c r="H127" s="10"/>
      <c r="I127" s="1">
        <v>14.5</v>
      </c>
      <c r="J127" s="1">
        <v>7.1345534322986303E-4</v>
      </c>
      <c r="K127" s="1">
        <v>6.0101485076727995E-4</v>
      </c>
      <c r="L127" s="1">
        <v>6.1247464320838597E-4</v>
      </c>
      <c r="M127" s="1">
        <v>9.6383369121434302E-4</v>
      </c>
      <c r="N127" s="1">
        <v>1.6843731342220101E-3</v>
      </c>
      <c r="O127" s="1">
        <v>3.81717413961364E-4</v>
      </c>
    </row>
    <row r="128" spans="1:15" x14ac:dyDescent="0.25">
      <c r="A128" s="1">
        <v>14.625</v>
      </c>
      <c r="B128" s="1">
        <v>4.2471909105397403</v>
      </c>
      <c r="C128" s="1">
        <v>3.67763772698647</v>
      </c>
      <c r="D128" s="1">
        <v>3.64985725169955</v>
      </c>
      <c r="E128" s="14">
        <v>5.7326058105939497</v>
      </c>
      <c r="F128" s="1">
        <v>10.0889943578662</v>
      </c>
      <c r="G128" s="1">
        <v>2.3321635436061499</v>
      </c>
      <c r="H128" s="10"/>
      <c r="I128" s="1">
        <v>14.625</v>
      </c>
      <c r="J128" s="1">
        <v>7.0758200569591998E-4</v>
      </c>
      <c r="K128" s="1">
        <v>6.1269444531594601E-4</v>
      </c>
      <c r="L128" s="1">
        <v>6.08066218133145E-4</v>
      </c>
      <c r="M128" s="1">
        <v>9.5505212804495503E-4</v>
      </c>
      <c r="N128" s="1">
        <v>1.6808264600204901E-3</v>
      </c>
      <c r="O128" s="1">
        <v>3.8853844636478298E-4</v>
      </c>
    </row>
    <row r="129" spans="1:15" x14ac:dyDescent="0.25">
      <c r="A129" s="1">
        <v>14.75</v>
      </c>
      <c r="B129" s="1">
        <v>4.1042127367959704</v>
      </c>
      <c r="C129" s="1">
        <v>3.7525713268334702</v>
      </c>
      <c r="D129" s="1">
        <v>3.7263717915274199</v>
      </c>
      <c r="E129" s="14">
        <v>5.67016387208501</v>
      </c>
      <c r="F129" s="1">
        <v>10.021859210882299</v>
      </c>
      <c r="G129" s="1">
        <v>2.3390205184547699</v>
      </c>
      <c r="H129" s="10"/>
      <c r="I129" s="1">
        <v>14.75</v>
      </c>
      <c r="J129" s="1">
        <v>6.8376184195021003E-4</v>
      </c>
      <c r="K129" s="1">
        <v>6.2517838305045702E-4</v>
      </c>
      <c r="L129" s="1">
        <v>6.2081354046846697E-4</v>
      </c>
      <c r="M129" s="1">
        <v>9.4464930108936599E-4</v>
      </c>
      <c r="N129" s="1">
        <v>1.6696417445329699E-3</v>
      </c>
      <c r="O129" s="1">
        <v>3.8968081837456299E-4</v>
      </c>
    </row>
    <row r="130" spans="1:15" x14ac:dyDescent="0.25">
      <c r="A130" s="1">
        <v>14.875</v>
      </c>
      <c r="B130" s="1">
        <v>4.1293302542684698</v>
      </c>
      <c r="C130" s="1">
        <v>3.6429249994926098</v>
      </c>
      <c r="D130" s="1">
        <v>3.7872579658388998</v>
      </c>
      <c r="E130" s="14">
        <v>5.5779295060932101</v>
      </c>
      <c r="F130" s="1">
        <v>9.9344540073671297</v>
      </c>
      <c r="G130" s="1">
        <v>2.32754358956866</v>
      </c>
      <c r="H130" s="10"/>
      <c r="I130" s="1">
        <v>14.875</v>
      </c>
      <c r="J130" s="1">
        <v>6.8794642036112605E-4</v>
      </c>
      <c r="K130" s="1">
        <v>6.06911304915468E-4</v>
      </c>
      <c r="L130" s="1">
        <v>6.3095717710875802E-4</v>
      </c>
      <c r="M130" s="1">
        <v>9.2928305571513198E-4</v>
      </c>
      <c r="N130" s="1">
        <v>1.65508003762734E-3</v>
      </c>
      <c r="O130" s="1">
        <v>3.8776876202213699E-4</v>
      </c>
    </row>
    <row r="131" spans="1:15" x14ac:dyDescent="0.25">
      <c r="A131" s="1">
        <v>15</v>
      </c>
      <c r="B131" s="1">
        <v>4.1547227985192903</v>
      </c>
      <c r="C131" s="1">
        <v>3.6176007760338398</v>
      </c>
      <c r="D131" s="1">
        <v>3.8863977144473099</v>
      </c>
      <c r="E131" s="14">
        <v>5.5235760282651096</v>
      </c>
      <c r="F131" s="1">
        <v>9.9152154615008197</v>
      </c>
      <c r="G131" s="1">
        <v>2.3245503413988202</v>
      </c>
      <c r="H131" s="10"/>
      <c r="I131" s="1">
        <v>15</v>
      </c>
      <c r="J131" s="1">
        <v>6.9217681823331397E-4</v>
      </c>
      <c r="K131" s="1">
        <v>6.0269228928723799E-4</v>
      </c>
      <c r="L131" s="1">
        <v>6.4747385922692103E-4</v>
      </c>
      <c r="M131" s="1">
        <v>9.2022776630896997E-4</v>
      </c>
      <c r="N131" s="1">
        <v>1.6518748958860201E-3</v>
      </c>
      <c r="O131" s="1">
        <v>3.8727008687704001E-4</v>
      </c>
    </row>
    <row r="132" spans="1:15" x14ac:dyDescent="0.25">
      <c r="A132" s="1">
        <v>15.125</v>
      </c>
      <c r="B132" s="1">
        <v>4.1115583554650996</v>
      </c>
      <c r="C132" s="1">
        <v>3.6241138523112699</v>
      </c>
      <c r="D132" s="1">
        <v>3.91210425328258</v>
      </c>
      <c r="E132" s="14">
        <v>5.51995703921789</v>
      </c>
      <c r="F132" s="1">
        <v>9.8922944916629003</v>
      </c>
      <c r="G132" s="1">
        <v>2.3065928070563699</v>
      </c>
      <c r="H132" s="10"/>
      <c r="I132" s="1">
        <v>15.125</v>
      </c>
      <c r="J132" s="1">
        <v>6.8498562202048703E-4</v>
      </c>
      <c r="K132" s="1">
        <v>6.03777367795057E-4</v>
      </c>
      <c r="L132" s="1">
        <v>6.5175656859687604E-4</v>
      </c>
      <c r="M132" s="1">
        <v>9.1962484273370299E-4</v>
      </c>
      <c r="N132" s="1">
        <v>1.6480562623110301E-3</v>
      </c>
      <c r="O132" s="1">
        <v>3.8427836165558801E-4</v>
      </c>
    </row>
    <row r="133" spans="1:15" x14ac:dyDescent="0.25">
      <c r="A133" s="1">
        <v>15.25</v>
      </c>
      <c r="B133" s="1">
        <v>3.97603069330121</v>
      </c>
      <c r="C133" s="1">
        <v>3.7068670050016901</v>
      </c>
      <c r="D133" s="1">
        <v>4.04170525887299</v>
      </c>
      <c r="E133" s="14">
        <v>5.4867772091174798</v>
      </c>
      <c r="F133" s="1">
        <v>9.8474378294408904</v>
      </c>
      <c r="G133" s="1">
        <v>2.3030218577896999</v>
      </c>
      <c r="H133" s="10"/>
      <c r="I133" s="1">
        <v>15.25</v>
      </c>
      <c r="J133" s="1">
        <v>6.6240671350398196E-4</v>
      </c>
      <c r="K133" s="1">
        <v>6.1756404303328096E-4</v>
      </c>
      <c r="L133" s="1">
        <v>6.7334809612823801E-4</v>
      </c>
      <c r="M133" s="1">
        <v>9.14097083038975E-4</v>
      </c>
      <c r="N133" s="1">
        <v>1.64058314238484E-3</v>
      </c>
      <c r="O133" s="1">
        <v>3.8368344150776102E-4</v>
      </c>
    </row>
    <row r="134" spans="1:15" x14ac:dyDescent="0.25">
      <c r="A134" s="1">
        <v>15.375</v>
      </c>
      <c r="B134" s="1">
        <v>4.0258237939211101</v>
      </c>
      <c r="C134" s="1">
        <v>3.7160056284426699</v>
      </c>
      <c r="D134" s="1">
        <v>4.1056877222653601</v>
      </c>
      <c r="E134" s="14">
        <v>5.4724691633722804</v>
      </c>
      <c r="F134" s="1">
        <v>9.63036050319133</v>
      </c>
      <c r="G134" s="1">
        <v>2.32019554975694</v>
      </c>
      <c r="H134" s="10"/>
      <c r="I134" s="1">
        <v>15.375</v>
      </c>
      <c r="J134" s="1">
        <v>6.7070224406725796E-4</v>
      </c>
      <c r="K134" s="1">
        <v>6.1908653769854804E-4</v>
      </c>
      <c r="L134" s="1">
        <v>6.8400757452940705E-4</v>
      </c>
      <c r="M134" s="1">
        <v>9.1171336261782496E-4</v>
      </c>
      <c r="N134" s="1">
        <v>1.60441805983167E-3</v>
      </c>
      <c r="O134" s="1">
        <v>3.8654457858950297E-4</v>
      </c>
    </row>
    <row r="135" spans="1:15" x14ac:dyDescent="0.25">
      <c r="A135" s="1">
        <v>15.5</v>
      </c>
      <c r="B135" s="1">
        <v>4.04368901711908</v>
      </c>
      <c r="C135" s="1">
        <v>3.7261601200546499</v>
      </c>
      <c r="D135" s="1">
        <v>4.2226708593620703</v>
      </c>
      <c r="E135" s="14">
        <v>5.4687409536174698</v>
      </c>
      <c r="F135" s="1">
        <v>9.5717217976310103</v>
      </c>
      <c r="G135" s="1">
        <v>2.32176170726928</v>
      </c>
      <c r="H135" s="10"/>
      <c r="I135" s="1">
        <v>15.5</v>
      </c>
      <c r="J135" s="1">
        <v>6.7367859025203598E-4</v>
      </c>
      <c r="K135" s="1">
        <v>6.2077827600110402E-4</v>
      </c>
      <c r="L135" s="1">
        <v>7.0349696516972004E-4</v>
      </c>
      <c r="M135" s="1">
        <v>9.1109224287267505E-4</v>
      </c>
      <c r="N135" s="1">
        <v>1.5946488514853199E-3</v>
      </c>
      <c r="O135" s="1">
        <v>3.8680550043105997E-4</v>
      </c>
    </row>
    <row r="136" spans="1:15" x14ac:dyDescent="0.25">
      <c r="A136" s="1">
        <v>15.625</v>
      </c>
      <c r="B136" s="1">
        <v>4.0310395497266702</v>
      </c>
      <c r="C136" s="1">
        <v>3.4452742035483301</v>
      </c>
      <c r="D136" s="1">
        <v>4.2381659161689296</v>
      </c>
      <c r="E136" s="14">
        <v>5.4608692888073103</v>
      </c>
      <c r="F136" s="1">
        <v>9.3224765150243201</v>
      </c>
      <c r="G136" s="1">
        <v>2.3236276756223102</v>
      </c>
      <c r="H136" s="10"/>
      <c r="I136" s="1">
        <v>15.625</v>
      </c>
      <c r="J136" s="1">
        <v>6.7157118898446104E-4</v>
      </c>
      <c r="K136" s="1">
        <v>5.7398268231115095E-4</v>
      </c>
      <c r="L136" s="1">
        <v>7.0607844163374201E-4</v>
      </c>
      <c r="M136" s="1">
        <v>9.0978082351530196E-4</v>
      </c>
      <c r="N136" s="1">
        <v>1.5531245874030499E-3</v>
      </c>
      <c r="O136" s="1">
        <v>3.8711637075867399E-4</v>
      </c>
    </row>
    <row r="137" spans="1:15" x14ac:dyDescent="0.25">
      <c r="A137" s="1">
        <v>15.75</v>
      </c>
      <c r="B137" s="1">
        <v>4.0071792676726101</v>
      </c>
      <c r="C137" s="1">
        <v>3.4491214741416099</v>
      </c>
      <c r="D137" s="1">
        <v>4.4160986134761204</v>
      </c>
      <c r="E137" s="14">
        <v>5.4591105729237199</v>
      </c>
      <c r="F137" s="1">
        <v>9.1606021346456501</v>
      </c>
      <c r="G137" s="1">
        <v>2.32622111639995</v>
      </c>
      <c r="H137" s="10"/>
      <c r="I137" s="1">
        <v>15.75</v>
      </c>
      <c r="J137" s="1">
        <v>6.6759606599425803E-4</v>
      </c>
      <c r="K137" s="1">
        <v>5.7462363759199202E-4</v>
      </c>
      <c r="L137" s="1">
        <v>7.3572202900512096E-4</v>
      </c>
      <c r="M137" s="1">
        <v>9.0948782144909305E-4</v>
      </c>
      <c r="N137" s="1">
        <v>1.5261563156319601E-3</v>
      </c>
      <c r="O137" s="1">
        <v>3.8754843799222797E-4</v>
      </c>
    </row>
    <row r="138" spans="1:15" x14ac:dyDescent="0.25">
      <c r="A138" s="1">
        <v>15.875</v>
      </c>
      <c r="B138" s="1">
        <v>4.0071659039234504</v>
      </c>
      <c r="C138" s="1">
        <v>3.3540618608761901</v>
      </c>
      <c r="D138" s="1">
        <v>4.3435140962563601</v>
      </c>
      <c r="E138" s="14">
        <v>5.4872316296686598</v>
      </c>
      <c r="F138" s="1">
        <v>9.0390568460145904</v>
      </c>
      <c r="G138" s="1">
        <v>2.35480873940603</v>
      </c>
      <c r="H138" s="10"/>
      <c r="I138" s="1">
        <v>15.875</v>
      </c>
      <c r="J138" s="1">
        <v>6.6759383959364696E-4</v>
      </c>
      <c r="K138" s="1">
        <v>5.5878670602197301E-4</v>
      </c>
      <c r="L138" s="1">
        <v>7.2362944843630702E-4</v>
      </c>
      <c r="M138" s="1">
        <v>9.1417278950280101E-4</v>
      </c>
      <c r="N138" s="1">
        <v>1.50590687054603E-3</v>
      </c>
      <c r="O138" s="1">
        <v>3.9231113598504203E-4</v>
      </c>
    </row>
    <row r="139" spans="1:15" x14ac:dyDescent="0.25">
      <c r="A139" s="1">
        <v>16</v>
      </c>
      <c r="B139" s="1">
        <v>4.0265537624149399</v>
      </c>
      <c r="C139" s="1">
        <v>3.4326249616675599</v>
      </c>
      <c r="D139" s="1">
        <v>4.1904236138681501</v>
      </c>
      <c r="E139" s="14">
        <v>5.5074019300259103</v>
      </c>
      <c r="F139" s="1">
        <v>8.9697746656606299</v>
      </c>
      <c r="G139" s="1">
        <v>2.4372143520248701</v>
      </c>
      <c r="H139" s="10"/>
      <c r="I139" s="1">
        <v>16</v>
      </c>
      <c r="J139" s="1">
        <v>6.70823856818326E-4</v>
      </c>
      <c r="K139" s="1">
        <v>5.7187531861381503E-4</v>
      </c>
      <c r="L139" s="1">
        <v>6.9812457407043198E-4</v>
      </c>
      <c r="M139" s="1">
        <v>9.1753316154231804E-4</v>
      </c>
      <c r="N139" s="1">
        <v>1.4943644592990599E-3</v>
      </c>
      <c r="O139" s="1">
        <v>4.0603991104734203E-4</v>
      </c>
    </row>
    <row r="140" spans="1:15" x14ac:dyDescent="0.25">
      <c r="A140" s="1">
        <v>16.125</v>
      </c>
      <c r="B140" s="1">
        <v>4.0423682142962596</v>
      </c>
      <c r="C140" s="1">
        <v>3.4233348474083698</v>
      </c>
      <c r="D140" s="1">
        <v>4.1774108426165402</v>
      </c>
      <c r="E140" s="14">
        <v>5.5175834358591196</v>
      </c>
      <c r="F140" s="1">
        <v>8.9104905546548707</v>
      </c>
      <c r="G140" s="1">
        <v>2.4467801641614901</v>
      </c>
      <c r="H140" s="10"/>
      <c r="I140" s="1">
        <v>16.125</v>
      </c>
      <c r="J140" s="1">
        <v>6.7345854450175503E-4</v>
      </c>
      <c r="K140" s="1">
        <v>5.7032758557823502E-4</v>
      </c>
      <c r="L140" s="1">
        <v>6.9595664637991396E-4</v>
      </c>
      <c r="M140" s="1">
        <v>9.1922940041413005E-4</v>
      </c>
      <c r="N140" s="1">
        <v>1.4844877264055E-3</v>
      </c>
      <c r="O140" s="1">
        <v>4.07633575349303E-4</v>
      </c>
    </row>
    <row r="141" spans="1:15" x14ac:dyDescent="0.25">
      <c r="A141" s="1">
        <v>16.25</v>
      </c>
      <c r="B141" s="1">
        <v>4.0512587903163304</v>
      </c>
      <c r="C141" s="1">
        <v>3.3842837495287701</v>
      </c>
      <c r="D141" s="1">
        <v>4.2616696797745099</v>
      </c>
      <c r="E141" s="14">
        <v>5.4884813935412202</v>
      </c>
      <c r="F141" s="1">
        <v>8.9029224831941303</v>
      </c>
      <c r="G141" s="1">
        <v>2.4487072012353299</v>
      </c>
      <c r="H141" s="10"/>
      <c r="I141" s="1">
        <v>16.25</v>
      </c>
      <c r="J141" s="1">
        <v>6.7493971446669896E-4</v>
      </c>
      <c r="K141" s="1">
        <v>5.6382167267149299E-4</v>
      </c>
      <c r="L141" s="1">
        <v>7.0999416865043198E-4</v>
      </c>
      <c r="M141" s="1">
        <v>9.1438100016396902E-4</v>
      </c>
      <c r="N141" s="1">
        <v>1.48322688570014E-3</v>
      </c>
      <c r="O141" s="1">
        <v>4.0795461972580499E-4</v>
      </c>
    </row>
    <row r="142" spans="1:15" x14ac:dyDescent="0.25">
      <c r="A142" s="1">
        <v>16.375</v>
      </c>
      <c r="B142" s="1">
        <v>4.0603996167852099</v>
      </c>
      <c r="C142" s="1">
        <v>3.3772069584075401</v>
      </c>
      <c r="D142" s="1">
        <v>4.2808355955419399</v>
      </c>
      <c r="E142" s="14">
        <v>5.4721942540902404</v>
      </c>
      <c r="F142" s="1">
        <v>8.8617599473290607</v>
      </c>
      <c r="G142" s="1">
        <v>2.4337576107318499</v>
      </c>
      <c r="H142" s="10"/>
      <c r="I142" s="1">
        <v>16.375</v>
      </c>
      <c r="J142" s="1">
        <v>6.76462576156418E-4</v>
      </c>
      <c r="K142" s="1">
        <v>5.6264267927069701E-4</v>
      </c>
      <c r="L142" s="1">
        <v>7.1318721021728596E-4</v>
      </c>
      <c r="M142" s="1">
        <v>9.11667562731436E-4</v>
      </c>
      <c r="N142" s="1">
        <v>1.4763692072250201E-3</v>
      </c>
      <c r="O142" s="1">
        <v>4.0546401794792398E-4</v>
      </c>
    </row>
    <row r="143" spans="1:15" x14ac:dyDescent="0.25">
      <c r="A143" s="1">
        <v>16.5</v>
      </c>
      <c r="B143" s="1">
        <v>4.11777170689881</v>
      </c>
      <c r="C143" s="1">
        <v>3.35145590169921</v>
      </c>
      <c r="D143" s="1">
        <v>4.2920882372920701</v>
      </c>
      <c r="E143" s="14">
        <v>5.4335050468246999</v>
      </c>
      <c r="F143" s="1">
        <v>8.8233755102493099</v>
      </c>
      <c r="G143" s="1">
        <v>2.4122246562652898</v>
      </c>
      <c r="H143" s="10"/>
      <c r="I143" s="1">
        <v>16.5</v>
      </c>
      <c r="J143" s="1">
        <v>6.8602076636934003E-4</v>
      </c>
      <c r="K143" s="1">
        <v>5.5835255322308802E-4</v>
      </c>
      <c r="L143" s="1">
        <v>7.15061900332857E-4</v>
      </c>
      <c r="M143" s="1">
        <v>9.0522194080099603E-4</v>
      </c>
      <c r="N143" s="1">
        <v>1.4699743600075301E-3</v>
      </c>
      <c r="O143" s="1">
        <v>4.01876627733796E-4</v>
      </c>
    </row>
    <row r="144" spans="1:15" x14ac:dyDescent="0.25">
      <c r="A144" s="1">
        <v>16.625</v>
      </c>
      <c r="B144" s="1">
        <v>4.2732362152371604</v>
      </c>
      <c r="C144" s="1">
        <v>3.29638594634869</v>
      </c>
      <c r="D144" s="1">
        <v>4.33539528475987</v>
      </c>
      <c r="E144" s="14">
        <v>5.41737354835122</v>
      </c>
      <c r="F144" s="1">
        <v>8.7660545775008991</v>
      </c>
      <c r="G144" s="1">
        <v>2.4598562943996698</v>
      </c>
      <c r="H144" s="10"/>
      <c r="I144" s="1">
        <v>16.625</v>
      </c>
      <c r="J144" s="1">
        <v>7.1192115345850905E-4</v>
      </c>
      <c r="K144" s="1">
        <v>5.4917789866169105E-4</v>
      </c>
      <c r="L144" s="1">
        <v>7.22276854440993E-4</v>
      </c>
      <c r="M144" s="1">
        <v>9.0253443315531498E-4</v>
      </c>
      <c r="N144" s="1">
        <v>1.46042469261164E-3</v>
      </c>
      <c r="O144" s="1">
        <v>4.0981205864698301E-4</v>
      </c>
    </row>
    <row r="145" spans="1:15" x14ac:dyDescent="0.25">
      <c r="A145" s="1">
        <v>16.75</v>
      </c>
      <c r="B145" s="1">
        <v>4.3139660061903999</v>
      </c>
      <c r="C145" s="1">
        <v>3.2543518564529101</v>
      </c>
      <c r="D145" s="1">
        <v>4.3560321281465804</v>
      </c>
      <c r="E145" s="14">
        <v>5.3770669648267297</v>
      </c>
      <c r="F145" s="1">
        <v>8.6594164581812993</v>
      </c>
      <c r="G145" s="1">
        <v>2.46998378651343</v>
      </c>
      <c r="H145" s="10"/>
      <c r="I145" s="1">
        <v>16.75</v>
      </c>
      <c r="J145" s="1">
        <v>7.1870673663132002E-4</v>
      </c>
      <c r="K145" s="1">
        <v>5.4217501928505401E-4</v>
      </c>
      <c r="L145" s="1">
        <v>7.25714952549219E-4</v>
      </c>
      <c r="M145" s="1">
        <v>8.9581935634013303E-4</v>
      </c>
      <c r="N145" s="1">
        <v>1.44265878193301E-3</v>
      </c>
      <c r="O145" s="1">
        <v>4.1149929883313501E-4</v>
      </c>
    </row>
    <row r="146" spans="1:15" x14ac:dyDescent="0.25">
      <c r="A146" s="1">
        <v>16.875</v>
      </c>
      <c r="B146" s="1">
        <v>4.3000888334450798</v>
      </c>
      <c r="C146" s="1">
        <v>3.2411421697970599</v>
      </c>
      <c r="D146" s="1">
        <v>4.4305453136179302</v>
      </c>
      <c r="E146" s="14">
        <v>5.3806717552012104</v>
      </c>
      <c r="F146" s="1">
        <v>8.64029059950796</v>
      </c>
      <c r="G146" s="1">
        <v>2.4902932337839299</v>
      </c>
      <c r="H146" s="10"/>
      <c r="I146" s="1">
        <v>16.875</v>
      </c>
      <c r="J146" s="1">
        <v>7.1639479965194999E-4</v>
      </c>
      <c r="K146" s="1">
        <v>5.3997428548818998E-4</v>
      </c>
      <c r="L146" s="1">
        <v>7.3812884924874598E-4</v>
      </c>
      <c r="M146" s="1">
        <v>8.9641991441652402E-4</v>
      </c>
      <c r="N146" s="1">
        <v>1.43947241387802E-3</v>
      </c>
      <c r="O146" s="1">
        <v>4.1488285274840199E-4</v>
      </c>
    </row>
    <row r="147" spans="1:15" x14ac:dyDescent="0.25">
      <c r="A147" s="1">
        <v>17</v>
      </c>
      <c r="B147" s="1">
        <v>4.25405991261289</v>
      </c>
      <c r="C147" s="1">
        <v>3.3335079045959701</v>
      </c>
      <c r="D147" s="1">
        <v>4.5238272074917898</v>
      </c>
      <c r="E147" s="14">
        <v>5.3784217752655401</v>
      </c>
      <c r="F147" s="1">
        <v>8.5870517826136599</v>
      </c>
      <c r="G147" s="1">
        <v>2.5190734017623502</v>
      </c>
      <c r="H147" s="10"/>
      <c r="I147" s="1">
        <v>17</v>
      </c>
      <c r="J147" s="1">
        <v>7.0872638144130803E-4</v>
      </c>
      <c r="K147" s="1">
        <v>5.5536241690568803E-4</v>
      </c>
      <c r="L147" s="1">
        <v>7.5366961276813202E-4</v>
      </c>
      <c r="M147" s="1">
        <v>8.9604506775924E-4</v>
      </c>
      <c r="N147" s="1">
        <v>1.4306028269834401E-3</v>
      </c>
      <c r="O147" s="1">
        <v>4.19677628733606E-4</v>
      </c>
    </row>
    <row r="148" spans="1:15" x14ac:dyDescent="0.25">
      <c r="A148" s="1">
        <v>17.125</v>
      </c>
      <c r="B148" s="1">
        <v>4.1899233215398501</v>
      </c>
      <c r="C148" s="1">
        <v>3.4303301820409802</v>
      </c>
      <c r="D148" s="1">
        <v>4.6398254554905103</v>
      </c>
      <c r="E148" s="14">
        <v>5.3446853555347902</v>
      </c>
      <c r="F148" s="1">
        <v>8.5664417209694506</v>
      </c>
      <c r="G148" s="1">
        <v>2.5363013507536998</v>
      </c>
      <c r="H148" s="10"/>
      <c r="I148" s="1">
        <v>17.125</v>
      </c>
      <c r="J148" s="1">
        <v>6.9804122536853898E-4</v>
      </c>
      <c r="K148" s="1">
        <v>5.71493008328028E-4</v>
      </c>
      <c r="L148" s="1">
        <v>7.7299492088471705E-4</v>
      </c>
      <c r="M148" s="1">
        <v>8.9042458023209502E-4</v>
      </c>
      <c r="N148" s="1">
        <v>1.4271691907135099E-3</v>
      </c>
      <c r="O148" s="1">
        <v>4.2254780503556502E-4</v>
      </c>
    </row>
    <row r="149" spans="1:15" x14ac:dyDescent="0.25">
      <c r="A149" s="1">
        <v>17.25</v>
      </c>
      <c r="B149" s="1">
        <v>4.1838360952892097</v>
      </c>
      <c r="C149" s="1">
        <v>3.5434242253606199</v>
      </c>
      <c r="D149" s="1">
        <v>4.6085792605615197</v>
      </c>
      <c r="E149" s="14">
        <v>5.3432697931400401</v>
      </c>
      <c r="F149" s="1">
        <v>8.55887611608809</v>
      </c>
      <c r="G149" s="1">
        <v>2.55040997091844</v>
      </c>
      <c r="H149" s="10"/>
      <c r="I149" s="1">
        <v>17.25</v>
      </c>
      <c r="J149" s="1">
        <v>6.9702709347518204E-4</v>
      </c>
      <c r="K149" s="1">
        <v>5.9033447594507998E-4</v>
      </c>
      <c r="L149" s="1">
        <v>7.6778930480954702E-4</v>
      </c>
      <c r="M149" s="1">
        <v>8.9018874753713005E-4</v>
      </c>
      <c r="N149" s="1">
        <v>1.42590876094028E-3</v>
      </c>
      <c r="O149" s="1">
        <v>4.2489830115501097E-4</v>
      </c>
    </row>
    <row r="150" spans="1:15" x14ac:dyDescent="0.25">
      <c r="A150" s="1">
        <v>17.375</v>
      </c>
      <c r="B150" s="1">
        <v>4.1807320998750201</v>
      </c>
      <c r="C150" s="1">
        <v>3.4345159425326401</v>
      </c>
      <c r="D150" s="1">
        <v>4.6094310187294996</v>
      </c>
      <c r="E150" s="14">
        <v>5.3831621686212401</v>
      </c>
      <c r="F150" s="1">
        <v>8.5299791062142205</v>
      </c>
      <c r="G150" s="1">
        <v>2.5498535094653199</v>
      </c>
      <c r="H150" s="10"/>
      <c r="I150" s="1">
        <v>17.375</v>
      </c>
      <c r="J150" s="1">
        <v>6.9650996783917696E-4</v>
      </c>
      <c r="K150" s="1">
        <v>5.7219035602593799E-4</v>
      </c>
      <c r="L150" s="1">
        <v>7.6793120772033097E-4</v>
      </c>
      <c r="M150" s="1">
        <v>8.9683481729230003E-4</v>
      </c>
      <c r="N150" s="1">
        <v>1.4210945190952901E-3</v>
      </c>
      <c r="O150" s="1">
        <v>4.2480559467692098E-4</v>
      </c>
    </row>
    <row r="151" spans="1:15" x14ac:dyDescent="0.25">
      <c r="A151" s="1">
        <v>17.5</v>
      </c>
      <c r="B151" s="1">
        <v>4.1790391704138603</v>
      </c>
      <c r="C151" s="1">
        <v>3.40618176842362</v>
      </c>
      <c r="D151" s="1">
        <v>4.52491848679644</v>
      </c>
      <c r="E151" s="14">
        <v>5.3824185497525496</v>
      </c>
      <c r="F151" s="1">
        <v>8.5317013545813296</v>
      </c>
      <c r="G151" s="1">
        <v>2.5440278726634502</v>
      </c>
      <c r="H151" s="10"/>
      <c r="I151" s="1">
        <v>17.5</v>
      </c>
      <c r="J151" s="1">
        <v>6.9622792579094803E-4</v>
      </c>
      <c r="K151" s="1">
        <v>5.6746988261937496E-4</v>
      </c>
      <c r="L151" s="1">
        <v>7.5385141990028603E-4</v>
      </c>
      <c r="M151" s="1">
        <v>8.96710930388776E-4</v>
      </c>
      <c r="N151" s="1">
        <v>1.42138144567325E-3</v>
      </c>
      <c r="O151" s="1">
        <v>4.2383504358572998E-4</v>
      </c>
    </row>
    <row r="152" spans="1:15" x14ac:dyDescent="0.25">
      <c r="A152" s="1">
        <v>17.625</v>
      </c>
      <c r="B152" s="1">
        <v>4.1770462332772196</v>
      </c>
      <c r="C152" s="1">
        <v>3.47186071748997</v>
      </c>
      <c r="D152" s="1">
        <v>4.5474652942771803</v>
      </c>
      <c r="E152" s="14">
        <v>5.37432535828491</v>
      </c>
      <c r="F152" s="1">
        <v>8.5180746962032696</v>
      </c>
      <c r="G152" s="1">
        <v>2.5314511841527199</v>
      </c>
      <c r="H152" s="10"/>
      <c r="I152" s="1">
        <v>17.625</v>
      </c>
      <c r="J152" s="1">
        <v>6.9589590246398405E-4</v>
      </c>
      <c r="K152" s="1">
        <v>5.7841199553382901E-4</v>
      </c>
      <c r="L152" s="1">
        <v>7.5760771802657698E-4</v>
      </c>
      <c r="M152" s="1">
        <v>8.9536260469026598E-4</v>
      </c>
      <c r="N152" s="1">
        <v>1.4191112443874699E-3</v>
      </c>
      <c r="O152" s="1">
        <v>4.2173976727984E-4</v>
      </c>
    </row>
    <row r="153" spans="1:15" x14ac:dyDescent="0.25">
      <c r="A153" s="1">
        <v>17.75</v>
      </c>
      <c r="B153" s="1">
        <v>4.1979102548457297</v>
      </c>
      <c r="C153" s="1">
        <v>3.56005108262779</v>
      </c>
      <c r="D153" s="1">
        <v>4.5331586316325199</v>
      </c>
      <c r="E153" s="14">
        <v>5.3560024167030003</v>
      </c>
      <c r="F153" s="1">
        <v>8.5454344518198901</v>
      </c>
      <c r="G153" s="1">
        <v>2.5032214673706901</v>
      </c>
      <c r="H153" s="10"/>
      <c r="I153" s="1">
        <v>17.75</v>
      </c>
      <c r="J153" s="1">
        <v>6.9937184845730003E-4</v>
      </c>
      <c r="K153" s="1">
        <v>5.9310451036579E-4</v>
      </c>
      <c r="L153" s="1">
        <v>7.5522422802997802E-4</v>
      </c>
      <c r="M153" s="1">
        <v>8.9231000262271997E-4</v>
      </c>
      <c r="N153" s="1">
        <v>1.42366937967319E-3</v>
      </c>
      <c r="O153" s="1">
        <v>4.1703669646395597E-4</v>
      </c>
    </row>
    <row r="154" spans="1:15" x14ac:dyDescent="0.25">
      <c r="A154" s="1">
        <v>17.875</v>
      </c>
      <c r="B154" s="1">
        <v>4.2141290232643902</v>
      </c>
      <c r="C154" s="1">
        <v>3.6338465150018702</v>
      </c>
      <c r="D154" s="1">
        <v>4.4490725014062802</v>
      </c>
      <c r="E154" s="14">
        <v>5.35981747723645</v>
      </c>
      <c r="F154" s="1">
        <v>8.5387996891674796</v>
      </c>
      <c r="G154" s="1">
        <v>2.5002852225278702</v>
      </c>
      <c r="H154" s="10"/>
      <c r="I154" s="1">
        <v>17.875</v>
      </c>
      <c r="J154" s="1">
        <v>7.0207389527584597E-4</v>
      </c>
      <c r="K154" s="1">
        <v>6.0539882939931197E-4</v>
      </c>
      <c r="L154" s="1">
        <v>7.4121547873428598E-4</v>
      </c>
      <c r="M154" s="1">
        <v>8.9294559170759202E-4</v>
      </c>
      <c r="N154" s="1">
        <v>1.4225640282153E-3</v>
      </c>
      <c r="O154" s="1">
        <v>4.16547518073141E-4</v>
      </c>
    </row>
    <row r="155" spans="1:15" x14ac:dyDescent="0.25">
      <c r="A155" s="1">
        <v>18</v>
      </c>
      <c r="B155" s="1">
        <v>4.2443147155287102</v>
      </c>
      <c r="C155" s="1">
        <v>3.6805333662300002</v>
      </c>
      <c r="D155" s="1">
        <v>4.4485790375098704</v>
      </c>
      <c r="E155" s="14">
        <v>5.3718952754476099</v>
      </c>
      <c r="F155" s="1">
        <v>8.5453617672055593</v>
      </c>
      <c r="G155" s="1">
        <v>2.4981139250136901</v>
      </c>
      <c r="H155" s="10"/>
      <c r="I155" s="1">
        <v>18</v>
      </c>
      <c r="J155" s="1">
        <v>7.0710283160708E-4</v>
      </c>
      <c r="K155" s="1">
        <v>6.1317685881391798E-4</v>
      </c>
      <c r="L155" s="1">
        <v>7.41133267649144E-4</v>
      </c>
      <c r="M155" s="1">
        <v>8.9495775288957104E-4</v>
      </c>
      <c r="N155" s="1">
        <v>1.4236572704164399E-3</v>
      </c>
      <c r="O155" s="1">
        <v>4.1618577990727902E-4</v>
      </c>
    </row>
    <row r="156" spans="1:15" x14ac:dyDescent="0.25">
      <c r="A156" s="1">
        <v>18.125</v>
      </c>
      <c r="B156" s="1">
        <v>4.2695523006506404</v>
      </c>
      <c r="C156" s="1">
        <v>3.5420554541598102</v>
      </c>
      <c r="D156" s="1">
        <v>4.4082127177099704</v>
      </c>
      <c r="E156" s="14">
        <v>5.3767230421070797</v>
      </c>
      <c r="F156" s="1">
        <v>8.6029644944225403</v>
      </c>
      <c r="G156" s="1">
        <v>2.3751117881872101</v>
      </c>
      <c r="H156" s="10"/>
      <c r="I156" s="1">
        <v>18.125</v>
      </c>
      <c r="J156" s="1">
        <v>7.1130741328839504E-4</v>
      </c>
      <c r="K156" s="1">
        <v>5.9010643866302395E-4</v>
      </c>
      <c r="L156" s="1">
        <v>7.3440823877047798E-4</v>
      </c>
      <c r="M156" s="1">
        <v>8.9576205881503903E-4</v>
      </c>
      <c r="N156" s="1">
        <v>1.4332538847708E-3</v>
      </c>
      <c r="O156" s="1">
        <v>3.9569362391198698E-4</v>
      </c>
    </row>
    <row r="157" spans="1:15" x14ac:dyDescent="0.25">
      <c r="A157" s="1">
        <v>18.25</v>
      </c>
      <c r="B157" s="1">
        <v>4.3060288751436904</v>
      </c>
      <c r="C157" s="1">
        <v>3.50232251164618</v>
      </c>
      <c r="D157" s="1">
        <v>4.28372427061558</v>
      </c>
      <c r="E157" s="14">
        <v>5.3703114433788999</v>
      </c>
      <c r="F157" s="1">
        <v>8.6100018657175408</v>
      </c>
      <c r="G157" s="1">
        <v>2.37029475089706</v>
      </c>
      <c r="H157" s="10"/>
      <c r="I157" s="1">
        <v>18.25</v>
      </c>
      <c r="J157" s="1">
        <v>7.1738441059893696E-4</v>
      </c>
      <c r="K157" s="1">
        <v>5.8348693044025395E-4</v>
      </c>
      <c r="L157" s="1">
        <v>7.1366846348455595E-4</v>
      </c>
      <c r="M157" s="1">
        <v>8.9469388646692602E-4</v>
      </c>
      <c r="N157" s="1">
        <v>1.4344263108285399E-3</v>
      </c>
      <c r="O157" s="1">
        <v>3.9489110549944802E-4</v>
      </c>
    </row>
    <row r="158" spans="1:15" x14ac:dyDescent="0.25">
      <c r="A158" s="1">
        <v>18.375</v>
      </c>
      <c r="B158" s="1">
        <v>4.3610518822972901</v>
      </c>
      <c r="C158" s="1">
        <v>3.4995467095152901</v>
      </c>
      <c r="D158" s="1">
        <v>4.3103634865921903</v>
      </c>
      <c r="E158" s="14">
        <v>5.3642046905197098</v>
      </c>
      <c r="F158" s="1">
        <v>8.7562524357961298</v>
      </c>
      <c r="G158" s="1">
        <v>2.4507332618845101</v>
      </c>
      <c r="H158" s="10"/>
      <c r="I158" s="1">
        <v>18.375</v>
      </c>
      <c r="J158" s="1">
        <v>7.2655124359073003E-4</v>
      </c>
      <c r="K158" s="1">
        <v>5.8302448180524795E-4</v>
      </c>
      <c r="L158" s="1">
        <v>7.1810655686625996E-4</v>
      </c>
      <c r="M158" s="1">
        <v>8.9367650144058701E-4</v>
      </c>
      <c r="N158" s="1">
        <v>1.45879165580363E-3</v>
      </c>
      <c r="O158" s="1">
        <v>4.0829216142995701E-4</v>
      </c>
    </row>
    <row r="159" spans="1:15" x14ac:dyDescent="0.25">
      <c r="A159" s="1">
        <v>18.5</v>
      </c>
      <c r="B159" s="1">
        <v>4.3763659415300102</v>
      </c>
      <c r="C159" s="1">
        <v>3.4895418129883198</v>
      </c>
      <c r="D159" s="1">
        <v>4.3410179137331397</v>
      </c>
      <c r="E159" s="14">
        <v>5.3655214699259304</v>
      </c>
      <c r="F159" s="1">
        <v>8.8573518573684993</v>
      </c>
      <c r="G159" s="1">
        <v>2.4465143537393401</v>
      </c>
      <c r="H159" s="10"/>
      <c r="I159" s="1">
        <v>18.5</v>
      </c>
      <c r="J159" s="1">
        <v>7.2910256585890002E-4</v>
      </c>
      <c r="K159" s="1">
        <v>5.81357666043853E-4</v>
      </c>
      <c r="L159" s="1">
        <v>7.2321358442793899E-4</v>
      </c>
      <c r="M159" s="1">
        <v>8.9389587688966203E-4</v>
      </c>
      <c r="N159" s="1">
        <v>1.47563481943759E-3</v>
      </c>
      <c r="O159" s="1">
        <v>4.0758929133297102E-4</v>
      </c>
    </row>
    <row r="160" spans="1:15" x14ac:dyDescent="0.25">
      <c r="A160" s="1">
        <v>18.625</v>
      </c>
      <c r="B160" s="1">
        <v>4.3967337896954897</v>
      </c>
      <c r="C160" s="1">
        <v>3.64749367146911</v>
      </c>
      <c r="D160" s="1">
        <v>4.3016410319101901</v>
      </c>
      <c r="E160" s="14">
        <v>5.3590793822429399</v>
      </c>
      <c r="F160" s="1">
        <v>8.8252919471899691</v>
      </c>
      <c r="G160" s="1">
        <v>2.4320499760895302</v>
      </c>
      <c r="H160" s="10"/>
      <c r="I160" s="1">
        <v>18.625</v>
      </c>
      <c r="J160" s="1">
        <v>7.3249584936326798E-4</v>
      </c>
      <c r="K160" s="1">
        <v>6.0767244566675303E-4</v>
      </c>
      <c r="L160" s="1">
        <v>7.1665339591623495E-4</v>
      </c>
      <c r="M160" s="1">
        <v>8.9282262508167504E-4</v>
      </c>
      <c r="N160" s="1">
        <v>1.47029363840184E-3</v>
      </c>
      <c r="O160" s="1">
        <v>4.0517952601651299E-4</v>
      </c>
    </row>
    <row r="161" spans="1:15" x14ac:dyDescent="0.25">
      <c r="A161" s="1">
        <v>18.75</v>
      </c>
      <c r="B161" s="1">
        <v>4.55772676655205</v>
      </c>
      <c r="C161" s="1">
        <v>3.7106130008277298</v>
      </c>
      <c r="D161" s="1">
        <v>4.3444179352508803</v>
      </c>
      <c r="E161" s="14">
        <v>5.3963478570667798</v>
      </c>
      <c r="F161" s="1">
        <v>8.8196050364336305</v>
      </c>
      <c r="G161" s="1">
        <v>2.4531584889807698</v>
      </c>
      <c r="H161" s="10"/>
      <c r="I161" s="1">
        <v>18.75</v>
      </c>
      <c r="J161" s="1">
        <v>7.5931727930757297E-4</v>
      </c>
      <c r="K161" s="1">
        <v>6.1818812593789898E-4</v>
      </c>
      <c r="L161" s="1">
        <v>7.2378002801279503E-4</v>
      </c>
      <c r="M161" s="1">
        <v>8.9903155298732705E-4</v>
      </c>
      <c r="N161" s="1">
        <v>1.4693461990698401E-3</v>
      </c>
      <c r="O161" s="1">
        <v>4.0869620426419497E-4</v>
      </c>
    </row>
    <row r="162" spans="1:15" x14ac:dyDescent="0.25">
      <c r="A162" s="1">
        <v>18.875</v>
      </c>
      <c r="B162" s="1">
        <v>4.5138436253349896</v>
      </c>
      <c r="C162" s="1">
        <v>3.8260619835813401</v>
      </c>
      <c r="D162" s="1">
        <v>4.2686440388739602</v>
      </c>
      <c r="E162" s="14">
        <v>5.3946906678305</v>
      </c>
      <c r="F162" s="1">
        <v>8.7975792220183706</v>
      </c>
      <c r="G162" s="1">
        <v>2.4749606789998801</v>
      </c>
      <c r="H162" s="10"/>
      <c r="I162" s="1">
        <v>18.875</v>
      </c>
      <c r="J162" s="1">
        <v>7.5200634798081305E-4</v>
      </c>
      <c r="K162" s="1">
        <v>6.3742192646465195E-4</v>
      </c>
      <c r="L162" s="1">
        <v>7.11156096876401E-4</v>
      </c>
      <c r="M162" s="1">
        <v>8.9875546526056195E-4</v>
      </c>
      <c r="N162" s="1">
        <v>1.4656766983882599E-3</v>
      </c>
      <c r="O162" s="1">
        <v>4.12328449121378E-4</v>
      </c>
    </row>
    <row r="163" spans="1:15" x14ac:dyDescent="0.25">
      <c r="A163" s="1">
        <v>19</v>
      </c>
      <c r="B163" s="1">
        <v>4.4973850481178301</v>
      </c>
      <c r="C163" s="1">
        <v>3.8326956361112101</v>
      </c>
      <c r="D163" s="1">
        <v>4.2944012510727498</v>
      </c>
      <c r="E163" s="14">
        <v>5.3947319723876799</v>
      </c>
      <c r="F163" s="1">
        <v>8.7916758776428292</v>
      </c>
      <c r="G163" s="1">
        <v>2.3992247007963901</v>
      </c>
      <c r="H163" s="10"/>
      <c r="I163" s="1">
        <v>19</v>
      </c>
      <c r="J163" s="1">
        <v>7.4926434901643297E-4</v>
      </c>
      <c r="K163" s="1">
        <v>6.3852709297612805E-4</v>
      </c>
      <c r="L163" s="1">
        <v>7.1544724842872E-4</v>
      </c>
      <c r="M163" s="1">
        <v>8.9876234659978902E-4</v>
      </c>
      <c r="N163" s="1">
        <v>1.4646932012152901E-3</v>
      </c>
      <c r="O163" s="1">
        <v>3.99710835152675E-4</v>
      </c>
    </row>
    <row r="164" spans="1:15" x14ac:dyDescent="0.25">
      <c r="A164" s="1">
        <v>19.125</v>
      </c>
      <c r="B164" s="1">
        <v>4.6564915725098199</v>
      </c>
      <c r="C164" s="1">
        <v>4.0194188712391297</v>
      </c>
      <c r="D164" s="1">
        <v>4.3501176386517697</v>
      </c>
      <c r="E164" s="14">
        <v>5.3940962806763597</v>
      </c>
      <c r="F164" s="1">
        <v>8.7402476455740992</v>
      </c>
      <c r="G164" s="1">
        <v>2.31992798047408</v>
      </c>
      <c r="H164" s="10"/>
      <c r="I164" s="1">
        <v>19.125</v>
      </c>
      <c r="J164" s="1">
        <v>7.7577149598013703E-4</v>
      </c>
      <c r="K164" s="1">
        <v>6.6963518394843897E-4</v>
      </c>
      <c r="L164" s="1">
        <v>7.2472959859938297E-4</v>
      </c>
      <c r="M164" s="1">
        <v>8.9865644036068299E-4</v>
      </c>
      <c r="N164" s="1">
        <v>1.4561252577526499E-3</v>
      </c>
      <c r="O164" s="1">
        <v>3.8650000154698001E-4</v>
      </c>
    </row>
    <row r="165" spans="1:15" x14ac:dyDescent="0.25">
      <c r="A165" s="1">
        <v>19.25</v>
      </c>
      <c r="B165" s="1">
        <v>4.6599169294182401</v>
      </c>
      <c r="C165" s="1">
        <v>4.0017341141989302</v>
      </c>
      <c r="D165" s="1">
        <v>4.3508022237005903</v>
      </c>
      <c r="E165" s="14">
        <v>5.3925822775625996</v>
      </c>
      <c r="F165" s="1">
        <v>8.6978821695408897</v>
      </c>
      <c r="G165" s="1">
        <v>2.3117300849825799</v>
      </c>
      <c r="H165" s="10"/>
      <c r="I165" s="1">
        <v>19.25</v>
      </c>
      <c r="J165" s="1">
        <v>7.7634216044108204E-4</v>
      </c>
      <c r="K165" s="1">
        <v>6.6668890342554197E-4</v>
      </c>
      <c r="L165" s="1">
        <v>7.24843650468518E-4</v>
      </c>
      <c r="M165" s="1">
        <v>8.9840420744192995E-4</v>
      </c>
      <c r="N165" s="1">
        <v>1.44906716944551E-3</v>
      </c>
      <c r="O165" s="1">
        <v>3.85134232158096E-4</v>
      </c>
    </row>
    <row r="166" spans="1:15" x14ac:dyDescent="0.25">
      <c r="A166" s="1">
        <v>19.375</v>
      </c>
      <c r="B166" s="1">
        <v>4.6884931965523702</v>
      </c>
      <c r="C166" s="1">
        <v>4.3056373890533104</v>
      </c>
      <c r="D166" s="1">
        <v>4.3449827853068399</v>
      </c>
      <c r="E166" s="14">
        <v>5.3848042704764998</v>
      </c>
      <c r="F166" s="1">
        <v>8.6705589606912401</v>
      </c>
      <c r="G166" s="1">
        <v>2.3053165101284101</v>
      </c>
      <c r="H166" s="10"/>
      <c r="I166" s="1">
        <v>19.375</v>
      </c>
      <c r="J166" s="1">
        <v>7.8110296654562499E-4</v>
      </c>
      <c r="K166" s="1">
        <v>7.1731918901628104E-4</v>
      </c>
      <c r="L166" s="1">
        <v>7.2387413203212005E-4</v>
      </c>
      <c r="M166" s="1">
        <v>8.9710839146138499E-4</v>
      </c>
      <c r="N166" s="1">
        <v>1.44451512285116E-3</v>
      </c>
      <c r="O166" s="1">
        <v>3.8406573058739099E-4</v>
      </c>
    </row>
    <row r="167" spans="1:15" x14ac:dyDescent="0.25">
      <c r="A167" s="1">
        <v>19.5</v>
      </c>
      <c r="B167" s="1">
        <v>4.6962170889285604</v>
      </c>
      <c r="C167" s="1">
        <v>4.2702152777606504</v>
      </c>
      <c r="D167" s="1">
        <v>4.3107877802154002</v>
      </c>
      <c r="E167" s="14">
        <v>5.3863126982808103</v>
      </c>
      <c r="F167" s="1">
        <v>8.6873617658731792</v>
      </c>
      <c r="G167" s="1">
        <v>2.2857417820940999</v>
      </c>
      <c r="H167" s="10"/>
      <c r="I167" s="1">
        <v>19.5</v>
      </c>
      <c r="J167" s="1">
        <v>7.8238976701550003E-4</v>
      </c>
      <c r="K167" s="1">
        <v>7.1141786527492397E-4</v>
      </c>
      <c r="L167" s="1">
        <v>7.1817724418388401E-4</v>
      </c>
      <c r="M167" s="1">
        <v>8.9735969553358399E-4</v>
      </c>
      <c r="N167" s="1">
        <v>1.4473144701944701E-3</v>
      </c>
      <c r="O167" s="1">
        <v>3.8080458089687498E-4</v>
      </c>
    </row>
    <row r="168" spans="1:15" x14ac:dyDescent="0.25">
      <c r="A168" s="1">
        <v>19.625</v>
      </c>
      <c r="B168" s="1">
        <v>4.6754425395215096</v>
      </c>
      <c r="C168" s="1">
        <v>4.3291046430702398</v>
      </c>
      <c r="D168" s="1">
        <v>4.2599994673221202</v>
      </c>
      <c r="E168" s="14">
        <v>5.3816113676582003</v>
      </c>
      <c r="F168" s="1">
        <v>8.70513677087507</v>
      </c>
      <c r="G168" s="1">
        <v>2.2738352861915301</v>
      </c>
      <c r="H168" s="10"/>
      <c r="I168" s="1">
        <v>19.625</v>
      </c>
      <c r="J168" s="1">
        <v>7.7892872708428505E-4</v>
      </c>
      <c r="K168" s="1">
        <v>7.2122883353550199E-4</v>
      </c>
      <c r="L168" s="1">
        <v>7.0971591125586501E-4</v>
      </c>
      <c r="M168" s="1">
        <v>8.9657645385185698E-4</v>
      </c>
      <c r="N168" s="1">
        <v>1.4502757860277899E-3</v>
      </c>
      <c r="O168" s="1">
        <v>3.7882095867950799E-4</v>
      </c>
    </row>
    <row r="169" spans="1:15" x14ac:dyDescent="0.25">
      <c r="A169" s="1">
        <v>19.75</v>
      </c>
      <c r="B169" s="1">
        <v>4.6203092640373598</v>
      </c>
      <c r="C169" s="1">
        <v>4.2696196935878303</v>
      </c>
      <c r="D169" s="1">
        <v>4.3402461654384004</v>
      </c>
      <c r="E169" s="14">
        <v>5.3776070038156201</v>
      </c>
      <c r="F169" s="1">
        <v>8.6954176237142597</v>
      </c>
      <c r="G169" s="1">
        <v>2.2496388741382201</v>
      </c>
      <c r="H169" s="10"/>
      <c r="I169" s="1">
        <v>19.75</v>
      </c>
      <c r="J169" s="1">
        <v>7.6974352338862804E-4</v>
      </c>
      <c r="K169" s="1">
        <v>7.1131864095173305E-4</v>
      </c>
      <c r="L169" s="1">
        <v>7.2308501116203705E-4</v>
      </c>
      <c r="M169" s="1">
        <v>8.9590932683568305E-4</v>
      </c>
      <c r="N169" s="1">
        <v>1.4486565761107899E-3</v>
      </c>
      <c r="O169" s="1">
        <v>3.7478983643142498E-4</v>
      </c>
    </row>
    <row r="170" spans="1:15" x14ac:dyDescent="0.25">
      <c r="A170" s="1">
        <v>19.875</v>
      </c>
      <c r="B170" s="1">
        <v>4.6269365845767902</v>
      </c>
      <c r="C170" s="1">
        <v>4.1534080443533696</v>
      </c>
      <c r="D170" s="1">
        <v>4.5009139268638299</v>
      </c>
      <c r="E170" s="14">
        <v>5.3360292785474899</v>
      </c>
      <c r="F170" s="1">
        <v>8.64761009243656</v>
      </c>
      <c r="G170" s="1">
        <v>2.23162746543455</v>
      </c>
      <c r="H170" s="10"/>
      <c r="I170" s="1">
        <v>19.875</v>
      </c>
      <c r="J170" s="1">
        <v>7.7084763499049699E-4</v>
      </c>
      <c r="K170" s="1">
        <v>6.9195778018927103E-4</v>
      </c>
      <c r="L170" s="1">
        <v>7.4985226021551305E-4</v>
      </c>
      <c r="M170" s="1">
        <v>8.8898247780601195E-4</v>
      </c>
      <c r="N170" s="1">
        <v>1.44069184139993E-3</v>
      </c>
      <c r="O170" s="1">
        <v>3.7178913574139298E-4</v>
      </c>
    </row>
    <row r="171" spans="1:15" x14ac:dyDescent="0.25">
      <c r="A171" s="1">
        <v>20</v>
      </c>
      <c r="B171" s="1">
        <v>4.5075956680325699</v>
      </c>
      <c r="C171" s="1">
        <v>4.1343809640515499</v>
      </c>
      <c r="D171" s="1">
        <v>4.5312538864924097</v>
      </c>
      <c r="E171" s="14">
        <v>5.3261286318361796</v>
      </c>
      <c r="F171" s="1">
        <v>8.6021224384532893</v>
      </c>
      <c r="G171" s="1">
        <v>2.24032224157017</v>
      </c>
      <c r="H171" s="10"/>
      <c r="I171" s="1">
        <v>20</v>
      </c>
      <c r="J171" s="1">
        <v>7.5096543829422798E-4</v>
      </c>
      <c r="K171" s="1">
        <v>6.8878786861098701E-4</v>
      </c>
      <c r="L171" s="1">
        <v>7.54906897489634E-4</v>
      </c>
      <c r="M171" s="1">
        <v>8.8733303006390798E-4</v>
      </c>
      <c r="N171" s="1">
        <v>1.4331135982463201E-3</v>
      </c>
      <c r="O171" s="1">
        <v>3.7323768544558902E-4</v>
      </c>
    </row>
    <row r="172" spans="1:15" x14ac:dyDescent="0.25">
      <c r="A172" s="1">
        <v>20.125</v>
      </c>
      <c r="B172" s="1">
        <v>4.4513838210351402</v>
      </c>
      <c r="C172" s="1">
        <v>4.0219217088038803</v>
      </c>
      <c r="D172" s="1">
        <v>4.6303059316415496</v>
      </c>
      <c r="E172" s="14">
        <v>5.3190282045270001</v>
      </c>
      <c r="F172" s="1">
        <v>8.6054149545201</v>
      </c>
      <c r="G172" s="1">
        <v>2.2478560045059401</v>
      </c>
      <c r="H172" s="10"/>
      <c r="I172" s="1">
        <v>20.125</v>
      </c>
      <c r="J172" s="1">
        <v>7.4160054458445601E-4</v>
      </c>
      <c r="K172" s="1">
        <v>6.7005215668672704E-4</v>
      </c>
      <c r="L172" s="1">
        <v>7.71408968211483E-4</v>
      </c>
      <c r="M172" s="1">
        <v>8.8615009887419902E-4</v>
      </c>
      <c r="N172" s="1">
        <v>1.43366213142305E-3</v>
      </c>
      <c r="O172" s="1">
        <v>3.7449281035068698E-4</v>
      </c>
    </row>
    <row r="173" spans="1:15" x14ac:dyDescent="0.25">
      <c r="A173" s="1">
        <v>20.25</v>
      </c>
      <c r="B173" s="1">
        <v>4.38087284227292</v>
      </c>
      <c r="C173" s="1">
        <v>4.2361823639949296</v>
      </c>
      <c r="D173" s="1">
        <v>4.6610641702811897</v>
      </c>
      <c r="E173" s="14">
        <v>5.3015504432766702</v>
      </c>
      <c r="F173" s="1">
        <v>8.5366128058389705</v>
      </c>
      <c r="G173" s="1">
        <v>2.2980655557934102</v>
      </c>
      <c r="H173" s="10"/>
      <c r="I173" s="1">
        <v>20.25</v>
      </c>
      <c r="J173" s="1">
        <v>7.2985341552266796E-4</v>
      </c>
      <c r="K173" s="1">
        <v>7.0574798184155495E-4</v>
      </c>
      <c r="L173" s="1">
        <v>7.7653329076884502E-4</v>
      </c>
      <c r="M173" s="1">
        <v>8.8323830384989398E-4</v>
      </c>
      <c r="N173" s="1">
        <v>1.4221996934527699E-3</v>
      </c>
      <c r="O173" s="1">
        <v>3.8285772159518E-4</v>
      </c>
    </row>
    <row r="174" spans="1:15" x14ac:dyDescent="0.25">
      <c r="A174" s="1">
        <v>20.375</v>
      </c>
      <c r="B174" s="1">
        <v>4.3971161003671604</v>
      </c>
      <c r="C174" s="1">
        <v>4.1076951214707798</v>
      </c>
      <c r="D174" s="1">
        <v>4.649237326233</v>
      </c>
      <c r="E174" s="14">
        <v>5.2988809650085598</v>
      </c>
      <c r="F174" s="1">
        <v>8.4711428178626296</v>
      </c>
      <c r="G174" s="1">
        <v>2.2963201595847602</v>
      </c>
      <c r="H174" s="10"/>
      <c r="I174" s="1">
        <v>20.375</v>
      </c>
      <c r="J174" s="1">
        <v>7.3255954232116804E-4</v>
      </c>
      <c r="K174" s="1">
        <v>6.8434200723703205E-4</v>
      </c>
      <c r="L174" s="1">
        <v>7.74562938550416E-4</v>
      </c>
      <c r="M174" s="1">
        <v>8.8279356877042701E-4</v>
      </c>
      <c r="N174" s="1">
        <v>1.4112923934559199E-3</v>
      </c>
      <c r="O174" s="1">
        <v>3.8256693858681898E-4</v>
      </c>
    </row>
    <row r="175" spans="1:15" x14ac:dyDescent="0.25">
      <c r="A175" s="1">
        <v>20.5</v>
      </c>
      <c r="B175" s="1">
        <v>4.37689127832118</v>
      </c>
      <c r="C175" s="1">
        <v>3.8503374274592499</v>
      </c>
      <c r="D175" s="1">
        <v>4.5229952860215104</v>
      </c>
      <c r="E175" s="14">
        <v>5.2991746775768203</v>
      </c>
      <c r="F175" s="1">
        <v>8.4562121766707996</v>
      </c>
      <c r="G175" s="1">
        <v>2.3152352304558201</v>
      </c>
      <c r="H175" s="10"/>
      <c r="I175" s="1">
        <v>20.5</v>
      </c>
      <c r="J175" s="1">
        <v>7.2919008696830702E-4</v>
      </c>
      <c r="K175" s="1">
        <v>6.4146621541470998E-4</v>
      </c>
      <c r="L175" s="1">
        <v>7.5353101465118304E-4</v>
      </c>
      <c r="M175" s="1">
        <v>8.8284250128429804E-4</v>
      </c>
      <c r="N175" s="1">
        <v>1.4088049486333601E-3</v>
      </c>
      <c r="O175" s="1">
        <v>3.8571818939393701E-4</v>
      </c>
    </row>
    <row r="176" spans="1:15" x14ac:dyDescent="0.25">
      <c r="A176" s="1">
        <v>20.625</v>
      </c>
      <c r="B176" s="1">
        <v>4.4096726676821403</v>
      </c>
      <c r="C176" s="1">
        <v>3.8330265005873398</v>
      </c>
      <c r="D176" s="1">
        <v>4.4196783465531704</v>
      </c>
      <c r="E176" s="14">
        <v>5.3011025974505399</v>
      </c>
      <c r="F176" s="1">
        <v>8.4257918592268908</v>
      </c>
      <c r="G176" s="1">
        <v>2.3115501284246398</v>
      </c>
      <c r="H176" s="10"/>
      <c r="I176" s="1">
        <v>20.625</v>
      </c>
      <c r="J176" s="1">
        <v>7.34651466435842E-4</v>
      </c>
      <c r="K176" s="1">
        <v>6.3858221499784999E-4</v>
      </c>
      <c r="L176" s="1">
        <v>7.3631841253575796E-4</v>
      </c>
      <c r="M176" s="1">
        <v>8.8316369273525996E-4</v>
      </c>
      <c r="N176" s="1">
        <v>1.4037369237472001E-3</v>
      </c>
      <c r="O176" s="1">
        <v>3.8510425139554099E-4</v>
      </c>
    </row>
    <row r="177" spans="1:15" x14ac:dyDescent="0.25">
      <c r="A177" s="1">
        <v>20.75</v>
      </c>
      <c r="B177" s="1">
        <v>4.4495808895493898</v>
      </c>
      <c r="C177" s="1">
        <v>4.0919554496353303</v>
      </c>
      <c r="D177" s="1">
        <v>4.4456034165884599</v>
      </c>
      <c r="E177" s="14">
        <v>5.2934701291518698</v>
      </c>
      <c r="F177" s="1">
        <v>8.4313915038927902</v>
      </c>
      <c r="G177" s="1">
        <v>2.3106764634919901</v>
      </c>
      <c r="H177" s="10"/>
      <c r="I177" s="1">
        <v>20.75</v>
      </c>
      <c r="J177" s="1">
        <v>7.4130017619892998E-4</v>
      </c>
      <c r="K177" s="1">
        <v>6.8171977790924701E-4</v>
      </c>
      <c r="L177" s="1">
        <v>7.4063752920363799E-4</v>
      </c>
      <c r="M177" s="1">
        <v>8.81892123516701E-4</v>
      </c>
      <c r="N177" s="1">
        <v>1.40466982454854E-3</v>
      </c>
      <c r="O177" s="1">
        <v>3.8495869881776198E-4</v>
      </c>
    </row>
    <row r="178" spans="1:15" x14ac:dyDescent="0.25">
      <c r="A178" s="1">
        <v>20.875</v>
      </c>
      <c r="B178" s="1">
        <v>4.4058718659444596</v>
      </c>
      <c r="C178" s="1">
        <v>3.9963152493233398</v>
      </c>
      <c r="D178" s="1">
        <v>4.3753172514226701</v>
      </c>
      <c r="E178" s="14">
        <v>5.2876942819039501</v>
      </c>
      <c r="F178" s="1">
        <v>8.5873845136980496</v>
      </c>
      <c r="G178" s="1">
        <v>2.3034902450457202</v>
      </c>
      <c r="H178" s="10"/>
      <c r="I178" s="1">
        <v>20.875</v>
      </c>
      <c r="J178" s="1">
        <v>7.3401825286634702E-4</v>
      </c>
      <c r="K178" s="1">
        <v>6.6578612053726802E-4</v>
      </c>
      <c r="L178" s="1">
        <v>7.2892785408701605E-4</v>
      </c>
      <c r="M178" s="1">
        <v>8.8092986736519705E-4</v>
      </c>
      <c r="N178" s="1">
        <v>1.4306582599820899E-3</v>
      </c>
      <c r="O178" s="1">
        <v>3.8376147482461402E-4</v>
      </c>
    </row>
    <row r="179" spans="1:15" x14ac:dyDescent="0.25">
      <c r="A179" s="1">
        <v>21</v>
      </c>
      <c r="B179" s="1">
        <v>4.3896054237178204</v>
      </c>
      <c r="C179" s="1">
        <v>3.9167474572278702</v>
      </c>
      <c r="D179" s="1">
        <v>4.32998098214241</v>
      </c>
      <c r="E179" s="14">
        <v>5.2858190761800197</v>
      </c>
      <c r="F179" s="1">
        <v>8.5348190323287394</v>
      </c>
      <c r="G179" s="1">
        <v>2.3154978846502998</v>
      </c>
      <c r="H179" s="10"/>
      <c r="I179" s="1">
        <v>21</v>
      </c>
      <c r="J179" s="1">
        <v>7.3130826359138804E-4</v>
      </c>
      <c r="K179" s="1">
        <v>6.5253012637416202E-4</v>
      </c>
      <c r="L179" s="1">
        <v>7.2137483162492495E-4</v>
      </c>
      <c r="M179" s="1">
        <v>8.8061745809159102E-4</v>
      </c>
      <c r="N179" s="1">
        <v>1.4219008507859699E-3</v>
      </c>
      <c r="O179" s="1">
        <v>3.85761947582736E-4</v>
      </c>
    </row>
    <row r="180" spans="1:15" x14ac:dyDescent="0.25">
      <c r="A180" s="1">
        <v>21.125</v>
      </c>
      <c r="B180" s="1">
        <v>4.3976200701012296</v>
      </c>
      <c r="C180" s="1">
        <v>3.7593084976986999</v>
      </c>
      <c r="D180" s="1">
        <v>4.3225047498068196</v>
      </c>
      <c r="E180" s="14">
        <v>5.2797203137787303</v>
      </c>
      <c r="F180" s="1">
        <v>8.5089422124453904</v>
      </c>
      <c r="G180" s="1">
        <v>2.35866432197678</v>
      </c>
      <c r="H180" s="10"/>
      <c r="I180" s="1">
        <v>21.125</v>
      </c>
      <c r="J180" s="1">
        <v>7.3264350367886397E-4</v>
      </c>
      <c r="K180" s="1">
        <v>6.2630079571660403E-4</v>
      </c>
      <c r="L180" s="1">
        <v>7.2012929131781602E-4</v>
      </c>
      <c r="M180" s="1">
        <v>8.7960140427553702E-4</v>
      </c>
      <c r="N180" s="1">
        <v>1.4175897725934E-3</v>
      </c>
      <c r="O180" s="1">
        <v>3.9295347604132802E-4</v>
      </c>
    </row>
    <row r="181" spans="1:15" x14ac:dyDescent="0.25">
      <c r="A181" s="1">
        <v>21.25</v>
      </c>
      <c r="B181" s="1">
        <v>4.4030747448731899</v>
      </c>
      <c r="C181" s="1">
        <v>3.62978575647357</v>
      </c>
      <c r="D181" s="1">
        <v>4.3489935837779701</v>
      </c>
      <c r="E181" s="14">
        <v>5.2734334861119896</v>
      </c>
      <c r="F181" s="1">
        <v>8.4749826845556306</v>
      </c>
      <c r="G181" s="1">
        <v>2.3483152417423199</v>
      </c>
      <c r="H181" s="10"/>
      <c r="I181" s="1">
        <v>21.25</v>
      </c>
      <c r="J181" s="1">
        <v>7.3355225249587604E-4</v>
      </c>
      <c r="K181" s="1">
        <v>6.0472230702849695E-4</v>
      </c>
      <c r="L181" s="1">
        <v>7.2454233105741E-4</v>
      </c>
      <c r="M181" s="1">
        <v>8.78554018786256E-4</v>
      </c>
      <c r="N181" s="1">
        <v>1.41193211524697E-3</v>
      </c>
      <c r="O181" s="1">
        <v>3.9122931927426798E-4</v>
      </c>
    </row>
    <row r="182" spans="1:15" x14ac:dyDescent="0.25">
      <c r="A182" s="1">
        <v>21.375</v>
      </c>
      <c r="B182" s="1">
        <v>4.4320440404366401</v>
      </c>
      <c r="C182" s="1">
        <v>3.5331944147329799</v>
      </c>
      <c r="D182" s="1">
        <v>4.3961980753473098</v>
      </c>
      <c r="E182" s="14">
        <v>5.2744693949473396</v>
      </c>
      <c r="F182" s="1">
        <v>8.4917913126644606</v>
      </c>
      <c r="G182" s="1">
        <v>2.3591926398462699</v>
      </c>
      <c r="H182" s="10"/>
      <c r="I182" s="1">
        <v>21.375</v>
      </c>
      <c r="J182" s="1">
        <v>7.3837853713674604E-4</v>
      </c>
      <c r="K182" s="1">
        <v>5.8863018949451397E-4</v>
      </c>
      <c r="L182" s="1">
        <v>7.3240659935286205E-4</v>
      </c>
      <c r="M182" s="1">
        <v>8.7872660119822405E-4</v>
      </c>
      <c r="N182" s="1">
        <v>1.4147324326898999E-3</v>
      </c>
      <c r="O182" s="1">
        <v>3.93041493798385E-4</v>
      </c>
    </row>
    <row r="183" spans="1:15" x14ac:dyDescent="0.25">
      <c r="A183" s="1">
        <v>21.5</v>
      </c>
      <c r="B183" s="1">
        <v>4.40103493532978</v>
      </c>
      <c r="C183" s="1">
        <v>3.4604389414687202</v>
      </c>
      <c r="D183" s="1">
        <v>4.3337918511131397</v>
      </c>
      <c r="E183" s="14">
        <v>5.2695751424038804</v>
      </c>
      <c r="F183" s="1">
        <v>8.4839647391096609</v>
      </c>
      <c r="G183" s="1">
        <v>2.3968089152876</v>
      </c>
      <c r="H183" s="10"/>
      <c r="I183" s="1">
        <v>21.5</v>
      </c>
      <c r="J183" s="1">
        <v>7.3321242022594303E-4</v>
      </c>
      <c r="K183" s="1">
        <v>5.7650912764868904E-4</v>
      </c>
      <c r="L183" s="1">
        <v>7.2200972239544903E-4</v>
      </c>
      <c r="M183" s="1">
        <v>8.7791121872448502E-4</v>
      </c>
      <c r="N183" s="1">
        <v>1.4134285255356701E-3</v>
      </c>
      <c r="O183" s="1">
        <v>3.9930836528691098E-4</v>
      </c>
    </row>
    <row r="184" spans="1:15" x14ac:dyDescent="0.25">
      <c r="A184" s="1">
        <v>21.625</v>
      </c>
      <c r="B184" s="1">
        <v>4.3862235870435304</v>
      </c>
      <c r="C184" s="1">
        <v>3.5650931505843202</v>
      </c>
      <c r="D184" s="1">
        <v>4.2980937357612001</v>
      </c>
      <c r="E184" s="14">
        <v>5.2656893891808796</v>
      </c>
      <c r="F184" s="1">
        <v>8.4740581431174107</v>
      </c>
      <c r="G184" s="1">
        <v>2.40532534027404</v>
      </c>
      <c r="H184" s="10"/>
      <c r="I184" s="1">
        <v>21.625</v>
      </c>
      <c r="J184" s="1">
        <v>7.3074484960145198E-4</v>
      </c>
      <c r="K184" s="1">
        <v>5.9394451888734802E-4</v>
      </c>
      <c r="L184" s="1">
        <v>7.1606241637781596E-4</v>
      </c>
      <c r="M184" s="1">
        <v>8.77263852237534E-4</v>
      </c>
      <c r="N184" s="1">
        <v>1.4117780866433601E-3</v>
      </c>
      <c r="O184" s="1">
        <v>4.0072720168965302E-4</v>
      </c>
    </row>
    <row r="185" spans="1:15" x14ac:dyDescent="0.25">
      <c r="A185" s="1">
        <v>21.75</v>
      </c>
      <c r="B185" s="1">
        <v>4.3087268406278998</v>
      </c>
      <c r="C185" s="1">
        <v>3.4263129586483401</v>
      </c>
      <c r="D185" s="1">
        <v>4.1796925284554698</v>
      </c>
      <c r="E185" s="14">
        <v>5.2571053077031902</v>
      </c>
      <c r="F185" s="1">
        <v>8.4789136735119506</v>
      </c>
      <c r="G185" s="1">
        <v>2.4000201729603901</v>
      </c>
      <c r="H185" s="10"/>
      <c r="I185" s="1">
        <v>21.75</v>
      </c>
      <c r="J185" s="1">
        <v>7.17833891648608E-4</v>
      </c>
      <c r="K185" s="1">
        <v>5.70823738910813E-4</v>
      </c>
      <c r="L185" s="1">
        <v>6.9633677524068099E-4</v>
      </c>
      <c r="M185" s="1">
        <v>8.75833744263353E-4</v>
      </c>
      <c r="N185" s="1">
        <v>1.4125870180071E-3</v>
      </c>
      <c r="O185" s="1">
        <v>3.9984336081519899E-4</v>
      </c>
    </row>
    <row r="186" spans="1:15" x14ac:dyDescent="0.25">
      <c r="A186" s="1">
        <v>21.875</v>
      </c>
      <c r="B186" s="1">
        <v>4.0926962572029604</v>
      </c>
      <c r="C186" s="1">
        <v>3.3009785014488902</v>
      </c>
      <c r="D186" s="1">
        <v>4.1903934461072998</v>
      </c>
      <c r="E186" s="14">
        <v>5.25502798233844</v>
      </c>
      <c r="F186" s="1">
        <v>8.5503945968605493</v>
      </c>
      <c r="G186" s="1">
        <v>2.4639986907964899</v>
      </c>
      <c r="H186" s="10"/>
      <c r="I186" s="1">
        <v>21.875</v>
      </c>
      <c r="J186" s="1">
        <v>6.8184319645001198E-4</v>
      </c>
      <c r="K186" s="1">
        <v>5.4994301834138495E-4</v>
      </c>
      <c r="L186" s="1">
        <v>6.9811954812147396E-4</v>
      </c>
      <c r="M186" s="1">
        <v>8.7548766185758403E-4</v>
      </c>
      <c r="N186" s="1">
        <v>1.4244957398369699E-3</v>
      </c>
      <c r="O186" s="1">
        <v>4.10502181886694E-4</v>
      </c>
    </row>
    <row r="187" spans="1:15" x14ac:dyDescent="0.25">
      <c r="A187" s="1">
        <v>22</v>
      </c>
      <c r="B187" s="1">
        <v>3.9578084319958999</v>
      </c>
      <c r="C187" s="1">
        <v>3.14156526219878</v>
      </c>
      <c r="D187" s="1">
        <v>4.1896216450084998</v>
      </c>
      <c r="E187" s="14">
        <v>5.2475796819519802</v>
      </c>
      <c r="F187" s="1">
        <v>8.5568161819670099</v>
      </c>
      <c r="G187" s="1">
        <v>2.48956401907772</v>
      </c>
      <c r="H187" s="10"/>
      <c r="I187" s="1">
        <v>22</v>
      </c>
      <c r="J187" s="1">
        <v>6.5937088477051797E-4</v>
      </c>
      <c r="K187" s="1">
        <v>5.23384772682317E-4</v>
      </c>
      <c r="L187" s="1">
        <v>6.9799096605841599E-4</v>
      </c>
      <c r="M187" s="1">
        <v>8.7424677501319996E-4</v>
      </c>
      <c r="N187" s="1">
        <v>1.4255655759157001E-3</v>
      </c>
      <c r="O187" s="1">
        <v>4.1476136557834601E-4</v>
      </c>
    </row>
    <row r="188" spans="1:15" x14ac:dyDescent="0.25">
      <c r="A188" s="1">
        <v>22.125</v>
      </c>
      <c r="B188" s="1">
        <v>3.8658153395808301</v>
      </c>
      <c r="C188" s="1">
        <v>3.1400674843690002</v>
      </c>
      <c r="D188" s="1">
        <v>4.24000644335801</v>
      </c>
      <c r="E188" s="14">
        <v>5.2188683006364096</v>
      </c>
      <c r="F188" s="1">
        <v>8.5430859628125102</v>
      </c>
      <c r="G188" s="1">
        <v>2.4723871265920598</v>
      </c>
      <c r="H188" s="10"/>
      <c r="I188" s="1">
        <v>22.125</v>
      </c>
      <c r="J188" s="1">
        <v>6.4404483557416702E-4</v>
      </c>
      <c r="K188" s="1">
        <v>5.2313524289587495E-4</v>
      </c>
      <c r="L188" s="1">
        <v>7.0638507346344401E-4</v>
      </c>
      <c r="M188" s="1">
        <v>8.6946345888602695E-4</v>
      </c>
      <c r="N188" s="1">
        <v>1.4232781214045601E-3</v>
      </c>
      <c r="O188" s="1">
        <v>4.11899695290236E-4</v>
      </c>
    </row>
    <row r="189" spans="1:15" x14ac:dyDescent="0.25">
      <c r="A189" s="1">
        <v>22.25</v>
      </c>
      <c r="B189" s="1">
        <v>3.7925035472227999</v>
      </c>
      <c r="C189" s="1">
        <v>3.1757286713470898</v>
      </c>
      <c r="D189" s="1">
        <v>4.1918118059682499</v>
      </c>
      <c r="E189" s="14">
        <v>5.19428645849767</v>
      </c>
      <c r="F189" s="1">
        <v>8.53608487403047</v>
      </c>
      <c r="G189" s="1">
        <v>2.4459986240432898</v>
      </c>
      <c r="H189" s="10"/>
      <c r="I189" s="1">
        <v>22.25</v>
      </c>
      <c r="J189" s="1">
        <v>6.31831090967318E-4</v>
      </c>
      <c r="K189" s="1">
        <v>5.29076396646424E-4</v>
      </c>
      <c r="L189" s="1">
        <v>6.9835584687430897E-4</v>
      </c>
      <c r="M189" s="1">
        <v>8.6536812398571095E-4</v>
      </c>
      <c r="N189" s="1">
        <v>1.42211174001348E-3</v>
      </c>
      <c r="O189" s="1">
        <v>4.0750337076561101E-4</v>
      </c>
    </row>
    <row r="190" spans="1:15" x14ac:dyDescent="0.25">
      <c r="A190" s="1">
        <v>22.375</v>
      </c>
      <c r="B190" s="1">
        <v>3.72808456477761</v>
      </c>
      <c r="C190" s="1">
        <v>3.13747227764068</v>
      </c>
      <c r="D190" s="1">
        <v>4.2851052538771901</v>
      </c>
      <c r="E190" s="14">
        <v>5.0893599005092103</v>
      </c>
      <c r="F190" s="1">
        <v>8.5175563464012303</v>
      </c>
      <c r="G190" s="1">
        <v>2.4551268296915398</v>
      </c>
      <c r="H190" s="10"/>
      <c r="I190" s="1">
        <v>22.375</v>
      </c>
      <c r="J190" s="1">
        <v>6.2109888849194998E-4</v>
      </c>
      <c r="K190" s="1">
        <v>5.2270288145493595E-4</v>
      </c>
      <c r="L190" s="1">
        <v>7.13898535295939E-4</v>
      </c>
      <c r="M190" s="1">
        <v>8.4788735942483405E-4</v>
      </c>
      <c r="N190" s="1">
        <v>1.41902488731044E-3</v>
      </c>
      <c r="O190" s="1">
        <v>4.0902412982660901E-4</v>
      </c>
    </row>
    <row r="191" spans="1:15" x14ac:dyDescent="0.25">
      <c r="A191" s="1">
        <v>22.5</v>
      </c>
      <c r="B191" s="1">
        <v>3.8459425385147901</v>
      </c>
      <c r="C191" s="1">
        <v>3.2804343851965001</v>
      </c>
      <c r="D191" s="1">
        <v>4.0877407682533997</v>
      </c>
      <c r="E191" s="14">
        <v>5.0725804867051503</v>
      </c>
      <c r="F191" s="1">
        <v>8.5215275837328992</v>
      </c>
      <c r="G191" s="1">
        <v>2.4541566145534199</v>
      </c>
      <c r="H191" s="10"/>
      <c r="I191" s="1">
        <v>22.5</v>
      </c>
      <c r="J191" s="1">
        <v>6.4073402691656295E-4</v>
      </c>
      <c r="K191" s="1">
        <v>5.4652036857373598E-4</v>
      </c>
      <c r="L191" s="1">
        <v>6.8101761199101604E-4</v>
      </c>
      <c r="M191" s="1">
        <v>8.4509190908507704E-4</v>
      </c>
      <c r="N191" s="1">
        <v>1.4196864954498999E-3</v>
      </c>
      <c r="O191" s="1">
        <v>4.0886249198459799E-4</v>
      </c>
    </row>
    <row r="192" spans="1:15" x14ac:dyDescent="0.25">
      <c r="A192" s="1">
        <v>22.625</v>
      </c>
      <c r="B192" s="1">
        <v>3.8907749131179798</v>
      </c>
      <c r="C192" s="1">
        <v>3.2118744732683702</v>
      </c>
      <c r="D192" s="1">
        <v>4.1216145925120697</v>
      </c>
      <c r="E192" s="14">
        <v>5.04476665675615</v>
      </c>
      <c r="F192" s="1">
        <v>8.5231764536287606</v>
      </c>
      <c r="G192" s="1">
        <v>2.4724857801986202</v>
      </c>
      <c r="H192" s="10"/>
      <c r="I192" s="1">
        <v>22.625</v>
      </c>
      <c r="J192" s="1">
        <v>6.4820310052545599E-4</v>
      </c>
      <c r="K192" s="1">
        <v>5.3509828724651099E-4</v>
      </c>
      <c r="L192" s="1">
        <v>6.8666099111251103E-4</v>
      </c>
      <c r="M192" s="1">
        <v>8.4045812501557296E-4</v>
      </c>
      <c r="N192" s="1">
        <v>1.4199611971745501E-3</v>
      </c>
      <c r="O192" s="1">
        <v>4.1191613098108797E-4</v>
      </c>
    </row>
    <row r="193" spans="1:15" x14ac:dyDescent="0.25">
      <c r="A193" s="1">
        <v>22.75</v>
      </c>
      <c r="B193" s="1">
        <v>3.9322647109573898</v>
      </c>
      <c r="C193" s="1">
        <v>3.09306070331137</v>
      </c>
      <c r="D193" s="1">
        <v>4.1178424313177198</v>
      </c>
      <c r="E193" s="14">
        <v>5.0098791125814301</v>
      </c>
      <c r="F193" s="1">
        <v>8.5059909165617</v>
      </c>
      <c r="G193" s="1">
        <v>2.5524633840095401</v>
      </c>
      <c r="H193" s="10"/>
      <c r="I193" s="1">
        <v>22.75</v>
      </c>
      <c r="J193" s="1">
        <v>6.5511530084550005E-4</v>
      </c>
      <c r="K193" s="1">
        <v>5.1530391317167505E-4</v>
      </c>
      <c r="L193" s="1">
        <v>6.8603254905753299E-4</v>
      </c>
      <c r="M193" s="1">
        <v>8.3464586015606396E-4</v>
      </c>
      <c r="N193" s="1">
        <v>1.4170980866991801E-3</v>
      </c>
      <c r="O193" s="1">
        <v>4.2524039977598701E-4</v>
      </c>
    </row>
    <row r="194" spans="1:15" x14ac:dyDescent="0.25">
      <c r="A194" s="1">
        <v>22.875</v>
      </c>
      <c r="B194" s="1">
        <v>3.96193555525605</v>
      </c>
      <c r="C194" s="1">
        <v>3.0445349154037298</v>
      </c>
      <c r="D194" s="1">
        <v>4.1810686041305001</v>
      </c>
      <c r="E194" s="14">
        <v>5.0079004369173896</v>
      </c>
      <c r="F194" s="1">
        <v>8.4943340178305</v>
      </c>
      <c r="G194" s="1">
        <v>2.5352927055718899</v>
      </c>
      <c r="H194" s="10"/>
      <c r="I194" s="1">
        <v>22.875</v>
      </c>
      <c r="J194" s="1">
        <v>6.6005846350565697E-4</v>
      </c>
      <c r="K194" s="1">
        <v>5.0721951690626101E-4</v>
      </c>
      <c r="L194" s="1">
        <v>6.96566029448141E-4</v>
      </c>
      <c r="M194" s="1">
        <v>8.3431621279043597E-4</v>
      </c>
      <c r="N194" s="1">
        <v>1.41515604737056E-3</v>
      </c>
      <c r="O194" s="1">
        <v>4.22379764748274E-4</v>
      </c>
    </row>
    <row r="195" spans="1:15" x14ac:dyDescent="0.25">
      <c r="A195" s="1">
        <v>23</v>
      </c>
      <c r="B195" s="1">
        <v>3.9885504923606199</v>
      </c>
      <c r="C195" s="1">
        <v>3.08883436403833</v>
      </c>
      <c r="D195" s="1">
        <v>4.1537202225334804</v>
      </c>
      <c r="E195" s="14">
        <v>5.0115515320104098</v>
      </c>
      <c r="F195" s="1">
        <v>8.4873420920170197</v>
      </c>
      <c r="G195" s="1">
        <v>2.5395354579023302</v>
      </c>
      <c r="H195" s="10"/>
      <c r="I195" s="1">
        <v>23</v>
      </c>
      <c r="J195" s="1">
        <v>6.6449251202727998E-4</v>
      </c>
      <c r="K195" s="1">
        <v>5.1459980504878601E-4</v>
      </c>
      <c r="L195" s="1">
        <v>6.9200978907407805E-4</v>
      </c>
      <c r="M195" s="1">
        <v>8.3492448523293404E-4</v>
      </c>
      <c r="N195" s="1">
        <v>1.4139911925300399E-3</v>
      </c>
      <c r="O195" s="1">
        <v>4.2308660728652698E-4</v>
      </c>
    </row>
    <row r="196" spans="1:15" x14ac:dyDescent="0.25">
      <c r="A196" s="1">
        <v>23.125</v>
      </c>
      <c r="B196" s="1">
        <v>3.9926860334632401</v>
      </c>
      <c r="C196" s="1">
        <v>3.0575541017797301</v>
      </c>
      <c r="D196" s="1">
        <v>4.1233158182732899</v>
      </c>
      <c r="E196" s="14">
        <v>4.9984957885297803</v>
      </c>
      <c r="F196" s="1">
        <v>8.4695692003047203</v>
      </c>
      <c r="G196" s="1">
        <v>2.5403434109569201</v>
      </c>
      <c r="H196" s="10"/>
      <c r="I196" s="1">
        <v>23.125</v>
      </c>
      <c r="J196" s="1">
        <v>6.6518149317497605E-4</v>
      </c>
      <c r="K196" s="1">
        <v>5.0938851335650297E-4</v>
      </c>
      <c r="L196" s="1">
        <v>6.8694441532432895E-4</v>
      </c>
      <c r="M196" s="1">
        <v>8.3274939836905999E-4</v>
      </c>
      <c r="N196" s="1">
        <v>1.4110302287707599E-3</v>
      </c>
      <c r="O196" s="1">
        <v>4.23221212265421E-4</v>
      </c>
    </row>
    <row r="197" spans="1:15" x14ac:dyDescent="0.25">
      <c r="A197" s="1">
        <v>23.25</v>
      </c>
      <c r="B197" s="1">
        <v>4.0800803649550597</v>
      </c>
      <c r="C197" s="1">
        <v>3.03019414848242</v>
      </c>
      <c r="D197" s="1">
        <v>4.1094602473623798</v>
      </c>
      <c r="E197" s="14">
        <v>4.9824619873948999</v>
      </c>
      <c r="F197" s="1">
        <v>8.4260427097715507</v>
      </c>
      <c r="G197" s="1">
        <v>2.5530779162958201</v>
      </c>
      <c r="H197" s="10"/>
      <c r="I197" s="1">
        <v>23.25</v>
      </c>
      <c r="J197" s="1">
        <v>6.7974138880151299E-4</v>
      </c>
      <c r="K197" s="1">
        <v>5.0483034513717205E-4</v>
      </c>
      <c r="L197" s="1">
        <v>6.84636077210572E-4</v>
      </c>
      <c r="M197" s="1">
        <v>8.3007816709998895E-4</v>
      </c>
      <c r="N197" s="1">
        <v>1.4037787154479401E-3</v>
      </c>
      <c r="O197" s="1">
        <v>4.25342780854882E-4</v>
      </c>
    </row>
    <row r="198" spans="1:15" x14ac:dyDescent="0.25">
      <c r="A198" s="1">
        <v>23.375</v>
      </c>
      <c r="B198" s="1">
        <v>4.2253760486970702</v>
      </c>
      <c r="C198" s="1">
        <v>3.0098893036633299</v>
      </c>
      <c r="D198" s="1">
        <v>4.14405627007174</v>
      </c>
      <c r="E198" s="14">
        <v>4.9822950159898101</v>
      </c>
      <c r="F198" s="1">
        <v>8.4081894562883992</v>
      </c>
      <c r="G198" s="1">
        <v>2.6096497639807001</v>
      </c>
      <c r="H198" s="10"/>
      <c r="I198" s="1">
        <v>23.375</v>
      </c>
      <c r="J198" s="1">
        <v>7.0394764971293299E-4</v>
      </c>
      <c r="K198" s="1">
        <v>5.0144755799031099E-4</v>
      </c>
      <c r="L198" s="1">
        <v>6.9039977459395198E-4</v>
      </c>
      <c r="M198" s="1">
        <v>8.3005034966390204E-4</v>
      </c>
      <c r="N198" s="1">
        <v>1.40080436341765E-3</v>
      </c>
      <c r="O198" s="1">
        <v>4.34767650679184E-4</v>
      </c>
    </row>
    <row r="199" spans="1:15" x14ac:dyDescent="0.25">
      <c r="A199" s="1">
        <v>23.5</v>
      </c>
      <c r="B199" s="1">
        <v>4.2874159135324303</v>
      </c>
      <c r="C199" s="1">
        <v>3.1288228007329999</v>
      </c>
      <c r="D199" s="1">
        <v>4.2604281648494</v>
      </c>
      <c r="E199" s="14">
        <v>4.9298448129227204</v>
      </c>
      <c r="F199" s="1">
        <v>8.3929983975913007</v>
      </c>
      <c r="G199" s="1">
        <v>2.6441720115320302</v>
      </c>
      <c r="H199" s="10"/>
      <c r="I199" s="1">
        <v>23.5</v>
      </c>
      <c r="J199" s="1">
        <v>7.1428349119450403E-4</v>
      </c>
      <c r="K199" s="1">
        <v>5.2126187860211703E-4</v>
      </c>
      <c r="L199" s="1">
        <v>7.0978733226390999E-4</v>
      </c>
      <c r="M199" s="1">
        <v>8.2131214583292499E-4</v>
      </c>
      <c r="N199" s="1">
        <v>1.39827353303871E-3</v>
      </c>
      <c r="O199" s="1">
        <v>4.4051905712123499E-4</v>
      </c>
    </row>
    <row r="200" spans="1:15" x14ac:dyDescent="0.25">
      <c r="A200" s="1">
        <v>23.625</v>
      </c>
      <c r="B200" s="1">
        <v>4.2956936518545197</v>
      </c>
      <c r="C200" s="1">
        <v>3.01482065959113</v>
      </c>
      <c r="D200" s="1">
        <v>4.2863476235572699</v>
      </c>
      <c r="E200" s="14">
        <v>4.9126234977185801</v>
      </c>
      <c r="F200" s="1">
        <v>8.3694881243770798</v>
      </c>
      <c r="G200" s="1">
        <v>2.6352947400686602</v>
      </c>
      <c r="H200" s="10"/>
      <c r="I200" s="1">
        <v>23.625</v>
      </c>
      <c r="J200" s="1">
        <v>7.1566256239896501E-4</v>
      </c>
      <c r="K200" s="1">
        <v>5.0226912188788202E-4</v>
      </c>
      <c r="L200" s="1">
        <v>7.1410551408464197E-4</v>
      </c>
      <c r="M200" s="1">
        <v>8.1844307471991501E-4</v>
      </c>
      <c r="N200" s="1">
        <v>1.39435672152122E-3</v>
      </c>
      <c r="O200" s="1">
        <v>4.39040103695436E-4</v>
      </c>
    </row>
    <row r="201" spans="1:15" x14ac:dyDescent="0.25">
      <c r="A201" s="1">
        <v>23.75</v>
      </c>
      <c r="B201" s="1">
        <v>4.2453079657133399</v>
      </c>
      <c r="C201" s="1">
        <v>3.3029511862162302</v>
      </c>
      <c r="D201" s="1">
        <v>4.3237029565565397</v>
      </c>
      <c r="E201" s="14">
        <v>4.9001723350187003</v>
      </c>
      <c r="F201" s="1">
        <v>8.3609611264716204</v>
      </c>
      <c r="G201" s="1">
        <v>2.6159998115105001</v>
      </c>
      <c r="H201" s="10"/>
      <c r="I201" s="1">
        <v>23.75</v>
      </c>
      <c r="J201" s="1">
        <v>7.0726830708784196E-4</v>
      </c>
      <c r="K201" s="1">
        <v>5.5027166762362399E-4</v>
      </c>
      <c r="L201" s="1">
        <v>7.2032891256231804E-4</v>
      </c>
      <c r="M201" s="1">
        <v>8.1636871101411601E-4</v>
      </c>
      <c r="N201" s="1">
        <v>1.39293612367017E-3</v>
      </c>
      <c r="O201" s="1">
        <v>4.35825568597646E-4</v>
      </c>
    </row>
    <row r="202" spans="1:15" x14ac:dyDescent="0.25">
      <c r="A202" s="1">
        <v>23.875</v>
      </c>
      <c r="B202" s="1">
        <v>4.1852850631899896</v>
      </c>
      <c r="C202" s="1">
        <v>3.1631112143696201</v>
      </c>
      <c r="D202" s="1">
        <v>4.2753785860314597</v>
      </c>
      <c r="E202" s="14">
        <v>4.9122612035271702</v>
      </c>
      <c r="F202" s="1">
        <v>8.3240552582296008</v>
      </c>
      <c r="G202" s="1">
        <v>2.4865160957102699</v>
      </c>
      <c r="H202" s="10"/>
      <c r="I202" s="1">
        <v>23.875</v>
      </c>
      <c r="J202" s="1">
        <v>6.9726849152745201E-4</v>
      </c>
      <c r="K202" s="1">
        <v>5.2697432831397902E-4</v>
      </c>
      <c r="L202" s="1">
        <v>7.1227807243284195E-4</v>
      </c>
      <c r="M202" s="1">
        <v>8.18382716507626E-4</v>
      </c>
      <c r="N202" s="1">
        <v>1.38678760602105E-3</v>
      </c>
      <c r="O202" s="1">
        <v>4.1425358154533002E-4</v>
      </c>
    </row>
    <row r="203" spans="1:15" x14ac:dyDescent="0.25">
      <c r="A203" s="1">
        <v>24</v>
      </c>
      <c r="B203" s="1">
        <v>4.1017883535973301</v>
      </c>
      <c r="C203" s="1">
        <v>3.1028841260345001</v>
      </c>
      <c r="D203" s="1">
        <v>4.3042740818506502</v>
      </c>
      <c r="E203" s="14">
        <v>4.9222306133489901</v>
      </c>
      <c r="F203" s="1">
        <v>8.2684905961542796</v>
      </c>
      <c r="G203" s="1">
        <v>2.3143630208771802</v>
      </c>
      <c r="H203" s="10"/>
      <c r="I203" s="1">
        <v>24</v>
      </c>
      <c r="J203" s="1">
        <v>6.8335793970931502E-4</v>
      </c>
      <c r="K203" s="1">
        <v>5.1694049539734697E-4</v>
      </c>
      <c r="L203" s="1">
        <v>7.1709206203631804E-4</v>
      </c>
      <c r="M203" s="1">
        <v>8.2004362018393904E-4</v>
      </c>
      <c r="N203" s="1">
        <v>1.37753053331931E-3</v>
      </c>
      <c r="O203" s="1">
        <v>3.8557287927813602E-4</v>
      </c>
    </row>
    <row r="204" spans="1:15" x14ac:dyDescent="0.25">
      <c r="A204" s="1">
        <v>24.125</v>
      </c>
      <c r="B204" s="1">
        <v>4.1419928556047099</v>
      </c>
      <c r="C204" s="1">
        <v>3.12739660124151</v>
      </c>
      <c r="D204" s="1">
        <v>4.3374726936884596</v>
      </c>
      <c r="E204" s="14">
        <v>4.8994654611114603</v>
      </c>
      <c r="F204" s="1">
        <v>8.2398683582442498</v>
      </c>
      <c r="G204" s="1">
        <v>2.3104342279839698</v>
      </c>
      <c r="H204" s="10"/>
      <c r="I204" s="1">
        <v>24.125</v>
      </c>
      <c r="J204" s="1">
        <v>6.9005600974374399E-4</v>
      </c>
      <c r="K204" s="1">
        <v>5.2102427376683595E-4</v>
      </c>
      <c r="L204" s="1">
        <v>7.2262295076849705E-4</v>
      </c>
      <c r="M204" s="1">
        <v>8.1625094582116902E-4</v>
      </c>
      <c r="N204" s="1">
        <v>1.37276206848349E-3</v>
      </c>
      <c r="O204" s="1">
        <v>3.8491834238212698E-4</v>
      </c>
    </row>
    <row r="205" spans="1:15" x14ac:dyDescent="0.25">
      <c r="A205" s="1">
        <v>24.25</v>
      </c>
      <c r="B205" s="1">
        <v>4.1500731951660397</v>
      </c>
      <c r="C205" s="1">
        <v>3.5809252905817801</v>
      </c>
      <c r="D205" s="1">
        <v>4.4432739411748301</v>
      </c>
      <c r="E205" s="14">
        <v>4.8892202977671397</v>
      </c>
      <c r="F205" s="1">
        <v>8.1939109172976803</v>
      </c>
      <c r="G205" s="1">
        <v>2.3783889679838599</v>
      </c>
      <c r="H205" s="10"/>
      <c r="I205" s="1">
        <v>24.25</v>
      </c>
      <c r="J205" s="1">
        <v>6.9140219431466303E-4</v>
      </c>
      <c r="K205" s="1">
        <v>5.9658215341092504E-4</v>
      </c>
      <c r="L205" s="1">
        <v>7.4024943859972697E-4</v>
      </c>
      <c r="M205" s="1">
        <v>8.1454410160800299E-4</v>
      </c>
      <c r="N205" s="1">
        <v>1.3651055588218E-3</v>
      </c>
      <c r="O205" s="1">
        <v>3.9623960206610801E-4</v>
      </c>
    </row>
    <row r="206" spans="1:15" x14ac:dyDescent="0.25">
      <c r="A206" s="1">
        <v>24.375</v>
      </c>
      <c r="B206" s="1">
        <v>4.1751357935524398</v>
      </c>
      <c r="C206" s="1">
        <v>3.5484039487654502</v>
      </c>
      <c r="D206" s="1">
        <v>4.4704544363271097</v>
      </c>
      <c r="E206" s="14">
        <v>4.8804748387965002</v>
      </c>
      <c r="F206" s="1">
        <v>8.1785254556481597</v>
      </c>
      <c r="G206" s="1">
        <v>2.3847888832822601</v>
      </c>
      <c r="H206" s="10"/>
      <c r="I206" s="1">
        <v>24.375</v>
      </c>
      <c r="J206" s="1">
        <v>6.9557762320583705E-4</v>
      </c>
      <c r="K206" s="1">
        <v>5.9116409786432302E-4</v>
      </c>
      <c r="L206" s="1">
        <v>7.4477770909209501E-4</v>
      </c>
      <c r="M206" s="1">
        <v>8.1308710814349404E-4</v>
      </c>
      <c r="N206" s="1">
        <v>1.36254234091098E-3</v>
      </c>
      <c r="O206" s="1">
        <v>3.97305827954821E-4</v>
      </c>
    </row>
    <row r="207" spans="1:15" x14ac:dyDescent="0.25">
      <c r="A207" s="1">
        <v>24.5</v>
      </c>
      <c r="B207" s="1">
        <v>4.1530021079136903</v>
      </c>
      <c r="C207" s="1">
        <v>3.5435726596990298</v>
      </c>
      <c r="D207" s="1">
        <v>4.4588611692411799</v>
      </c>
      <c r="E207" s="14">
        <v>4.8750251215025697</v>
      </c>
      <c r="F207" s="1">
        <v>8.1946567627394291</v>
      </c>
      <c r="G207" s="1">
        <v>2.3969422174961501</v>
      </c>
      <c r="H207" s="10"/>
      <c r="I207" s="1">
        <v>24.5</v>
      </c>
      <c r="J207" s="1">
        <v>6.9189015117841995E-4</v>
      </c>
      <c r="K207" s="1">
        <v>5.9035920510585801E-4</v>
      </c>
      <c r="L207" s="1">
        <v>7.4284627079557999E-4</v>
      </c>
      <c r="M207" s="1">
        <v>8.1217918524232604E-4</v>
      </c>
      <c r="N207" s="1">
        <v>1.36522981667239E-3</v>
      </c>
      <c r="O207" s="1">
        <v>3.9933057343485601E-4</v>
      </c>
    </row>
    <row r="208" spans="1:15" x14ac:dyDescent="0.25">
      <c r="A208" s="1">
        <v>24.625</v>
      </c>
      <c r="B208" s="1">
        <v>4.1542362280285303</v>
      </c>
      <c r="C208" s="1">
        <v>3.5719831664248298</v>
      </c>
      <c r="D208" s="1">
        <v>4.4767435464326697</v>
      </c>
      <c r="E208" s="14">
        <v>4.8698850369164104</v>
      </c>
      <c r="F208" s="1">
        <v>8.1916306351736505</v>
      </c>
      <c r="G208" s="1">
        <v>2.39808221041634</v>
      </c>
      <c r="H208" s="10"/>
      <c r="I208" s="1">
        <v>24.625</v>
      </c>
      <c r="J208" s="1">
        <v>6.9209575558955305E-4</v>
      </c>
      <c r="K208" s="1">
        <v>5.9509239552637703E-4</v>
      </c>
      <c r="L208" s="1">
        <v>7.4582547483568302E-4</v>
      </c>
      <c r="M208" s="1">
        <v>8.1132284715027295E-4</v>
      </c>
      <c r="N208" s="1">
        <v>1.36472566381993E-3</v>
      </c>
      <c r="O208" s="1">
        <v>3.9952049625536102E-4</v>
      </c>
    </row>
    <row r="209" spans="1:15" x14ac:dyDescent="0.25">
      <c r="A209" s="1">
        <v>24.75</v>
      </c>
      <c r="B209" s="1">
        <v>4.1491961507759498</v>
      </c>
      <c r="C209" s="1">
        <v>3.4550969146118602</v>
      </c>
      <c r="D209" s="1">
        <v>4.4660335485251998</v>
      </c>
      <c r="E209" s="14">
        <v>4.8644416734815898</v>
      </c>
      <c r="F209" s="1">
        <v>8.2060350138752103</v>
      </c>
      <c r="G209" s="1">
        <v>2.4166974936077099</v>
      </c>
      <c r="H209" s="10"/>
      <c r="I209" s="1">
        <v>24.75</v>
      </c>
      <c r="J209" s="1">
        <v>6.91256078719272E-4</v>
      </c>
      <c r="K209" s="1">
        <v>5.75619145974336E-4</v>
      </c>
      <c r="L209" s="1">
        <v>7.4404118918429797E-4</v>
      </c>
      <c r="M209" s="1">
        <v>8.1041598280203397E-4</v>
      </c>
      <c r="N209" s="1">
        <v>1.36712543331161E-3</v>
      </c>
      <c r="O209" s="1">
        <v>4.02621802435042E-4</v>
      </c>
    </row>
    <row r="210" spans="1:15" x14ac:dyDescent="0.25">
      <c r="A210" s="1">
        <v>24.875</v>
      </c>
      <c r="B210" s="1">
        <v>4.0280895420605303</v>
      </c>
      <c r="C210" s="1">
        <v>3.3202145486558399</v>
      </c>
      <c r="D210" s="1">
        <v>4.3881689007082496</v>
      </c>
      <c r="E210" s="14">
        <v>4.8602461488110604</v>
      </c>
      <c r="F210" s="1">
        <v>8.1997123322464596</v>
      </c>
      <c r="G210" s="1">
        <v>2.3985024929864802</v>
      </c>
      <c r="H210" s="10"/>
      <c r="I210" s="1">
        <v>24.875</v>
      </c>
      <c r="J210" s="1">
        <v>6.71079717707284E-4</v>
      </c>
      <c r="K210" s="1">
        <v>5.53147743806063E-4</v>
      </c>
      <c r="L210" s="1">
        <v>7.3106893885799599E-4</v>
      </c>
      <c r="M210" s="1">
        <v>8.0971700839192198E-4</v>
      </c>
      <c r="N210" s="1">
        <v>1.3660720745522601E-3</v>
      </c>
      <c r="O210" s="1">
        <v>3.9959051533154498E-4</v>
      </c>
    </row>
    <row r="211" spans="1:15" x14ac:dyDescent="0.25">
      <c r="A211" s="1">
        <v>25</v>
      </c>
      <c r="B211" s="1">
        <v>4.0214991783516698</v>
      </c>
      <c r="C211" s="1">
        <v>3.2445842724022702</v>
      </c>
      <c r="D211" s="1">
        <v>4.3381626954360897</v>
      </c>
      <c r="E211" s="14">
        <v>4.8577208266495102</v>
      </c>
      <c r="F211" s="1">
        <v>8.1959162091883204</v>
      </c>
      <c r="G211" s="1">
        <v>2.3991686074841101</v>
      </c>
      <c r="H211" s="10"/>
      <c r="I211" s="1">
        <v>25</v>
      </c>
      <c r="J211" s="1">
        <v>6.6998176311338796E-4</v>
      </c>
      <c r="K211" s="1">
        <v>5.4054773978221796E-4</v>
      </c>
      <c r="L211" s="1">
        <v>7.2273790505965297E-4</v>
      </c>
      <c r="M211" s="1">
        <v>8.0929628971980602E-4</v>
      </c>
      <c r="N211" s="1">
        <v>1.3654396404507801E-3</v>
      </c>
      <c r="O211" s="1">
        <v>3.9970149000685099E-4</v>
      </c>
    </row>
    <row r="212" spans="1:15" x14ac:dyDescent="0.25">
      <c r="A212" s="1">
        <v>25.125</v>
      </c>
      <c r="B212" s="1">
        <v>4.0075713017703301</v>
      </c>
      <c r="C212" s="1">
        <v>3.1685423354103501</v>
      </c>
      <c r="D212" s="1">
        <v>4.1472645397051702</v>
      </c>
      <c r="E212" s="14">
        <v>4.8476383579739499</v>
      </c>
      <c r="F212" s="1">
        <v>8.2029238530636999</v>
      </c>
      <c r="G212" s="1">
        <v>2.41080776467849</v>
      </c>
      <c r="H212" s="10"/>
      <c r="I212" s="1">
        <v>25.125</v>
      </c>
      <c r="J212" s="1">
        <v>6.6766137887493398E-4</v>
      </c>
      <c r="K212" s="1">
        <v>5.2787915307936503E-4</v>
      </c>
      <c r="L212" s="1">
        <v>6.9093427231487999E-4</v>
      </c>
      <c r="M212" s="1">
        <v>8.0761655043845701E-4</v>
      </c>
      <c r="N212" s="1">
        <v>1.3666071139204199E-3</v>
      </c>
      <c r="O212" s="1">
        <v>4.0164057359543302E-4</v>
      </c>
    </row>
    <row r="213" spans="1:15" x14ac:dyDescent="0.25">
      <c r="A213" s="1">
        <v>25.25</v>
      </c>
      <c r="B213" s="1">
        <v>4.0230482286638303</v>
      </c>
      <c r="C213" s="1">
        <v>3.3864316056321999</v>
      </c>
      <c r="D213" s="1">
        <v>4.1798737022869803</v>
      </c>
      <c r="E213" s="14">
        <v>4.8483059400717998</v>
      </c>
      <c r="F213" s="1">
        <v>8.2377174974166802</v>
      </c>
      <c r="G213" s="1">
        <v>2.4418111962147702</v>
      </c>
      <c r="H213" s="10"/>
      <c r="I213" s="1">
        <v>25.25</v>
      </c>
      <c r="J213" s="1">
        <v>6.7023983489539099E-4</v>
      </c>
      <c r="K213" s="1">
        <v>5.6417950549832402E-4</v>
      </c>
      <c r="L213" s="1">
        <v>6.9636695880100996E-4</v>
      </c>
      <c r="M213" s="1">
        <v>8.0772776961595902E-4</v>
      </c>
      <c r="N213" s="1">
        <v>1.3724037350696201E-3</v>
      </c>
      <c r="O213" s="1">
        <v>4.06805745289378E-4</v>
      </c>
    </row>
    <row r="214" spans="1:15" x14ac:dyDescent="0.25">
      <c r="A214" s="1">
        <v>25.375</v>
      </c>
      <c r="B214" s="1">
        <v>4.0148300965730703</v>
      </c>
      <c r="C214" s="1">
        <v>3.3869282069078999</v>
      </c>
      <c r="D214" s="1">
        <v>4.2411009013829402</v>
      </c>
      <c r="E214" s="14">
        <v>4.8847239859534604</v>
      </c>
      <c r="F214" s="1">
        <v>8.1979309457970402</v>
      </c>
      <c r="G214" s="1">
        <v>2.4019507329466201</v>
      </c>
      <c r="H214" s="10"/>
      <c r="I214" s="1">
        <v>25.375</v>
      </c>
      <c r="J214" s="1">
        <v>6.6887069408906998E-4</v>
      </c>
      <c r="K214" s="1">
        <v>5.64262239270856E-4</v>
      </c>
      <c r="L214" s="1">
        <v>7.0656741017039598E-4</v>
      </c>
      <c r="M214" s="1">
        <v>8.1379501605984602E-4</v>
      </c>
      <c r="N214" s="1">
        <v>1.3657752955697901E-3</v>
      </c>
      <c r="O214" s="1">
        <v>4.0016499210890398E-4</v>
      </c>
    </row>
    <row r="215" spans="1:15" x14ac:dyDescent="0.25">
      <c r="A215" s="1">
        <v>25.5</v>
      </c>
      <c r="B215" s="1">
        <v>4.0860607164910103</v>
      </c>
      <c r="C215" s="1">
        <v>3.3332359026388199</v>
      </c>
      <c r="D215" s="1">
        <v>4.3228127452382097</v>
      </c>
      <c r="E215" s="14">
        <v>4.9019262157796604</v>
      </c>
      <c r="F215" s="1">
        <v>8.3560152546749507</v>
      </c>
      <c r="G215" s="1">
        <v>2.3836211165596399</v>
      </c>
      <c r="H215" s="10"/>
      <c r="I215" s="1">
        <v>25.5</v>
      </c>
      <c r="J215" s="1">
        <v>6.8073771536740295E-4</v>
      </c>
      <c r="K215" s="1">
        <v>5.5531710137962697E-4</v>
      </c>
      <c r="L215" s="1">
        <v>7.2018060335668705E-4</v>
      </c>
      <c r="M215" s="1">
        <v>8.1666090754888997E-4</v>
      </c>
      <c r="N215" s="1">
        <v>1.39211214142885E-3</v>
      </c>
      <c r="O215" s="1">
        <v>3.9711127801883301E-4</v>
      </c>
    </row>
    <row r="216" spans="1:15" x14ac:dyDescent="0.25">
      <c r="A216" s="1">
        <v>25.625</v>
      </c>
      <c r="B216" s="1">
        <v>4.1210136489717497</v>
      </c>
      <c r="C216" s="1">
        <v>3.4871052862446801</v>
      </c>
      <c r="D216" s="1">
        <v>4.3949500705555202</v>
      </c>
      <c r="E216" s="14">
        <v>4.9007474724089404</v>
      </c>
      <c r="F216" s="1">
        <v>8.3453607790562092</v>
      </c>
      <c r="G216" s="1">
        <v>2.3812542318369299</v>
      </c>
      <c r="H216" s="10"/>
      <c r="I216" s="1">
        <v>25.625</v>
      </c>
      <c r="J216" s="1">
        <v>6.8656087391869101E-4</v>
      </c>
      <c r="K216" s="1">
        <v>5.8095174068836396E-4</v>
      </c>
      <c r="L216" s="1">
        <v>7.3219868175455004E-4</v>
      </c>
      <c r="M216" s="1">
        <v>8.1646452890332796E-4</v>
      </c>
      <c r="N216" s="1">
        <v>1.39033710579077E-3</v>
      </c>
      <c r="O216" s="1">
        <v>3.9671695502402902E-4</v>
      </c>
    </row>
    <row r="217" spans="1:15" x14ac:dyDescent="0.25">
      <c r="A217" s="1">
        <v>25.75</v>
      </c>
      <c r="B217" s="1">
        <v>4.1595934372701304</v>
      </c>
      <c r="C217" s="1">
        <v>3.5110463345945799</v>
      </c>
      <c r="D217" s="1">
        <v>4.3544001365373797</v>
      </c>
      <c r="E217" s="14">
        <v>4.8848818045446496</v>
      </c>
      <c r="F217" s="1">
        <v>8.3815752130056893</v>
      </c>
      <c r="G217" s="1">
        <v>2.3813282722318601</v>
      </c>
      <c r="H217" s="10"/>
      <c r="I217" s="1">
        <v>25.75</v>
      </c>
      <c r="J217" s="1">
        <v>6.92988266649203E-4</v>
      </c>
      <c r="K217" s="1">
        <v>5.8494031934345797E-4</v>
      </c>
      <c r="L217" s="1">
        <v>7.2544306274712595E-4</v>
      </c>
      <c r="M217" s="1">
        <v>8.1382130863713901E-4</v>
      </c>
      <c r="N217" s="1">
        <v>1.3963704304867501E-3</v>
      </c>
      <c r="O217" s="1">
        <v>3.9672929015382497E-4</v>
      </c>
    </row>
    <row r="218" spans="1:15" x14ac:dyDescent="0.25">
      <c r="A218" s="1">
        <v>25.875</v>
      </c>
      <c r="B218" s="1">
        <v>4.1621360189946097</v>
      </c>
      <c r="C218" s="1">
        <v>3.5888003764211698</v>
      </c>
      <c r="D218" s="1">
        <v>4.3111778698131902</v>
      </c>
      <c r="E218" s="14">
        <v>4.8653777712831197</v>
      </c>
      <c r="F218" s="1">
        <v>8.4450350386766395</v>
      </c>
      <c r="G218" s="1">
        <v>2.3215933106675299</v>
      </c>
      <c r="H218" s="10"/>
      <c r="I218" s="1">
        <v>25.875</v>
      </c>
      <c r="J218" s="1">
        <v>6.9341186076450102E-4</v>
      </c>
      <c r="K218" s="1">
        <v>5.9789414271176696E-4</v>
      </c>
      <c r="L218" s="1">
        <v>7.1824223311087697E-4</v>
      </c>
      <c r="M218" s="1">
        <v>8.1057193669576701E-4</v>
      </c>
      <c r="N218" s="1">
        <v>1.4069428374435301E-3</v>
      </c>
      <c r="O218" s="1">
        <v>3.86777445557207E-4</v>
      </c>
    </row>
    <row r="219" spans="1:15" x14ac:dyDescent="0.25">
      <c r="A219" s="1">
        <v>26</v>
      </c>
      <c r="B219" s="1">
        <v>4.19062866003922</v>
      </c>
      <c r="C219" s="1">
        <v>3.3665915255547798</v>
      </c>
      <c r="D219" s="1">
        <v>4.3189786949574804</v>
      </c>
      <c r="E219" s="14">
        <v>4.8734189965358903</v>
      </c>
      <c r="F219" s="1">
        <v>8.4855713955064402</v>
      </c>
      <c r="G219" s="1">
        <v>2.3216384860856198</v>
      </c>
      <c r="H219" s="10"/>
      <c r="I219" s="1">
        <v>26</v>
      </c>
      <c r="J219" s="1">
        <v>6.9815873476253602E-4</v>
      </c>
      <c r="K219" s="1">
        <v>5.6087414815742496E-4</v>
      </c>
      <c r="L219" s="1">
        <v>7.1954185057991702E-4</v>
      </c>
      <c r="M219" s="1">
        <v>8.1191160482287897E-4</v>
      </c>
      <c r="N219" s="1">
        <v>1.4136961944913699E-3</v>
      </c>
      <c r="O219" s="1">
        <v>3.8678497178186102E-4</v>
      </c>
    </row>
    <row r="220" spans="1:15" x14ac:dyDescent="0.25">
      <c r="A220" s="1">
        <v>26.125</v>
      </c>
      <c r="B220" s="1">
        <v>4.1862843035771098</v>
      </c>
      <c r="C220" s="1">
        <v>3.59323570479985</v>
      </c>
      <c r="D220" s="1">
        <v>4.2282447125436704</v>
      </c>
      <c r="E220" s="14">
        <v>4.8695273045073</v>
      </c>
      <c r="F220" s="1">
        <v>8.7150366357638394</v>
      </c>
      <c r="G220" s="1">
        <v>2.3636693228452899</v>
      </c>
      <c r="H220" s="10"/>
      <c r="I220" s="1">
        <v>26.125</v>
      </c>
      <c r="J220" s="1">
        <v>6.97434964975949E-4</v>
      </c>
      <c r="K220" s="1">
        <v>5.9863306841965395E-4</v>
      </c>
      <c r="L220" s="1">
        <v>7.0442556910977597E-4</v>
      </c>
      <c r="M220" s="1">
        <v>8.1126324893091603E-4</v>
      </c>
      <c r="N220" s="1">
        <v>1.4519251035182599E-3</v>
      </c>
      <c r="O220" s="1">
        <v>3.9378730918602199E-4</v>
      </c>
    </row>
    <row r="221" spans="1:15" x14ac:dyDescent="0.25">
      <c r="A221" s="1">
        <v>26.25</v>
      </c>
      <c r="B221" s="1">
        <v>4.2312934627253203</v>
      </c>
      <c r="C221" s="1">
        <v>3.6358966920002</v>
      </c>
      <c r="D221" s="1">
        <v>4.3050583875786801</v>
      </c>
      <c r="E221" s="14">
        <v>4.8668727753971703</v>
      </c>
      <c r="F221" s="1">
        <v>8.7218043805050591</v>
      </c>
      <c r="G221" s="1">
        <v>2.3885201742006399</v>
      </c>
      <c r="H221" s="10"/>
      <c r="I221" s="1">
        <v>26.25</v>
      </c>
      <c r="J221" s="1">
        <v>7.0493349089003796E-4</v>
      </c>
      <c r="K221" s="1">
        <v>6.0574038888723297E-4</v>
      </c>
      <c r="L221" s="1">
        <v>7.1722272737060895E-4</v>
      </c>
      <c r="M221" s="1">
        <v>8.1082100438116902E-4</v>
      </c>
      <c r="N221" s="1">
        <v>1.45305260979214E-3</v>
      </c>
      <c r="O221" s="1">
        <v>3.9792746102182397E-4</v>
      </c>
    </row>
    <row r="222" spans="1:15" x14ac:dyDescent="0.25">
      <c r="A222" s="1">
        <v>26.375</v>
      </c>
      <c r="B222" s="1">
        <v>4.22341820905232</v>
      </c>
      <c r="C222" s="1">
        <v>3.26275084359597</v>
      </c>
      <c r="D222" s="1">
        <v>4.4333214050900898</v>
      </c>
      <c r="E222" s="14">
        <v>4.8689111384837096</v>
      </c>
      <c r="F222" s="1">
        <v>8.6874192628134406</v>
      </c>
      <c r="G222" s="1">
        <v>2.41266359595024</v>
      </c>
      <c r="H222" s="10"/>
      <c r="I222" s="1">
        <v>26.375</v>
      </c>
      <c r="J222" s="1">
        <v>7.0362147362811804E-4</v>
      </c>
      <c r="K222" s="1">
        <v>5.4357429054308895E-4</v>
      </c>
      <c r="L222" s="1">
        <v>7.38591346088008E-4</v>
      </c>
      <c r="M222" s="1">
        <v>8.1116059567138603E-4</v>
      </c>
      <c r="N222" s="1">
        <v>1.4473240491847199E-3</v>
      </c>
      <c r="O222" s="1">
        <v>4.01949755085308E-4</v>
      </c>
    </row>
    <row r="223" spans="1:15" x14ac:dyDescent="0.25">
      <c r="A223" s="1">
        <v>26.5</v>
      </c>
      <c r="B223" s="1">
        <v>4.2355731382321196</v>
      </c>
      <c r="C223" s="1">
        <v>3.2882520423161901</v>
      </c>
      <c r="D223" s="1">
        <v>4.5545098522316803</v>
      </c>
      <c r="E223" s="14">
        <v>4.8986911177940797</v>
      </c>
      <c r="F223" s="1">
        <v>8.5733772743780001</v>
      </c>
      <c r="G223" s="1">
        <v>2.3563128335453398</v>
      </c>
      <c r="H223" s="10"/>
      <c r="I223" s="1">
        <v>26.5</v>
      </c>
      <c r="J223" s="1">
        <v>7.0564648482947202E-4</v>
      </c>
      <c r="K223" s="1">
        <v>5.4782279024987801E-4</v>
      </c>
      <c r="L223" s="1">
        <v>7.5878134138179603E-4</v>
      </c>
      <c r="M223" s="1">
        <v>8.1612194022449402E-4</v>
      </c>
      <c r="N223" s="1">
        <v>1.4283246539113701E-3</v>
      </c>
      <c r="O223" s="1">
        <v>3.9256171806864999E-4</v>
      </c>
    </row>
    <row r="224" spans="1:15" x14ac:dyDescent="0.25">
      <c r="A224" s="1">
        <v>26.625</v>
      </c>
      <c r="B224" s="1">
        <v>4.2010825082954897</v>
      </c>
      <c r="C224" s="1">
        <v>3.3111167086798998</v>
      </c>
      <c r="D224" s="1">
        <v>4.5744746288943201</v>
      </c>
      <c r="E224" s="14">
        <v>4.9063015350869499</v>
      </c>
      <c r="F224" s="1">
        <v>8.5510217049949393</v>
      </c>
      <c r="G224" s="1">
        <v>2.3002463546763399</v>
      </c>
      <c r="H224" s="10"/>
      <c r="I224" s="1">
        <v>26.625</v>
      </c>
      <c r="J224" s="1">
        <v>6.9990034588202901E-4</v>
      </c>
      <c r="K224" s="1">
        <v>5.5163204366607199E-4</v>
      </c>
      <c r="L224" s="1">
        <v>7.6210747317379305E-4</v>
      </c>
      <c r="M224" s="1">
        <v>8.1738983574548396E-4</v>
      </c>
      <c r="N224" s="1">
        <v>1.4246002160521599E-3</v>
      </c>
      <c r="O224" s="1">
        <v>3.8322104268907498E-4</v>
      </c>
    </row>
    <row r="225" spans="1:15" x14ac:dyDescent="0.25">
      <c r="A225" s="1">
        <v>26.75</v>
      </c>
      <c r="B225" s="1">
        <v>4.2098457872436104</v>
      </c>
      <c r="C225" s="1">
        <v>3.3860827882736402</v>
      </c>
      <c r="D225" s="1">
        <v>4.5954195654663801</v>
      </c>
      <c r="E225" s="14">
        <v>4.9714806688119904</v>
      </c>
      <c r="F225" s="1">
        <v>8.5427269424893009</v>
      </c>
      <c r="G225" s="1">
        <v>2.2952377559880999</v>
      </c>
      <c r="H225" s="10"/>
      <c r="I225" s="1">
        <v>26.75</v>
      </c>
      <c r="J225" s="1">
        <v>7.0136030815478602E-4</v>
      </c>
      <c r="K225" s="1">
        <v>5.64121392526389E-4</v>
      </c>
      <c r="L225" s="1">
        <v>7.6559689960669698E-4</v>
      </c>
      <c r="M225" s="1">
        <v>8.2824867942407599E-4</v>
      </c>
      <c r="N225" s="1">
        <v>1.42321830861872E-3</v>
      </c>
      <c r="O225" s="1">
        <v>3.8238661014761502E-4</v>
      </c>
    </row>
    <row r="226" spans="1:15" x14ac:dyDescent="0.25">
      <c r="A226" s="1">
        <v>26.875</v>
      </c>
      <c r="B226" s="1">
        <v>4.1627425618184999</v>
      </c>
      <c r="C226" s="1">
        <v>3.6168267630674098</v>
      </c>
      <c r="D226" s="1">
        <v>4.5896337951163897</v>
      </c>
      <c r="E226" s="14">
        <v>4.96742222090149</v>
      </c>
      <c r="F226" s="1">
        <v>8.5202080715512398</v>
      </c>
      <c r="G226" s="1">
        <v>2.3144562296442399</v>
      </c>
      <c r="H226" s="10"/>
      <c r="I226" s="1">
        <v>26.875</v>
      </c>
      <c r="J226" s="1">
        <v>6.9351291079896302E-4</v>
      </c>
      <c r="K226" s="1">
        <v>6.0256333872703099E-4</v>
      </c>
      <c r="L226" s="1">
        <v>7.6463299026638995E-4</v>
      </c>
      <c r="M226" s="1">
        <v>8.2757254200218396E-4</v>
      </c>
      <c r="N226" s="1">
        <v>1.41946666472044E-3</v>
      </c>
      <c r="O226" s="1">
        <v>3.8558840785872701E-4</v>
      </c>
    </row>
    <row r="227" spans="1:15" x14ac:dyDescent="0.25">
      <c r="A227" s="1">
        <v>27</v>
      </c>
      <c r="B227" s="1">
        <v>4.14034852570102</v>
      </c>
      <c r="C227" s="1">
        <v>3.5291345795781601</v>
      </c>
      <c r="D227" s="1">
        <v>4.5855064595818504</v>
      </c>
      <c r="E227" s="14">
        <v>4.9571547058876604</v>
      </c>
      <c r="F227" s="1">
        <v>8.5323871355416703</v>
      </c>
      <c r="G227" s="1">
        <v>2.3382572398557002</v>
      </c>
      <c r="H227" s="10"/>
      <c r="I227" s="1">
        <v>27</v>
      </c>
      <c r="J227" s="1">
        <v>6.8978206438179005E-4</v>
      </c>
      <c r="K227" s="1">
        <v>5.8795382095772205E-4</v>
      </c>
      <c r="L227" s="1">
        <v>7.6394537616633401E-4</v>
      </c>
      <c r="M227" s="1">
        <v>8.2586197400088201E-4</v>
      </c>
      <c r="N227" s="1">
        <v>1.42149569678124E-3</v>
      </c>
      <c r="O227" s="1">
        <v>3.8955365615995602E-4</v>
      </c>
    </row>
    <row r="228" spans="1:15" x14ac:dyDescent="0.25">
      <c r="A228" s="1">
        <v>27.125</v>
      </c>
      <c r="B228" s="1">
        <v>4.1459823288136102</v>
      </c>
      <c r="C228" s="1">
        <v>3.2794292960684501</v>
      </c>
      <c r="D228" s="1">
        <v>4.5759552049209402</v>
      </c>
      <c r="E228" s="14">
        <v>4.9528531587849702</v>
      </c>
      <c r="F228" s="1">
        <v>8.5915378725820108</v>
      </c>
      <c r="G228" s="1">
        <v>2.3343802795551398</v>
      </c>
      <c r="H228" s="10"/>
      <c r="I228" s="1">
        <v>27.125</v>
      </c>
      <c r="J228" s="1">
        <v>6.9072065598034798E-4</v>
      </c>
      <c r="K228" s="1">
        <v>5.4635292072500302E-4</v>
      </c>
      <c r="L228" s="1">
        <v>7.62354137139826E-4</v>
      </c>
      <c r="M228" s="1">
        <v>8.2514533625357598E-4</v>
      </c>
      <c r="N228" s="1">
        <v>1.43135020957216E-3</v>
      </c>
      <c r="O228" s="1">
        <v>3.88907754573883E-4</v>
      </c>
    </row>
    <row r="229" spans="1:15" x14ac:dyDescent="0.25">
      <c r="A229" s="1">
        <v>27.25</v>
      </c>
      <c r="B229" s="1">
        <v>4.1585539174280299</v>
      </c>
      <c r="C229" s="1">
        <v>3.11774568077487</v>
      </c>
      <c r="D229" s="1">
        <v>4.6762751836625398</v>
      </c>
      <c r="E229" s="14">
        <v>4.9349633548239202</v>
      </c>
      <c r="F229" s="1">
        <v>8.5746095622213208</v>
      </c>
      <c r="G229" s="1">
        <v>2.3427707347439402</v>
      </c>
      <c r="H229" s="10"/>
      <c r="I229" s="1">
        <v>27.25</v>
      </c>
      <c r="J229" s="1">
        <v>6.9281508264351004E-4</v>
      </c>
      <c r="K229" s="1">
        <v>5.19416430417093E-4</v>
      </c>
      <c r="L229" s="1">
        <v>7.7906744559817797E-4</v>
      </c>
      <c r="M229" s="1">
        <v>8.2216489491366402E-4</v>
      </c>
      <c r="N229" s="1">
        <v>1.4285299530660701E-3</v>
      </c>
      <c r="O229" s="1">
        <v>3.9030560440833802E-4</v>
      </c>
    </row>
    <row r="230" spans="1:15" x14ac:dyDescent="0.25">
      <c r="A230" s="1">
        <v>27.375</v>
      </c>
      <c r="B230" s="1">
        <v>4.1858586845921799</v>
      </c>
      <c r="C230" s="1">
        <v>3.1672200806659898</v>
      </c>
      <c r="D230" s="1">
        <v>4.6696930289784202</v>
      </c>
      <c r="E230" s="14">
        <v>4.9202716023351201</v>
      </c>
      <c r="F230" s="1">
        <v>8.5709069094556103</v>
      </c>
      <c r="G230" s="1">
        <v>2.3420801299482701</v>
      </c>
      <c r="H230" s="10"/>
      <c r="I230" s="1">
        <v>27.375</v>
      </c>
      <c r="J230" s="1">
        <v>6.9736405685305895E-4</v>
      </c>
      <c r="K230" s="1">
        <v>5.27658865438953E-4</v>
      </c>
      <c r="L230" s="1">
        <v>7.77970858627802E-4</v>
      </c>
      <c r="M230" s="1">
        <v>8.1971724894902901E-4</v>
      </c>
      <c r="N230" s="1">
        <v>1.42791309111531E-3</v>
      </c>
      <c r="O230" s="1">
        <v>3.9019054964937902E-4</v>
      </c>
    </row>
    <row r="231" spans="1:15" x14ac:dyDescent="0.25">
      <c r="A231" s="1">
        <v>27.5</v>
      </c>
      <c r="B231" s="1">
        <v>4.0216594678401796</v>
      </c>
      <c r="C231" s="1">
        <v>3.42672311483495</v>
      </c>
      <c r="D231" s="1">
        <v>4.6338290329556502</v>
      </c>
      <c r="E231" s="14">
        <v>9.2583108463872907</v>
      </c>
      <c r="F231" s="1">
        <v>8.7112748861825793</v>
      </c>
      <c r="G231" s="1">
        <v>2.3131029582706399</v>
      </c>
      <c r="H231" s="10"/>
      <c r="I231" s="1">
        <v>27.5</v>
      </c>
      <c r="J231" s="1">
        <v>6.7000846734217596E-4</v>
      </c>
      <c r="K231" s="1">
        <v>5.70892070931503E-4</v>
      </c>
      <c r="L231" s="1">
        <v>7.7199591689040695E-4</v>
      </c>
      <c r="M231" s="1">
        <v>1.5424345870081299E-3</v>
      </c>
      <c r="N231" s="1">
        <v>1.45129839603802E-3</v>
      </c>
      <c r="O231" s="1">
        <v>3.8536295284788598E-4</v>
      </c>
    </row>
    <row r="232" spans="1:15" x14ac:dyDescent="0.25">
      <c r="A232" s="1">
        <v>27.625</v>
      </c>
      <c r="B232" s="1">
        <v>3.9140643121060501</v>
      </c>
      <c r="C232" s="1">
        <v>3.7087651554535999</v>
      </c>
      <c r="D232" s="1">
        <v>4.6499645216167602</v>
      </c>
      <c r="E232" s="14">
        <v>9.4679966738485302</v>
      </c>
      <c r="F232" s="1">
        <v>8.7000951326508904</v>
      </c>
      <c r="G232" s="1">
        <v>2.25763080060397</v>
      </c>
      <c r="H232" s="10"/>
      <c r="I232" s="1">
        <v>27.625</v>
      </c>
      <c r="J232" s="1">
        <v>6.5208311439687004E-4</v>
      </c>
      <c r="K232" s="1">
        <v>6.1788027489857104E-4</v>
      </c>
      <c r="L232" s="1">
        <v>7.7468408930135004E-4</v>
      </c>
      <c r="M232" s="1">
        <v>1.5773682458631701E-3</v>
      </c>
      <c r="N232" s="1">
        <v>1.44943584909964E-3</v>
      </c>
      <c r="O232" s="1">
        <v>3.7612129138061998E-4</v>
      </c>
    </row>
    <row r="233" spans="1:15" x14ac:dyDescent="0.25">
      <c r="A233" s="1">
        <v>27.75</v>
      </c>
      <c r="B233" s="1">
        <v>3.8593386594388699</v>
      </c>
      <c r="C233" s="1">
        <v>3.6224866083229599</v>
      </c>
      <c r="D233" s="1">
        <v>4.7027672965198999</v>
      </c>
      <c r="E233" s="14">
        <v>9.7569357123483904</v>
      </c>
      <c r="F233" s="1">
        <v>8.6692659598194997</v>
      </c>
      <c r="G233" s="1">
        <v>2.18011755643104</v>
      </c>
      <c r="H233" s="10"/>
      <c r="I233" s="1">
        <v>27.75</v>
      </c>
      <c r="J233" s="1">
        <v>6.4296582066251495E-4</v>
      </c>
      <c r="K233" s="1">
        <v>6.0350626894660497E-4</v>
      </c>
      <c r="L233" s="1">
        <v>7.8348103160021099E-4</v>
      </c>
      <c r="M233" s="1">
        <v>1.6255054896772501E-3</v>
      </c>
      <c r="N233" s="1">
        <v>1.4442997089059301E-3</v>
      </c>
      <c r="O233" s="1">
        <v>3.6320758490141001E-4</v>
      </c>
    </row>
    <row r="234" spans="1:15" x14ac:dyDescent="0.25">
      <c r="A234" s="1">
        <v>27.875</v>
      </c>
      <c r="B234" s="1">
        <v>3.84848894588916</v>
      </c>
      <c r="C234" s="1">
        <v>3.5677804642792998</v>
      </c>
      <c r="D234" s="1">
        <v>4.6951288391163297</v>
      </c>
      <c r="E234" s="14">
        <v>10.154434072681401</v>
      </c>
      <c r="F234" s="1">
        <v>8.6351321040392097</v>
      </c>
      <c r="G234" s="1">
        <v>2.1767151774086901</v>
      </c>
      <c r="H234" s="10"/>
      <c r="I234" s="1">
        <v>27.875</v>
      </c>
      <c r="J234" s="1">
        <v>6.41158258385134E-4</v>
      </c>
      <c r="K234" s="1">
        <v>5.9439222534892996E-4</v>
      </c>
      <c r="L234" s="1">
        <v>7.8220846459677897E-4</v>
      </c>
      <c r="M234" s="1">
        <v>1.6917287165087399E-3</v>
      </c>
      <c r="N234" s="1">
        <v>1.43861300853293E-3</v>
      </c>
      <c r="O234" s="1">
        <v>3.6264074855628701E-4</v>
      </c>
    </row>
    <row r="235" spans="1:15" x14ac:dyDescent="0.25">
      <c r="A235" s="1">
        <v>28</v>
      </c>
      <c r="B235" s="1">
        <v>3.8285650878787298</v>
      </c>
      <c r="C235" s="1">
        <v>3.60259894705408</v>
      </c>
      <c r="D235" s="1">
        <v>4.6625493144426402</v>
      </c>
      <c r="E235" s="14">
        <v>10.625985297358801</v>
      </c>
      <c r="F235" s="1">
        <v>8.6196578788260503</v>
      </c>
      <c r="G235" s="1">
        <v>2.1849009911791302</v>
      </c>
      <c r="H235" s="10"/>
      <c r="I235" s="1">
        <v>28</v>
      </c>
      <c r="J235" s="1">
        <v>6.3783894364059595E-4</v>
      </c>
      <c r="K235" s="1">
        <v>6.00192984579209E-4</v>
      </c>
      <c r="L235" s="1">
        <v>7.76780715786141E-4</v>
      </c>
      <c r="M235" s="1">
        <v>1.77028915053999E-3</v>
      </c>
      <c r="N235" s="1">
        <v>1.43603500261242E-3</v>
      </c>
      <c r="O235" s="1">
        <v>3.64004505130442E-4</v>
      </c>
    </row>
    <row r="236" spans="1:15" x14ac:dyDescent="0.25">
      <c r="A236" s="1">
        <v>28.125</v>
      </c>
      <c r="B236" s="1">
        <v>3.8132245215596199</v>
      </c>
      <c r="C236" s="1">
        <v>3.4591399120423101</v>
      </c>
      <c r="D236" s="1">
        <v>4.6561444577361</v>
      </c>
      <c r="E236" s="14">
        <v>10.9198994395828</v>
      </c>
      <c r="F236" s="1">
        <v>8.6183134666387708</v>
      </c>
      <c r="G236" s="1">
        <v>2.1911095603014599</v>
      </c>
      <c r="H236" s="10"/>
      <c r="I236" s="1">
        <v>28.125</v>
      </c>
      <c r="J236" s="1">
        <v>6.3528320529183295E-4</v>
      </c>
      <c r="K236" s="1">
        <v>5.7629270934624901E-4</v>
      </c>
      <c r="L236" s="1">
        <v>7.7571366665883104E-4</v>
      </c>
      <c r="M236" s="1">
        <v>1.81925524663451E-3</v>
      </c>
      <c r="N236" s="1">
        <v>1.4358110235420201E-3</v>
      </c>
      <c r="O236" s="1">
        <v>3.6503885274622198E-4</v>
      </c>
    </row>
    <row r="237" spans="1:15" x14ac:dyDescent="0.25">
      <c r="A237" s="1">
        <v>28.25</v>
      </c>
      <c r="B237" s="1">
        <v>3.7982089545301201</v>
      </c>
      <c r="C237" s="1">
        <v>3.5005489087663499</v>
      </c>
      <c r="D237" s="1">
        <v>4.7441572172745001</v>
      </c>
      <c r="E237" s="14">
        <v>11.0688551627682</v>
      </c>
      <c r="F237" s="1">
        <v>8.5631793723431606</v>
      </c>
      <c r="G237" s="1">
        <v>2.2909785215784302</v>
      </c>
      <c r="H237" s="10"/>
      <c r="I237" s="1">
        <v>28.25</v>
      </c>
      <c r="J237" s="1">
        <v>6.3278161182471796E-4</v>
      </c>
      <c r="K237" s="1">
        <v>5.8319144820047396E-4</v>
      </c>
      <c r="L237" s="1">
        <v>7.9037659239792897E-4</v>
      </c>
      <c r="M237" s="1">
        <v>1.84407127011719E-3</v>
      </c>
      <c r="N237" s="1">
        <v>1.4266256834323701E-3</v>
      </c>
      <c r="O237" s="1">
        <v>3.8167702169496399E-4</v>
      </c>
    </row>
    <row r="238" spans="1:15" x14ac:dyDescent="0.25">
      <c r="A238" s="1">
        <v>28.375</v>
      </c>
      <c r="B238" s="1">
        <v>3.7837656282990402</v>
      </c>
      <c r="C238" s="1">
        <v>3.5528498421115899</v>
      </c>
      <c r="D238" s="1">
        <v>4.7305268014969597</v>
      </c>
      <c r="E238" s="14">
        <v>11.404369651827</v>
      </c>
      <c r="F238" s="1">
        <v>8.54413736058269</v>
      </c>
      <c r="G238" s="1">
        <v>2.2995532557409302</v>
      </c>
      <c r="H238" s="10"/>
      <c r="I238" s="1">
        <v>28.375</v>
      </c>
      <c r="J238" s="1">
        <v>6.3037535367462005E-4</v>
      </c>
      <c r="K238" s="1">
        <v>5.9190478369578999E-4</v>
      </c>
      <c r="L238" s="1">
        <v>7.8810576512939202E-4</v>
      </c>
      <c r="M238" s="1">
        <v>1.8999679839943899E-3</v>
      </c>
      <c r="N238" s="1">
        <v>1.42345328427308E-3</v>
      </c>
      <c r="O238" s="1">
        <v>3.8310557240643601E-4</v>
      </c>
    </row>
    <row r="239" spans="1:15" x14ac:dyDescent="0.25">
      <c r="A239" s="1">
        <v>28.5</v>
      </c>
      <c r="B239" s="1">
        <v>3.8232511751457601</v>
      </c>
      <c r="C239" s="1">
        <v>3.5466752819805998</v>
      </c>
      <c r="D239" s="1">
        <v>4.69260093156932</v>
      </c>
      <c r="E239" s="14">
        <v>11.431659318832301</v>
      </c>
      <c r="F239" s="1">
        <v>8.5112209277706192</v>
      </c>
      <c r="G239" s="1">
        <v>2.2931126659383101</v>
      </c>
      <c r="H239" s="10"/>
      <c r="I239" s="1">
        <v>28.5</v>
      </c>
      <c r="J239" s="1">
        <v>6.36953645779284E-4</v>
      </c>
      <c r="K239" s="1">
        <v>5.9087610197796801E-4</v>
      </c>
      <c r="L239" s="1">
        <v>7.8178731519944796E-4</v>
      </c>
      <c r="M239" s="1">
        <v>1.9045144425174701E-3</v>
      </c>
      <c r="N239" s="1">
        <v>1.4179694065665899E-3</v>
      </c>
      <c r="O239" s="1">
        <v>3.8203257014532101E-4</v>
      </c>
    </row>
    <row r="240" spans="1:15" x14ac:dyDescent="0.25">
      <c r="A240" s="1">
        <v>28.625</v>
      </c>
      <c r="B240" s="1">
        <v>3.8042863769502402</v>
      </c>
      <c r="C240" s="1">
        <v>3.5976984391458502</v>
      </c>
      <c r="D240" s="1">
        <v>4.6505002223649301</v>
      </c>
      <c r="E240" s="14">
        <v>11.505872304872801</v>
      </c>
      <c r="F240" s="1">
        <v>8.5003413853592402</v>
      </c>
      <c r="G240" s="1">
        <v>2.3042968641849102</v>
      </c>
      <c r="H240" s="10"/>
      <c r="I240" s="1">
        <v>28.625</v>
      </c>
      <c r="J240" s="1">
        <v>6.3379411039991103E-4</v>
      </c>
      <c r="K240" s="1">
        <v>5.9937655996169896E-4</v>
      </c>
      <c r="L240" s="1">
        <v>7.7477333704599602E-4</v>
      </c>
      <c r="M240" s="1">
        <v>1.91687832599182E-3</v>
      </c>
      <c r="N240" s="1">
        <v>1.41615687480085E-3</v>
      </c>
      <c r="O240" s="1">
        <v>3.8389585757320498E-4</v>
      </c>
    </row>
    <row r="241" spans="1:15" x14ac:dyDescent="0.25">
      <c r="A241" s="1">
        <v>28.75</v>
      </c>
      <c r="B241" s="1">
        <v>3.8381559774841998</v>
      </c>
      <c r="C241" s="1">
        <v>3.6855407401906701</v>
      </c>
      <c r="D241" s="1">
        <v>4.6514733640349197</v>
      </c>
      <c r="E241" s="14">
        <v>11.649379974374</v>
      </c>
      <c r="F241" s="1">
        <v>8.7435662361502704</v>
      </c>
      <c r="G241" s="1">
        <v>2.3592194181069699</v>
      </c>
      <c r="H241" s="10"/>
      <c r="I241" s="1">
        <v>28.75</v>
      </c>
      <c r="J241" s="1">
        <v>6.3943678584886803E-4</v>
      </c>
      <c r="K241" s="1">
        <v>6.1401108731576597E-4</v>
      </c>
      <c r="L241" s="1">
        <v>7.7493546244821701E-4</v>
      </c>
      <c r="M241" s="1">
        <v>1.9407867037307201E-3</v>
      </c>
      <c r="N241" s="1">
        <v>1.4566781349426301E-3</v>
      </c>
      <c r="O241" s="1">
        <v>3.9304595505661898E-4</v>
      </c>
    </row>
    <row r="242" spans="1:15" x14ac:dyDescent="0.25">
      <c r="A242" s="1">
        <v>28.875</v>
      </c>
      <c r="B242" s="1">
        <v>3.9187484867256202</v>
      </c>
      <c r="C242" s="1">
        <v>3.5830112485673502</v>
      </c>
      <c r="D242" s="1">
        <v>4.6963895358590104</v>
      </c>
      <c r="E242" s="14">
        <v>11.9092036147252</v>
      </c>
      <c r="F242" s="1">
        <v>8.6097801196277306</v>
      </c>
      <c r="G242" s="1">
        <v>2.3367347845172302</v>
      </c>
      <c r="H242" s="10"/>
      <c r="I242" s="1">
        <v>28.875</v>
      </c>
      <c r="J242" s="1">
        <v>6.5286349788849102E-4</v>
      </c>
      <c r="K242" s="1">
        <v>5.9692967401132001E-4</v>
      </c>
      <c r="L242" s="1">
        <v>7.8241849667411005E-4</v>
      </c>
      <c r="M242" s="1">
        <v>1.9840733222132299E-3</v>
      </c>
      <c r="N242" s="1">
        <v>1.43438936792998E-3</v>
      </c>
      <c r="O242" s="1">
        <v>3.8930001510056802E-4</v>
      </c>
    </row>
    <row r="243" spans="1:15" x14ac:dyDescent="0.25">
      <c r="A243" s="1">
        <v>29</v>
      </c>
      <c r="B243" s="1">
        <v>3.9163098843149302</v>
      </c>
      <c r="C243" s="1">
        <v>3.5925683324882698</v>
      </c>
      <c r="D243" s="1">
        <v>4.6178578082208999</v>
      </c>
      <c r="E243" s="14">
        <v>11.955892694438599</v>
      </c>
      <c r="F243" s="1">
        <v>8.5202804777193002</v>
      </c>
      <c r="G243" s="1">
        <v>2.3142650458899099</v>
      </c>
      <c r="H243" s="10"/>
      <c r="I243" s="1">
        <v>29</v>
      </c>
      <c r="J243" s="1">
        <v>6.5245722672686802E-4</v>
      </c>
      <c r="K243" s="1">
        <v>5.9852188419254597E-4</v>
      </c>
      <c r="L243" s="1">
        <v>7.6933511084959904E-4</v>
      </c>
      <c r="M243" s="1">
        <v>1.9918517228934901E-3</v>
      </c>
      <c r="N243" s="1">
        <v>1.41947872758804E-3</v>
      </c>
      <c r="O243" s="1">
        <v>3.8555655664525599E-4</v>
      </c>
    </row>
    <row r="244" spans="1:15" x14ac:dyDescent="0.25">
      <c r="A244" s="1">
        <v>29.125</v>
      </c>
      <c r="B244" s="1">
        <v>3.9239886472529202</v>
      </c>
      <c r="C244" s="1">
        <v>3.6800018961276399</v>
      </c>
      <c r="D244" s="1">
        <v>4.4287709107408899</v>
      </c>
      <c r="E244" s="14">
        <v>11.9923019187216</v>
      </c>
      <c r="F244" s="1">
        <v>8.5106918995413903</v>
      </c>
      <c r="G244" s="1">
        <v>2.3066251180586099</v>
      </c>
      <c r="H244" s="10"/>
      <c r="I244" s="1">
        <v>29.125</v>
      </c>
      <c r="J244" s="1">
        <v>6.5373650863233799E-4</v>
      </c>
      <c r="K244" s="1">
        <v>6.13088315894864E-4</v>
      </c>
      <c r="L244" s="1">
        <v>7.3783323372943004E-4</v>
      </c>
      <c r="M244" s="1">
        <v>1.99791749965903E-3</v>
      </c>
      <c r="N244" s="1">
        <v>1.4178812704636E-3</v>
      </c>
      <c r="O244" s="1">
        <v>3.8428374466856099E-4</v>
      </c>
    </row>
    <row r="245" spans="1:15" x14ac:dyDescent="0.25">
      <c r="A245" s="1">
        <v>29.25</v>
      </c>
      <c r="B245" s="1">
        <v>3.94421578164983</v>
      </c>
      <c r="C245" s="1">
        <v>3.6727858844457102</v>
      </c>
      <c r="D245" s="1">
        <v>4.3967032270684197</v>
      </c>
      <c r="E245" s="14">
        <v>12.095667248378801</v>
      </c>
      <c r="F245" s="1">
        <v>8.4744339209043709</v>
      </c>
      <c r="G245" s="1">
        <v>2.2940456461974099</v>
      </c>
      <c r="H245" s="10"/>
      <c r="I245" s="1">
        <v>29.25</v>
      </c>
      <c r="J245" s="1">
        <v>6.5710634922286197E-4</v>
      </c>
      <c r="K245" s="1">
        <v>6.1188612834865599E-4</v>
      </c>
      <c r="L245" s="1">
        <v>7.32490757629597E-4</v>
      </c>
      <c r="M245" s="1">
        <v>2.0151381635799301E-3</v>
      </c>
      <c r="N245" s="1">
        <v>1.41184069122267E-3</v>
      </c>
      <c r="O245" s="1">
        <v>3.8218800465648602E-4</v>
      </c>
    </row>
    <row r="246" spans="1:15" x14ac:dyDescent="0.25">
      <c r="A246" s="1">
        <v>29.375</v>
      </c>
      <c r="B246" s="1">
        <v>3.96602129733383</v>
      </c>
      <c r="C246" s="1">
        <v>3.4785405558565499</v>
      </c>
      <c r="D246" s="1">
        <v>4.2664233286561499</v>
      </c>
      <c r="E246" s="14">
        <v>12.2637046980623</v>
      </c>
      <c r="F246" s="1">
        <v>8.4441440104028107</v>
      </c>
      <c r="G246" s="1">
        <v>2.2049238344946298</v>
      </c>
      <c r="H246" s="10"/>
      <c r="I246" s="1">
        <v>29.375</v>
      </c>
      <c r="J246" s="1">
        <v>6.6073914813581701E-4</v>
      </c>
      <c r="K246" s="1">
        <v>5.7952485660569999E-4</v>
      </c>
      <c r="L246" s="1">
        <v>7.1078612655411304E-4</v>
      </c>
      <c r="M246" s="1">
        <v>2.0431332026972001E-3</v>
      </c>
      <c r="N246" s="1">
        <v>1.4067943921331099E-3</v>
      </c>
      <c r="O246" s="1">
        <v>3.6734031082680501E-4</v>
      </c>
    </row>
    <row r="247" spans="1:15" x14ac:dyDescent="0.25">
      <c r="A247" s="1">
        <v>29.5</v>
      </c>
      <c r="B247" s="1">
        <v>4.0302327491863998</v>
      </c>
      <c r="C247" s="1">
        <v>3.4362716309081098</v>
      </c>
      <c r="D247" s="1">
        <v>4.2322832939338504</v>
      </c>
      <c r="E247" s="14">
        <v>12.2480520660122</v>
      </c>
      <c r="F247" s="1">
        <v>8.4202778430108793</v>
      </c>
      <c r="G247" s="1">
        <v>2.1704311064661699</v>
      </c>
      <c r="H247" s="10"/>
      <c r="I247" s="1">
        <v>29.5</v>
      </c>
      <c r="J247" s="1">
        <v>6.7143677601445503E-4</v>
      </c>
      <c r="K247" s="1">
        <v>5.7248285370929198E-4</v>
      </c>
      <c r="L247" s="1">
        <v>7.0509839676937899E-4</v>
      </c>
      <c r="M247" s="1">
        <v>2.04052547419765E-3</v>
      </c>
      <c r="N247" s="1">
        <v>1.4028182886456199E-3</v>
      </c>
      <c r="O247" s="1">
        <v>3.6159382233726301E-4</v>
      </c>
    </row>
    <row r="248" spans="1:15" x14ac:dyDescent="0.25">
      <c r="A248" s="1">
        <v>29.625</v>
      </c>
      <c r="B248" s="1">
        <v>4.0327118364144701</v>
      </c>
      <c r="C248" s="1">
        <v>3.53616344118586</v>
      </c>
      <c r="D248" s="1">
        <v>4.2121770689976197</v>
      </c>
      <c r="E248" s="14">
        <v>12.2898968733553</v>
      </c>
      <c r="F248" s="1">
        <v>8.4292443345341699</v>
      </c>
      <c r="G248" s="1">
        <v>2.1754656017133498</v>
      </c>
      <c r="H248" s="10"/>
      <c r="I248" s="1">
        <v>29.625</v>
      </c>
      <c r="J248" s="1">
        <v>6.7184979194665102E-4</v>
      </c>
      <c r="K248" s="1">
        <v>5.8912482930156503E-4</v>
      </c>
      <c r="L248" s="1">
        <v>7.01748699695002E-4</v>
      </c>
      <c r="M248" s="1">
        <v>2.0474968191009999E-3</v>
      </c>
      <c r="N248" s="1">
        <v>1.4043121061334E-3</v>
      </c>
      <c r="O248" s="1">
        <v>3.6243256924544298E-4</v>
      </c>
    </row>
    <row r="249" spans="1:15" x14ac:dyDescent="0.25">
      <c r="A249" s="1">
        <v>29.75</v>
      </c>
      <c r="B249" s="1">
        <v>4.0501253940737101</v>
      </c>
      <c r="C249" s="1">
        <v>3.39922421053938</v>
      </c>
      <c r="D249" s="1">
        <v>4.1503030904270899</v>
      </c>
      <c r="E249" s="14">
        <v>12.5428427767004</v>
      </c>
      <c r="F249" s="1">
        <v>8.4508980452510905</v>
      </c>
      <c r="G249" s="1">
        <v>2.1962118473563099</v>
      </c>
      <c r="H249" s="10"/>
      <c r="I249" s="1">
        <v>29.75</v>
      </c>
      <c r="J249" s="1">
        <v>6.7475089065267997E-4</v>
      </c>
      <c r="K249" s="1">
        <v>5.6631075347586004E-4</v>
      </c>
      <c r="L249" s="1">
        <v>6.9144049486515198E-4</v>
      </c>
      <c r="M249" s="1">
        <v>2.0896376065982899E-3</v>
      </c>
      <c r="N249" s="1">
        <v>1.4079196143388401E-3</v>
      </c>
      <c r="O249" s="1">
        <v>3.6588889376956002E-4</v>
      </c>
    </row>
    <row r="250" spans="1:15" x14ac:dyDescent="0.25">
      <c r="A250" s="1">
        <v>29.875</v>
      </c>
      <c r="B250" s="1">
        <v>4.0904292970228804</v>
      </c>
      <c r="C250" s="1">
        <v>3.3062816238326702</v>
      </c>
      <c r="D250" s="1">
        <v>4.1251805929345</v>
      </c>
      <c r="E250" s="14">
        <v>12.503049178603099</v>
      </c>
      <c r="F250" s="1">
        <v>8.3934993705317709</v>
      </c>
      <c r="G250" s="1">
        <v>2.2062522814801002</v>
      </c>
      <c r="H250" s="10"/>
      <c r="I250" s="1">
        <v>29.875</v>
      </c>
      <c r="J250" s="1">
        <v>6.8146552088401205E-4</v>
      </c>
      <c r="K250" s="1">
        <v>5.5082651853052204E-4</v>
      </c>
      <c r="L250" s="1">
        <v>6.8725508678288796E-4</v>
      </c>
      <c r="M250" s="1">
        <v>2.0830079931552902E-3</v>
      </c>
      <c r="N250" s="1">
        <v>1.39835699513059E-3</v>
      </c>
      <c r="O250" s="1">
        <v>3.6756163009458298E-4</v>
      </c>
    </row>
    <row r="251" spans="1:15" x14ac:dyDescent="0.25">
      <c r="A251" s="1">
        <v>30</v>
      </c>
      <c r="B251" s="1">
        <v>4.0967039836381201</v>
      </c>
      <c r="C251" s="1">
        <v>2.8725140831668798</v>
      </c>
      <c r="D251" s="1">
        <v>4.1030486382318001</v>
      </c>
      <c r="E251" s="14">
        <v>12.456251892342699</v>
      </c>
      <c r="F251" s="1">
        <v>8.3687974224996609</v>
      </c>
      <c r="G251" s="1">
        <v>2.2229689233530299</v>
      </c>
      <c r="H251" s="10"/>
      <c r="I251" s="1">
        <v>30</v>
      </c>
      <c r="J251" s="1">
        <v>6.8251088367411099E-4</v>
      </c>
      <c r="K251" s="1">
        <v>4.7856084625560303E-4</v>
      </c>
      <c r="L251" s="1">
        <v>6.8356790312941603E-4</v>
      </c>
      <c r="M251" s="1">
        <v>2.0752115652643002E-3</v>
      </c>
      <c r="N251" s="1">
        <v>1.3942416505884399E-3</v>
      </c>
      <c r="O251" s="1">
        <v>3.7034662263061202E-4</v>
      </c>
    </row>
  </sheetData>
  <mergeCells count="8">
    <mergeCell ref="J1:O1"/>
    <mergeCell ref="J3:O3"/>
    <mergeCell ref="J4:O4"/>
    <mergeCell ref="A1:A2"/>
    <mergeCell ref="B1:G1"/>
    <mergeCell ref="B3:G3"/>
    <mergeCell ref="B4:G4"/>
    <mergeCell ref="I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1"/>
  <sheetViews>
    <sheetView topLeftCell="H1" workbookViewId="0">
      <selection activeCell="G11" sqref="G11:G251"/>
    </sheetView>
  </sheetViews>
  <sheetFormatPr defaultRowHeight="15" x14ac:dyDescent="0.25"/>
  <cols>
    <col min="1" max="1" width="18.85546875" customWidth="1"/>
    <col min="2" max="2" width="23.140625" customWidth="1"/>
    <col min="3" max="4" width="34.85546875" customWidth="1"/>
    <col min="5" max="8" width="30.28515625" customWidth="1"/>
    <col min="9" max="9" width="33.28515625" customWidth="1"/>
    <col min="11" max="11" width="18.85546875" customWidth="1"/>
    <col min="12" max="12" width="23.140625" customWidth="1"/>
    <col min="13" max="14" width="34.85546875" customWidth="1"/>
    <col min="15" max="18" width="30.28515625" customWidth="1"/>
    <col min="19" max="19" width="33.28515625" customWidth="1"/>
  </cols>
  <sheetData>
    <row r="1" spans="1:19" ht="18" x14ac:dyDescent="0.35">
      <c r="A1" s="118" t="s">
        <v>368</v>
      </c>
      <c r="B1" s="115" t="s">
        <v>392</v>
      </c>
      <c r="C1" s="115"/>
      <c r="D1" s="115"/>
      <c r="E1" s="115"/>
      <c r="F1" s="115"/>
      <c r="G1" s="115"/>
      <c r="H1" s="115"/>
      <c r="I1" s="115"/>
      <c r="K1" s="127" t="s">
        <v>368</v>
      </c>
      <c r="L1" s="115" t="s">
        <v>395</v>
      </c>
      <c r="M1" s="115"/>
      <c r="N1" s="115"/>
      <c r="O1" s="115"/>
      <c r="P1" s="115"/>
      <c r="Q1" s="115"/>
      <c r="R1" s="115"/>
      <c r="S1" s="115"/>
    </row>
    <row r="2" spans="1:19" x14ac:dyDescent="0.25">
      <c r="A2" s="119"/>
      <c r="B2" s="52" t="s">
        <v>389</v>
      </c>
      <c r="C2" s="52" t="s">
        <v>387</v>
      </c>
      <c r="D2" s="52" t="s">
        <v>391</v>
      </c>
      <c r="E2" s="52" t="s">
        <v>380</v>
      </c>
      <c r="F2" s="52" t="s">
        <v>381</v>
      </c>
      <c r="G2" s="52" t="s">
        <v>382</v>
      </c>
      <c r="H2" s="52" t="s">
        <v>383</v>
      </c>
      <c r="I2" s="52" t="s">
        <v>425</v>
      </c>
      <c r="K2" s="127"/>
      <c r="L2" s="68" t="s">
        <v>389</v>
      </c>
      <c r="M2" s="68" t="s">
        <v>387</v>
      </c>
      <c r="N2" s="68" t="s">
        <v>391</v>
      </c>
      <c r="O2" s="68" t="s">
        <v>380</v>
      </c>
      <c r="P2" s="68" t="s">
        <v>381</v>
      </c>
      <c r="Q2" s="68" t="s">
        <v>382</v>
      </c>
      <c r="R2" s="68" t="s">
        <v>383</v>
      </c>
      <c r="S2" s="68" t="s">
        <v>425</v>
      </c>
    </row>
    <row r="3" spans="1:19" x14ac:dyDescent="0.25">
      <c r="A3" s="28" t="s">
        <v>369</v>
      </c>
      <c r="B3" s="115">
        <v>44</v>
      </c>
      <c r="C3" s="115"/>
      <c r="D3" s="115"/>
      <c r="E3" s="115"/>
      <c r="F3" s="115"/>
      <c r="G3" s="115"/>
      <c r="H3" s="115"/>
      <c r="I3" s="115"/>
      <c r="K3" s="28" t="s">
        <v>369</v>
      </c>
      <c r="L3" s="115">
        <v>44</v>
      </c>
      <c r="M3" s="115"/>
      <c r="N3" s="115"/>
      <c r="O3" s="115"/>
      <c r="P3" s="115"/>
      <c r="Q3" s="115"/>
      <c r="R3" s="115"/>
      <c r="S3" s="115"/>
    </row>
    <row r="4" spans="1:19" x14ac:dyDescent="0.25">
      <c r="A4" s="28" t="s">
        <v>370</v>
      </c>
      <c r="B4" s="115" t="s">
        <v>384</v>
      </c>
      <c r="C4" s="115"/>
      <c r="D4" s="115"/>
      <c r="E4" s="115"/>
      <c r="F4" s="115"/>
      <c r="G4" s="115"/>
      <c r="H4" s="115"/>
      <c r="I4" s="115"/>
      <c r="K4" s="28" t="s">
        <v>370</v>
      </c>
      <c r="L4" s="115" t="s">
        <v>384</v>
      </c>
      <c r="M4" s="115"/>
      <c r="N4" s="115"/>
      <c r="O4" s="115"/>
      <c r="P4" s="115"/>
      <c r="Q4" s="115"/>
      <c r="R4" s="115"/>
      <c r="S4" s="115"/>
    </row>
    <row r="5" spans="1:19" ht="61.5" x14ac:dyDescent="0.25">
      <c r="A5" s="27" t="s">
        <v>372</v>
      </c>
      <c r="B5" s="27">
        <v>4</v>
      </c>
      <c r="C5" s="28">
        <v>4</v>
      </c>
      <c r="D5" s="28">
        <v>4</v>
      </c>
      <c r="E5" s="28">
        <v>4</v>
      </c>
      <c r="F5" s="28">
        <v>4</v>
      </c>
      <c r="G5" s="28">
        <v>4</v>
      </c>
      <c r="H5" s="28">
        <v>4</v>
      </c>
      <c r="I5" s="28">
        <v>4</v>
      </c>
      <c r="K5" s="27" t="s">
        <v>372</v>
      </c>
      <c r="L5" s="27">
        <v>4</v>
      </c>
      <c r="M5" s="28">
        <v>4</v>
      </c>
      <c r="N5" s="28">
        <v>4</v>
      </c>
      <c r="O5" s="28">
        <v>4</v>
      </c>
      <c r="P5" s="28">
        <v>4</v>
      </c>
      <c r="Q5" s="28">
        <v>4</v>
      </c>
      <c r="R5" s="28">
        <v>4</v>
      </c>
      <c r="S5" s="28">
        <v>4</v>
      </c>
    </row>
    <row r="6" spans="1:19" ht="30" x14ac:dyDescent="0.25">
      <c r="A6" s="27" t="s">
        <v>371</v>
      </c>
      <c r="B6" s="27">
        <v>36.450369999999999</v>
      </c>
      <c r="C6" s="28">
        <v>39.733469999999997</v>
      </c>
      <c r="D6" s="28">
        <v>37.942349999999998</v>
      </c>
      <c r="E6" s="28">
        <v>37.267530000000001</v>
      </c>
      <c r="F6" s="28">
        <v>45.704090000000001</v>
      </c>
      <c r="G6" s="28">
        <v>54.665210000000002</v>
      </c>
      <c r="H6" s="28">
        <v>38.743499999999997</v>
      </c>
      <c r="I6" s="28">
        <v>36.742669999999997</v>
      </c>
      <c r="K6" s="27" t="s">
        <v>371</v>
      </c>
      <c r="L6" s="27">
        <v>36.450369999999999</v>
      </c>
      <c r="M6" s="28">
        <v>39.733469999999997</v>
      </c>
      <c r="N6" s="28">
        <v>37.942349999999998</v>
      </c>
      <c r="O6" s="28">
        <v>37.267530000000001</v>
      </c>
      <c r="P6" s="28">
        <v>45.704090000000001</v>
      </c>
      <c r="Q6" s="28">
        <v>54.665210000000002</v>
      </c>
      <c r="R6" s="28">
        <v>38.743499999999997</v>
      </c>
      <c r="S6" s="28">
        <v>36.742669999999997</v>
      </c>
    </row>
    <row r="7" spans="1:19" ht="48" x14ac:dyDescent="0.25">
      <c r="A7" s="27" t="s">
        <v>373</v>
      </c>
      <c r="B7" s="28">
        <v>37.44</v>
      </c>
      <c r="C7" s="28">
        <v>37.44</v>
      </c>
      <c r="D7" s="28">
        <v>37.44</v>
      </c>
      <c r="E7" s="28">
        <v>37.44</v>
      </c>
      <c r="F7" s="28">
        <v>37.44</v>
      </c>
      <c r="G7" s="28">
        <v>37.44</v>
      </c>
      <c r="H7" s="28">
        <v>37.44</v>
      </c>
      <c r="I7" s="28">
        <v>37.44</v>
      </c>
      <c r="K7" s="27" t="s">
        <v>373</v>
      </c>
      <c r="L7" s="28">
        <v>37.44</v>
      </c>
      <c r="M7" s="28">
        <v>37.44</v>
      </c>
      <c r="N7" s="28">
        <v>37.44</v>
      </c>
      <c r="O7" s="28">
        <v>37.44</v>
      </c>
      <c r="P7" s="28">
        <v>37.44</v>
      </c>
      <c r="Q7" s="28">
        <v>37.44</v>
      </c>
      <c r="R7" s="28">
        <v>37.44</v>
      </c>
      <c r="S7" s="28">
        <v>37.44</v>
      </c>
    </row>
    <row r="8" spans="1:19" ht="48" x14ac:dyDescent="0.25">
      <c r="A8" s="27" t="s">
        <v>374</v>
      </c>
      <c r="B8" s="27">
        <v>33.358809999999998</v>
      </c>
      <c r="C8" s="28">
        <v>32.632190000000001</v>
      </c>
      <c r="D8" s="28">
        <v>33.164670000000001</v>
      </c>
      <c r="E8" s="28">
        <v>33.354700000000001</v>
      </c>
      <c r="F8" s="28">
        <v>33.403210000000001</v>
      </c>
      <c r="G8" s="28">
        <v>33.890419999999999</v>
      </c>
      <c r="H8" s="28">
        <v>34.052070000000001</v>
      </c>
      <c r="I8" s="28">
        <v>34.123440000000002</v>
      </c>
      <c r="K8" s="27" t="s">
        <v>374</v>
      </c>
      <c r="L8" s="27">
        <v>33.358809999999998</v>
      </c>
      <c r="M8" s="28">
        <v>32.632190000000001</v>
      </c>
      <c r="N8" s="28">
        <v>33.164670000000001</v>
      </c>
      <c r="O8" s="28">
        <v>33.354700000000001</v>
      </c>
      <c r="P8" s="28">
        <v>33.403210000000001</v>
      </c>
      <c r="Q8" s="28">
        <v>33.890419999999999</v>
      </c>
      <c r="R8" s="28">
        <v>34.052070000000001</v>
      </c>
      <c r="S8" s="28">
        <v>34.123440000000002</v>
      </c>
    </row>
    <row r="9" spans="1:19" x14ac:dyDescent="0.25">
      <c r="A9" s="28" t="s">
        <v>375</v>
      </c>
      <c r="B9" s="50">
        <v>85</v>
      </c>
      <c r="C9" s="50">
        <v>85</v>
      </c>
      <c r="D9" s="50">
        <v>85</v>
      </c>
      <c r="E9" s="50">
        <v>85</v>
      </c>
      <c r="F9" s="50">
        <v>85</v>
      </c>
      <c r="G9" s="50">
        <v>85</v>
      </c>
      <c r="H9" s="50">
        <v>85</v>
      </c>
      <c r="I9" s="50">
        <v>85</v>
      </c>
      <c r="K9" s="28" t="s">
        <v>375</v>
      </c>
      <c r="L9" s="67">
        <v>85</v>
      </c>
      <c r="M9" s="67">
        <v>85</v>
      </c>
      <c r="N9" s="67">
        <v>85</v>
      </c>
      <c r="O9" s="67">
        <v>85</v>
      </c>
      <c r="P9" s="67">
        <v>85</v>
      </c>
      <c r="Q9" s="67">
        <v>85</v>
      </c>
      <c r="R9" s="67">
        <v>85</v>
      </c>
      <c r="S9" s="67">
        <v>85</v>
      </c>
    </row>
    <row r="10" spans="1:19" ht="18" x14ac:dyDescent="0.25">
      <c r="A10" s="31" t="s">
        <v>376</v>
      </c>
      <c r="B10" s="31" t="s">
        <v>285</v>
      </c>
      <c r="C10" s="31" t="s">
        <v>286</v>
      </c>
      <c r="D10" s="31" t="s">
        <v>287</v>
      </c>
      <c r="E10" s="31" t="s">
        <v>364</v>
      </c>
      <c r="F10" s="31" t="s">
        <v>288</v>
      </c>
      <c r="G10" s="31" t="s">
        <v>289</v>
      </c>
      <c r="H10" s="31" t="s">
        <v>290</v>
      </c>
      <c r="I10" s="31" t="s">
        <v>291</v>
      </c>
      <c r="K10" s="31" t="s">
        <v>376</v>
      </c>
      <c r="L10" s="31" t="s">
        <v>285</v>
      </c>
      <c r="M10" s="31" t="s">
        <v>286</v>
      </c>
      <c r="N10" s="31" t="s">
        <v>287</v>
      </c>
      <c r="O10" s="31" t="s">
        <v>364</v>
      </c>
      <c r="P10" s="31" t="s">
        <v>288</v>
      </c>
      <c r="Q10" s="31" t="s">
        <v>289</v>
      </c>
      <c r="R10" s="31" t="s">
        <v>290</v>
      </c>
      <c r="S10" s="31" t="s">
        <v>291</v>
      </c>
    </row>
    <row r="11" spans="1:19" x14ac:dyDescent="0.25">
      <c r="A11" s="1">
        <v>0</v>
      </c>
      <c r="B11" s="1">
        <v>5.7588815651272496</v>
      </c>
      <c r="C11" s="1">
        <v>2.0687978256676498</v>
      </c>
      <c r="D11" s="1">
        <v>3.1704106790796902</v>
      </c>
      <c r="E11" s="1">
        <v>5.0914285893544902</v>
      </c>
      <c r="F11" s="1">
        <v>6.4021933529355604</v>
      </c>
      <c r="G11" s="1">
        <v>3.3075507068565</v>
      </c>
      <c r="H11" s="1">
        <v>1.8141132875763699</v>
      </c>
      <c r="I11" s="1">
        <v>2.54304001819964</v>
      </c>
      <c r="K11" s="1">
        <v>0</v>
      </c>
      <c r="L11" s="1">
        <v>9.5942966875020097E-4</v>
      </c>
      <c r="M11" s="1">
        <v>3.4466171775623001E-4</v>
      </c>
      <c r="N11" s="1">
        <v>5.2819041913467596E-4</v>
      </c>
      <c r="O11" s="1">
        <v>8.4823200298645904E-4</v>
      </c>
      <c r="P11" s="1">
        <v>1.06660541259904E-3</v>
      </c>
      <c r="Q11" s="1">
        <v>5.51037947762289E-4</v>
      </c>
      <c r="R11" s="1">
        <v>3.0223127371022303E-4</v>
      </c>
      <c r="S11" s="1">
        <v>4.2367046703206001E-4</v>
      </c>
    </row>
    <row r="12" spans="1:19" x14ac:dyDescent="0.25">
      <c r="A12" s="1">
        <v>0.125</v>
      </c>
      <c r="B12" s="1">
        <v>5.7353476250772601</v>
      </c>
      <c r="C12" s="1">
        <v>1.9801438562540501</v>
      </c>
      <c r="D12" s="1">
        <v>3.2246705957663999</v>
      </c>
      <c r="E12" s="1">
        <v>5.0697173489129499</v>
      </c>
      <c r="F12" s="1">
        <v>6.3654616564461097</v>
      </c>
      <c r="G12" s="1">
        <v>3.3011428374798699</v>
      </c>
      <c r="H12" s="1">
        <v>1.81374526597274</v>
      </c>
      <c r="I12" s="1">
        <v>2.5131068776319698</v>
      </c>
      <c r="K12" s="1">
        <v>0.125</v>
      </c>
      <c r="L12" s="1">
        <v>9.55508914337872E-4</v>
      </c>
      <c r="M12" s="1">
        <v>3.2989196645192502E-4</v>
      </c>
      <c r="N12" s="1">
        <v>5.3723012125468097E-4</v>
      </c>
      <c r="O12" s="1">
        <v>8.44614910328899E-4</v>
      </c>
      <c r="P12" s="1">
        <v>1.0604859119639101E-3</v>
      </c>
      <c r="Q12" s="1">
        <v>5.4997039672414203E-4</v>
      </c>
      <c r="R12" s="1">
        <v>3.0216996131105802E-4</v>
      </c>
      <c r="S12" s="1">
        <v>4.1868360581348601E-4</v>
      </c>
    </row>
    <row r="13" spans="1:19" x14ac:dyDescent="0.25">
      <c r="A13" s="1">
        <v>0.25</v>
      </c>
      <c r="B13" s="1">
        <v>5.7203336604283797</v>
      </c>
      <c r="C13" s="1">
        <v>1.9845227371101299</v>
      </c>
      <c r="D13" s="1">
        <v>3.3444948943914601</v>
      </c>
      <c r="E13" s="1">
        <v>4.9300219677929702</v>
      </c>
      <c r="F13" s="1">
        <v>6.3501179229495897</v>
      </c>
      <c r="G13" s="1">
        <v>3.2942653784014801</v>
      </c>
      <c r="H13" s="1">
        <v>1.8166392067493999</v>
      </c>
      <c r="I13" s="1">
        <v>2.6090125352254399</v>
      </c>
      <c r="K13" s="1">
        <v>0.25</v>
      </c>
      <c r="L13" s="1">
        <v>9.5300758782736704E-4</v>
      </c>
      <c r="M13" s="1">
        <v>3.30621488002548E-4</v>
      </c>
      <c r="N13" s="1">
        <v>5.5719284940561602E-4</v>
      </c>
      <c r="O13" s="1">
        <v>8.2134165983430802E-4</v>
      </c>
      <c r="P13" s="1">
        <v>1.05792964596338E-3</v>
      </c>
      <c r="Q13" s="1">
        <v>5.4882461204168204E-4</v>
      </c>
      <c r="R13" s="1">
        <v>3.0265209184445E-4</v>
      </c>
      <c r="S13" s="1">
        <v>4.34661488368559E-4</v>
      </c>
    </row>
    <row r="14" spans="1:19" x14ac:dyDescent="0.25">
      <c r="A14" s="1">
        <v>0.375</v>
      </c>
      <c r="B14" s="1">
        <v>5.7235332621024604</v>
      </c>
      <c r="C14" s="1">
        <v>1.9804535410702799</v>
      </c>
      <c r="D14" s="1">
        <v>3.4685865729616898</v>
      </c>
      <c r="E14" s="1">
        <v>4.90569173142522</v>
      </c>
      <c r="F14" s="1">
        <v>6.3165562398260704</v>
      </c>
      <c r="G14" s="1">
        <v>3.2971352430243899</v>
      </c>
      <c r="H14" s="1">
        <v>1.83195510099485</v>
      </c>
      <c r="I14" s="1">
        <v>2.5999159426399299</v>
      </c>
      <c r="K14" s="1">
        <v>0.375</v>
      </c>
      <c r="L14" s="1">
        <v>9.5354064146626998E-4</v>
      </c>
      <c r="M14" s="1">
        <v>3.2994355994230901E-4</v>
      </c>
      <c r="N14" s="1">
        <v>5.7786652305541703E-4</v>
      </c>
      <c r="O14" s="1">
        <v>8.1728824245544201E-4</v>
      </c>
      <c r="P14" s="1">
        <v>1.052338269555E-3</v>
      </c>
      <c r="Q14" s="1">
        <v>5.4930273148785899E-4</v>
      </c>
      <c r="R14" s="1">
        <v>3.0520371982574099E-4</v>
      </c>
      <c r="S14" s="1">
        <v>4.3314599604381298E-4</v>
      </c>
    </row>
    <row r="15" spans="1:19" x14ac:dyDescent="0.25">
      <c r="A15" s="1">
        <v>0.5</v>
      </c>
      <c r="B15" s="1">
        <v>5.7505607010183999</v>
      </c>
      <c r="C15" s="1">
        <v>2.0062417701824602</v>
      </c>
      <c r="D15" s="1">
        <v>3.3884611790783099</v>
      </c>
      <c r="E15" s="1">
        <v>4.7695710872531398</v>
      </c>
      <c r="F15" s="1">
        <v>6.2953994860166702</v>
      </c>
      <c r="G15" s="1">
        <v>3.2952887498072898</v>
      </c>
      <c r="H15" s="1">
        <v>1.8088680386190401</v>
      </c>
      <c r="I15" s="1">
        <v>2.5947259272688799</v>
      </c>
      <c r="K15" s="1">
        <v>0.5</v>
      </c>
      <c r="L15" s="1">
        <v>9.5804341278966302E-4</v>
      </c>
      <c r="M15" s="1">
        <v>3.34239878912398E-4</v>
      </c>
      <c r="N15" s="1">
        <v>5.6451763243444699E-4</v>
      </c>
      <c r="O15" s="1">
        <v>7.9461054313637199E-4</v>
      </c>
      <c r="P15" s="1">
        <v>1.0488135543703599E-3</v>
      </c>
      <c r="Q15" s="1">
        <v>5.4899510571788999E-4</v>
      </c>
      <c r="R15" s="1">
        <v>3.0135741523393202E-4</v>
      </c>
      <c r="S15" s="1">
        <v>4.3228133948299501E-4</v>
      </c>
    </row>
    <row r="16" spans="1:19" x14ac:dyDescent="0.25">
      <c r="A16" s="1">
        <v>0.625</v>
      </c>
      <c r="B16" s="1">
        <v>5.7276691419559196</v>
      </c>
      <c r="C16" s="1">
        <v>2.0152096891788802</v>
      </c>
      <c r="D16" s="1">
        <v>3.4393366301912298</v>
      </c>
      <c r="E16" s="1">
        <v>4.7226950006777901</v>
      </c>
      <c r="F16" s="1">
        <v>6.3765068932756401</v>
      </c>
      <c r="G16" s="1">
        <v>3.29175098990269</v>
      </c>
      <c r="H16" s="1">
        <v>1.82525963300937</v>
      </c>
      <c r="I16" s="1">
        <v>2.5818210486123401</v>
      </c>
      <c r="K16" s="1">
        <v>0.625</v>
      </c>
      <c r="L16" s="1">
        <v>9.5422967904985705E-4</v>
      </c>
      <c r="M16" s="1">
        <v>3.35733934217201E-4</v>
      </c>
      <c r="N16" s="1">
        <v>5.7299348258986005E-4</v>
      </c>
      <c r="O16" s="1">
        <v>7.8680098711291998E-4</v>
      </c>
      <c r="P16" s="1">
        <v>1.0623260484197E-3</v>
      </c>
      <c r="Q16" s="1">
        <v>5.4840571491778596E-4</v>
      </c>
      <c r="R16" s="1">
        <v>3.0408825485936098E-4</v>
      </c>
      <c r="S16" s="1">
        <v>4.3013138669881603E-4</v>
      </c>
    </row>
    <row r="17" spans="1:19" x14ac:dyDescent="0.25">
      <c r="A17" s="1">
        <v>0.75</v>
      </c>
      <c r="B17" s="1">
        <v>5.7353624624935797</v>
      </c>
      <c r="C17" s="1">
        <v>2.0376351568001101</v>
      </c>
      <c r="D17" s="1">
        <v>3.66420780745388</v>
      </c>
      <c r="E17" s="1">
        <v>4.7094015561960099</v>
      </c>
      <c r="F17" s="1">
        <v>6.3964704967255699</v>
      </c>
      <c r="G17" s="1">
        <v>3.2655632402328898</v>
      </c>
      <c r="H17" s="1">
        <v>1.7631969119459701</v>
      </c>
      <c r="I17" s="1">
        <v>2.5681942725167501</v>
      </c>
      <c r="K17" s="1">
        <v>0.75</v>
      </c>
      <c r="L17" s="1">
        <v>9.5551138625143105E-4</v>
      </c>
      <c r="M17" s="1">
        <v>3.3947001712289802E-4</v>
      </c>
      <c r="N17" s="1">
        <v>6.1045702072181599E-4</v>
      </c>
      <c r="O17" s="1">
        <v>7.8458629926225504E-4</v>
      </c>
      <c r="P17" s="1">
        <v>1.06565198475446E-3</v>
      </c>
      <c r="Q17" s="1">
        <v>5.4404283582279802E-4</v>
      </c>
      <c r="R17" s="1">
        <v>2.9374860553019899E-4</v>
      </c>
      <c r="S17" s="1">
        <v>4.2786116580128999E-4</v>
      </c>
    </row>
    <row r="18" spans="1:19" x14ac:dyDescent="0.25">
      <c r="A18" s="1">
        <v>0.875</v>
      </c>
      <c r="B18" s="1">
        <v>5.7413342297566503</v>
      </c>
      <c r="C18" s="1">
        <v>2.0372244955323202</v>
      </c>
      <c r="D18" s="1">
        <v>3.6052698775361001</v>
      </c>
      <c r="E18" s="1">
        <v>4.6813655336394397</v>
      </c>
      <c r="F18" s="1">
        <v>6.3812521921697698</v>
      </c>
      <c r="G18" s="1">
        <v>3.2480991122929299</v>
      </c>
      <c r="H18" s="1">
        <v>1.7487166648153301</v>
      </c>
      <c r="I18" s="1">
        <v>2.5961998176005001</v>
      </c>
      <c r="K18" s="1">
        <v>0.875</v>
      </c>
      <c r="L18" s="1">
        <v>9.5650628267745705E-4</v>
      </c>
      <c r="M18" s="1">
        <v>3.39401600955684E-4</v>
      </c>
      <c r="N18" s="1">
        <v>6.0063796159751397E-4</v>
      </c>
      <c r="O18" s="1">
        <v>7.7991549790433099E-4</v>
      </c>
      <c r="P18" s="1">
        <v>1.06311661521546E-3</v>
      </c>
      <c r="Q18" s="1">
        <v>5.4113331210800097E-4</v>
      </c>
      <c r="R18" s="1">
        <v>2.9133619635823398E-4</v>
      </c>
      <c r="S18" s="1">
        <v>4.3252688961224398E-4</v>
      </c>
    </row>
    <row r="19" spans="1:19" x14ac:dyDescent="0.25">
      <c r="A19" s="1">
        <v>1</v>
      </c>
      <c r="B19" s="1">
        <v>5.7407739138163603</v>
      </c>
      <c r="C19" s="1">
        <v>2.0768264907527998</v>
      </c>
      <c r="D19" s="1">
        <v>3.5782715829676799</v>
      </c>
      <c r="E19" s="1">
        <v>4.7548338100562599</v>
      </c>
      <c r="F19" s="1">
        <v>6.3246293158020901</v>
      </c>
      <c r="G19" s="1">
        <v>3.2425591200085599</v>
      </c>
      <c r="H19" s="1">
        <v>1.6846500598580001</v>
      </c>
      <c r="I19" s="1">
        <v>2.59780480688462</v>
      </c>
      <c r="K19" s="1">
        <v>1</v>
      </c>
      <c r="L19" s="1">
        <v>9.5641293404180605E-4</v>
      </c>
      <c r="M19" s="1">
        <v>3.4599929335941602E-4</v>
      </c>
      <c r="N19" s="1">
        <v>5.96140045722415E-4</v>
      </c>
      <c r="O19" s="1">
        <v>7.9215531275537304E-4</v>
      </c>
      <c r="P19" s="1">
        <v>1.0536832440126E-3</v>
      </c>
      <c r="Q19" s="1">
        <v>5.4021034939342398E-4</v>
      </c>
      <c r="R19" s="1">
        <v>2.8066269997234402E-4</v>
      </c>
      <c r="S19" s="1">
        <v>4.3279428082697698E-4</v>
      </c>
    </row>
    <row r="20" spans="1:19" x14ac:dyDescent="0.25">
      <c r="A20" s="1">
        <v>1.125</v>
      </c>
      <c r="B20" s="1">
        <v>5.7545341349606201</v>
      </c>
      <c r="C20" s="1">
        <v>2.10140793488962</v>
      </c>
      <c r="D20" s="1">
        <v>3.5850577831730499</v>
      </c>
      <c r="E20" s="1">
        <v>4.8141912070761297</v>
      </c>
      <c r="F20" s="1">
        <v>6.3053696795641798</v>
      </c>
      <c r="G20" s="1">
        <v>3.2260028474173699</v>
      </c>
      <c r="H20" s="1">
        <v>1.6425165539570401</v>
      </c>
      <c r="I20" s="1">
        <v>2.5965745531986202</v>
      </c>
      <c r="K20" s="1">
        <v>1.125</v>
      </c>
      <c r="L20" s="1">
        <v>9.58705386884439E-4</v>
      </c>
      <c r="M20" s="1">
        <v>3.5009456195261E-4</v>
      </c>
      <c r="N20" s="1">
        <v>5.9727062667662997E-4</v>
      </c>
      <c r="O20" s="1">
        <v>8.0204425509888301E-4</v>
      </c>
      <c r="P20" s="1">
        <v>1.05047458861537E-3</v>
      </c>
      <c r="Q20" s="1">
        <v>5.3745207437973404E-4</v>
      </c>
      <c r="R20" s="1">
        <v>2.7364325788924301E-4</v>
      </c>
      <c r="S20" s="1">
        <v>4.3258932056289002E-4</v>
      </c>
    </row>
    <row r="21" spans="1:19" x14ac:dyDescent="0.25">
      <c r="A21" s="1">
        <v>1.25</v>
      </c>
      <c r="B21" s="1">
        <v>5.7558694932725398</v>
      </c>
      <c r="C21" s="1">
        <v>2.0683564776447998</v>
      </c>
      <c r="D21" s="1">
        <v>3.50944958709696</v>
      </c>
      <c r="E21" s="1">
        <v>4.8548408126022897</v>
      </c>
      <c r="F21" s="1">
        <v>6.1541919043013902</v>
      </c>
      <c r="G21" s="1">
        <v>3.2245313718638902</v>
      </c>
      <c r="H21" s="1">
        <v>1.51827239487506</v>
      </c>
      <c r="I21" s="1">
        <v>2.6246644297325599</v>
      </c>
      <c r="K21" s="1">
        <v>1.25</v>
      </c>
      <c r="L21" s="1">
        <v>9.5892785757920398E-4</v>
      </c>
      <c r="M21" s="1">
        <v>3.4458818917562401E-4</v>
      </c>
      <c r="N21" s="1">
        <v>5.8467430121035395E-4</v>
      </c>
      <c r="O21" s="1">
        <v>8.0881647937954102E-4</v>
      </c>
      <c r="P21" s="1">
        <v>1.02528837125659E-3</v>
      </c>
      <c r="Q21" s="1">
        <v>5.3720692655251996E-4</v>
      </c>
      <c r="R21" s="1">
        <v>2.5294418098618498E-4</v>
      </c>
      <c r="S21" s="1">
        <v>4.3726909399344498E-4</v>
      </c>
    </row>
    <row r="22" spans="1:19" x14ac:dyDescent="0.25">
      <c r="A22" s="1">
        <v>1.375</v>
      </c>
      <c r="B22" s="1">
        <v>5.7352107795124398</v>
      </c>
      <c r="C22" s="1">
        <v>2.0668065571095502</v>
      </c>
      <c r="D22" s="1">
        <v>3.42527155363869</v>
      </c>
      <c r="E22" s="1">
        <v>4.81438981677758</v>
      </c>
      <c r="F22" s="1">
        <v>6.1254190555801902</v>
      </c>
      <c r="G22" s="1">
        <v>3.22022479387859</v>
      </c>
      <c r="H22" s="1">
        <v>1.56395446778373</v>
      </c>
      <c r="I22" s="1">
        <v>2.62646672059424</v>
      </c>
      <c r="K22" s="1">
        <v>1.375</v>
      </c>
      <c r="L22" s="1">
        <v>9.5548611586677404E-4</v>
      </c>
      <c r="M22" s="1">
        <v>3.4432997241445098E-4</v>
      </c>
      <c r="N22" s="1">
        <v>5.7065024083620603E-4</v>
      </c>
      <c r="O22" s="1">
        <v>8.02077343475146E-4</v>
      </c>
      <c r="P22" s="1">
        <v>1.0204948146596399E-3</v>
      </c>
      <c r="Q22" s="1">
        <v>5.3648945066017098E-4</v>
      </c>
      <c r="R22" s="1">
        <v>2.6055481433276802E-4</v>
      </c>
      <c r="S22" s="1">
        <v>4.3756935565099998E-4</v>
      </c>
    </row>
    <row r="23" spans="1:19" x14ac:dyDescent="0.25">
      <c r="A23" s="1">
        <v>1.5</v>
      </c>
      <c r="B23" s="1">
        <v>5.7623235785493501</v>
      </c>
      <c r="C23" s="1">
        <v>2.0699504762998799</v>
      </c>
      <c r="D23" s="1">
        <v>3.2636447685429602</v>
      </c>
      <c r="E23" s="1">
        <v>4.8291443053975396</v>
      </c>
      <c r="F23" s="1">
        <v>6.0082683203242597</v>
      </c>
      <c r="G23" s="1">
        <v>3.2254694669244599</v>
      </c>
      <c r="H23" s="1">
        <v>1.5508804516100101</v>
      </c>
      <c r="I23" s="1">
        <v>2.5407101403361998</v>
      </c>
      <c r="K23" s="1">
        <v>1.5</v>
      </c>
      <c r="L23" s="1">
        <v>9.6000310818632E-4</v>
      </c>
      <c r="M23" s="1">
        <v>3.4485374935155899E-4</v>
      </c>
      <c r="N23" s="1">
        <v>5.4372321843925797E-4</v>
      </c>
      <c r="O23" s="1">
        <v>8.0453544127922995E-4</v>
      </c>
      <c r="P23" s="1">
        <v>1.0009775021660101E-3</v>
      </c>
      <c r="Q23" s="1">
        <v>5.3736321318961203E-4</v>
      </c>
      <c r="R23" s="1">
        <v>2.5837668323822798E-4</v>
      </c>
      <c r="S23" s="1">
        <v>4.2328230938001101E-4</v>
      </c>
    </row>
    <row r="24" spans="1:19" x14ac:dyDescent="0.25">
      <c r="A24" s="1">
        <v>1.625</v>
      </c>
      <c r="B24" s="1">
        <v>5.7742295808117001</v>
      </c>
      <c r="C24" s="1">
        <v>2.08434128767388</v>
      </c>
      <c r="D24" s="1">
        <v>3.2439886203755601</v>
      </c>
      <c r="E24" s="1">
        <v>4.8168838423785703</v>
      </c>
      <c r="F24" s="1">
        <v>5.9214718845460803</v>
      </c>
      <c r="G24" s="1">
        <v>3.2221577225979599</v>
      </c>
      <c r="H24" s="1">
        <v>1.5870201854991599</v>
      </c>
      <c r="I24" s="1">
        <v>2.55260688630915</v>
      </c>
      <c r="K24" s="1">
        <v>1.625</v>
      </c>
      <c r="L24" s="1">
        <v>9.61986648163229E-4</v>
      </c>
      <c r="M24" s="1">
        <v>3.4725125852646898E-4</v>
      </c>
      <c r="N24" s="1">
        <v>5.4044850415456902E-4</v>
      </c>
      <c r="O24" s="1">
        <v>8.0249284814027104E-4</v>
      </c>
      <c r="P24" s="1">
        <v>9.8651721596536095E-4</v>
      </c>
      <c r="Q24" s="1">
        <v>5.3681147658481804E-4</v>
      </c>
      <c r="R24" s="1">
        <v>2.6439756290416001E-4</v>
      </c>
      <c r="S24" s="1">
        <v>4.25264307259105E-4</v>
      </c>
    </row>
    <row r="25" spans="1:19" x14ac:dyDescent="0.25">
      <c r="A25" s="1">
        <v>1.75</v>
      </c>
      <c r="B25" s="1">
        <v>5.7852804250355296</v>
      </c>
      <c r="C25" s="1">
        <v>2.0904151620371101</v>
      </c>
      <c r="D25" s="1">
        <v>3.2032172881748702</v>
      </c>
      <c r="E25" s="1">
        <v>4.7314373285119702</v>
      </c>
      <c r="F25" s="1">
        <v>5.7939889659312103</v>
      </c>
      <c r="G25" s="1">
        <v>3.22007115314763</v>
      </c>
      <c r="H25" s="1">
        <v>1.61271745912275</v>
      </c>
      <c r="I25" s="1">
        <v>2.5363747942849102</v>
      </c>
      <c r="K25" s="1">
        <v>1.75</v>
      </c>
      <c r="L25" s="1">
        <v>9.6382771881091801E-4</v>
      </c>
      <c r="M25" s="1">
        <v>3.4826316599538201E-4</v>
      </c>
      <c r="N25" s="1">
        <v>5.3365600020993404E-4</v>
      </c>
      <c r="O25" s="1">
        <v>7.8825745893009401E-4</v>
      </c>
      <c r="P25" s="1">
        <v>9.6527856172413105E-4</v>
      </c>
      <c r="Q25" s="1">
        <v>5.36463854114392E-4</v>
      </c>
      <c r="R25" s="1">
        <v>2.6867872868985E-4</v>
      </c>
      <c r="S25" s="1">
        <v>4.2256004072786698E-4</v>
      </c>
    </row>
    <row r="26" spans="1:19" x14ac:dyDescent="0.25">
      <c r="A26" s="1">
        <v>1.875</v>
      </c>
      <c r="B26" s="1">
        <v>5.7581744983600798</v>
      </c>
      <c r="C26" s="1">
        <v>2.0748686027477499</v>
      </c>
      <c r="D26" s="1">
        <v>3.2109223851798498</v>
      </c>
      <c r="E26" s="1">
        <v>4.6560161270975602</v>
      </c>
      <c r="F26" s="1">
        <v>5.7151659130667696</v>
      </c>
      <c r="G26" s="1">
        <v>3.2197494590844302</v>
      </c>
      <c r="H26" s="1">
        <v>1.6405591773192501</v>
      </c>
      <c r="I26" s="1">
        <v>2.2902753129981299</v>
      </c>
      <c r="K26" s="1">
        <v>1.875</v>
      </c>
      <c r="L26" s="1">
        <v>9.59311871426786E-4</v>
      </c>
      <c r="M26" s="1">
        <v>3.4567310921777502E-4</v>
      </c>
      <c r="N26" s="1">
        <v>5.3493966937096296E-4</v>
      </c>
      <c r="O26" s="1">
        <v>7.7569228677445198E-4</v>
      </c>
      <c r="P26" s="1">
        <v>9.52146641116917E-4</v>
      </c>
      <c r="Q26" s="1">
        <v>5.3641025988346303E-4</v>
      </c>
      <c r="R26" s="1">
        <v>2.7331715894138802E-4</v>
      </c>
      <c r="S26" s="1">
        <v>3.8155986714548699E-4</v>
      </c>
    </row>
    <row r="27" spans="1:19" x14ac:dyDescent="0.25">
      <c r="A27" s="1">
        <v>2</v>
      </c>
      <c r="B27" s="1">
        <v>5.7056880719618901</v>
      </c>
      <c r="C27" s="1">
        <v>2.0839448427716101</v>
      </c>
      <c r="D27" s="1">
        <v>3.2150307734075998</v>
      </c>
      <c r="E27" s="1">
        <v>4.6834935708385004</v>
      </c>
      <c r="F27" s="1">
        <v>5.7123128770838001</v>
      </c>
      <c r="G27" s="1">
        <v>3.2249429994388001</v>
      </c>
      <c r="H27" s="1">
        <v>1.67275061022954</v>
      </c>
      <c r="I27" s="1">
        <v>2.2016681864860499</v>
      </c>
      <c r="K27" s="1">
        <v>2</v>
      </c>
      <c r="L27" s="1">
        <v>9.5056763278885E-4</v>
      </c>
      <c r="M27" s="1">
        <v>3.4718521080575102E-4</v>
      </c>
      <c r="N27" s="1">
        <v>5.3562412684970495E-4</v>
      </c>
      <c r="O27" s="1">
        <v>7.8027002890169496E-4</v>
      </c>
      <c r="P27" s="1">
        <v>9.5167132532215698E-4</v>
      </c>
      <c r="Q27" s="1">
        <v>5.37275503706502E-4</v>
      </c>
      <c r="R27" s="1">
        <v>2.7868025166424203E-4</v>
      </c>
      <c r="S27" s="1">
        <v>3.6679791986857598E-4</v>
      </c>
    </row>
    <row r="28" spans="1:19" x14ac:dyDescent="0.25">
      <c r="A28" s="1">
        <v>2.125</v>
      </c>
      <c r="B28" s="1">
        <v>5.6346153107694699</v>
      </c>
      <c r="C28" s="1">
        <v>2.0756026636103599</v>
      </c>
      <c r="D28" s="1">
        <v>3.1320422944819799</v>
      </c>
      <c r="E28" s="1">
        <v>4.7413174404890599</v>
      </c>
      <c r="F28" s="1">
        <v>5.7090974020584397</v>
      </c>
      <c r="G28" s="1">
        <v>3.2362277971806299</v>
      </c>
      <c r="H28" s="1">
        <v>1.6743862997961301</v>
      </c>
      <c r="I28" s="1">
        <v>2.2207140000191998</v>
      </c>
      <c r="K28" s="1">
        <v>2.125</v>
      </c>
      <c r="L28" s="1">
        <v>9.3872691077419095E-4</v>
      </c>
      <c r="M28" s="1">
        <v>3.4579540375748597E-4</v>
      </c>
      <c r="N28" s="1">
        <v>5.2179824626069897E-4</v>
      </c>
      <c r="O28" s="1">
        <v>7.89903485585477E-4</v>
      </c>
      <c r="P28" s="1">
        <v>9.51135627182931E-4</v>
      </c>
      <c r="Q28" s="1">
        <v>5.39155551010288E-4</v>
      </c>
      <c r="R28" s="1">
        <v>2.7895275754603502E-4</v>
      </c>
      <c r="S28" s="1">
        <v>3.6997095240319901E-4</v>
      </c>
    </row>
    <row r="29" spans="1:19" x14ac:dyDescent="0.25">
      <c r="A29" s="1">
        <v>2.25</v>
      </c>
      <c r="B29" s="1">
        <v>5.4889386615511802</v>
      </c>
      <c r="C29" s="1">
        <v>2.06826901674996</v>
      </c>
      <c r="D29" s="1">
        <v>3.1334988453653101</v>
      </c>
      <c r="E29" s="1">
        <v>4.6354787163593203</v>
      </c>
      <c r="F29" s="1">
        <v>5.6515367171286703</v>
      </c>
      <c r="G29" s="1">
        <v>3.2352450146546001</v>
      </c>
      <c r="H29" s="1">
        <v>1.6616909720711099</v>
      </c>
      <c r="I29" s="1">
        <v>2.21875550399798</v>
      </c>
      <c r="K29" s="1">
        <v>2.25</v>
      </c>
      <c r="L29" s="1">
        <v>9.14457181014427E-4</v>
      </c>
      <c r="M29" s="1">
        <v>3.4457361819054301E-4</v>
      </c>
      <c r="N29" s="1">
        <v>5.2204090763786101E-4</v>
      </c>
      <c r="O29" s="1">
        <v>7.7227075414546301E-4</v>
      </c>
      <c r="P29" s="1">
        <v>9.4154601707363398E-4</v>
      </c>
      <c r="Q29" s="1">
        <v>5.3899181944145399E-4</v>
      </c>
      <c r="R29" s="1">
        <v>2.76837715947046E-4</v>
      </c>
      <c r="S29" s="1">
        <v>3.6964466696606303E-4</v>
      </c>
    </row>
    <row r="30" spans="1:19" x14ac:dyDescent="0.25">
      <c r="A30" s="1">
        <v>2.375</v>
      </c>
      <c r="B30" s="1">
        <v>5.4622000878140904</v>
      </c>
      <c r="C30" s="1">
        <v>2.0583068314336499</v>
      </c>
      <c r="D30" s="1">
        <v>3.0518755578060799</v>
      </c>
      <c r="E30" s="1">
        <v>4.6207950747582398</v>
      </c>
      <c r="F30" s="1">
        <v>5.6591540784129997</v>
      </c>
      <c r="G30" s="1">
        <v>3.2746268248049901</v>
      </c>
      <c r="H30" s="1">
        <v>1.53093432804395</v>
      </c>
      <c r="I30" s="1">
        <v>2.22531542722967</v>
      </c>
      <c r="K30" s="1">
        <v>2.375</v>
      </c>
      <c r="L30" s="1">
        <v>9.1000253462982905E-4</v>
      </c>
      <c r="M30" s="1">
        <v>3.42913918116845E-4</v>
      </c>
      <c r="N30" s="1">
        <v>5.0844246793049395E-4</v>
      </c>
      <c r="O30" s="1">
        <v>7.69824459454722E-4</v>
      </c>
      <c r="P30" s="1">
        <v>9.4281506946360398E-4</v>
      </c>
      <c r="Q30" s="1">
        <v>5.45552829012503E-4</v>
      </c>
      <c r="R30" s="1">
        <v>2.5505365905212297E-4</v>
      </c>
      <c r="S30" s="1">
        <v>3.7073755017646401E-4</v>
      </c>
    </row>
    <row r="31" spans="1:19" x14ac:dyDescent="0.25">
      <c r="A31" s="1">
        <v>2.5</v>
      </c>
      <c r="B31" s="1">
        <v>5.36460728599278</v>
      </c>
      <c r="C31" s="1">
        <v>2.06230826999415</v>
      </c>
      <c r="D31" s="1">
        <v>3.0345071539050301</v>
      </c>
      <c r="E31" s="1">
        <v>4.6108560941544301</v>
      </c>
      <c r="F31" s="1">
        <v>5.6389778022119197</v>
      </c>
      <c r="G31" s="1">
        <v>3.2917866308732502</v>
      </c>
      <c r="H31" s="1">
        <v>1.3867805674299201</v>
      </c>
      <c r="I31" s="1">
        <v>1.8688914513806201</v>
      </c>
      <c r="K31" s="1">
        <v>2.5</v>
      </c>
      <c r="L31" s="1">
        <v>8.9374357384639999E-4</v>
      </c>
      <c r="M31" s="1">
        <v>3.43580557781025E-4</v>
      </c>
      <c r="N31" s="1">
        <v>5.0554889184057901E-4</v>
      </c>
      <c r="O31" s="1">
        <v>7.6816862528612795E-4</v>
      </c>
      <c r="P31" s="1">
        <v>9.39453701848506E-4</v>
      </c>
      <c r="Q31" s="1">
        <v>5.4841165270347596E-4</v>
      </c>
      <c r="R31" s="1">
        <v>2.3103764253382399E-4</v>
      </c>
      <c r="S31" s="1">
        <v>3.1135731580001202E-4</v>
      </c>
    </row>
    <row r="32" spans="1:19" x14ac:dyDescent="0.25">
      <c r="A32" s="1">
        <v>2.625</v>
      </c>
      <c r="B32" s="1">
        <v>5.2725235596595796</v>
      </c>
      <c r="C32" s="1">
        <v>2.0591316959898198</v>
      </c>
      <c r="D32" s="1">
        <v>3.0279607835605802</v>
      </c>
      <c r="E32" s="1">
        <v>4.6067959895360104</v>
      </c>
      <c r="F32" s="1">
        <v>5.6376029508381897</v>
      </c>
      <c r="G32" s="1">
        <v>3.3094131004410698</v>
      </c>
      <c r="H32" s="1">
        <v>1.3458079347720699</v>
      </c>
      <c r="I32" s="1">
        <v>1.54562590671945</v>
      </c>
      <c r="K32" s="1">
        <v>2.625</v>
      </c>
      <c r="L32" s="1">
        <v>8.7840242503928797E-4</v>
      </c>
      <c r="M32" s="1">
        <v>3.4305134055190301E-4</v>
      </c>
      <c r="N32" s="1">
        <v>5.0445826654119303E-4</v>
      </c>
      <c r="O32" s="1">
        <v>7.6749221185669803E-4</v>
      </c>
      <c r="P32" s="1">
        <v>9.3922465160964298E-4</v>
      </c>
      <c r="Q32" s="1">
        <v>5.5134822253347505E-4</v>
      </c>
      <c r="R32" s="1">
        <v>2.2421160193302701E-4</v>
      </c>
      <c r="S32" s="1">
        <v>2.5750127605946098E-4</v>
      </c>
    </row>
    <row r="33" spans="1:19" x14ac:dyDescent="0.25">
      <c r="A33" s="1">
        <v>2.75</v>
      </c>
      <c r="B33" s="1">
        <v>5.2344293431572799</v>
      </c>
      <c r="C33" s="1">
        <v>2.0223254381847902</v>
      </c>
      <c r="D33" s="1">
        <v>2.9997419653903901</v>
      </c>
      <c r="E33" s="1">
        <v>4.5326212747141597</v>
      </c>
      <c r="F33" s="1">
        <v>5.6335854091499904</v>
      </c>
      <c r="G33" s="1">
        <v>3.3249860232163302</v>
      </c>
      <c r="H33" s="1">
        <v>1.35868247696017</v>
      </c>
      <c r="I33" s="1">
        <v>1.5120693429595999</v>
      </c>
      <c r="K33" s="1">
        <v>2.75</v>
      </c>
      <c r="L33" s="1">
        <v>8.7205592857000295E-4</v>
      </c>
      <c r="M33" s="1">
        <v>3.3691941800158601E-4</v>
      </c>
      <c r="N33" s="1">
        <v>4.9975701143404E-4</v>
      </c>
      <c r="O33" s="1">
        <v>7.5513470436737798E-4</v>
      </c>
      <c r="P33" s="1">
        <v>9.3855532916438996E-4</v>
      </c>
      <c r="Q33" s="1">
        <v>5.5394267146783097E-4</v>
      </c>
      <c r="R33" s="1">
        <v>2.2635650066156501E-4</v>
      </c>
      <c r="S33" s="1">
        <v>2.51910752537069E-4</v>
      </c>
    </row>
    <row r="34" spans="1:19" x14ac:dyDescent="0.25">
      <c r="A34" s="1">
        <v>2.875</v>
      </c>
      <c r="B34" s="1">
        <v>5.2365543137325696</v>
      </c>
      <c r="C34" s="1">
        <v>1.9736043285826199</v>
      </c>
      <c r="D34" s="1">
        <v>3.0003383616547401</v>
      </c>
      <c r="E34" s="1">
        <v>4.3212743508562701</v>
      </c>
      <c r="F34" s="1">
        <v>5.6255302695579497</v>
      </c>
      <c r="G34" s="1">
        <v>3.3508884925064799</v>
      </c>
      <c r="H34" s="1">
        <v>1.3615582550522101</v>
      </c>
      <c r="I34" s="1">
        <v>1.4853385297880899</v>
      </c>
      <c r="K34" s="1">
        <v>2.875</v>
      </c>
      <c r="L34" s="1">
        <v>8.7240994866784902E-4</v>
      </c>
      <c r="M34" s="1">
        <v>3.2880248114186398E-4</v>
      </c>
      <c r="N34" s="1">
        <v>4.9985637105167996E-4</v>
      </c>
      <c r="O34" s="1">
        <v>7.19924306852654E-4</v>
      </c>
      <c r="P34" s="1">
        <v>9.3721334290835503E-4</v>
      </c>
      <c r="Q34" s="1">
        <v>5.5825802285157399E-4</v>
      </c>
      <c r="R34" s="1">
        <v>2.2683560529169699E-4</v>
      </c>
      <c r="S34" s="1">
        <v>2.47457399062696E-4</v>
      </c>
    </row>
    <row r="35" spans="1:19" x14ac:dyDescent="0.25">
      <c r="A35" s="1">
        <v>3</v>
      </c>
      <c r="B35" s="1">
        <v>5.2914505621577197</v>
      </c>
      <c r="C35" s="1">
        <v>1.9776398138570099</v>
      </c>
      <c r="D35" s="1">
        <v>3.0768535733394802</v>
      </c>
      <c r="E35" s="1">
        <v>4.2402714862096902</v>
      </c>
      <c r="F35" s="1">
        <v>5.6217912031821102</v>
      </c>
      <c r="G35" s="1">
        <v>3.3540369581571099</v>
      </c>
      <c r="H35" s="1">
        <v>1.3877958522056399</v>
      </c>
      <c r="I35" s="1">
        <v>1.5158789115126701</v>
      </c>
      <c r="K35" s="1">
        <v>3</v>
      </c>
      <c r="L35" s="1">
        <v>8.8155566365547802E-4</v>
      </c>
      <c r="M35" s="1">
        <v>3.2947479298857802E-4</v>
      </c>
      <c r="N35" s="1">
        <v>5.1260380531835804E-4</v>
      </c>
      <c r="O35" s="1">
        <v>7.0642922960253496E-4</v>
      </c>
      <c r="P35" s="1">
        <v>9.3659041445014201E-4</v>
      </c>
      <c r="Q35" s="1">
        <v>5.5878255722896996E-4</v>
      </c>
      <c r="R35" s="1">
        <v>2.3120678897745999E-4</v>
      </c>
      <c r="S35" s="1">
        <v>2.5254542665801102E-4</v>
      </c>
    </row>
    <row r="36" spans="1:19" x14ac:dyDescent="0.25">
      <c r="A36" s="1">
        <v>3.125</v>
      </c>
      <c r="B36" s="1">
        <v>5.25671385496985</v>
      </c>
      <c r="C36" s="1">
        <v>1.9800272061859201</v>
      </c>
      <c r="D36" s="1">
        <v>3.1104399987303202</v>
      </c>
      <c r="E36" s="1">
        <v>4.0511218305193504</v>
      </c>
      <c r="F36" s="1">
        <v>5.6073747669460801</v>
      </c>
      <c r="G36" s="1">
        <v>3.3566029017572099</v>
      </c>
      <c r="H36" s="1">
        <v>1.38941693173338</v>
      </c>
      <c r="I36" s="1">
        <v>1.6125308063125401</v>
      </c>
      <c r="K36" s="1">
        <v>3.125</v>
      </c>
      <c r="L36" s="1">
        <v>8.7576852823797904E-4</v>
      </c>
      <c r="M36" s="1">
        <v>3.2987253255057502E-4</v>
      </c>
      <c r="N36" s="1">
        <v>5.1819930378847203E-4</v>
      </c>
      <c r="O36" s="1">
        <v>6.7491689696452296E-4</v>
      </c>
      <c r="P36" s="1">
        <v>9.3418863617321802E-4</v>
      </c>
      <c r="Q36" s="1">
        <v>5.5921004343274404E-4</v>
      </c>
      <c r="R36" s="1">
        <v>2.31476860826782E-4</v>
      </c>
      <c r="S36" s="1">
        <v>2.6864763233166902E-4</v>
      </c>
    </row>
    <row r="37" spans="1:19" x14ac:dyDescent="0.25">
      <c r="A37" s="1">
        <v>3.25</v>
      </c>
      <c r="B37" s="1">
        <v>5.1894138493647004</v>
      </c>
      <c r="C37" s="1">
        <v>1.98746501002416</v>
      </c>
      <c r="D37" s="1">
        <v>3.0938829992422798</v>
      </c>
      <c r="E37" s="1">
        <v>4.00787556479961</v>
      </c>
      <c r="F37" s="1">
        <v>5.6003633629479097</v>
      </c>
      <c r="G37" s="1">
        <v>3.36780882742001</v>
      </c>
      <c r="H37" s="1">
        <v>1.3884605208158001</v>
      </c>
      <c r="I37" s="1">
        <v>1.5289518678188401</v>
      </c>
      <c r="K37" s="1">
        <v>3.25</v>
      </c>
      <c r="L37" s="1">
        <v>8.6455634730416096E-4</v>
      </c>
      <c r="M37" s="1">
        <v>3.3111167067002498E-4</v>
      </c>
      <c r="N37" s="1">
        <v>5.1544090767376496E-4</v>
      </c>
      <c r="O37" s="1">
        <v>6.6771206909561496E-4</v>
      </c>
      <c r="P37" s="1">
        <v>9.3302053626712295E-4</v>
      </c>
      <c r="Q37" s="1">
        <v>5.6107695064816596E-4</v>
      </c>
      <c r="R37" s="1">
        <v>2.31317522767913E-4</v>
      </c>
      <c r="S37" s="1">
        <v>2.5472338117861899E-4</v>
      </c>
    </row>
    <row r="38" spans="1:19" x14ac:dyDescent="0.25">
      <c r="A38" s="1">
        <v>3.375</v>
      </c>
      <c r="B38" s="1">
        <v>5.0577618582786403</v>
      </c>
      <c r="C38" s="1">
        <v>1.96376141349481</v>
      </c>
      <c r="D38" s="1">
        <v>3.1323219086305198</v>
      </c>
      <c r="E38" s="1">
        <v>3.9514677434041201</v>
      </c>
      <c r="F38" s="1">
        <v>5.5961199359561897</v>
      </c>
      <c r="G38" s="1">
        <v>3.3877442726858198</v>
      </c>
      <c r="H38" s="1">
        <v>1.3228559920426499</v>
      </c>
      <c r="I38" s="1">
        <v>1.5421863071498201</v>
      </c>
      <c r="K38" s="1">
        <v>3.375</v>
      </c>
      <c r="L38" s="1">
        <v>8.4262312558922102E-4</v>
      </c>
      <c r="M38" s="1">
        <v>3.2716265148823498E-4</v>
      </c>
      <c r="N38" s="1">
        <v>5.2184482997784398E-4</v>
      </c>
      <c r="O38" s="1">
        <v>6.5831452605112596E-4</v>
      </c>
      <c r="P38" s="1">
        <v>9.3231358133030295E-4</v>
      </c>
      <c r="Q38" s="1">
        <v>5.6439819582944698E-4</v>
      </c>
      <c r="R38" s="1">
        <v>2.20387808274306E-4</v>
      </c>
      <c r="S38" s="1">
        <v>2.5692823877115998E-4</v>
      </c>
    </row>
    <row r="39" spans="1:19" x14ac:dyDescent="0.25">
      <c r="A39" s="1">
        <v>3.5</v>
      </c>
      <c r="B39" s="1">
        <v>4.6751073807835901</v>
      </c>
      <c r="C39" s="1">
        <v>1.9404684939599299</v>
      </c>
      <c r="D39" s="1">
        <v>3.1605720795641101</v>
      </c>
      <c r="E39" s="1">
        <v>3.8540848066878</v>
      </c>
      <c r="F39" s="1">
        <v>5.5908708333729997</v>
      </c>
      <c r="G39" s="1">
        <v>3.39682335055508</v>
      </c>
      <c r="H39" s="1">
        <v>1.3254602289839801</v>
      </c>
      <c r="I39" s="1">
        <v>1.6244473854004799</v>
      </c>
      <c r="K39" s="1">
        <v>3.5</v>
      </c>
      <c r="L39" s="1">
        <v>7.7887288963854697E-4</v>
      </c>
      <c r="M39" s="1">
        <v>3.2328205109372402E-4</v>
      </c>
      <c r="N39" s="1">
        <v>5.26551308455382E-4</v>
      </c>
      <c r="O39" s="1">
        <v>6.4209052879418899E-4</v>
      </c>
      <c r="P39" s="1">
        <v>9.3143908083994601E-4</v>
      </c>
      <c r="Q39" s="1">
        <v>5.6591077020246602E-4</v>
      </c>
      <c r="R39" s="1">
        <v>2.2082167414873199E-4</v>
      </c>
      <c r="S39" s="1">
        <v>2.7063293440772002E-4</v>
      </c>
    </row>
    <row r="40" spans="1:19" x14ac:dyDescent="0.25">
      <c r="A40" s="1">
        <v>3.625</v>
      </c>
      <c r="B40" s="1">
        <v>4.5638420651510696</v>
      </c>
      <c r="C40" s="1">
        <v>1.9306222526171399</v>
      </c>
      <c r="D40" s="1">
        <v>3.1625138864273299</v>
      </c>
      <c r="E40" s="1">
        <v>3.76197945583881</v>
      </c>
      <c r="F40" s="1">
        <v>5.5943164704457304</v>
      </c>
      <c r="G40" s="1">
        <v>3.39315985985013</v>
      </c>
      <c r="H40" s="1">
        <v>1.32413905564823</v>
      </c>
      <c r="I40" s="1">
        <v>1.63355504483921</v>
      </c>
      <c r="K40" s="1">
        <v>3.625</v>
      </c>
      <c r="L40" s="1">
        <v>7.6033608805416999E-4</v>
      </c>
      <c r="M40" s="1">
        <v>3.2164166728601502E-4</v>
      </c>
      <c r="N40" s="1">
        <v>5.2687481347879299E-4</v>
      </c>
      <c r="O40" s="1">
        <v>6.26745777342746E-4</v>
      </c>
      <c r="P40" s="1">
        <v>9.3201312397626305E-4</v>
      </c>
      <c r="Q40" s="1">
        <v>5.6530043265102202E-4</v>
      </c>
      <c r="R40" s="1">
        <v>2.20601566670995E-4</v>
      </c>
      <c r="S40" s="1">
        <v>2.7215027047021299E-4</v>
      </c>
    </row>
    <row r="41" spans="1:19" x14ac:dyDescent="0.25">
      <c r="A41" s="1">
        <v>3.75</v>
      </c>
      <c r="B41" s="1">
        <v>4.5246836672919004</v>
      </c>
      <c r="C41" s="1">
        <v>1.92288178970288</v>
      </c>
      <c r="D41" s="1">
        <v>3.0868009900096798</v>
      </c>
      <c r="E41" s="1">
        <v>3.6581731350568201</v>
      </c>
      <c r="F41" s="1">
        <v>5.5913533370781598</v>
      </c>
      <c r="G41" s="1">
        <v>3.3971353083237399</v>
      </c>
      <c r="H41" s="1">
        <v>1.3249740491479201</v>
      </c>
      <c r="I41" s="1">
        <v>1.58860861165274</v>
      </c>
      <c r="K41" s="1">
        <v>3.75</v>
      </c>
      <c r="L41" s="1">
        <v>7.53812298970832E-4</v>
      </c>
      <c r="M41" s="1">
        <v>3.20352106164499E-4</v>
      </c>
      <c r="N41" s="1">
        <v>5.1426104493561297E-4</v>
      </c>
      <c r="O41" s="1">
        <v>6.0945164430046596E-4</v>
      </c>
      <c r="P41" s="1">
        <v>9.3151946595722399E-4</v>
      </c>
      <c r="Q41" s="1">
        <v>5.6596274236672597E-4</v>
      </c>
      <c r="R41" s="1">
        <v>2.20740676588043E-4</v>
      </c>
      <c r="S41" s="1">
        <v>2.6466219470134601E-4</v>
      </c>
    </row>
    <row r="42" spans="1:19" x14ac:dyDescent="0.25">
      <c r="A42" s="1">
        <v>3.875</v>
      </c>
      <c r="B42" s="1">
        <v>4.4970495804606303</v>
      </c>
      <c r="C42" s="1">
        <v>1.8688522978545701</v>
      </c>
      <c r="D42" s="1">
        <v>3.11131670007684</v>
      </c>
      <c r="E42" s="1">
        <v>3.7445186821701002</v>
      </c>
      <c r="F42" s="1">
        <v>5.60271437177573</v>
      </c>
      <c r="G42" s="1">
        <v>3.4357964423639902</v>
      </c>
      <c r="H42" s="1">
        <v>1.3287362829902001</v>
      </c>
      <c r="I42" s="1">
        <v>1.55149007780947</v>
      </c>
      <c r="K42" s="1">
        <v>3.875</v>
      </c>
      <c r="L42" s="1">
        <v>7.49208460104741E-4</v>
      </c>
      <c r="M42" s="1">
        <v>3.11350792822571E-4</v>
      </c>
      <c r="N42" s="1">
        <v>5.1834536223280205E-4</v>
      </c>
      <c r="O42" s="1">
        <v>6.2383681244953897E-4</v>
      </c>
      <c r="P42" s="1">
        <v>9.3341221433784305E-4</v>
      </c>
      <c r="Q42" s="1">
        <v>5.7240368729783299E-4</v>
      </c>
      <c r="R42" s="1">
        <v>2.2136746474616699E-4</v>
      </c>
      <c r="S42" s="1">
        <v>2.58478246963058E-4</v>
      </c>
    </row>
    <row r="43" spans="1:19" x14ac:dyDescent="0.25">
      <c r="A43" s="1">
        <v>4</v>
      </c>
      <c r="B43" s="1">
        <v>4.4756130929592999</v>
      </c>
      <c r="C43" s="1">
        <v>1.8499001147210401</v>
      </c>
      <c r="D43" s="1">
        <v>3.2350324134469699</v>
      </c>
      <c r="E43" s="1">
        <v>3.85664278989909</v>
      </c>
      <c r="F43" s="1">
        <v>5.5926007956050796</v>
      </c>
      <c r="G43" s="1">
        <v>3.4373862422051902</v>
      </c>
      <c r="H43" s="1">
        <v>1.34236642914766</v>
      </c>
      <c r="I43" s="1">
        <v>1.3413684128582299</v>
      </c>
      <c r="K43" s="1">
        <v>4</v>
      </c>
      <c r="L43" s="1">
        <v>7.4563714128702099E-4</v>
      </c>
      <c r="M43" s="1">
        <v>3.0819335911252499E-4</v>
      </c>
      <c r="N43" s="1">
        <v>5.3895640008026497E-4</v>
      </c>
      <c r="O43" s="1">
        <v>6.42516688797188E-4</v>
      </c>
      <c r="P43" s="1">
        <v>9.31727292547815E-4</v>
      </c>
      <c r="Q43" s="1">
        <v>5.7266854795137495E-4</v>
      </c>
      <c r="R43" s="1">
        <v>2.2363824709600001E-4</v>
      </c>
      <c r="S43" s="1">
        <v>2.2347197758218099E-4</v>
      </c>
    </row>
    <row r="44" spans="1:19" x14ac:dyDescent="0.25">
      <c r="A44" s="1">
        <v>4.125</v>
      </c>
      <c r="B44" s="1">
        <v>4.4549540968439096</v>
      </c>
      <c r="C44" s="1">
        <v>1.78956003990812</v>
      </c>
      <c r="D44" s="1">
        <v>3.20455484709285</v>
      </c>
      <c r="E44" s="1">
        <v>3.9366662209054502</v>
      </c>
      <c r="F44" s="1">
        <v>5.5524058982348201</v>
      </c>
      <c r="G44" s="1">
        <v>3.4517413545653599</v>
      </c>
      <c r="H44" s="1">
        <v>1.3755959108050799</v>
      </c>
      <c r="I44" s="1">
        <v>1.34432040997849</v>
      </c>
      <c r="K44" s="1">
        <v>4.125</v>
      </c>
      <c r="L44" s="1">
        <v>7.4219535253419603E-4</v>
      </c>
      <c r="M44" s="1">
        <v>2.9814070264869299E-4</v>
      </c>
      <c r="N44" s="1">
        <v>5.3387883752566904E-4</v>
      </c>
      <c r="O44" s="1">
        <v>6.55848592402849E-4</v>
      </c>
      <c r="P44" s="1">
        <v>9.25030822645929E-4</v>
      </c>
      <c r="Q44" s="1">
        <v>5.7506010967058095E-4</v>
      </c>
      <c r="R44" s="1">
        <v>2.2917427874012699E-4</v>
      </c>
      <c r="S44" s="1">
        <v>2.2396378030241601E-4</v>
      </c>
    </row>
    <row r="45" spans="1:19" x14ac:dyDescent="0.25">
      <c r="A45" s="1">
        <v>4.25</v>
      </c>
      <c r="B45" s="1">
        <v>4.42789221696738</v>
      </c>
      <c r="C45" s="1">
        <v>1.8165629768111999</v>
      </c>
      <c r="D45" s="1">
        <v>3.3193588077949601</v>
      </c>
      <c r="E45" s="1">
        <v>3.9122178239354901</v>
      </c>
      <c r="F45" s="1">
        <v>5.54206223411847</v>
      </c>
      <c r="G45" s="1">
        <v>3.44640116350836</v>
      </c>
      <c r="H45" s="1">
        <v>1.38522415469876</v>
      </c>
      <c r="I45" s="1">
        <v>1.38086402784102</v>
      </c>
      <c r="K45" s="1">
        <v>4.25</v>
      </c>
      <c r="L45" s="1">
        <v>7.3768684334676697E-4</v>
      </c>
      <c r="M45" s="1">
        <v>3.02639391936745E-4</v>
      </c>
      <c r="N45" s="1">
        <v>5.5300517737864104E-4</v>
      </c>
      <c r="O45" s="1">
        <v>6.5177548946765299E-4</v>
      </c>
      <c r="P45" s="1">
        <v>9.2330756820414395E-4</v>
      </c>
      <c r="Q45" s="1">
        <v>5.7417043384048495E-4</v>
      </c>
      <c r="R45" s="1">
        <v>2.3077834417281401E-4</v>
      </c>
      <c r="S45" s="1">
        <v>2.30051947038314E-4</v>
      </c>
    </row>
    <row r="46" spans="1:19" x14ac:dyDescent="0.25">
      <c r="A46" s="1">
        <v>4.375</v>
      </c>
      <c r="B46" s="1">
        <v>4.4056712719080897</v>
      </c>
      <c r="C46" s="1">
        <v>1.84744488679134</v>
      </c>
      <c r="D46" s="1">
        <v>3.5786681029587699</v>
      </c>
      <c r="E46" s="1">
        <v>3.9517242089373599</v>
      </c>
      <c r="F46" s="1">
        <v>5.52489991439134</v>
      </c>
      <c r="G46" s="1">
        <v>3.4420459412422502</v>
      </c>
      <c r="H46" s="1">
        <v>1.22728202768172</v>
      </c>
      <c r="I46" s="1">
        <v>1.4024448802816301</v>
      </c>
      <c r="K46" s="1">
        <v>4.375</v>
      </c>
      <c r="L46" s="1">
        <v>7.3398483389989296E-4</v>
      </c>
      <c r="M46" s="1">
        <v>3.0778431813943701E-4</v>
      </c>
      <c r="N46" s="1">
        <v>5.9620610595293095E-4</v>
      </c>
      <c r="O46" s="1">
        <v>6.5835725320896501E-4</v>
      </c>
      <c r="P46" s="1">
        <v>9.2044832573760305E-4</v>
      </c>
      <c r="Q46" s="1">
        <v>5.7344485381095195E-4</v>
      </c>
      <c r="R46" s="1">
        <v>2.0446518581177401E-4</v>
      </c>
      <c r="S46" s="1">
        <v>2.3364731705491899E-4</v>
      </c>
    </row>
    <row r="47" spans="1:19" x14ac:dyDescent="0.25">
      <c r="A47" s="1">
        <v>4.5</v>
      </c>
      <c r="B47" s="1">
        <v>4.3952846558013299</v>
      </c>
      <c r="C47" s="1">
        <v>1.8144195626718</v>
      </c>
      <c r="D47" s="1">
        <v>3.4458280399944901</v>
      </c>
      <c r="E47" s="1">
        <v>4.00452487833169</v>
      </c>
      <c r="F47" s="1">
        <v>5.4035799103468403</v>
      </c>
      <c r="G47" s="1">
        <v>3.4292090881787498</v>
      </c>
      <c r="H47" s="1">
        <v>1.22845699122985</v>
      </c>
      <c r="I47" s="1">
        <v>1.3940616300628399</v>
      </c>
      <c r="K47" s="1">
        <v>4.5</v>
      </c>
      <c r="L47" s="1">
        <v>7.3225442365650604E-4</v>
      </c>
      <c r="M47" s="1">
        <v>3.0228229914112302E-4</v>
      </c>
      <c r="N47" s="1">
        <v>5.74074951463081E-4</v>
      </c>
      <c r="O47" s="1">
        <v>6.6715384473005996E-4</v>
      </c>
      <c r="P47" s="1">
        <v>9.0023641306378696E-4</v>
      </c>
      <c r="Q47" s="1">
        <v>5.7130623409057401E-4</v>
      </c>
      <c r="R47" s="1">
        <v>2.0466093473889399E-4</v>
      </c>
      <c r="S47" s="1">
        <v>2.3225066756846999E-4</v>
      </c>
    </row>
    <row r="48" spans="1:19" x14ac:dyDescent="0.25">
      <c r="A48" s="1">
        <v>4.625</v>
      </c>
      <c r="B48" s="1">
        <v>4.3754963264672604</v>
      </c>
      <c r="C48" s="1">
        <v>1.80447669193107</v>
      </c>
      <c r="D48" s="1">
        <v>3.4248007573981698</v>
      </c>
      <c r="E48" s="1">
        <v>4.1459011954549396</v>
      </c>
      <c r="F48" s="1">
        <v>5.3664467055655498</v>
      </c>
      <c r="G48" s="1">
        <v>3.4266963528629599</v>
      </c>
      <c r="H48" s="1">
        <v>1.2468332020532</v>
      </c>
      <c r="I48" s="1">
        <v>1.37978007747441</v>
      </c>
      <c r="K48" s="1">
        <v>4.625</v>
      </c>
      <c r="L48" s="1">
        <v>7.2895768798945004E-4</v>
      </c>
      <c r="M48" s="1">
        <v>3.00625816875716E-4</v>
      </c>
      <c r="N48" s="1">
        <v>5.70571806182534E-4</v>
      </c>
      <c r="O48" s="1">
        <v>6.9070713916279298E-4</v>
      </c>
      <c r="P48" s="1">
        <v>8.94050021147225E-4</v>
      </c>
      <c r="Q48" s="1">
        <v>5.7088761238696E-4</v>
      </c>
      <c r="R48" s="1">
        <v>2.0772241146206299E-4</v>
      </c>
      <c r="S48" s="1">
        <v>2.2987136090723599E-4</v>
      </c>
    </row>
    <row r="49" spans="1:19" x14ac:dyDescent="0.25">
      <c r="A49" s="1">
        <v>4.75</v>
      </c>
      <c r="B49" s="1">
        <v>4.3331802038923399</v>
      </c>
      <c r="C49" s="1">
        <v>1.9121306845775301</v>
      </c>
      <c r="D49" s="1">
        <v>3.36216921792025</v>
      </c>
      <c r="E49" s="1">
        <v>4.2706620583168204</v>
      </c>
      <c r="F49" s="1">
        <v>5.3112293544283897</v>
      </c>
      <c r="G49" s="1">
        <v>3.42324323579277</v>
      </c>
      <c r="H49" s="1">
        <v>1.223853324994</v>
      </c>
      <c r="I49" s="1">
        <v>1.3763671498857299</v>
      </c>
      <c r="K49" s="1">
        <v>4.75</v>
      </c>
      <c r="L49" s="1">
        <v>7.2190782196846902E-4</v>
      </c>
      <c r="M49" s="1">
        <v>3.1856097205061699E-4</v>
      </c>
      <c r="N49" s="1">
        <v>5.6013739170551399E-4</v>
      </c>
      <c r="O49" s="1">
        <v>7.1149229891558302E-4</v>
      </c>
      <c r="P49" s="1">
        <v>8.84850810447772E-4</v>
      </c>
      <c r="Q49" s="1">
        <v>5.7031232308306704E-4</v>
      </c>
      <c r="R49" s="1">
        <v>2.03893963944001E-4</v>
      </c>
      <c r="S49" s="1">
        <v>2.2930276717096301E-4</v>
      </c>
    </row>
    <row r="50" spans="1:19" x14ac:dyDescent="0.25">
      <c r="A50" s="1">
        <v>4.875</v>
      </c>
      <c r="B50" s="1">
        <v>4.3743709518296896</v>
      </c>
      <c r="C50" s="1">
        <v>2.0966679084264501</v>
      </c>
      <c r="D50" s="1">
        <v>3.3524183844617599</v>
      </c>
      <c r="E50" s="1">
        <v>4.3175711084657902</v>
      </c>
      <c r="F50" s="1">
        <v>5.3025895618422298</v>
      </c>
      <c r="G50" s="1">
        <v>3.42057441518882</v>
      </c>
      <c r="H50" s="1">
        <v>1.18206802026617</v>
      </c>
      <c r="I50" s="1">
        <v>1.4072775324495601</v>
      </c>
      <c r="K50" s="1">
        <v>4.875</v>
      </c>
      <c r="L50" s="1">
        <v>7.2877020057483203E-4</v>
      </c>
      <c r="M50" s="1">
        <v>3.4930487354384602E-4</v>
      </c>
      <c r="N50" s="1">
        <v>5.5851290285132901E-4</v>
      </c>
      <c r="O50" s="1">
        <v>7.1930734667040004E-4</v>
      </c>
      <c r="P50" s="1">
        <v>8.8341142100291804E-4</v>
      </c>
      <c r="Q50" s="1">
        <v>5.6986769757045002E-4</v>
      </c>
      <c r="R50" s="1">
        <v>1.9693253217634401E-4</v>
      </c>
      <c r="S50" s="1">
        <v>2.34452436906096E-4</v>
      </c>
    </row>
    <row r="51" spans="1:19" x14ac:dyDescent="0.25">
      <c r="A51" s="1">
        <v>5</v>
      </c>
      <c r="B51" s="1">
        <v>4.44697841222023</v>
      </c>
      <c r="C51" s="1">
        <v>2.0414807310037899</v>
      </c>
      <c r="D51" s="1">
        <v>3.3596151038482098</v>
      </c>
      <c r="E51" s="1">
        <v>4.3293730760133302</v>
      </c>
      <c r="F51" s="1">
        <v>5.2973739421472104</v>
      </c>
      <c r="G51" s="1">
        <v>3.4130379639817301</v>
      </c>
      <c r="H51" s="1">
        <v>1.22176240759753</v>
      </c>
      <c r="I51" s="1">
        <v>1.44444243362882</v>
      </c>
      <c r="K51" s="1">
        <v>5</v>
      </c>
      <c r="L51" s="1">
        <v>7.4086660347589303E-4</v>
      </c>
      <c r="M51" s="1">
        <v>3.4011068978523102E-4</v>
      </c>
      <c r="N51" s="1">
        <v>5.5971187630111203E-4</v>
      </c>
      <c r="O51" s="1">
        <v>7.2127355446382005E-4</v>
      </c>
      <c r="P51" s="1">
        <v>8.8254249876172999E-4</v>
      </c>
      <c r="Q51" s="1">
        <v>5.6861212479934905E-4</v>
      </c>
      <c r="R51" s="1">
        <v>2.03545617105748E-4</v>
      </c>
      <c r="S51" s="1">
        <v>2.4064410944256201E-4</v>
      </c>
    </row>
    <row r="52" spans="1:19" x14ac:dyDescent="0.25">
      <c r="A52" s="1">
        <v>5.125</v>
      </c>
      <c r="B52" s="1">
        <v>4.3808649184184798</v>
      </c>
      <c r="C52" s="1">
        <v>1.98483688497941</v>
      </c>
      <c r="D52" s="1">
        <v>3.35781423683986</v>
      </c>
      <c r="E52" s="1">
        <v>4.3584882093093604</v>
      </c>
      <c r="F52" s="1">
        <v>5.27443275141309</v>
      </c>
      <c r="G52" s="1">
        <v>3.4084520067916402</v>
      </c>
      <c r="H52" s="1">
        <v>1.24760226597038</v>
      </c>
      <c r="I52" s="1">
        <v>1.37982824466656</v>
      </c>
      <c r="K52" s="1">
        <v>5.125</v>
      </c>
      <c r="L52" s="1">
        <v>7.2985209540852105E-4</v>
      </c>
      <c r="M52" s="1">
        <v>3.3067382503756899E-4</v>
      </c>
      <c r="N52" s="1">
        <v>5.5941185185752105E-4</v>
      </c>
      <c r="O52" s="1">
        <v>7.2612413567093898E-4</v>
      </c>
      <c r="P52" s="1">
        <v>8.7872049638542597E-4</v>
      </c>
      <c r="Q52" s="1">
        <v>5.6784810433148001E-4</v>
      </c>
      <c r="R52" s="1">
        <v>2.07850537510665E-4</v>
      </c>
      <c r="S52" s="1">
        <v>2.29879385561448E-4</v>
      </c>
    </row>
    <row r="53" spans="1:19" x14ac:dyDescent="0.25">
      <c r="A53" s="1">
        <v>5.25</v>
      </c>
      <c r="B53" s="1">
        <v>4.3160430014358999</v>
      </c>
      <c r="C53" s="1">
        <v>1.9401181437466299</v>
      </c>
      <c r="D53" s="1">
        <v>3.3502248146578499</v>
      </c>
      <c r="E53" s="1">
        <v>4.3596319562737103</v>
      </c>
      <c r="F53" s="1">
        <v>5.2700100385221598</v>
      </c>
      <c r="G53" s="1">
        <v>3.4107315512436198</v>
      </c>
      <c r="H53" s="1">
        <v>1.2298673237125</v>
      </c>
      <c r="I53" s="1">
        <v>1.3795619373607499</v>
      </c>
      <c r="K53" s="1">
        <v>5.25</v>
      </c>
      <c r="L53" s="1">
        <v>7.19052764039224E-4</v>
      </c>
      <c r="M53" s="1">
        <v>3.2322368274818799E-4</v>
      </c>
      <c r="N53" s="1">
        <v>5.5814745412199798E-4</v>
      </c>
      <c r="O53" s="1">
        <v>7.2631468391519904E-4</v>
      </c>
      <c r="P53" s="1">
        <v>8.7798367241779705E-4</v>
      </c>
      <c r="Q53" s="1">
        <v>5.6822787643717905E-4</v>
      </c>
      <c r="R53" s="1">
        <v>2.04895896130503E-4</v>
      </c>
      <c r="S53" s="1">
        <v>2.29835018764301E-4</v>
      </c>
    </row>
    <row r="54" spans="1:19" x14ac:dyDescent="0.25">
      <c r="A54" s="1">
        <v>5.375</v>
      </c>
      <c r="B54" s="1">
        <v>4.2633848682563897</v>
      </c>
      <c r="C54" s="1">
        <v>1.91730759439445</v>
      </c>
      <c r="D54" s="1">
        <v>3.2342725142659798</v>
      </c>
      <c r="E54" s="1">
        <v>4.3459956980958196</v>
      </c>
      <c r="F54" s="1">
        <v>5.2320778801605501</v>
      </c>
      <c r="G54" s="1">
        <v>3.40607313116287</v>
      </c>
      <c r="H54" s="1">
        <v>1.1412936867255501</v>
      </c>
      <c r="I54" s="1">
        <v>1.3781044515212</v>
      </c>
      <c r="K54" s="1">
        <v>5.375</v>
      </c>
      <c r="L54" s="1">
        <v>7.1027991905151596E-4</v>
      </c>
      <c r="M54" s="1">
        <v>3.1942344522611498E-4</v>
      </c>
      <c r="N54" s="1">
        <v>5.3882980087671195E-4</v>
      </c>
      <c r="O54" s="1">
        <v>7.2404288330276398E-4</v>
      </c>
      <c r="P54" s="1">
        <v>8.7166417483475005E-4</v>
      </c>
      <c r="Q54" s="1">
        <v>5.6745178365172496E-4</v>
      </c>
      <c r="R54" s="1">
        <v>1.9013952820847699E-4</v>
      </c>
      <c r="S54" s="1">
        <v>2.2959220162343199E-4</v>
      </c>
    </row>
    <row r="55" spans="1:19" x14ac:dyDescent="0.25">
      <c r="A55" s="1">
        <v>5.5</v>
      </c>
      <c r="B55" s="1">
        <v>4.0977174221200903</v>
      </c>
      <c r="C55" s="1">
        <v>1.91243540096419</v>
      </c>
      <c r="D55" s="1">
        <v>3.1809345913415599</v>
      </c>
      <c r="E55" s="1">
        <v>4.3972616522707302</v>
      </c>
      <c r="F55" s="1">
        <v>5.2213292955838204</v>
      </c>
      <c r="G55" s="1">
        <v>3.4024909915294201</v>
      </c>
      <c r="H55" s="1">
        <v>1.1437283338323101</v>
      </c>
      <c r="I55" s="1">
        <v>1.4171575048187099</v>
      </c>
      <c r="K55" s="1">
        <v>5.5</v>
      </c>
      <c r="L55" s="1">
        <v>6.8267972252520996E-4</v>
      </c>
      <c r="M55" s="1">
        <v>3.1861173780063499E-4</v>
      </c>
      <c r="N55" s="1">
        <v>5.2994370291750399E-4</v>
      </c>
      <c r="O55" s="1">
        <v>7.32583791268304E-4</v>
      </c>
      <c r="P55" s="1">
        <v>8.6987346064426499E-4</v>
      </c>
      <c r="Q55" s="1">
        <v>5.6685499918879203E-4</v>
      </c>
      <c r="R55" s="1">
        <v>1.9054514041646299E-4</v>
      </c>
      <c r="S55" s="1">
        <v>2.3609844030279801E-4</v>
      </c>
    </row>
    <row r="56" spans="1:19" x14ac:dyDescent="0.25">
      <c r="A56" s="1">
        <v>5.625</v>
      </c>
      <c r="B56" s="1">
        <v>4.1573156727139899</v>
      </c>
      <c r="C56" s="1">
        <v>1.9048089323009001</v>
      </c>
      <c r="D56" s="1">
        <v>3.2239566477484098</v>
      </c>
      <c r="E56" s="1">
        <v>4.4929138232213699</v>
      </c>
      <c r="F56" s="1">
        <v>5.2379904371222299</v>
      </c>
      <c r="G56" s="1">
        <v>3.4011652422788501</v>
      </c>
      <c r="H56" s="1">
        <v>1.1613732084010899</v>
      </c>
      <c r="I56" s="1">
        <v>1.5302406082906901</v>
      </c>
      <c r="K56" s="1">
        <v>5.625</v>
      </c>
      <c r="L56" s="1">
        <v>6.9260879107415295E-4</v>
      </c>
      <c r="M56" s="1">
        <v>3.1734116812133002E-4</v>
      </c>
      <c r="N56" s="1">
        <v>5.3711117751488501E-4</v>
      </c>
      <c r="O56" s="1">
        <v>7.4851944294867905E-4</v>
      </c>
      <c r="P56" s="1">
        <v>8.7264920682456298E-4</v>
      </c>
      <c r="Q56" s="1">
        <v>5.6663412936364696E-4</v>
      </c>
      <c r="R56" s="1">
        <v>1.9348477651962199E-4</v>
      </c>
      <c r="S56" s="1">
        <v>2.54938085341229E-4</v>
      </c>
    </row>
    <row r="57" spans="1:19" x14ac:dyDescent="0.25">
      <c r="A57" s="1">
        <v>5.75</v>
      </c>
      <c r="B57" s="1">
        <v>4.22740476530225</v>
      </c>
      <c r="C57" s="1">
        <v>1.8955539969375601</v>
      </c>
      <c r="D57" s="1">
        <v>2.9945385041225898</v>
      </c>
      <c r="E57" s="1">
        <v>4.44922210754451</v>
      </c>
      <c r="F57" s="1">
        <v>5.2424066456480301</v>
      </c>
      <c r="G57" s="1">
        <v>3.3999522277139702</v>
      </c>
      <c r="H57" s="1">
        <v>1.1910040944843601</v>
      </c>
      <c r="I57" s="1">
        <v>1.55322095320616</v>
      </c>
      <c r="K57" s="1">
        <v>5.75</v>
      </c>
      <c r="L57" s="1">
        <v>7.0428563389935903E-4</v>
      </c>
      <c r="M57" s="1">
        <v>3.1579929588979798E-4</v>
      </c>
      <c r="N57" s="1">
        <v>4.9889011478682402E-4</v>
      </c>
      <c r="O57" s="1">
        <v>7.4124040311691496E-4</v>
      </c>
      <c r="P57" s="1">
        <v>8.7338494716496197E-4</v>
      </c>
      <c r="Q57" s="1">
        <v>5.6643204113713999E-4</v>
      </c>
      <c r="R57" s="1">
        <v>1.9842128214109399E-4</v>
      </c>
      <c r="S57" s="1">
        <v>2.5876661080414599E-4</v>
      </c>
    </row>
    <row r="58" spans="1:19" x14ac:dyDescent="0.25">
      <c r="A58" s="1">
        <v>5.875</v>
      </c>
      <c r="B58" s="1">
        <v>4.2140842390708997</v>
      </c>
      <c r="C58" s="1">
        <v>1.8211480004311</v>
      </c>
      <c r="D58" s="1">
        <v>2.9979805803427002</v>
      </c>
      <c r="E58" s="1">
        <v>4.3833312762279002</v>
      </c>
      <c r="F58" s="1">
        <v>5.2385829214278203</v>
      </c>
      <c r="G58" s="1">
        <v>3.3943197203609001</v>
      </c>
      <c r="H58" s="1">
        <v>1.17699318702989</v>
      </c>
      <c r="I58" s="1">
        <v>1.5471646640957899</v>
      </c>
      <c r="K58" s="1">
        <v>5.875</v>
      </c>
      <c r="L58" s="1">
        <v>7.0206643422921703E-4</v>
      </c>
      <c r="M58" s="1">
        <v>3.0340325687182199E-4</v>
      </c>
      <c r="N58" s="1">
        <v>4.9946356468509297E-4</v>
      </c>
      <c r="O58" s="1">
        <v>7.3026299061956801E-4</v>
      </c>
      <c r="P58" s="1">
        <v>8.7274791470987598E-4</v>
      </c>
      <c r="Q58" s="1">
        <v>5.6549366541212202E-4</v>
      </c>
      <c r="R58" s="1">
        <v>1.9608706495917899E-4</v>
      </c>
      <c r="S58" s="1">
        <v>2.5775763303835899E-4</v>
      </c>
    </row>
    <row r="59" spans="1:19" x14ac:dyDescent="0.25">
      <c r="A59" s="1">
        <v>6</v>
      </c>
      <c r="B59" s="1">
        <v>4.0392758139727203</v>
      </c>
      <c r="C59" s="1">
        <v>1.7764427153597899</v>
      </c>
      <c r="D59" s="1">
        <v>2.9754162868545602</v>
      </c>
      <c r="E59" s="1">
        <v>4.3645610121312499</v>
      </c>
      <c r="F59" s="1">
        <v>5.2206283392602604</v>
      </c>
      <c r="G59" s="1">
        <v>3.4053947358633399</v>
      </c>
      <c r="H59" s="1">
        <v>1.2142465385653001</v>
      </c>
      <c r="I59" s="1">
        <v>1.49870266586635</v>
      </c>
      <c r="K59" s="1">
        <v>6</v>
      </c>
      <c r="L59" s="1">
        <v>6.7294335060786095E-4</v>
      </c>
      <c r="M59" s="1">
        <v>2.9595535637894099E-4</v>
      </c>
      <c r="N59" s="1">
        <v>4.9570435338996998E-4</v>
      </c>
      <c r="O59" s="1">
        <v>7.27135864621066E-4</v>
      </c>
      <c r="P59" s="1">
        <v>8.6975668132075997E-4</v>
      </c>
      <c r="Q59" s="1">
        <v>5.6733876299482598E-4</v>
      </c>
      <c r="R59" s="1">
        <v>2.0229347332498E-4</v>
      </c>
      <c r="S59" s="1">
        <v>2.4968386413333401E-4</v>
      </c>
    </row>
    <row r="60" spans="1:19" x14ac:dyDescent="0.25">
      <c r="A60" s="1">
        <v>6.125</v>
      </c>
      <c r="B60" s="1">
        <v>4.03048925428822</v>
      </c>
      <c r="C60" s="1">
        <v>1.8099454400453401</v>
      </c>
      <c r="D60" s="1">
        <v>2.85613162579254</v>
      </c>
      <c r="E60" s="1">
        <v>4.3311941141601702</v>
      </c>
      <c r="F60" s="1">
        <v>5.21618753781273</v>
      </c>
      <c r="G60" s="1">
        <v>3.40433741065103</v>
      </c>
      <c r="H60" s="1">
        <v>1.1843771181259599</v>
      </c>
      <c r="I60" s="1">
        <v>1.27236358353805</v>
      </c>
      <c r="K60" s="1">
        <v>6.125</v>
      </c>
      <c r="L60" s="1">
        <v>6.7147950976442295E-4</v>
      </c>
      <c r="M60" s="1">
        <v>3.0153691031155398E-4</v>
      </c>
      <c r="N60" s="1">
        <v>4.7583152885703701E-4</v>
      </c>
      <c r="O60" s="1">
        <v>7.21576939419084E-4</v>
      </c>
      <c r="P60" s="1">
        <v>8.69016843799599E-4</v>
      </c>
      <c r="Q60" s="1">
        <v>5.67162612614455E-4</v>
      </c>
      <c r="R60" s="1">
        <v>1.97317227879786E-4</v>
      </c>
      <c r="S60" s="1">
        <v>2.11975773017439E-4</v>
      </c>
    </row>
    <row r="61" spans="1:19" x14ac:dyDescent="0.25">
      <c r="A61" s="1">
        <v>6.25</v>
      </c>
      <c r="B61" s="1">
        <v>4.0345077128607301</v>
      </c>
      <c r="C61" s="1">
        <v>1.79901176862582</v>
      </c>
      <c r="D61" s="1">
        <v>2.9177027090108201</v>
      </c>
      <c r="E61" s="1">
        <v>4.3316094154782299</v>
      </c>
      <c r="F61" s="1">
        <v>5.2009665083924501</v>
      </c>
      <c r="G61" s="1">
        <v>3.42384712671935</v>
      </c>
      <c r="H61" s="1">
        <v>1.12556718615343</v>
      </c>
      <c r="I61" s="1">
        <v>1.2627490466943101</v>
      </c>
      <c r="K61" s="1">
        <v>6.25</v>
      </c>
      <c r="L61" s="1">
        <v>6.7214898496260097E-4</v>
      </c>
      <c r="M61" s="1">
        <v>2.9971536065306198E-4</v>
      </c>
      <c r="N61" s="1">
        <v>4.8608927132120198E-4</v>
      </c>
      <c r="O61" s="1">
        <v>7.2164612861867197E-4</v>
      </c>
      <c r="P61" s="1">
        <v>8.66481020298181E-4</v>
      </c>
      <c r="Q61" s="1">
        <v>5.7041293131143798E-4</v>
      </c>
      <c r="R61" s="1">
        <v>1.8751949321316099E-4</v>
      </c>
      <c r="S61" s="1">
        <v>2.1037399117927201E-4</v>
      </c>
    </row>
    <row r="62" spans="1:19" x14ac:dyDescent="0.25">
      <c r="A62" s="1">
        <v>6.375</v>
      </c>
      <c r="B62" s="1">
        <v>4.0093212612761002</v>
      </c>
      <c r="C62" s="1">
        <v>1.8058970889841499</v>
      </c>
      <c r="D62" s="1">
        <v>2.9680788396454698</v>
      </c>
      <c r="E62" s="1">
        <v>4.2705482001216097</v>
      </c>
      <c r="F62" s="1">
        <v>5.1970117723073299</v>
      </c>
      <c r="G62" s="1">
        <v>3.4205086273467402</v>
      </c>
      <c r="H62" s="1">
        <v>1.16810508716669</v>
      </c>
      <c r="I62" s="1">
        <v>1.1579935184040899</v>
      </c>
      <c r="K62" s="1">
        <v>6.375</v>
      </c>
      <c r="L62" s="1">
        <v>6.6795292212860305E-4</v>
      </c>
      <c r="M62" s="1">
        <v>3.0086245502475902E-4</v>
      </c>
      <c r="N62" s="1">
        <v>4.9448193468493596E-4</v>
      </c>
      <c r="O62" s="1">
        <v>7.11473330140259E-4</v>
      </c>
      <c r="P62" s="1">
        <v>8.6582216126639697E-4</v>
      </c>
      <c r="Q62" s="1">
        <v>5.6985673731596099E-4</v>
      </c>
      <c r="R62" s="1">
        <v>1.9460630752196999E-4</v>
      </c>
      <c r="S62" s="1">
        <v>1.92921720166121E-4</v>
      </c>
    </row>
    <row r="63" spans="1:19" x14ac:dyDescent="0.25">
      <c r="A63" s="1">
        <v>6.5</v>
      </c>
      <c r="B63" s="1">
        <v>4.0045585073407599</v>
      </c>
      <c r="C63" s="1">
        <v>1.8206198597168</v>
      </c>
      <c r="D63" s="1">
        <v>2.94804348554747</v>
      </c>
      <c r="E63" s="1">
        <v>4.1214843261589902</v>
      </c>
      <c r="F63" s="1">
        <v>5.1938872378114</v>
      </c>
      <c r="G63" s="1">
        <v>3.4140712502830501</v>
      </c>
      <c r="H63" s="1">
        <v>1.13950774289221</v>
      </c>
      <c r="I63" s="1">
        <v>1.1992784690042899</v>
      </c>
      <c r="K63" s="1">
        <v>6.5</v>
      </c>
      <c r="L63" s="1">
        <v>6.6715944732297604E-4</v>
      </c>
      <c r="M63" s="1">
        <v>3.0331526862881799E-4</v>
      </c>
      <c r="N63" s="1">
        <v>4.9114404469221E-4</v>
      </c>
      <c r="O63" s="1">
        <v>6.8663928873808895E-4</v>
      </c>
      <c r="P63" s="1">
        <v>8.6530161381937701E-4</v>
      </c>
      <c r="Q63" s="1">
        <v>5.6878427029714905E-4</v>
      </c>
      <c r="R63" s="1">
        <v>1.89841989965843E-4</v>
      </c>
      <c r="S63" s="1">
        <v>1.99799792936115E-4</v>
      </c>
    </row>
    <row r="64" spans="1:19" x14ac:dyDescent="0.25">
      <c r="A64" s="1">
        <v>6.625</v>
      </c>
      <c r="B64" s="1">
        <v>4.0780393155679597</v>
      </c>
      <c r="C64" s="1">
        <v>1.84173227111745</v>
      </c>
      <c r="D64" s="1">
        <v>2.9850467942055801</v>
      </c>
      <c r="E64" s="1">
        <v>3.8941423478574202</v>
      </c>
      <c r="F64" s="1">
        <v>5.21053558462713</v>
      </c>
      <c r="G64" s="1">
        <v>3.4127434762651001</v>
      </c>
      <c r="H64" s="1">
        <v>1.1852201022373301</v>
      </c>
      <c r="I64" s="1">
        <v>1.1982372221981401</v>
      </c>
      <c r="K64" s="1">
        <v>6.625</v>
      </c>
      <c r="L64" s="1">
        <v>6.7940134997362901E-4</v>
      </c>
      <c r="M64" s="1">
        <v>3.0683259636816697E-4</v>
      </c>
      <c r="N64" s="1">
        <v>4.9730879591464996E-4</v>
      </c>
      <c r="O64" s="1">
        <v>6.4876411515304598E-4</v>
      </c>
      <c r="P64" s="1">
        <v>8.6807522839887604E-4</v>
      </c>
      <c r="Q64" s="1">
        <v>5.6856306314575697E-4</v>
      </c>
      <c r="R64" s="1">
        <v>1.9745766903273999E-4</v>
      </c>
      <c r="S64" s="1">
        <v>1.9962632121820999E-4</v>
      </c>
    </row>
    <row r="65" spans="1:19" x14ac:dyDescent="0.25">
      <c r="A65" s="1">
        <v>6.75</v>
      </c>
      <c r="B65" s="1">
        <v>4.0912180866341998</v>
      </c>
      <c r="C65" s="1">
        <v>1.85102879541853</v>
      </c>
      <c r="D65" s="1">
        <v>2.9997436424165702</v>
      </c>
      <c r="E65" s="1">
        <v>3.89426222144726</v>
      </c>
      <c r="F65" s="1">
        <v>5.2013844909609004</v>
      </c>
      <c r="G65" s="1">
        <v>3.4230467962070401</v>
      </c>
      <c r="H65" s="1">
        <v>1.2217367152684699</v>
      </c>
      <c r="I65" s="1">
        <v>1.1600026593711299</v>
      </c>
      <c r="K65" s="1">
        <v>6.75</v>
      </c>
      <c r="L65" s="1">
        <v>6.8159693323326304E-4</v>
      </c>
      <c r="M65" s="1">
        <v>3.0838139731672801E-4</v>
      </c>
      <c r="N65" s="1">
        <v>4.9975729082660204E-4</v>
      </c>
      <c r="O65" s="1">
        <v>6.4878408609311399E-4</v>
      </c>
      <c r="P65" s="1">
        <v>8.6655065619408095E-4</v>
      </c>
      <c r="Q65" s="1">
        <v>5.7027959624808295E-4</v>
      </c>
      <c r="R65" s="1">
        <v>2.03541336763728E-4</v>
      </c>
      <c r="S65" s="1">
        <v>1.9325644305123E-4</v>
      </c>
    </row>
    <row r="66" spans="1:19" x14ac:dyDescent="0.25">
      <c r="A66" s="1">
        <v>6.875</v>
      </c>
      <c r="B66" s="1">
        <v>4.0225778481370202</v>
      </c>
      <c r="C66" s="1">
        <v>1.8428205719795601</v>
      </c>
      <c r="D66" s="1">
        <v>3.39336464265691</v>
      </c>
      <c r="E66" s="1">
        <v>3.89455618215711</v>
      </c>
      <c r="F66" s="1">
        <v>5.2400190502372199</v>
      </c>
      <c r="G66" s="1">
        <v>3.4248889969457599</v>
      </c>
      <c r="H66" s="1">
        <v>1.23830610244299</v>
      </c>
      <c r="I66" s="1">
        <v>1.1647910883577299</v>
      </c>
      <c r="K66" s="1">
        <v>6.875</v>
      </c>
      <c r="L66" s="1">
        <v>6.7016146949963303E-4</v>
      </c>
      <c r="M66" s="1">
        <v>3.0701390729179402E-4</v>
      </c>
      <c r="N66" s="1">
        <v>5.6533454946664202E-4</v>
      </c>
      <c r="O66" s="1">
        <v>6.4883305994737402E-4</v>
      </c>
      <c r="P66" s="1">
        <v>8.72987173769521E-4</v>
      </c>
      <c r="Q66" s="1">
        <v>5.7058650689115501E-4</v>
      </c>
      <c r="R66" s="1">
        <v>2.06301796667003E-4</v>
      </c>
      <c r="S66" s="1">
        <v>1.9405419532039799E-4</v>
      </c>
    </row>
    <row r="67" spans="1:19" x14ac:dyDescent="0.25">
      <c r="A67" s="1">
        <v>7</v>
      </c>
      <c r="B67" s="1">
        <v>4.0611206891795897</v>
      </c>
      <c r="C67" s="1">
        <v>1.8682473148622201</v>
      </c>
      <c r="D67" s="1">
        <v>3.3937025373740402</v>
      </c>
      <c r="E67" s="1">
        <v>3.9148593073787299</v>
      </c>
      <c r="F67" s="1">
        <v>5.2340591965690102</v>
      </c>
      <c r="G67" s="1">
        <v>3.419080173367</v>
      </c>
      <c r="H67" s="1">
        <v>1.2283571960585</v>
      </c>
      <c r="I67" s="1">
        <v>1.2051987651990199</v>
      </c>
      <c r="K67" s="1">
        <v>7</v>
      </c>
      <c r="L67" s="1">
        <v>6.7658270681732603E-4</v>
      </c>
      <c r="M67" s="1">
        <v>3.1125000265604601E-4</v>
      </c>
      <c r="N67" s="1">
        <v>5.6539084272651502E-4</v>
      </c>
      <c r="O67" s="1">
        <v>6.5221556060929503E-4</v>
      </c>
      <c r="P67" s="1">
        <v>8.7199426214839496E-4</v>
      </c>
      <c r="Q67" s="1">
        <v>5.6961875688293397E-4</v>
      </c>
      <c r="R67" s="1">
        <v>2.0464430886334701E-4</v>
      </c>
      <c r="S67" s="1">
        <v>2.0078611428215701E-4</v>
      </c>
    </row>
    <row r="68" spans="1:19" x14ac:dyDescent="0.25">
      <c r="A68" s="1">
        <v>7.125</v>
      </c>
      <c r="B68" s="1">
        <v>4.1251446926956898</v>
      </c>
      <c r="C68" s="1">
        <v>1.87981173301685</v>
      </c>
      <c r="D68" s="1">
        <v>3.2456408246969</v>
      </c>
      <c r="E68" s="1">
        <v>3.8755400560873898</v>
      </c>
      <c r="F68" s="1">
        <v>5.2564529960166997</v>
      </c>
      <c r="G68" s="1">
        <v>3.41300861054687</v>
      </c>
      <c r="H68" s="1">
        <v>1.2400397890305801</v>
      </c>
      <c r="I68" s="1">
        <v>1.24605287441019</v>
      </c>
      <c r="K68" s="1">
        <v>7.125</v>
      </c>
      <c r="L68" s="1">
        <v>6.8724910580310805E-4</v>
      </c>
      <c r="M68" s="1">
        <v>3.1317663472060802E-4</v>
      </c>
      <c r="N68" s="1">
        <v>5.4072376139450496E-4</v>
      </c>
      <c r="O68" s="1">
        <v>6.4566497334416005E-4</v>
      </c>
      <c r="P68" s="1">
        <v>8.75725069136382E-4</v>
      </c>
      <c r="Q68" s="1">
        <v>5.6860723451710002E-4</v>
      </c>
      <c r="R68" s="1">
        <v>2.0659062885249399E-4</v>
      </c>
      <c r="S68" s="1">
        <v>2.0759240887673701E-4</v>
      </c>
    </row>
    <row r="69" spans="1:19" x14ac:dyDescent="0.25">
      <c r="A69" s="1">
        <v>7.25</v>
      </c>
      <c r="B69" s="1">
        <v>4.1150242050940502</v>
      </c>
      <c r="C69" s="1">
        <v>1.87270708874461</v>
      </c>
      <c r="D69" s="1">
        <v>3.2368698454056299</v>
      </c>
      <c r="E69" s="1">
        <v>3.9762602043266702</v>
      </c>
      <c r="F69" s="1">
        <v>5.2982823254762801</v>
      </c>
      <c r="G69" s="1">
        <v>3.4172633787129398</v>
      </c>
      <c r="H69" s="1">
        <v>1.2637268688113401</v>
      </c>
      <c r="I69" s="1">
        <v>1.15375577599963</v>
      </c>
      <c r="K69" s="1">
        <v>7.25</v>
      </c>
      <c r="L69" s="1">
        <v>6.8556303256867403E-4</v>
      </c>
      <c r="M69" s="1">
        <v>3.11993000984852E-4</v>
      </c>
      <c r="N69" s="1">
        <v>5.39262516244578E-4</v>
      </c>
      <c r="O69" s="1">
        <v>6.6244495004082302E-4</v>
      </c>
      <c r="P69" s="1">
        <v>8.8269383542435105E-4</v>
      </c>
      <c r="Q69" s="1">
        <v>5.6931607889356805E-4</v>
      </c>
      <c r="R69" s="1">
        <v>2.1053689634396901E-4</v>
      </c>
      <c r="S69" s="1">
        <v>1.9221571228153801E-4</v>
      </c>
    </row>
    <row r="70" spans="1:19" x14ac:dyDescent="0.25">
      <c r="A70" s="1">
        <v>7.375</v>
      </c>
      <c r="B70" s="1">
        <v>4.0924747170427196</v>
      </c>
      <c r="C70" s="1">
        <v>1.8671598314983799</v>
      </c>
      <c r="D70" s="1">
        <v>3.1909592741367399</v>
      </c>
      <c r="E70" s="1">
        <v>3.8865721284017298</v>
      </c>
      <c r="F70" s="1">
        <v>5.26903004554174</v>
      </c>
      <c r="G70" s="1">
        <v>3.4350907140270999</v>
      </c>
      <c r="H70" s="1">
        <v>1.2266076164500801</v>
      </c>
      <c r="I70" s="1">
        <v>1.0175440455865801</v>
      </c>
      <c r="K70" s="1">
        <v>7.375</v>
      </c>
      <c r="L70" s="1">
        <v>6.8180628785932305E-4</v>
      </c>
      <c r="M70" s="1">
        <v>3.1106882792763E-4</v>
      </c>
      <c r="N70" s="1">
        <v>5.31613815071182E-4</v>
      </c>
      <c r="O70" s="1">
        <v>6.4750291659172797E-4</v>
      </c>
      <c r="P70" s="1">
        <v>8.7782040558725505E-4</v>
      </c>
      <c r="Q70" s="1">
        <v>5.7228611295690498E-4</v>
      </c>
      <c r="R70" s="1">
        <v>2.04352828900583E-4</v>
      </c>
      <c r="S70" s="1">
        <v>1.6952283799472401E-4</v>
      </c>
    </row>
    <row r="71" spans="1:19" x14ac:dyDescent="0.25">
      <c r="A71" s="1">
        <v>7.5</v>
      </c>
      <c r="B71" s="1">
        <v>4.13434574226625</v>
      </c>
      <c r="C71" s="1">
        <v>1.8654024534250999</v>
      </c>
      <c r="D71" s="1">
        <v>3.1083137996107602</v>
      </c>
      <c r="E71" s="1">
        <v>3.7453363017521002</v>
      </c>
      <c r="F71" s="1">
        <v>5.2667718098243803</v>
      </c>
      <c r="G71" s="1">
        <v>3.4398694868898998</v>
      </c>
      <c r="H71" s="1">
        <v>1.2566297430178699</v>
      </c>
      <c r="I71" s="1">
        <v>0.99857002017635299</v>
      </c>
      <c r="K71" s="1">
        <v>7.5</v>
      </c>
      <c r="L71" s="1">
        <v>6.8878200066156301E-4</v>
      </c>
      <c r="M71" s="1">
        <v>3.1077604874062099E-4</v>
      </c>
      <c r="N71" s="1">
        <v>5.1784507901515299E-4</v>
      </c>
      <c r="O71" s="1">
        <v>6.2397302787189901E-4</v>
      </c>
      <c r="P71" s="1">
        <v>8.7744418351674305E-4</v>
      </c>
      <c r="Q71" s="1">
        <v>5.7308225651584897E-4</v>
      </c>
      <c r="R71" s="1">
        <v>2.0935451518677801E-4</v>
      </c>
      <c r="S71" s="1">
        <v>1.6636176536138E-4</v>
      </c>
    </row>
    <row r="72" spans="1:19" x14ac:dyDescent="0.25">
      <c r="A72" s="1">
        <v>7.625</v>
      </c>
      <c r="B72" s="1">
        <v>4.1648554902845696</v>
      </c>
      <c r="C72" s="1">
        <v>1.90323043449859</v>
      </c>
      <c r="D72" s="1">
        <v>2.93577481831487</v>
      </c>
      <c r="E72" s="1">
        <v>3.6537146019444</v>
      </c>
      <c r="F72" s="1">
        <v>5.2527383949646698</v>
      </c>
      <c r="G72" s="1">
        <v>3.4377474310002598</v>
      </c>
      <c r="H72" s="1">
        <v>1.21578843996394</v>
      </c>
      <c r="I72" s="1">
        <v>1.01949524883193</v>
      </c>
      <c r="K72" s="1">
        <v>7.625</v>
      </c>
      <c r="L72" s="1">
        <v>6.9386492468141497E-4</v>
      </c>
      <c r="M72" s="1">
        <v>3.1707819038746501E-4</v>
      </c>
      <c r="N72" s="1">
        <v>4.8910008473125805E-4</v>
      </c>
      <c r="O72" s="1">
        <v>6.0870885268393498E-4</v>
      </c>
      <c r="P72" s="1">
        <v>8.7510621660111297E-4</v>
      </c>
      <c r="Q72" s="1">
        <v>5.7272872200463403E-4</v>
      </c>
      <c r="R72" s="1">
        <v>2.0255035409799199E-4</v>
      </c>
      <c r="S72" s="1">
        <v>1.6984790845540001E-4</v>
      </c>
    </row>
    <row r="73" spans="1:19" x14ac:dyDescent="0.25">
      <c r="A73" s="1">
        <v>7.75</v>
      </c>
      <c r="B73" s="1">
        <v>4.1694471313962902</v>
      </c>
      <c r="C73" s="1">
        <v>1.9619287235146201</v>
      </c>
      <c r="D73" s="1">
        <v>2.8759901442071301</v>
      </c>
      <c r="E73" s="1">
        <v>3.6192707273990399</v>
      </c>
      <c r="F73" s="1">
        <v>5.3279014729972101</v>
      </c>
      <c r="G73" s="1">
        <v>3.4442486107986099</v>
      </c>
      <c r="H73" s="1">
        <v>1.20865076596206</v>
      </c>
      <c r="I73" s="1">
        <v>0.98012169382940895</v>
      </c>
      <c r="K73" s="1">
        <v>7.75</v>
      </c>
      <c r="L73" s="1">
        <v>6.9462989209062695E-4</v>
      </c>
      <c r="M73" s="1">
        <v>3.2685732533753502E-4</v>
      </c>
      <c r="N73" s="1">
        <v>4.79139958024908E-4</v>
      </c>
      <c r="O73" s="1">
        <v>6.0297050318467999E-4</v>
      </c>
      <c r="P73" s="1">
        <v>8.8762838540133097E-4</v>
      </c>
      <c r="Q73" s="1">
        <v>5.7381181855904197E-4</v>
      </c>
      <c r="R73" s="1">
        <v>2.0136121760927901E-4</v>
      </c>
      <c r="S73" s="1">
        <v>1.6328827419198001E-4</v>
      </c>
    </row>
    <row r="74" spans="1:19" x14ac:dyDescent="0.25">
      <c r="A74" s="1">
        <v>7.875</v>
      </c>
      <c r="B74" s="1">
        <v>4.2822101826295702</v>
      </c>
      <c r="C74" s="1">
        <v>1.9889155607170399</v>
      </c>
      <c r="D74" s="1">
        <v>2.8636767160719798</v>
      </c>
      <c r="E74" s="1">
        <v>3.6259608480217702</v>
      </c>
      <c r="F74" s="1">
        <v>5.3130495515011296</v>
      </c>
      <c r="G74" s="1">
        <v>3.44244990610885</v>
      </c>
      <c r="H74" s="1">
        <v>1.2147645060735299</v>
      </c>
      <c r="I74" s="1">
        <v>0.87920145816824202</v>
      </c>
      <c r="K74" s="1">
        <v>7.875</v>
      </c>
      <c r="L74" s="1">
        <v>7.1341621642609105E-4</v>
      </c>
      <c r="M74" s="1">
        <v>3.31353332415458E-4</v>
      </c>
      <c r="N74" s="1">
        <v>4.7708854089759199E-4</v>
      </c>
      <c r="O74" s="1">
        <v>6.0408507728042596E-4</v>
      </c>
      <c r="P74" s="1">
        <v>8.85154055280083E-4</v>
      </c>
      <c r="Q74" s="1">
        <v>5.7351215435772905E-4</v>
      </c>
      <c r="R74" s="1">
        <v>2.0237976671185E-4</v>
      </c>
      <c r="S74" s="1">
        <v>1.4647496293082899E-4</v>
      </c>
    </row>
    <row r="75" spans="1:19" x14ac:dyDescent="0.25">
      <c r="A75" s="1">
        <v>8</v>
      </c>
      <c r="B75" s="1">
        <v>4.3190545968180896</v>
      </c>
      <c r="C75" s="1">
        <v>2.00279690944586</v>
      </c>
      <c r="D75" s="1">
        <v>2.86961355422926</v>
      </c>
      <c r="E75" s="1">
        <v>3.5158082206864201</v>
      </c>
      <c r="F75" s="1">
        <v>5.2864195105374598</v>
      </c>
      <c r="G75" s="1">
        <v>3.4416443867147599</v>
      </c>
      <c r="H75" s="1">
        <v>1.2199856290571001</v>
      </c>
      <c r="I75" s="1">
        <v>0.805711158616496</v>
      </c>
      <c r="K75" s="1">
        <v>8</v>
      </c>
      <c r="L75" s="1">
        <v>7.1955449582989598E-4</v>
      </c>
      <c r="M75" s="1">
        <v>3.3366596511368003E-4</v>
      </c>
      <c r="N75" s="1">
        <v>4.78077618134594E-4</v>
      </c>
      <c r="O75" s="1">
        <v>5.8573364956635704E-4</v>
      </c>
      <c r="P75" s="1">
        <v>8.8071749045553604E-4</v>
      </c>
      <c r="Q75" s="1">
        <v>5.7337795482667196E-4</v>
      </c>
      <c r="R75" s="1">
        <v>2.0324960580091401E-4</v>
      </c>
      <c r="S75" s="1">
        <v>1.3423147902550799E-4</v>
      </c>
    </row>
    <row r="76" spans="1:19" x14ac:dyDescent="0.25">
      <c r="A76" s="1">
        <v>8.125</v>
      </c>
      <c r="B76" s="1">
        <v>4.2999066071902199</v>
      </c>
      <c r="C76" s="1">
        <v>2.0205245324713901</v>
      </c>
      <c r="D76" s="1">
        <v>2.8600182037999899</v>
      </c>
      <c r="E76" s="1">
        <v>3.4516728759149302</v>
      </c>
      <c r="F76" s="1">
        <v>5.27140282273918</v>
      </c>
      <c r="G76" s="1">
        <v>3.4128677593149201</v>
      </c>
      <c r="H76" s="1">
        <v>1.25914683687898</v>
      </c>
      <c r="I76" s="1">
        <v>0.80210028882126805</v>
      </c>
      <c r="K76" s="1">
        <v>8.125</v>
      </c>
      <c r="L76" s="1">
        <v>7.1636444075789496E-4</v>
      </c>
      <c r="M76" s="1">
        <v>3.3661938710973302E-4</v>
      </c>
      <c r="N76" s="1">
        <v>4.76479032753078E-4</v>
      </c>
      <c r="O76" s="1">
        <v>5.7504870112742802E-4</v>
      </c>
      <c r="P76" s="1">
        <v>8.7821571026834295E-4</v>
      </c>
      <c r="Q76" s="1">
        <v>5.6858376870185998E-4</v>
      </c>
      <c r="R76" s="1">
        <v>2.0977386302403899E-4</v>
      </c>
      <c r="S76" s="1">
        <v>1.33629908117623E-4</v>
      </c>
    </row>
    <row r="77" spans="1:19" x14ac:dyDescent="0.25">
      <c r="A77" s="1">
        <v>8.25</v>
      </c>
      <c r="B77" s="1">
        <v>4.3527418685958601</v>
      </c>
      <c r="C77" s="1">
        <v>2.0106928609900501</v>
      </c>
      <c r="D77" s="1">
        <v>2.75244256158908</v>
      </c>
      <c r="E77" s="1">
        <v>3.4218400021738899</v>
      </c>
      <c r="F77" s="1">
        <v>5.22008306075828</v>
      </c>
      <c r="G77" s="1">
        <v>3.38328729270266</v>
      </c>
      <c r="H77" s="1">
        <v>1.2182502938881601</v>
      </c>
      <c r="I77" s="1">
        <v>0.85515134224743505</v>
      </c>
      <c r="K77" s="1">
        <v>8.25</v>
      </c>
      <c r="L77" s="1">
        <v>7.2516679530807402E-4</v>
      </c>
      <c r="M77" s="1">
        <v>3.3498143064094102E-4</v>
      </c>
      <c r="N77" s="1">
        <v>4.5855693076074001E-4</v>
      </c>
      <c r="O77" s="1">
        <v>5.7007854436217005E-4</v>
      </c>
      <c r="P77" s="1">
        <v>8.6966583792232402E-4</v>
      </c>
      <c r="Q77" s="1">
        <v>5.6365566296425504E-4</v>
      </c>
      <c r="R77" s="1">
        <v>2.02960498961767E-4</v>
      </c>
      <c r="S77" s="1">
        <v>1.42468213618423E-4</v>
      </c>
    </row>
    <row r="78" spans="1:19" x14ac:dyDescent="0.25">
      <c r="A78" s="1">
        <v>8.375</v>
      </c>
      <c r="B78" s="1">
        <v>4.3409765047678901</v>
      </c>
      <c r="C78" s="1">
        <v>1.9913089276512299</v>
      </c>
      <c r="D78" s="1">
        <v>2.75899012101904</v>
      </c>
      <c r="E78" s="1">
        <v>3.37284545851923</v>
      </c>
      <c r="F78" s="1">
        <v>5.13286224347749</v>
      </c>
      <c r="G78" s="1">
        <v>3.3774235171483902</v>
      </c>
      <c r="H78" s="1">
        <v>1.2118325506190899</v>
      </c>
      <c r="I78" s="1">
        <v>0.85146998209070002</v>
      </c>
      <c r="K78" s="1">
        <v>8.375</v>
      </c>
      <c r="L78" s="1">
        <v>7.2320668569433302E-4</v>
      </c>
      <c r="M78" s="1">
        <v>3.31752067346695E-4</v>
      </c>
      <c r="N78" s="1">
        <v>4.59647754161773E-4</v>
      </c>
      <c r="O78" s="1">
        <v>5.6191605338930305E-4</v>
      </c>
      <c r="P78" s="1">
        <v>8.5513484976334499E-4</v>
      </c>
      <c r="Q78" s="1">
        <v>5.6267875795691299E-4</v>
      </c>
      <c r="R78" s="1">
        <v>2.0189130293313999E-4</v>
      </c>
      <c r="S78" s="1">
        <v>1.4185489901631101E-4</v>
      </c>
    </row>
    <row r="79" spans="1:19" x14ac:dyDescent="0.25">
      <c r="A79" s="1">
        <v>8.5</v>
      </c>
      <c r="B79" s="1">
        <v>4.2428151172339303</v>
      </c>
      <c r="C79" s="1">
        <v>1.96434121075497</v>
      </c>
      <c r="D79" s="1">
        <v>2.7659346572263201</v>
      </c>
      <c r="E79" s="1">
        <v>3.35519669275702</v>
      </c>
      <c r="F79" s="1">
        <v>5.1079063975229104</v>
      </c>
      <c r="G79" s="1">
        <v>3.3709592824549799</v>
      </c>
      <c r="H79" s="1">
        <v>1.23782661469344</v>
      </c>
      <c r="I79" s="1">
        <v>0.73470608202933596</v>
      </c>
      <c r="K79" s="1">
        <v>8.5</v>
      </c>
      <c r="L79" s="1">
        <v>7.0685299853117799E-4</v>
      </c>
      <c r="M79" s="1">
        <v>3.2725924571177801E-4</v>
      </c>
      <c r="N79" s="1">
        <v>4.6080471389390399E-4</v>
      </c>
      <c r="O79" s="1">
        <v>5.5897576901331903E-4</v>
      </c>
      <c r="P79" s="1">
        <v>8.5097720582731303E-4</v>
      </c>
      <c r="Q79" s="1">
        <v>5.6160181645699197E-4</v>
      </c>
      <c r="R79" s="1">
        <v>2.0622191400792599E-4</v>
      </c>
      <c r="S79" s="1">
        <v>1.2240203326608701E-4</v>
      </c>
    </row>
    <row r="80" spans="1:19" x14ac:dyDescent="0.25">
      <c r="A80" s="1">
        <v>8.625</v>
      </c>
      <c r="B80" s="1">
        <v>4.2056805911005899</v>
      </c>
      <c r="C80" s="1">
        <v>1.9455616477298801</v>
      </c>
      <c r="D80" s="1">
        <v>2.7738895674171999</v>
      </c>
      <c r="E80" s="1">
        <v>3.3868027096890301</v>
      </c>
      <c r="F80" s="1">
        <v>5.1001713159401802</v>
      </c>
      <c r="G80" s="1">
        <v>3.36768918719735</v>
      </c>
      <c r="H80" s="1">
        <v>1.2011747263860799</v>
      </c>
      <c r="I80" s="1">
        <v>0.67501184912154499</v>
      </c>
      <c r="K80" s="1">
        <v>8.625</v>
      </c>
      <c r="L80" s="1">
        <v>7.0066638647736396E-4</v>
      </c>
      <c r="M80" s="1">
        <v>3.2413057051179802E-4</v>
      </c>
      <c r="N80" s="1">
        <v>4.6213000193170598E-4</v>
      </c>
      <c r="O80" s="1">
        <v>5.6424133143419101E-4</v>
      </c>
      <c r="P80" s="1">
        <v>8.4968854123562904E-4</v>
      </c>
      <c r="Q80" s="1">
        <v>5.6105701858707102E-4</v>
      </c>
      <c r="R80" s="1">
        <v>2.00115709415921E-4</v>
      </c>
      <c r="S80" s="1">
        <v>1.12456974063649E-4</v>
      </c>
    </row>
    <row r="81" spans="1:19" x14ac:dyDescent="0.25">
      <c r="A81" s="1">
        <v>8.75</v>
      </c>
      <c r="B81" s="1">
        <v>4.1905779198709903</v>
      </c>
      <c r="C81" s="1">
        <v>1.8951401212993</v>
      </c>
      <c r="D81" s="1">
        <v>2.8320422909495502</v>
      </c>
      <c r="E81" s="1">
        <v>3.31043422596799</v>
      </c>
      <c r="F81" s="1">
        <v>5.0947311378616096</v>
      </c>
      <c r="G81" s="1">
        <v>3.3688255057678802</v>
      </c>
      <c r="H81" s="1">
        <v>1.1799223418557201</v>
      </c>
      <c r="I81" s="1">
        <v>0.67002092635037802</v>
      </c>
      <c r="K81" s="1">
        <v>8.75</v>
      </c>
      <c r="L81" s="1">
        <v>6.9815028145051299E-4</v>
      </c>
      <c r="M81" s="1">
        <v>3.1573034420846302E-4</v>
      </c>
      <c r="N81" s="1">
        <v>4.7181824567219601E-4</v>
      </c>
      <c r="O81" s="1">
        <v>5.5151834204626596E-4</v>
      </c>
      <c r="P81" s="1">
        <v>8.4878220756773803E-4</v>
      </c>
      <c r="Q81" s="1">
        <v>5.6124632926092002E-4</v>
      </c>
      <c r="R81" s="1">
        <v>1.9657506215316301E-4</v>
      </c>
      <c r="S81" s="1">
        <v>1.11625486329973E-4</v>
      </c>
    </row>
    <row r="82" spans="1:19" x14ac:dyDescent="0.25">
      <c r="A82" s="1">
        <v>8.875</v>
      </c>
      <c r="B82" s="1">
        <v>4.1079895974475802</v>
      </c>
      <c r="C82" s="1">
        <v>1.8346432021207899</v>
      </c>
      <c r="D82" s="1">
        <v>2.8120445207772899</v>
      </c>
      <c r="E82" s="1">
        <v>3.2859216807340399</v>
      </c>
      <c r="F82" s="1">
        <v>5.0827694217761001</v>
      </c>
      <c r="G82" s="1">
        <v>3.36560046391517</v>
      </c>
      <c r="H82" s="1">
        <v>1.1548606859605099</v>
      </c>
      <c r="I82" s="1">
        <v>0.59407434571529605</v>
      </c>
      <c r="K82" s="1">
        <v>8.875</v>
      </c>
      <c r="L82" s="1">
        <v>6.84391066934771E-4</v>
      </c>
      <c r="M82" s="1">
        <v>3.0565155747332297E-4</v>
      </c>
      <c r="N82" s="1">
        <v>4.6848661716149601E-4</v>
      </c>
      <c r="O82" s="1">
        <v>5.4743455201028998E-4</v>
      </c>
      <c r="P82" s="1">
        <v>8.4678938566789305E-4</v>
      </c>
      <c r="Q82" s="1">
        <v>5.6070903728825902E-4</v>
      </c>
      <c r="R82" s="1">
        <v>1.9239979028102099E-4</v>
      </c>
      <c r="S82" s="70">
        <v>9.8972785996168203E-5</v>
      </c>
    </row>
    <row r="83" spans="1:19" x14ac:dyDescent="0.25">
      <c r="A83" s="1">
        <v>9</v>
      </c>
      <c r="B83" s="1">
        <v>4.0926774091902596</v>
      </c>
      <c r="C83" s="1">
        <v>1.81433064736141</v>
      </c>
      <c r="D83" s="1">
        <v>2.9571104721624102</v>
      </c>
      <c r="E83" s="1">
        <v>3.1416099955040502</v>
      </c>
      <c r="F83" s="1">
        <v>5.0643151972802096</v>
      </c>
      <c r="G83" s="1">
        <v>3.3720662816356399</v>
      </c>
      <c r="H83" s="1">
        <v>1.16530302212757</v>
      </c>
      <c r="I83" s="1">
        <v>0.57629818536340505</v>
      </c>
      <c r="K83" s="1">
        <v>9</v>
      </c>
      <c r="L83" s="1">
        <v>6.8184005637110404E-4</v>
      </c>
      <c r="M83" s="1">
        <v>3.0226748585041101E-4</v>
      </c>
      <c r="N83" s="1">
        <v>4.9265460466225704E-4</v>
      </c>
      <c r="O83" s="1">
        <v>5.2339222525097501E-4</v>
      </c>
      <c r="P83" s="1">
        <v>8.4371491186687798E-4</v>
      </c>
      <c r="Q83" s="1">
        <v>5.6178624252048903E-4</v>
      </c>
      <c r="R83" s="1">
        <v>1.9413948348645299E-4</v>
      </c>
      <c r="S83" s="70">
        <v>9.6011277681543205E-5</v>
      </c>
    </row>
    <row r="84" spans="1:19" x14ac:dyDescent="0.25">
      <c r="A84" s="1">
        <v>9.125</v>
      </c>
      <c r="B84" s="1">
        <v>4.1439901369982399</v>
      </c>
      <c r="C84" s="1">
        <v>1.6953614946897599</v>
      </c>
      <c r="D84" s="1">
        <v>2.9319131721199798</v>
      </c>
      <c r="E84" s="1">
        <v>3.2080065529463999</v>
      </c>
      <c r="F84" s="1">
        <v>5.0685259426295</v>
      </c>
      <c r="G84" s="1">
        <v>3.36595713903501</v>
      </c>
      <c r="H84" s="1">
        <v>1.18792388632929</v>
      </c>
      <c r="I84" s="1">
        <v>0.60521273729318703</v>
      </c>
      <c r="K84" s="1">
        <v>9.125</v>
      </c>
      <c r="L84" s="1">
        <v>6.9038875682391398E-4</v>
      </c>
      <c r="M84" s="1">
        <v>2.8244722501531499E-4</v>
      </c>
      <c r="N84" s="1">
        <v>4.8845673447518896E-4</v>
      </c>
      <c r="O84" s="1">
        <v>5.3445389172086897E-4</v>
      </c>
      <c r="P84" s="1">
        <v>8.4441642204206803E-4</v>
      </c>
      <c r="Q84" s="1">
        <v>5.6076845936322498E-4</v>
      </c>
      <c r="R84" s="1">
        <v>1.97908119462459E-4</v>
      </c>
      <c r="S84" s="1">
        <v>1.00828442033045E-4</v>
      </c>
    </row>
    <row r="85" spans="1:19" x14ac:dyDescent="0.25">
      <c r="A85" s="1">
        <v>9.25</v>
      </c>
      <c r="B85" s="1">
        <v>4.12179744943667</v>
      </c>
      <c r="C85" s="1">
        <v>1.6164386078917701</v>
      </c>
      <c r="D85" s="1">
        <v>2.9856062101743399</v>
      </c>
      <c r="E85" s="1">
        <v>3.1941751058841499</v>
      </c>
      <c r="F85" s="1">
        <v>5.0801756749710103</v>
      </c>
      <c r="G85" s="1">
        <v>3.3594816281946902</v>
      </c>
      <c r="H85" s="1">
        <v>1.19203315235309</v>
      </c>
      <c r="I85" s="1">
        <v>0.61599897133986503</v>
      </c>
      <c r="K85" s="1">
        <v>9.25</v>
      </c>
      <c r="L85" s="1">
        <v>6.8669145507615397E-4</v>
      </c>
      <c r="M85" s="1">
        <v>2.6929867207476803E-4</v>
      </c>
      <c r="N85" s="1">
        <v>4.9740199461504502E-4</v>
      </c>
      <c r="O85" s="1">
        <v>5.3214957264029997E-4</v>
      </c>
      <c r="P85" s="1">
        <v>8.4635726745016504E-4</v>
      </c>
      <c r="Q85" s="1">
        <v>5.5968963925722901E-4</v>
      </c>
      <c r="R85" s="1">
        <v>1.9859272318202399E-4</v>
      </c>
      <c r="S85" s="1">
        <v>1.02625428625221E-4</v>
      </c>
    </row>
    <row r="86" spans="1:19" x14ac:dyDescent="0.25">
      <c r="A86" s="1">
        <v>9.375</v>
      </c>
      <c r="B86" s="1">
        <v>4.1379376375912704</v>
      </c>
      <c r="C86" s="1">
        <v>1.5209390288936799</v>
      </c>
      <c r="D86" s="1">
        <v>2.99860057116988</v>
      </c>
      <c r="E86" s="1">
        <v>3.1250688724822102</v>
      </c>
      <c r="F86" s="1">
        <v>5.0727034410361096</v>
      </c>
      <c r="G86" s="1">
        <v>3.3521422519861601</v>
      </c>
      <c r="H86" s="1">
        <v>1.18432096731102</v>
      </c>
      <c r="I86" s="1">
        <v>0.63561936798248297</v>
      </c>
      <c r="K86" s="1">
        <v>9.375</v>
      </c>
      <c r="L86" s="1">
        <v>6.8938041042271195E-4</v>
      </c>
      <c r="M86" s="1">
        <v>2.5338844221368701E-4</v>
      </c>
      <c r="N86" s="1">
        <v>4.99566855156902E-4</v>
      </c>
      <c r="O86" s="1">
        <v>5.2063647415553601E-4</v>
      </c>
      <c r="P86" s="1">
        <v>8.4511239327661101E-4</v>
      </c>
      <c r="Q86" s="1">
        <v>5.58466899180885E-4</v>
      </c>
      <c r="R86" s="1">
        <v>1.9730787315401499E-4</v>
      </c>
      <c r="S86" s="1">
        <v>1.05894186705882E-4</v>
      </c>
    </row>
    <row r="87" spans="1:19" x14ac:dyDescent="0.25">
      <c r="A87" s="1">
        <v>9.5</v>
      </c>
      <c r="B87" s="1">
        <v>4.1512747818194802</v>
      </c>
      <c r="C87" s="1">
        <v>1.49031120132822</v>
      </c>
      <c r="D87" s="1">
        <v>3.0029804321034499</v>
      </c>
      <c r="E87" s="1">
        <v>3.1291855438580098</v>
      </c>
      <c r="F87" s="1">
        <v>5.0743555552042299</v>
      </c>
      <c r="G87" s="1">
        <v>3.35024437285418</v>
      </c>
      <c r="H87" s="1">
        <v>1.19048217745153</v>
      </c>
      <c r="I87" s="1">
        <v>0.64654658897294803</v>
      </c>
      <c r="K87" s="1">
        <v>9.5</v>
      </c>
      <c r="L87" s="1">
        <v>6.9160237865112904E-4</v>
      </c>
      <c r="M87" s="1">
        <v>2.4828584614128101E-4</v>
      </c>
      <c r="N87" s="1">
        <v>5.0029653998843603E-4</v>
      </c>
      <c r="O87" s="1">
        <v>5.2132231160674405E-4</v>
      </c>
      <c r="P87" s="1">
        <v>8.4538763549701803E-4</v>
      </c>
      <c r="Q87" s="1">
        <v>5.5815071251749801E-4</v>
      </c>
      <c r="R87" s="1">
        <v>1.98334330763426E-4</v>
      </c>
      <c r="S87" s="1">
        <v>1.07714661722893E-4</v>
      </c>
    </row>
    <row r="88" spans="1:19" x14ac:dyDescent="0.25">
      <c r="A88" s="1">
        <v>9.625</v>
      </c>
      <c r="B88" s="1">
        <v>4.1483465830681601</v>
      </c>
      <c r="C88" s="1">
        <v>1.4857766849526901</v>
      </c>
      <c r="D88" s="1">
        <v>3.21297596000622</v>
      </c>
      <c r="E88" s="1">
        <v>3.1326637031351399</v>
      </c>
      <c r="F88" s="1">
        <v>5.0459475087727101</v>
      </c>
      <c r="G88" s="1">
        <v>3.35639922520381</v>
      </c>
      <c r="H88" s="1">
        <v>1.2004024905299699</v>
      </c>
      <c r="I88" s="1">
        <v>0.65393507780121995</v>
      </c>
      <c r="K88" s="1">
        <v>9.625</v>
      </c>
      <c r="L88" s="1">
        <v>6.9111454073916096E-4</v>
      </c>
      <c r="M88" s="1">
        <v>2.4753039571311899E-4</v>
      </c>
      <c r="N88" s="1">
        <v>5.3528179493703696E-4</v>
      </c>
      <c r="O88" s="1">
        <v>5.2190177294231396E-4</v>
      </c>
      <c r="P88" s="1">
        <v>8.4065485496152695E-4</v>
      </c>
      <c r="Q88" s="1">
        <v>5.5917611091894697E-4</v>
      </c>
      <c r="R88" s="1">
        <v>1.99987054922293E-4</v>
      </c>
      <c r="S88" s="1">
        <v>1.08945583961683E-4</v>
      </c>
    </row>
    <row r="89" spans="1:19" x14ac:dyDescent="0.25">
      <c r="A89" s="1">
        <v>9.75</v>
      </c>
      <c r="B89" s="1">
        <v>4.1112655607889703</v>
      </c>
      <c r="C89" s="1">
        <v>1.50651656011733</v>
      </c>
      <c r="D89" s="1">
        <v>3.2390673169933399</v>
      </c>
      <c r="E89" s="1">
        <v>3.12755693639504</v>
      </c>
      <c r="F89" s="1">
        <v>5.01664791950778</v>
      </c>
      <c r="G89" s="1">
        <v>3.3654250705990898</v>
      </c>
      <c r="H89" s="1">
        <v>1.256159485155</v>
      </c>
      <c r="I89" s="1">
        <v>0.64327291016949895</v>
      </c>
      <c r="K89" s="1">
        <v>9.75</v>
      </c>
      <c r="L89" s="1">
        <v>6.8493684242744803E-4</v>
      </c>
      <c r="M89" s="1">
        <v>2.50985658915548E-4</v>
      </c>
      <c r="N89" s="1">
        <v>5.39628615011091E-4</v>
      </c>
      <c r="O89" s="1">
        <v>5.2105098560341399E-4</v>
      </c>
      <c r="P89" s="1">
        <v>8.3577354338998996E-4</v>
      </c>
      <c r="Q89" s="1">
        <v>5.60679816761801E-4</v>
      </c>
      <c r="R89" s="1">
        <v>2.09276170226824E-4</v>
      </c>
      <c r="S89" s="1">
        <v>1.07169266834238E-4</v>
      </c>
    </row>
    <row r="90" spans="1:19" x14ac:dyDescent="0.25">
      <c r="A90" s="1">
        <v>9.875</v>
      </c>
      <c r="B90" s="1">
        <v>4.10681158203528</v>
      </c>
      <c r="C90" s="1">
        <v>1.54631119240902</v>
      </c>
      <c r="D90" s="1">
        <v>3.32726396519638</v>
      </c>
      <c r="E90" s="1">
        <v>3.0958532601268698</v>
      </c>
      <c r="F90" s="1">
        <v>5.00643883215628</v>
      </c>
      <c r="G90" s="1">
        <v>3.3582362412903399</v>
      </c>
      <c r="H90" s="1">
        <v>1.28564020901731</v>
      </c>
      <c r="I90" s="1">
        <v>0.72642157090329795</v>
      </c>
      <c r="K90" s="1">
        <v>9.875</v>
      </c>
      <c r="L90" s="1">
        <v>6.8419480956707999E-4</v>
      </c>
      <c r="M90" s="1">
        <v>2.5761544465534297E-4</v>
      </c>
      <c r="N90" s="1">
        <v>5.5432217660171697E-4</v>
      </c>
      <c r="O90" s="1">
        <v>5.1576915313713504E-4</v>
      </c>
      <c r="P90" s="1">
        <v>8.3407270943723004E-4</v>
      </c>
      <c r="Q90" s="1">
        <v>5.5948215779896501E-4</v>
      </c>
      <c r="R90" s="1">
        <v>2.1418765882228399E-4</v>
      </c>
      <c r="S90" s="1">
        <v>1.21021833712489E-4</v>
      </c>
    </row>
    <row r="91" spans="1:19" x14ac:dyDescent="0.25">
      <c r="A91" s="1">
        <v>10</v>
      </c>
      <c r="B91" s="1">
        <v>4.1286383493069501</v>
      </c>
      <c r="C91" s="1">
        <v>1.47633576536273</v>
      </c>
      <c r="D91" s="1">
        <v>3.2848937401484601</v>
      </c>
      <c r="E91" s="1">
        <v>3.0796529573014202</v>
      </c>
      <c r="F91" s="1">
        <v>4.9911560197735696</v>
      </c>
      <c r="G91" s="1">
        <v>3.3563800541388402</v>
      </c>
      <c r="H91" s="1">
        <v>1.28645734300884</v>
      </c>
      <c r="I91" s="1">
        <v>0.65103927673094697</v>
      </c>
      <c r="K91" s="1">
        <v>10</v>
      </c>
      <c r="L91" s="1">
        <v>6.8783114899454399E-4</v>
      </c>
      <c r="M91" s="1">
        <v>2.4595753850943099E-4</v>
      </c>
      <c r="N91" s="1">
        <v>5.4726329710873397E-4</v>
      </c>
      <c r="O91" s="1">
        <v>5.1307018268641495E-4</v>
      </c>
      <c r="P91" s="1">
        <v>8.3152659289427195E-4</v>
      </c>
      <c r="Q91" s="1">
        <v>5.5917291701952404E-4</v>
      </c>
      <c r="R91" s="1">
        <v>2.1432379334527301E-4</v>
      </c>
      <c r="S91" s="1">
        <v>1.0846314350337601E-4</v>
      </c>
    </row>
    <row r="92" spans="1:19" x14ac:dyDescent="0.25">
      <c r="A92" s="1">
        <v>10.125</v>
      </c>
      <c r="B92" s="1">
        <v>4.13509524365098</v>
      </c>
      <c r="C92" s="1">
        <v>1.47780772533492</v>
      </c>
      <c r="D92" s="1">
        <v>3.27450084397455</v>
      </c>
      <c r="E92" s="1">
        <v>3.1154554879392502</v>
      </c>
      <c r="F92" s="1">
        <v>4.9673997108638801</v>
      </c>
      <c r="G92" s="1">
        <v>3.3522343807689401</v>
      </c>
      <c r="H92" s="1">
        <v>1.2662929301066601</v>
      </c>
      <c r="I92" s="1">
        <v>0.54809900489838304</v>
      </c>
      <c r="K92" s="1">
        <v>10.125</v>
      </c>
      <c r="L92" s="1">
        <v>6.88906867592258E-4</v>
      </c>
      <c r="M92" s="1">
        <v>2.4620276704079698E-4</v>
      </c>
      <c r="N92" s="1">
        <v>5.4553184060616002E-4</v>
      </c>
      <c r="O92" s="1">
        <v>5.1903488429067804E-4</v>
      </c>
      <c r="P92" s="1">
        <v>8.2756879182991304E-4</v>
      </c>
      <c r="Q92" s="1">
        <v>5.5848224783609898E-4</v>
      </c>
      <c r="R92" s="1">
        <v>2.1096440215576901E-4</v>
      </c>
      <c r="S92" s="70">
        <v>9.1313294216070694E-5</v>
      </c>
    </row>
    <row r="93" spans="1:19" x14ac:dyDescent="0.25">
      <c r="A93" s="1">
        <v>10.25</v>
      </c>
      <c r="B93" s="1">
        <v>4.1215214042520101</v>
      </c>
      <c r="C93" s="1">
        <v>1.4899205119355301</v>
      </c>
      <c r="D93" s="1">
        <v>3.2634649715599999</v>
      </c>
      <c r="E93" s="1">
        <v>3.1625838641647301</v>
      </c>
      <c r="F93" s="1">
        <v>4.9338610944924204</v>
      </c>
      <c r="G93" s="1">
        <v>3.3455604224967899</v>
      </c>
      <c r="H93" s="1">
        <v>1.2549571547120799</v>
      </c>
      <c r="I93" s="1">
        <v>0.56331768466272203</v>
      </c>
      <c r="K93" s="1">
        <v>10.25</v>
      </c>
      <c r="L93" s="1">
        <v>6.8664546594838995E-4</v>
      </c>
      <c r="M93" s="1">
        <v>2.48220757288459E-4</v>
      </c>
      <c r="N93" s="1">
        <v>5.4369326426189702E-4</v>
      </c>
      <c r="O93" s="1">
        <v>5.2688647176984396E-4</v>
      </c>
      <c r="P93" s="1">
        <v>8.2198125834242802E-4</v>
      </c>
      <c r="Q93" s="1">
        <v>5.5737036638795997E-4</v>
      </c>
      <c r="R93" s="1">
        <v>2.0907586197503199E-4</v>
      </c>
      <c r="S93" s="70">
        <v>9.38487262648094E-5</v>
      </c>
    </row>
    <row r="94" spans="1:19" x14ac:dyDescent="0.25">
      <c r="A94" s="1">
        <v>10.375</v>
      </c>
      <c r="B94" s="1">
        <v>4.1060063257230404</v>
      </c>
      <c r="C94" s="1">
        <v>1.5226513222507501</v>
      </c>
      <c r="D94" s="1">
        <v>3.1818845608388102</v>
      </c>
      <c r="E94" s="1">
        <v>3.2112754754214201</v>
      </c>
      <c r="F94" s="1">
        <v>4.9195956713241502</v>
      </c>
      <c r="G94" s="1">
        <v>3.3447790392494601</v>
      </c>
      <c r="H94" s="1">
        <v>1.2170756944028001</v>
      </c>
      <c r="I94" s="1">
        <v>0.57103769241296998</v>
      </c>
      <c r="K94" s="1">
        <v>10.375</v>
      </c>
      <c r="L94" s="1">
        <v>6.8406065386546503E-4</v>
      </c>
      <c r="M94" s="1">
        <v>2.5367371028697501E-4</v>
      </c>
      <c r="N94" s="1">
        <v>5.3010196783574595E-4</v>
      </c>
      <c r="O94" s="1">
        <v>5.3499849420520699E-4</v>
      </c>
      <c r="P94" s="1">
        <v>8.1960463884259702E-4</v>
      </c>
      <c r="Q94" s="1">
        <v>5.5724018793895397E-4</v>
      </c>
      <c r="R94" s="1">
        <v>2.0276481068750701E-4</v>
      </c>
      <c r="S94" s="70">
        <v>9.5134879556000801E-5</v>
      </c>
    </row>
    <row r="95" spans="1:19" x14ac:dyDescent="0.25">
      <c r="A95" s="1">
        <v>10.5</v>
      </c>
      <c r="B95" s="1">
        <v>3.9847538979053398</v>
      </c>
      <c r="C95" s="1">
        <v>1.69048106974482</v>
      </c>
      <c r="D95" s="1">
        <v>3.1924156599484599</v>
      </c>
      <c r="E95" s="1">
        <v>3.2379029345836599</v>
      </c>
      <c r="F95" s="1">
        <v>4.9041312968022099</v>
      </c>
      <c r="G95" s="1">
        <v>3.3871091722886599</v>
      </c>
      <c r="H95" s="1">
        <v>1.18646812347985</v>
      </c>
      <c r="I95" s="1">
        <v>0.54588978513783604</v>
      </c>
      <c r="K95" s="1">
        <v>10.5</v>
      </c>
      <c r="L95" s="1">
        <v>6.6385999939103503E-4</v>
      </c>
      <c r="M95" s="1">
        <v>2.8163414621948699E-4</v>
      </c>
      <c r="N95" s="1">
        <v>5.3185644894741303E-4</v>
      </c>
      <c r="O95" s="1">
        <v>5.3943462890163702E-4</v>
      </c>
      <c r="P95" s="1">
        <v>8.1702827404724196E-4</v>
      </c>
      <c r="Q95" s="1">
        <v>5.6429238810328398E-4</v>
      </c>
      <c r="R95" s="1">
        <v>1.97665589371742E-4</v>
      </c>
      <c r="S95" s="70">
        <v>9.0945238203963503E-5</v>
      </c>
    </row>
    <row r="96" spans="1:19" x14ac:dyDescent="0.25">
      <c r="A96" s="1">
        <v>10.625</v>
      </c>
      <c r="B96" s="1">
        <v>3.90029963269901</v>
      </c>
      <c r="C96" s="1">
        <v>1.6914642141966401</v>
      </c>
      <c r="D96" s="1">
        <v>3.35393810137528</v>
      </c>
      <c r="E96" s="1">
        <v>3.2524221561039401</v>
      </c>
      <c r="F96" s="1">
        <v>4.9063142957393904</v>
      </c>
      <c r="G96" s="1">
        <v>3.3727689017411899</v>
      </c>
      <c r="H96" s="1">
        <v>1.1605538410687399</v>
      </c>
      <c r="I96" s="1">
        <v>0.60161186737845496</v>
      </c>
      <c r="K96" s="1">
        <v>10.625</v>
      </c>
      <c r="L96" s="1">
        <v>6.4978991880765898E-4</v>
      </c>
      <c r="M96" s="1">
        <v>2.8179793808516101E-4</v>
      </c>
      <c r="N96" s="1">
        <v>5.5876608768912195E-4</v>
      </c>
      <c r="O96" s="1">
        <v>5.4185353120691495E-4</v>
      </c>
      <c r="P96" s="1">
        <v>8.1739196167017404E-4</v>
      </c>
      <c r="Q96" s="1">
        <v>5.61903299030075E-4</v>
      </c>
      <c r="R96" s="1">
        <v>1.93348269922052E-4</v>
      </c>
      <c r="S96" s="1">
        <v>1.00228537105251E-4</v>
      </c>
    </row>
    <row r="97" spans="1:19" x14ac:dyDescent="0.25">
      <c r="A97" s="1">
        <v>10.75</v>
      </c>
      <c r="B97" s="1">
        <v>3.8255924640627299</v>
      </c>
      <c r="C97" s="1">
        <v>1.6790598169423101</v>
      </c>
      <c r="D97" s="1">
        <v>2.9491967587111301</v>
      </c>
      <c r="E97" s="1">
        <v>3.3002655299418699</v>
      </c>
      <c r="F97" s="1">
        <v>4.9135759066851596</v>
      </c>
      <c r="G97" s="1">
        <v>3.3688751314797498</v>
      </c>
      <c r="H97" s="1">
        <v>1.1193020296757401</v>
      </c>
      <c r="I97" s="1">
        <v>0.62817365985343898</v>
      </c>
      <c r="K97" s="1">
        <v>10.75</v>
      </c>
      <c r="L97" s="1">
        <v>6.3734370451285405E-4</v>
      </c>
      <c r="M97" s="1">
        <v>2.7973136550258899E-4</v>
      </c>
      <c r="N97" s="1">
        <v>4.9133618000127505E-4</v>
      </c>
      <c r="O97" s="1">
        <v>5.4982423728831397E-4</v>
      </c>
      <c r="P97" s="1">
        <v>8.1860174605373904E-4</v>
      </c>
      <c r="Q97" s="1">
        <v>5.6125459690452002E-4</v>
      </c>
      <c r="R97" s="1">
        <v>1.8647571814397901E-4</v>
      </c>
      <c r="S97" s="1">
        <v>1.04653731731583E-4</v>
      </c>
    </row>
    <row r="98" spans="1:19" x14ac:dyDescent="0.25">
      <c r="A98" s="1">
        <v>10.875</v>
      </c>
      <c r="B98" s="1">
        <v>3.7693637483044098</v>
      </c>
      <c r="C98" s="1">
        <v>1.66701839899472</v>
      </c>
      <c r="D98" s="1">
        <v>2.8937139304495698</v>
      </c>
      <c r="E98" s="1">
        <v>3.31664502535273</v>
      </c>
      <c r="F98" s="1">
        <v>4.9095120409859199</v>
      </c>
      <c r="G98" s="1">
        <v>3.3487342251571302</v>
      </c>
      <c r="H98" s="1">
        <v>1.13083011336115</v>
      </c>
      <c r="I98" s="1">
        <v>0.64630716756157303</v>
      </c>
      <c r="K98" s="1">
        <v>10.875</v>
      </c>
      <c r="L98" s="1">
        <v>6.2797600046751798E-4</v>
      </c>
      <c r="M98" s="1">
        <v>2.7772526527251998E-4</v>
      </c>
      <c r="N98" s="1">
        <v>4.8209274081289903E-4</v>
      </c>
      <c r="O98" s="1">
        <v>5.52553061223765E-4</v>
      </c>
      <c r="P98" s="1">
        <v>8.1792470602824502E-4</v>
      </c>
      <c r="Q98" s="1">
        <v>5.5789912191117304E-4</v>
      </c>
      <c r="R98" s="1">
        <v>1.88396296885968E-4</v>
      </c>
      <c r="S98" s="1">
        <v>1.07674774115758E-4</v>
      </c>
    </row>
    <row r="99" spans="1:19" x14ac:dyDescent="0.25">
      <c r="A99" s="1">
        <v>11</v>
      </c>
      <c r="B99" s="1">
        <v>3.7658887431092101</v>
      </c>
      <c r="C99" s="1">
        <v>1.56337719443481</v>
      </c>
      <c r="D99" s="1">
        <v>3.0894570170491602</v>
      </c>
      <c r="E99" s="1">
        <v>3.3842894320680998</v>
      </c>
      <c r="F99" s="1">
        <v>4.90647725616647</v>
      </c>
      <c r="G99" s="1">
        <v>3.3397949345099698</v>
      </c>
      <c r="H99" s="1">
        <v>1.14952563544677</v>
      </c>
      <c r="I99" s="1">
        <v>0.60988150496665905</v>
      </c>
      <c r="K99" s="1">
        <v>11</v>
      </c>
      <c r="L99" s="1">
        <v>6.2739706460199901E-4</v>
      </c>
      <c r="M99" s="1">
        <v>2.6045864059283901E-4</v>
      </c>
      <c r="N99" s="1">
        <v>5.1470353904039005E-4</v>
      </c>
      <c r="O99" s="1">
        <v>5.6382261938254499E-4</v>
      </c>
      <c r="P99" s="1">
        <v>8.1741911087732403E-4</v>
      </c>
      <c r="Q99" s="1">
        <v>5.5640983608935704E-4</v>
      </c>
      <c r="R99" s="1">
        <v>1.9151097086543101E-4</v>
      </c>
      <c r="S99" s="1">
        <v>1.01606258727445E-4</v>
      </c>
    </row>
    <row r="100" spans="1:19" x14ac:dyDescent="0.25">
      <c r="A100" s="1">
        <v>11.125</v>
      </c>
      <c r="B100" s="1">
        <v>3.7517533309461699</v>
      </c>
      <c r="C100" s="1">
        <v>1.47428631833351</v>
      </c>
      <c r="D100" s="1">
        <v>3.0727619473143601</v>
      </c>
      <c r="E100" s="1">
        <v>3.3009248609628998</v>
      </c>
      <c r="F100" s="1">
        <v>4.89593822487097</v>
      </c>
      <c r="G100" s="1">
        <v>3.3318749709643098</v>
      </c>
      <c r="H100" s="1">
        <v>1.1423680438941399</v>
      </c>
      <c r="I100" s="1">
        <v>0.60449009808306797</v>
      </c>
      <c r="K100" s="1">
        <v>11.125</v>
      </c>
      <c r="L100" s="1">
        <v>6.2504210493563497E-4</v>
      </c>
      <c r="M100" s="1">
        <v>2.45616100634362E-4</v>
      </c>
      <c r="N100" s="1">
        <v>5.1192214042257303E-4</v>
      </c>
      <c r="O100" s="1">
        <v>5.4993408183641901E-4</v>
      </c>
      <c r="P100" s="1">
        <v>8.15663308263496E-4</v>
      </c>
      <c r="Q100" s="1">
        <v>5.5509037016264896E-4</v>
      </c>
      <c r="R100" s="1">
        <v>1.9031851611276399E-4</v>
      </c>
      <c r="S100" s="1">
        <v>1.00708050340639E-4</v>
      </c>
    </row>
    <row r="101" spans="1:19" x14ac:dyDescent="0.25">
      <c r="A101" s="1">
        <v>11.25</v>
      </c>
      <c r="B101" s="1">
        <v>3.7392677227209901</v>
      </c>
      <c r="C101" s="1">
        <v>1.4900382130985601</v>
      </c>
      <c r="D101" s="1">
        <v>3.1121921144898499</v>
      </c>
      <c r="E101" s="1">
        <v>3.2672151888937</v>
      </c>
      <c r="F101" s="1">
        <v>4.8444731762412001</v>
      </c>
      <c r="G101" s="1">
        <v>3.3111104533345901</v>
      </c>
      <c r="H101" s="1">
        <v>1.1235932537523201</v>
      </c>
      <c r="I101" s="1">
        <v>0.55447130291526703</v>
      </c>
      <c r="K101" s="1">
        <v>11.25</v>
      </c>
      <c r="L101" s="1">
        <v>6.2296200260531897E-4</v>
      </c>
      <c r="M101" s="1">
        <v>2.4824036630221902E-4</v>
      </c>
      <c r="N101" s="1">
        <v>5.1849120627400996E-4</v>
      </c>
      <c r="O101" s="1">
        <v>5.4431805046968997E-4</v>
      </c>
      <c r="P101" s="1">
        <v>8.0708923116177601E-4</v>
      </c>
      <c r="Q101" s="1">
        <v>5.5163100152553904E-4</v>
      </c>
      <c r="R101" s="1">
        <v>1.8719063607513701E-4</v>
      </c>
      <c r="S101" s="70">
        <v>9.2374919065683401E-5</v>
      </c>
    </row>
    <row r="102" spans="1:19" x14ac:dyDescent="0.25">
      <c r="A102" s="1">
        <v>11.375</v>
      </c>
      <c r="B102" s="1">
        <v>3.7282209124996499</v>
      </c>
      <c r="C102" s="1">
        <v>1.59878009045226</v>
      </c>
      <c r="D102" s="1">
        <v>3.0632398941325398</v>
      </c>
      <c r="E102" s="1">
        <v>3.1378691935505398</v>
      </c>
      <c r="F102" s="1">
        <v>4.8307317895869897</v>
      </c>
      <c r="G102" s="1">
        <v>3.3141509069503901</v>
      </c>
      <c r="H102" s="1">
        <v>1.1224278633344</v>
      </c>
      <c r="I102" s="1">
        <v>0.64090048168536595</v>
      </c>
      <c r="K102" s="1">
        <v>11.375</v>
      </c>
      <c r="L102" s="1">
        <v>6.2112160402244304E-4</v>
      </c>
      <c r="M102" s="1">
        <v>2.6635676306934597E-4</v>
      </c>
      <c r="N102" s="1">
        <v>5.1033576636248096E-4</v>
      </c>
      <c r="O102" s="1">
        <v>5.2276900764551895E-4</v>
      </c>
      <c r="P102" s="1">
        <v>8.0479991614518904E-4</v>
      </c>
      <c r="Q102" s="1">
        <v>5.5213754109793096E-4</v>
      </c>
      <c r="R102" s="1">
        <v>1.8699648203151099E-4</v>
      </c>
      <c r="S102" s="1">
        <v>1.06774020248782E-4</v>
      </c>
    </row>
    <row r="103" spans="1:19" x14ac:dyDescent="0.25">
      <c r="A103" s="1">
        <v>11.5</v>
      </c>
      <c r="B103" s="1">
        <v>3.7180291643488101</v>
      </c>
      <c r="C103" s="1">
        <v>1.6866215361216199</v>
      </c>
      <c r="D103" s="1">
        <v>3.0521788459377901</v>
      </c>
      <c r="E103" s="1">
        <v>3.0738315687975</v>
      </c>
      <c r="F103" s="1">
        <v>4.80830642468581</v>
      </c>
      <c r="G103" s="1">
        <v>3.3125053847520798</v>
      </c>
      <c r="H103" s="1">
        <v>1.0879939752173799</v>
      </c>
      <c r="I103" s="1">
        <v>0.71899832624495696</v>
      </c>
      <c r="K103" s="1">
        <v>11.5</v>
      </c>
      <c r="L103" s="1">
        <v>6.1942365878051399E-4</v>
      </c>
      <c r="M103" s="1">
        <v>2.8099114791786201E-4</v>
      </c>
      <c r="N103" s="1">
        <v>5.0849299573323603E-4</v>
      </c>
      <c r="O103" s="1">
        <v>5.1210033936166304E-4</v>
      </c>
      <c r="P103" s="1">
        <v>8.01063850352651E-4</v>
      </c>
      <c r="Q103" s="1">
        <v>5.5186339709969198E-4</v>
      </c>
      <c r="R103" s="1">
        <v>1.81259796271215E-4</v>
      </c>
      <c r="S103" s="1">
        <v>1.1978512115241E-4</v>
      </c>
    </row>
    <row r="104" spans="1:19" x14ac:dyDescent="0.25">
      <c r="A104" s="1">
        <v>11.625</v>
      </c>
      <c r="B104" s="1">
        <v>3.6655512315194101</v>
      </c>
      <c r="C104" s="1">
        <v>1.5597929791304299</v>
      </c>
      <c r="D104" s="1">
        <v>3.2020776391413301</v>
      </c>
      <c r="E104" s="1">
        <v>3.0764097058625999</v>
      </c>
      <c r="F104" s="1">
        <v>4.7920582095407003</v>
      </c>
      <c r="G104" s="1">
        <v>3.3166478361015299</v>
      </c>
      <c r="H104" s="1">
        <v>1.04288740556969</v>
      </c>
      <c r="I104" s="1">
        <v>0.73593255984222095</v>
      </c>
      <c r="K104" s="1">
        <v>11.625</v>
      </c>
      <c r="L104" s="1">
        <v>6.1068083517113597E-4</v>
      </c>
      <c r="M104" s="1">
        <v>2.5986151032313001E-4</v>
      </c>
      <c r="N104" s="1">
        <v>5.3346613468094502E-4</v>
      </c>
      <c r="O104" s="1">
        <v>5.1252985699670902E-4</v>
      </c>
      <c r="P104" s="1">
        <v>7.9835689770947605E-4</v>
      </c>
      <c r="Q104" s="1">
        <v>5.5255352949450901E-4</v>
      </c>
      <c r="R104" s="1">
        <v>1.7374504176791101E-4</v>
      </c>
      <c r="S104" s="1">
        <v>1.22606364469714E-4</v>
      </c>
    </row>
    <row r="105" spans="1:19" x14ac:dyDescent="0.25">
      <c r="A105" s="1">
        <v>11.75</v>
      </c>
      <c r="B105" s="1">
        <v>3.6837441404014699</v>
      </c>
      <c r="C105" s="1">
        <v>1.57004952097121</v>
      </c>
      <c r="D105" s="1">
        <v>3.0832393288081001</v>
      </c>
      <c r="E105" s="1">
        <v>3.15885873466094</v>
      </c>
      <c r="F105" s="1">
        <v>4.7930808461547301</v>
      </c>
      <c r="G105" s="1">
        <v>3.3163384970265599</v>
      </c>
      <c r="H105" s="1">
        <v>1.0718074672117801</v>
      </c>
      <c r="I105" s="1">
        <v>0.79082922730954597</v>
      </c>
      <c r="K105" s="1">
        <v>11.75</v>
      </c>
      <c r="L105" s="1">
        <v>6.1371177379088702E-4</v>
      </c>
      <c r="M105" s="1">
        <v>2.6157025019380402E-4</v>
      </c>
      <c r="N105" s="1">
        <v>5.1366767217942897E-4</v>
      </c>
      <c r="O105" s="1">
        <v>5.26265865194512E-4</v>
      </c>
      <c r="P105" s="1">
        <v>7.9852726896937395E-4</v>
      </c>
      <c r="Q105" s="1">
        <v>5.5250199360461997E-4</v>
      </c>
      <c r="R105" s="1">
        <v>1.7856312403748299E-4</v>
      </c>
      <c r="S105" s="1">
        <v>1.3175214926977E-4</v>
      </c>
    </row>
    <row r="106" spans="1:19" x14ac:dyDescent="0.25">
      <c r="A106" s="1">
        <v>11.875</v>
      </c>
      <c r="B106" s="1">
        <v>3.7509645236537801</v>
      </c>
      <c r="C106" s="1">
        <v>1.58406478169751</v>
      </c>
      <c r="D106" s="1">
        <v>3.0085596176545999</v>
      </c>
      <c r="E106" s="1">
        <v>3.1164307694073701</v>
      </c>
      <c r="F106" s="1">
        <v>4.8052767868954298</v>
      </c>
      <c r="G106" s="1">
        <v>3.2724363351077601</v>
      </c>
      <c r="H106" s="1">
        <v>1.08848665604021</v>
      </c>
      <c r="I106" s="1">
        <v>0.84315506305714705</v>
      </c>
      <c r="K106" s="1">
        <v>11.875</v>
      </c>
      <c r="L106" s="1">
        <v>6.2491068964072203E-4</v>
      </c>
      <c r="M106" s="1">
        <v>2.6390519263080501E-4</v>
      </c>
      <c r="N106" s="1">
        <v>5.0122603230125695E-4</v>
      </c>
      <c r="O106" s="1">
        <v>5.19197366183266E-4</v>
      </c>
      <c r="P106" s="1">
        <v>8.0055911269677699E-4</v>
      </c>
      <c r="Q106" s="1">
        <v>5.4518789342895098E-4</v>
      </c>
      <c r="R106" s="1">
        <v>1.8134187689629799E-4</v>
      </c>
      <c r="S106" s="1">
        <v>1.4046963350532101E-4</v>
      </c>
    </row>
    <row r="107" spans="1:19" x14ac:dyDescent="0.25">
      <c r="A107" s="1">
        <v>12</v>
      </c>
      <c r="B107" s="1">
        <v>3.73490179812406</v>
      </c>
      <c r="C107" s="1">
        <v>1.5966034490848999</v>
      </c>
      <c r="D107" s="1">
        <v>3.0121774842703002</v>
      </c>
      <c r="E107" s="1">
        <v>3.04686918334846</v>
      </c>
      <c r="F107" s="1">
        <v>4.7766057705751503</v>
      </c>
      <c r="G107" s="1">
        <v>3.2635483053794898</v>
      </c>
      <c r="H107" s="1">
        <v>1.1112599740740201</v>
      </c>
      <c r="I107" s="1">
        <v>0.84499372970892095</v>
      </c>
      <c r="K107" s="1">
        <v>12</v>
      </c>
      <c r="L107" s="1">
        <v>6.2223463956746999E-4</v>
      </c>
      <c r="M107" s="1">
        <v>2.65994134617545E-4</v>
      </c>
      <c r="N107" s="1">
        <v>5.0182876887943197E-4</v>
      </c>
      <c r="O107" s="1">
        <v>5.0760840594585202E-4</v>
      </c>
      <c r="P107" s="1">
        <v>7.9578252137782002E-4</v>
      </c>
      <c r="Q107" s="1">
        <v>5.4370714767621895E-4</v>
      </c>
      <c r="R107" s="1">
        <v>1.85135911680731E-4</v>
      </c>
      <c r="S107" s="1">
        <v>1.4077595536950599E-4</v>
      </c>
    </row>
    <row r="108" spans="1:19" x14ac:dyDescent="0.25">
      <c r="A108" s="1">
        <v>12.125</v>
      </c>
      <c r="B108" s="1">
        <v>3.7366343299886502</v>
      </c>
      <c r="C108" s="1">
        <v>1.6418514722257</v>
      </c>
      <c r="D108" s="1">
        <v>2.9927400806449298</v>
      </c>
      <c r="E108" s="1">
        <v>2.97219317082441</v>
      </c>
      <c r="F108" s="1">
        <v>4.7445514291113504</v>
      </c>
      <c r="G108" s="1">
        <v>3.2555098119269501</v>
      </c>
      <c r="H108" s="1">
        <v>1.11336752827279</v>
      </c>
      <c r="I108" s="1">
        <v>0.87263590296978799</v>
      </c>
      <c r="K108" s="1">
        <v>12.125</v>
      </c>
      <c r="L108" s="1">
        <v>6.2252327937611105E-4</v>
      </c>
      <c r="M108" s="1">
        <v>2.7353245527280101E-4</v>
      </c>
      <c r="N108" s="1">
        <v>4.9859049743544595E-4</v>
      </c>
      <c r="O108" s="1">
        <v>4.9516738225934595E-4</v>
      </c>
      <c r="P108" s="1">
        <v>7.9044226808995001E-4</v>
      </c>
      <c r="Q108" s="1">
        <v>5.42367934667028E-4</v>
      </c>
      <c r="R108" s="1">
        <v>1.8548703021024801E-4</v>
      </c>
      <c r="S108" s="1">
        <v>1.4538114143476701E-4</v>
      </c>
    </row>
    <row r="109" spans="1:19" x14ac:dyDescent="0.25">
      <c r="A109" s="1">
        <v>12.25</v>
      </c>
      <c r="B109" s="1">
        <v>3.7348486415328601</v>
      </c>
      <c r="C109" s="1">
        <v>1.6438532105846699</v>
      </c>
      <c r="D109" s="1">
        <v>2.9666097167800101</v>
      </c>
      <c r="E109" s="1">
        <v>2.9467225478746601</v>
      </c>
      <c r="F109" s="1">
        <v>4.7215995059557399</v>
      </c>
      <c r="G109" s="1">
        <v>3.2421203976894799</v>
      </c>
      <c r="H109" s="1">
        <v>1.1343457041762</v>
      </c>
      <c r="I109" s="1">
        <v>0.88432802244144204</v>
      </c>
      <c r="K109" s="1">
        <v>12.25</v>
      </c>
      <c r="L109" s="1">
        <v>6.2222578367937705E-4</v>
      </c>
      <c r="M109" s="1">
        <v>2.7386594488340598E-4</v>
      </c>
      <c r="N109" s="1">
        <v>4.9423717881554897E-4</v>
      </c>
      <c r="O109" s="1">
        <v>4.9092397647591802E-4</v>
      </c>
      <c r="P109" s="1">
        <v>7.8661847769222605E-4</v>
      </c>
      <c r="Q109" s="1">
        <v>5.4013725825506598E-4</v>
      </c>
      <c r="R109" s="1">
        <v>1.8898199431575401E-4</v>
      </c>
      <c r="S109" s="1">
        <v>1.4732904853874401E-4</v>
      </c>
    </row>
    <row r="110" spans="1:19" x14ac:dyDescent="0.25">
      <c r="A110" s="1">
        <v>12.375</v>
      </c>
      <c r="B110" s="1">
        <v>3.7421022692459802</v>
      </c>
      <c r="C110" s="1">
        <v>1.6652570088340699</v>
      </c>
      <c r="D110" s="1">
        <v>2.9253131253023601</v>
      </c>
      <c r="E110" s="1">
        <v>2.9161557787385401</v>
      </c>
      <c r="F110" s="1">
        <v>4.7134122889247996</v>
      </c>
      <c r="G110" s="1">
        <v>3.2344533958717698</v>
      </c>
      <c r="H110" s="1">
        <v>1.1222351901083001</v>
      </c>
      <c r="I110" s="1">
        <v>0.88748190544766403</v>
      </c>
      <c r="K110" s="1">
        <v>12.375</v>
      </c>
      <c r="L110" s="1">
        <v>6.2343423805638197E-4</v>
      </c>
      <c r="M110" s="1">
        <v>2.7743181767175698E-4</v>
      </c>
      <c r="N110" s="1">
        <v>4.87357166675373E-4</v>
      </c>
      <c r="O110" s="1">
        <v>4.8583155273784003E-4</v>
      </c>
      <c r="P110" s="1">
        <v>7.8525448733487199E-4</v>
      </c>
      <c r="Q110" s="1">
        <v>5.3885993575223605E-4</v>
      </c>
      <c r="R110" s="1">
        <v>1.86964382672042E-4</v>
      </c>
      <c r="S110" s="1">
        <v>1.47854485447581E-4</v>
      </c>
    </row>
    <row r="111" spans="1:19" x14ac:dyDescent="0.25">
      <c r="A111" s="1">
        <v>12.5</v>
      </c>
      <c r="B111" s="1">
        <v>3.75769050154687</v>
      </c>
      <c r="C111" s="1">
        <v>1.7439997819986399</v>
      </c>
      <c r="D111" s="1">
        <v>2.92239730883631</v>
      </c>
      <c r="E111" s="1">
        <v>2.9566523024605198</v>
      </c>
      <c r="F111" s="1">
        <v>4.6913765718798102</v>
      </c>
      <c r="G111" s="1">
        <v>3.22630507980104</v>
      </c>
      <c r="H111" s="1">
        <v>1.1169277749100299</v>
      </c>
      <c r="I111" s="1">
        <v>0.932565594895436</v>
      </c>
      <c r="K111" s="1">
        <v>12.5</v>
      </c>
      <c r="L111" s="1">
        <v>6.2603123755771198E-4</v>
      </c>
      <c r="M111" s="1">
        <v>2.9055036368097302E-4</v>
      </c>
      <c r="N111" s="1">
        <v>4.8687139165212999E-4</v>
      </c>
      <c r="O111" s="1">
        <v>4.9257827358992104E-4</v>
      </c>
      <c r="P111" s="1">
        <v>7.8158333687517497E-4</v>
      </c>
      <c r="Q111" s="1">
        <v>5.3750242629485297E-4</v>
      </c>
      <c r="R111" s="1">
        <v>1.8608016730001101E-4</v>
      </c>
      <c r="S111" s="1">
        <v>1.5536542810957999E-4</v>
      </c>
    </row>
    <row r="112" spans="1:19" x14ac:dyDescent="0.25">
      <c r="A112" s="1">
        <v>12.625</v>
      </c>
      <c r="B112" s="1">
        <v>3.7483371722592298</v>
      </c>
      <c r="C112" s="1">
        <v>1.7806980793092599</v>
      </c>
      <c r="D112" s="1">
        <v>2.8964479757096901</v>
      </c>
      <c r="E112" s="1">
        <v>2.97887262696953</v>
      </c>
      <c r="F112" s="1">
        <v>4.6777699255984801</v>
      </c>
      <c r="G112" s="1">
        <v>3.22436106914882</v>
      </c>
      <c r="H112" s="1">
        <v>1.1362980460022101</v>
      </c>
      <c r="I112" s="1">
        <v>0.94347758043841701</v>
      </c>
      <c r="K112" s="1">
        <v>12.625</v>
      </c>
      <c r="L112" s="1">
        <v>6.24472972898392E-4</v>
      </c>
      <c r="M112" s="1">
        <v>2.9666430001292399E-4</v>
      </c>
      <c r="N112" s="1">
        <v>4.8254823275323402E-4</v>
      </c>
      <c r="O112" s="1">
        <v>4.9628017965312396E-4</v>
      </c>
      <c r="P112" s="1">
        <v>7.7931646960470501E-4</v>
      </c>
      <c r="Q112" s="1">
        <v>5.3717855412019301E-4</v>
      </c>
      <c r="R112" s="1">
        <v>1.8930725446396801E-4</v>
      </c>
      <c r="S112" s="1">
        <v>1.5718336490104E-4</v>
      </c>
    </row>
    <row r="113" spans="1:19" x14ac:dyDescent="0.25">
      <c r="A113" s="1">
        <v>12.75</v>
      </c>
      <c r="B113" s="1">
        <v>3.72199939862714</v>
      </c>
      <c r="C113" s="1">
        <v>1.76296191500776</v>
      </c>
      <c r="D113" s="1">
        <v>2.8182104110465001</v>
      </c>
      <c r="E113" s="1">
        <v>2.9456276056816999</v>
      </c>
      <c r="F113" s="1">
        <v>4.6597344900480699</v>
      </c>
      <c r="G113" s="1">
        <v>3.23203991884133</v>
      </c>
      <c r="H113" s="1">
        <v>1.1426727823007199</v>
      </c>
      <c r="I113" s="1">
        <v>0.94079509770638503</v>
      </c>
      <c r="K113" s="1">
        <v>12.75</v>
      </c>
      <c r="L113" s="1">
        <v>6.2008509981128395E-4</v>
      </c>
      <c r="M113" s="1">
        <v>2.9370945504029301E-4</v>
      </c>
      <c r="N113" s="1">
        <v>4.6951385448034798E-4</v>
      </c>
      <c r="O113" s="1">
        <v>4.9074155910657001E-4</v>
      </c>
      <c r="P113" s="1">
        <v>7.7631176604200805E-4</v>
      </c>
      <c r="Q113" s="1">
        <v>5.38457850478966E-4</v>
      </c>
      <c r="R113" s="1">
        <v>1.9036928553130099E-4</v>
      </c>
      <c r="S113" s="1">
        <v>1.56736463277884E-4</v>
      </c>
    </row>
    <row r="114" spans="1:19" x14ac:dyDescent="0.25">
      <c r="A114" s="1">
        <v>12.875</v>
      </c>
      <c r="B114" s="1">
        <v>3.7109549245161602</v>
      </c>
      <c r="C114" s="1">
        <v>1.7274049984926001</v>
      </c>
      <c r="D114" s="1">
        <v>2.7588501132640602</v>
      </c>
      <c r="E114" s="1">
        <v>3.0050096777905502</v>
      </c>
      <c r="F114" s="1">
        <v>4.6511976129707397</v>
      </c>
      <c r="G114" s="1">
        <v>3.23215720867046</v>
      </c>
      <c r="H114" s="1">
        <v>1.1438131364427599</v>
      </c>
      <c r="I114" s="1">
        <v>0.94245153394860803</v>
      </c>
      <c r="K114" s="1">
        <v>12.875</v>
      </c>
      <c r="L114" s="1">
        <v>6.1824509042439704E-4</v>
      </c>
      <c r="M114" s="1">
        <v>2.8778567274886799E-4</v>
      </c>
      <c r="N114" s="1">
        <v>4.59624428869792E-4</v>
      </c>
      <c r="O114" s="1">
        <v>5.0063461231990498E-4</v>
      </c>
      <c r="P114" s="1">
        <v>7.7488952232092605E-4</v>
      </c>
      <c r="Q114" s="1">
        <v>5.3847739096449796E-4</v>
      </c>
      <c r="R114" s="1">
        <v>1.90559268531363E-4</v>
      </c>
      <c r="S114" s="1">
        <v>1.5701242555583801E-4</v>
      </c>
    </row>
    <row r="115" spans="1:19" x14ac:dyDescent="0.25">
      <c r="A115" s="1">
        <v>13</v>
      </c>
      <c r="B115" s="1">
        <v>3.6938599376130798</v>
      </c>
      <c r="C115" s="1">
        <v>1.6971522527467899</v>
      </c>
      <c r="D115" s="1">
        <v>2.7806657224945699</v>
      </c>
      <c r="E115" s="1">
        <v>2.9634734227117798</v>
      </c>
      <c r="F115" s="1">
        <v>4.64645006767004</v>
      </c>
      <c r="G115" s="1">
        <v>3.2252297183545999</v>
      </c>
      <c r="H115" s="1">
        <v>1.1531477222933599</v>
      </c>
      <c r="I115" s="1">
        <v>0.94478250675159303</v>
      </c>
      <c r="K115" s="1">
        <v>13</v>
      </c>
      <c r="L115" s="1">
        <v>6.1539706560634301E-4</v>
      </c>
      <c r="M115" s="1">
        <v>2.82745565307615E-4</v>
      </c>
      <c r="N115" s="1">
        <v>4.6325890936759601E-4</v>
      </c>
      <c r="O115" s="1">
        <v>4.9371467222378198E-4</v>
      </c>
      <c r="P115" s="1">
        <v>7.7409858127383004E-4</v>
      </c>
      <c r="Q115" s="1">
        <v>5.3732327107787697E-4</v>
      </c>
      <c r="R115" s="1">
        <v>1.9211441053407501E-4</v>
      </c>
      <c r="S115" s="1">
        <v>1.5740076562481499E-4</v>
      </c>
    </row>
    <row r="116" spans="1:19" x14ac:dyDescent="0.25">
      <c r="A116" s="1">
        <v>13.125</v>
      </c>
      <c r="B116" s="1">
        <v>3.6901511523452499</v>
      </c>
      <c r="C116" s="1">
        <v>1.67328371565777</v>
      </c>
      <c r="D116" s="1">
        <v>2.8088208564502302</v>
      </c>
      <c r="E116" s="1">
        <v>2.9345315365643598</v>
      </c>
      <c r="F116" s="1">
        <v>4.6478787920181901</v>
      </c>
      <c r="G116" s="1">
        <v>3.21838197235137</v>
      </c>
      <c r="H116" s="1">
        <v>1.19737926470151</v>
      </c>
      <c r="I116" s="1">
        <v>0.85665845131275498</v>
      </c>
      <c r="K116" s="1">
        <v>13.125</v>
      </c>
      <c r="L116" s="1">
        <v>6.1477918198072105E-4</v>
      </c>
      <c r="M116" s="1">
        <v>2.7876906702858499E-4</v>
      </c>
      <c r="N116" s="1">
        <v>4.6794955468460798E-4</v>
      </c>
      <c r="O116" s="1">
        <v>4.8889295399162105E-4</v>
      </c>
      <c r="P116" s="1">
        <v>7.7433660675023201E-4</v>
      </c>
      <c r="Q116" s="1">
        <v>5.3618243659373996E-4</v>
      </c>
      <c r="R116" s="1">
        <v>1.9948338549927299E-4</v>
      </c>
      <c r="S116" s="1">
        <v>1.42719297988705E-4</v>
      </c>
    </row>
    <row r="117" spans="1:19" x14ac:dyDescent="0.25">
      <c r="A117" s="1">
        <v>13.25</v>
      </c>
      <c r="B117" s="1">
        <v>3.60525399083873</v>
      </c>
      <c r="C117" s="1">
        <v>1.6669139855124999</v>
      </c>
      <c r="D117" s="1">
        <v>2.8676721950525899</v>
      </c>
      <c r="E117" s="1">
        <v>2.9214145113483001</v>
      </c>
      <c r="F117" s="1">
        <v>4.6497239582701404</v>
      </c>
      <c r="G117" s="1">
        <v>3.2051956772310799</v>
      </c>
      <c r="H117" s="1">
        <v>1.200382792598</v>
      </c>
      <c r="I117" s="1">
        <v>0.89657718219552696</v>
      </c>
      <c r="K117" s="1">
        <v>13.25</v>
      </c>
      <c r="L117" s="1">
        <v>6.0063531487373405E-4</v>
      </c>
      <c r="M117" s="1">
        <v>2.7770786998638299E-4</v>
      </c>
      <c r="N117" s="1">
        <v>4.7775418769576198E-4</v>
      </c>
      <c r="O117" s="1">
        <v>4.8670765759062498E-4</v>
      </c>
      <c r="P117" s="1">
        <v>7.7464401144780603E-4</v>
      </c>
      <c r="Q117" s="1">
        <v>5.3398559982669998E-4</v>
      </c>
      <c r="R117" s="1">
        <v>1.9998377324682799E-4</v>
      </c>
      <c r="S117" s="1">
        <v>1.49369758553775E-4</v>
      </c>
    </row>
    <row r="118" spans="1:19" x14ac:dyDescent="0.25">
      <c r="A118" s="1">
        <v>13.375</v>
      </c>
      <c r="B118" s="1">
        <v>3.5924110917652601</v>
      </c>
      <c r="C118" s="1">
        <v>1.67875888207538</v>
      </c>
      <c r="D118" s="1">
        <v>2.8809806025882301</v>
      </c>
      <c r="E118" s="1">
        <v>2.9252555551903101</v>
      </c>
      <c r="F118" s="1">
        <v>4.6419395732713102</v>
      </c>
      <c r="G118" s="1">
        <v>3.2006414327213499</v>
      </c>
      <c r="H118" s="1">
        <v>1.2080671904446301</v>
      </c>
      <c r="I118" s="1">
        <v>0.89927518291161701</v>
      </c>
      <c r="K118" s="1">
        <v>13.375</v>
      </c>
      <c r="L118" s="1">
        <v>5.9849568788809197E-4</v>
      </c>
      <c r="M118" s="1">
        <v>2.7968122975375801E-4</v>
      </c>
      <c r="N118" s="1">
        <v>4.7997136839120002E-4</v>
      </c>
      <c r="O118" s="1">
        <v>4.8734757549470501E-4</v>
      </c>
      <c r="P118" s="1">
        <v>7.7334713290700199E-4</v>
      </c>
      <c r="Q118" s="1">
        <v>5.3322686269137605E-4</v>
      </c>
      <c r="R118" s="1">
        <v>2.0126399392807499E-4</v>
      </c>
      <c r="S118" s="1">
        <v>1.4981924547307501E-4</v>
      </c>
    </row>
    <row r="119" spans="1:19" x14ac:dyDescent="0.25">
      <c r="A119" s="1">
        <v>13.5</v>
      </c>
      <c r="B119" s="1">
        <v>3.5564034431233198</v>
      </c>
      <c r="C119" s="1">
        <v>1.68601576157052</v>
      </c>
      <c r="D119" s="1">
        <v>2.87356756418645</v>
      </c>
      <c r="E119" s="1">
        <v>2.9127107606671498</v>
      </c>
      <c r="F119" s="1">
        <v>4.6151294027854002</v>
      </c>
      <c r="G119" s="1">
        <v>3.18831168874669</v>
      </c>
      <c r="H119" s="1">
        <v>1.2211492544828599</v>
      </c>
      <c r="I119" s="1">
        <v>0.90324582432313205</v>
      </c>
      <c r="K119" s="1">
        <v>13.5</v>
      </c>
      <c r="L119" s="1">
        <v>5.9249681362434604E-4</v>
      </c>
      <c r="M119" s="1">
        <v>2.80890225877649E-4</v>
      </c>
      <c r="N119" s="1">
        <v>4.7873635619346302E-4</v>
      </c>
      <c r="O119" s="1">
        <v>4.8525761272714599E-4</v>
      </c>
      <c r="P119" s="1">
        <v>7.68880558504049E-4</v>
      </c>
      <c r="Q119" s="1">
        <v>5.3117272734520002E-4</v>
      </c>
      <c r="R119" s="1">
        <v>2.0344346579684501E-4</v>
      </c>
      <c r="S119" s="1">
        <v>1.50480754332234E-4</v>
      </c>
    </row>
    <row r="120" spans="1:19" x14ac:dyDescent="0.25">
      <c r="A120" s="1">
        <v>13.625</v>
      </c>
      <c r="B120" s="1">
        <v>3.4126772435866499</v>
      </c>
      <c r="C120" s="1">
        <v>1.71462235151812</v>
      </c>
      <c r="D120" s="1">
        <v>2.9076696101780901</v>
      </c>
      <c r="E120" s="1">
        <v>2.9021208063773001</v>
      </c>
      <c r="F120" s="1">
        <v>4.5507470541183297</v>
      </c>
      <c r="G120" s="1">
        <v>3.1827688827434799</v>
      </c>
      <c r="H120" s="1">
        <v>1.2306900706669599</v>
      </c>
      <c r="I120" s="1">
        <v>0.96928146080232902</v>
      </c>
      <c r="K120" s="1">
        <v>13.625</v>
      </c>
      <c r="L120" s="1">
        <v>5.6855202878153797E-4</v>
      </c>
      <c r="M120" s="1">
        <v>2.8565608376291801E-4</v>
      </c>
      <c r="N120" s="1">
        <v>4.8441775705567001E-4</v>
      </c>
      <c r="O120" s="1">
        <v>4.8349332634245701E-4</v>
      </c>
      <c r="P120" s="1">
        <v>7.5815445921611905E-4</v>
      </c>
      <c r="Q120" s="1">
        <v>5.3024929586506302E-4</v>
      </c>
      <c r="R120" s="1">
        <v>2.05032965773116E-4</v>
      </c>
      <c r="S120" s="1">
        <v>1.6148229136966801E-4</v>
      </c>
    </row>
    <row r="121" spans="1:19" x14ac:dyDescent="0.25">
      <c r="A121" s="1">
        <v>13.75</v>
      </c>
      <c r="B121" s="1">
        <v>3.3523094694253102</v>
      </c>
      <c r="C121" s="1">
        <v>1.67812496713815</v>
      </c>
      <c r="D121" s="1">
        <v>2.8949578722956799</v>
      </c>
      <c r="E121" s="1">
        <v>2.8728977072951398</v>
      </c>
      <c r="F121" s="1">
        <v>4.5461448225546999</v>
      </c>
      <c r="G121" s="1">
        <v>3.1615985280775099</v>
      </c>
      <c r="H121" s="1">
        <v>1.2441140027151101</v>
      </c>
      <c r="I121" s="1">
        <v>1.0389401923681201</v>
      </c>
      <c r="K121" s="1">
        <v>13.75</v>
      </c>
      <c r="L121" s="1">
        <v>5.5849475760625798E-4</v>
      </c>
      <c r="M121" s="1">
        <v>2.7957561952521699E-4</v>
      </c>
      <c r="N121" s="1">
        <v>4.8229998152446099E-4</v>
      </c>
      <c r="O121" s="1">
        <v>4.7862475803536899E-4</v>
      </c>
      <c r="P121" s="1">
        <v>7.5738772743762001E-4</v>
      </c>
      <c r="Q121" s="1">
        <v>5.2672231477771396E-4</v>
      </c>
      <c r="R121" s="1">
        <v>2.07269392852337E-4</v>
      </c>
      <c r="S121" s="1">
        <v>1.7308743604852901E-4</v>
      </c>
    </row>
    <row r="122" spans="1:19" x14ac:dyDescent="0.25">
      <c r="A122" s="1">
        <v>13.875</v>
      </c>
      <c r="B122" s="1">
        <v>3.39694534609764</v>
      </c>
      <c r="C122" s="1">
        <v>1.6557065949352201</v>
      </c>
      <c r="D122" s="1">
        <v>2.7541597011293799</v>
      </c>
      <c r="E122" s="1">
        <v>2.8108496953281099</v>
      </c>
      <c r="F122" s="1">
        <v>4.5180158898512897</v>
      </c>
      <c r="G122" s="1">
        <v>3.1587928753490702</v>
      </c>
      <c r="H122" s="1">
        <v>1.2786460531319801</v>
      </c>
      <c r="I122" s="1">
        <v>1.0552277947781701</v>
      </c>
      <c r="K122" s="1">
        <v>13.875</v>
      </c>
      <c r="L122" s="1">
        <v>5.6593109465986804E-4</v>
      </c>
      <c r="M122" s="1">
        <v>2.7584071871620798E-4</v>
      </c>
      <c r="N122" s="1">
        <v>4.5884300620815499E-4</v>
      </c>
      <c r="O122" s="1">
        <v>4.68287559241664E-4</v>
      </c>
      <c r="P122" s="1">
        <v>7.5270144724923097E-4</v>
      </c>
      <c r="Q122" s="1">
        <v>5.2625489303315695E-4</v>
      </c>
      <c r="R122" s="1">
        <v>2.13022432451789E-4</v>
      </c>
      <c r="S122" s="1">
        <v>1.7580095061004399E-4</v>
      </c>
    </row>
    <row r="123" spans="1:19" x14ac:dyDescent="0.25">
      <c r="A123" s="1">
        <v>14</v>
      </c>
      <c r="B123" s="1">
        <v>3.3931992842615801</v>
      </c>
      <c r="C123" s="1">
        <v>1.58731836903182</v>
      </c>
      <c r="D123" s="1">
        <v>2.73203247996087</v>
      </c>
      <c r="E123" s="1">
        <v>2.8310016602233299</v>
      </c>
      <c r="F123" s="1">
        <v>4.4985233392659403</v>
      </c>
      <c r="G123" s="1">
        <v>3.13789262586389</v>
      </c>
      <c r="H123" s="1">
        <v>1.2843872500843401</v>
      </c>
      <c r="I123" s="1">
        <v>1.0506509909586299</v>
      </c>
      <c r="K123" s="1">
        <v>14</v>
      </c>
      <c r="L123" s="1">
        <v>5.6530700075798203E-4</v>
      </c>
      <c r="M123" s="1">
        <v>2.6444724028070198E-4</v>
      </c>
      <c r="N123" s="1">
        <v>4.5515661116148098E-4</v>
      </c>
      <c r="O123" s="1">
        <v>4.7164487659320499E-4</v>
      </c>
      <c r="P123" s="1">
        <v>7.4945398832171101E-4</v>
      </c>
      <c r="Q123" s="1">
        <v>5.2277291146892704E-4</v>
      </c>
      <c r="R123" s="1">
        <v>2.13978915864051E-4</v>
      </c>
      <c r="S123" s="1">
        <v>1.75038455093708E-4</v>
      </c>
    </row>
    <row r="124" spans="1:19" x14ac:dyDescent="0.25">
      <c r="A124" s="1">
        <v>14.125</v>
      </c>
      <c r="B124" s="1">
        <v>3.3737057490899001</v>
      </c>
      <c r="C124" s="1">
        <v>1.5805948266274199</v>
      </c>
      <c r="D124" s="1">
        <v>2.7140978343678599</v>
      </c>
      <c r="E124" s="1">
        <v>2.8985125022383702</v>
      </c>
      <c r="F124" s="1">
        <v>4.4845030747688499</v>
      </c>
      <c r="G124" s="1">
        <v>3.1403019498032498</v>
      </c>
      <c r="H124" s="1">
        <v>1.28841289897397</v>
      </c>
      <c r="I124" s="1">
        <v>1.0466525524262</v>
      </c>
      <c r="K124" s="1">
        <v>14.125</v>
      </c>
      <c r="L124" s="1">
        <v>5.6205937779837804E-4</v>
      </c>
      <c r="M124" s="1">
        <v>2.6332709811612801E-4</v>
      </c>
      <c r="N124" s="1">
        <v>4.52168699205686E-4</v>
      </c>
      <c r="O124" s="1">
        <v>4.82892182872911E-4</v>
      </c>
      <c r="P124" s="1">
        <v>7.4711821225649597E-4</v>
      </c>
      <c r="Q124" s="1">
        <v>5.2317430483722204E-4</v>
      </c>
      <c r="R124" s="1">
        <v>2.14649588969063E-4</v>
      </c>
      <c r="S124" s="1">
        <v>1.7437231523420401E-4</v>
      </c>
    </row>
    <row r="125" spans="1:19" x14ac:dyDescent="0.25">
      <c r="A125" s="1">
        <v>14.25</v>
      </c>
      <c r="B125" s="1">
        <v>3.3543945584009598</v>
      </c>
      <c r="C125" s="1">
        <v>1.5017112958619001</v>
      </c>
      <c r="D125" s="1">
        <v>2.6961542406154</v>
      </c>
      <c r="E125" s="1">
        <v>2.9067826922898998</v>
      </c>
      <c r="F125" s="1">
        <v>4.4452380407008301</v>
      </c>
      <c r="G125" s="1">
        <v>3.1346865948501001</v>
      </c>
      <c r="H125" s="1">
        <v>1.29409583359235</v>
      </c>
      <c r="I125" s="1">
        <v>1.0797137041170899</v>
      </c>
      <c r="K125" s="1">
        <v>14.25</v>
      </c>
      <c r="L125" s="1">
        <v>5.5884213342960302E-4</v>
      </c>
      <c r="M125" s="1">
        <v>2.5018510189059301E-4</v>
      </c>
      <c r="N125" s="1">
        <v>4.4917929648652599E-4</v>
      </c>
      <c r="O125" s="1">
        <v>4.8426999653549698E-4</v>
      </c>
      <c r="P125" s="1">
        <v>7.40576657580768E-4</v>
      </c>
      <c r="Q125" s="1">
        <v>5.2223878670202705E-4</v>
      </c>
      <c r="R125" s="1">
        <v>2.1559636587648601E-4</v>
      </c>
      <c r="S125" s="1">
        <v>1.7988030310590799E-4</v>
      </c>
    </row>
    <row r="126" spans="1:19" x14ac:dyDescent="0.25">
      <c r="A126" s="1">
        <v>14.375</v>
      </c>
      <c r="B126" s="1">
        <v>3.3624707989319198</v>
      </c>
      <c r="C126" s="1">
        <v>1.4495029717082699</v>
      </c>
      <c r="D126" s="1">
        <v>2.6682654871489899</v>
      </c>
      <c r="E126" s="1">
        <v>2.8864566103347098</v>
      </c>
      <c r="F126" s="1">
        <v>4.4377560030715202</v>
      </c>
      <c r="G126" s="1">
        <v>3.1316146251539498</v>
      </c>
      <c r="H126" s="1">
        <v>1.32727619111517</v>
      </c>
      <c r="I126" s="1">
        <v>1.0809786750047701</v>
      </c>
      <c r="K126" s="1">
        <v>14.375</v>
      </c>
      <c r="L126" s="1">
        <v>5.6018763510205902E-4</v>
      </c>
      <c r="M126" s="1">
        <v>2.41487195086599E-4</v>
      </c>
      <c r="N126" s="1">
        <v>4.4453303015902198E-4</v>
      </c>
      <c r="O126" s="1">
        <v>4.8088367128176199E-4</v>
      </c>
      <c r="P126" s="1">
        <v>7.3933015011172401E-4</v>
      </c>
      <c r="Q126" s="1">
        <v>5.2172699655064899E-4</v>
      </c>
      <c r="R126" s="1">
        <v>2.2112421343978801E-4</v>
      </c>
      <c r="S126" s="1">
        <v>1.8009104725579401E-4</v>
      </c>
    </row>
    <row r="127" spans="1:19" x14ac:dyDescent="0.25">
      <c r="A127" s="1">
        <v>14.5</v>
      </c>
      <c r="B127" s="1">
        <v>3.3358650357234398</v>
      </c>
      <c r="C127" s="1">
        <v>1.40371408807763</v>
      </c>
      <c r="D127" s="1">
        <v>2.6486045751071599</v>
      </c>
      <c r="E127" s="1">
        <v>2.9248930609759598</v>
      </c>
      <c r="F127" s="1">
        <v>4.4324328515062303</v>
      </c>
      <c r="G127" s="1">
        <v>3.1271251147874701</v>
      </c>
      <c r="H127" s="1">
        <v>1.3338556264015</v>
      </c>
      <c r="I127" s="1">
        <v>1.09484823775933</v>
      </c>
      <c r="K127" s="1">
        <v>14.5</v>
      </c>
      <c r="L127" s="1">
        <v>5.5575511495152801E-4</v>
      </c>
      <c r="M127" s="1">
        <v>2.33858767073734E-4</v>
      </c>
      <c r="N127" s="1">
        <v>4.41257522212853E-4</v>
      </c>
      <c r="O127" s="1">
        <v>4.8728718395859498E-4</v>
      </c>
      <c r="P127" s="1">
        <v>7.3844331306094401E-4</v>
      </c>
      <c r="Q127" s="1">
        <v>5.2097904412359201E-4</v>
      </c>
      <c r="R127" s="1">
        <v>2.2222034735849E-4</v>
      </c>
      <c r="S127" s="1">
        <v>1.8240171641070499E-4</v>
      </c>
    </row>
    <row r="128" spans="1:19" x14ac:dyDescent="0.25">
      <c r="A128" s="1">
        <v>14.625</v>
      </c>
      <c r="B128" s="1">
        <v>3.2651820593385601</v>
      </c>
      <c r="C128" s="1">
        <v>1.35112910812202</v>
      </c>
      <c r="D128" s="1">
        <v>2.7058905114570901</v>
      </c>
      <c r="E128" s="1">
        <v>2.88175124289207</v>
      </c>
      <c r="F128" s="1">
        <v>4.4228132422297204</v>
      </c>
      <c r="G128" s="1">
        <v>3.1253751917680499</v>
      </c>
      <c r="H128" s="1">
        <v>1.33175228719394</v>
      </c>
      <c r="I128" s="1">
        <v>1.11712131524935</v>
      </c>
      <c r="K128" s="1">
        <v>14.625</v>
      </c>
      <c r="L128" s="1">
        <v>5.4397933108580601E-4</v>
      </c>
      <c r="M128" s="1">
        <v>2.2509810941312799E-4</v>
      </c>
      <c r="N128" s="1">
        <v>4.5080135920875201E-4</v>
      </c>
      <c r="O128" s="1">
        <v>4.8009975706581802E-4</v>
      </c>
      <c r="P128" s="1">
        <v>7.3684068615547597E-4</v>
      </c>
      <c r="Q128" s="1">
        <v>5.2068750694855804E-4</v>
      </c>
      <c r="R128" s="1">
        <v>2.2186993104650999E-4</v>
      </c>
      <c r="S128" s="1">
        <v>1.8611241112054101E-4</v>
      </c>
    </row>
    <row r="129" spans="1:19" x14ac:dyDescent="0.25">
      <c r="A129" s="1">
        <v>14.75</v>
      </c>
      <c r="B129" s="1">
        <v>3.2704524578419898</v>
      </c>
      <c r="C129" s="1">
        <v>1.40251549387773</v>
      </c>
      <c r="D129" s="1">
        <v>2.8070792930928299</v>
      </c>
      <c r="E129" s="1">
        <v>2.89467758186438</v>
      </c>
      <c r="F129" s="1">
        <v>4.4437316533670703</v>
      </c>
      <c r="G129" s="1">
        <v>3.1123950819430202</v>
      </c>
      <c r="H129" s="1">
        <v>1.3123641606150001</v>
      </c>
      <c r="I129" s="1">
        <v>1.14193109346449</v>
      </c>
      <c r="K129" s="1">
        <v>14.75</v>
      </c>
      <c r="L129" s="1">
        <v>5.44857379476476E-4</v>
      </c>
      <c r="M129" s="1">
        <v>2.3365908128002901E-4</v>
      </c>
      <c r="N129" s="1">
        <v>4.6765941022926602E-4</v>
      </c>
      <c r="O129" s="1">
        <v>4.8225328513860498E-4</v>
      </c>
      <c r="P129" s="1">
        <v>7.4032569345096105E-4</v>
      </c>
      <c r="Q129" s="1">
        <v>5.1852502065170803E-4</v>
      </c>
      <c r="R129" s="1">
        <v>2.1863986915846001E-4</v>
      </c>
      <c r="S129" s="1">
        <v>1.9024572017118499E-4</v>
      </c>
    </row>
    <row r="130" spans="1:19" x14ac:dyDescent="0.25">
      <c r="A130" s="1">
        <v>14.875</v>
      </c>
      <c r="B130" s="1">
        <v>3.21755758551308</v>
      </c>
      <c r="C130" s="1">
        <v>1.4348529612890499</v>
      </c>
      <c r="D130" s="1">
        <v>2.8173402735447599</v>
      </c>
      <c r="E130" s="1">
        <v>2.8918259157848101</v>
      </c>
      <c r="F130" s="1">
        <v>4.43892250376354</v>
      </c>
      <c r="G130" s="1">
        <v>3.1165883438036999</v>
      </c>
      <c r="H130" s="1">
        <v>1.32219883836921</v>
      </c>
      <c r="I130" s="1">
        <v>1.19726490970178</v>
      </c>
      <c r="K130" s="1">
        <v>14.875</v>
      </c>
      <c r="L130" s="1">
        <v>5.3604509374648103E-4</v>
      </c>
      <c r="M130" s="1">
        <v>2.3904650335075599E-4</v>
      </c>
      <c r="N130" s="1">
        <v>4.6936888957255598E-4</v>
      </c>
      <c r="O130" s="1">
        <v>4.8177819756974798E-4</v>
      </c>
      <c r="P130" s="1">
        <v>7.3952448912701404E-4</v>
      </c>
      <c r="Q130" s="1">
        <v>5.1922361807769804E-4</v>
      </c>
      <c r="R130" s="1">
        <v>2.2027832647231101E-4</v>
      </c>
      <c r="S130" s="1">
        <v>1.99464333956316E-4</v>
      </c>
    </row>
    <row r="131" spans="1:19" x14ac:dyDescent="0.25">
      <c r="A131" s="1">
        <v>15</v>
      </c>
      <c r="B131" s="1">
        <v>3.1620584732333499</v>
      </c>
      <c r="C131" s="1">
        <v>1.42938155658952</v>
      </c>
      <c r="D131" s="1">
        <v>2.9475658848848401</v>
      </c>
      <c r="E131" s="1">
        <v>2.8765617534135099</v>
      </c>
      <c r="F131" s="1">
        <v>4.4333074986939902</v>
      </c>
      <c r="G131" s="1">
        <v>3.10943937655433</v>
      </c>
      <c r="H131" s="1">
        <v>1.30443133527846</v>
      </c>
      <c r="I131" s="1">
        <v>1.2767965324421</v>
      </c>
      <c r="K131" s="1">
        <v>15</v>
      </c>
      <c r="L131" s="1">
        <v>5.2679894164067795E-4</v>
      </c>
      <c r="M131" s="1">
        <v>2.3813496732781399E-4</v>
      </c>
      <c r="N131" s="1">
        <v>4.9106447642181502E-4</v>
      </c>
      <c r="O131" s="1">
        <v>4.7923518811868898E-4</v>
      </c>
      <c r="P131" s="1">
        <v>7.3858902928242501E-4</v>
      </c>
      <c r="Q131" s="1">
        <v>5.1803260013395097E-4</v>
      </c>
      <c r="R131" s="1">
        <v>2.1731826045739199E-4</v>
      </c>
      <c r="S131" s="1">
        <v>2.1271430230485299E-4</v>
      </c>
    </row>
    <row r="132" spans="1:19" x14ac:dyDescent="0.25">
      <c r="A132" s="1">
        <v>15.125</v>
      </c>
      <c r="B132" s="1">
        <v>3.14811442609953</v>
      </c>
      <c r="C132" s="1">
        <v>1.4063717549875501</v>
      </c>
      <c r="D132" s="1">
        <v>2.9415525659926001</v>
      </c>
      <c r="E132" s="1">
        <v>2.85253247407744</v>
      </c>
      <c r="F132" s="1">
        <v>4.4353539054606097</v>
      </c>
      <c r="G132" s="1">
        <v>3.1022541346592498</v>
      </c>
      <c r="H132" s="1">
        <v>1.28856103095111</v>
      </c>
      <c r="I132" s="1">
        <v>1.21920123305048</v>
      </c>
      <c r="K132" s="1">
        <v>15.125</v>
      </c>
      <c r="L132" s="1">
        <v>5.2447586338818196E-4</v>
      </c>
      <c r="M132" s="1">
        <v>2.34301534380926E-4</v>
      </c>
      <c r="N132" s="1">
        <v>4.9006265749436796E-4</v>
      </c>
      <c r="O132" s="1">
        <v>4.7523191018130099E-4</v>
      </c>
      <c r="P132" s="1">
        <v>7.3892996064974501E-4</v>
      </c>
      <c r="Q132" s="1">
        <v>5.1683553883423005E-4</v>
      </c>
      <c r="R132" s="1">
        <v>2.1467426775645501E-4</v>
      </c>
      <c r="S132" s="1">
        <v>2.0311892542620999E-4</v>
      </c>
    </row>
    <row r="133" spans="1:19" x14ac:dyDescent="0.25">
      <c r="A133" s="1">
        <v>15.25</v>
      </c>
      <c r="B133" s="1">
        <v>3.11182599930767</v>
      </c>
      <c r="C133" s="1">
        <v>1.4091433673078999</v>
      </c>
      <c r="D133" s="1">
        <v>2.9615887978704398</v>
      </c>
      <c r="E133" s="1">
        <v>2.7744193872188498</v>
      </c>
      <c r="F133" s="1">
        <v>4.4110782490297504</v>
      </c>
      <c r="G133" s="1">
        <v>3.10048989090678</v>
      </c>
      <c r="H133" s="1">
        <v>1.269633802145</v>
      </c>
      <c r="I133" s="1">
        <v>1.2560068172410199</v>
      </c>
      <c r="K133" s="1">
        <v>15.25</v>
      </c>
      <c r="L133" s="1">
        <v>5.18430211484657E-4</v>
      </c>
      <c r="M133" s="1">
        <v>2.3476328499349601E-4</v>
      </c>
      <c r="N133" s="1">
        <v>4.9340069372521601E-4</v>
      </c>
      <c r="O133" s="1">
        <v>4.6221826991065998E-4</v>
      </c>
      <c r="P133" s="1">
        <v>7.3488563628836196E-4</v>
      </c>
      <c r="Q133" s="1">
        <v>5.1654161582507E-4</v>
      </c>
      <c r="R133" s="1">
        <v>2.11520991437358E-4</v>
      </c>
      <c r="S133" s="1">
        <v>2.0925073575235299E-4</v>
      </c>
    </row>
    <row r="134" spans="1:19" x14ac:dyDescent="0.25">
      <c r="A134" s="1">
        <v>15.375</v>
      </c>
      <c r="B134" s="1">
        <v>3.1387089419224998</v>
      </c>
      <c r="C134" s="1">
        <v>1.4229796394576499</v>
      </c>
      <c r="D134" s="1">
        <v>3.1769244117040598</v>
      </c>
      <c r="E134" s="1">
        <v>2.5963030668271401</v>
      </c>
      <c r="F134" s="1">
        <v>4.3819115420151098</v>
      </c>
      <c r="G134" s="1">
        <v>3.09525122990041</v>
      </c>
      <c r="H134" s="1">
        <v>1.2437469967100401</v>
      </c>
      <c r="I134" s="1">
        <v>1.25576707096186</v>
      </c>
      <c r="K134" s="1">
        <v>15.375</v>
      </c>
      <c r="L134" s="1">
        <v>5.2290890972428797E-4</v>
      </c>
      <c r="M134" s="1">
        <v>2.3706840793364501E-4</v>
      </c>
      <c r="N134" s="1">
        <v>5.2927560698989601E-4</v>
      </c>
      <c r="O134" s="1">
        <v>4.3254409093340001E-4</v>
      </c>
      <c r="P134" s="1">
        <v>7.3002646289972402E-4</v>
      </c>
      <c r="Q134" s="1">
        <v>5.1566885490140905E-4</v>
      </c>
      <c r="R134" s="1">
        <v>2.07208249651892E-4</v>
      </c>
      <c r="S134" s="1">
        <v>2.09210794022246E-4</v>
      </c>
    </row>
    <row r="135" spans="1:19" x14ac:dyDescent="0.25">
      <c r="A135" s="1">
        <v>15.5</v>
      </c>
      <c r="B135" s="1">
        <v>3.1772922828616101</v>
      </c>
      <c r="C135" s="1">
        <v>1.5345102759704301</v>
      </c>
      <c r="D135" s="1">
        <v>3.2172235013836801</v>
      </c>
      <c r="E135" s="1">
        <v>2.6311878926819401</v>
      </c>
      <c r="F135" s="1">
        <v>4.3194384752741204</v>
      </c>
      <c r="G135" s="1">
        <v>3.08317531586294</v>
      </c>
      <c r="H135" s="1">
        <v>1.2193755541592</v>
      </c>
      <c r="I135" s="1">
        <v>1.2449562637915099</v>
      </c>
      <c r="K135" s="1">
        <v>15.5</v>
      </c>
      <c r="L135" s="1">
        <v>5.2933689432474603E-4</v>
      </c>
      <c r="M135" s="1">
        <v>2.5564941197667401E-4</v>
      </c>
      <c r="N135" s="1">
        <v>5.3598943533052104E-4</v>
      </c>
      <c r="O135" s="1">
        <v>4.3835590292081101E-4</v>
      </c>
      <c r="P135" s="1">
        <v>7.1961844998067598E-4</v>
      </c>
      <c r="Q135" s="1">
        <v>5.1365700762276499E-4</v>
      </c>
      <c r="R135" s="1">
        <v>2.03147967322923E-4</v>
      </c>
      <c r="S135" s="1">
        <v>2.07409713547666E-4</v>
      </c>
    </row>
    <row r="136" spans="1:19" x14ac:dyDescent="0.25">
      <c r="A136" s="1">
        <v>15.625</v>
      </c>
      <c r="B136" s="1">
        <v>3.15626671998319</v>
      </c>
      <c r="C136" s="1">
        <v>1.4982219378408801</v>
      </c>
      <c r="D136" s="1">
        <v>3.2106542726566998</v>
      </c>
      <c r="E136" s="1">
        <v>2.57796788828129</v>
      </c>
      <c r="F136" s="1">
        <v>4.2943973393270403</v>
      </c>
      <c r="G136" s="1">
        <v>3.0789866359798101</v>
      </c>
      <c r="H136" s="1">
        <v>1.2279604039940799</v>
      </c>
      <c r="I136" s="1">
        <v>1.24850090463161</v>
      </c>
      <c r="K136" s="1">
        <v>15.625</v>
      </c>
      <c r="L136" s="1">
        <v>5.2583403554919898E-4</v>
      </c>
      <c r="M136" s="1">
        <v>2.4960377484429099E-4</v>
      </c>
      <c r="N136" s="1">
        <v>5.3489500182460695E-4</v>
      </c>
      <c r="O136" s="1">
        <v>4.2948945018766299E-4</v>
      </c>
      <c r="P136" s="1">
        <v>7.1544659673189296E-4</v>
      </c>
      <c r="Q136" s="1">
        <v>5.1295917355423501E-4</v>
      </c>
      <c r="R136" s="1">
        <v>2.04578203305414E-4</v>
      </c>
      <c r="S136" s="1">
        <v>2.0800025071162701E-4</v>
      </c>
    </row>
    <row r="137" spans="1:19" x14ac:dyDescent="0.25">
      <c r="A137" s="1">
        <v>15.75</v>
      </c>
      <c r="B137" s="1">
        <v>3.1724245418424402</v>
      </c>
      <c r="C137" s="1">
        <v>1.4412833034369501</v>
      </c>
      <c r="D137" s="1">
        <v>3.20766576240664</v>
      </c>
      <c r="E137" s="1">
        <v>2.5431649369064901</v>
      </c>
      <c r="F137" s="1">
        <v>4.2645441099771002</v>
      </c>
      <c r="G137" s="1">
        <v>3.0510688568634099</v>
      </c>
      <c r="H137" s="1">
        <v>1.21537109684586</v>
      </c>
      <c r="I137" s="1">
        <v>1.2469960737383801</v>
      </c>
      <c r="K137" s="1">
        <v>15.75</v>
      </c>
      <c r="L137" s="1">
        <v>5.2852592867095097E-4</v>
      </c>
      <c r="M137" s="1">
        <v>2.4011779835259601E-4</v>
      </c>
      <c r="N137" s="1">
        <v>5.3439711601694501E-4</v>
      </c>
      <c r="O137" s="1">
        <v>4.2369127848862102E-4</v>
      </c>
      <c r="P137" s="1">
        <v>7.1047304872218903E-4</v>
      </c>
      <c r="Q137" s="1">
        <v>5.0830807155343902E-4</v>
      </c>
      <c r="R137" s="1">
        <v>2.0248082473451999E-4</v>
      </c>
      <c r="S137" s="1">
        <v>2.0774954588481399E-4</v>
      </c>
    </row>
    <row r="138" spans="1:19" x14ac:dyDescent="0.25">
      <c r="A138" s="1">
        <v>15.875</v>
      </c>
      <c r="B138" s="1">
        <v>3.1673851774937001</v>
      </c>
      <c r="C138" s="1">
        <v>1.46365233764903</v>
      </c>
      <c r="D138" s="1">
        <v>3.1456729681350302</v>
      </c>
      <c r="E138" s="1">
        <v>2.50948745925592</v>
      </c>
      <c r="F138" s="1">
        <v>4.2622638311314196</v>
      </c>
      <c r="G138" s="1">
        <v>3.0408837354756999</v>
      </c>
      <c r="H138" s="1">
        <v>1.20711313083454</v>
      </c>
      <c r="I138" s="1">
        <v>1.26373745790086</v>
      </c>
      <c r="K138" s="1">
        <v>15.875</v>
      </c>
      <c r="L138" s="1">
        <v>5.2768637057045201E-4</v>
      </c>
      <c r="M138" s="1">
        <v>2.43844479452328E-4</v>
      </c>
      <c r="N138" s="1">
        <v>5.2406911649129496E-4</v>
      </c>
      <c r="O138" s="1">
        <v>4.1808061071203702E-4</v>
      </c>
      <c r="P138" s="1">
        <v>7.1009315426650199E-4</v>
      </c>
      <c r="Q138" s="1">
        <v>5.0661123033024697E-4</v>
      </c>
      <c r="R138" s="1">
        <v>2.0110504759703399E-4</v>
      </c>
      <c r="S138" s="1">
        <v>2.1053866048628301E-4</v>
      </c>
    </row>
    <row r="139" spans="1:19" x14ac:dyDescent="0.25">
      <c r="A139" s="1">
        <v>16</v>
      </c>
      <c r="B139" s="1">
        <v>3.2007187658849801</v>
      </c>
      <c r="C139" s="1">
        <v>1.4509800487793101</v>
      </c>
      <c r="D139" s="1">
        <v>3.09620677062928</v>
      </c>
      <c r="E139" s="1">
        <v>2.51928722702712</v>
      </c>
      <c r="F139" s="1">
        <v>4.2663249685340201</v>
      </c>
      <c r="G139" s="1">
        <v>3.03634047076407</v>
      </c>
      <c r="H139" s="1">
        <v>1.2020020217244101</v>
      </c>
      <c r="I139" s="1">
        <v>1.2827214615095599</v>
      </c>
      <c r="K139" s="1">
        <v>16</v>
      </c>
      <c r="L139" s="1">
        <v>5.3323974639643795E-4</v>
      </c>
      <c r="M139" s="1">
        <v>2.41733276126633E-4</v>
      </c>
      <c r="N139" s="1">
        <v>5.15828047986838E-4</v>
      </c>
      <c r="O139" s="1">
        <v>4.1971325202271899E-4</v>
      </c>
      <c r="P139" s="1">
        <v>7.1076973975777499E-4</v>
      </c>
      <c r="Q139" s="1">
        <v>5.0585432242929097E-4</v>
      </c>
      <c r="R139" s="1">
        <v>2.00253536819287E-4</v>
      </c>
      <c r="S139" s="1">
        <v>2.1370139548749199E-4</v>
      </c>
    </row>
    <row r="140" spans="1:19" x14ac:dyDescent="0.25">
      <c r="A140" s="1">
        <v>16.125</v>
      </c>
      <c r="B140" s="1">
        <v>3.179133328736</v>
      </c>
      <c r="C140" s="1">
        <v>1.4125736292760001</v>
      </c>
      <c r="D140" s="1">
        <v>3.0843822520052102</v>
      </c>
      <c r="E140" s="1">
        <v>2.5353601732200599</v>
      </c>
      <c r="F140" s="1">
        <v>4.2689086341184197</v>
      </c>
      <c r="G140" s="1">
        <v>3.02762748542427</v>
      </c>
      <c r="H140" s="1">
        <v>1.1976002753502399</v>
      </c>
      <c r="I140" s="1">
        <v>1.28105820212232</v>
      </c>
      <c r="K140" s="1">
        <v>16.125</v>
      </c>
      <c r="L140" s="1">
        <v>5.2964361256741704E-4</v>
      </c>
      <c r="M140" s="1">
        <v>2.3533476663738199E-4</v>
      </c>
      <c r="N140" s="1">
        <v>5.1385808318406799E-4</v>
      </c>
      <c r="O140" s="1">
        <v>4.2239100485846198E-4</v>
      </c>
      <c r="P140" s="1">
        <v>7.1120017844413603E-4</v>
      </c>
      <c r="Q140" s="1">
        <v>5.0440273907168302E-4</v>
      </c>
      <c r="R140" s="1">
        <v>1.9952020587335001E-4</v>
      </c>
      <c r="S140" s="1">
        <v>2.1342429647357801E-4</v>
      </c>
    </row>
    <row r="141" spans="1:19" x14ac:dyDescent="0.25">
      <c r="A141" s="1">
        <v>16.25</v>
      </c>
      <c r="B141" s="1">
        <v>3.20244761093636</v>
      </c>
      <c r="C141" s="1">
        <v>1.4141074815786501</v>
      </c>
      <c r="D141" s="1">
        <v>3.08605433540145</v>
      </c>
      <c r="E141" s="1">
        <v>2.5467927386003999</v>
      </c>
      <c r="F141" s="1">
        <v>4.2686764417274201</v>
      </c>
      <c r="G141" s="1">
        <v>3.0234368772505098</v>
      </c>
      <c r="H141" s="1">
        <v>1.1953489591938899</v>
      </c>
      <c r="I141" s="1">
        <v>1.3133544162213699</v>
      </c>
      <c r="K141" s="1">
        <v>16.25</v>
      </c>
      <c r="L141" s="1">
        <v>5.3352777198199905E-4</v>
      </c>
      <c r="M141" s="1">
        <v>2.3559030643100301E-4</v>
      </c>
      <c r="N141" s="1">
        <v>5.1413665227788101E-4</v>
      </c>
      <c r="O141" s="1">
        <v>4.2429567025082602E-4</v>
      </c>
      <c r="P141" s="1">
        <v>7.1116149519179499E-4</v>
      </c>
      <c r="Q141" s="1">
        <v>5.0370458374993305E-4</v>
      </c>
      <c r="R141" s="1">
        <v>1.99145136601703E-4</v>
      </c>
      <c r="S141" s="1">
        <v>2.18804845742481E-4</v>
      </c>
    </row>
    <row r="142" spans="1:19" x14ac:dyDescent="0.25">
      <c r="A142" s="1">
        <v>16.375</v>
      </c>
      <c r="B142" s="1">
        <v>3.18564451407474</v>
      </c>
      <c r="C142" s="1">
        <v>1.4804695719506999</v>
      </c>
      <c r="D142" s="1">
        <v>3.1000084441037998</v>
      </c>
      <c r="E142" s="1">
        <v>2.6299176044494001</v>
      </c>
      <c r="F142" s="1">
        <v>4.2815735955803804</v>
      </c>
      <c r="G142" s="1">
        <v>3.0154652898810599</v>
      </c>
      <c r="H142" s="1">
        <v>1.17649121628736</v>
      </c>
      <c r="I142" s="1">
        <v>1.3087191977727299</v>
      </c>
      <c r="K142" s="1">
        <v>16.375</v>
      </c>
      <c r="L142" s="1">
        <v>5.3072837604485395E-4</v>
      </c>
      <c r="M142" s="1">
        <v>2.4664623068698698E-4</v>
      </c>
      <c r="N142" s="1">
        <v>5.1646140678769398E-4</v>
      </c>
      <c r="O142" s="1">
        <v>4.3814427290127001E-4</v>
      </c>
      <c r="P142" s="1">
        <v>7.1331016102369903E-4</v>
      </c>
      <c r="Q142" s="1">
        <v>5.0237651729418298E-4</v>
      </c>
      <c r="R142" s="1">
        <v>1.96003436633475E-4</v>
      </c>
      <c r="S142" s="1">
        <v>2.18032618348937E-4</v>
      </c>
    </row>
    <row r="143" spans="1:19" x14ac:dyDescent="0.25">
      <c r="A143" s="1">
        <v>16.5</v>
      </c>
      <c r="B143" s="1">
        <v>3.2288650337295102</v>
      </c>
      <c r="C143" s="1">
        <v>1.4798116231585701</v>
      </c>
      <c r="D143" s="1">
        <v>3.1459432579960702</v>
      </c>
      <c r="E143" s="1">
        <v>2.6193105616231702</v>
      </c>
      <c r="F143" s="1">
        <v>4.28294732148367</v>
      </c>
      <c r="G143" s="1">
        <v>3.00605345592315</v>
      </c>
      <c r="H143" s="1">
        <v>1.1958583108281799</v>
      </c>
      <c r="I143" s="1">
        <v>1.3768121107250599</v>
      </c>
      <c r="K143" s="1">
        <v>16.5</v>
      </c>
      <c r="L143" s="1">
        <v>5.3792891461933905E-4</v>
      </c>
      <c r="M143" s="1">
        <v>2.4653661641821698E-4</v>
      </c>
      <c r="N143" s="1">
        <v>5.2411414678214601E-4</v>
      </c>
      <c r="O143" s="1">
        <v>4.3637713956642097E-4</v>
      </c>
      <c r="P143" s="1">
        <v>7.1353902375918604E-4</v>
      </c>
      <c r="Q143" s="1">
        <v>5.0080850575679597E-4</v>
      </c>
      <c r="R143" s="1">
        <v>1.9922999458397601E-4</v>
      </c>
      <c r="S143" s="1">
        <v>2.29376897646795E-4</v>
      </c>
    </row>
    <row r="144" spans="1:19" x14ac:dyDescent="0.25">
      <c r="A144" s="1">
        <v>16.625</v>
      </c>
      <c r="B144" s="1">
        <v>3.2971504504770399</v>
      </c>
      <c r="C144" s="1">
        <v>1.4833262638331599</v>
      </c>
      <c r="D144" s="1">
        <v>3.4101161256627202</v>
      </c>
      <c r="E144" s="1">
        <v>2.6030319924655401</v>
      </c>
      <c r="F144" s="1">
        <v>4.2748516893391404</v>
      </c>
      <c r="G144" s="1">
        <v>2.9904054805897098</v>
      </c>
      <c r="H144" s="1">
        <v>1.23813090396824</v>
      </c>
      <c r="I144" s="1">
        <v>1.3711147591981101</v>
      </c>
      <c r="K144" s="1">
        <v>16.625</v>
      </c>
      <c r="L144" s="1">
        <v>5.4930526504947601E-4</v>
      </c>
      <c r="M144" s="1">
        <v>2.4712215555460501E-4</v>
      </c>
      <c r="N144" s="1">
        <v>5.6812534653540904E-4</v>
      </c>
      <c r="O144" s="1">
        <v>4.3366512994475999E-4</v>
      </c>
      <c r="P144" s="1">
        <v>7.1219029144390701E-4</v>
      </c>
      <c r="Q144" s="1">
        <v>4.9820155306624404E-4</v>
      </c>
      <c r="R144" s="1">
        <v>2.0627260860110801E-4</v>
      </c>
      <c r="S144" s="1">
        <v>2.2842771888240601E-4</v>
      </c>
    </row>
    <row r="145" spans="1:19" x14ac:dyDescent="0.25">
      <c r="A145" s="1">
        <v>16.75</v>
      </c>
      <c r="B145" s="1">
        <v>3.2947791704802998</v>
      </c>
      <c r="C145" s="1">
        <v>1.48793112717633</v>
      </c>
      <c r="D145" s="1">
        <v>3.4799856166462702</v>
      </c>
      <c r="E145" s="1">
        <v>2.5479311846855102</v>
      </c>
      <c r="F145" s="1">
        <v>4.2611712361175202</v>
      </c>
      <c r="G145" s="1">
        <v>2.95344929867648</v>
      </c>
      <c r="H145" s="1">
        <v>1.2473755648484499</v>
      </c>
      <c r="I145" s="1">
        <v>1.3409790729994799</v>
      </c>
      <c r="K145" s="1">
        <v>16.75</v>
      </c>
      <c r="L145" s="1">
        <v>5.4891020980201897E-4</v>
      </c>
      <c r="M145" s="1">
        <v>2.4788932578757698E-4</v>
      </c>
      <c r="N145" s="1">
        <v>5.7976560373326899E-4</v>
      </c>
      <c r="O145" s="1">
        <v>4.2448533536860501E-4</v>
      </c>
      <c r="P145" s="1">
        <v>7.0991112793718399E-4</v>
      </c>
      <c r="Q145" s="1">
        <v>4.92044653159499E-4</v>
      </c>
      <c r="R145" s="1">
        <v>2.0781276910375199E-4</v>
      </c>
      <c r="S145" s="1">
        <v>2.23407113561713E-4</v>
      </c>
    </row>
    <row r="146" spans="1:19" x14ac:dyDescent="0.25">
      <c r="A146" s="1">
        <v>16.875</v>
      </c>
      <c r="B146" s="1">
        <v>3.26783873015055</v>
      </c>
      <c r="C146" s="1">
        <v>1.4941070997404</v>
      </c>
      <c r="D146" s="1">
        <v>3.4194535632747902</v>
      </c>
      <c r="E146" s="1">
        <v>2.5614542606659398</v>
      </c>
      <c r="F146" s="1">
        <v>4.2473082883225004</v>
      </c>
      <c r="G146" s="1">
        <v>2.9514758172622502</v>
      </c>
      <c r="H146" s="1">
        <v>1.24851647179548</v>
      </c>
      <c r="I146" s="1">
        <v>1.3486452514606999</v>
      </c>
      <c r="K146" s="1">
        <v>16.875</v>
      </c>
      <c r="L146" s="1">
        <v>5.4442193244308304E-4</v>
      </c>
      <c r="M146" s="1">
        <v>2.4891824281675102E-4</v>
      </c>
      <c r="N146" s="1">
        <v>5.6968096364157998E-4</v>
      </c>
      <c r="O146" s="1">
        <v>4.26738279826945E-4</v>
      </c>
      <c r="P146" s="1">
        <v>7.0760156083453504E-4</v>
      </c>
      <c r="Q146" s="1">
        <v>4.9171587115588798E-4</v>
      </c>
      <c r="R146" s="1">
        <v>2.0800284420112599E-4</v>
      </c>
      <c r="S146" s="1">
        <v>2.24684298893353E-4</v>
      </c>
    </row>
    <row r="147" spans="1:19" x14ac:dyDescent="0.25">
      <c r="A147" s="1">
        <v>17</v>
      </c>
      <c r="B147" s="1">
        <v>3.3155092298248499</v>
      </c>
      <c r="C147" s="1">
        <v>1.56366114995157</v>
      </c>
      <c r="D147" s="1">
        <v>3.4191510090173298</v>
      </c>
      <c r="E147" s="1">
        <v>2.5484937709157598</v>
      </c>
      <c r="F147" s="1">
        <v>4.2485266495578902</v>
      </c>
      <c r="G147" s="1">
        <v>2.9419831492998401</v>
      </c>
      <c r="H147" s="1">
        <v>1.2194808630037199</v>
      </c>
      <c r="I147" s="1">
        <v>1.4126167929607101</v>
      </c>
      <c r="K147" s="1">
        <v>17</v>
      </c>
      <c r="L147" s="1">
        <v>5.5236383768882201E-4</v>
      </c>
      <c r="M147" s="1">
        <v>2.6050594758193199E-4</v>
      </c>
      <c r="N147" s="1">
        <v>5.6963055810228802E-4</v>
      </c>
      <c r="O147" s="1">
        <v>4.2457906223456599E-4</v>
      </c>
      <c r="P147" s="1">
        <v>7.0780453981635202E-4</v>
      </c>
      <c r="Q147" s="1">
        <v>4.9013439267335198E-4</v>
      </c>
      <c r="R147" s="1">
        <v>2.0316551177642001E-4</v>
      </c>
      <c r="S147" s="1">
        <v>2.3534195770725399E-4</v>
      </c>
    </row>
    <row r="148" spans="1:19" x14ac:dyDescent="0.25">
      <c r="A148" s="1">
        <v>17.125</v>
      </c>
      <c r="B148" s="1">
        <v>3.3194220479797401</v>
      </c>
      <c r="C148" s="1">
        <v>1.6825473200235399</v>
      </c>
      <c r="D148" s="1">
        <v>3.2914553505757098</v>
      </c>
      <c r="E148" s="1">
        <v>2.5457700604425599</v>
      </c>
      <c r="F148" s="1">
        <v>4.2620332210679601</v>
      </c>
      <c r="G148" s="1">
        <v>2.9277685529866102</v>
      </c>
      <c r="H148" s="1">
        <v>1.2119456992859201</v>
      </c>
      <c r="I148" s="1">
        <v>1.41700354530641</v>
      </c>
      <c r="K148" s="1">
        <v>17.125</v>
      </c>
      <c r="L148" s="1">
        <v>5.5301571319342697E-4</v>
      </c>
      <c r="M148" s="1">
        <v>2.8031238351592199E-4</v>
      </c>
      <c r="N148" s="1">
        <v>5.4835646140591397E-4</v>
      </c>
      <c r="O148" s="1">
        <v>4.2412529206973002E-4</v>
      </c>
      <c r="P148" s="1">
        <v>7.1005473462992601E-4</v>
      </c>
      <c r="Q148" s="1">
        <v>4.87766240927565E-4</v>
      </c>
      <c r="R148" s="1">
        <v>2.0191015350103501E-4</v>
      </c>
      <c r="S148" s="1">
        <v>2.3607279064804799E-4</v>
      </c>
    </row>
    <row r="149" spans="1:19" x14ac:dyDescent="0.25">
      <c r="A149" s="1">
        <v>17.25</v>
      </c>
      <c r="B149" s="1">
        <v>3.30116723856265</v>
      </c>
      <c r="C149" s="1">
        <v>1.7179825296890301</v>
      </c>
      <c r="D149" s="1">
        <v>3.1553578811285199</v>
      </c>
      <c r="E149" s="1">
        <v>2.4889184160204398</v>
      </c>
      <c r="F149" s="1">
        <v>4.26993003164102</v>
      </c>
      <c r="G149" s="1">
        <v>2.8880017680891998</v>
      </c>
      <c r="H149" s="1">
        <v>1.22088492109099</v>
      </c>
      <c r="I149" s="1">
        <v>1.39516405958599</v>
      </c>
      <c r="K149" s="1">
        <v>17.25</v>
      </c>
      <c r="L149" s="1">
        <v>5.4997446194453899E-4</v>
      </c>
      <c r="M149" s="1">
        <v>2.8621588944619197E-4</v>
      </c>
      <c r="N149" s="1">
        <v>5.2568262299601196E-4</v>
      </c>
      <c r="O149" s="1">
        <v>4.1465380810900502E-4</v>
      </c>
      <c r="P149" s="1">
        <v>7.1137034327139797E-4</v>
      </c>
      <c r="Q149" s="1">
        <v>4.8114109456365799E-4</v>
      </c>
      <c r="R149" s="1">
        <v>2.0339942785376001E-4</v>
      </c>
      <c r="S149" s="1">
        <v>2.3243433232702501E-4</v>
      </c>
    </row>
    <row r="150" spans="1:19" x14ac:dyDescent="0.25">
      <c r="A150" s="1">
        <v>17.375</v>
      </c>
      <c r="B150" s="1">
        <v>3.3237226455591902</v>
      </c>
      <c r="C150" s="1">
        <v>1.7345807642678399</v>
      </c>
      <c r="D150" s="1">
        <v>3.1287685334984201</v>
      </c>
      <c r="E150" s="1">
        <v>2.5238305522639601</v>
      </c>
      <c r="F150" s="1">
        <v>4.2531063274136001</v>
      </c>
      <c r="G150" s="1">
        <v>2.8861466456884401</v>
      </c>
      <c r="H150" s="1">
        <v>1.2277323281349699</v>
      </c>
      <c r="I150" s="1">
        <v>1.2829917613719599</v>
      </c>
      <c r="K150" s="1">
        <v>17.375</v>
      </c>
      <c r="L150" s="1">
        <v>5.5373219275016102E-4</v>
      </c>
      <c r="M150" s="1">
        <v>2.8898115532702203E-4</v>
      </c>
      <c r="N150" s="1">
        <v>5.2125283768083598E-4</v>
      </c>
      <c r="O150" s="1">
        <v>4.20470170007175E-4</v>
      </c>
      <c r="P150" s="1">
        <v>7.0856751414711096E-4</v>
      </c>
      <c r="Q150" s="1">
        <v>4.8083203117169001E-4</v>
      </c>
      <c r="R150" s="1">
        <v>2.0454020586728499E-4</v>
      </c>
      <c r="S150" s="1">
        <v>2.1374642744456901E-4</v>
      </c>
    </row>
    <row r="151" spans="1:19" x14ac:dyDescent="0.25">
      <c r="A151" s="1">
        <v>17.5</v>
      </c>
      <c r="B151" s="1">
        <v>3.3141108511249699</v>
      </c>
      <c r="C151" s="1">
        <v>1.7268664991105001</v>
      </c>
      <c r="D151" s="1">
        <v>3.1037118388675502</v>
      </c>
      <c r="E151" s="1">
        <v>2.51471823314853</v>
      </c>
      <c r="F151" s="1">
        <v>4.2390146800164601</v>
      </c>
      <c r="G151" s="1">
        <v>2.8647203624250599</v>
      </c>
      <c r="H151" s="1">
        <v>1.2274029091805301</v>
      </c>
      <c r="I151" s="1">
        <v>1.28274957014946</v>
      </c>
      <c r="K151" s="1">
        <v>17.5</v>
      </c>
      <c r="L151" s="1">
        <v>5.5213086779742004E-4</v>
      </c>
      <c r="M151" s="1">
        <v>2.8769595875180898E-4</v>
      </c>
      <c r="N151" s="1">
        <v>5.1707839235533401E-4</v>
      </c>
      <c r="O151" s="1">
        <v>4.18952057642544E-4</v>
      </c>
      <c r="P151" s="1">
        <v>7.0621984569074596E-4</v>
      </c>
      <c r="Q151" s="1">
        <v>4.77262412380011E-4</v>
      </c>
      <c r="R151" s="1">
        <v>2.04485324669476E-4</v>
      </c>
      <c r="S151" s="1">
        <v>2.13706078386901E-4</v>
      </c>
    </row>
    <row r="152" spans="1:19" x14ac:dyDescent="0.25">
      <c r="A152" s="1">
        <v>17.625</v>
      </c>
      <c r="B152" s="1">
        <v>3.3240299059130201</v>
      </c>
      <c r="C152" s="1">
        <v>1.69632073310258</v>
      </c>
      <c r="D152" s="1">
        <v>3.0901331335579898</v>
      </c>
      <c r="E152" s="1">
        <v>2.4734972905077899</v>
      </c>
      <c r="F152" s="1">
        <v>4.2047428484946199</v>
      </c>
      <c r="G152" s="1">
        <v>2.8569827320385799</v>
      </c>
      <c r="H152" s="1">
        <v>1.23986149629455</v>
      </c>
      <c r="I152" s="1">
        <v>1.2891972815955</v>
      </c>
      <c r="K152" s="1">
        <v>17.625</v>
      </c>
      <c r="L152" s="1">
        <v>5.5378338232510904E-4</v>
      </c>
      <c r="M152" s="1">
        <v>2.8260703413488902E-4</v>
      </c>
      <c r="N152" s="1">
        <v>5.1481618005076095E-4</v>
      </c>
      <c r="O152" s="1">
        <v>4.1208464859859698E-4</v>
      </c>
      <c r="P152" s="1">
        <v>7.0051015855921003E-4</v>
      </c>
      <c r="Q152" s="1">
        <v>4.75973323157622E-4</v>
      </c>
      <c r="R152" s="1">
        <v>2.0656092528267199E-4</v>
      </c>
      <c r="S152" s="1">
        <v>2.1478026711380999E-4</v>
      </c>
    </row>
    <row r="153" spans="1:19" x14ac:dyDescent="0.25">
      <c r="A153" s="1">
        <v>17.75</v>
      </c>
      <c r="B153" s="1">
        <v>3.3687998309249099</v>
      </c>
      <c r="C153" s="1">
        <v>1.5874067931438101</v>
      </c>
      <c r="D153" s="1">
        <v>2.8496116607788702</v>
      </c>
      <c r="E153" s="1">
        <v>2.4762321500808002</v>
      </c>
      <c r="F153" s="1">
        <v>4.1963322461262704</v>
      </c>
      <c r="G153" s="1">
        <v>2.8465814166292902</v>
      </c>
      <c r="H153" s="1">
        <v>1.24063032531136</v>
      </c>
      <c r="I153" s="1">
        <v>1.28152617382233</v>
      </c>
      <c r="K153" s="1">
        <v>17.75</v>
      </c>
      <c r="L153" s="1">
        <v>5.6124205183209102E-4</v>
      </c>
      <c r="M153" s="1">
        <v>2.6446197173775901E-4</v>
      </c>
      <c r="N153" s="1">
        <v>4.7474530268576002E-4</v>
      </c>
      <c r="O153" s="1">
        <v>4.1254027620346101E-4</v>
      </c>
      <c r="P153" s="1">
        <v>6.9910895220464298E-4</v>
      </c>
      <c r="Q153" s="1">
        <v>4.7424046401043501E-4</v>
      </c>
      <c r="R153" s="1">
        <v>2.0668901219687399E-4</v>
      </c>
      <c r="S153" s="1">
        <v>2.135022605588E-4</v>
      </c>
    </row>
    <row r="154" spans="1:19" x14ac:dyDescent="0.25">
      <c r="A154" s="1">
        <v>17.875</v>
      </c>
      <c r="B154" s="1">
        <v>3.41066196454838</v>
      </c>
      <c r="C154" s="1">
        <v>1.5972717927067801</v>
      </c>
      <c r="D154" s="1">
        <v>2.83742740842768</v>
      </c>
      <c r="E154" s="1">
        <v>2.5229386784890702</v>
      </c>
      <c r="F154" s="1">
        <v>4.1747490532713698</v>
      </c>
      <c r="G154" s="1">
        <v>2.8051343844025598</v>
      </c>
      <c r="H154" s="1">
        <v>1.23931946336136</v>
      </c>
      <c r="I154" s="1">
        <v>1.297630198994</v>
      </c>
      <c r="K154" s="1">
        <v>17.875</v>
      </c>
      <c r="L154" s="1">
        <v>5.6821628329376103E-4</v>
      </c>
      <c r="M154" s="1">
        <v>2.6610548066495E-4</v>
      </c>
      <c r="N154" s="1">
        <v>4.7271540624405198E-4</v>
      </c>
      <c r="O154" s="1">
        <v>4.2032158383627802E-4</v>
      </c>
      <c r="P154" s="1">
        <v>6.9551319227501604E-4</v>
      </c>
      <c r="Q154" s="1">
        <v>4.6733538844146198E-4</v>
      </c>
      <c r="R154" s="1">
        <v>2.0647062259600301E-4</v>
      </c>
      <c r="S154" s="1">
        <v>2.1618519115240001E-4</v>
      </c>
    </row>
    <row r="155" spans="1:19" x14ac:dyDescent="0.25">
      <c r="A155" s="1">
        <v>18</v>
      </c>
      <c r="B155" s="1">
        <v>3.4067959890558099</v>
      </c>
      <c r="C155" s="1">
        <v>1.5925299971420801</v>
      </c>
      <c r="D155" s="1">
        <v>2.82511978759277</v>
      </c>
      <c r="E155" s="1">
        <v>2.55550964937368</v>
      </c>
      <c r="F155" s="1">
        <v>4.1503737965093501</v>
      </c>
      <c r="G155" s="1">
        <v>2.8081458971454198</v>
      </c>
      <c r="H155" s="1">
        <v>1.21834941370686</v>
      </c>
      <c r="I155" s="1">
        <v>1.3411322087093001</v>
      </c>
      <c r="K155" s="1">
        <v>18</v>
      </c>
      <c r="L155" s="1">
        <v>5.6757221177669895E-4</v>
      </c>
      <c r="M155" s="1">
        <v>2.6531549752386999E-4</v>
      </c>
      <c r="N155" s="1">
        <v>4.7066495661295501E-4</v>
      </c>
      <c r="O155" s="1">
        <v>4.2574790758565401E-4</v>
      </c>
      <c r="P155" s="1">
        <v>6.9145227449846503E-4</v>
      </c>
      <c r="Q155" s="1">
        <v>4.67837106464422E-4</v>
      </c>
      <c r="R155" s="1">
        <v>2.02977012323562E-4</v>
      </c>
      <c r="S155" s="1">
        <v>2.2343262597096999E-4</v>
      </c>
    </row>
    <row r="156" spans="1:19" x14ac:dyDescent="0.25">
      <c r="A156" s="1">
        <v>18.125</v>
      </c>
      <c r="B156" s="1">
        <v>3.4221723570731601</v>
      </c>
      <c r="C156" s="1">
        <v>1.53454724957153</v>
      </c>
      <c r="D156" s="1">
        <v>2.8249309117192301</v>
      </c>
      <c r="E156" s="1">
        <v>2.6461372171743802</v>
      </c>
      <c r="F156" s="1">
        <v>4.13173766055891</v>
      </c>
      <c r="G156" s="1">
        <v>2.7928376086821101</v>
      </c>
      <c r="H156" s="1">
        <v>1.21503721548919</v>
      </c>
      <c r="I156" s="1">
        <v>1.34395114409755</v>
      </c>
      <c r="K156" s="1">
        <v>18.125</v>
      </c>
      <c r="L156" s="1">
        <v>5.70133914688387E-4</v>
      </c>
      <c r="M156" s="1">
        <v>2.5565557177861602E-4</v>
      </c>
      <c r="N156" s="1">
        <v>4.7063348989242299E-4</v>
      </c>
      <c r="O156" s="1">
        <v>4.4084646038125103E-4</v>
      </c>
      <c r="P156" s="1">
        <v>6.8834749424912097E-4</v>
      </c>
      <c r="Q156" s="1">
        <v>4.6528674560643399E-4</v>
      </c>
      <c r="R156" s="1">
        <v>2.0242520010049799E-4</v>
      </c>
      <c r="S156" s="1">
        <v>2.2390226060665201E-4</v>
      </c>
    </row>
    <row r="157" spans="1:19" x14ac:dyDescent="0.25">
      <c r="A157" s="1">
        <v>18.25</v>
      </c>
      <c r="B157" s="1">
        <v>3.4161557574795101</v>
      </c>
      <c r="C157" s="1">
        <v>1.5147017738967701</v>
      </c>
      <c r="D157" s="1">
        <v>2.8266250567008302</v>
      </c>
      <c r="E157" s="1">
        <v>2.6306087485727101</v>
      </c>
      <c r="F157" s="1">
        <v>4.1166598581987097</v>
      </c>
      <c r="G157" s="1">
        <v>2.7834217077110002</v>
      </c>
      <c r="H157" s="1">
        <v>1.2072652872039</v>
      </c>
      <c r="I157" s="1">
        <v>1.3711816143917801</v>
      </c>
      <c r="K157" s="1">
        <v>18.25</v>
      </c>
      <c r="L157" s="1">
        <v>5.6913154919608602E-4</v>
      </c>
      <c r="M157" s="1">
        <v>2.5234931553120199E-4</v>
      </c>
      <c r="N157" s="1">
        <v>4.7091573444635901E-4</v>
      </c>
      <c r="O157" s="1">
        <v>4.3825941751221402E-4</v>
      </c>
      <c r="P157" s="1">
        <v>6.8583553237590896E-4</v>
      </c>
      <c r="Q157" s="1">
        <v>4.6371805650464797E-4</v>
      </c>
      <c r="R157" s="1">
        <v>2.0113039684816999E-4</v>
      </c>
      <c r="S157" s="1">
        <v>2.28438856957671E-4</v>
      </c>
    </row>
    <row r="158" spans="1:19" x14ac:dyDescent="0.25">
      <c r="A158" s="1">
        <v>18.375</v>
      </c>
      <c r="B158" s="1">
        <v>3.4212678939893602</v>
      </c>
      <c r="C158" s="1">
        <v>1.4631931139643599</v>
      </c>
      <c r="D158" s="1">
        <v>2.8024719050679598</v>
      </c>
      <c r="E158" s="1">
        <v>2.7163585501427101</v>
      </c>
      <c r="F158" s="1">
        <v>4.0845377513454597</v>
      </c>
      <c r="G158" s="1">
        <v>2.7846249083899299</v>
      </c>
      <c r="H158" s="1">
        <v>1.1962435323545899</v>
      </c>
      <c r="I158" s="1">
        <v>1.4406350757614099</v>
      </c>
      <c r="K158" s="1">
        <v>18.375</v>
      </c>
      <c r="L158" s="1">
        <v>5.6998323113862704E-4</v>
      </c>
      <c r="M158" s="1">
        <v>2.4376797278646199E-4</v>
      </c>
      <c r="N158" s="1">
        <v>4.6689181938432199E-4</v>
      </c>
      <c r="O158" s="1">
        <v>4.52545334453775E-4</v>
      </c>
      <c r="P158" s="1">
        <v>6.8048398937415797E-4</v>
      </c>
      <c r="Q158" s="1">
        <v>4.6391850973775798E-4</v>
      </c>
      <c r="R158" s="1">
        <v>1.99294172490274E-4</v>
      </c>
      <c r="S158" s="1">
        <v>2.4000980362185099E-4</v>
      </c>
    </row>
    <row r="159" spans="1:19" x14ac:dyDescent="0.25">
      <c r="A159" s="1">
        <v>18.5</v>
      </c>
      <c r="B159" s="1">
        <v>3.4190602057216499</v>
      </c>
      <c r="C159" s="1">
        <v>1.45845765203595</v>
      </c>
      <c r="D159" s="1">
        <v>2.82143009117907</v>
      </c>
      <c r="E159" s="1">
        <v>2.7282173414034401</v>
      </c>
      <c r="F159" s="1">
        <v>4.0916582673173796</v>
      </c>
      <c r="G159" s="1">
        <v>2.7901190032740302</v>
      </c>
      <c r="H159" s="1">
        <v>1.19846661567825</v>
      </c>
      <c r="I159" s="1">
        <v>1.4251902517403601</v>
      </c>
      <c r="K159" s="1">
        <v>18.5</v>
      </c>
      <c r="L159" s="1">
        <v>5.6961543027322697E-4</v>
      </c>
      <c r="M159" s="1">
        <v>2.4297904482918899E-4</v>
      </c>
      <c r="N159" s="1">
        <v>4.7005025319043299E-4</v>
      </c>
      <c r="O159" s="1">
        <v>4.5452100907781201E-4</v>
      </c>
      <c r="P159" s="1">
        <v>6.8167026733508104E-4</v>
      </c>
      <c r="Q159" s="1">
        <v>4.6483382594545E-4</v>
      </c>
      <c r="R159" s="1">
        <v>1.9966453817199699E-4</v>
      </c>
      <c r="S159" s="1">
        <v>2.3743669593994399E-4</v>
      </c>
    </row>
    <row r="160" spans="1:19" x14ac:dyDescent="0.25">
      <c r="A160" s="1">
        <v>18.625</v>
      </c>
      <c r="B160" s="1">
        <v>3.39115942854934</v>
      </c>
      <c r="C160" s="1">
        <v>1.4528999940474101</v>
      </c>
      <c r="D160" s="1">
        <v>2.8003208022713699</v>
      </c>
      <c r="E160" s="1">
        <v>2.7545392359347902</v>
      </c>
      <c r="F160" s="1">
        <v>4.1013272615068601</v>
      </c>
      <c r="G160" s="1">
        <v>2.78529718950313</v>
      </c>
      <c r="H160" s="1">
        <v>1.2001235748486201</v>
      </c>
      <c r="I160" s="1">
        <v>1.42841730617097</v>
      </c>
      <c r="K160" s="1">
        <v>18.625</v>
      </c>
      <c r="L160" s="1">
        <v>5.6496716079632199E-4</v>
      </c>
      <c r="M160" s="1">
        <v>2.42053139008298E-4</v>
      </c>
      <c r="N160" s="1">
        <v>4.6653344565841001E-4</v>
      </c>
      <c r="O160" s="1">
        <v>4.58906236706736E-4</v>
      </c>
      <c r="P160" s="1">
        <v>6.8328112176704999E-4</v>
      </c>
      <c r="Q160" s="1">
        <v>4.6403051177121703E-4</v>
      </c>
      <c r="R160" s="1">
        <v>1.9994058756978101E-4</v>
      </c>
      <c r="S160" s="1">
        <v>2.37974323208084E-4</v>
      </c>
    </row>
    <row r="161" spans="1:19" x14ac:dyDescent="0.25">
      <c r="A161" s="1">
        <v>18.75</v>
      </c>
      <c r="B161" s="1">
        <v>3.4589681030991399</v>
      </c>
      <c r="C161" s="1">
        <v>1.4521543279728599</v>
      </c>
      <c r="D161" s="1">
        <v>2.83090401371292</v>
      </c>
      <c r="E161" s="1">
        <v>2.75040403541679</v>
      </c>
      <c r="F161" s="1">
        <v>4.0994136818704003</v>
      </c>
      <c r="G161" s="1">
        <v>2.77416331107186</v>
      </c>
      <c r="H161" s="1">
        <v>1.2168623411991499</v>
      </c>
      <c r="I161" s="1">
        <v>1.4348829070873801</v>
      </c>
      <c r="K161" s="1">
        <v>18.75</v>
      </c>
      <c r="L161" s="1">
        <v>5.7626408597631705E-4</v>
      </c>
      <c r="M161" s="1">
        <v>2.41928911040279E-4</v>
      </c>
      <c r="N161" s="1">
        <v>4.7162860868457299E-4</v>
      </c>
      <c r="O161" s="1">
        <v>4.5821731230043602E-4</v>
      </c>
      <c r="P161" s="1">
        <v>6.82962319399615E-4</v>
      </c>
      <c r="Q161" s="1">
        <v>4.62175607624566E-4</v>
      </c>
      <c r="R161" s="1">
        <v>2.0272926604377901E-4</v>
      </c>
      <c r="S161" s="1">
        <v>2.39051492320758E-4</v>
      </c>
    </row>
    <row r="162" spans="1:19" x14ac:dyDescent="0.25">
      <c r="A162" s="1">
        <v>18.875</v>
      </c>
      <c r="B162" s="1">
        <v>3.4572597569245902</v>
      </c>
      <c r="C162" s="1">
        <v>1.45554457230365</v>
      </c>
      <c r="D162" s="1">
        <v>2.8171634782373598</v>
      </c>
      <c r="E162" s="1">
        <v>2.74863214124936</v>
      </c>
      <c r="F162" s="1">
        <v>4.1035301014004197</v>
      </c>
      <c r="G162" s="1">
        <v>2.7700304588195301</v>
      </c>
      <c r="H162" s="1">
        <v>1.22657088894195</v>
      </c>
      <c r="I162" s="1">
        <v>1.44348616653644</v>
      </c>
      <c r="K162" s="1">
        <v>18.875</v>
      </c>
      <c r="L162" s="1">
        <v>5.7597947550363897E-4</v>
      </c>
      <c r="M162" s="1">
        <v>2.4249372574578799E-4</v>
      </c>
      <c r="N162" s="1">
        <v>4.6933943547434499E-4</v>
      </c>
      <c r="O162" s="1">
        <v>4.5792211473214201E-4</v>
      </c>
      <c r="P162" s="1">
        <v>6.8364811489331505E-4</v>
      </c>
      <c r="Q162" s="1">
        <v>4.61487074439327E-4</v>
      </c>
      <c r="R162" s="1">
        <v>2.0434671009772999E-4</v>
      </c>
      <c r="S162" s="1">
        <v>2.4048479534496999E-4</v>
      </c>
    </row>
    <row r="163" spans="1:19" x14ac:dyDescent="0.25">
      <c r="A163" s="1">
        <v>19</v>
      </c>
      <c r="B163" s="1">
        <v>3.4181875576451302</v>
      </c>
      <c r="C163" s="1">
        <v>1.4271639857624301</v>
      </c>
      <c r="D163" s="1">
        <v>2.6885535695551299</v>
      </c>
      <c r="E163" s="1">
        <v>2.88140693071675</v>
      </c>
      <c r="F163" s="1">
        <v>4.1043519937601696</v>
      </c>
      <c r="G163" s="1">
        <v>2.7646386772809199</v>
      </c>
      <c r="H163" s="1">
        <v>1.22807636117235</v>
      </c>
      <c r="I163" s="1">
        <v>1.4554032145633999</v>
      </c>
      <c r="K163" s="1">
        <v>19</v>
      </c>
      <c r="L163" s="1">
        <v>5.6947004710367695E-4</v>
      </c>
      <c r="M163" s="1">
        <v>2.37765520028021E-4</v>
      </c>
      <c r="N163" s="1">
        <v>4.4791302468788502E-4</v>
      </c>
      <c r="O163" s="1">
        <v>4.80042394657411E-4</v>
      </c>
      <c r="P163" s="1">
        <v>6.8378504216045103E-4</v>
      </c>
      <c r="Q163" s="1">
        <v>4.6058880363499601E-4</v>
      </c>
      <c r="R163" s="1">
        <v>2.04597521771313E-4</v>
      </c>
      <c r="S163" s="1">
        <v>2.4247017554626199E-4</v>
      </c>
    </row>
    <row r="164" spans="1:19" x14ac:dyDescent="0.25">
      <c r="A164" s="1">
        <v>19.125</v>
      </c>
      <c r="B164" s="1">
        <v>3.3781871293611601</v>
      </c>
      <c r="C164" s="1">
        <v>1.4207543236651099</v>
      </c>
      <c r="D164" s="1">
        <v>2.6911650392004098</v>
      </c>
      <c r="E164" s="1">
        <v>2.95032589136704</v>
      </c>
      <c r="F164" s="1">
        <v>4.1052095832837203</v>
      </c>
      <c r="G164" s="1">
        <v>2.7412776755825998</v>
      </c>
      <c r="H164" s="1">
        <v>1.2301323837245</v>
      </c>
      <c r="I164" s="1">
        <v>1.47350978967201</v>
      </c>
      <c r="K164" s="1">
        <v>19.125</v>
      </c>
      <c r="L164" s="1">
        <v>5.62805975751571E-4</v>
      </c>
      <c r="M164" s="1">
        <v>2.3669767032260701E-4</v>
      </c>
      <c r="N164" s="1">
        <v>4.48348095530787E-4</v>
      </c>
      <c r="O164" s="1">
        <v>4.9152429350174701E-4</v>
      </c>
      <c r="P164" s="1">
        <v>6.8392791657507395E-4</v>
      </c>
      <c r="Q164" s="1">
        <v>4.5669686075205598E-4</v>
      </c>
      <c r="R164" s="1">
        <v>2.04940055128502E-4</v>
      </c>
      <c r="S164" s="1">
        <v>2.4548673095935701E-4</v>
      </c>
    </row>
    <row r="165" spans="1:19" x14ac:dyDescent="0.25">
      <c r="A165" s="1">
        <v>19.25</v>
      </c>
      <c r="B165" s="1">
        <v>3.3832553577667301</v>
      </c>
      <c r="C165" s="1">
        <v>1.4243803401667099</v>
      </c>
      <c r="D165" s="1">
        <v>2.6112467366900902</v>
      </c>
      <c r="E165" s="1">
        <v>2.9552700762285502</v>
      </c>
      <c r="F165" s="1">
        <v>4.1140632312183403</v>
      </c>
      <c r="G165" s="1">
        <v>2.7382454549999302</v>
      </c>
      <c r="H165" s="1">
        <v>1.1997825565236</v>
      </c>
      <c r="I165" s="1">
        <v>1.5374672429873999</v>
      </c>
      <c r="K165" s="1">
        <v>19.25</v>
      </c>
      <c r="L165" s="1">
        <v>5.6365034260393704E-4</v>
      </c>
      <c r="M165" s="1">
        <v>2.3730176467177399E-4</v>
      </c>
      <c r="N165" s="1">
        <v>4.3503370633256902E-4</v>
      </c>
      <c r="O165" s="1">
        <v>4.9234799469967503E-4</v>
      </c>
      <c r="P165" s="1">
        <v>6.8540293432098104E-4</v>
      </c>
      <c r="Q165" s="1">
        <v>4.5619169280298398E-4</v>
      </c>
      <c r="R165" s="1">
        <v>1.9988377391683099E-4</v>
      </c>
      <c r="S165" s="1">
        <v>2.5614204268170003E-4</v>
      </c>
    </row>
    <row r="166" spans="1:19" x14ac:dyDescent="0.25">
      <c r="A166" s="1">
        <v>19.375</v>
      </c>
      <c r="B166" s="1">
        <v>3.4336581496524801</v>
      </c>
      <c r="C166" s="1">
        <v>1.4257593184102</v>
      </c>
      <c r="D166" s="1">
        <v>2.6262034060752701</v>
      </c>
      <c r="E166" s="1">
        <v>2.9792071603701298</v>
      </c>
      <c r="F166" s="1">
        <v>4.1248539204990502</v>
      </c>
      <c r="G166" s="1">
        <v>2.7318877213180599</v>
      </c>
      <c r="H166" s="1">
        <v>1.1959464022750399</v>
      </c>
      <c r="I166" s="1">
        <v>1.5159569667058499</v>
      </c>
      <c r="K166" s="1">
        <v>19.375</v>
      </c>
      <c r="L166" s="1">
        <v>5.72047447732104E-4</v>
      </c>
      <c r="M166" s="1">
        <v>2.3753150244713899E-4</v>
      </c>
      <c r="N166" s="1">
        <v>4.3752548745213998E-4</v>
      </c>
      <c r="O166" s="1">
        <v>4.9633591291766202E-4</v>
      </c>
      <c r="P166" s="1">
        <v>6.8720066315514799E-4</v>
      </c>
      <c r="Q166" s="1">
        <v>4.5513249437158199E-4</v>
      </c>
      <c r="R166" s="1">
        <v>1.9924467061902199E-4</v>
      </c>
      <c r="S166" s="1">
        <v>2.5255843065319399E-4</v>
      </c>
    </row>
    <row r="167" spans="1:19" x14ac:dyDescent="0.25">
      <c r="A167" s="1">
        <v>19.5</v>
      </c>
      <c r="B167" s="1">
        <v>3.4419433952643002</v>
      </c>
      <c r="C167" s="1">
        <v>1.39648359505704</v>
      </c>
      <c r="D167" s="1">
        <v>2.7166512357297901</v>
      </c>
      <c r="E167" s="1">
        <v>2.9204299564536198</v>
      </c>
      <c r="F167" s="1">
        <v>4.1343540433723103</v>
      </c>
      <c r="G167" s="1">
        <v>2.7401225834421301</v>
      </c>
      <c r="H167" s="1">
        <v>1.1995184891658099</v>
      </c>
      <c r="I167" s="1">
        <v>1.4933680591238101</v>
      </c>
      <c r="K167" s="1">
        <v>19.5</v>
      </c>
      <c r="L167" s="1">
        <v>5.7342776965103295E-4</v>
      </c>
      <c r="M167" s="1">
        <v>2.32654166936503E-4</v>
      </c>
      <c r="N167" s="1">
        <v>4.52594095872583E-4</v>
      </c>
      <c r="O167" s="1">
        <v>4.86543630745172E-4</v>
      </c>
      <c r="P167" s="1">
        <v>6.8878338362583303E-4</v>
      </c>
      <c r="Q167" s="1">
        <v>4.5650442240145398E-4</v>
      </c>
      <c r="R167" s="1">
        <v>1.9983978029502401E-4</v>
      </c>
      <c r="S167" s="1">
        <v>2.4879511865002698E-4</v>
      </c>
    </row>
    <row r="168" spans="1:19" x14ac:dyDescent="0.25">
      <c r="A168" s="1">
        <v>19.625</v>
      </c>
      <c r="B168" s="1">
        <v>3.4503034130643999</v>
      </c>
      <c r="C168" s="1">
        <v>1.40059742077033</v>
      </c>
      <c r="D168" s="1">
        <v>2.8743027742284499</v>
      </c>
      <c r="E168" s="1">
        <v>2.8728785193799</v>
      </c>
      <c r="F168" s="1">
        <v>4.1359322935049398</v>
      </c>
      <c r="G168" s="1">
        <v>2.7599971943828501</v>
      </c>
      <c r="H168" s="1">
        <v>1.2252383723204101</v>
      </c>
      <c r="I168" s="1">
        <v>1.44646220723713</v>
      </c>
      <c r="K168" s="1">
        <v>19.625</v>
      </c>
      <c r="L168" s="1">
        <v>5.7482054861653098E-4</v>
      </c>
      <c r="M168" s="1">
        <v>2.3333953030033701E-4</v>
      </c>
      <c r="N168" s="1">
        <v>4.7885884218645998E-4</v>
      </c>
      <c r="O168" s="1">
        <v>4.7862156132869E-4</v>
      </c>
      <c r="P168" s="1">
        <v>6.8904632009793103E-4</v>
      </c>
      <c r="Q168" s="1">
        <v>4.5981553258417698E-4</v>
      </c>
      <c r="R168" s="1">
        <v>2.0412471282857999E-4</v>
      </c>
      <c r="S168" s="1">
        <v>2.40980603725706E-4</v>
      </c>
    </row>
    <row r="169" spans="1:19" x14ac:dyDescent="0.25">
      <c r="A169" s="1">
        <v>19.75</v>
      </c>
      <c r="B169" s="1">
        <v>3.4757963607092202</v>
      </c>
      <c r="C169" s="1">
        <v>1.40601462446251</v>
      </c>
      <c r="D169" s="1">
        <v>3.24739755659833</v>
      </c>
      <c r="E169" s="1">
        <v>2.6841713991113099</v>
      </c>
      <c r="F169" s="1">
        <v>4.1385481325811604</v>
      </c>
      <c r="G169" s="1">
        <v>2.7640363856533501</v>
      </c>
      <c r="H169" s="1">
        <v>1.2362649485374699</v>
      </c>
      <c r="I169" s="1">
        <v>1.38672954036777</v>
      </c>
      <c r="K169" s="1">
        <v>19.75</v>
      </c>
      <c r="L169" s="1">
        <v>5.7906767369415803E-4</v>
      </c>
      <c r="M169" s="1">
        <v>2.3424203643545501E-4</v>
      </c>
      <c r="N169" s="1">
        <v>5.4101643292928201E-4</v>
      </c>
      <c r="O169" s="1">
        <v>4.47182955091945E-4</v>
      </c>
      <c r="P169" s="1">
        <v>6.8948211888802697E-4</v>
      </c>
      <c r="Q169" s="1">
        <v>4.6048846184984201E-4</v>
      </c>
      <c r="R169" s="1">
        <v>2.0596174042634299E-4</v>
      </c>
      <c r="S169" s="1">
        <v>2.3102914142526999E-4</v>
      </c>
    </row>
    <row r="170" spans="1:19" x14ac:dyDescent="0.25">
      <c r="A170" s="1">
        <v>19.875</v>
      </c>
      <c r="B170" s="1">
        <v>3.4085543487932601</v>
      </c>
      <c r="C170" s="1">
        <v>1.4238623378986399</v>
      </c>
      <c r="D170" s="1">
        <v>3.2572091808849399</v>
      </c>
      <c r="E170" s="1">
        <v>2.7083562406390298</v>
      </c>
      <c r="F170" s="1">
        <v>4.1574323704757203</v>
      </c>
      <c r="G170" s="1">
        <v>2.7615095365510198</v>
      </c>
      <c r="H170" s="1">
        <v>1.2341550802646399</v>
      </c>
      <c r="I170" s="1">
        <v>1.3706958767144699</v>
      </c>
      <c r="K170" s="1">
        <v>19.875</v>
      </c>
      <c r="L170" s="1">
        <v>5.6786515450896104E-4</v>
      </c>
      <c r="M170" s="1">
        <v>2.3721546549391399E-4</v>
      </c>
      <c r="N170" s="1">
        <v>5.4265104953543099E-4</v>
      </c>
      <c r="O170" s="1">
        <v>4.51212149690462E-4</v>
      </c>
      <c r="P170" s="1">
        <v>6.9262823292126098E-4</v>
      </c>
      <c r="Q170" s="1">
        <v>4.6006748878939398E-4</v>
      </c>
      <c r="R170" s="1">
        <v>2.0561023637208901E-4</v>
      </c>
      <c r="S170" s="1">
        <v>2.2835793306063101E-4</v>
      </c>
    </row>
    <row r="171" spans="1:19" x14ac:dyDescent="0.25">
      <c r="A171" s="1">
        <v>20</v>
      </c>
      <c r="B171" s="1">
        <v>3.48725618688619</v>
      </c>
      <c r="C171" s="1">
        <v>1.4780059490533499</v>
      </c>
      <c r="D171" s="1">
        <v>3.3013347364731498</v>
      </c>
      <c r="E171" s="1">
        <v>2.7279812916464499</v>
      </c>
      <c r="F171" s="1">
        <v>4.1573791486920904</v>
      </c>
      <c r="G171" s="1">
        <v>2.7634843759702399</v>
      </c>
      <c r="H171" s="1">
        <v>1.21800423381042</v>
      </c>
      <c r="I171" s="1">
        <v>1.3639102852665901</v>
      </c>
      <c r="K171" s="1">
        <v>20</v>
      </c>
      <c r="L171" s="1">
        <v>5.8097688073524003E-4</v>
      </c>
      <c r="M171" s="1">
        <v>2.4623579111228801E-4</v>
      </c>
      <c r="N171" s="1">
        <v>5.5000236709642602E-4</v>
      </c>
      <c r="O171" s="1">
        <v>4.5448168318829903E-4</v>
      </c>
      <c r="P171" s="1">
        <v>6.9261936617210696E-4</v>
      </c>
      <c r="Q171" s="1">
        <v>4.6039649703663599E-4</v>
      </c>
      <c r="R171" s="1">
        <v>2.0291950535281599E-4</v>
      </c>
      <c r="S171" s="1">
        <v>2.2722745352541301E-4</v>
      </c>
    </row>
    <row r="172" spans="1:19" x14ac:dyDescent="0.25">
      <c r="A172" s="1">
        <v>20.125</v>
      </c>
      <c r="B172" s="1">
        <v>3.6251063184872798</v>
      </c>
      <c r="C172" s="1">
        <v>1.48285463399378</v>
      </c>
      <c r="D172" s="1">
        <v>3.2450867653192201</v>
      </c>
      <c r="E172" s="1">
        <v>2.7178087344885999</v>
      </c>
      <c r="F172" s="1">
        <v>4.1924269016542404</v>
      </c>
      <c r="G172" s="1">
        <v>2.7662720565928201</v>
      </c>
      <c r="H172" s="1">
        <v>1.2066874718765399</v>
      </c>
      <c r="I172" s="1">
        <v>1.35461467421094</v>
      </c>
      <c r="K172" s="1">
        <v>20.125</v>
      </c>
      <c r="L172" s="1">
        <v>6.0394271265998202E-4</v>
      </c>
      <c r="M172" s="1">
        <v>2.47043582023363E-4</v>
      </c>
      <c r="N172" s="1">
        <v>5.4063145510218204E-4</v>
      </c>
      <c r="O172" s="1">
        <v>4.5278693516579999E-4</v>
      </c>
      <c r="P172" s="1">
        <v>6.9845832181560205E-4</v>
      </c>
      <c r="Q172" s="1">
        <v>4.6086092462835701E-4</v>
      </c>
      <c r="R172" s="1">
        <v>2.0103413281463101E-4</v>
      </c>
      <c r="S172" s="1">
        <v>2.25678804723543E-4</v>
      </c>
    </row>
    <row r="173" spans="1:19" x14ac:dyDescent="0.25">
      <c r="A173" s="1">
        <v>20.25</v>
      </c>
      <c r="B173" s="1">
        <v>3.6987841184905301</v>
      </c>
      <c r="C173" s="1">
        <v>1.50130432913175</v>
      </c>
      <c r="D173" s="1">
        <v>3.2235726187537899</v>
      </c>
      <c r="E173" s="1">
        <v>2.5565802408907299</v>
      </c>
      <c r="F173" s="1">
        <v>4.20099500776415</v>
      </c>
      <c r="G173" s="1">
        <v>2.76241505308167</v>
      </c>
      <c r="H173" s="1">
        <v>1.19649811318287</v>
      </c>
      <c r="I173" s="1">
        <v>1.41175265653058</v>
      </c>
      <c r="K173" s="1">
        <v>20.25</v>
      </c>
      <c r="L173" s="1">
        <v>6.1621743414052405E-4</v>
      </c>
      <c r="M173" s="1">
        <v>2.5011730123335001E-4</v>
      </c>
      <c r="N173" s="1">
        <v>5.3704719828438102E-4</v>
      </c>
      <c r="O173" s="1">
        <v>4.2592626813239598E-4</v>
      </c>
      <c r="P173" s="1">
        <v>6.9988576829351304E-4</v>
      </c>
      <c r="Q173" s="1">
        <v>4.6021834784340098E-4</v>
      </c>
      <c r="R173" s="1">
        <v>1.9933658565626501E-4</v>
      </c>
      <c r="S173" s="1">
        <v>2.35197992577994E-4</v>
      </c>
    </row>
    <row r="174" spans="1:19" x14ac:dyDescent="0.25">
      <c r="A174" s="1">
        <v>20.375</v>
      </c>
      <c r="B174" s="1">
        <v>3.6837055228626099</v>
      </c>
      <c r="C174" s="1">
        <v>1.52410273191618</v>
      </c>
      <c r="D174" s="1">
        <v>3.13766450184584</v>
      </c>
      <c r="E174" s="1">
        <v>2.3919353715020599</v>
      </c>
      <c r="F174" s="1">
        <v>4.20369330334736</v>
      </c>
      <c r="G174" s="1">
        <v>2.7598191660528499</v>
      </c>
      <c r="H174" s="1">
        <v>1.1959074115588499</v>
      </c>
      <c r="I174" s="1">
        <v>1.1276638503596399</v>
      </c>
      <c r="K174" s="1">
        <v>20.375</v>
      </c>
      <c r="L174" s="1">
        <v>6.1370534010891302E-4</v>
      </c>
      <c r="M174" s="1">
        <v>2.5391551513723599E-4</v>
      </c>
      <c r="N174" s="1">
        <v>5.2273490600751799E-4</v>
      </c>
      <c r="O174" s="1">
        <v>3.9849643289224497E-4</v>
      </c>
      <c r="P174" s="1">
        <v>7.0033530433767795E-4</v>
      </c>
      <c r="Q174" s="1">
        <v>4.5978587306439703E-4</v>
      </c>
      <c r="R174" s="1">
        <v>1.9923817476570399E-4</v>
      </c>
      <c r="S174" s="1">
        <v>1.87868797469917E-4</v>
      </c>
    </row>
    <row r="175" spans="1:19" x14ac:dyDescent="0.25">
      <c r="A175" s="1">
        <v>20.5</v>
      </c>
      <c r="B175" s="1">
        <v>3.6256493637120601</v>
      </c>
      <c r="C175" s="1">
        <v>1.5566886415464101</v>
      </c>
      <c r="D175" s="1">
        <v>3.1402976619907301</v>
      </c>
      <c r="E175" s="1">
        <v>2.27031052566306</v>
      </c>
      <c r="F175" s="1">
        <v>4.2073587878395902</v>
      </c>
      <c r="G175" s="1">
        <v>2.7608793002018301</v>
      </c>
      <c r="H175" s="1">
        <v>1.19740760885654</v>
      </c>
      <c r="I175" s="1">
        <v>1.2278692923333501</v>
      </c>
      <c r="K175" s="1">
        <v>20.5</v>
      </c>
      <c r="L175" s="1">
        <v>6.0403318399443299E-4</v>
      </c>
      <c r="M175" s="1">
        <v>2.5934432768163302E-4</v>
      </c>
      <c r="N175" s="1">
        <v>5.2317359048765502E-4</v>
      </c>
      <c r="O175" s="1">
        <v>3.7823373357546601E-4</v>
      </c>
      <c r="P175" s="1">
        <v>7.0094597405408003E-4</v>
      </c>
      <c r="Q175" s="1">
        <v>4.5996249141361901E-4</v>
      </c>
      <c r="R175" s="1">
        <v>1.9948810763550001E-4</v>
      </c>
      <c r="S175" s="1">
        <v>2.04563024102737E-4</v>
      </c>
    </row>
    <row r="176" spans="1:19" x14ac:dyDescent="0.25">
      <c r="A176" s="1">
        <v>20.625</v>
      </c>
      <c r="B176" s="1">
        <v>3.4978654483162899</v>
      </c>
      <c r="C176" s="1">
        <v>1.52587534581373</v>
      </c>
      <c r="D176" s="1">
        <v>3.12194505763848</v>
      </c>
      <c r="E176" s="1">
        <v>2.2357344598956801</v>
      </c>
      <c r="F176" s="1">
        <v>4.2096671902070302</v>
      </c>
      <c r="G176" s="1">
        <v>2.7991057516777702</v>
      </c>
      <c r="H176" s="1">
        <v>1.2023851911416099</v>
      </c>
      <c r="I176" s="1">
        <v>1.22397747344138</v>
      </c>
      <c r="K176" s="1">
        <v>20.625</v>
      </c>
      <c r="L176" s="1">
        <v>5.8274438368949603E-4</v>
      </c>
      <c r="M176" s="1">
        <v>2.5421083261256699E-4</v>
      </c>
      <c r="N176" s="1">
        <v>5.20116046602572E-4</v>
      </c>
      <c r="O176" s="1">
        <v>3.7247336101862001E-4</v>
      </c>
      <c r="P176" s="1">
        <v>7.0133055388849497E-4</v>
      </c>
      <c r="Q176" s="1">
        <v>4.66331018229511E-4</v>
      </c>
      <c r="R176" s="1">
        <v>2.0031737284419301E-4</v>
      </c>
      <c r="S176" s="1">
        <v>2.0391464707533399E-4</v>
      </c>
    </row>
    <row r="177" spans="1:19" x14ac:dyDescent="0.25">
      <c r="A177" s="1">
        <v>20.75</v>
      </c>
      <c r="B177" s="1">
        <v>3.4437807920001799</v>
      </c>
      <c r="C177" s="1">
        <v>1.5265292574701901</v>
      </c>
      <c r="D177" s="1">
        <v>3.04241476266745</v>
      </c>
      <c r="E177" s="1">
        <v>2.2013266205773401</v>
      </c>
      <c r="F177" s="1">
        <v>4.2058422796099997</v>
      </c>
      <c r="G177" s="1">
        <v>2.7950543343191501</v>
      </c>
      <c r="H177" s="1">
        <v>1.2048610901313801</v>
      </c>
      <c r="I177" s="1">
        <v>1.23334469641211</v>
      </c>
      <c r="K177" s="1">
        <v>20.75</v>
      </c>
      <c r="L177" s="1">
        <v>5.7373387994723302E-4</v>
      </c>
      <c r="M177" s="1">
        <v>2.5431977429453401E-4</v>
      </c>
      <c r="N177" s="1">
        <v>5.0686629946039802E-4</v>
      </c>
      <c r="O177" s="1">
        <v>3.6674101498818497E-4</v>
      </c>
      <c r="P177" s="1">
        <v>7.0069332378303202E-4</v>
      </c>
      <c r="Q177" s="1">
        <v>4.65656052097564E-4</v>
      </c>
      <c r="R177" s="1">
        <v>2.00729857615888E-4</v>
      </c>
      <c r="S177" s="1">
        <v>2.05475226422258E-4</v>
      </c>
    </row>
    <row r="178" spans="1:19" x14ac:dyDescent="0.25">
      <c r="A178" s="1">
        <v>20.875</v>
      </c>
      <c r="B178" s="1">
        <v>3.4086230583822701</v>
      </c>
      <c r="C178" s="1">
        <v>1.5319287555471099</v>
      </c>
      <c r="D178" s="1">
        <v>3.2774042784689601</v>
      </c>
      <c r="E178" s="1">
        <v>2.1151892640033001</v>
      </c>
      <c r="F178" s="1">
        <v>4.2004104310182404</v>
      </c>
      <c r="G178" s="1">
        <v>2.8032154052210201</v>
      </c>
      <c r="H178" s="1">
        <v>1.2100289810221201</v>
      </c>
      <c r="I178" s="1">
        <v>1.2465243639586201</v>
      </c>
      <c r="K178" s="1">
        <v>20.875</v>
      </c>
      <c r="L178" s="1">
        <v>5.6787660152648903E-4</v>
      </c>
      <c r="M178" s="1">
        <v>2.55219330674148E-4</v>
      </c>
      <c r="N178" s="1">
        <v>5.4601555279292803E-4</v>
      </c>
      <c r="O178" s="1">
        <v>3.5239053138295002E-4</v>
      </c>
      <c r="P178" s="1">
        <v>6.9978837780764597E-4</v>
      </c>
      <c r="Q178" s="1">
        <v>4.67015686509818E-4</v>
      </c>
      <c r="R178" s="1">
        <v>2.0159082823828601E-4</v>
      </c>
      <c r="S178" s="1">
        <v>2.0767095903550601E-4</v>
      </c>
    </row>
    <row r="179" spans="1:19" x14ac:dyDescent="0.25">
      <c r="A179" s="1">
        <v>21</v>
      </c>
      <c r="B179" s="1">
        <v>3.44727452275907</v>
      </c>
      <c r="C179" s="1">
        <v>1.56910771528214</v>
      </c>
      <c r="D179" s="1">
        <v>3.1717609935398601</v>
      </c>
      <c r="E179" s="1">
        <v>2.1503318944516399</v>
      </c>
      <c r="F179" s="1">
        <v>4.1769926586620896</v>
      </c>
      <c r="G179" s="1">
        <v>2.8008786702569402</v>
      </c>
      <c r="H179" s="1">
        <v>1.2147180468344201</v>
      </c>
      <c r="I179" s="1">
        <v>1.31615918535175</v>
      </c>
      <c r="K179" s="1">
        <v>21</v>
      </c>
      <c r="L179" s="1">
        <v>5.7431593549166302E-4</v>
      </c>
      <c r="M179" s="1">
        <v>2.6141334536600402E-4</v>
      </c>
      <c r="N179" s="1">
        <v>5.2841538152374095E-4</v>
      </c>
      <c r="O179" s="1">
        <v>3.5824529361564301E-4</v>
      </c>
      <c r="P179" s="1">
        <v>6.9588697693311096E-4</v>
      </c>
      <c r="Q179" s="1">
        <v>4.6662638646480101E-4</v>
      </c>
      <c r="R179" s="1">
        <v>2.02372026602615E-4</v>
      </c>
      <c r="S179" s="1">
        <v>2.1927212027960099E-4</v>
      </c>
    </row>
    <row r="180" spans="1:19" x14ac:dyDescent="0.25">
      <c r="A180" s="1">
        <v>21.125</v>
      </c>
      <c r="B180" s="1">
        <v>3.42311322719666</v>
      </c>
      <c r="C180" s="1">
        <v>1.57264678852164</v>
      </c>
      <c r="D180" s="1">
        <v>2.8894508332246498</v>
      </c>
      <c r="E180" s="1">
        <v>2.1674321666713099</v>
      </c>
      <c r="F180" s="1">
        <v>4.1721898184468396</v>
      </c>
      <c r="G180" s="1">
        <v>2.8080416535989698</v>
      </c>
      <c r="H180" s="1">
        <v>1.2237434416170301</v>
      </c>
      <c r="I180" s="1">
        <v>1.3094293114929001</v>
      </c>
      <c r="K180" s="1">
        <v>21.125</v>
      </c>
      <c r="L180" s="1">
        <v>5.7029066365096696E-4</v>
      </c>
      <c r="M180" s="1">
        <v>2.6200295496770599E-4</v>
      </c>
      <c r="N180" s="1">
        <v>4.8138250881522599E-4</v>
      </c>
      <c r="O180" s="1">
        <v>3.6109419896744003E-4</v>
      </c>
      <c r="P180" s="1">
        <v>6.9508682375325097E-4</v>
      </c>
      <c r="Q180" s="1">
        <v>4.6781973948958303E-4</v>
      </c>
      <c r="R180" s="1">
        <v>2.0387565737339699E-4</v>
      </c>
      <c r="S180" s="1">
        <v>2.1815092329471799E-4</v>
      </c>
    </row>
    <row r="181" spans="1:19" x14ac:dyDescent="0.25">
      <c r="A181" s="1">
        <v>21.25</v>
      </c>
      <c r="B181" s="1">
        <v>3.4308766779751498</v>
      </c>
      <c r="C181" s="1">
        <v>1.5769427316215201</v>
      </c>
      <c r="D181" s="1">
        <v>2.9157778825012701</v>
      </c>
      <c r="E181" s="1">
        <v>2.1021889805125098</v>
      </c>
      <c r="F181" s="1">
        <v>4.1681794738756199</v>
      </c>
      <c r="G181" s="1">
        <v>2.8091978846163799</v>
      </c>
      <c r="H181" s="1">
        <v>1.2225427663061901</v>
      </c>
      <c r="I181" s="1">
        <v>1.27775062360479</v>
      </c>
      <c r="K181" s="1">
        <v>21.25</v>
      </c>
      <c r="L181" s="1">
        <v>5.7158405455066301E-4</v>
      </c>
      <c r="M181" s="1">
        <v>2.6271865908814501E-4</v>
      </c>
      <c r="N181" s="1">
        <v>4.8576859522471102E-4</v>
      </c>
      <c r="O181" s="1">
        <v>3.5022468415338499E-4</v>
      </c>
      <c r="P181" s="1">
        <v>6.9441870034768298E-4</v>
      </c>
      <c r="Q181" s="1">
        <v>4.6801236757708402E-4</v>
      </c>
      <c r="R181" s="1">
        <v>2.0367562486661099E-4</v>
      </c>
      <c r="S181" s="1">
        <v>2.12873253892557E-4</v>
      </c>
    </row>
    <row r="182" spans="1:19" x14ac:dyDescent="0.25">
      <c r="A182" s="1">
        <v>21.375</v>
      </c>
      <c r="B182" s="1">
        <v>3.4179266964064201</v>
      </c>
      <c r="C182" s="1">
        <v>1.5965554257596799</v>
      </c>
      <c r="D182" s="1">
        <v>2.8411264372401499</v>
      </c>
      <c r="E182" s="1">
        <v>2.1231446624192101</v>
      </c>
      <c r="F182" s="1">
        <v>4.1544997471062599</v>
      </c>
      <c r="G182" s="1">
        <v>2.8116644974492599</v>
      </c>
      <c r="H182" s="1">
        <v>1.23140163440341</v>
      </c>
      <c r="I182" s="1">
        <v>1.2092939071331601</v>
      </c>
      <c r="K182" s="1">
        <v>21.375</v>
      </c>
      <c r="L182" s="1">
        <v>5.6942658762131201E-4</v>
      </c>
      <c r="M182" s="1">
        <v>2.6598613393156301E-4</v>
      </c>
      <c r="N182" s="1">
        <v>4.7333166444420898E-4</v>
      </c>
      <c r="O182" s="1">
        <v>3.5371590075904098E-4</v>
      </c>
      <c r="P182" s="1">
        <v>6.9213965786790504E-4</v>
      </c>
      <c r="Q182" s="1">
        <v>4.6842330527504102E-4</v>
      </c>
      <c r="R182" s="1">
        <v>2.0515151229160699E-4</v>
      </c>
      <c r="S182" s="1">
        <v>2.0146836492838501E-4</v>
      </c>
    </row>
    <row r="183" spans="1:19" x14ac:dyDescent="0.25">
      <c r="A183" s="1">
        <v>21.5</v>
      </c>
      <c r="B183" s="1">
        <v>3.4305338448158098</v>
      </c>
      <c r="C183" s="1">
        <v>1.59181388352995</v>
      </c>
      <c r="D183" s="1">
        <v>2.8059527200180998</v>
      </c>
      <c r="E183" s="1">
        <v>2.2421658631558699</v>
      </c>
      <c r="F183" s="1">
        <v>4.1550153258864304</v>
      </c>
      <c r="G183" s="1">
        <v>2.8141058104636199</v>
      </c>
      <c r="H183" s="1">
        <v>1.22475195512877</v>
      </c>
      <c r="I183" s="1">
        <v>1.21938675695703</v>
      </c>
      <c r="K183" s="1">
        <v>21.5</v>
      </c>
      <c r="L183" s="1">
        <v>5.7152693854631601E-4</v>
      </c>
      <c r="M183" s="1">
        <v>2.6519619299609002E-4</v>
      </c>
      <c r="N183" s="1">
        <v>4.6747172315501602E-4</v>
      </c>
      <c r="O183" s="1">
        <v>3.7354483280176902E-4</v>
      </c>
      <c r="P183" s="1">
        <v>6.92225553292684E-4</v>
      </c>
      <c r="Q183" s="1">
        <v>4.6883002802323298E-4</v>
      </c>
      <c r="R183" s="1">
        <v>2.04043675724452E-4</v>
      </c>
      <c r="S183" s="1">
        <v>2.03149833709041E-4</v>
      </c>
    </row>
    <row r="184" spans="1:19" x14ac:dyDescent="0.25">
      <c r="A184" s="1">
        <v>21.625</v>
      </c>
      <c r="B184" s="1">
        <v>3.5336003009441201</v>
      </c>
      <c r="C184" s="1">
        <v>1.58728760291721</v>
      </c>
      <c r="D184" s="1">
        <v>2.8119191850505101</v>
      </c>
      <c r="E184" s="1">
        <v>2.25932050131239</v>
      </c>
      <c r="F184" s="1">
        <v>4.15560952126439</v>
      </c>
      <c r="G184" s="1">
        <v>2.8276932769378602</v>
      </c>
      <c r="H184" s="1">
        <v>1.2147655186120301</v>
      </c>
      <c r="I184" s="1">
        <v>1.2463759204784</v>
      </c>
      <c r="K184" s="1">
        <v>21.625</v>
      </c>
      <c r="L184" s="1">
        <v>5.88697810137292E-4</v>
      </c>
      <c r="M184" s="1">
        <v>2.6444211464600801E-4</v>
      </c>
      <c r="N184" s="1">
        <v>4.6846573622941602E-4</v>
      </c>
      <c r="O184" s="1">
        <v>3.7640279551864398E-4</v>
      </c>
      <c r="P184" s="1">
        <v>6.9232454624265302E-4</v>
      </c>
      <c r="Q184" s="1">
        <v>4.7109369993784299E-4</v>
      </c>
      <c r="R184" s="1">
        <v>2.0237993540076399E-4</v>
      </c>
      <c r="S184" s="1">
        <v>2.0764622835170199E-4</v>
      </c>
    </row>
    <row r="185" spans="1:19" x14ac:dyDescent="0.25">
      <c r="A185" s="1">
        <v>21.75</v>
      </c>
      <c r="B185" s="1">
        <v>3.4143847203417699</v>
      </c>
      <c r="C185" s="1">
        <v>1.55679126288894</v>
      </c>
      <c r="D185" s="1">
        <v>2.83281781363713</v>
      </c>
      <c r="E185" s="1">
        <v>2.3056178130603202</v>
      </c>
      <c r="F185" s="1">
        <v>4.1513225453881599</v>
      </c>
      <c r="G185" s="1">
        <v>2.83246290475561</v>
      </c>
      <c r="H185" s="1">
        <v>1.2131217370323799</v>
      </c>
      <c r="I185" s="1">
        <v>1.3067045670386901</v>
      </c>
      <c r="K185" s="1">
        <v>21.75</v>
      </c>
      <c r="L185" s="1">
        <v>5.6883649440893998E-4</v>
      </c>
      <c r="M185" s="1">
        <v>2.5936142439729801E-4</v>
      </c>
      <c r="N185" s="1">
        <v>4.7194744775194702E-4</v>
      </c>
      <c r="O185" s="1">
        <v>3.8411592765584898E-4</v>
      </c>
      <c r="P185" s="1">
        <v>6.9161033606167496E-4</v>
      </c>
      <c r="Q185" s="1">
        <v>4.7188831993228201E-4</v>
      </c>
      <c r="R185" s="1">
        <v>2.02106081389594E-4</v>
      </c>
      <c r="S185" s="1">
        <v>2.1769698086864599E-4</v>
      </c>
    </row>
    <row r="186" spans="1:19" x14ac:dyDescent="0.25">
      <c r="A186" s="1">
        <v>21.875</v>
      </c>
      <c r="B186" s="1">
        <v>3.4702148475435699</v>
      </c>
      <c r="C186" s="1">
        <v>1.56961787616384</v>
      </c>
      <c r="D186" s="1">
        <v>2.8681679057196501</v>
      </c>
      <c r="E186" s="1">
        <v>2.41974674939312</v>
      </c>
      <c r="F186" s="1">
        <v>4.1661044555006699</v>
      </c>
      <c r="G186" s="1">
        <v>2.8303688010727601</v>
      </c>
      <c r="H186" s="1">
        <v>1.2116798487352101</v>
      </c>
      <c r="I186" s="1">
        <v>1.33703033872772</v>
      </c>
      <c r="K186" s="1">
        <v>21.875</v>
      </c>
      <c r="L186" s="1">
        <v>5.7813779360075905E-4</v>
      </c>
      <c r="M186" s="1">
        <v>2.61498338168897E-4</v>
      </c>
      <c r="N186" s="1">
        <v>4.7783677309289302E-4</v>
      </c>
      <c r="O186" s="1">
        <v>4.0312980844889302E-4</v>
      </c>
      <c r="P186" s="1">
        <v>6.9407300228641804E-4</v>
      </c>
      <c r="Q186" s="1">
        <v>4.7153944225871699E-4</v>
      </c>
      <c r="R186" s="1">
        <v>2.01865862799286E-4</v>
      </c>
      <c r="S186" s="1">
        <v>2.22749254432038E-4</v>
      </c>
    </row>
    <row r="187" spans="1:19" x14ac:dyDescent="0.25">
      <c r="A187" s="1">
        <v>22</v>
      </c>
      <c r="B187" s="1">
        <v>3.4226454622089801</v>
      </c>
      <c r="C187" s="1">
        <v>1.5900734992193599</v>
      </c>
      <c r="D187" s="1">
        <v>2.8114441466781699</v>
      </c>
      <c r="E187" s="1">
        <v>2.4326884801884101</v>
      </c>
      <c r="F187" s="1">
        <v>4.1751910369443301</v>
      </c>
      <c r="G187" s="1">
        <v>2.8309889096937</v>
      </c>
      <c r="H187" s="1">
        <v>1.2210962701274599</v>
      </c>
      <c r="I187" s="1">
        <v>1.33812339930484</v>
      </c>
      <c r="K187" s="1">
        <v>22</v>
      </c>
      <c r="L187" s="1">
        <v>5.7021273400401605E-4</v>
      </c>
      <c r="M187" s="1">
        <v>2.6490624496994599E-4</v>
      </c>
      <c r="N187" s="1">
        <v>4.6838659483658401E-4</v>
      </c>
      <c r="O187" s="1">
        <v>4.0528590079939002E-4</v>
      </c>
      <c r="P187" s="1">
        <v>6.9558682675492905E-4</v>
      </c>
      <c r="Q187" s="1">
        <v>4.7164275235496699E-4</v>
      </c>
      <c r="R187" s="1">
        <v>2.03434638603236E-4</v>
      </c>
      <c r="S187" s="1">
        <v>2.2293135832418599E-4</v>
      </c>
    </row>
    <row r="188" spans="1:19" x14ac:dyDescent="0.25">
      <c r="A188" s="1">
        <v>22.125</v>
      </c>
      <c r="B188" s="1">
        <v>3.4000621424763402</v>
      </c>
      <c r="C188" s="1">
        <v>1.59554702313271</v>
      </c>
      <c r="D188" s="1">
        <v>2.7958084096542799</v>
      </c>
      <c r="E188" s="1">
        <v>2.4222919814572501</v>
      </c>
      <c r="F188" s="1">
        <v>4.1681559318676999</v>
      </c>
      <c r="G188" s="1">
        <v>2.8224354604422102</v>
      </c>
      <c r="H188" s="1">
        <v>1.2246815362612899</v>
      </c>
      <c r="I188" s="1">
        <v>1.3491242698291701</v>
      </c>
      <c r="K188" s="1">
        <v>22.125</v>
      </c>
      <c r="L188" s="1">
        <v>5.6645035293656097E-4</v>
      </c>
      <c r="M188" s="1">
        <v>2.6581813405390998E-4</v>
      </c>
      <c r="N188" s="1">
        <v>4.65781681048404E-4</v>
      </c>
      <c r="O188" s="1">
        <v>4.0355384411077798E-4</v>
      </c>
      <c r="P188" s="1">
        <v>6.9441477824916495E-4</v>
      </c>
      <c r="Q188" s="1">
        <v>4.7021774770966999E-4</v>
      </c>
      <c r="R188" s="1">
        <v>2.0403194394113099E-4</v>
      </c>
      <c r="S188" s="1">
        <v>2.2476410335353899E-4</v>
      </c>
    </row>
    <row r="189" spans="1:19" x14ac:dyDescent="0.25">
      <c r="A189" s="1">
        <v>22.25</v>
      </c>
      <c r="B189" s="1">
        <v>3.3312585544225102</v>
      </c>
      <c r="C189" s="1">
        <v>1.5536267200607301</v>
      </c>
      <c r="D189" s="1">
        <v>2.7686835585953</v>
      </c>
      <c r="E189" s="1">
        <v>2.4143611536414902</v>
      </c>
      <c r="F189" s="1">
        <v>4.1518300767433498</v>
      </c>
      <c r="G189" s="1">
        <v>2.8166748192490401</v>
      </c>
      <c r="H189" s="1">
        <v>1.2266173884312499</v>
      </c>
      <c r="I189" s="1">
        <v>1.33134156172995</v>
      </c>
      <c r="K189" s="1">
        <v>22.25</v>
      </c>
      <c r="L189" s="1">
        <v>5.54987675166792E-4</v>
      </c>
      <c r="M189" s="1">
        <v>2.5883421156211803E-4</v>
      </c>
      <c r="N189" s="1">
        <v>4.61262680861976E-4</v>
      </c>
      <c r="O189" s="1">
        <v>4.0223256819667198E-4</v>
      </c>
      <c r="P189" s="1">
        <v>6.9169489078544602E-4</v>
      </c>
      <c r="Q189" s="1">
        <v>4.6925802488688602E-4</v>
      </c>
      <c r="R189" s="1">
        <v>2.04354456912646E-4</v>
      </c>
      <c r="S189" s="1">
        <v>2.2180150418420899E-4</v>
      </c>
    </row>
    <row r="190" spans="1:19" x14ac:dyDescent="0.25">
      <c r="A190" s="1">
        <v>22.375</v>
      </c>
      <c r="B190" s="1">
        <v>3.3819014388112301</v>
      </c>
      <c r="C190" s="1">
        <v>1.54923011641083</v>
      </c>
      <c r="D190" s="1">
        <v>2.8202472190505801</v>
      </c>
      <c r="E190" s="1">
        <v>2.4166065458975599</v>
      </c>
      <c r="F190" s="1">
        <v>4.1069224528074004</v>
      </c>
      <c r="G190" s="1">
        <v>2.81486784588565</v>
      </c>
      <c r="H190" s="1">
        <v>1.2300985090027801</v>
      </c>
      <c r="I190" s="1">
        <v>1.2207385636670001</v>
      </c>
      <c r="K190" s="1">
        <v>22.375</v>
      </c>
      <c r="L190" s="1">
        <v>5.6342477970595397E-4</v>
      </c>
      <c r="M190" s="1">
        <v>2.5810173739404502E-4</v>
      </c>
      <c r="N190" s="1">
        <v>4.6985318669382701E-4</v>
      </c>
      <c r="O190" s="1">
        <v>4.02606650546533E-4</v>
      </c>
      <c r="P190" s="1">
        <v>6.8421328063771698E-4</v>
      </c>
      <c r="Q190" s="1">
        <v>4.6895698312454702E-4</v>
      </c>
      <c r="R190" s="1">
        <v>2.0493441159986301E-4</v>
      </c>
      <c r="S190" s="1">
        <v>2.03375044706921E-4</v>
      </c>
    </row>
    <row r="191" spans="1:19" x14ac:dyDescent="0.25">
      <c r="A191" s="1">
        <v>22.5</v>
      </c>
      <c r="B191" s="1">
        <v>3.3995557038656199</v>
      </c>
      <c r="C191" s="1">
        <v>1.54770709662131</v>
      </c>
      <c r="D191" s="1">
        <v>2.8241570340236799</v>
      </c>
      <c r="E191" s="1">
        <v>2.4023482529754401</v>
      </c>
      <c r="F191" s="1">
        <v>4.0880793758445799</v>
      </c>
      <c r="G191" s="1">
        <v>2.8034479655419</v>
      </c>
      <c r="H191" s="1">
        <v>1.2359444834006501</v>
      </c>
      <c r="I191" s="1">
        <v>1.1651808646805299</v>
      </c>
      <c r="K191" s="1">
        <v>22.5</v>
      </c>
      <c r="L191" s="1">
        <v>5.6636598026401405E-4</v>
      </c>
      <c r="M191" s="1">
        <v>2.5784800229711099E-4</v>
      </c>
      <c r="N191" s="1">
        <v>4.7050456186834401E-4</v>
      </c>
      <c r="O191" s="1">
        <v>4.00231218945708E-4</v>
      </c>
      <c r="P191" s="1">
        <v>6.8107402401571004E-4</v>
      </c>
      <c r="Q191" s="1">
        <v>4.6705443105927601E-4</v>
      </c>
      <c r="R191" s="1">
        <v>2.0590835093454901E-4</v>
      </c>
      <c r="S191" s="1">
        <v>1.9411913205577601E-4</v>
      </c>
    </row>
    <row r="192" spans="1:19" x14ac:dyDescent="0.25">
      <c r="A192" s="1">
        <v>22.625</v>
      </c>
      <c r="B192" s="1">
        <v>3.4944483836295501</v>
      </c>
      <c r="C192" s="1">
        <v>1.5566029671702299</v>
      </c>
      <c r="D192" s="1">
        <v>2.7734694181362798</v>
      </c>
      <c r="E192" s="1">
        <v>2.4030451826022099</v>
      </c>
      <c r="F192" s="1">
        <v>4.0746870223190301</v>
      </c>
      <c r="G192" s="1">
        <v>2.7858861007295999</v>
      </c>
      <c r="H192" s="1">
        <v>1.2322466943008299</v>
      </c>
      <c r="I192" s="1">
        <v>1.1558613189092199</v>
      </c>
      <c r="K192" s="1">
        <v>22.625</v>
      </c>
      <c r="L192" s="1">
        <v>5.8217510071268601E-4</v>
      </c>
      <c r="M192" s="1">
        <v>2.5933005433056099E-4</v>
      </c>
      <c r="N192" s="1">
        <v>4.6206000506150501E-4</v>
      </c>
      <c r="O192" s="1">
        <v>4.0034732742152799E-4</v>
      </c>
      <c r="P192" s="1">
        <v>6.7884285791835303E-4</v>
      </c>
      <c r="Q192" s="1">
        <v>4.6412862438154501E-4</v>
      </c>
      <c r="R192" s="1">
        <v>2.0529229927051799E-4</v>
      </c>
      <c r="S192" s="1">
        <v>1.92566495730276E-4</v>
      </c>
    </row>
    <row r="193" spans="1:19" x14ac:dyDescent="0.25">
      <c r="A193" s="1">
        <v>22.75</v>
      </c>
      <c r="B193" s="1">
        <v>3.5045922903704301</v>
      </c>
      <c r="C193" s="1">
        <v>1.55920530343861</v>
      </c>
      <c r="D193" s="1">
        <v>2.7112131500310999</v>
      </c>
      <c r="E193" s="1">
        <v>2.4138951039185201</v>
      </c>
      <c r="F193" s="1">
        <v>4.07146849996131</v>
      </c>
      <c r="G193" s="1">
        <v>2.8211723511189302</v>
      </c>
      <c r="H193" s="1">
        <v>1.2220890854687201</v>
      </c>
      <c r="I193" s="1">
        <v>1.1625599175968799</v>
      </c>
      <c r="K193" s="1">
        <v>22.75</v>
      </c>
      <c r="L193" s="1">
        <v>5.8386507557571803E-4</v>
      </c>
      <c r="M193" s="1">
        <v>2.59763603552872E-4</v>
      </c>
      <c r="N193" s="1">
        <v>4.5168811079518098E-4</v>
      </c>
      <c r="O193" s="1">
        <v>4.0215492431282598E-4</v>
      </c>
      <c r="P193" s="1">
        <v>6.7830665209355704E-4</v>
      </c>
      <c r="Q193" s="1">
        <v>4.70007313696407E-4</v>
      </c>
      <c r="R193" s="1">
        <v>2.03600041639089E-4</v>
      </c>
      <c r="S193" s="1">
        <v>1.9368248227164E-4</v>
      </c>
    </row>
    <row r="194" spans="1:19" x14ac:dyDescent="0.25">
      <c r="A194" s="1">
        <v>22.875</v>
      </c>
      <c r="B194" s="1">
        <v>3.5054506664614902</v>
      </c>
      <c r="C194" s="1">
        <v>1.5680874000281</v>
      </c>
      <c r="D194" s="1">
        <v>2.5736984880352902</v>
      </c>
      <c r="E194" s="1">
        <v>2.4027975112718298</v>
      </c>
      <c r="F194" s="1">
        <v>4.0534047385471901</v>
      </c>
      <c r="G194" s="1">
        <v>2.81609213553245</v>
      </c>
      <c r="H194" s="1">
        <v>1.2103810089645</v>
      </c>
      <c r="I194" s="1">
        <v>1.25217457145762</v>
      </c>
      <c r="K194" s="1">
        <v>22.875</v>
      </c>
      <c r="L194" s="1">
        <v>5.8400808103248705E-4</v>
      </c>
      <c r="M194" s="1">
        <v>2.6124336084468202E-4</v>
      </c>
      <c r="N194" s="1">
        <v>4.2877816810667902E-4</v>
      </c>
      <c r="O194" s="1">
        <v>4.0030606537788698E-4</v>
      </c>
      <c r="P194" s="1">
        <v>6.7529722944196504E-4</v>
      </c>
      <c r="Q194" s="1">
        <v>4.6916094977970002E-4</v>
      </c>
      <c r="R194" s="1">
        <v>2.0164947609348699E-4</v>
      </c>
      <c r="S194" s="1">
        <v>2.0861228360484E-4</v>
      </c>
    </row>
    <row r="195" spans="1:19" x14ac:dyDescent="0.25">
      <c r="A195" s="1">
        <v>23</v>
      </c>
      <c r="B195" s="1">
        <v>3.5031828951574502</v>
      </c>
      <c r="C195" s="1">
        <v>1.62385304843439</v>
      </c>
      <c r="D195" s="1">
        <v>2.5797456994725199</v>
      </c>
      <c r="E195" s="1">
        <v>2.4129340048983901</v>
      </c>
      <c r="F195" s="1">
        <v>4.0288086441253999</v>
      </c>
      <c r="G195" s="1">
        <v>2.8089694793210498</v>
      </c>
      <c r="H195" s="1">
        <v>1.2010965194385601</v>
      </c>
      <c r="I195" s="1">
        <v>1.2533981030113499</v>
      </c>
      <c r="K195" s="1">
        <v>23</v>
      </c>
      <c r="L195" s="1">
        <v>5.8363027033323303E-4</v>
      </c>
      <c r="M195" s="1">
        <v>2.7053391786916798E-4</v>
      </c>
      <c r="N195" s="1">
        <v>4.2978563353212202E-4</v>
      </c>
      <c r="O195" s="1">
        <v>4.0199480521607202E-4</v>
      </c>
      <c r="P195" s="1">
        <v>6.7119952011129305E-4</v>
      </c>
      <c r="Q195" s="1">
        <v>4.6797431525488E-4</v>
      </c>
      <c r="R195" s="1">
        <v>2.0010268013846401E-4</v>
      </c>
      <c r="S195" s="1">
        <v>2.08816123961691E-4</v>
      </c>
    </row>
    <row r="196" spans="1:19" x14ac:dyDescent="0.25">
      <c r="A196" s="1">
        <v>23.125</v>
      </c>
      <c r="B196" s="1">
        <v>3.4826330610356702</v>
      </c>
      <c r="C196" s="1">
        <v>1.6396346420985599</v>
      </c>
      <c r="D196" s="1">
        <v>2.8408788604386599</v>
      </c>
      <c r="E196" s="1">
        <v>2.4117196873067401</v>
      </c>
      <c r="F196" s="1">
        <v>3.9972986849277299</v>
      </c>
      <c r="G196" s="1">
        <v>2.8017799779086698</v>
      </c>
      <c r="H196" s="1">
        <v>1.19935220355385</v>
      </c>
      <c r="I196" s="1">
        <v>1.29830650262532</v>
      </c>
      <c r="K196" s="1">
        <v>23.125</v>
      </c>
      <c r="L196" s="1">
        <v>5.8020666796854603E-4</v>
      </c>
      <c r="M196" s="1">
        <v>2.7316313137361998E-4</v>
      </c>
      <c r="N196" s="1">
        <v>4.7329041814907999E-4</v>
      </c>
      <c r="O196" s="1">
        <v>4.0179249990530302E-4</v>
      </c>
      <c r="P196" s="1">
        <v>6.6594996090895895E-4</v>
      </c>
      <c r="Q196" s="1">
        <v>4.6677654431957701E-4</v>
      </c>
      <c r="R196" s="1">
        <v>1.9981207711207199E-4</v>
      </c>
      <c r="S196" s="1">
        <v>2.1629786333737799E-4</v>
      </c>
    </row>
    <row r="197" spans="1:19" x14ac:dyDescent="0.25">
      <c r="A197" s="1">
        <v>23.25</v>
      </c>
      <c r="B197" s="1">
        <v>3.3984082763619301</v>
      </c>
      <c r="C197" s="1">
        <v>1.6244537354734101</v>
      </c>
      <c r="D197" s="1">
        <v>2.9715716059626298</v>
      </c>
      <c r="E197" s="1">
        <v>2.3400508977819698</v>
      </c>
      <c r="F197" s="1">
        <v>3.97870089639455</v>
      </c>
      <c r="G197" s="1">
        <v>2.7802217847192399</v>
      </c>
      <c r="H197" s="1">
        <v>1.24449952545498</v>
      </c>
      <c r="I197" s="1">
        <v>1.3202445471370501</v>
      </c>
      <c r="K197" s="1">
        <v>23.25</v>
      </c>
      <c r="L197" s="1">
        <v>5.6617481884189697E-4</v>
      </c>
      <c r="M197" s="1">
        <v>2.7063399232987099E-4</v>
      </c>
      <c r="N197" s="1">
        <v>4.9506382955337501E-4</v>
      </c>
      <c r="O197" s="1">
        <v>3.8985247957047702E-4</v>
      </c>
      <c r="P197" s="1">
        <v>6.62851569339331E-4</v>
      </c>
      <c r="Q197" s="1">
        <v>4.6318494933422002E-4</v>
      </c>
      <c r="R197" s="1">
        <v>2.07333620940799E-4</v>
      </c>
      <c r="S197" s="1">
        <v>2.1995274155303199E-4</v>
      </c>
    </row>
    <row r="198" spans="1:19" x14ac:dyDescent="0.25">
      <c r="A198" s="1">
        <v>23.375</v>
      </c>
      <c r="B198" s="1">
        <v>3.3123321253621301</v>
      </c>
      <c r="C198" s="1">
        <v>1.6427115631425</v>
      </c>
      <c r="D198" s="1">
        <v>3.0409880848717399</v>
      </c>
      <c r="E198" s="1">
        <v>2.3391485100325999</v>
      </c>
      <c r="F198" s="1">
        <v>3.9478150942766002</v>
      </c>
      <c r="G198" s="1">
        <v>2.7668432763466502</v>
      </c>
      <c r="H198" s="1">
        <v>1.2382320208907001</v>
      </c>
      <c r="I198" s="1">
        <v>1.3257346593705299</v>
      </c>
      <c r="K198" s="1">
        <v>23.375</v>
      </c>
      <c r="L198" s="1">
        <v>5.5183453208533203E-4</v>
      </c>
      <c r="M198" s="1">
        <v>2.7367574641954003E-4</v>
      </c>
      <c r="N198" s="1">
        <v>5.0662861493963205E-4</v>
      </c>
      <c r="O198" s="1">
        <v>3.8970214177143001E-4</v>
      </c>
      <c r="P198" s="1">
        <v>6.5770599470648305E-4</v>
      </c>
      <c r="Q198" s="1">
        <v>4.60956089839347E-4</v>
      </c>
      <c r="R198" s="1">
        <v>2.0628945468039101E-4</v>
      </c>
      <c r="S198" s="1">
        <v>2.2086739425113101E-4</v>
      </c>
    </row>
    <row r="199" spans="1:19" x14ac:dyDescent="0.25">
      <c r="A199" s="1">
        <v>23.5</v>
      </c>
      <c r="B199" s="1">
        <v>3.4121427147535099</v>
      </c>
      <c r="C199" s="1">
        <v>1.633157186926</v>
      </c>
      <c r="D199" s="1">
        <v>3.1322921122142602</v>
      </c>
      <c r="E199" s="1">
        <v>2.2172826488489399</v>
      </c>
      <c r="F199" s="1">
        <v>3.9398066188672298</v>
      </c>
      <c r="G199" s="1">
        <v>2.7568384092264</v>
      </c>
      <c r="H199" s="1">
        <v>1.2455666109329899</v>
      </c>
      <c r="I199" s="1">
        <v>1.3437323349236601</v>
      </c>
      <c r="K199" s="1">
        <v>23.5</v>
      </c>
      <c r="L199" s="1">
        <v>5.6846297627793604E-4</v>
      </c>
      <c r="M199" s="1">
        <v>2.7208398734187298E-4</v>
      </c>
      <c r="N199" s="1">
        <v>5.2183986589489503E-4</v>
      </c>
      <c r="O199" s="1">
        <v>3.6939928929823301E-4</v>
      </c>
      <c r="P199" s="1">
        <v>6.5637178270328098E-4</v>
      </c>
      <c r="Q199" s="1">
        <v>4.5928927897711299E-4</v>
      </c>
      <c r="R199" s="1">
        <v>2.0751139738143601E-4</v>
      </c>
      <c r="S199" s="1">
        <v>2.2386580699828101E-4</v>
      </c>
    </row>
    <row r="200" spans="1:19" x14ac:dyDescent="0.25">
      <c r="A200" s="1">
        <v>23.625</v>
      </c>
      <c r="B200" s="1">
        <v>3.3467722926588799</v>
      </c>
      <c r="C200" s="1">
        <v>1.6319729426916501</v>
      </c>
      <c r="D200" s="1">
        <v>2.7906101530231302</v>
      </c>
      <c r="E200" s="1">
        <v>2.2282071576806599</v>
      </c>
      <c r="F200" s="1">
        <v>3.9125979491623601</v>
      </c>
      <c r="G200" s="1">
        <v>2.74154447299814</v>
      </c>
      <c r="H200" s="1">
        <v>1.2459866753769999</v>
      </c>
      <c r="I200" s="1">
        <v>1.33734358545548</v>
      </c>
      <c r="K200" s="1">
        <v>23.625</v>
      </c>
      <c r="L200" s="1">
        <v>5.5757226395697205E-4</v>
      </c>
      <c r="M200" s="1">
        <v>2.7188669225242898E-4</v>
      </c>
      <c r="N200" s="1">
        <v>4.6491565149365399E-4</v>
      </c>
      <c r="O200" s="1">
        <v>3.7121931246959799E-4</v>
      </c>
      <c r="P200" s="1">
        <v>6.51838818330451E-4</v>
      </c>
      <c r="Q200" s="1">
        <v>4.5674130920148601E-4</v>
      </c>
      <c r="R200" s="1">
        <v>2.07581380117809E-4</v>
      </c>
      <c r="S200" s="1">
        <v>2.2280144133688301E-4</v>
      </c>
    </row>
    <row r="201" spans="1:19" x14ac:dyDescent="0.25">
      <c r="A201" s="1">
        <v>23.75</v>
      </c>
      <c r="B201" s="1">
        <v>3.2320561760273598</v>
      </c>
      <c r="C201" s="1">
        <v>1.65657853220794</v>
      </c>
      <c r="D201" s="1">
        <v>2.7913809843216701</v>
      </c>
      <c r="E201" s="1">
        <v>2.2280844078587201</v>
      </c>
      <c r="F201" s="1">
        <v>3.8942978540927302</v>
      </c>
      <c r="G201" s="1">
        <v>2.7282317472399402</v>
      </c>
      <c r="H201" s="1">
        <v>1.2601129939361999</v>
      </c>
      <c r="I201" s="1">
        <v>1.4146569231927799</v>
      </c>
      <c r="K201" s="1">
        <v>23.75</v>
      </c>
      <c r="L201" s="1">
        <v>5.3846055892615801E-4</v>
      </c>
      <c r="M201" s="1">
        <v>2.7598598346584302E-4</v>
      </c>
      <c r="N201" s="1">
        <v>4.65044071987991E-4</v>
      </c>
      <c r="O201" s="1">
        <v>3.7119886234926198E-4</v>
      </c>
      <c r="P201" s="1">
        <v>6.4879002249185105E-4</v>
      </c>
      <c r="Q201" s="1">
        <v>4.5452340909016699E-4</v>
      </c>
      <c r="R201" s="1">
        <v>2.0993482478977101E-4</v>
      </c>
      <c r="S201" s="1">
        <v>2.35681843403917E-4</v>
      </c>
    </row>
    <row r="202" spans="1:19" x14ac:dyDescent="0.25">
      <c r="A202" s="1">
        <v>23.875</v>
      </c>
      <c r="B202" s="1">
        <v>3.2425164271997899</v>
      </c>
      <c r="C202" s="1">
        <v>1.6944384445151099</v>
      </c>
      <c r="D202" s="1">
        <v>2.8658145297973499</v>
      </c>
      <c r="E202" s="1">
        <v>2.2468727518405802</v>
      </c>
      <c r="F202" s="1">
        <v>3.8685567704612902</v>
      </c>
      <c r="G202" s="1">
        <v>2.7107255742350702</v>
      </c>
      <c r="H202" s="1">
        <v>1.22321166102351</v>
      </c>
      <c r="I202" s="1">
        <v>1.4225495917622399</v>
      </c>
      <c r="K202" s="1">
        <v>23.875</v>
      </c>
      <c r="L202" s="1">
        <v>5.4020323677148605E-4</v>
      </c>
      <c r="M202" s="1">
        <v>2.82293444856217E-4</v>
      </c>
      <c r="N202" s="1">
        <v>4.7744470066423799E-4</v>
      </c>
      <c r="O202" s="1">
        <v>3.7432900045664098E-4</v>
      </c>
      <c r="P202" s="1">
        <v>6.4450155795885405E-4</v>
      </c>
      <c r="Q202" s="1">
        <v>4.5160688066755598E-4</v>
      </c>
      <c r="R202" s="1">
        <v>2.0378706272651599E-4</v>
      </c>
      <c r="S202" s="1">
        <v>2.36996761987589E-4</v>
      </c>
    </row>
    <row r="203" spans="1:19" x14ac:dyDescent="0.25">
      <c r="A203" s="1">
        <v>24</v>
      </c>
      <c r="B203" s="1">
        <v>3.3294148836037798</v>
      </c>
      <c r="C203" s="1">
        <v>1.69624011324168</v>
      </c>
      <c r="D203" s="1">
        <v>2.83642283381183</v>
      </c>
      <c r="E203" s="1">
        <v>2.25060516123754</v>
      </c>
      <c r="F203" s="1">
        <v>3.8605210679997102</v>
      </c>
      <c r="G203" s="1">
        <v>2.7020922718779499</v>
      </c>
      <c r="H203" s="1">
        <v>1.2198301910614899</v>
      </c>
      <c r="I203" s="1">
        <v>1.42939754279263</v>
      </c>
      <c r="K203" s="1">
        <v>24</v>
      </c>
      <c r="L203" s="1">
        <v>5.5468051960839298E-4</v>
      </c>
      <c r="M203" s="1">
        <v>2.8259360286606402E-4</v>
      </c>
      <c r="N203" s="1">
        <v>4.7254804411305098E-4</v>
      </c>
      <c r="O203" s="1">
        <v>3.7495081986217401E-4</v>
      </c>
      <c r="P203" s="1">
        <v>6.4316280992875305E-4</v>
      </c>
      <c r="Q203" s="1">
        <v>4.5016857249486101E-4</v>
      </c>
      <c r="R203" s="1">
        <v>2.0322370983084399E-4</v>
      </c>
      <c r="S203" s="1">
        <v>2.38137630629252E-4</v>
      </c>
    </row>
    <row r="204" spans="1:19" x14ac:dyDescent="0.25">
      <c r="A204" s="1">
        <v>24.125</v>
      </c>
      <c r="B204" s="1">
        <v>3.4073694545267301</v>
      </c>
      <c r="C204" s="1">
        <v>1.6723285428724399</v>
      </c>
      <c r="D204" s="1">
        <v>2.8353781501492499</v>
      </c>
      <c r="E204" s="1">
        <v>2.2727009423048501</v>
      </c>
      <c r="F204" s="1">
        <v>3.8577503009804301</v>
      </c>
      <c r="G204" s="1">
        <v>2.6933215649794602</v>
      </c>
      <c r="H204" s="1">
        <v>1.22537471813432</v>
      </c>
      <c r="I204" s="1">
        <v>1.42985607571594</v>
      </c>
      <c r="K204" s="1">
        <v>24.125</v>
      </c>
      <c r="L204" s="1">
        <v>5.6766775112415398E-4</v>
      </c>
      <c r="M204" s="1">
        <v>2.7860993524254799E-4</v>
      </c>
      <c r="N204" s="1">
        <v>4.7237399981486398E-4</v>
      </c>
      <c r="O204" s="1">
        <v>3.7863197698798703E-4</v>
      </c>
      <c r="P204" s="1">
        <v>6.4270120014333905E-4</v>
      </c>
      <c r="Q204" s="1">
        <v>4.4870737272557199E-4</v>
      </c>
      <c r="R204" s="1">
        <v>2.04147428041177E-4</v>
      </c>
      <c r="S204" s="1">
        <v>2.3821402221427601E-4</v>
      </c>
    </row>
    <row r="205" spans="1:19" x14ac:dyDescent="0.25">
      <c r="A205" s="1">
        <v>24.25</v>
      </c>
      <c r="B205" s="1">
        <v>3.4159256505842301</v>
      </c>
      <c r="C205" s="1">
        <v>1.64825926028018</v>
      </c>
      <c r="D205" s="1">
        <v>2.8218153616578299</v>
      </c>
      <c r="E205" s="1">
        <v>2.2496219577675101</v>
      </c>
      <c r="F205" s="1">
        <v>3.84858553648216</v>
      </c>
      <c r="G205" s="1">
        <v>2.69210147498374</v>
      </c>
      <c r="H205" s="1">
        <v>1.22771430803744</v>
      </c>
      <c r="I205" s="1">
        <v>1.3912357258155801</v>
      </c>
      <c r="K205" s="1">
        <v>24.25</v>
      </c>
      <c r="L205" s="1">
        <v>5.6909321338733298E-4</v>
      </c>
      <c r="M205" s="1">
        <v>2.7459999276267799E-4</v>
      </c>
      <c r="N205" s="1">
        <v>4.7011443925219499E-4</v>
      </c>
      <c r="O205" s="1">
        <v>3.7478701816406798E-4</v>
      </c>
      <c r="P205" s="1">
        <v>6.4117435037792795E-4</v>
      </c>
      <c r="Q205" s="1">
        <v>4.4850410573228302E-4</v>
      </c>
      <c r="R205" s="1">
        <v>2.04537203719038E-4</v>
      </c>
      <c r="S205" s="1">
        <v>2.3177987192087601E-4</v>
      </c>
    </row>
    <row r="206" spans="1:19" x14ac:dyDescent="0.25">
      <c r="A206" s="1">
        <v>24.375</v>
      </c>
      <c r="B206" s="1">
        <v>3.40040993929393</v>
      </c>
      <c r="C206" s="1">
        <v>1.6529983432251401</v>
      </c>
      <c r="D206" s="1">
        <v>2.7773334174248898</v>
      </c>
      <c r="E206" s="1">
        <v>2.2610878672258599</v>
      </c>
      <c r="F206" s="1">
        <v>3.83646269263365</v>
      </c>
      <c r="G206" s="1">
        <v>2.6798543620074802</v>
      </c>
      <c r="H206" s="1">
        <v>1.21471577610675</v>
      </c>
      <c r="I206" s="1">
        <v>1.3998823194096199</v>
      </c>
      <c r="K206" s="1">
        <v>24.375</v>
      </c>
      <c r="L206" s="1">
        <v>5.6650829588637103E-4</v>
      </c>
      <c r="M206" s="1">
        <v>2.7538952398130801E-4</v>
      </c>
      <c r="N206" s="1">
        <v>4.6270374734298699E-4</v>
      </c>
      <c r="O206" s="1">
        <v>3.7669723867982699E-4</v>
      </c>
      <c r="P206" s="1">
        <v>6.3915468459276796E-4</v>
      </c>
      <c r="Q206" s="1">
        <v>4.4646373671043801E-4</v>
      </c>
      <c r="R206" s="1">
        <v>2.02371648299385E-4</v>
      </c>
      <c r="S206" s="1">
        <v>2.3322039441364201E-4</v>
      </c>
    </row>
    <row r="207" spans="1:19" x14ac:dyDescent="0.25">
      <c r="A207" s="1">
        <v>24.5</v>
      </c>
      <c r="B207" s="1">
        <v>3.4065541662197001</v>
      </c>
      <c r="C207" s="1">
        <v>1.65952469495717</v>
      </c>
      <c r="D207" s="1">
        <v>2.6835846247823301</v>
      </c>
      <c r="E207" s="1">
        <v>2.2647142947634702</v>
      </c>
      <c r="F207" s="1">
        <v>3.8044593079850499</v>
      </c>
      <c r="G207" s="1">
        <v>2.6683461197949501</v>
      </c>
      <c r="H207" s="1">
        <v>1.2264133254960701</v>
      </c>
      <c r="I207" s="1">
        <v>1.4264184739659</v>
      </c>
      <c r="K207" s="1">
        <v>24.5</v>
      </c>
      <c r="L207" s="1">
        <v>5.6753192409220404E-4</v>
      </c>
      <c r="M207" s="1">
        <v>2.7647681417986502E-4</v>
      </c>
      <c r="N207" s="1">
        <v>4.4708519848873598E-4</v>
      </c>
      <c r="O207" s="1">
        <v>3.7730140150759299E-4</v>
      </c>
      <c r="P207" s="1">
        <v>6.3382292071030805E-4</v>
      </c>
      <c r="Q207" s="1">
        <v>4.4454646355783099E-4</v>
      </c>
      <c r="R207" s="1">
        <v>2.0432046002764499E-4</v>
      </c>
      <c r="S207" s="1">
        <v>2.3764131776271899E-4</v>
      </c>
    </row>
    <row r="208" spans="1:19" x14ac:dyDescent="0.25">
      <c r="A208" s="1">
        <v>24.625</v>
      </c>
      <c r="B208" s="1">
        <v>3.3231233186233302</v>
      </c>
      <c r="C208" s="1">
        <v>1.6729288921863501</v>
      </c>
      <c r="D208" s="1">
        <v>2.6546636684951901</v>
      </c>
      <c r="E208" s="1">
        <v>2.2114832924834098</v>
      </c>
      <c r="F208" s="1">
        <v>3.74006835376735</v>
      </c>
      <c r="G208" s="1">
        <v>2.66229881051949</v>
      </c>
      <c r="H208" s="1">
        <v>1.24478721283104</v>
      </c>
      <c r="I208" s="1">
        <v>1.4367577927344699</v>
      </c>
      <c r="K208" s="1">
        <v>24.625</v>
      </c>
      <c r="L208" s="1">
        <v>5.53632344882649E-4</v>
      </c>
      <c r="M208" s="1">
        <v>2.7870995343824597E-4</v>
      </c>
      <c r="N208" s="1">
        <v>4.4226696717129902E-4</v>
      </c>
      <c r="O208" s="1">
        <v>3.6843311652773602E-4</v>
      </c>
      <c r="P208" s="1">
        <v>6.2309538773763903E-4</v>
      </c>
      <c r="Q208" s="1">
        <v>4.4353898183253801E-4</v>
      </c>
      <c r="R208" s="1">
        <v>2.0738154965765199E-4</v>
      </c>
      <c r="S208" s="1">
        <v>2.3936384826956199E-4</v>
      </c>
    </row>
    <row r="209" spans="1:19" x14ac:dyDescent="0.25">
      <c r="A209" s="1">
        <v>24.75</v>
      </c>
      <c r="B209" s="1">
        <v>3.37517768112557</v>
      </c>
      <c r="C209" s="1">
        <v>1.6738263656565799</v>
      </c>
      <c r="D209" s="1">
        <v>2.5773613057685001</v>
      </c>
      <c r="E209" s="1">
        <v>2.1191457847661699</v>
      </c>
      <c r="F209" s="1">
        <v>3.6795551131401498</v>
      </c>
      <c r="G209" s="1">
        <v>2.6607359086881299</v>
      </c>
      <c r="H209" s="1">
        <v>1.2357962946730501</v>
      </c>
      <c r="I209" s="1">
        <v>1.4640873783795301</v>
      </c>
      <c r="K209" s="1">
        <v>24.75</v>
      </c>
      <c r="L209" s="1">
        <v>5.6230460167552105E-4</v>
      </c>
      <c r="M209" s="1">
        <v>2.7885947251838603E-4</v>
      </c>
      <c r="N209" s="1">
        <v>4.2938839354103201E-4</v>
      </c>
      <c r="O209" s="1">
        <v>3.5304968774204298E-4</v>
      </c>
      <c r="P209" s="1">
        <v>6.1301388184914604E-4</v>
      </c>
      <c r="Q209" s="1">
        <v>4.4327860238743401E-4</v>
      </c>
      <c r="R209" s="1">
        <v>2.05883662692531E-4</v>
      </c>
      <c r="S209" s="1">
        <v>2.4391695723803E-4</v>
      </c>
    </row>
    <row r="210" spans="1:19" x14ac:dyDescent="0.25">
      <c r="A210" s="1">
        <v>24.875</v>
      </c>
      <c r="B210" s="1">
        <v>3.36438043717928</v>
      </c>
      <c r="C210" s="1">
        <v>1.61806044324593</v>
      </c>
      <c r="D210" s="1">
        <v>2.5738524598033101</v>
      </c>
      <c r="E210" s="1">
        <v>2.0647927435037201</v>
      </c>
      <c r="F210" s="1">
        <v>3.6692302333970099</v>
      </c>
      <c r="G210" s="1">
        <v>2.6512123846889102</v>
      </c>
      <c r="H210" s="1">
        <v>1.20092522701551</v>
      </c>
      <c r="I210" s="1">
        <v>1.4711595735846501</v>
      </c>
      <c r="K210" s="1">
        <v>24.875</v>
      </c>
      <c r="L210" s="1">
        <v>5.6050578083406796E-4</v>
      </c>
      <c r="M210" s="1">
        <v>2.6956886984477101E-4</v>
      </c>
      <c r="N210" s="1">
        <v>4.2880381980323198E-4</v>
      </c>
      <c r="O210" s="1">
        <v>3.4399447106771898E-4</v>
      </c>
      <c r="P210" s="1">
        <v>6.1129375688393796E-4</v>
      </c>
      <c r="Q210" s="1">
        <v>4.4169198328916301E-4</v>
      </c>
      <c r="R210" s="1">
        <v>2.0007414282078299E-4</v>
      </c>
      <c r="S210" s="1">
        <v>2.4509518495920298E-4</v>
      </c>
    </row>
    <row r="211" spans="1:19" x14ac:dyDescent="0.25">
      <c r="A211" s="1">
        <v>25</v>
      </c>
      <c r="B211" s="1">
        <v>3.40933887214945</v>
      </c>
      <c r="C211" s="1">
        <v>1.6181334954772399</v>
      </c>
      <c r="D211" s="1">
        <v>2.64159641678072</v>
      </c>
      <c r="E211" s="1">
        <v>2.0357374304908502</v>
      </c>
      <c r="F211" s="1">
        <v>3.6455310572498401</v>
      </c>
      <c r="G211" s="1">
        <v>2.6485280507541802</v>
      </c>
      <c r="H211" s="1">
        <v>1.1674454972247701</v>
      </c>
      <c r="I211" s="1">
        <v>1.4894163496322099</v>
      </c>
      <c r="K211" s="1">
        <v>25</v>
      </c>
      <c r="L211" s="1">
        <v>5.6799585610010103E-4</v>
      </c>
      <c r="M211" s="1">
        <v>2.69581040346508E-4</v>
      </c>
      <c r="N211" s="1">
        <v>4.4008996303566798E-4</v>
      </c>
      <c r="O211" s="1">
        <v>3.39153855919776E-4</v>
      </c>
      <c r="P211" s="1">
        <v>6.0734547413782104E-4</v>
      </c>
      <c r="Q211" s="1">
        <v>4.4124477325563702E-4</v>
      </c>
      <c r="R211" s="1">
        <v>1.9449641983764699E-4</v>
      </c>
      <c r="S211" s="1">
        <v>2.4813676384872498E-4</v>
      </c>
    </row>
    <row r="212" spans="1:19" x14ac:dyDescent="0.25">
      <c r="A212" s="1">
        <v>25.125</v>
      </c>
      <c r="B212" s="1">
        <v>3.3456640980170702</v>
      </c>
      <c r="C212" s="1">
        <v>1.63233846086164</v>
      </c>
      <c r="D212" s="1">
        <v>2.6523676759775801</v>
      </c>
      <c r="E212" s="1">
        <v>2.02635813963767</v>
      </c>
      <c r="F212" s="1">
        <v>3.6331441224887899</v>
      </c>
      <c r="G212" s="1">
        <v>2.6509241074659902</v>
      </c>
      <c r="H212" s="1">
        <v>1.1605509803339999</v>
      </c>
      <c r="I212" s="1">
        <v>1.49104712151899</v>
      </c>
      <c r="K212" s="1">
        <v>25.125</v>
      </c>
      <c r="L212" s="1">
        <v>5.5738763872964698E-4</v>
      </c>
      <c r="M212" s="1">
        <v>2.7194758757954999E-4</v>
      </c>
      <c r="N212" s="1">
        <v>4.4188445481786498E-4</v>
      </c>
      <c r="O212" s="1">
        <v>3.3759126606363498E-4</v>
      </c>
      <c r="P212" s="1">
        <v>6.0528181080663E-4</v>
      </c>
      <c r="Q212" s="1">
        <v>4.4164395630382598E-4</v>
      </c>
      <c r="R212" s="1">
        <v>1.9334779332364399E-4</v>
      </c>
      <c r="S212" s="1">
        <v>2.4840845044506301E-4</v>
      </c>
    </row>
    <row r="213" spans="1:19" x14ac:dyDescent="0.25">
      <c r="A213" s="1">
        <v>25.25</v>
      </c>
      <c r="B213" s="1">
        <v>3.30889126005196</v>
      </c>
      <c r="C213" s="1">
        <v>1.63357008647277</v>
      </c>
      <c r="D213" s="1">
        <v>2.63426772328252</v>
      </c>
      <c r="E213" s="1">
        <v>2.0960365138918098</v>
      </c>
      <c r="F213" s="1">
        <v>3.6334375796798799</v>
      </c>
      <c r="G213" s="1">
        <v>2.6529138513825599</v>
      </c>
      <c r="H213" s="1">
        <v>1.1652148138259999</v>
      </c>
      <c r="I213" s="1">
        <v>1.5314126250442399</v>
      </c>
      <c r="K213" s="1">
        <v>25.25</v>
      </c>
      <c r="L213" s="1">
        <v>5.51261283924659E-4</v>
      </c>
      <c r="M213" s="1">
        <v>2.7215277640636298E-4</v>
      </c>
      <c r="N213" s="1">
        <v>4.38869002698869E-4</v>
      </c>
      <c r="O213" s="1">
        <v>3.4919968321437398E-4</v>
      </c>
      <c r="P213" s="1">
        <v>6.0533070077466405E-4</v>
      </c>
      <c r="Q213" s="1">
        <v>4.4197544764032601E-4</v>
      </c>
      <c r="R213" s="1">
        <v>1.94124787983412E-4</v>
      </c>
      <c r="S213" s="1">
        <v>2.5513334333237002E-4</v>
      </c>
    </row>
    <row r="214" spans="1:19" x14ac:dyDescent="0.25">
      <c r="A214" s="1">
        <v>25.375</v>
      </c>
      <c r="B214" s="1">
        <v>3.2749747074018098</v>
      </c>
      <c r="C214" s="1">
        <v>1.7126503282332399</v>
      </c>
      <c r="D214" s="1">
        <v>2.6545681503651601</v>
      </c>
      <c r="E214" s="1">
        <v>2.0577812930905099</v>
      </c>
      <c r="F214" s="1">
        <v>3.62303310020642</v>
      </c>
      <c r="G214" s="1">
        <v>2.6497734163703601</v>
      </c>
      <c r="H214" s="1">
        <v>1.17105153493161</v>
      </c>
      <c r="I214" s="1">
        <v>1.53752808413681</v>
      </c>
      <c r="K214" s="1">
        <v>25.375</v>
      </c>
      <c r="L214" s="1">
        <v>5.4561078625314395E-4</v>
      </c>
      <c r="M214" s="1">
        <v>2.8532754468365797E-4</v>
      </c>
      <c r="N214" s="1">
        <v>4.4225105385083498E-4</v>
      </c>
      <c r="O214" s="1">
        <v>3.4282636342887902E-4</v>
      </c>
      <c r="P214" s="1">
        <v>6.0359731449438701E-4</v>
      </c>
      <c r="Q214" s="1">
        <v>4.4145225116729302E-4</v>
      </c>
      <c r="R214" s="1">
        <v>1.9509718571960501E-4</v>
      </c>
      <c r="S214" s="1">
        <v>2.5615217881719298E-4</v>
      </c>
    </row>
    <row r="215" spans="1:19" x14ac:dyDescent="0.25">
      <c r="A215" s="1">
        <v>25.5</v>
      </c>
      <c r="B215" s="1">
        <v>3.22446608692128</v>
      </c>
      <c r="C215" s="1">
        <v>1.68437179152787</v>
      </c>
      <c r="D215" s="1">
        <v>2.6803069346048498</v>
      </c>
      <c r="E215" s="1">
        <v>1.98062841610869</v>
      </c>
      <c r="F215" s="1">
        <v>3.6178745496506499</v>
      </c>
      <c r="G215" s="1">
        <v>2.64657656977269</v>
      </c>
      <c r="H215" s="1">
        <v>1.18954095772279</v>
      </c>
      <c r="I215" s="1">
        <v>1.54774782253627</v>
      </c>
      <c r="K215" s="1">
        <v>25.5</v>
      </c>
      <c r="L215" s="1">
        <v>5.3719605008108705E-4</v>
      </c>
      <c r="M215" s="1">
        <v>2.8061634046854298E-4</v>
      </c>
      <c r="N215" s="1">
        <v>4.4653913530516901E-4</v>
      </c>
      <c r="O215" s="1">
        <v>3.2997269412370702E-4</v>
      </c>
      <c r="P215" s="1">
        <v>6.02737899971795E-4</v>
      </c>
      <c r="Q215" s="1">
        <v>4.4091965652412099E-4</v>
      </c>
      <c r="R215" s="1">
        <v>1.9817752355661699E-4</v>
      </c>
      <c r="S215" s="1">
        <v>2.5785478723454401E-4</v>
      </c>
    </row>
    <row r="216" spans="1:19" x14ac:dyDescent="0.25">
      <c r="A216" s="1">
        <v>25.625</v>
      </c>
      <c r="B216" s="1">
        <v>3.2381668384087501</v>
      </c>
      <c r="C216" s="1">
        <v>1.66246318790419</v>
      </c>
      <c r="D216" s="1">
        <v>2.6670065360598798</v>
      </c>
      <c r="E216" s="1">
        <v>1.8930462736331299</v>
      </c>
      <c r="F216" s="1">
        <v>3.6284408968001398</v>
      </c>
      <c r="G216" s="1">
        <v>2.6491326742276899</v>
      </c>
      <c r="H216" s="1">
        <v>1.2170427103196799</v>
      </c>
      <c r="I216" s="1">
        <v>1.52335557946283</v>
      </c>
      <c r="K216" s="1">
        <v>25.625</v>
      </c>
      <c r="L216" s="1">
        <v>5.3947859527889999E-4</v>
      </c>
      <c r="M216" s="1">
        <v>2.7696636710483797E-4</v>
      </c>
      <c r="N216" s="1">
        <v>4.4432328890757603E-4</v>
      </c>
      <c r="O216" s="1">
        <v>3.1538150918728001E-4</v>
      </c>
      <c r="P216" s="1">
        <v>6.0449825340689798E-4</v>
      </c>
      <c r="Q216" s="1">
        <v>4.4134550352632502E-4</v>
      </c>
      <c r="R216" s="1">
        <v>2.0275931553926001E-4</v>
      </c>
      <c r="S216" s="1">
        <v>2.53791039538508E-4</v>
      </c>
    </row>
    <row r="217" spans="1:19" x14ac:dyDescent="0.25">
      <c r="A217" s="1">
        <v>25.75</v>
      </c>
      <c r="B217" s="1">
        <v>3.1973560614203498</v>
      </c>
      <c r="C217" s="1">
        <v>1.61451421699384</v>
      </c>
      <c r="D217" s="1">
        <v>2.6943944442521301</v>
      </c>
      <c r="E217" s="1">
        <v>1.8853460085195499</v>
      </c>
      <c r="F217" s="1">
        <v>3.6295839055735599</v>
      </c>
      <c r="G217" s="1">
        <v>2.6429442513117198</v>
      </c>
      <c r="H217" s="1">
        <v>1.21836866533649</v>
      </c>
      <c r="I217" s="1">
        <v>1.5576777759375</v>
      </c>
      <c r="K217" s="1">
        <v>25.75</v>
      </c>
      <c r="L217" s="1">
        <v>5.32679519832632E-4</v>
      </c>
      <c r="M217" s="1">
        <v>2.6897806855117403E-4</v>
      </c>
      <c r="N217" s="1">
        <v>4.4888611441240399E-4</v>
      </c>
      <c r="O217" s="1">
        <v>3.1409864501935798E-4</v>
      </c>
      <c r="P217" s="1">
        <v>6.0468867866855097E-4</v>
      </c>
      <c r="Q217" s="1">
        <v>4.4031451226852201E-4</v>
      </c>
      <c r="R217" s="1">
        <v>2.0298021964505999E-4</v>
      </c>
      <c r="S217" s="1">
        <v>2.5950911747118702E-4</v>
      </c>
    </row>
    <row r="218" spans="1:19" x14ac:dyDescent="0.25">
      <c r="A218" s="1">
        <v>25.875</v>
      </c>
      <c r="B218" s="1">
        <v>3.1892792477029701</v>
      </c>
      <c r="C218" s="1">
        <v>1.6151801691617</v>
      </c>
      <c r="D218" s="1">
        <v>2.67093363959347</v>
      </c>
      <c r="E218" s="1">
        <v>1.8115599514027501</v>
      </c>
      <c r="F218" s="1">
        <v>3.6325077472226899</v>
      </c>
      <c r="G218" s="1">
        <v>2.64301078247383</v>
      </c>
      <c r="H218" s="1">
        <v>1.2262586845863099</v>
      </c>
      <c r="I218" s="1">
        <v>1.50552656266956</v>
      </c>
      <c r="K218" s="1">
        <v>25.875</v>
      </c>
      <c r="L218" s="1">
        <v>5.3133392266731499E-4</v>
      </c>
      <c r="M218" s="1">
        <v>2.6908901618234E-4</v>
      </c>
      <c r="N218" s="1">
        <v>4.4497754435627202E-4</v>
      </c>
      <c r="O218" s="1">
        <v>3.0180588790369901E-4</v>
      </c>
      <c r="P218" s="1">
        <v>6.0517579068729895E-4</v>
      </c>
      <c r="Q218" s="1">
        <v>4.4032559636013102E-4</v>
      </c>
      <c r="R218" s="1">
        <v>2.0429469685207899E-4</v>
      </c>
      <c r="S218" s="1">
        <v>2.5082072534074901E-4</v>
      </c>
    </row>
    <row r="219" spans="1:19" x14ac:dyDescent="0.25">
      <c r="A219" s="1">
        <v>26</v>
      </c>
      <c r="B219" s="1">
        <v>3.1753405860806598</v>
      </c>
      <c r="C219" s="1">
        <v>1.5678618736735299</v>
      </c>
      <c r="D219" s="1">
        <v>2.69317368331023</v>
      </c>
      <c r="E219" s="1">
        <v>1.81722832253927</v>
      </c>
      <c r="F219" s="1">
        <v>3.6311944023865799</v>
      </c>
      <c r="G219" s="1">
        <v>2.6268423676660002</v>
      </c>
      <c r="H219" s="1">
        <v>1.2413412250065501</v>
      </c>
      <c r="I219" s="1">
        <v>1.5061392720322899</v>
      </c>
      <c r="K219" s="1">
        <v>26</v>
      </c>
      <c r="L219" s="1">
        <v>5.2901174164103799E-4</v>
      </c>
      <c r="M219" s="1">
        <v>2.6120578815401002E-4</v>
      </c>
      <c r="N219" s="1">
        <v>4.4868273563948401E-4</v>
      </c>
      <c r="O219" s="1">
        <v>3.0275023853504302E-4</v>
      </c>
      <c r="P219" s="1">
        <v>6.04956987437601E-4</v>
      </c>
      <c r="Q219" s="1">
        <v>4.3763193845314799E-4</v>
      </c>
      <c r="R219" s="1">
        <v>2.0680744808609101E-4</v>
      </c>
      <c r="S219" s="1">
        <v>2.5092280272058E-4</v>
      </c>
    </row>
    <row r="220" spans="1:19" x14ac:dyDescent="0.25">
      <c r="A220" s="1">
        <v>26.125</v>
      </c>
      <c r="B220" s="1">
        <v>3.1680745709741198</v>
      </c>
      <c r="C220" s="1">
        <v>1.5673595788450201</v>
      </c>
      <c r="D220" s="1">
        <v>2.7549817185215</v>
      </c>
      <c r="E220" s="1">
        <v>1.7556339670912999</v>
      </c>
      <c r="F220" s="1">
        <v>3.6330762809776802</v>
      </c>
      <c r="G220" s="1">
        <v>2.60552257130673</v>
      </c>
      <c r="H220" s="1">
        <v>1.25103192419874</v>
      </c>
      <c r="I220" s="1">
        <v>1.5011355907901101</v>
      </c>
      <c r="K220" s="1">
        <v>26.125</v>
      </c>
      <c r="L220" s="1">
        <v>5.2780122352429103E-4</v>
      </c>
      <c r="M220" s="1">
        <v>2.6112210583558099E-4</v>
      </c>
      <c r="N220" s="1">
        <v>4.5897995430568302E-4</v>
      </c>
      <c r="O220" s="1">
        <v>2.9248861891741101E-4</v>
      </c>
      <c r="P220" s="1">
        <v>6.0527050841087903E-4</v>
      </c>
      <c r="Q220" s="1">
        <v>4.3408006037969299E-4</v>
      </c>
      <c r="R220" s="1">
        <v>2.0842191857151001E-4</v>
      </c>
      <c r="S220" s="1">
        <v>2.50089189425633E-4</v>
      </c>
    </row>
    <row r="221" spans="1:19" x14ac:dyDescent="0.25">
      <c r="A221" s="1">
        <v>26.25</v>
      </c>
      <c r="B221" s="1">
        <v>3.1620368197362199</v>
      </c>
      <c r="C221" s="1">
        <v>1.5589344340378199</v>
      </c>
      <c r="D221" s="1">
        <v>2.76855237226198</v>
      </c>
      <c r="E221" s="1">
        <v>1.67614260882495</v>
      </c>
      <c r="F221" s="1">
        <v>3.6264104244249902</v>
      </c>
      <c r="G221" s="1">
        <v>2.6080761933320802</v>
      </c>
      <c r="H221" s="1">
        <v>1.2792206224310101</v>
      </c>
      <c r="I221" s="1">
        <v>1.52097153602173</v>
      </c>
      <c r="K221" s="1">
        <v>26.25</v>
      </c>
      <c r="L221" s="1">
        <v>5.2679533416805601E-4</v>
      </c>
      <c r="M221" s="1">
        <v>2.5971847671070198E-4</v>
      </c>
      <c r="N221" s="1">
        <v>4.6124082521884602E-4</v>
      </c>
      <c r="O221" s="1">
        <v>2.7924535863023701E-4</v>
      </c>
      <c r="P221" s="1">
        <v>6.0415997670920098E-4</v>
      </c>
      <c r="Q221" s="1">
        <v>4.3450549380911498E-4</v>
      </c>
      <c r="R221" s="1">
        <v>2.1311815569700701E-4</v>
      </c>
      <c r="S221" s="1">
        <v>2.5339385790121901E-4</v>
      </c>
    </row>
    <row r="222" spans="1:19" x14ac:dyDescent="0.25">
      <c r="A222" s="1">
        <v>26.375</v>
      </c>
      <c r="B222" s="1">
        <v>3.1780106470130698</v>
      </c>
      <c r="C222" s="1">
        <v>1.5469480718215001</v>
      </c>
      <c r="D222" s="1">
        <v>2.8464635340385098</v>
      </c>
      <c r="E222" s="1">
        <v>1.6137018595068999</v>
      </c>
      <c r="F222" s="1">
        <v>3.60920697642899</v>
      </c>
      <c r="G222" s="1">
        <v>2.6096476568195501</v>
      </c>
      <c r="H222" s="1">
        <v>1.27265867251527</v>
      </c>
      <c r="I222" s="1">
        <v>1.52346485908325</v>
      </c>
      <c r="K222" s="1">
        <v>26.375</v>
      </c>
      <c r="L222" s="1">
        <v>5.2945657379237796E-4</v>
      </c>
      <c r="M222" s="1">
        <v>2.5772154876546198E-4</v>
      </c>
      <c r="N222" s="1">
        <v>4.7422082477081498E-4</v>
      </c>
      <c r="O222" s="1">
        <v>2.6884272979384898E-4</v>
      </c>
      <c r="P222" s="1">
        <v>6.0129388227306605E-4</v>
      </c>
      <c r="Q222" s="1">
        <v>4.3476729962612699E-4</v>
      </c>
      <c r="R222" s="1">
        <v>2.1202493484104499E-4</v>
      </c>
      <c r="S222" s="1">
        <v>2.5380924552326998E-4</v>
      </c>
    </row>
    <row r="223" spans="1:19" x14ac:dyDescent="0.25">
      <c r="A223" s="1">
        <v>26.5</v>
      </c>
      <c r="B223" s="1">
        <v>3.1628722731327801</v>
      </c>
      <c r="C223" s="1">
        <v>1.5437462873382899</v>
      </c>
      <c r="D223" s="1">
        <v>3.1043685733109698</v>
      </c>
      <c r="E223" s="1">
        <v>1.5864033798783701</v>
      </c>
      <c r="F223" s="1">
        <v>3.5914215010166801</v>
      </c>
      <c r="G223" s="1">
        <v>2.6020732925803798</v>
      </c>
      <c r="H223" s="1">
        <v>1.27347753491313</v>
      </c>
      <c r="I223" s="1">
        <v>1.52737598348196</v>
      </c>
      <c r="K223" s="1">
        <v>26.5</v>
      </c>
      <c r="L223" s="1">
        <v>5.2693452070392297E-4</v>
      </c>
      <c r="M223" s="1">
        <v>2.5718813147055899E-4</v>
      </c>
      <c r="N223" s="1">
        <v>5.1718780431360802E-4</v>
      </c>
      <c r="O223" s="1">
        <v>2.64294803087736E-4</v>
      </c>
      <c r="P223" s="1">
        <v>5.9833082206937796E-4</v>
      </c>
      <c r="Q223" s="1">
        <v>4.3350541054388398E-4</v>
      </c>
      <c r="R223" s="1">
        <v>2.12161357316528E-4</v>
      </c>
      <c r="S223" s="1">
        <v>2.5446083884809502E-4</v>
      </c>
    </row>
    <row r="224" spans="1:19" x14ac:dyDescent="0.25">
      <c r="A224" s="1">
        <v>26.625</v>
      </c>
      <c r="B224" s="1">
        <v>3.1586590582252598</v>
      </c>
      <c r="C224" s="1">
        <v>1.5330661219907999</v>
      </c>
      <c r="D224" s="1">
        <v>2.9607502952362599</v>
      </c>
      <c r="E224" s="1">
        <v>1.5504958683060901</v>
      </c>
      <c r="F224" s="1">
        <v>3.53788868566896</v>
      </c>
      <c r="G224" s="1">
        <v>2.60783676177586</v>
      </c>
      <c r="H224" s="1">
        <v>1.23968225738434</v>
      </c>
      <c r="I224" s="1">
        <v>1.5269701630129</v>
      </c>
      <c r="K224" s="1">
        <v>26.625</v>
      </c>
      <c r="L224" s="1">
        <v>5.2623259910032996E-4</v>
      </c>
      <c r="M224" s="1">
        <v>2.55408815923667E-4</v>
      </c>
      <c r="N224" s="1">
        <v>4.9326099918636096E-4</v>
      </c>
      <c r="O224" s="1">
        <v>2.5831261165979401E-4</v>
      </c>
      <c r="P224" s="1">
        <v>5.89412255032446E-4</v>
      </c>
      <c r="Q224" s="1">
        <v>4.3446560451185001E-4</v>
      </c>
      <c r="R224" s="1">
        <v>2.0653106408023101E-4</v>
      </c>
      <c r="S224" s="1">
        <v>2.5439322915794902E-4</v>
      </c>
    </row>
    <row r="225" spans="1:19" x14ac:dyDescent="0.25">
      <c r="A225" s="1">
        <v>26.75</v>
      </c>
      <c r="B225" s="1">
        <v>3.1731616143358101</v>
      </c>
      <c r="C225" s="1">
        <v>1.5460174732751799</v>
      </c>
      <c r="D225" s="1">
        <v>2.8403534029892699</v>
      </c>
      <c r="E225" s="1">
        <v>1.5249144103697301</v>
      </c>
      <c r="F225" s="1">
        <v>3.5110311956725999</v>
      </c>
      <c r="G225" s="1">
        <v>2.6204662642779399</v>
      </c>
      <c r="H225" s="1">
        <v>1.2088669021390299</v>
      </c>
      <c r="I225" s="1">
        <v>1.5472449786448701</v>
      </c>
      <c r="K225" s="1">
        <v>26.75</v>
      </c>
      <c r="L225" s="1">
        <v>5.2864872494834696E-4</v>
      </c>
      <c r="M225" s="1">
        <v>2.5756651104764402E-4</v>
      </c>
      <c r="N225" s="1">
        <v>4.7320287693801302E-4</v>
      </c>
      <c r="O225" s="1">
        <v>2.5405074076759702E-4</v>
      </c>
      <c r="P225" s="1">
        <v>5.84937797199052E-4</v>
      </c>
      <c r="Q225" s="1">
        <v>4.36569679628697E-4</v>
      </c>
      <c r="R225" s="1">
        <v>2.01397225896363E-4</v>
      </c>
      <c r="S225" s="1">
        <v>2.5777101344223599E-4</v>
      </c>
    </row>
    <row r="226" spans="1:19" x14ac:dyDescent="0.25">
      <c r="A226" s="1">
        <v>26.875</v>
      </c>
      <c r="B226" s="1">
        <v>3.17133355140037</v>
      </c>
      <c r="C226" s="1">
        <v>1.5650194574065199</v>
      </c>
      <c r="D226" s="1">
        <v>2.7794342283819602</v>
      </c>
      <c r="E226" s="1">
        <v>1.5253253129878801</v>
      </c>
      <c r="F226" s="1">
        <v>3.4749793658547699</v>
      </c>
      <c r="G226" s="1">
        <v>2.6152635145789498</v>
      </c>
      <c r="H226" s="1">
        <v>1.2119573580446701</v>
      </c>
      <c r="I226" s="1">
        <v>1.5579412740268399</v>
      </c>
      <c r="K226" s="1">
        <v>26.875</v>
      </c>
      <c r="L226" s="1">
        <v>5.2834416966330297E-4</v>
      </c>
      <c r="M226" s="1">
        <v>2.6073224160392698E-4</v>
      </c>
      <c r="N226" s="1">
        <v>4.6305374244843498E-4</v>
      </c>
      <c r="O226" s="1">
        <v>2.5411919714378098E-4</v>
      </c>
      <c r="P226" s="1">
        <v>5.7893156235140002E-4</v>
      </c>
      <c r="Q226" s="1">
        <v>4.3570290152884701E-4</v>
      </c>
      <c r="R226" s="1">
        <v>2.01912095850242E-4</v>
      </c>
      <c r="S226" s="1">
        <v>2.5955301625287197E-4</v>
      </c>
    </row>
    <row r="227" spans="1:19" x14ac:dyDescent="0.25">
      <c r="A227" s="1">
        <v>27</v>
      </c>
      <c r="B227" s="1">
        <v>3.21552367006392</v>
      </c>
      <c r="C227" s="1">
        <v>1.5722184960746599</v>
      </c>
      <c r="D227" s="1">
        <v>2.96425919360972</v>
      </c>
      <c r="E227" s="1">
        <v>1.4911940129547501</v>
      </c>
      <c r="F227" s="1">
        <v>3.4355398158300301</v>
      </c>
      <c r="G227" s="1">
        <v>2.61969323522474</v>
      </c>
      <c r="H227" s="1">
        <v>1.2064132981109601</v>
      </c>
      <c r="I227" s="1">
        <v>1.5537966940001899</v>
      </c>
      <c r="K227" s="1">
        <v>27</v>
      </c>
      <c r="L227" s="1">
        <v>5.3570624343265202E-4</v>
      </c>
      <c r="M227" s="1">
        <v>2.6193160144603899E-4</v>
      </c>
      <c r="N227" s="1">
        <v>4.9384558165538003E-4</v>
      </c>
      <c r="O227" s="1">
        <v>2.48432922558261E-4</v>
      </c>
      <c r="P227" s="1">
        <v>5.7236093331727801E-4</v>
      </c>
      <c r="Q227" s="1">
        <v>4.36440892988435E-4</v>
      </c>
      <c r="R227" s="1">
        <v>2.0098845546528599E-4</v>
      </c>
      <c r="S227" s="1">
        <v>2.5886252922043202E-4</v>
      </c>
    </row>
    <row r="228" spans="1:19" x14ac:dyDescent="0.25">
      <c r="A228" s="1">
        <v>27.125</v>
      </c>
      <c r="B228" s="1">
        <v>3.1905716793518</v>
      </c>
      <c r="C228" s="1">
        <v>1.5990734993655</v>
      </c>
      <c r="D228" s="1">
        <v>2.8442885002840099</v>
      </c>
      <c r="E228" s="1">
        <v>1.5022861770893201</v>
      </c>
      <c r="F228" s="1">
        <v>3.36256413762603</v>
      </c>
      <c r="G228" s="1">
        <v>2.62285576072119</v>
      </c>
      <c r="H228" s="1">
        <v>1.18236925743892</v>
      </c>
      <c r="I228" s="1">
        <v>1.5551723232804999</v>
      </c>
      <c r="K228" s="1">
        <v>27.125</v>
      </c>
      <c r="L228" s="1">
        <v>5.31549241780012E-4</v>
      </c>
      <c r="M228" s="1">
        <v>2.6640564499429202E-4</v>
      </c>
      <c r="N228" s="1">
        <v>4.7385846414731701E-4</v>
      </c>
      <c r="O228" s="1">
        <v>2.50280877103081E-4</v>
      </c>
      <c r="P228" s="1">
        <v>5.6020318532849095E-4</v>
      </c>
      <c r="Q228" s="1">
        <v>4.3696776973614198E-4</v>
      </c>
      <c r="R228" s="1">
        <v>1.96982718289325E-4</v>
      </c>
      <c r="S228" s="1">
        <v>2.5909170905853002E-4</v>
      </c>
    </row>
    <row r="229" spans="1:19" x14ac:dyDescent="0.25">
      <c r="A229" s="1">
        <v>27.25</v>
      </c>
      <c r="B229" s="1">
        <v>3.1626813129904199</v>
      </c>
      <c r="C229" s="1">
        <v>1.59001965721169</v>
      </c>
      <c r="D229" s="1">
        <v>2.5869318413289699</v>
      </c>
      <c r="E229" s="1">
        <v>1.50843411267889</v>
      </c>
      <c r="F229" s="1">
        <v>3.3265494127194599</v>
      </c>
      <c r="G229" s="1">
        <v>2.64664403863094</v>
      </c>
      <c r="H229" s="1">
        <v>1.14115834950656</v>
      </c>
      <c r="I229" s="1">
        <v>1.57859418815622</v>
      </c>
      <c r="K229" s="1">
        <v>27.25</v>
      </c>
      <c r="L229" s="1">
        <v>5.2690270674420503E-4</v>
      </c>
      <c r="M229" s="1">
        <v>2.6489727489146798E-4</v>
      </c>
      <c r="N229" s="1">
        <v>4.3098284476540699E-4</v>
      </c>
      <c r="O229" s="1">
        <v>2.5130512317230401E-4</v>
      </c>
      <c r="P229" s="1">
        <v>5.5420313215905699E-4</v>
      </c>
      <c r="Q229" s="1">
        <v>4.4093089683590602E-4</v>
      </c>
      <c r="R229" s="1">
        <v>1.9011698102779301E-4</v>
      </c>
      <c r="S229" s="1">
        <v>2.6299379174682603E-4</v>
      </c>
    </row>
    <row r="230" spans="1:19" x14ac:dyDescent="0.25">
      <c r="A230" s="1">
        <v>27.375</v>
      </c>
      <c r="B230" s="1">
        <v>3.2163972325480001</v>
      </c>
      <c r="C230" s="1">
        <v>1.56589850454673</v>
      </c>
      <c r="D230" s="1">
        <v>2.61436411319433</v>
      </c>
      <c r="E230" s="1">
        <v>1.5486168014610699</v>
      </c>
      <c r="F230" s="1">
        <v>3.2915214106093802</v>
      </c>
      <c r="G230" s="1">
        <v>2.6481455852725002</v>
      </c>
      <c r="H230" s="1">
        <v>1.1244113258780499</v>
      </c>
      <c r="I230" s="1">
        <v>1.5799127455366799</v>
      </c>
      <c r="K230" s="1">
        <v>27.375</v>
      </c>
      <c r="L230" s="1">
        <v>5.3585177894249704E-4</v>
      </c>
      <c r="M230" s="1">
        <v>2.6087869085748502E-4</v>
      </c>
      <c r="N230" s="1">
        <v>4.3555306125817598E-4</v>
      </c>
      <c r="O230" s="1">
        <v>2.5799955912341398E-4</v>
      </c>
      <c r="P230" s="1">
        <v>5.4836746700751601E-4</v>
      </c>
      <c r="Q230" s="1">
        <v>4.4118105450639101E-4</v>
      </c>
      <c r="R230" s="1">
        <v>1.87326926891284E-4</v>
      </c>
      <c r="S230" s="1">
        <v>2.6321346340641002E-4</v>
      </c>
    </row>
    <row r="231" spans="1:19" x14ac:dyDescent="0.25">
      <c r="A231" s="1">
        <v>27.5</v>
      </c>
      <c r="B231" s="1">
        <v>3.2707879066029801</v>
      </c>
      <c r="C231" s="1">
        <v>1.4893807613172101</v>
      </c>
      <c r="D231" s="1">
        <v>2.5860171974066701</v>
      </c>
      <c r="E231" s="1">
        <v>1.64524665595254</v>
      </c>
      <c r="F231" s="1">
        <v>3.28376770489397</v>
      </c>
      <c r="G231" s="1">
        <v>2.6524275827789001</v>
      </c>
      <c r="H231" s="1">
        <v>1.1328643749148</v>
      </c>
      <c r="I231" s="1">
        <v>1.6017944499161401</v>
      </c>
      <c r="K231" s="1">
        <v>27.5</v>
      </c>
      <c r="L231" s="1">
        <v>5.4491326524005903E-4</v>
      </c>
      <c r="M231" s="1">
        <v>2.48130834835448E-4</v>
      </c>
      <c r="N231" s="1">
        <v>4.3083046508795198E-4</v>
      </c>
      <c r="O231" s="1">
        <v>2.74098092881694E-4</v>
      </c>
      <c r="P231" s="1">
        <v>5.4707569963532998E-4</v>
      </c>
      <c r="Q231" s="1">
        <v>4.4189443529095798E-4</v>
      </c>
      <c r="R231" s="1">
        <v>1.8873520486080501E-4</v>
      </c>
      <c r="S231" s="1">
        <v>2.6685895535602901E-4</v>
      </c>
    </row>
    <row r="232" spans="1:19" x14ac:dyDescent="0.25">
      <c r="A232" s="1">
        <v>27.625</v>
      </c>
      <c r="B232" s="1">
        <v>3.2524071882202201</v>
      </c>
      <c r="C232" s="1">
        <v>1.4747025703054999</v>
      </c>
      <c r="D232" s="1">
        <v>2.5307463108286301</v>
      </c>
      <c r="E232" s="1">
        <v>1.6227221500026101</v>
      </c>
      <c r="F232" s="1">
        <v>3.2717349188217799</v>
      </c>
      <c r="G232" s="1">
        <v>2.64799081856401</v>
      </c>
      <c r="H232" s="1">
        <v>1.15565591114171</v>
      </c>
      <c r="I232" s="1">
        <v>1.6055649910172001</v>
      </c>
      <c r="K232" s="1">
        <v>27.625</v>
      </c>
      <c r="L232" s="1">
        <v>5.4185103755749096E-4</v>
      </c>
      <c r="M232" s="1">
        <v>2.4568544821289599E-4</v>
      </c>
      <c r="N232" s="1">
        <v>4.2162233538404998E-4</v>
      </c>
      <c r="O232" s="1">
        <v>2.70345510190435E-4</v>
      </c>
      <c r="P232" s="1">
        <v>5.4507103747570196E-4</v>
      </c>
      <c r="Q232" s="1">
        <v>4.4115527037275699E-4</v>
      </c>
      <c r="R232" s="1">
        <v>1.9253227479620801E-4</v>
      </c>
      <c r="S232" s="1">
        <v>2.6748712750346499E-4</v>
      </c>
    </row>
    <row r="233" spans="1:19" x14ac:dyDescent="0.25">
      <c r="A233" s="1">
        <v>27.75</v>
      </c>
      <c r="B233" s="1">
        <v>3.30748586039878</v>
      </c>
      <c r="C233" s="1">
        <v>1.4958008716082201</v>
      </c>
      <c r="D233" s="1">
        <v>2.5371701813357102</v>
      </c>
      <c r="E233" s="1">
        <v>1.6070711618234499</v>
      </c>
      <c r="F233" s="1">
        <v>3.2704870529244499</v>
      </c>
      <c r="G233" s="1">
        <v>2.63784948038625</v>
      </c>
      <c r="H233" s="1">
        <v>1.17237860181526</v>
      </c>
      <c r="I233" s="1">
        <v>1.6149992345398201</v>
      </c>
      <c r="K233" s="1">
        <v>27.75</v>
      </c>
      <c r="L233" s="1">
        <v>5.5102714434243898E-4</v>
      </c>
      <c r="M233" s="1">
        <v>2.4920042520993002E-4</v>
      </c>
      <c r="N233" s="1">
        <v>4.22692552210529E-4</v>
      </c>
      <c r="O233" s="1">
        <v>2.67738055559786E-4</v>
      </c>
      <c r="P233" s="1">
        <v>5.44863143017209E-4</v>
      </c>
      <c r="Q233" s="1">
        <v>4.3946572343234099E-4</v>
      </c>
      <c r="R233" s="1">
        <v>1.9531827506242199E-4</v>
      </c>
      <c r="S233" s="1">
        <v>2.6905887247433402E-4</v>
      </c>
    </row>
    <row r="234" spans="1:19" x14ac:dyDescent="0.25">
      <c r="A234" s="1">
        <v>27.875</v>
      </c>
      <c r="B234" s="1">
        <v>3.3350161682909301</v>
      </c>
      <c r="C234" s="1">
        <v>1.54971802138014</v>
      </c>
      <c r="D234" s="1">
        <v>2.5533213270186099</v>
      </c>
      <c r="E234" s="1">
        <v>1.5600271954350799</v>
      </c>
      <c r="F234" s="1">
        <v>3.2728648465641399</v>
      </c>
      <c r="G234" s="1">
        <v>2.6275457599435601</v>
      </c>
      <c r="H234" s="1">
        <v>1.1903422781142201</v>
      </c>
      <c r="I234" s="1">
        <v>1.6282992649938699</v>
      </c>
      <c r="K234" s="1">
        <v>27.875</v>
      </c>
      <c r="L234" s="1">
        <v>5.5561369363727202E-4</v>
      </c>
      <c r="M234" s="1">
        <v>2.5818302236193098E-4</v>
      </c>
      <c r="N234" s="1">
        <v>4.253833330813E-4</v>
      </c>
      <c r="O234" s="1">
        <v>2.5990053075948403E-4</v>
      </c>
      <c r="P234" s="1">
        <v>5.4525928343757905E-4</v>
      </c>
      <c r="Q234" s="1">
        <v>4.3774912360658799E-4</v>
      </c>
      <c r="R234" s="1">
        <v>1.9831102353383E-4</v>
      </c>
      <c r="S234" s="1">
        <v>2.7127465754797902E-4</v>
      </c>
    </row>
    <row r="235" spans="1:19" x14ac:dyDescent="0.25">
      <c r="A235" s="1">
        <v>28</v>
      </c>
      <c r="B235" s="1">
        <v>3.2868030349812298</v>
      </c>
      <c r="C235" s="1">
        <v>1.5764722927763599</v>
      </c>
      <c r="D235" s="1">
        <v>2.5943566144846901</v>
      </c>
      <c r="E235" s="1">
        <v>1.5051658758964299</v>
      </c>
      <c r="F235" s="1">
        <v>3.3108300264064399</v>
      </c>
      <c r="G235" s="1">
        <v>2.6238569910553</v>
      </c>
      <c r="H235" s="1">
        <v>1.1502225187216699</v>
      </c>
      <c r="I235" s="1">
        <v>1.6735895177567599</v>
      </c>
      <c r="K235" s="1">
        <v>28</v>
      </c>
      <c r="L235" s="1">
        <v>5.4758138562787599E-4</v>
      </c>
      <c r="M235" s="1">
        <v>2.6264028397654098E-4</v>
      </c>
      <c r="N235" s="1">
        <v>4.32219811973149E-4</v>
      </c>
      <c r="O235" s="1">
        <v>2.5076063492434502E-4</v>
      </c>
      <c r="P235" s="1">
        <v>5.5158428239930602E-4</v>
      </c>
      <c r="Q235" s="1">
        <v>4.3713457470980502E-4</v>
      </c>
      <c r="R235" s="1">
        <v>1.91627071619031E-4</v>
      </c>
      <c r="S235" s="1">
        <v>2.7882001365827697E-4</v>
      </c>
    </row>
    <row r="236" spans="1:19" x14ac:dyDescent="0.25">
      <c r="A236" s="1">
        <v>28.125</v>
      </c>
      <c r="B236" s="1">
        <v>3.2759414147638801</v>
      </c>
      <c r="C236" s="1">
        <v>1.58251429300165</v>
      </c>
      <c r="D236" s="1">
        <v>2.5838219941571801</v>
      </c>
      <c r="E236" s="1">
        <v>1.4634744859067499</v>
      </c>
      <c r="F236" s="1">
        <v>3.3055341800886202</v>
      </c>
      <c r="G236" s="1">
        <v>2.6332728997428299</v>
      </c>
      <c r="H236" s="1">
        <v>1.1305674452160801</v>
      </c>
      <c r="I236" s="1">
        <v>1.68574074071033</v>
      </c>
      <c r="K236" s="1">
        <v>28.125</v>
      </c>
      <c r="L236" s="1">
        <v>5.4577183969966496E-4</v>
      </c>
      <c r="M236" s="1">
        <v>2.6364688121407499E-4</v>
      </c>
      <c r="N236" s="1">
        <v>4.3046474422658702E-4</v>
      </c>
      <c r="O236" s="1">
        <v>2.4381484935206499E-4</v>
      </c>
      <c r="P236" s="1">
        <v>5.50701994402756E-4</v>
      </c>
      <c r="Q236" s="1">
        <v>4.3870326509714799E-4</v>
      </c>
      <c r="R236" s="1">
        <v>1.88352536372999E-4</v>
      </c>
      <c r="S236" s="1">
        <v>2.8084440740234101E-4</v>
      </c>
    </row>
    <row r="237" spans="1:19" x14ac:dyDescent="0.25">
      <c r="A237" s="1">
        <v>28.25</v>
      </c>
      <c r="B237" s="1">
        <v>3.1951435139916202</v>
      </c>
      <c r="C237" s="1">
        <v>1.59685413748066</v>
      </c>
      <c r="D237" s="1">
        <v>2.56949000651939</v>
      </c>
      <c r="E237" s="1">
        <v>1.4705540945223501</v>
      </c>
      <c r="F237" s="1">
        <v>3.3085466972862898</v>
      </c>
      <c r="G237" s="1">
        <v>2.6438134875642301</v>
      </c>
      <c r="H237" s="1">
        <v>1.1187149522161199</v>
      </c>
      <c r="I237" s="1">
        <v>1.70820083646514</v>
      </c>
      <c r="K237" s="1">
        <v>28.25</v>
      </c>
      <c r="L237" s="1">
        <v>5.3231090943100504E-4</v>
      </c>
      <c r="M237" s="1">
        <v>2.6603589930427701E-4</v>
      </c>
      <c r="N237" s="1">
        <v>4.2807703508612998E-4</v>
      </c>
      <c r="O237" s="1">
        <v>2.4499431214742402E-4</v>
      </c>
      <c r="P237" s="1">
        <v>5.5120387976788701E-4</v>
      </c>
      <c r="Q237" s="1">
        <v>4.40459327028194E-4</v>
      </c>
      <c r="R237" s="1">
        <v>1.8637791103920601E-4</v>
      </c>
      <c r="S237" s="1">
        <v>2.8458625935509201E-4</v>
      </c>
    </row>
    <row r="238" spans="1:19" x14ac:dyDescent="0.25">
      <c r="A238" s="1">
        <v>28.375</v>
      </c>
      <c r="B238" s="1">
        <v>3.1543065435035702</v>
      </c>
      <c r="C238" s="1">
        <v>1.6060598356400799</v>
      </c>
      <c r="D238" s="1">
        <v>2.54507575303407</v>
      </c>
      <c r="E238" s="1">
        <v>1.4663783303922999</v>
      </c>
      <c r="F238" s="1">
        <v>3.3088089731184498</v>
      </c>
      <c r="G238" s="1">
        <v>2.63985407469707</v>
      </c>
      <c r="H238" s="1">
        <v>1.0883794802343301</v>
      </c>
      <c r="I238" s="1">
        <v>1.71703249934899</v>
      </c>
      <c r="K238" s="1">
        <v>28.375</v>
      </c>
      <c r="L238" s="1">
        <v>5.2550747014769501E-4</v>
      </c>
      <c r="M238" s="1">
        <v>2.67569568617638E-4</v>
      </c>
      <c r="N238" s="1">
        <v>4.2400962045547599E-4</v>
      </c>
      <c r="O238" s="1">
        <v>2.4429862984335699E-4</v>
      </c>
      <c r="P238" s="1">
        <v>5.5124757492152601E-4</v>
      </c>
      <c r="Q238" s="1">
        <v>4.3979968884452401E-4</v>
      </c>
      <c r="R238" s="1">
        <v>1.8132402140704E-4</v>
      </c>
      <c r="S238" s="1">
        <v>2.86057614391541E-4</v>
      </c>
    </row>
    <row r="239" spans="1:19" x14ac:dyDescent="0.25">
      <c r="A239" s="1">
        <v>28.5</v>
      </c>
      <c r="B239" s="1">
        <v>3.1133659942924301</v>
      </c>
      <c r="C239" s="1">
        <v>1.61425175412797</v>
      </c>
      <c r="D239" s="1">
        <v>2.4608241006780198</v>
      </c>
      <c r="E239" s="1">
        <v>1.5260485483225501</v>
      </c>
      <c r="F239" s="1">
        <v>3.3329278495806798</v>
      </c>
      <c r="G239" s="1">
        <v>2.6370789289738301</v>
      </c>
      <c r="H239" s="1">
        <v>1.11616001537884</v>
      </c>
      <c r="I239" s="1">
        <v>1.71469301823946</v>
      </c>
      <c r="K239" s="1">
        <v>28.5</v>
      </c>
      <c r="L239" s="1">
        <v>5.1868677464912E-4</v>
      </c>
      <c r="M239" s="1">
        <v>2.6893434223771898E-4</v>
      </c>
      <c r="N239" s="1">
        <v>4.0997329517295802E-4</v>
      </c>
      <c r="O239" s="1">
        <v>2.54239688150537E-4</v>
      </c>
      <c r="P239" s="1">
        <v>5.5526577974013302E-4</v>
      </c>
      <c r="Q239" s="1">
        <v>4.3933734956703199E-4</v>
      </c>
      <c r="R239" s="1">
        <v>1.8595225856211499E-4</v>
      </c>
      <c r="S239" s="1">
        <v>2.8566785683869399E-4</v>
      </c>
    </row>
    <row r="240" spans="1:19" x14ac:dyDescent="0.25">
      <c r="A240" s="1">
        <v>28.625</v>
      </c>
      <c r="B240" s="1">
        <v>3.0829922221982198</v>
      </c>
      <c r="C240" s="1">
        <v>1.62792255094105</v>
      </c>
      <c r="D240" s="1">
        <v>2.4856218195122102</v>
      </c>
      <c r="E240" s="1">
        <v>1.52311290764425</v>
      </c>
      <c r="F240" s="1">
        <v>3.3518323418013098</v>
      </c>
      <c r="G240" s="1">
        <v>2.6361750711049998</v>
      </c>
      <c r="H240" s="1">
        <v>1.1046795875123201</v>
      </c>
      <c r="I240" s="1">
        <v>1.70655043838015</v>
      </c>
      <c r="K240" s="1">
        <v>28.625</v>
      </c>
      <c r="L240" s="1">
        <v>5.1362650421822402E-4</v>
      </c>
      <c r="M240" s="1">
        <v>2.71211896986779E-4</v>
      </c>
      <c r="N240" s="1">
        <v>4.1410459513073402E-4</v>
      </c>
      <c r="O240" s="1">
        <v>2.5375061041353099E-4</v>
      </c>
      <c r="P240" s="1">
        <v>5.5841526814409204E-4</v>
      </c>
      <c r="Q240" s="1">
        <v>4.39186766846085E-4</v>
      </c>
      <c r="R240" s="1">
        <v>1.84039619279553E-4</v>
      </c>
      <c r="S240" s="1">
        <v>2.8431130303413298E-4</v>
      </c>
    </row>
    <row r="241" spans="1:19" x14ac:dyDescent="0.25">
      <c r="A241" s="1">
        <v>28.75</v>
      </c>
      <c r="B241" s="1">
        <v>3.0987694830546699</v>
      </c>
      <c r="C241" s="1">
        <v>1.62587978760886</v>
      </c>
      <c r="D241" s="1">
        <v>2.4800069729795999</v>
      </c>
      <c r="E241" s="1">
        <v>1.4943149862790599</v>
      </c>
      <c r="F241" s="1">
        <v>3.3584200244999498</v>
      </c>
      <c r="G241" s="1">
        <v>2.63512817576559</v>
      </c>
      <c r="H241" s="1">
        <v>1.1048773937091401</v>
      </c>
      <c r="I241" s="1">
        <v>1.71337768981571</v>
      </c>
      <c r="K241" s="1">
        <v>28.75</v>
      </c>
      <c r="L241" s="1">
        <v>5.1625499587690899E-4</v>
      </c>
      <c r="M241" s="1">
        <v>2.7087157261563498E-4</v>
      </c>
      <c r="N241" s="1">
        <v>4.1316916169840099E-4</v>
      </c>
      <c r="O241" s="1">
        <v>2.4895287671409101E-4</v>
      </c>
      <c r="P241" s="1">
        <v>5.5951277608168304E-4</v>
      </c>
      <c r="Q241" s="1">
        <v>4.3901235408254097E-4</v>
      </c>
      <c r="R241" s="1">
        <v>1.8407257379194299E-4</v>
      </c>
      <c r="S241" s="1">
        <v>2.85448723123298E-4</v>
      </c>
    </row>
    <row r="242" spans="1:19" x14ac:dyDescent="0.25">
      <c r="A242" s="1">
        <v>28.875</v>
      </c>
      <c r="B242" s="1">
        <v>3.0395739629989098</v>
      </c>
      <c r="C242" s="1">
        <v>1.59682157514686</v>
      </c>
      <c r="D242" s="1">
        <v>2.4365964857192601</v>
      </c>
      <c r="E242" s="1">
        <v>1.47894621235676</v>
      </c>
      <c r="F242" s="1">
        <v>3.3642333630396601</v>
      </c>
      <c r="G242" s="1">
        <v>2.5769170280059699</v>
      </c>
      <c r="H242" s="1">
        <v>1.1226702158972</v>
      </c>
      <c r="I242" s="1">
        <v>1.71889750183653</v>
      </c>
      <c r="K242" s="1">
        <v>28.875</v>
      </c>
      <c r="L242" s="1">
        <v>5.06393022235619E-4</v>
      </c>
      <c r="M242" s="1">
        <v>2.6603047441946801E-4</v>
      </c>
      <c r="N242" s="1">
        <v>4.0593697452082902E-4</v>
      </c>
      <c r="O242" s="1">
        <v>2.46392438978636E-4</v>
      </c>
      <c r="P242" s="1">
        <v>5.6048127828239999E-4</v>
      </c>
      <c r="Q242" s="1">
        <v>4.29314376865786E-4</v>
      </c>
      <c r="R242" s="1">
        <v>1.87036857968473E-4</v>
      </c>
      <c r="S242" s="1">
        <v>2.8636832380596599E-4</v>
      </c>
    </row>
    <row r="243" spans="1:19" x14ac:dyDescent="0.25">
      <c r="A243" s="1">
        <v>29</v>
      </c>
      <c r="B243" s="1">
        <v>3.0172313320376798</v>
      </c>
      <c r="C243" s="1">
        <v>1.5874752709575899</v>
      </c>
      <c r="D243" s="1">
        <v>2.2625528655234599</v>
      </c>
      <c r="E243" s="1">
        <v>1.4407105333183801</v>
      </c>
      <c r="F243" s="1">
        <v>3.3982792381534801</v>
      </c>
      <c r="G243" s="1">
        <v>2.5714811965839801</v>
      </c>
      <c r="H243" s="1">
        <v>1.15213157947975</v>
      </c>
      <c r="I243" s="1">
        <v>1.7348462037965899</v>
      </c>
      <c r="K243" s="1">
        <v>29</v>
      </c>
      <c r="L243" s="1">
        <v>5.0267073991747797E-4</v>
      </c>
      <c r="M243" s="1">
        <v>2.6447338014153499E-4</v>
      </c>
      <c r="N243" s="1">
        <v>3.7694130739620798E-4</v>
      </c>
      <c r="O243" s="1">
        <v>2.4002237485084199E-4</v>
      </c>
      <c r="P243" s="1">
        <v>5.6615332107636397E-4</v>
      </c>
      <c r="Q243" s="1">
        <v>4.2840876735088397E-4</v>
      </c>
      <c r="R243" s="1">
        <v>1.9194512114132601E-4</v>
      </c>
      <c r="S243" s="1">
        <v>2.89025377552511E-4</v>
      </c>
    </row>
    <row r="244" spans="1:19" x14ac:dyDescent="0.25">
      <c r="A244" s="1">
        <v>29.125</v>
      </c>
      <c r="B244" s="1">
        <v>3.0123167619906699</v>
      </c>
      <c r="C244" s="1">
        <v>1.5810975770929301</v>
      </c>
      <c r="D244" s="1">
        <v>2.19243636063484</v>
      </c>
      <c r="E244" s="1">
        <v>1.49458313802925</v>
      </c>
      <c r="F244" s="1">
        <v>3.3974981711480901</v>
      </c>
      <c r="G244" s="1">
        <v>2.5637534224429102</v>
      </c>
      <c r="H244" s="1">
        <v>1.1615276214063199</v>
      </c>
      <c r="I244" s="1">
        <v>1.6943583736800001</v>
      </c>
      <c r="K244" s="1">
        <v>29.125</v>
      </c>
      <c r="L244" s="1">
        <v>5.0185197254764701E-4</v>
      </c>
      <c r="M244" s="1">
        <v>2.63410856343682E-4</v>
      </c>
      <c r="N244" s="1">
        <v>3.6525989768176301E-4</v>
      </c>
      <c r="O244" s="1">
        <v>2.4899755079567398E-4</v>
      </c>
      <c r="P244" s="1">
        <v>5.6602319531326504E-4</v>
      </c>
      <c r="Q244" s="1">
        <v>4.2712132017897999E-4</v>
      </c>
      <c r="R244" s="1">
        <v>1.9351050172629301E-4</v>
      </c>
      <c r="S244" s="1">
        <v>2.8228010505508902E-4</v>
      </c>
    </row>
    <row r="245" spans="1:19" x14ac:dyDescent="0.25">
      <c r="A245" s="1">
        <v>29.25</v>
      </c>
      <c r="B245" s="1">
        <v>2.9478634409428999</v>
      </c>
      <c r="C245" s="1">
        <v>1.57454599922043</v>
      </c>
      <c r="D245" s="1">
        <v>2.1895959446280502</v>
      </c>
      <c r="E245" s="1">
        <v>1.4189223405004401</v>
      </c>
      <c r="F245" s="1">
        <v>3.39668482459673</v>
      </c>
      <c r="G245" s="1">
        <v>2.56379738754943</v>
      </c>
      <c r="H245" s="1">
        <v>1.2046289621045001</v>
      </c>
      <c r="I245" s="1">
        <v>1.64075432284175</v>
      </c>
      <c r="K245" s="1">
        <v>29.25</v>
      </c>
      <c r="L245" s="1">
        <v>4.9111404926108801E-4</v>
      </c>
      <c r="M245" s="1">
        <v>2.6231936347012298E-4</v>
      </c>
      <c r="N245" s="1">
        <v>3.6478668437503302E-4</v>
      </c>
      <c r="O245" s="1">
        <v>2.3639246192737201E-4</v>
      </c>
      <c r="P245" s="1">
        <v>5.6588769177780805E-4</v>
      </c>
      <c r="Q245" s="1">
        <v>4.27128644765725E-4</v>
      </c>
      <c r="R245" s="1">
        <v>2.0069118508661001E-4</v>
      </c>
      <c r="S245" s="1">
        <v>2.73349670185436E-4</v>
      </c>
    </row>
    <row r="246" spans="1:19" x14ac:dyDescent="0.25">
      <c r="A246" s="1">
        <v>29.375</v>
      </c>
      <c r="B246" s="1">
        <v>2.8906638289471398</v>
      </c>
      <c r="C246" s="1">
        <v>1.55849519939009</v>
      </c>
      <c r="D246" s="1">
        <v>2.1688337649134102</v>
      </c>
      <c r="E246" s="1">
        <v>1.3854350518201299</v>
      </c>
      <c r="F246" s="1">
        <v>3.3822020666001298</v>
      </c>
      <c r="G246" s="1">
        <v>2.5716181904437798</v>
      </c>
      <c r="H246" s="1">
        <v>1.1999537091371499</v>
      </c>
      <c r="I246" s="1">
        <v>1.6322261860804299</v>
      </c>
      <c r="K246" s="1">
        <v>29.375</v>
      </c>
      <c r="L246" s="1">
        <v>4.8158459390259297E-4</v>
      </c>
      <c r="M246" s="1">
        <v>2.5964530021838902E-4</v>
      </c>
      <c r="N246" s="1">
        <v>3.6132770523457402E-4</v>
      </c>
      <c r="O246" s="1">
        <v>2.30813479633234E-4</v>
      </c>
      <c r="P246" s="1">
        <v>5.63474864295575E-4</v>
      </c>
      <c r="Q246" s="1">
        <v>4.2843159052792599E-4</v>
      </c>
      <c r="R246" s="1">
        <v>1.9991228794224899E-4</v>
      </c>
      <c r="S246" s="1">
        <v>2.7192888260099999E-4</v>
      </c>
    </row>
    <row r="247" spans="1:19" x14ac:dyDescent="0.25">
      <c r="A247" s="1">
        <v>29.5</v>
      </c>
      <c r="B247" s="1">
        <v>2.8828829157514302</v>
      </c>
      <c r="C247" s="1">
        <v>1.51107843283364</v>
      </c>
      <c r="D247" s="1">
        <v>2.1798485181920499</v>
      </c>
      <c r="E247" s="1">
        <v>1.3834399123052801</v>
      </c>
      <c r="F247" s="1">
        <v>3.3808579552551601</v>
      </c>
      <c r="G247" s="1">
        <v>2.57772299258537</v>
      </c>
      <c r="H247" s="1">
        <v>1.1895640156326299</v>
      </c>
      <c r="I247" s="1">
        <v>1.63236230919818</v>
      </c>
      <c r="K247" s="1">
        <v>29.5</v>
      </c>
      <c r="L247" s="1">
        <v>4.8028829376418902E-4</v>
      </c>
      <c r="M247" s="1">
        <v>2.5174566691008401E-4</v>
      </c>
      <c r="N247" s="1">
        <v>3.6316276313079601E-4</v>
      </c>
      <c r="O247" s="1">
        <v>2.3048108939005999E-4</v>
      </c>
      <c r="P247" s="1">
        <v>5.6325093534550304E-4</v>
      </c>
      <c r="Q247" s="1">
        <v>4.2944865056471698E-4</v>
      </c>
      <c r="R247" s="1">
        <v>1.9818136500439701E-4</v>
      </c>
      <c r="S247" s="1">
        <v>2.7195156071241702E-4</v>
      </c>
    </row>
    <row r="248" spans="1:19" x14ac:dyDescent="0.25">
      <c r="A248" s="1">
        <v>29.625</v>
      </c>
      <c r="B248" s="1">
        <v>2.8418982190702402</v>
      </c>
      <c r="C248" s="1">
        <v>1.4938725644972499</v>
      </c>
      <c r="D248" s="1">
        <v>2.1953134158388998</v>
      </c>
      <c r="E248" s="1">
        <v>1.3961880855686799</v>
      </c>
      <c r="F248" s="1">
        <v>3.3836401578827902</v>
      </c>
      <c r="G248" s="1">
        <v>2.5778151621854399</v>
      </c>
      <c r="H248" s="1">
        <v>1.1584944102471699</v>
      </c>
      <c r="I248" s="1">
        <v>1.63519905648232</v>
      </c>
      <c r="K248" s="1">
        <v>29.625</v>
      </c>
      <c r="L248" s="1">
        <v>4.7346024329710402E-4</v>
      </c>
      <c r="M248" s="1">
        <v>2.4887916924524301E-4</v>
      </c>
      <c r="N248" s="1">
        <v>3.6573921507875999E-4</v>
      </c>
      <c r="O248" s="1">
        <v>2.3260493505574201E-4</v>
      </c>
      <c r="P248" s="1">
        <v>5.63714450303267E-4</v>
      </c>
      <c r="Q248" s="1">
        <v>4.29464006020087E-4</v>
      </c>
      <c r="R248" s="1">
        <v>1.9300516874717899E-4</v>
      </c>
      <c r="S248" s="1">
        <v>2.72424162809954E-4</v>
      </c>
    </row>
    <row r="249" spans="1:19" x14ac:dyDescent="0.25">
      <c r="A249" s="1">
        <v>29.75</v>
      </c>
      <c r="B249" s="1">
        <v>2.81892383222766</v>
      </c>
      <c r="C249" s="1">
        <v>1.50057863188735</v>
      </c>
      <c r="D249" s="1">
        <v>2.1559082046831302</v>
      </c>
      <c r="E249" s="1">
        <v>1.42682554401522</v>
      </c>
      <c r="F249" s="1">
        <v>3.3878327738546901</v>
      </c>
      <c r="G249" s="1">
        <v>2.5776377695122701</v>
      </c>
      <c r="H249" s="1">
        <v>1.14778034245157</v>
      </c>
      <c r="I249" s="1">
        <v>1.64516336820779</v>
      </c>
      <c r="K249" s="1">
        <v>29.75</v>
      </c>
      <c r="L249" s="1">
        <v>4.6963271044912899E-4</v>
      </c>
      <c r="M249" s="1">
        <v>2.49996400072434E-4</v>
      </c>
      <c r="N249" s="1">
        <v>3.59174306900209E-4</v>
      </c>
      <c r="O249" s="1">
        <v>2.3770913563293599E-4</v>
      </c>
      <c r="P249" s="1">
        <v>5.6441294012418296E-4</v>
      </c>
      <c r="Q249" s="1">
        <v>4.2943445240073501E-4</v>
      </c>
      <c r="R249" s="1">
        <v>1.9122020505243101E-4</v>
      </c>
      <c r="S249" s="1">
        <v>2.7408421714341801E-4</v>
      </c>
    </row>
    <row r="250" spans="1:19" x14ac:dyDescent="0.25">
      <c r="A250" s="1">
        <v>29.875</v>
      </c>
      <c r="B250" s="1">
        <v>2.8083033859217501</v>
      </c>
      <c r="C250" s="1">
        <v>1.50151221641816</v>
      </c>
      <c r="D250" s="1">
        <v>2.1343493511265299</v>
      </c>
      <c r="E250" s="1">
        <v>1.47733008807191</v>
      </c>
      <c r="F250" s="1">
        <v>3.41972291665031</v>
      </c>
      <c r="G250" s="1">
        <v>2.5748304188898699</v>
      </c>
      <c r="H250" s="1">
        <v>1.15291371710043</v>
      </c>
      <c r="I250" s="1">
        <v>1.68588898448583</v>
      </c>
      <c r="K250" s="1">
        <v>29.875</v>
      </c>
      <c r="L250" s="1">
        <v>4.6786334409456198E-4</v>
      </c>
      <c r="M250" s="1">
        <v>2.5015193525526603E-4</v>
      </c>
      <c r="N250" s="1">
        <v>3.5558260189767998E-4</v>
      </c>
      <c r="O250" s="1">
        <v>2.4612319267278002E-4</v>
      </c>
      <c r="P250" s="1">
        <v>5.6972583791393603E-4</v>
      </c>
      <c r="Q250" s="1">
        <v>4.28966747787042E-4</v>
      </c>
      <c r="R250" s="1">
        <v>1.9207542526893101E-4</v>
      </c>
      <c r="S250" s="1">
        <v>2.8086910481534E-4</v>
      </c>
    </row>
    <row r="251" spans="1:19" x14ac:dyDescent="0.25">
      <c r="A251" s="1">
        <v>30</v>
      </c>
      <c r="B251" s="1">
        <v>2.8095050539440498</v>
      </c>
      <c r="C251" s="1">
        <v>1.52066148238937</v>
      </c>
      <c r="D251" s="1">
        <v>2.16456354431637</v>
      </c>
      <c r="E251" s="1">
        <v>1.49770969175602</v>
      </c>
      <c r="F251" s="1">
        <v>3.4404638841241102</v>
      </c>
      <c r="G251" s="1">
        <v>2.5860553452052399</v>
      </c>
      <c r="H251" s="1">
        <v>1.15606350461425</v>
      </c>
      <c r="I251" s="1">
        <v>1.7252280224000101</v>
      </c>
      <c r="K251" s="1">
        <v>30</v>
      </c>
      <c r="L251" s="1">
        <v>4.6806354198707898E-4</v>
      </c>
      <c r="M251" s="1">
        <v>2.5334220296606999E-4</v>
      </c>
      <c r="N251" s="1">
        <v>3.60616286483107E-4</v>
      </c>
      <c r="O251" s="1">
        <v>2.4951843464655302E-4</v>
      </c>
      <c r="P251" s="1">
        <v>5.7318128309507101E-4</v>
      </c>
      <c r="Q251" s="1">
        <v>4.3083682051118301E-4</v>
      </c>
      <c r="R251" s="1">
        <v>1.9260017986873399E-4</v>
      </c>
      <c r="S251" s="1">
        <v>2.8742298853184201E-4</v>
      </c>
    </row>
  </sheetData>
  <mergeCells count="8">
    <mergeCell ref="L1:S1"/>
    <mergeCell ref="L3:S3"/>
    <mergeCell ref="L4:S4"/>
    <mergeCell ref="A1:A2"/>
    <mergeCell ref="B1:I1"/>
    <mergeCell ref="B3:I3"/>
    <mergeCell ref="B4:I4"/>
    <mergeCell ref="K1:K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workbookViewId="0">
      <selection activeCell="F11" sqref="F11:F251"/>
    </sheetView>
  </sheetViews>
  <sheetFormatPr defaultRowHeight="15" x14ac:dyDescent="0.25"/>
  <cols>
    <col min="1" max="1" width="18.85546875" customWidth="1"/>
    <col min="2" max="2" width="19.7109375" customWidth="1"/>
    <col min="3" max="3" width="20.140625" customWidth="1"/>
    <col min="4" max="4" width="18.5703125" customWidth="1"/>
    <col min="5" max="5" width="17.42578125" customWidth="1"/>
    <col min="6" max="6" width="18.28515625" customWidth="1"/>
    <col min="7" max="7" width="18.5703125" customWidth="1"/>
    <col min="9" max="9" width="18.85546875" customWidth="1"/>
    <col min="10" max="10" width="19.7109375" customWidth="1"/>
    <col min="11" max="11" width="22.7109375" customWidth="1"/>
    <col min="12" max="12" width="18.5703125" customWidth="1"/>
    <col min="13" max="13" width="17.42578125" customWidth="1"/>
    <col min="14" max="14" width="18.28515625" customWidth="1"/>
    <col min="15" max="15" width="18.5703125" customWidth="1"/>
  </cols>
  <sheetData>
    <row r="1" spans="1:15" x14ac:dyDescent="0.25">
      <c r="A1" s="132" t="s">
        <v>368</v>
      </c>
      <c r="B1" s="115" t="s">
        <v>385</v>
      </c>
      <c r="C1" s="115"/>
      <c r="D1" s="115"/>
      <c r="E1" s="115"/>
      <c r="F1" s="115"/>
      <c r="G1" s="115"/>
      <c r="I1" s="127" t="s">
        <v>368</v>
      </c>
      <c r="J1" s="115" t="s">
        <v>386</v>
      </c>
      <c r="K1" s="115"/>
      <c r="L1" s="115"/>
      <c r="M1" s="115"/>
      <c r="N1" s="115"/>
      <c r="O1" s="115"/>
    </row>
    <row r="2" spans="1:15" ht="30" customHeight="1" x14ac:dyDescent="0.25">
      <c r="A2" s="133"/>
      <c r="B2" s="80" t="s">
        <v>387</v>
      </c>
      <c r="C2" s="80" t="s">
        <v>391</v>
      </c>
      <c r="D2" s="80" t="s">
        <v>380</v>
      </c>
      <c r="E2" s="80" t="s">
        <v>381</v>
      </c>
      <c r="F2" s="80" t="s">
        <v>382</v>
      </c>
      <c r="G2" s="80" t="s">
        <v>434</v>
      </c>
      <c r="I2" s="127"/>
      <c r="J2" s="80" t="s">
        <v>387</v>
      </c>
      <c r="K2" s="80" t="s">
        <v>391</v>
      </c>
      <c r="L2" s="80" t="s">
        <v>380</v>
      </c>
      <c r="M2" s="80" t="s">
        <v>381</v>
      </c>
      <c r="N2" s="80" t="s">
        <v>382</v>
      </c>
      <c r="O2" s="80" t="s">
        <v>434</v>
      </c>
    </row>
    <row r="3" spans="1:15" x14ac:dyDescent="0.25">
      <c r="A3" s="95" t="s">
        <v>369</v>
      </c>
      <c r="B3" s="115">
        <v>35</v>
      </c>
      <c r="C3" s="115"/>
      <c r="D3" s="115"/>
      <c r="E3" s="115"/>
      <c r="F3" s="115"/>
      <c r="G3" s="115"/>
      <c r="I3" s="99" t="s">
        <v>369</v>
      </c>
      <c r="J3" s="115">
        <v>35</v>
      </c>
      <c r="K3" s="115"/>
      <c r="L3" s="115"/>
      <c r="M3" s="115"/>
      <c r="N3" s="115"/>
      <c r="O3" s="115"/>
    </row>
    <row r="4" spans="1:15" x14ac:dyDescent="0.25">
      <c r="A4" s="95" t="s">
        <v>370</v>
      </c>
      <c r="B4" s="115" t="s">
        <v>384</v>
      </c>
      <c r="C4" s="115"/>
      <c r="D4" s="115"/>
      <c r="E4" s="115"/>
      <c r="F4" s="115"/>
      <c r="G4" s="115"/>
      <c r="I4" s="99" t="s">
        <v>370</v>
      </c>
      <c r="J4" s="115" t="s">
        <v>384</v>
      </c>
      <c r="K4" s="115"/>
      <c r="L4" s="115"/>
      <c r="M4" s="115"/>
      <c r="N4" s="115"/>
      <c r="O4" s="115"/>
    </row>
    <row r="5" spans="1:15" ht="61.5" x14ac:dyDescent="0.25">
      <c r="A5" s="27" t="s">
        <v>372</v>
      </c>
      <c r="B5" s="101">
        <v>4</v>
      </c>
      <c r="C5" s="102">
        <v>4</v>
      </c>
      <c r="D5" s="102">
        <v>4</v>
      </c>
      <c r="E5" s="102">
        <v>4</v>
      </c>
      <c r="F5" s="102">
        <v>4</v>
      </c>
      <c r="G5" s="102">
        <v>4</v>
      </c>
      <c r="I5" s="27" t="s">
        <v>372</v>
      </c>
      <c r="J5" s="27">
        <v>4</v>
      </c>
      <c r="K5" s="99">
        <v>4</v>
      </c>
      <c r="L5" s="99">
        <v>4</v>
      </c>
      <c r="M5" s="99">
        <v>4</v>
      </c>
      <c r="N5" s="99">
        <v>4</v>
      </c>
      <c r="O5" s="99">
        <v>4</v>
      </c>
    </row>
    <row r="6" spans="1:15" ht="30" x14ac:dyDescent="0.25">
      <c r="A6" s="27" t="s">
        <v>371</v>
      </c>
      <c r="B6" s="27">
        <v>37.169119999999999</v>
      </c>
      <c r="C6" s="99">
        <v>35.895139999999998</v>
      </c>
      <c r="D6" s="99">
        <v>35.944330000000001</v>
      </c>
      <c r="E6" s="99">
        <v>45.68329</v>
      </c>
      <c r="F6" s="99">
        <v>49.029980000000002</v>
      </c>
      <c r="G6" s="99">
        <v>37.19556</v>
      </c>
      <c r="I6" s="27" t="s">
        <v>371</v>
      </c>
      <c r="J6" s="27">
        <v>37.169119999999999</v>
      </c>
      <c r="K6" s="99">
        <v>35.895139999999998</v>
      </c>
      <c r="L6" s="99">
        <v>35.944330000000001</v>
      </c>
      <c r="M6" s="99">
        <v>45.68329</v>
      </c>
      <c r="N6" s="99">
        <v>49.029980000000002</v>
      </c>
      <c r="O6" s="99">
        <v>37.19556</v>
      </c>
    </row>
    <row r="7" spans="1:15" ht="48" x14ac:dyDescent="0.25">
      <c r="A7" s="27" t="s">
        <v>373</v>
      </c>
      <c r="B7" s="99">
        <v>37.44</v>
      </c>
      <c r="C7" s="99">
        <v>37.44</v>
      </c>
      <c r="D7" s="99">
        <v>37.44</v>
      </c>
      <c r="E7" s="99">
        <v>37.44</v>
      </c>
      <c r="F7" s="99">
        <v>37.44</v>
      </c>
      <c r="G7" s="99">
        <v>37.44</v>
      </c>
      <c r="I7" s="27" t="s">
        <v>373</v>
      </c>
      <c r="J7" s="99">
        <v>37.44</v>
      </c>
      <c r="K7" s="99">
        <v>37.44</v>
      </c>
      <c r="L7" s="99">
        <v>37.44</v>
      </c>
      <c r="M7" s="99">
        <v>37.44</v>
      </c>
      <c r="N7" s="99">
        <v>37.44</v>
      </c>
      <c r="O7" s="99">
        <v>37.44</v>
      </c>
    </row>
    <row r="8" spans="1:15" ht="48" x14ac:dyDescent="0.25">
      <c r="A8" s="27" t="s">
        <v>374</v>
      </c>
      <c r="B8" s="27">
        <v>31.19895</v>
      </c>
      <c r="C8" s="99">
        <v>31.941559999999999</v>
      </c>
      <c r="D8" s="99">
        <v>32.773119999999999</v>
      </c>
      <c r="E8" s="99">
        <v>33.337739999999997</v>
      </c>
      <c r="F8" s="99">
        <v>34.031999999999996</v>
      </c>
      <c r="G8" s="99">
        <v>34.56579</v>
      </c>
      <c r="I8" s="27" t="s">
        <v>374</v>
      </c>
      <c r="J8" s="27">
        <v>31.19895</v>
      </c>
      <c r="K8" s="99">
        <v>31.941559999999999</v>
      </c>
      <c r="L8" s="99">
        <v>32.773119999999999</v>
      </c>
      <c r="M8" s="99">
        <v>33.337739999999997</v>
      </c>
      <c r="N8" s="99">
        <v>34.031999999999996</v>
      </c>
      <c r="O8" s="99">
        <v>34.56579</v>
      </c>
    </row>
    <row r="9" spans="1:15" x14ac:dyDescent="0.25">
      <c r="A9" s="99" t="s">
        <v>375</v>
      </c>
      <c r="B9" s="94">
        <v>85</v>
      </c>
      <c r="C9" s="94">
        <v>85</v>
      </c>
      <c r="D9" s="94">
        <v>85</v>
      </c>
      <c r="E9" s="94">
        <v>85</v>
      </c>
      <c r="F9" s="94">
        <v>85</v>
      </c>
      <c r="G9" s="94">
        <v>85</v>
      </c>
      <c r="I9" s="99" t="s">
        <v>375</v>
      </c>
      <c r="J9" s="94">
        <v>85</v>
      </c>
      <c r="K9" s="94">
        <v>85</v>
      </c>
      <c r="L9" s="94">
        <v>85</v>
      </c>
      <c r="M9" s="94">
        <v>85</v>
      </c>
      <c r="N9" s="94">
        <v>85</v>
      </c>
      <c r="O9" s="94">
        <v>85</v>
      </c>
    </row>
    <row r="10" spans="1:15" ht="18" x14ac:dyDescent="0.25">
      <c r="A10" s="31" t="s">
        <v>376</v>
      </c>
      <c r="B10" s="31" t="s">
        <v>435</v>
      </c>
      <c r="C10" s="31" t="s">
        <v>436</v>
      </c>
      <c r="D10" s="31" t="s">
        <v>437</v>
      </c>
      <c r="E10" s="31" t="s">
        <v>438</v>
      </c>
      <c r="F10" s="31" t="s">
        <v>439</v>
      </c>
      <c r="G10" s="31" t="s">
        <v>440</v>
      </c>
      <c r="I10" s="31" t="s">
        <v>376</v>
      </c>
      <c r="J10" s="31" t="s">
        <v>435</v>
      </c>
      <c r="K10" s="31" t="s">
        <v>436</v>
      </c>
      <c r="L10" s="31" t="s">
        <v>437</v>
      </c>
      <c r="M10" s="31" t="s">
        <v>438</v>
      </c>
      <c r="N10" s="31" t="s">
        <v>439</v>
      </c>
      <c r="O10" s="31" t="s">
        <v>440</v>
      </c>
    </row>
    <row r="11" spans="1:15" x14ac:dyDescent="0.25">
      <c r="A11" s="1">
        <v>0</v>
      </c>
      <c r="B11" s="1">
        <v>1.2237391238147499</v>
      </c>
      <c r="C11" s="1">
        <v>0.54000253430601897</v>
      </c>
      <c r="D11" s="1">
        <v>0.77431160203404303</v>
      </c>
      <c r="E11" s="1">
        <v>0.149103232690979</v>
      </c>
      <c r="F11" s="1">
        <v>0.190924257323387</v>
      </c>
      <c r="G11" s="1">
        <v>0.247822161116556</v>
      </c>
      <c r="I11" s="1">
        <v>0</v>
      </c>
      <c r="J11" s="1">
        <v>2.0387493802753701E-4</v>
      </c>
      <c r="K11" s="70">
        <v>8.9964422215382795E-5</v>
      </c>
      <c r="L11" s="1">
        <v>1.29000312898871E-4</v>
      </c>
      <c r="M11" s="70">
        <v>2.4840598566317001E-5</v>
      </c>
      <c r="N11" s="70">
        <v>3.18079812700764E-5</v>
      </c>
      <c r="O11" s="70">
        <v>4.1287172042018198E-5</v>
      </c>
    </row>
    <row r="12" spans="1:15" x14ac:dyDescent="0.25">
      <c r="A12" s="1">
        <v>0.125</v>
      </c>
      <c r="B12" s="1">
        <v>1.17579367471556</v>
      </c>
      <c r="C12" s="1">
        <v>0.53453536575827298</v>
      </c>
      <c r="D12" s="1">
        <v>0.77955229876108001</v>
      </c>
      <c r="E12" s="1">
        <v>0.14889478466317099</v>
      </c>
      <c r="F12" s="1">
        <v>0.19193596121901199</v>
      </c>
      <c r="G12" s="1">
        <v>0.249254373783694</v>
      </c>
      <c r="I12" s="1">
        <v>0.125</v>
      </c>
      <c r="J12" s="1">
        <v>1.95887226207612E-4</v>
      </c>
      <c r="K12" s="70">
        <v>8.9053591935328298E-5</v>
      </c>
      <c r="L12" s="1">
        <v>1.2987341297359599E-4</v>
      </c>
      <c r="M12" s="70">
        <v>2.48058711248842E-5</v>
      </c>
      <c r="N12" s="70">
        <v>3.1976531139087498E-5</v>
      </c>
      <c r="O12" s="70">
        <v>4.1525778672363303E-5</v>
      </c>
    </row>
    <row r="13" spans="1:15" x14ac:dyDescent="0.25">
      <c r="A13" s="1">
        <v>0.25</v>
      </c>
      <c r="B13" s="1">
        <v>1.1673953394165999</v>
      </c>
      <c r="C13" s="1">
        <v>0.54086662355649195</v>
      </c>
      <c r="D13" s="1">
        <v>0.79727949740187898</v>
      </c>
      <c r="E13" s="1">
        <v>0.14963483033826</v>
      </c>
      <c r="F13" s="1">
        <v>0.19507961152765499</v>
      </c>
      <c r="G13" s="1">
        <v>0.24699807453790301</v>
      </c>
      <c r="I13" s="1">
        <v>0.25</v>
      </c>
      <c r="J13" s="1">
        <v>1.9448806354680601E-4</v>
      </c>
      <c r="K13" s="70">
        <v>9.0108379484511603E-5</v>
      </c>
      <c r="L13" s="1">
        <v>1.3282676426715299E-4</v>
      </c>
      <c r="M13" s="70">
        <v>2.49291627343539E-5</v>
      </c>
      <c r="N13" s="70">
        <v>3.2500263280507297E-5</v>
      </c>
      <c r="O13" s="70">
        <v>4.1149879218014503E-5</v>
      </c>
    </row>
    <row r="14" spans="1:15" x14ac:dyDescent="0.25">
      <c r="A14" s="1">
        <v>0.375</v>
      </c>
      <c r="B14" s="1">
        <v>1.1946185898174</v>
      </c>
      <c r="C14" s="1">
        <v>0.53884677261910596</v>
      </c>
      <c r="D14" s="1">
        <v>0.79699773447161704</v>
      </c>
      <c r="E14" s="1">
        <v>0.152858604193328</v>
      </c>
      <c r="F14" s="1">
        <v>0.19474467796456299</v>
      </c>
      <c r="G14" s="1">
        <v>0.23522948601423399</v>
      </c>
      <c r="I14" s="1">
        <v>0.375</v>
      </c>
      <c r="J14" s="1">
        <v>1.9902345706357901E-4</v>
      </c>
      <c r="K14" s="70">
        <v>8.9771872318343107E-5</v>
      </c>
      <c r="L14" s="1">
        <v>1.3277982256297099E-4</v>
      </c>
      <c r="M14" s="70">
        <v>2.5466243458608399E-5</v>
      </c>
      <c r="N14" s="70">
        <v>3.2444463348896201E-5</v>
      </c>
      <c r="O14" s="70">
        <v>3.9189232369971301E-5</v>
      </c>
    </row>
    <row r="15" spans="1:15" x14ac:dyDescent="0.25">
      <c r="A15" s="1">
        <v>0.5</v>
      </c>
      <c r="B15" s="1">
        <v>1.1895628309575199</v>
      </c>
      <c r="C15" s="1">
        <v>0.536182436567608</v>
      </c>
      <c r="D15" s="1">
        <v>0.797105368253614</v>
      </c>
      <c r="E15" s="1">
        <v>0.15325541739015999</v>
      </c>
      <c r="F15" s="1">
        <v>0.19549930064335699</v>
      </c>
      <c r="G15" s="1">
        <v>0.220724547206476</v>
      </c>
      <c r="I15" s="1">
        <v>0.5</v>
      </c>
      <c r="J15" s="1">
        <v>1.98181167637523E-4</v>
      </c>
      <c r="K15" s="70">
        <v>8.9327993932163496E-5</v>
      </c>
      <c r="L15" s="1">
        <v>1.3279775435105201E-4</v>
      </c>
      <c r="M15" s="70">
        <v>2.5532352537200501E-5</v>
      </c>
      <c r="N15" s="70">
        <v>3.2570183487183199E-5</v>
      </c>
      <c r="O15" s="70">
        <v>3.6772709564598802E-5</v>
      </c>
    </row>
    <row r="16" spans="1:15" x14ac:dyDescent="0.25">
      <c r="A16" s="1">
        <v>0.625</v>
      </c>
      <c r="B16" s="1">
        <v>1.18681859971588</v>
      </c>
      <c r="C16" s="1">
        <v>0.52357674489010297</v>
      </c>
      <c r="D16" s="1">
        <v>0.80436878587842697</v>
      </c>
      <c r="E16" s="1">
        <v>0.15506683512455699</v>
      </c>
      <c r="F16" s="1">
        <v>0.19541054925569401</v>
      </c>
      <c r="G16" s="1">
        <v>0.22757088654395299</v>
      </c>
      <c r="I16" s="1">
        <v>0.625</v>
      </c>
      <c r="J16" s="1">
        <v>1.97723978712666E-4</v>
      </c>
      <c r="K16" s="70">
        <v>8.7227885698691198E-5</v>
      </c>
      <c r="L16" s="1">
        <v>1.3400783972734599E-4</v>
      </c>
      <c r="M16" s="70">
        <v>2.5834134731751001E-5</v>
      </c>
      <c r="N16" s="70">
        <v>3.2555397505998599E-5</v>
      </c>
      <c r="O16" s="70">
        <v>3.7913309698222397E-5</v>
      </c>
    </row>
    <row r="17" spans="1:15" x14ac:dyDescent="0.25">
      <c r="A17" s="1">
        <v>0.75</v>
      </c>
      <c r="B17" s="1">
        <v>1.1775124161019099</v>
      </c>
      <c r="C17" s="1">
        <v>0.54690812898437102</v>
      </c>
      <c r="D17" s="1">
        <v>0.80620506401955405</v>
      </c>
      <c r="E17" s="1">
        <v>0.15516947344135501</v>
      </c>
      <c r="F17" s="1">
        <v>0.19591977099241301</v>
      </c>
      <c r="G17" s="1">
        <v>0.22493120618736501</v>
      </c>
      <c r="I17" s="1">
        <v>0.75</v>
      </c>
      <c r="J17" s="1">
        <v>1.9617356852257801E-4</v>
      </c>
      <c r="K17" s="70">
        <v>9.1114894288796399E-5</v>
      </c>
      <c r="L17" s="1">
        <v>1.34313763665657E-4</v>
      </c>
      <c r="M17" s="70">
        <v>2.5851234275329602E-5</v>
      </c>
      <c r="N17" s="70">
        <v>3.2640233847335897E-5</v>
      </c>
      <c r="O17" s="70">
        <v>3.7473538950814897E-5</v>
      </c>
    </row>
    <row r="18" spans="1:15" x14ac:dyDescent="0.25">
      <c r="A18" s="1">
        <v>0.875</v>
      </c>
      <c r="B18" s="1">
        <v>1.14092946189931</v>
      </c>
      <c r="C18" s="1">
        <v>0.56321506788875397</v>
      </c>
      <c r="D18" s="1">
        <v>0.80792992101634198</v>
      </c>
      <c r="E18" s="1">
        <v>0.15682478909856101</v>
      </c>
      <c r="F18" s="1">
        <v>0.19689624251679899</v>
      </c>
      <c r="G18" s="1">
        <v>0.23068243160385901</v>
      </c>
      <c r="I18" s="1">
        <v>0.875</v>
      </c>
      <c r="J18" s="1">
        <v>1.90078848352425E-4</v>
      </c>
      <c r="K18" s="70">
        <v>9.3831630310266495E-5</v>
      </c>
      <c r="L18" s="1">
        <v>1.3460112484132199E-4</v>
      </c>
      <c r="M18" s="70">
        <v>2.61270098638201E-5</v>
      </c>
      <c r="N18" s="70">
        <v>3.2802914003298803E-5</v>
      </c>
      <c r="O18" s="70">
        <v>3.8431693105202902E-5</v>
      </c>
    </row>
    <row r="19" spans="1:15" x14ac:dyDescent="0.25">
      <c r="A19" s="1">
        <v>1</v>
      </c>
      <c r="B19" s="1">
        <v>1.1332157803224601</v>
      </c>
      <c r="C19" s="1">
        <v>0.57736779073226996</v>
      </c>
      <c r="D19" s="1">
        <v>0.77753616489456301</v>
      </c>
      <c r="E19" s="1">
        <v>0.15830431234119299</v>
      </c>
      <c r="F19" s="1">
        <v>0.19630564499132</v>
      </c>
      <c r="G19" s="1">
        <v>0.23274934648775</v>
      </c>
      <c r="I19" s="1">
        <v>1</v>
      </c>
      <c r="J19" s="1">
        <v>1.8879374900172201E-4</v>
      </c>
      <c r="K19" s="70">
        <v>9.6189473935996402E-5</v>
      </c>
      <c r="L19" s="1">
        <v>1.2953752507143399E-4</v>
      </c>
      <c r="M19" s="70">
        <v>2.63734984360427E-5</v>
      </c>
      <c r="N19" s="70">
        <v>3.2704520455553902E-5</v>
      </c>
      <c r="O19" s="70">
        <v>3.8776041124859102E-5</v>
      </c>
    </row>
    <row r="20" spans="1:15" x14ac:dyDescent="0.25">
      <c r="A20" s="1">
        <v>1.125</v>
      </c>
      <c r="B20" s="1">
        <v>1.18102945045118</v>
      </c>
      <c r="C20" s="1">
        <v>0.58395408520718295</v>
      </c>
      <c r="D20" s="1">
        <v>0.725557843802075</v>
      </c>
      <c r="E20" s="1">
        <v>0.157243163427394</v>
      </c>
      <c r="F20" s="1">
        <v>0.194364786259906</v>
      </c>
      <c r="G20" s="1">
        <v>0.232816514179293</v>
      </c>
      <c r="I20" s="1">
        <v>1.125</v>
      </c>
      <c r="J20" s="1">
        <v>1.9675950644516699E-4</v>
      </c>
      <c r="K20" s="70">
        <v>9.7286750595516802E-5</v>
      </c>
      <c r="L20" s="1">
        <v>1.20877936777426E-4</v>
      </c>
      <c r="M20" s="70">
        <v>2.6196711027003701E-5</v>
      </c>
      <c r="N20" s="70">
        <v>3.2381173390900298E-5</v>
      </c>
      <c r="O20" s="70">
        <v>3.8787231262270103E-5</v>
      </c>
    </row>
    <row r="21" spans="1:15" x14ac:dyDescent="0.25">
      <c r="A21" s="1">
        <v>1.25</v>
      </c>
      <c r="B21" s="1">
        <v>1.1695406849994401</v>
      </c>
      <c r="C21" s="1">
        <v>0.57295271390394198</v>
      </c>
      <c r="D21" s="1">
        <v>0.70035411548219595</v>
      </c>
      <c r="E21" s="1">
        <v>0.1617217685299</v>
      </c>
      <c r="F21" s="1">
        <v>0.19505990423153799</v>
      </c>
      <c r="G21" s="1">
        <v>0.23463000982875401</v>
      </c>
      <c r="I21" s="1">
        <v>1.25</v>
      </c>
      <c r="J21" s="1">
        <v>1.9484547812090801E-4</v>
      </c>
      <c r="K21" s="70">
        <v>9.5453922136396805E-5</v>
      </c>
      <c r="L21" s="1">
        <v>1.16678995639334E-4</v>
      </c>
      <c r="M21" s="70">
        <v>2.6942846637081199E-5</v>
      </c>
      <c r="N21" s="70">
        <v>3.2496980044974098E-5</v>
      </c>
      <c r="O21" s="70">
        <v>3.9089359637470403E-5</v>
      </c>
    </row>
    <row r="22" spans="1:15" x14ac:dyDescent="0.25">
      <c r="A22" s="1">
        <v>1.375</v>
      </c>
      <c r="B22" s="1">
        <v>1.1762356970886101</v>
      </c>
      <c r="C22" s="1">
        <v>0.60091595353157001</v>
      </c>
      <c r="D22" s="1">
        <v>0.67438954914495797</v>
      </c>
      <c r="E22" s="1">
        <v>0.16088824630742199</v>
      </c>
      <c r="F22" s="1">
        <v>0.18861868768349799</v>
      </c>
      <c r="G22" s="1">
        <v>0.23176145775398699</v>
      </c>
      <c r="I22" s="1">
        <v>1.375</v>
      </c>
      <c r="J22" s="1">
        <v>1.95960867134964E-4</v>
      </c>
      <c r="K22" s="1">
        <v>1.0011259785836001E-4</v>
      </c>
      <c r="L22" s="1">
        <v>1.1235329888755E-4</v>
      </c>
      <c r="M22" s="70">
        <v>2.68039818348163E-5</v>
      </c>
      <c r="N22" s="70">
        <v>3.1423873368070797E-5</v>
      </c>
      <c r="O22" s="70">
        <v>3.86114588618142E-5</v>
      </c>
    </row>
    <row r="23" spans="1:15" x14ac:dyDescent="0.25">
      <c r="A23" s="1">
        <v>1.5</v>
      </c>
      <c r="B23" s="1">
        <v>1.17596156330974</v>
      </c>
      <c r="C23" s="1">
        <v>0.61398185806535599</v>
      </c>
      <c r="D23" s="1">
        <v>0.63855196237293599</v>
      </c>
      <c r="E23" s="1">
        <v>0.16299558848714299</v>
      </c>
      <c r="F23" s="1">
        <v>0.189245535875121</v>
      </c>
      <c r="G23" s="1">
        <v>0.23474450333990199</v>
      </c>
      <c r="I23" s="1">
        <v>1.5</v>
      </c>
      <c r="J23" s="1">
        <v>1.9591519644740301E-4</v>
      </c>
      <c r="K23" s="1">
        <v>1.02289377553688E-4</v>
      </c>
      <c r="L23" s="1">
        <v>1.0638275693133099E-4</v>
      </c>
      <c r="M23" s="70">
        <v>2.71550650419579E-5</v>
      </c>
      <c r="N23" s="70">
        <v>3.1528306276795301E-5</v>
      </c>
      <c r="O23" s="70">
        <v>3.9108434256427603E-5</v>
      </c>
    </row>
    <row r="24" spans="1:15" x14ac:dyDescent="0.25">
      <c r="A24" s="1">
        <v>1.625</v>
      </c>
      <c r="B24" s="1">
        <v>1.18330448555326</v>
      </c>
      <c r="C24" s="1">
        <v>0.620641015716346</v>
      </c>
      <c r="D24" s="1">
        <v>0.604782042534182</v>
      </c>
      <c r="E24" s="1">
        <v>0.165835750606635</v>
      </c>
      <c r="F24" s="1">
        <v>0.18999812197021501</v>
      </c>
      <c r="G24" s="1">
        <v>0.23895238462427701</v>
      </c>
      <c r="I24" s="1">
        <v>1.625</v>
      </c>
      <c r="J24" s="1">
        <v>1.9713852729317299E-4</v>
      </c>
      <c r="K24" s="1">
        <v>1.0339879321834299E-4</v>
      </c>
      <c r="L24" s="1">
        <v>1.00756688286195E-4</v>
      </c>
      <c r="M24" s="70">
        <v>2.7628236051065302E-5</v>
      </c>
      <c r="N24" s="70">
        <v>3.1653687120237902E-5</v>
      </c>
      <c r="O24" s="70">
        <v>3.9809467278404397E-5</v>
      </c>
    </row>
    <row r="25" spans="1:15" x14ac:dyDescent="0.25">
      <c r="A25" s="1">
        <v>1.75</v>
      </c>
      <c r="B25" s="1">
        <v>1.19422467810233</v>
      </c>
      <c r="C25" s="1">
        <v>0.63150039937896796</v>
      </c>
      <c r="D25" s="1">
        <v>0.58200379638848898</v>
      </c>
      <c r="E25" s="1">
        <v>0.16781919103808901</v>
      </c>
      <c r="F25" s="1">
        <v>0.18722953615715299</v>
      </c>
      <c r="G25" s="1">
        <v>0.233702506596356</v>
      </c>
      <c r="I25" s="1">
        <v>1.75</v>
      </c>
      <c r="J25" s="1">
        <v>1.9895783137184801E-4</v>
      </c>
      <c r="K25" s="1">
        <v>1.05207966536536E-4</v>
      </c>
      <c r="L25" s="70">
        <v>9.69618324783226E-5</v>
      </c>
      <c r="M25" s="70">
        <v>2.79586772269454E-5</v>
      </c>
      <c r="N25" s="70">
        <v>3.1192440723781697E-5</v>
      </c>
      <c r="O25" s="70">
        <v>3.8934837598952799E-5</v>
      </c>
    </row>
    <row r="26" spans="1:15" x14ac:dyDescent="0.25">
      <c r="A26" s="1">
        <v>1.875</v>
      </c>
      <c r="B26" s="1">
        <v>1.18941197671304</v>
      </c>
      <c r="C26" s="1">
        <v>0.63961259357800304</v>
      </c>
      <c r="D26" s="1">
        <v>0.57664170307522999</v>
      </c>
      <c r="E26" s="1">
        <v>0.168895514705941</v>
      </c>
      <c r="F26" s="1">
        <v>0.188005152468431</v>
      </c>
      <c r="G26" s="1">
        <v>0.23601997501459701</v>
      </c>
      <c r="I26" s="1">
        <v>1.875</v>
      </c>
      <c r="J26" s="1">
        <v>1.9815603532039299E-4</v>
      </c>
      <c r="K26" s="1">
        <v>1.06559458090095E-4</v>
      </c>
      <c r="L26" s="70">
        <v>9.6068507732333501E-5</v>
      </c>
      <c r="M26" s="70">
        <v>2.8137992750009601E-5</v>
      </c>
      <c r="N26" s="70">
        <v>3.13216584012407E-5</v>
      </c>
      <c r="O26" s="70">
        <v>3.93209278374318E-5</v>
      </c>
    </row>
    <row r="27" spans="1:15" x14ac:dyDescent="0.25">
      <c r="A27" s="1">
        <v>2</v>
      </c>
      <c r="B27" s="1">
        <v>1.1623758539943101</v>
      </c>
      <c r="C27" s="1">
        <v>0.63356837615843498</v>
      </c>
      <c r="D27" s="1">
        <v>0.55238854792081005</v>
      </c>
      <c r="E27" s="1">
        <v>0.171448042103342</v>
      </c>
      <c r="F27" s="1">
        <v>0.187850888483164</v>
      </c>
      <c r="G27" s="1">
        <v>0.24143276274258901</v>
      </c>
      <c r="I27" s="1">
        <v>2</v>
      </c>
      <c r="J27" s="1">
        <v>1.9365181727545199E-4</v>
      </c>
      <c r="K27" s="1">
        <v>1.05552491467995E-4</v>
      </c>
      <c r="L27" s="70">
        <v>9.2027932083607106E-5</v>
      </c>
      <c r="M27" s="70">
        <v>2.8563243814416601E-5</v>
      </c>
      <c r="N27" s="70">
        <v>3.1295958021295199E-5</v>
      </c>
      <c r="O27" s="70">
        <v>4.0222698272915301E-5</v>
      </c>
    </row>
    <row r="28" spans="1:15" x14ac:dyDescent="0.25">
      <c r="A28" s="1">
        <v>2.125</v>
      </c>
      <c r="B28" s="1">
        <v>1.1549372838494401</v>
      </c>
      <c r="C28" s="1">
        <v>0.62295890913047902</v>
      </c>
      <c r="D28" s="1">
        <v>0.55271790741133897</v>
      </c>
      <c r="E28" s="1">
        <v>0.17089413992479799</v>
      </c>
      <c r="F28" s="1">
        <v>0.18833047440903999</v>
      </c>
      <c r="G28" s="1">
        <v>0.24446912497871701</v>
      </c>
      <c r="I28" s="1">
        <v>2.125</v>
      </c>
      <c r="J28" s="1">
        <v>1.9241255148931701E-4</v>
      </c>
      <c r="K28" s="1">
        <v>1.03784954261138E-4</v>
      </c>
      <c r="L28" s="70">
        <v>9.2082803374729104E-5</v>
      </c>
      <c r="M28" s="70">
        <v>2.84709637114712E-5</v>
      </c>
      <c r="N28" s="70">
        <v>3.1375857036545997E-5</v>
      </c>
      <c r="O28" s="70">
        <v>4.0728556221454197E-5</v>
      </c>
    </row>
    <row r="29" spans="1:15" x14ac:dyDescent="0.25">
      <c r="A29" s="1">
        <v>2.25</v>
      </c>
      <c r="B29" s="1">
        <v>1.20114184990988</v>
      </c>
      <c r="C29" s="1">
        <v>0.60594339736368896</v>
      </c>
      <c r="D29" s="1">
        <v>0.54885531625673201</v>
      </c>
      <c r="E29" s="1">
        <v>0.17274848953879601</v>
      </c>
      <c r="F29" s="1">
        <v>0.18677892026465301</v>
      </c>
      <c r="G29" s="1">
        <v>0.25056119236636598</v>
      </c>
      <c r="I29" s="1">
        <v>2.25</v>
      </c>
      <c r="J29" s="1">
        <v>2.0011023219498701E-4</v>
      </c>
      <c r="K29" s="1">
        <v>1.0095017000079101E-4</v>
      </c>
      <c r="L29" s="70">
        <v>9.1439295688371794E-5</v>
      </c>
      <c r="M29" s="70">
        <v>2.8779898357163301E-5</v>
      </c>
      <c r="N29" s="70">
        <v>3.1117368116091199E-5</v>
      </c>
      <c r="O29" s="70">
        <v>4.1743494648236498E-5</v>
      </c>
    </row>
    <row r="30" spans="1:15" x14ac:dyDescent="0.25">
      <c r="A30" s="1">
        <v>2.375</v>
      </c>
      <c r="B30" s="1">
        <v>1.19928845365022</v>
      </c>
      <c r="C30" s="1">
        <v>0.60078504508991903</v>
      </c>
      <c r="D30" s="1">
        <v>0.56385722872932098</v>
      </c>
      <c r="E30" s="1">
        <v>0.17547974321176299</v>
      </c>
      <c r="F30" s="1">
        <v>0.18600923157747201</v>
      </c>
      <c r="G30" s="1">
        <v>0.25574156287751798</v>
      </c>
      <c r="I30" s="1">
        <v>2.375</v>
      </c>
      <c r="J30" s="1">
        <v>1.9980145637812799E-4</v>
      </c>
      <c r="K30" s="1">
        <v>1.00090788511981E-4</v>
      </c>
      <c r="L30" s="70">
        <v>9.3938614306304902E-5</v>
      </c>
      <c r="M30" s="70">
        <v>2.9234925219079599E-5</v>
      </c>
      <c r="N30" s="70">
        <v>3.0989137980806899E-5</v>
      </c>
      <c r="O30" s="70">
        <v>4.2606544375394499E-5</v>
      </c>
    </row>
    <row r="31" spans="1:15" x14ac:dyDescent="0.25">
      <c r="A31" s="1">
        <v>2.5</v>
      </c>
      <c r="B31" s="1">
        <v>1.2028250085085299</v>
      </c>
      <c r="C31" s="1">
        <v>0.60426803060554901</v>
      </c>
      <c r="D31" s="1">
        <v>0.59427515207407899</v>
      </c>
      <c r="E31" s="1">
        <v>0.17551745867429899</v>
      </c>
      <c r="F31" s="1">
        <v>0.185083876495507</v>
      </c>
      <c r="G31" s="1">
        <v>0.25543131305308298</v>
      </c>
      <c r="I31" s="1">
        <v>2.5</v>
      </c>
      <c r="J31" s="1">
        <v>2.0039064641752199E-4</v>
      </c>
      <c r="K31" s="1">
        <v>1.00671053898885E-4</v>
      </c>
      <c r="L31" s="70">
        <v>9.9006240335541799E-5</v>
      </c>
      <c r="M31" s="70">
        <v>2.92412086151381E-5</v>
      </c>
      <c r="N31" s="70">
        <v>3.0834973824151597E-5</v>
      </c>
      <c r="O31" s="70">
        <v>4.25548567546435E-5</v>
      </c>
    </row>
    <row r="32" spans="1:15" x14ac:dyDescent="0.25">
      <c r="A32" s="1">
        <v>2.625</v>
      </c>
      <c r="B32" s="1">
        <v>1.2082826082587399</v>
      </c>
      <c r="C32" s="1">
        <v>0.61138958833913903</v>
      </c>
      <c r="D32" s="1">
        <v>0.61359638197111199</v>
      </c>
      <c r="E32" s="1">
        <v>0.177522835720126</v>
      </c>
      <c r="F32" s="1">
        <v>0.183565542636832</v>
      </c>
      <c r="G32" s="1">
        <v>0.252348922705532</v>
      </c>
      <c r="I32" s="1">
        <v>2.625</v>
      </c>
      <c r="J32" s="1">
        <v>2.0129988253590701E-4</v>
      </c>
      <c r="K32" s="1">
        <v>1.01857505417301E-4</v>
      </c>
      <c r="L32" s="1">
        <v>1.02225157236387E-4</v>
      </c>
      <c r="M32" s="70">
        <v>2.95753044309729E-5</v>
      </c>
      <c r="N32" s="70">
        <v>3.0582019403296298E-5</v>
      </c>
      <c r="O32" s="70">
        <v>4.20413305227415E-5</v>
      </c>
    </row>
    <row r="33" spans="1:15" x14ac:dyDescent="0.25">
      <c r="A33" s="1">
        <v>2.75</v>
      </c>
      <c r="B33" s="1">
        <v>1.2058900727091</v>
      </c>
      <c r="C33" s="1">
        <v>0.61264319330731498</v>
      </c>
      <c r="D33" s="1">
        <v>0.62859036952883995</v>
      </c>
      <c r="E33" s="1">
        <v>0.176039910809211</v>
      </c>
      <c r="F33" s="1">
        <v>0.17673409921922001</v>
      </c>
      <c r="G33" s="1">
        <v>0.25288143231045801</v>
      </c>
      <c r="I33" s="1">
        <v>2.75</v>
      </c>
      <c r="J33" s="1">
        <v>2.0090128611333701E-4</v>
      </c>
      <c r="K33" s="1">
        <v>1.0206635600499899E-4</v>
      </c>
      <c r="L33" s="1">
        <v>1.04723155563505E-4</v>
      </c>
      <c r="M33" s="70">
        <v>2.9328249140814402E-5</v>
      </c>
      <c r="N33" s="70">
        <v>2.9443900929922098E-5</v>
      </c>
      <c r="O33" s="70">
        <v>4.2130046622922297E-5</v>
      </c>
    </row>
    <row r="34" spans="1:15" x14ac:dyDescent="0.25">
      <c r="A34" s="1">
        <v>2.875</v>
      </c>
      <c r="B34" s="1">
        <v>1.22072294307516</v>
      </c>
      <c r="C34" s="1">
        <v>0.58855047453640497</v>
      </c>
      <c r="D34" s="1">
        <v>0.65483574250501397</v>
      </c>
      <c r="E34" s="1">
        <v>0.17423817865836599</v>
      </c>
      <c r="F34" s="1">
        <v>0.17623770429923499</v>
      </c>
      <c r="G34" s="1">
        <v>0.247652104636955</v>
      </c>
      <c r="I34" s="1">
        <v>2.875</v>
      </c>
      <c r="J34" s="1">
        <v>2.03372442316322E-4</v>
      </c>
      <c r="K34" s="70">
        <v>9.8052509057765304E-5</v>
      </c>
      <c r="L34" s="1">
        <v>1.09095634701335E-4</v>
      </c>
      <c r="M34" s="70">
        <v>2.9028080564483701E-5</v>
      </c>
      <c r="N34" s="70">
        <v>2.93612015362526E-5</v>
      </c>
      <c r="O34" s="70">
        <v>4.1258840632516502E-5</v>
      </c>
    </row>
    <row r="35" spans="1:15" x14ac:dyDescent="0.25">
      <c r="A35" s="1">
        <v>3</v>
      </c>
      <c r="B35" s="1">
        <v>1.2248029690492599</v>
      </c>
      <c r="C35" s="1">
        <v>0.58007836189102902</v>
      </c>
      <c r="D35" s="1">
        <v>0.65874550909827401</v>
      </c>
      <c r="E35" s="1">
        <v>0.17974076299439801</v>
      </c>
      <c r="F35" s="1">
        <v>0.174600995042308</v>
      </c>
      <c r="G35" s="1">
        <v>0.24637108217819201</v>
      </c>
      <c r="I35" s="1">
        <v>3</v>
      </c>
      <c r="J35" s="1">
        <v>2.0405217464360701E-4</v>
      </c>
      <c r="K35" s="70">
        <v>9.6641055091045494E-5</v>
      </c>
      <c r="L35" s="1">
        <v>1.09747001815772E-4</v>
      </c>
      <c r="M35" s="70">
        <v>2.9944811114866499E-5</v>
      </c>
      <c r="N35" s="70">
        <v>2.90885257740488E-5</v>
      </c>
      <c r="O35" s="70">
        <v>4.1045422290886603E-5</v>
      </c>
    </row>
    <row r="36" spans="1:15" x14ac:dyDescent="0.25">
      <c r="A36" s="1">
        <v>3.125</v>
      </c>
      <c r="B36" s="1">
        <v>1.2534823377359701</v>
      </c>
      <c r="C36" s="1">
        <v>0.53911670185361504</v>
      </c>
      <c r="D36" s="1">
        <v>0.66798466261015699</v>
      </c>
      <c r="E36" s="1">
        <v>0.18073804321584699</v>
      </c>
      <c r="F36" s="1">
        <v>0.17223952086343999</v>
      </c>
      <c r="G36" s="1">
        <v>0.244137434949527</v>
      </c>
      <c r="I36" s="1">
        <v>3.125</v>
      </c>
      <c r="J36" s="1">
        <v>2.0883015746681299E-4</v>
      </c>
      <c r="K36" s="70">
        <v>8.9816842528812297E-5</v>
      </c>
      <c r="L36" s="1">
        <v>1.11286244790852E-4</v>
      </c>
      <c r="M36" s="70">
        <v>3.0110957999759899E-5</v>
      </c>
      <c r="N36" s="70">
        <v>2.86951041758492E-5</v>
      </c>
      <c r="O36" s="70">
        <v>4.0673296662591101E-5</v>
      </c>
    </row>
    <row r="37" spans="1:15" x14ac:dyDescent="0.25">
      <c r="A37" s="1">
        <v>3.25</v>
      </c>
      <c r="B37" s="1">
        <v>1.2170588772081099</v>
      </c>
      <c r="C37" s="1">
        <v>0.52811855180618705</v>
      </c>
      <c r="D37" s="1">
        <v>0.67219179119505801</v>
      </c>
      <c r="E37" s="1">
        <v>0.18130177145447901</v>
      </c>
      <c r="F37" s="1">
        <v>0.18048075113961901</v>
      </c>
      <c r="G37" s="1">
        <v>0.24452153102813601</v>
      </c>
      <c r="I37" s="1">
        <v>3.25</v>
      </c>
      <c r="J37" s="1">
        <v>2.0276200894287199E-4</v>
      </c>
      <c r="K37" s="70">
        <v>8.7984550730910898E-5</v>
      </c>
      <c r="L37" s="1">
        <v>1.1198715241309701E-4</v>
      </c>
      <c r="M37" s="70">
        <v>3.0204875124316001E-5</v>
      </c>
      <c r="N37" s="70">
        <v>3.0068093139860801E-5</v>
      </c>
      <c r="O37" s="70">
        <v>4.0737287069287402E-5</v>
      </c>
    </row>
    <row r="38" spans="1:15" x14ac:dyDescent="0.25">
      <c r="A38" s="1">
        <v>3.375</v>
      </c>
      <c r="B38" s="1">
        <v>1.1952135865482501</v>
      </c>
      <c r="C38" s="1">
        <v>0.52931949025800695</v>
      </c>
      <c r="D38" s="1">
        <v>0.68462902742863596</v>
      </c>
      <c r="E38" s="1">
        <v>0.17985074811222401</v>
      </c>
      <c r="F38" s="1">
        <v>0.182532988322753</v>
      </c>
      <c r="G38" s="1">
        <v>0.23654432925369601</v>
      </c>
      <c r="I38" s="1">
        <v>3.375</v>
      </c>
      <c r="J38" s="1">
        <v>1.9912258351893899E-4</v>
      </c>
      <c r="K38" s="70">
        <v>8.8184627076984097E-5</v>
      </c>
      <c r="L38" s="1">
        <v>1.14059195969611E-4</v>
      </c>
      <c r="M38" s="70">
        <v>2.99631346354964E-5</v>
      </c>
      <c r="N38" s="70">
        <v>3.0409995854570698E-5</v>
      </c>
      <c r="O38" s="70">
        <v>3.9408285253665598E-5</v>
      </c>
    </row>
    <row r="39" spans="1:15" x14ac:dyDescent="0.25">
      <c r="A39" s="1">
        <v>3.5</v>
      </c>
      <c r="B39" s="1">
        <v>1.1743161376749101</v>
      </c>
      <c r="C39" s="1">
        <v>0.52287589545039304</v>
      </c>
      <c r="D39" s="1">
        <v>0.68715511306524002</v>
      </c>
      <c r="E39" s="1">
        <v>0.178611842912205</v>
      </c>
      <c r="F39" s="1">
        <v>0.18474917011836001</v>
      </c>
      <c r="G39" s="1">
        <v>0.23491236342715999</v>
      </c>
      <c r="I39" s="1">
        <v>3.5</v>
      </c>
      <c r="J39" s="1">
        <v>1.9564106853663999E-4</v>
      </c>
      <c r="K39" s="70">
        <v>8.7111124182035504E-5</v>
      </c>
      <c r="L39" s="1">
        <v>1.14480041836669E-4</v>
      </c>
      <c r="M39" s="70">
        <v>2.97567330291732E-5</v>
      </c>
      <c r="N39" s="70">
        <v>3.0779211741718802E-5</v>
      </c>
      <c r="O39" s="70">
        <v>3.9136399746964703E-5</v>
      </c>
    </row>
    <row r="40" spans="1:15" x14ac:dyDescent="0.25">
      <c r="A40" s="1">
        <v>3.625</v>
      </c>
      <c r="B40" s="1">
        <v>1.16348182527897</v>
      </c>
      <c r="C40" s="1">
        <v>0.497019724932729</v>
      </c>
      <c r="D40" s="1">
        <v>0.69737628132442597</v>
      </c>
      <c r="E40" s="1">
        <v>0.17279875326072999</v>
      </c>
      <c r="F40" s="1">
        <v>0.18620741363889801</v>
      </c>
      <c r="G40" s="1">
        <v>0.22725633471354201</v>
      </c>
      <c r="I40" s="1">
        <v>3.625</v>
      </c>
      <c r="J40" s="1">
        <v>1.9383607209147601E-4</v>
      </c>
      <c r="K40" s="70">
        <v>8.2803486173792698E-5</v>
      </c>
      <c r="L40" s="1">
        <v>1.16182888468649E-4</v>
      </c>
      <c r="M40" s="70">
        <v>2.8788272293237501E-5</v>
      </c>
      <c r="N40" s="70">
        <v>3.1022155112240403E-5</v>
      </c>
      <c r="O40" s="70">
        <v>3.7860905363276103E-5</v>
      </c>
    </row>
    <row r="41" spans="1:15" x14ac:dyDescent="0.25">
      <c r="A41" s="1">
        <v>3.75</v>
      </c>
      <c r="B41" s="1">
        <v>1.1466778233814101</v>
      </c>
      <c r="C41" s="1">
        <v>0.44483920482297201</v>
      </c>
      <c r="D41" s="1">
        <v>0.70512951114201805</v>
      </c>
      <c r="E41" s="1">
        <v>0.17149664794453701</v>
      </c>
      <c r="F41" s="1">
        <v>0.187936980741472</v>
      </c>
      <c r="G41" s="1">
        <v>0.22472389105148399</v>
      </c>
      <c r="I41" s="1">
        <v>3.75</v>
      </c>
      <c r="J41" s="1">
        <v>1.9103652537534301E-4</v>
      </c>
      <c r="K41" s="70">
        <v>7.4110211523507104E-5</v>
      </c>
      <c r="L41" s="1">
        <v>1.1747457655626E-4</v>
      </c>
      <c r="M41" s="70">
        <v>2.8571341547559801E-5</v>
      </c>
      <c r="N41" s="70">
        <v>3.1310300991529203E-5</v>
      </c>
      <c r="O41" s="70">
        <v>3.7439000249177203E-5</v>
      </c>
    </row>
    <row r="42" spans="1:15" x14ac:dyDescent="0.25">
      <c r="A42" s="1">
        <v>3.875</v>
      </c>
      <c r="B42" s="1">
        <v>1.1056107439938501</v>
      </c>
      <c r="C42" s="1">
        <v>0.431562200376017</v>
      </c>
      <c r="D42" s="1">
        <v>0.71126967209322201</v>
      </c>
      <c r="E42" s="1">
        <v>0.17068012585339101</v>
      </c>
      <c r="F42" s="1">
        <v>0.18518656847159701</v>
      </c>
      <c r="G42" s="1">
        <v>0.218778239790231</v>
      </c>
      <c r="I42" s="1">
        <v>3.875</v>
      </c>
      <c r="J42" s="1">
        <v>1.84194749949376E-4</v>
      </c>
      <c r="K42" s="70">
        <v>7.1898262582644506E-5</v>
      </c>
      <c r="L42" s="1">
        <v>1.18497527370731E-4</v>
      </c>
      <c r="M42" s="70">
        <v>2.8435308967174902E-5</v>
      </c>
      <c r="N42" s="70">
        <v>3.0852082307368097E-5</v>
      </c>
      <c r="O42" s="70">
        <v>3.64484547490524E-5</v>
      </c>
    </row>
    <row r="43" spans="1:15" x14ac:dyDescent="0.25">
      <c r="A43" s="1">
        <v>4</v>
      </c>
      <c r="B43" s="1">
        <v>1.079900646392</v>
      </c>
      <c r="C43" s="1">
        <v>0.43486815339310703</v>
      </c>
      <c r="D43" s="1">
        <v>0.71768713742091905</v>
      </c>
      <c r="E43" s="1">
        <v>0.16952762670966001</v>
      </c>
      <c r="F43" s="1">
        <v>0.18552273325024801</v>
      </c>
      <c r="G43" s="1">
        <v>0.21565148703022899</v>
      </c>
      <c r="I43" s="1">
        <v>4</v>
      </c>
      <c r="J43" s="1">
        <v>1.7991144768890799E-4</v>
      </c>
      <c r="K43" s="70">
        <v>7.2449034355291693E-5</v>
      </c>
      <c r="L43" s="1">
        <v>1.19566677094325E-4</v>
      </c>
      <c r="M43" s="70">
        <v>2.8243302609829299E-5</v>
      </c>
      <c r="N43" s="70">
        <v>3.09080873594913E-5</v>
      </c>
      <c r="O43" s="70">
        <v>3.5927537739236098E-5</v>
      </c>
    </row>
    <row r="44" spans="1:15" x14ac:dyDescent="0.25">
      <c r="A44" s="1">
        <v>4.125</v>
      </c>
      <c r="B44" s="1">
        <v>1.0709711126644901</v>
      </c>
      <c r="C44" s="1">
        <v>0.48272976801749901</v>
      </c>
      <c r="D44" s="1">
        <v>0.70821187084675297</v>
      </c>
      <c r="E44" s="1">
        <v>0.16489102104615699</v>
      </c>
      <c r="F44" s="1">
        <v>0.18506468127182599</v>
      </c>
      <c r="G44" s="1">
        <v>0.23737340187080699</v>
      </c>
      <c r="I44" s="1">
        <v>4.125</v>
      </c>
      <c r="J44" s="1">
        <v>1.7842378736990499E-4</v>
      </c>
      <c r="K44" s="70">
        <v>8.0422779351715403E-5</v>
      </c>
      <c r="L44" s="1">
        <v>1.17988097683069E-4</v>
      </c>
      <c r="M44" s="70">
        <v>2.7470844106289599E-5</v>
      </c>
      <c r="N44" s="70">
        <v>3.0831775899886302E-5</v>
      </c>
      <c r="O44" s="70">
        <v>3.9546408751676397E-5</v>
      </c>
    </row>
    <row r="45" spans="1:15" x14ac:dyDescent="0.25">
      <c r="A45" s="1">
        <v>4.25</v>
      </c>
      <c r="B45" s="1">
        <v>1.0726639676584899</v>
      </c>
      <c r="C45" s="1">
        <v>0.47000483208096699</v>
      </c>
      <c r="D45" s="1">
        <v>0.72122588260938203</v>
      </c>
      <c r="E45" s="1">
        <v>0.163143343171885</v>
      </c>
      <c r="F45" s="1">
        <v>0.18524223861379199</v>
      </c>
      <c r="G45" s="1">
        <v>0.242781390145587</v>
      </c>
      <c r="I45" s="1">
        <v>4.25</v>
      </c>
      <c r="J45" s="1">
        <v>1.7870581701190399E-4</v>
      </c>
      <c r="K45" s="70">
        <v>7.83028050246892E-5</v>
      </c>
      <c r="L45" s="1">
        <v>1.20156232042723E-4</v>
      </c>
      <c r="M45" s="70">
        <v>2.7179680972435899E-5</v>
      </c>
      <c r="N45" s="70">
        <v>3.0861356953057703E-5</v>
      </c>
      <c r="O45" s="70">
        <v>4.0447379598254699E-5</v>
      </c>
    </row>
    <row r="46" spans="1:15" x14ac:dyDescent="0.25">
      <c r="A46" s="1">
        <v>4.375</v>
      </c>
      <c r="B46" s="1">
        <v>1.06561665727647</v>
      </c>
      <c r="C46" s="1">
        <v>0.46748897190279498</v>
      </c>
      <c r="D46" s="1">
        <v>0.72114256736350402</v>
      </c>
      <c r="E46" s="1">
        <v>0.16202986114615101</v>
      </c>
      <c r="F46" s="1">
        <v>0.18580638962073701</v>
      </c>
      <c r="G46" s="1">
        <v>0.24336261712794199</v>
      </c>
      <c r="I46" s="1">
        <v>4.375</v>
      </c>
      <c r="J46" s="1">
        <v>1.7753173510225999E-4</v>
      </c>
      <c r="K46" s="70">
        <v>7.7883662719005595E-5</v>
      </c>
      <c r="L46" s="1">
        <v>1.2014235172276E-4</v>
      </c>
      <c r="M46" s="70">
        <v>2.6994174866948601E-5</v>
      </c>
      <c r="N46" s="70">
        <v>3.0955344510814798E-5</v>
      </c>
      <c r="O46" s="70">
        <v>4.0544212013515098E-5</v>
      </c>
    </row>
    <row r="47" spans="1:15" x14ac:dyDescent="0.25">
      <c r="A47" s="1">
        <v>4.5</v>
      </c>
      <c r="B47" s="1">
        <v>1.06642393140377</v>
      </c>
      <c r="C47" s="1">
        <v>0.45961463558789201</v>
      </c>
      <c r="D47" s="1">
        <v>0.71786015473869103</v>
      </c>
      <c r="E47" s="1">
        <v>0.16101485408527499</v>
      </c>
      <c r="F47" s="1">
        <v>0.18496750119644501</v>
      </c>
      <c r="G47" s="1">
        <v>0.24734545422373</v>
      </c>
      <c r="I47" s="1">
        <v>4.5</v>
      </c>
      <c r="J47" s="1">
        <v>1.7766622697186799E-4</v>
      </c>
      <c r="K47" s="70">
        <v>7.6571798288942798E-5</v>
      </c>
      <c r="L47" s="1">
        <v>1.19595501779466E-4</v>
      </c>
      <c r="M47" s="70">
        <v>2.6825074690606701E-5</v>
      </c>
      <c r="N47" s="70">
        <v>3.0815585699327798E-5</v>
      </c>
      <c r="O47" s="70">
        <v>4.1207752673673402E-5</v>
      </c>
    </row>
    <row r="48" spans="1:15" x14ac:dyDescent="0.25">
      <c r="A48" s="1">
        <v>4.625</v>
      </c>
      <c r="B48" s="1">
        <v>1.0774338938957699</v>
      </c>
      <c r="C48" s="1">
        <v>0.46062058853447002</v>
      </c>
      <c r="D48" s="1">
        <v>0.72179713487130404</v>
      </c>
      <c r="E48" s="1">
        <v>0.16878218232897799</v>
      </c>
      <c r="F48" s="1">
        <v>0.18382496748063701</v>
      </c>
      <c r="G48" s="1">
        <v>0.24767463621913999</v>
      </c>
      <c r="I48" s="1">
        <v>4.625</v>
      </c>
      <c r="J48" s="1">
        <v>1.7950048672303701E-4</v>
      </c>
      <c r="K48" s="70">
        <v>7.6739390049842697E-5</v>
      </c>
      <c r="L48" s="1">
        <v>1.20251402669559E-4</v>
      </c>
      <c r="M48" s="70">
        <v>2.8119111576007602E-5</v>
      </c>
      <c r="N48" s="70">
        <v>3.0625239582274103E-5</v>
      </c>
      <c r="O48" s="70">
        <v>4.12625943941087E-5</v>
      </c>
    </row>
    <row r="49" spans="1:15" x14ac:dyDescent="0.25">
      <c r="A49" s="1">
        <v>4.75</v>
      </c>
      <c r="B49" s="1">
        <v>1.08353792231068</v>
      </c>
      <c r="C49" s="1">
        <v>0.47091238546702802</v>
      </c>
      <c r="D49" s="1">
        <v>0.70526903753974302</v>
      </c>
      <c r="E49" s="1">
        <v>0.17145363405335401</v>
      </c>
      <c r="F49" s="1">
        <v>0.176280254004478</v>
      </c>
      <c r="G49" s="1">
        <v>0.25714514204697703</v>
      </c>
      <c r="I49" s="1">
        <v>4.75</v>
      </c>
      <c r="J49" s="1">
        <v>1.8051741785695999E-4</v>
      </c>
      <c r="K49" s="70">
        <v>7.8454003418807004E-5</v>
      </c>
      <c r="L49" s="1">
        <v>1.1749782165412101E-4</v>
      </c>
      <c r="M49" s="70">
        <v>2.8564175433288701E-5</v>
      </c>
      <c r="N49" s="70">
        <v>2.9368290317146199E-5</v>
      </c>
      <c r="O49" s="70">
        <v>4.28403806650264E-5</v>
      </c>
    </row>
    <row r="50" spans="1:15" x14ac:dyDescent="0.25">
      <c r="A50" s="1">
        <v>4.875</v>
      </c>
      <c r="B50" s="1">
        <v>1.06484140829693</v>
      </c>
      <c r="C50" s="1">
        <v>0.50765081327252404</v>
      </c>
      <c r="D50" s="1">
        <v>0.67450922469663099</v>
      </c>
      <c r="E50" s="1">
        <v>0.171550813756953</v>
      </c>
      <c r="F50" s="1">
        <v>0.17738969162756801</v>
      </c>
      <c r="G50" s="1">
        <v>0.26124314209627097</v>
      </c>
      <c r="I50" s="1">
        <v>4.875</v>
      </c>
      <c r="J50" s="1">
        <v>1.77402578622269E-4</v>
      </c>
      <c r="K50" s="70">
        <v>8.4574625491202595E-5</v>
      </c>
      <c r="L50" s="1">
        <v>1.12373236834459E-4</v>
      </c>
      <c r="M50" s="70">
        <v>2.8580365571908199E-5</v>
      </c>
      <c r="N50" s="70">
        <v>2.9553122625152901E-5</v>
      </c>
      <c r="O50" s="70">
        <v>4.3523107473238801E-5</v>
      </c>
    </row>
    <row r="51" spans="1:15" x14ac:dyDescent="0.25">
      <c r="A51" s="1">
        <v>5</v>
      </c>
      <c r="B51" s="1">
        <v>1.06080870434731</v>
      </c>
      <c r="C51" s="1">
        <v>0.53381375253056496</v>
      </c>
      <c r="D51" s="1">
        <v>0.64277116701159498</v>
      </c>
      <c r="E51" s="1">
        <v>0.17677714589760599</v>
      </c>
      <c r="F51" s="1">
        <v>0.178258003034134</v>
      </c>
      <c r="G51" s="1">
        <v>0.26237251630922698</v>
      </c>
      <c r="I51" s="1">
        <v>5</v>
      </c>
      <c r="J51" s="1">
        <v>1.76730730144262E-4</v>
      </c>
      <c r="K51" s="70">
        <v>8.8933371171592197E-5</v>
      </c>
      <c r="L51" s="1">
        <v>1.0708567642413199E-4</v>
      </c>
      <c r="M51" s="70">
        <v>2.9451072506541E-5</v>
      </c>
      <c r="N51" s="70">
        <v>2.96977833054869E-5</v>
      </c>
      <c r="O51" s="70">
        <v>4.37112612171172E-5</v>
      </c>
    </row>
    <row r="52" spans="1:15" x14ac:dyDescent="0.25">
      <c r="A52" s="1">
        <v>5.125</v>
      </c>
      <c r="B52" s="1">
        <v>1.04213610260943</v>
      </c>
      <c r="C52" s="1">
        <v>0.53536923221391797</v>
      </c>
      <c r="D52" s="1">
        <v>0.62615570783391195</v>
      </c>
      <c r="E52" s="1">
        <v>0.17593510393141501</v>
      </c>
      <c r="F52" s="1">
        <v>0.179454347054644</v>
      </c>
      <c r="G52" s="1">
        <v>0.24401731574055399</v>
      </c>
      <c r="I52" s="1">
        <v>5.125</v>
      </c>
      <c r="J52" s="1">
        <v>1.73619874694732E-4</v>
      </c>
      <c r="K52" s="70">
        <v>8.9192514086838795E-5</v>
      </c>
      <c r="L52" s="1">
        <v>1.0431754092513E-4</v>
      </c>
      <c r="M52" s="70">
        <v>2.9310788314973499E-5</v>
      </c>
      <c r="N52" s="70">
        <v>2.9897094219303798E-5</v>
      </c>
      <c r="O52" s="70">
        <v>4.0653284802376098E-5</v>
      </c>
    </row>
    <row r="53" spans="1:15" x14ac:dyDescent="0.25">
      <c r="A53" s="1">
        <v>5.25</v>
      </c>
      <c r="B53" s="1">
        <v>1.02883057543279</v>
      </c>
      <c r="C53" s="1">
        <v>0.55771409758220003</v>
      </c>
      <c r="D53" s="1">
        <v>0.60939220997017896</v>
      </c>
      <c r="E53" s="1">
        <v>0.17349765998179201</v>
      </c>
      <c r="F53" s="1">
        <v>0.175268644940971</v>
      </c>
      <c r="G53" s="1">
        <v>0.243515220978307</v>
      </c>
      <c r="I53" s="1">
        <v>5.25</v>
      </c>
      <c r="J53" s="1">
        <v>1.7140317386710399E-4</v>
      </c>
      <c r="K53" s="70">
        <v>9.2915168657194494E-5</v>
      </c>
      <c r="L53" s="1">
        <v>1.01524742181032E-4</v>
      </c>
      <c r="M53" s="70">
        <v>2.89047101529664E-5</v>
      </c>
      <c r="N53" s="70">
        <v>2.9199756247166E-5</v>
      </c>
      <c r="O53" s="70">
        <v>4.0569635814985802E-5</v>
      </c>
    </row>
    <row r="54" spans="1:15" x14ac:dyDescent="0.25">
      <c r="A54" s="1">
        <v>5.375</v>
      </c>
      <c r="B54" s="1">
        <v>0.99934333480707604</v>
      </c>
      <c r="C54" s="1">
        <v>0.57493732774097805</v>
      </c>
      <c r="D54" s="1">
        <v>0.58297630374715703</v>
      </c>
      <c r="E54" s="1">
        <v>0.16809793864099001</v>
      </c>
      <c r="F54" s="1">
        <v>0.17681402143151501</v>
      </c>
      <c r="G54" s="1">
        <v>0.245140373996271</v>
      </c>
      <c r="I54" s="1">
        <v>5.375</v>
      </c>
      <c r="J54" s="1">
        <v>1.6649059957885899E-4</v>
      </c>
      <c r="K54" s="70">
        <v>9.5784558801646994E-5</v>
      </c>
      <c r="L54" s="70">
        <v>9.7123852204276397E-5</v>
      </c>
      <c r="M54" s="70">
        <v>2.80051165775888E-5</v>
      </c>
      <c r="N54" s="70">
        <v>2.9457215970490501E-5</v>
      </c>
      <c r="O54" s="70">
        <v>4.0840386307778703E-5</v>
      </c>
    </row>
    <row r="55" spans="1:15" x14ac:dyDescent="0.25">
      <c r="A55" s="1">
        <v>5.5</v>
      </c>
      <c r="B55" s="1">
        <v>1.00862370930458</v>
      </c>
      <c r="C55" s="1">
        <v>0.57702940278713</v>
      </c>
      <c r="D55" s="1">
        <v>0.57130775954650204</v>
      </c>
      <c r="E55" s="1">
        <v>0.167474436648619</v>
      </c>
      <c r="F55" s="1">
        <v>0.17115133675292099</v>
      </c>
      <c r="G55" s="1">
        <v>0.24609753181480101</v>
      </c>
      <c r="I55" s="1">
        <v>5.5</v>
      </c>
      <c r="J55" s="1">
        <v>1.6803670997014299E-4</v>
      </c>
      <c r="K55" s="70">
        <v>9.6133098504335801E-5</v>
      </c>
      <c r="L55" s="70">
        <v>9.5179872740447095E-5</v>
      </c>
      <c r="M55" s="70">
        <v>2.7901241145659901E-5</v>
      </c>
      <c r="N55" s="70">
        <v>2.8513812703036802E-5</v>
      </c>
      <c r="O55" s="70">
        <v>4.0999848800345702E-5</v>
      </c>
    </row>
    <row r="56" spans="1:15" x14ac:dyDescent="0.25">
      <c r="A56" s="1">
        <v>5.625</v>
      </c>
      <c r="B56" s="1">
        <v>1.02264365911981</v>
      </c>
      <c r="C56" s="1">
        <v>0.59983606825185598</v>
      </c>
      <c r="D56" s="1">
        <v>0.56817010496424203</v>
      </c>
      <c r="E56" s="1">
        <v>0.165918873258146</v>
      </c>
      <c r="F56" s="1">
        <v>0.172225644298617</v>
      </c>
      <c r="G56" s="1">
        <v>0.24644261142332199</v>
      </c>
      <c r="I56" s="1">
        <v>5.625</v>
      </c>
      <c r="J56" s="1">
        <v>1.7037243360935999E-4</v>
      </c>
      <c r="K56" s="70">
        <v>9.9932688970759301E-5</v>
      </c>
      <c r="L56" s="70">
        <v>9.4657139487042602E-5</v>
      </c>
      <c r="M56" s="70">
        <v>2.7642084284807101E-5</v>
      </c>
      <c r="N56" s="70">
        <v>2.8692792340149799E-5</v>
      </c>
      <c r="O56" s="70">
        <v>4.1057339063125399E-5</v>
      </c>
    </row>
    <row r="57" spans="1:15" x14ac:dyDescent="0.25">
      <c r="A57" s="1">
        <v>5.75</v>
      </c>
      <c r="B57" s="1">
        <v>1.02005649407593</v>
      </c>
      <c r="C57" s="1">
        <v>0.59943865986365996</v>
      </c>
      <c r="D57" s="1">
        <v>0.55477487397577296</v>
      </c>
      <c r="E57" s="1">
        <v>0.16480677944146599</v>
      </c>
      <c r="F57" s="1">
        <v>0.17026215477569301</v>
      </c>
      <c r="G57" s="1">
        <v>0.24799814319007499</v>
      </c>
      <c r="I57" s="1">
        <v>5.75</v>
      </c>
      <c r="J57" s="1">
        <v>1.6994141191305101E-4</v>
      </c>
      <c r="K57" s="70">
        <v>9.9866480733285803E-5</v>
      </c>
      <c r="L57" s="70">
        <v>9.2425494004363698E-5</v>
      </c>
      <c r="M57" s="70">
        <v>2.7456809454948198E-5</v>
      </c>
      <c r="N57" s="70">
        <v>2.8365674985630699E-5</v>
      </c>
      <c r="O57" s="70">
        <v>4.13164906554664E-5</v>
      </c>
    </row>
    <row r="58" spans="1:15" x14ac:dyDescent="0.25">
      <c r="A58" s="1">
        <v>5.875</v>
      </c>
      <c r="B58" s="1">
        <v>1.01772087987716</v>
      </c>
      <c r="C58" s="1">
        <v>0.60961371074239401</v>
      </c>
      <c r="D58" s="1">
        <v>0.55339855780770697</v>
      </c>
      <c r="E58" s="1">
        <v>0.16276711479651701</v>
      </c>
      <c r="F58" s="1">
        <v>0.16987849917667999</v>
      </c>
      <c r="G58" s="1">
        <v>0.25146959667385699</v>
      </c>
      <c r="I58" s="1">
        <v>5.875</v>
      </c>
      <c r="J58" s="1">
        <v>1.69552298587536E-4</v>
      </c>
      <c r="K58" s="1">
        <v>1.0156164420968301E-4</v>
      </c>
      <c r="L58" s="70">
        <v>9.2196199730764205E-5</v>
      </c>
      <c r="M58" s="70">
        <v>2.7117001325099601E-5</v>
      </c>
      <c r="N58" s="70">
        <v>2.83017579628351E-5</v>
      </c>
      <c r="O58" s="70">
        <v>4.18948348058645E-5</v>
      </c>
    </row>
    <row r="59" spans="1:15" x14ac:dyDescent="0.25">
      <c r="A59" s="1">
        <v>6</v>
      </c>
      <c r="B59" s="1">
        <v>1.02502072587042</v>
      </c>
      <c r="C59" s="1">
        <v>0.61990898423474095</v>
      </c>
      <c r="D59" s="1">
        <v>0.56085446752274903</v>
      </c>
      <c r="E59" s="1">
        <v>0.162036805823665</v>
      </c>
      <c r="F59" s="1">
        <v>0.164561407002146</v>
      </c>
      <c r="G59" s="1">
        <v>0.25463045880221902</v>
      </c>
      <c r="I59" s="1">
        <v>6</v>
      </c>
      <c r="J59" s="1">
        <v>1.7076845293001301E-4</v>
      </c>
      <c r="K59" s="1">
        <v>1.0327683677350801E-4</v>
      </c>
      <c r="L59" s="70">
        <v>9.3438354289289999E-5</v>
      </c>
      <c r="M59" s="70">
        <v>2.6995331850222399E-5</v>
      </c>
      <c r="N59" s="70">
        <v>2.74159304065577E-5</v>
      </c>
      <c r="O59" s="70">
        <v>4.2421434436449501E-5</v>
      </c>
    </row>
    <row r="60" spans="1:15" x14ac:dyDescent="0.25">
      <c r="A60" s="1">
        <v>6.125</v>
      </c>
      <c r="B60" s="1">
        <v>1.02489732276474</v>
      </c>
      <c r="C60" s="1">
        <v>0.61921666713125401</v>
      </c>
      <c r="D60" s="1">
        <v>0.58933950971159599</v>
      </c>
      <c r="E60" s="1">
        <v>0.16060497067569701</v>
      </c>
      <c r="F60" s="1">
        <v>0.16208135463051501</v>
      </c>
      <c r="G60" s="1">
        <v>0.24997821119408001</v>
      </c>
      <c r="I60" s="1">
        <v>6.125</v>
      </c>
      <c r="J60" s="1">
        <v>1.7074789397260599E-4</v>
      </c>
      <c r="K60" s="1">
        <v>1.0316149674406701E-4</v>
      </c>
      <c r="L60" s="70">
        <v>9.8183962317952096E-5</v>
      </c>
      <c r="M60" s="70">
        <v>2.6756788114571101E-5</v>
      </c>
      <c r="N60" s="70">
        <v>2.7002753681443901E-5</v>
      </c>
      <c r="O60" s="70">
        <v>4.1646369984933702E-5</v>
      </c>
    </row>
    <row r="61" spans="1:15" x14ac:dyDescent="0.25">
      <c r="A61" s="1">
        <v>6.25</v>
      </c>
      <c r="B61" s="1">
        <v>1.03280805431284</v>
      </c>
      <c r="C61" s="1">
        <v>0.55081422123121004</v>
      </c>
      <c r="D61" s="1">
        <v>0.62952051618558302</v>
      </c>
      <c r="E61" s="1">
        <v>0.15456343585582699</v>
      </c>
      <c r="F61" s="1">
        <v>0.16114829312392001</v>
      </c>
      <c r="G61" s="1">
        <v>0.25246576965238199</v>
      </c>
      <c r="I61" s="1">
        <v>6.25</v>
      </c>
      <c r="J61" s="1">
        <v>1.7206582184851901E-4</v>
      </c>
      <c r="K61" s="70">
        <v>9.1765649257119706E-5</v>
      </c>
      <c r="L61" s="1">
        <v>1.04878117996518E-4</v>
      </c>
      <c r="M61" s="70">
        <v>2.57502684135806E-5</v>
      </c>
      <c r="N61" s="70">
        <v>2.6847305634445201E-5</v>
      </c>
      <c r="O61" s="70">
        <v>4.2060797224086599E-5</v>
      </c>
    </row>
    <row r="62" spans="1:15" x14ac:dyDescent="0.25">
      <c r="A62" s="1">
        <v>6.375</v>
      </c>
      <c r="B62" s="1">
        <v>1.03540479571266</v>
      </c>
      <c r="C62" s="1">
        <v>0.53506475093276995</v>
      </c>
      <c r="D62" s="1">
        <v>0.64528738684518105</v>
      </c>
      <c r="E62" s="1">
        <v>0.14980417943668201</v>
      </c>
      <c r="F62" s="1">
        <v>0.15083803517441</v>
      </c>
      <c r="G62" s="1">
        <v>0.25024078419546603</v>
      </c>
      <c r="I62" s="1">
        <v>6.375</v>
      </c>
      <c r="J62" s="1">
        <v>1.7249843896572999E-4</v>
      </c>
      <c r="K62" s="70">
        <v>8.9141787505399601E-5</v>
      </c>
      <c r="L62" s="1">
        <v>1.07504878648407E-4</v>
      </c>
      <c r="M62" s="70">
        <v>2.4957376294150999E-5</v>
      </c>
      <c r="N62" s="70">
        <v>2.51296166600567E-5</v>
      </c>
      <c r="O62" s="70">
        <v>4.1690114646964498E-5</v>
      </c>
    </row>
    <row r="63" spans="1:15" x14ac:dyDescent="0.25">
      <c r="A63" s="1">
        <v>6.5</v>
      </c>
      <c r="B63" s="1">
        <v>1.03558683871005</v>
      </c>
      <c r="C63" s="1">
        <v>0.53086619847181704</v>
      </c>
      <c r="D63" s="1">
        <v>0.65449920556220298</v>
      </c>
      <c r="E63" s="1">
        <v>0.13905136601350601</v>
      </c>
      <c r="F63" s="1">
        <v>0.14823452471093501</v>
      </c>
      <c r="G63" s="1">
        <v>0.2475834822713</v>
      </c>
      <c r="I63" s="1">
        <v>6.5</v>
      </c>
      <c r="J63" s="1">
        <v>1.7252876732909401E-4</v>
      </c>
      <c r="K63" s="70">
        <v>8.8442308665404804E-5</v>
      </c>
      <c r="L63" s="1">
        <v>1.09039567646663E-4</v>
      </c>
      <c r="M63" s="70">
        <v>2.3165957577850099E-5</v>
      </c>
      <c r="N63" s="70">
        <v>2.4695871816841799E-5</v>
      </c>
      <c r="O63" s="70">
        <v>4.1247408146398399E-5</v>
      </c>
    </row>
    <row r="64" spans="1:15" x14ac:dyDescent="0.25">
      <c r="A64" s="1">
        <v>6.625</v>
      </c>
      <c r="B64" s="1">
        <v>1.02506719720228</v>
      </c>
      <c r="C64" s="1">
        <v>0.52058804077662002</v>
      </c>
      <c r="D64" s="1">
        <v>0.66402496848062997</v>
      </c>
      <c r="E64" s="1">
        <v>0.13833094960179501</v>
      </c>
      <c r="F64" s="1">
        <v>0.148746714811714</v>
      </c>
      <c r="G64" s="1">
        <v>0.24627950502891199</v>
      </c>
      <c r="I64" s="1">
        <v>6.625</v>
      </c>
      <c r="J64" s="1">
        <v>1.7077619505390001E-4</v>
      </c>
      <c r="K64" s="70">
        <v>8.6729967593384894E-5</v>
      </c>
      <c r="L64" s="1">
        <v>1.1062655974887301E-4</v>
      </c>
      <c r="M64" s="70">
        <v>2.3045936203658898E-5</v>
      </c>
      <c r="N64" s="70">
        <v>2.47812026876316E-5</v>
      </c>
      <c r="O64" s="70">
        <v>4.1030165537816702E-5</v>
      </c>
    </row>
    <row r="65" spans="1:15" x14ac:dyDescent="0.25">
      <c r="A65" s="1">
        <v>6.75</v>
      </c>
      <c r="B65" s="1">
        <v>0.97972575648123605</v>
      </c>
      <c r="C65" s="1">
        <v>0.51480280620612595</v>
      </c>
      <c r="D65" s="1">
        <v>0.69559076096226002</v>
      </c>
      <c r="E65" s="1">
        <v>0.124130145611762</v>
      </c>
      <c r="F65" s="1">
        <v>0.14877391633898501</v>
      </c>
      <c r="G65" s="1">
        <v>0.247691485367311</v>
      </c>
      <c r="I65" s="1">
        <v>6.75</v>
      </c>
      <c r="J65" s="1">
        <v>1.6322231102977399E-4</v>
      </c>
      <c r="K65" s="70">
        <v>8.5766147513940697E-5</v>
      </c>
      <c r="L65" s="1">
        <v>1.15885420776313E-4</v>
      </c>
      <c r="M65" s="70">
        <v>2.0680082258919401E-5</v>
      </c>
      <c r="N65" s="70">
        <v>2.4785734462074899E-5</v>
      </c>
      <c r="O65" s="70">
        <v>4.1265401462193898E-5</v>
      </c>
    </row>
    <row r="66" spans="1:15" x14ac:dyDescent="0.25">
      <c r="A66" s="1">
        <v>6.875</v>
      </c>
      <c r="B66" s="1">
        <v>0.969955547370562</v>
      </c>
      <c r="C66" s="1">
        <v>0.50966463130143203</v>
      </c>
      <c r="D66" s="1">
        <v>0.70452683146471196</v>
      </c>
      <c r="E66" s="1">
        <v>0.120170605273917</v>
      </c>
      <c r="F66" s="1">
        <v>0.145475835024373</v>
      </c>
      <c r="G66" s="1">
        <v>0.24579262918098599</v>
      </c>
      <c r="I66" s="1">
        <v>6.875</v>
      </c>
      <c r="J66" s="1">
        <v>1.6159459419193601E-4</v>
      </c>
      <c r="K66" s="70">
        <v>8.4910127574818506E-5</v>
      </c>
      <c r="L66" s="1">
        <v>1.1737417012202099E-4</v>
      </c>
      <c r="M66" s="70">
        <v>2.00204228386345E-5</v>
      </c>
      <c r="N66" s="70">
        <v>2.4236274115060599E-5</v>
      </c>
      <c r="O66" s="70">
        <v>4.0949052021552197E-5</v>
      </c>
    </row>
    <row r="67" spans="1:15" x14ac:dyDescent="0.25">
      <c r="A67" s="1">
        <v>7</v>
      </c>
      <c r="B67" s="1">
        <v>0.96181971672022903</v>
      </c>
      <c r="C67" s="1">
        <v>0.48643185118844001</v>
      </c>
      <c r="D67" s="1">
        <v>0.705932502881218</v>
      </c>
      <c r="E67" s="1">
        <v>0.117993960208351</v>
      </c>
      <c r="F67" s="1">
        <v>0.1463198576874</v>
      </c>
      <c r="G67" s="1">
        <v>0.243796877869941</v>
      </c>
      <c r="I67" s="1">
        <v>7</v>
      </c>
      <c r="J67" s="1">
        <v>1.6023916480559E-4</v>
      </c>
      <c r="K67" s="70">
        <v>8.1039546407994203E-5</v>
      </c>
      <c r="L67" s="1">
        <v>1.1760835498001101E-4</v>
      </c>
      <c r="M67" s="70">
        <v>1.96577937707112E-5</v>
      </c>
      <c r="N67" s="70">
        <v>2.43768882907208E-5</v>
      </c>
      <c r="O67" s="70">
        <v>4.0616559853132101E-5</v>
      </c>
    </row>
    <row r="68" spans="1:15" x14ac:dyDescent="0.25">
      <c r="A68" s="1">
        <v>7.125</v>
      </c>
      <c r="B68" s="1">
        <v>0.96060348347087099</v>
      </c>
      <c r="C68" s="1">
        <v>0.47637330357082502</v>
      </c>
      <c r="D68" s="1">
        <v>0.71793096270304602</v>
      </c>
      <c r="E68" s="1">
        <v>0.11680150651389901</v>
      </c>
      <c r="F68" s="1">
        <v>0.146315000023819</v>
      </c>
      <c r="G68" s="1">
        <v>0.22910508163443799</v>
      </c>
      <c r="I68" s="1">
        <v>7.125</v>
      </c>
      <c r="J68" s="1">
        <v>1.6003654034624701E-4</v>
      </c>
      <c r="K68" s="70">
        <v>7.93637923748996E-5</v>
      </c>
      <c r="L68" s="1">
        <v>1.1960729838632699E-4</v>
      </c>
      <c r="M68" s="70">
        <v>1.94591309852157E-5</v>
      </c>
      <c r="N68" s="70">
        <v>2.43760790039683E-5</v>
      </c>
      <c r="O68" s="70">
        <v>3.8168906600297403E-5</v>
      </c>
    </row>
    <row r="69" spans="1:15" x14ac:dyDescent="0.25">
      <c r="A69" s="1">
        <v>7.25</v>
      </c>
      <c r="B69" s="1">
        <v>0.93597652975360801</v>
      </c>
      <c r="C69" s="1">
        <v>0.47709424910960901</v>
      </c>
      <c r="D69" s="1">
        <v>0.72265304325602198</v>
      </c>
      <c r="E69" s="1">
        <v>0.118955762872319</v>
      </c>
      <c r="F69" s="1">
        <v>0.14671218018308699</v>
      </c>
      <c r="G69" s="1">
        <v>0.23265999484236999</v>
      </c>
      <c r="I69" s="1">
        <v>7.25</v>
      </c>
      <c r="J69" s="1">
        <v>1.55933689856951E-4</v>
      </c>
      <c r="K69" s="70">
        <v>7.9483901901660896E-5</v>
      </c>
      <c r="L69" s="1">
        <v>1.2039399700645301E-4</v>
      </c>
      <c r="M69" s="70">
        <v>1.98180300945284E-5</v>
      </c>
      <c r="N69" s="70">
        <v>2.4442249218502302E-5</v>
      </c>
      <c r="O69" s="70">
        <v>3.8761155140738801E-5</v>
      </c>
    </row>
    <row r="70" spans="1:15" x14ac:dyDescent="0.25">
      <c r="A70" s="1">
        <v>7.375</v>
      </c>
      <c r="B70" s="1">
        <v>0.91989868908438799</v>
      </c>
      <c r="C70" s="1">
        <v>0.48070510102820202</v>
      </c>
      <c r="D70" s="1">
        <v>0.72359579111606698</v>
      </c>
      <c r="E70" s="1">
        <v>0.12579529782393101</v>
      </c>
      <c r="F70" s="1">
        <v>0.145610224459225</v>
      </c>
      <c r="G70" s="1">
        <v>0.233662874877373</v>
      </c>
      <c r="I70" s="1">
        <v>7.375</v>
      </c>
      <c r="J70" s="1">
        <v>1.53255121601459E-4</v>
      </c>
      <c r="K70" s="70">
        <v>8.0085469831298503E-5</v>
      </c>
      <c r="L70" s="1">
        <v>1.20551058799937E-4</v>
      </c>
      <c r="M70" s="70">
        <v>2.0957496617466899E-5</v>
      </c>
      <c r="N70" s="70">
        <v>2.42586633949069E-5</v>
      </c>
      <c r="O70" s="70">
        <v>3.8928234954570303E-5</v>
      </c>
    </row>
    <row r="71" spans="1:15" x14ac:dyDescent="0.25">
      <c r="A71" s="1">
        <v>7.5</v>
      </c>
      <c r="B71" s="1">
        <v>0.91624276334131805</v>
      </c>
      <c r="C71" s="1">
        <v>0.49387292689558698</v>
      </c>
      <c r="D71" s="1">
        <v>0.73128584628137405</v>
      </c>
      <c r="E71" s="1">
        <v>0.13141684536342599</v>
      </c>
      <c r="F71" s="1">
        <v>0.14232485830759101</v>
      </c>
      <c r="G71" s="1">
        <v>0.23668368930806799</v>
      </c>
      <c r="I71" s="1">
        <v>7.5</v>
      </c>
      <c r="J71" s="1">
        <v>1.5264604437266401E-4</v>
      </c>
      <c r="K71" s="70">
        <v>8.2279229620804903E-5</v>
      </c>
      <c r="L71" s="1">
        <v>1.2183222199047699E-4</v>
      </c>
      <c r="M71" s="70">
        <v>2.1894046437546798E-5</v>
      </c>
      <c r="N71" s="70">
        <v>2.3711321394044601E-5</v>
      </c>
      <c r="O71" s="70">
        <v>3.9431502638724102E-5</v>
      </c>
    </row>
    <row r="72" spans="1:15" x14ac:dyDescent="0.25">
      <c r="A72" s="1">
        <v>7.625</v>
      </c>
      <c r="B72" s="1">
        <v>0.91771030006034304</v>
      </c>
      <c r="C72" s="1">
        <v>0.50324395889584606</v>
      </c>
      <c r="D72" s="1">
        <v>0.73500930208259196</v>
      </c>
      <c r="E72" s="1">
        <v>0.137316128078317</v>
      </c>
      <c r="F72" s="1">
        <v>0.14154941365006099</v>
      </c>
      <c r="G72" s="1">
        <v>0.244561910634887</v>
      </c>
      <c r="I72" s="1">
        <v>7.625</v>
      </c>
      <c r="J72" s="1">
        <v>1.52890535990053E-4</v>
      </c>
      <c r="K72" s="70">
        <v>8.3840443552048006E-5</v>
      </c>
      <c r="L72" s="1">
        <v>1.2245254972696E-4</v>
      </c>
      <c r="M72" s="70">
        <v>2.2876866937847501E-5</v>
      </c>
      <c r="N72" s="70">
        <v>2.3582132314100102E-5</v>
      </c>
      <c r="O72" s="70">
        <v>4.0744014311772099E-5</v>
      </c>
    </row>
    <row r="73" spans="1:15" x14ac:dyDescent="0.25">
      <c r="A73" s="1">
        <v>7.75</v>
      </c>
      <c r="B73" s="1">
        <v>0.91822444985864704</v>
      </c>
      <c r="C73" s="1">
        <v>0.51494721774033603</v>
      </c>
      <c r="D73" s="1">
        <v>0.72809444350973196</v>
      </c>
      <c r="E73" s="1">
        <v>0.141731575201928</v>
      </c>
      <c r="F73" s="1">
        <v>0.13895767980979401</v>
      </c>
      <c r="G73" s="1">
        <v>0.25099431237013398</v>
      </c>
      <c r="I73" s="1">
        <v>7.75</v>
      </c>
      <c r="J73" s="1">
        <v>1.5297619334645E-4</v>
      </c>
      <c r="K73" s="70">
        <v>8.5790206475539903E-5</v>
      </c>
      <c r="L73" s="1">
        <v>1.2130053428872099E-4</v>
      </c>
      <c r="M73" s="70">
        <v>2.3612480428641199E-5</v>
      </c>
      <c r="N73" s="70">
        <v>2.31503494563117E-5</v>
      </c>
      <c r="O73" s="70">
        <v>4.1815652440864198E-5</v>
      </c>
    </row>
    <row r="74" spans="1:15" x14ac:dyDescent="0.25">
      <c r="A74" s="1">
        <v>7.875</v>
      </c>
      <c r="B74" s="1">
        <v>0.94516452505568205</v>
      </c>
      <c r="C74" s="1">
        <v>0.51337897731735704</v>
      </c>
      <c r="D74" s="1">
        <v>0.72796782599325205</v>
      </c>
      <c r="E74" s="1">
        <v>0.140627632726708</v>
      </c>
      <c r="F74" s="1">
        <v>0.137437011741044</v>
      </c>
      <c r="G74" s="1">
        <v>0.24818918320564001</v>
      </c>
      <c r="I74" s="1">
        <v>7.875</v>
      </c>
      <c r="J74" s="1">
        <v>1.5746440987427599E-4</v>
      </c>
      <c r="K74" s="70">
        <v>8.5528937621071806E-5</v>
      </c>
      <c r="L74" s="1">
        <v>1.21279439810476E-4</v>
      </c>
      <c r="M74" s="70">
        <v>2.3428563612269401E-5</v>
      </c>
      <c r="N74" s="70">
        <v>2.28970061560579E-5</v>
      </c>
      <c r="O74" s="70">
        <v>4.1348317922059499E-5</v>
      </c>
    </row>
    <row r="75" spans="1:15" x14ac:dyDescent="0.25">
      <c r="A75" s="1">
        <v>8</v>
      </c>
      <c r="B75" s="1">
        <v>0.94229416619858297</v>
      </c>
      <c r="C75" s="1">
        <v>0.52152336261954702</v>
      </c>
      <c r="D75" s="1">
        <v>0.74425362083371704</v>
      </c>
      <c r="E75" s="1">
        <v>0.13985194055535199</v>
      </c>
      <c r="F75" s="1">
        <v>0.136671405848971</v>
      </c>
      <c r="G75" s="1">
        <v>0.24110884483839001</v>
      </c>
      <c r="I75" s="1">
        <v>8</v>
      </c>
      <c r="J75" s="1">
        <v>1.56986208088684E-4</v>
      </c>
      <c r="K75" s="70">
        <v>8.6885792212416604E-5</v>
      </c>
      <c r="L75" s="1">
        <v>1.2399265323089699E-4</v>
      </c>
      <c r="M75" s="70">
        <v>2.3299333296521501E-5</v>
      </c>
      <c r="N75" s="70">
        <v>2.2769456214438499E-5</v>
      </c>
      <c r="O75" s="70">
        <v>4.0168733550075702E-5</v>
      </c>
    </row>
    <row r="76" spans="1:15" x14ac:dyDescent="0.25">
      <c r="A76" s="1">
        <v>8.125</v>
      </c>
      <c r="B76" s="1">
        <v>0.94449728791800103</v>
      </c>
      <c r="C76" s="1">
        <v>0.52010606037983997</v>
      </c>
      <c r="D76" s="1">
        <v>0.74321523619209195</v>
      </c>
      <c r="E76" s="1">
        <v>0.140566535659195</v>
      </c>
      <c r="F76" s="1">
        <v>0.13658256871231</v>
      </c>
      <c r="G76" s="1">
        <v>0.239250925615481</v>
      </c>
      <c r="I76" s="1">
        <v>8.125</v>
      </c>
      <c r="J76" s="1">
        <v>1.5735324816713899E-4</v>
      </c>
      <c r="K76" s="70">
        <v>8.6649669659281305E-5</v>
      </c>
      <c r="L76" s="1">
        <v>1.23819658349603E-4</v>
      </c>
      <c r="M76" s="70">
        <v>2.3418384840821799E-5</v>
      </c>
      <c r="N76" s="70">
        <v>2.2754655947470802E-5</v>
      </c>
      <c r="O76" s="70">
        <v>3.9859204207539102E-5</v>
      </c>
    </row>
    <row r="77" spans="1:15" x14ac:dyDescent="0.25">
      <c r="A77" s="1">
        <v>8.25</v>
      </c>
      <c r="B77" s="1">
        <v>0.94317530247497605</v>
      </c>
      <c r="C77" s="1">
        <v>0.52566661284789296</v>
      </c>
      <c r="D77" s="1">
        <v>0.70545369115821599</v>
      </c>
      <c r="E77" s="1">
        <v>0.139841662858296</v>
      </c>
      <c r="F77" s="1">
        <v>0.13351180915496699</v>
      </c>
      <c r="G77" s="1">
        <v>0.24046041757328601</v>
      </c>
      <c r="I77" s="1">
        <v>8.25</v>
      </c>
      <c r="J77" s="1">
        <v>1.5713300539233101E-4</v>
      </c>
      <c r="K77" s="70">
        <v>8.7576057700458997E-5</v>
      </c>
      <c r="L77" s="1">
        <v>1.17528584946959E-4</v>
      </c>
      <c r="M77" s="70">
        <v>2.3297621032192002E-5</v>
      </c>
      <c r="N77" s="70">
        <v>2.2243067405217401E-5</v>
      </c>
      <c r="O77" s="70">
        <v>4.0060705567709401E-5</v>
      </c>
    </row>
    <row r="78" spans="1:15" x14ac:dyDescent="0.25">
      <c r="A78" s="1">
        <v>8.375</v>
      </c>
      <c r="B78" s="1">
        <v>0.92323834851712405</v>
      </c>
      <c r="C78" s="1">
        <v>0.52908137548138001</v>
      </c>
      <c r="D78" s="1">
        <v>0.69560971215364797</v>
      </c>
      <c r="E78" s="1">
        <v>0.133033030114759</v>
      </c>
      <c r="F78" s="1">
        <v>0.13141937398688</v>
      </c>
      <c r="G78" s="1">
        <v>0.24342138653862899</v>
      </c>
      <c r="I78" s="1">
        <v>8.375</v>
      </c>
      <c r="J78" s="1">
        <v>1.53811508862953E-4</v>
      </c>
      <c r="K78" s="70">
        <v>8.8144957155197903E-5</v>
      </c>
      <c r="L78" s="1">
        <v>1.1588857804479799E-4</v>
      </c>
      <c r="M78" s="70">
        <v>2.21633028171188E-5</v>
      </c>
      <c r="N78" s="70">
        <v>2.1894467706213999E-5</v>
      </c>
      <c r="O78" s="70">
        <v>4.0554002997335498E-5</v>
      </c>
    </row>
    <row r="79" spans="1:15" x14ac:dyDescent="0.25">
      <c r="A79" s="1">
        <v>8.5</v>
      </c>
      <c r="B79" s="1">
        <v>0.91682624555264902</v>
      </c>
      <c r="C79" s="1">
        <v>0.52900115567722095</v>
      </c>
      <c r="D79" s="1">
        <v>0.67679648260312497</v>
      </c>
      <c r="E79" s="1">
        <v>0.13061494337518501</v>
      </c>
      <c r="F79" s="1">
        <v>0.131402651236251</v>
      </c>
      <c r="G79" s="1">
        <v>0.23010928536941999</v>
      </c>
      <c r="I79" s="1">
        <v>8.5</v>
      </c>
      <c r="J79" s="1">
        <v>1.52743252509071E-4</v>
      </c>
      <c r="K79" s="70">
        <v>8.8131592535825202E-5</v>
      </c>
      <c r="L79" s="1">
        <v>1.12754294001681E-4</v>
      </c>
      <c r="M79" s="70">
        <v>2.17604495663057E-5</v>
      </c>
      <c r="N79" s="70">
        <v>2.1891681695959201E-5</v>
      </c>
      <c r="O79" s="70">
        <v>3.8336206942545301E-5</v>
      </c>
    </row>
    <row r="80" spans="1:15" x14ac:dyDescent="0.25">
      <c r="A80" s="1">
        <v>8.625</v>
      </c>
      <c r="B80" s="1">
        <v>0.88856346176155199</v>
      </c>
      <c r="C80" s="1">
        <v>0.52816672029952505</v>
      </c>
      <c r="D80" s="1">
        <v>0.64947509454404395</v>
      </c>
      <c r="E80" s="1">
        <v>0.13197631066975399</v>
      </c>
      <c r="F80" s="1">
        <v>0.13160222492768001</v>
      </c>
      <c r="G80" s="1">
        <v>0.22840389623172899</v>
      </c>
      <c r="I80" s="1">
        <v>8.625</v>
      </c>
      <c r="J80" s="1">
        <v>1.48034672729474E-4</v>
      </c>
      <c r="K80" s="70">
        <v>8.7992575601901003E-5</v>
      </c>
      <c r="L80" s="1">
        <v>1.08202550751038E-4</v>
      </c>
      <c r="M80" s="70">
        <v>2.1987253357580902E-5</v>
      </c>
      <c r="N80" s="70">
        <v>2.1924930672951301E-5</v>
      </c>
      <c r="O80" s="70">
        <v>3.8052089112205998E-5</v>
      </c>
    </row>
    <row r="81" spans="1:15" x14ac:dyDescent="0.25">
      <c r="A81" s="1">
        <v>8.75</v>
      </c>
      <c r="B81" s="1">
        <v>0.86364736021345401</v>
      </c>
      <c r="C81" s="1">
        <v>0.527326255941305</v>
      </c>
      <c r="D81" s="1">
        <v>0.63781862282643698</v>
      </c>
      <c r="E81" s="1">
        <v>0.13276851075931501</v>
      </c>
      <c r="F81" s="1">
        <v>0.132072828850442</v>
      </c>
      <c r="G81" s="1">
        <v>0.226431338056577</v>
      </c>
      <c r="I81" s="1">
        <v>8.75</v>
      </c>
      <c r="J81" s="1">
        <v>1.4388365021156201E-4</v>
      </c>
      <c r="K81" s="70">
        <v>8.7852554239821503E-5</v>
      </c>
      <c r="L81" s="1">
        <v>1.06260582562884E-4</v>
      </c>
      <c r="M81" s="70">
        <v>2.2119233892501801E-5</v>
      </c>
      <c r="N81" s="70">
        <v>2.2003333286483399E-5</v>
      </c>
      <c r="O81" s="70">
        <v>3.7723460920225697E-5</v>
      </c>
    </row>
    <row r="82" spans="1:15" x14ac:dyDescent="0.25">
      <c r="A82" s="1">
        <v>8.875</v>
      </c>
      <c r="B82" s="1">
        <v>0.84582729161338499</v>
      </c>
      <c r="C82" s="1">
        <v>0.53458662275395197</v>
      </c>
      <c r="D82" s="1">
        <v>0.63415608441421201</v>
      </c>
      <c r="E82" s="1">
        <v>0.13522246520453601</v>
      </c>
      <c r="F82" s="1">
        <v>0.13024807388613899</v>
      </c>
      <c r="G82" s="1">
        <v>0.22356283483007899</v>
      </c>
      <c r="I82" s="1">
        <v>8.875</v>
      </c>
      <c r="J82" s="1">
        <v>1.4091482678279E-4</v>
      </c>
      <c r="K82" s="70">
        <v>8.9062131350808399E-5</v>
      </c>
      <c r="L82" s="1">
        <v>1.05650403663408E-4</v>
      </c>
      <c r="M82" s="70">
        <v>2.2528062703075501E-5</v>
      </c>
      <c r="N82" s="70">
        <v>2.1699329109430501E-5</v>
      </c>
      <c r="O82" s="70">
        <v>3.7245568282690999E-5</v>
      </c>
    </row>
    <row r="83" spans="1:15" x14ac:dyDescent="0.25">
      <c r="A83" s="1">
        <v>9</v>
      </c>
      <c r="B83" s="1">
        <v>0.82286186211205903</v>
      </c>
      <c r="C83" s="1">
        <v>0.53223593913259504</v>
      </c>
      <c r="D83" s="1">
        <v>0.63029627629246199</v>
      </c>
      <c r="E83" s="1">
        <v>0.135349814165904</v>
      </c>
      <c r="F83" s="1">
        <v>0.12852512190002799</v>
      </c>
      <c r="G83" s="1">
        <v>0.22354284514932901</v>
      </c>
      <c r="I83" s="1">
        <v>9</v>
      </c>
      <c r="J83" s="1">
        <v>1.37088786227869E-4</v>
      </c>
      <c r="K83" s="70">
        <v>8.8670507459490407E-5</v>
      </c>
      <c r="L83" s="1">
        <v>1.0500735963032399E-4</v>
      </c>
      <c r="M83" s="70">
        <v>2.25492790400396E-5</v>
      </c>
      <c r="N83" s="70">
        <v>2.14122853085444E-5</v>
      </c>
      <c r="O83" s="70">
        <v>3.72422380018781E-5</v>
      </c>
    </row>
    <row r="84" spans="1:15" x14ac:dyDescent="0.25">
      <c r="A84" s="1">
        <v>9.125</v>
      </c>
      <c r="B84" s="1">
        <v>0.81525056985282895</v>
      </c>
      <c r="C84" s="1">
        <v>0.52627144031197004</v>
      </c>
      <c r="D84" s="1">
        <v>0.62064019224657196</v>
      </c>
      <c r="E84" s="1">
        <v>0.13547024122041099</v>
      </c>
      <c r="F84" s="1">
        <v>0.12847853159330599</v>
      </c>
      <c r="G84" s="1">
        <v>0.217637779373894</v>
      </c>
      <c r="I84" s="1">
        <v>9.125</v>
      </c>
      <c r="J84" s="1">
        <v>1.3582074493748099E-4</v>
      </c>
      <c r="K84" s="70">
        <v>8.7676821955974305E-5</v>
      </c>
      <c r="L84" s="1">
        <v>1.03398656028279E-4</v>
      </c>
      <c r="M84" s="70">
        <v>2.2569342187320299E-5</v>
      </c>
      <c r="N84" s="70">
        <v>2.1404523363444502E-5</v>
      </c>
      <c r="O84" s="70">
        <v>3.6258454043690697E-5</v>
      </c>
    </row>
    <row r="85" spans="1:15" x14ac:dyDescent="0.25">
      <c r="A85" s="1">
        <v>9.25</v>
      </c>
      <c r="B85" s="1">
        <v>0.81673473574216904</v>
      </c>
      <c r="C85" s="1">
        <v>0.49476099297020398</v>
      </c>
      <c r="D85" s="1">
        <v>0.61411127664881404</v>
      </c>
      <c r="E85" s="1">
        <v>0.13427234784263201</v>
      </c>
      <c r="F85" s="1">
        <v>0.124467653910823</v>
      </c>
      <c r="G85" s="1">
        <v>0.227516904071247</v>
      </c>
      <c r="I85" s="1">
        <v>9.25</v>
      </c>
      <c r="J85" s="1">
        <v>1.36068006974646E-4</v>
      </c>
      <c r="K85" s="70">
        <v>8.2427181428836E-5</v>
      </c>
      <c r="L85" s="1">
        <v>1.02310938689692E-4</v>
      </c>
      <c r="M85" s="70">
        <v>2.2369773150582499E-5</v>
      </c>
      <c r="N85" s="70">
        <v>2.0736311141542899E-5</v>
      </c>
      <c r="O85" s="70">
        <v>3.7904316218269602E-5</v>
      </c>
    </row>
    <row r="86" spans="1:15" x14ac:dyDescent="0.25">
      <c r="A86" s="1">
        <v>9.375</v>
      </c>
      <c r="B86" s="1">
        <v>0.80742478381194804</v>
      </c>
      <c r="C86" s="1">
        <v>0.46451901677596302</v>
      </c>
      <c r="D86" s="1">
        <v>0.61303713306031904</v>
      </c>
      <c r="E86" s="1">
        <v>0.132885209928951</v>
      </c>
      <c r="F86" s="1">
        <v>0.12206244066018999</v>
      </c>
      <c r="G86" s="1">
        <v>0.226152043419107</v>
      </c>
      <c r="I86" s="1">
        <v>9.375</v>
      </c>
      <c r="J86" s="1">
        <v>1.34516968983071E-4</v>
      </c>
      <c r="K86" s="70">
        <v>7.7388868194875406E-5</v>
      </c>
      <c r="L86" s="1">
        <v>1.02131986367849E-4</v>
      </c>
      <c r="M86" s="70">
        <v>2.2138675974163201E-5</v>
      </c>
      <c r="N86" s="70">
        <v>2.03356026139875E-5</v>
      </c>
      <c r="O86" s="70">
        <v>3.7676930433623102E-5</v>
      </c>
    </row>
    <row r="87" spans="1:15" x14ac:dyDescent="0.25">
      <c r="A87" s="1">
        <v>9.5</v>
      </c>
      <c r="B87" s="1">
        <v>0.80756258162118599</v>
      </c>
      <c r="C87" s="1">
        <v>0.45800526696785998</v>
      </c>
      <c r="D87" s="1">
        <v>0.62385589795097696</v>
      </c>
      <c r="E87" s="1">
        <v>0.13139444295629199</v>
      </c>
      <c r="F87" s="1">
        <v>0.120620382592021</v>
      </c>
      <c r="G87" s="1">
        <v>0.22633534155400001</v>
      </c>
      <c r="I87" s="1">
        <v>9.5</v>
      </c>
      <c r="J87" s="1">
        <v>1.3453992609808999E-4</v>
      </c>
      <c r="K87" s="70">
        <v>7.6303677476845502E-5</v>
      </c>
      <c r="L87" s="1">
        <v>1.03934392598633E-4</v>
      </c>
      <c r="M87" s="70">
        <v>2.1890314196518299E-5</v>
      </c>
      <c r="N87" s="70">
        <v>2.00953557398305E-5</v>
      </c>
      <c r="O87" s="70">
        <v>3.7707467902896397E-5</v>
      </c>
    </row>
    <row r="88" spans="1:15" x14ac:dyDescent="0.25">
      <c r="A88" s="1">
        <v>9.625</v>
      </c>
      <c r="B88" s="1">
        <v>0.81157480434900997</v>
      </c>
      <c r="C88" s="1">
        <v>0.46207294708989999</v>
      </c>
      <c r="D88" s="1">
        <v>0.64275091101974002</v>
      </c>
      <c r="E88" s="1">
        <v>0.129607578522627</v>
      </c>
      <c r="F88" s="1">
        <v>0.12108744658724301</v>
      </c>
      <c r="G88" s="1">
        <v>0.21977412146816999</v>
      </c>
      <c r="I88" s="1">
        <v>9.625</v>
      </c>
      <c r="J88" s="1">
        <v>1.3520836240454501E-4</v>
      </c>
      <c r="K88" s="70">
        <v>7.6981352985177302E-5</v>
      </c>
      <c r="L88" s="1">
        <v>1.07082301775889E-4</v>
      </c>
      <c r="M88" s="70">
        <v>2.1592622581869599E-5</v>
      </c>
      <c r="N88" s="70">
        <v>2.0173168601434498E-5</v>
      </c>
      <c r="O88" s="70">
        <v>3.6614368636597002E-5</v>
      </c>
    </row>
    <row r="89" spans="1:15" x14ac:dyDescent="0.25">
      <c r="A89" s="1">
        <v>9.75</v>
      </c>
      <c r="B89" s="1">
        <v>0.79963074294331404</v>
      </c>
      <c r="C89" s="1">
        <v>0.459205596702698</v>
      </c>
      <c r="D89" s="1">
        <v>0.65108220315711296</v>
      </c>
      <c r="E89" s="1">
        <v>0.12849500945178099</v>
      </c>
      <c r="F89" s="1">
        <v>0.120681776202653</v>
      </c>
      <c r="G89" s="1">
        <v>0.216176498102649</v>
      </c>
      <c r="I89" s="1">
        <v>9.75</v>
      </c>
      <c r="J89" s="1">
        <v>1.33218481774356E-4</v>
      </c>
      <c r="K89" s="70">
        <v>7.6503652410669497E-5</v>
      </c>
      <c r="L89" s="1">
        <v>1.0847029504597499E-4</v>
      </c>
      <c r="M89" s="70">
        <v>2.1407268574666599E-5</v>
      </c>
      <c r="N89" s="70">
        <v>2.01055839153618E-5</v>
      </c>
      <c r="O89" s="70">
        <v>3.6015004583901299E-5</v>
      </c>
    </row>
    <row r="90" spans="1:15" x14ac:dyDescent="0.25">
      <c r="A90" s="1">
        <v>9.875</v>
      </c>
      <c r="B90" s="1">
        <v>0.82073984351379203</v>
      </c>
      <c r="C90" s="1">
        <v>0.458990966194748</v>
      </c>
      <c r="D90" s="1">
        <v>0.65466132222468598</v>
      </c>
      <c r="E90" s="1">
        <v>0.127553387128339</v>
      </c>
      <c r="F90" s="1">
        <v>0.121939930781939</v>
      </c>
      <c r="G90" s="1">
        <v>0.21496794451367501</v>
      </c>
      <c r="I90" s="1">
        <v>9.875</v>
      </c>
      <c r="J90" s="1">
        <v>1.36735257929398E-4</v>
      </c>
      <c r="K90" s="70">
        <v>7.6467894968044903E-5</v>
      </c>
      <c r="L90" s="1">
        <v>1.09066576282633E-4</v>
      </c>
      <c r="M90" s="70">
        <v>2.1250394295581199E-5</v>
      </c>
      <c r="N90" s="70">
        <v>2.0315192468270899E-5</v>
      </c>
      <c r="O90" s="70">
        <v>3.5813659555978197E-5</v>
      </c>
    </row>
    <row r="91" spans="1:15" x14ac:dyDescent="0.25">
      <c r="A91" s="1">
        <v>10</v>
      </c>
      <c r="B91" s="1">
        <v>0.821535400573708</v>
      </c>
      <c r="C91" s="1">
        <v>0.46203834231259</v>
      </c>
      <c r="D91" s="1">
        <v>0.66720070496955297</v>
      </c>
      <c r="E91" s="1">
        <v>0.12679423772037601</v>
      </c>
      <c r="F91" s="1">
        <v>0.122347905686073</v>
      </c>
      <c r="G91" s="1">
        <v>0.20861427895503801</v>
      </c>
      <c r="I91" s="1">
        <v>10</v>
      </c>
      <c r="J91" s="1">
        <v>1.3686779773558E-4</v>
      </c>
      <c r="K91" s="70">
        <v>7.6975587829277497E-5</v>
      </c>
      <c r="L91" s="1">
        <v>1.1115563744792799E-4</v>
      </c>
      <c r="M91" s="70">
        <v>2.11239200042146E-5</v>
      </c>
      <c r="N91" s="70">
        <v>2.03831610872995E-5</v>
      </c>
      <c r="O91" s="70">
        <v>3.4755138873909302E-5</v>
      </c>
    </row>
    <row r="92" spans="1:15" x14ac:dyDescent="0.25">
      <c r="A92" s="1">
        <v>10.125</v>
      </c>
      <c r="B92" s="1">
        <v>0.82850774388816295</v>
      </c>
      <c r="C92" s="1">
        <v>0.46544974990518201</v>
      </c>
      <c r="D92" s="1">
        <v>0.68441583876652001</v>
      </c>
      <c r="E92" s="1">
        <v>0.12618484098750299</v>
      </c>
      <c r="F92" s="1">
        <v>0.123365811796916</v>
      </c>
      <c r="G92" s="1">
        <v>0.199207554262046</v>
      </c>
      <c r="I92" s="1">
        <v>10.125</v>
      </c>
      <c r="J92" s="1">
        <v>1.38029390131768E-4</v>
      </c>
      <c r="K92" s="70">
        <v>7.7543928334203305E-5</v>
      </c>
      <c r="L92" s="1">
        <v>1.14023678738502E-4</v>
      </c>
      <c r="M92" s="70">
        <v>2.1022394508517999E-5</v>
      </c>
      <c r="N92" s="70">
        <v>2.0552744245366001E-5</v>
      </c>
      <c r="O92" s="70">
        <v>3.3187978540056702E-5</v>
      </c>
    </row>
    <row r="93" spans="1:15" x14ac:dyDescent="0.25">
      <c r="A93" s="1">
        <v>10.25</v>
      </c>
      <c r="B93" s="1">
        <v>0.84739448559283104</v>
      </c>
      <c r="C93" s="1">
        <v>0.45709551036298801</v>
      </c>
      <c r="D93" s="1">
        <v>0.69479665165517301</v>
      </c>
      <c r="E93" s="1">
        <v>0.125112891248852</v>
      </c>
      <c r="F93" s="1">
        <v>0.124081563417407</v>
      </c>
      <c r="G93" s="1">
        <v>0.19490086870940401</v>
      </c>
      <c r="I93" s="1">
        <v>10.25</v>
      </c>
      <c r="J93" s="1">
        <v>1.41175921299766E-4</v>
      </c>
      <c r="K93" s="70">
        <v>7.6152112026473803E-5</v>
      </c>
      <c r="L93" s="1">
        <v>1.15753122165752E-4</v>
      </c>
      <c r="M93" s="70">
        <v>2.0843807682058699E-5</v>
      </c>
      <c r="N93" s="70">
        <v>2.0671988465339801E-5</v>
      </c>
      <c r="O93" s="70">
        <v>3.2470484726986698E-5</v>
      </c>
    </row>
    <row r="94" spans="1:15" x14ac:dyDescent="0.25">
      <c r="A94" s="1">
        <v>10.375</v>
      </c>
      <c r="B94" s="1">
        <v>0.85495259855482797</v>
      </c>
      <c r="C94" s="1">
        <v>0.469052941931417</v>
      </c>
      <c r="D94" s="1">
        <v>0.70106391047803795</v>
      </c>
      <c r="E94" s="1">
        <v>0.12373693480396</v>
      </c>
      <c r="F94" s="1">
        <v>0.12416175726329499</v>
      </c>
      <c r="G94" s="1">
        <v>0.191262573513649</v>
      </c>
      <c r="I94" s="1">
        <v>10.375</v>
      </c>
      <c r="J94" s="1">
        <v>1.4243510291923401E-4</v>
      </c>
      <c r="K94" s="70">
        <v>7.8144220125774206E-5</v>
      </c>
      <c r="L94" s="1">
        <v>1.16797247485641E-4</v>
      </c>
      <c r="M94" s="70">
        <v>2.06145733383396E-5</v>
      </c>
      <c r="N94" s="70">
        <v>2.06853487600648E-5</v>
      </c>
      <c r="O94" s="70">
        <v>3.1864344747373903E-5</v>
      </c>
    </row>
    <row r="95" spans="1:15" x14ac:dyDescent="0.25">
      <c r="A95" s="1">
        <v>10.5</v>
      </c>
      <c r="B95" s="1">
        <v>0.85294317875135905</v>
      </c>
      <c r="C95" s="1">
        <v>0.49449199305212399</v>
      </c>
      <c r="D95" s="1">
        <v>0.71622516662255098</v>
      </c>
      <c r="E95" s="1">
        <v>0.122198513605366</v>
      </c>
      <c r="F95" s="1">
        <v>0.124035342225743</v>
      </c>
      <c r="G95" s="1">
        <v>0.20114767077359899</v>
      </c>
      <c r="I95" s="1">
        <v>10.5</v>
      </c>
      <c r="J95" s="1">
        <v>1.4210033357997599E-4</v>
      </c>
      <c r="K95" s="70">
        <v>8.2382366042483798E-5</v>
      </c>
      <c r="L95" s="1">
        <v>1.19323112759317E-4</v>
      </c>
      <c r="M95" s="70">
        <v>2.03582723666539E-5</v>
      </c>
      <c r="N95" s="70">
        <v>2.0664288014808601E-5</v>
      </c>
      <c r="O95" s="70">
        <v>3.3511201950881499E-5</v>
      </c>
    </row>
    <row r="96" spans="1:15" x14ac:dyDescent="0.25">
      <c r="A96" s="1">
        <v>10.625</v>
      </c>
      <c r="B96" s="1">
        <v>0.84562188186202303</v>
      </c>
      <c r="C96" s="1">
        <v>0.51002779529922904</v>
      </c>
      <c r="D96" s="1">
        <v>0.72112052115001002</v>
      </c>
      <c r="E96" s="1">
        <v>0.121055932934498</v>
      </c>
      <c r="F96" s="1">
        <v>0.12427826675492901</v>
      </c>
      <c r="G96" s="1">
        <v>0.201592944487583</v>
      </c>
      <c r="I96" s="1">
        <v>10.625</v>
      </c>
      <c r="J96" s="1">
        <v>1.4088060551821301E-4</v>
      </c>
      <c r="K96" s="70">
        <v>8.4970630696851605E-5</v>
      </c>
      <c r="L96" s="1">
        <v>1.20138678823592E-4</v>
      </c>
      <c r="M96" s="70">
        <v>2.0167918426887299E-5</v>
      </c>
      <c r="N96" s="70">
        <v>2.0704759241371E-5</v>
      </c>
      <c r="O96" s="70">
        <v>3.3585384551631299E-5</v>
      </c>
    </row>
    <row r="97" spans="1:15" x14ac:dyDescent="0.25">
      <c r="A97" s="1">
        <v>10.75</v>
      </c>
      <c r="B97" s="1">
        <v>0.84640492888166996</v>
      </c>
      <c r="C97" s="1">
        <v>0.50668371609191498</v>
      </c>
      <c r="D97" s="1">
        <v>0.71984737640724905</v>
      </c>
      <c r="E97" s="1">
        <v>0.120136843936162</v>
      </c>
      <c r="F97" s="1">
        <v>0.123277948420765</v>
      </c>
      <c r="G97" s="1">
        <v>0.20953061558268099</v>
      </c>
      <c r="I97" s="1">
        <v>10.75</v>
      </c>
      <c r="J97" s="1">
        <v>1.4101106115168601E-4</v>
      </c>
      <c r="K97" s="70">
        <v>8.4413507100912998E-5</v>
      </c>
      <c r="L97" s="1">
        <v>1.1992657290944799E-4</v>
      </c>
      <c r="M97" s="70">
        <v>2.0014798199764499E-5</v>
      </c>
      <c r="N97" s="70">
        <v>2.0538106206899299E-5</v>
      </c>
      <c r="O97" s="70">
        <v>3.4907800556074702E-5</v>
      </c>
    </row>
    <row r="98" spans="1:15" x14ac:dyDescent="0.25">
      <c r="A98" s="1">
        <v>10.875</v>
      </c>
      <c r="B98" s="1">
        <v>0.83927801321484496</v>
      </c>
      <c r="C98" s="1">
        <v>0.49859753074031798</v>
      </c>
      <c r="D98" s="1">
        <v>0.72392083360958104</v>
      </c>
      <c r="E98" s="1">
        <v>0.11720258794122</v>
      </c>
      <c r="F98" s="1">
        <v>0.121660117842325</v>
      </c>
      <c r="G98" s="1">
        <v>0.216546777002011</v>
      </c>
      <c r="I98" s="1">
        <v>10.875</v>
      </c>
      <c r="J98" s="1">
        <v>1.3982371700159299E-4</v>
      </c>
      <c r="K98" s="70">
        <v>8.3066348621337196E-5</v>
      </c>
      <c r="L98" s="1">
        <v>1.20605210879356E-4</v>
      </c>
      <c r="M98" s="70">
        <v>1.9525951151007301E-5</v>
      </c>
      <c r="N98" s="70">
        <v>2.0268575632531201E-5</v>
      </c>
      <c r="O98" s="70">
        <v>3.6076693048535002E-5</v>
      </c>
    </row>
    <row r="99" spans="1:15" x14ac:dyDescent="0.25">
      <c r="A99" s="1">
        <v>11</v>
      </c>
      <c r="B99" s="1">
        <v>0.84193216938423598</v>
      </c>
      <c r="C99" s="1">
        <v>0.498009868028577</v>
      </c>
      <c r="D99" s="1">
        <v>0.73555007480145895</v>
      </c>
      <c r="E99" s="1">
        <v>0.116547616574284</v>
      </c>
      <c r="F99" s="1">
        <v>0.12206955016980101</v>
      </c>
      <c r="G99" s="1">
        <v>0.22704129356105399</v>
      </c>
      <c r="I99" s="1">
        <v>11</v>
      </c>
      <c r="J99" s="1">
        <v>1.4026589941941399E-4</v>
      </c>
      <c r="K99" s="70">
        <v>8.2968444013561103E-5</v>
      </c>
      <c r="L99" s="1">
        <v>1.22542642461923E-4</v>
      </c>
      <c r="M99" s="70">
        <v>1.9416832921275701E-5</v>
      </c>
      <c r="N99" s="70">
        <v>2.0336787058288799E-5</v>
      </c>
      <c r="O99" s="70">
        <v>3.78250795072716E-5</v>
      </c>
    </row>
    <row r="100" spans="1:15" x14ac:dyDescent="0.25">
      <c r="A100" s="1">
        <v>11.125</v>
      </c>
      <c r="B100" s="1">
        <v>0.84009842233001097</v>
      </c>
      <c r="C100" s="1">
        <v>0.48672581184310199</v>
      </c>
      <c r="D100" s="1">
        <v>0.75406420449095501</v>
      </c>
      <c r="E100" s="1">
        <v>0.115017912517904</v>
      </c>
      <c r="F100" s="1">
        <v>0.12247195786465299</v>
      </c>
      <c r="G100" s="1">
        <v>0.235126353987649</v>
      </c>
      <c r="I100" s="1">
        <v>11.125</v>
      </c>
      <c r="J100" s="1">
        <v>1.3996039716018E-4</v>
      </c>
      <c r="K100" s="70">
        <v>8.1088520253060894E-5</v>
      </c>
      <c r="L100" s="1">
        <v>1.2562709646819301E-4</v>
      </c>
      <c r="M100" s="70">
        <v>1.9161984225482901E-5</v>
      </c>
      <c r="N100" s="70">
        <v>2.0403828180251101E-5</v>
      </c>
      <c r="O100" s="70">
        <v>3.9172050574342203E-5</v>
      </c>
    </row>
    <row r="101" spans="1:15" x14ac:dyDescent="0.25">
      <c r="A101" s="1">
        <v>11.25</v>
      </c>
      <c r="B101" s="1">
        <v>0.84439427285389401</v>
      </c>
      <c r="C101" s="1">
        <v>0.49726927034540402</v>
      </c>
      <c r="D101" s="1">
        <v>0.76031481718900795</v>
      </c>
      <c r="E101" s="1">
        <v>0.115263325768476</v>
      </c>
      <c r="F101" s="1">
        <v>0.11852357940177299</v>
      </c>
      <c r="G101" s="1">
        <v>0.23785269423229399</v>
      </c>
      <c r="I101" s="1">
        <v>11.25</v>
      </c>
      <c r="J101" s="1">
        <v>1.4067608585745901E-4</v>
      </c>
      <c r="K101" s="70">
        <v>8.2845060439544303E-5</v>
      </c>
      <c r="L101" s="1">
        <v>1.2666844854368901E-4</v>
      </c>
      <c r="M101" s="70">
        <v>1.9202870073028101E-5</v>
      </c>
      <c r="N101" s="70">
        <v>1.9746028328335199E-5</v>
      </c>
      <c r="O101" s="70">
        <v>3.9626258859100099E-5</v>
      </c>
    </row>
    <row r="102" spans="1:15" x14ac:dyDescent="0.25">
      <c r="A102" s="1">
        <v>11.375</v>
      </c>
      <c r="B102" s="1">
        <v>0.85413291842139105</v>
      </c>
      <c r="C102" s="1">
        <v>0.48757890259196901</v>
      </c>
      <c r="D102" s="1">
        <v>0.75916509829761902</v>
      </c>
      <c r="E102" s="1">
        <v>0.115318330495724</v>
      </c>
      <c r="F102" s="1">
        <v>0.11923307687889501</v>
      </c>
      <c r="G102" s="1">
        <v>0.24037106331278901</v>
      </c>
      <c r="I102" s="1">
        <v>11.375</v>
      </c>
      <c r="J102" s="1">
        <v>1.4229854420900399E-4</v>
      </c>
      <c r="K102" s="70">
        <v>8.1230645171822101E-5</v>
      </c>
      <c r="L102" s="1">
        <v>1.2647690537638301E-4</v>
      </c>
      <c r="M102" s="70">
        <v>1.9212033860587601E-5</v>
      </c>
      <c r="N102" s="70">
        <v>1.98642306080237E-5</v>
      </c>
      <c r="O102" s="70">
        <v>4.0045819147910602E-5</v>
      </c>
    </row>
    <row r="103" spans="1:15" x14ac:dyDescent="0.25">
      <c r="A103" s="1">
        <v>11.5</v>
      </c>
      <c r="B103" s="1">
        <v>0.86381700965911801</v>
      </c>
      <c r="C103" s="1">
        <v>0.50455252699600495</v>
      </c>
      <c r="D103" s="1">
        <v>0.75304378911581005</v>
      </c>
      <c r="E103" s="1">
        <v>0.11609324670811801</v>
      </c>
      <c r="F103" s="1">
        <v>0.11813485102978501</v>
      </c>
      <c r="G103" s="1">
        <v>0.240247044288073</v>
      </c>
      <c r="I103" s="1">
        <v>11.5</v>
      </c>
      <c r="J103" s="1">
        <v>1.4391191380920901E-4</v>
      </c>
      <c r="K103" s="70">
        <v>8.4058450997534607E-5</v>
      </c>
      <c r="L103" s="1">
        <v>1.2545709526669399E-4</v>
      </c>
      <c r="M103" s="70">
        <v>1.9341134901572399E-5</v>
      </c>
      <c r="N103" s="70">
        <v>1.9681266181562099E-5</v>
      </c>
      <c r="O103" s="70">
        <v>4.0025157578392802E-5</v>
      </c>
    </row>
    <row r="104" spans="1:15" x14ac:dyDescent="0.25">
      <c r="A104" s="1">
        <v>11.625</v>
      </c>
      <c r="B104" s="1">
        <v>0.86301610523101102</v>
      </c>
      <c r="C104" s="1">
        <v>0.500748348619941</v>
      </c>
      <c r="D104" s="1">
        <v>0.73265419289274103</v>
      </c>
      <c r="E104" s="1">
        <v>0.119206076222365</v>
      </c>
      <c r="F104" s="1">
        <v>0.118578460401252</v>
      </c>
      <c r="G104" s="1">
        <v>0.238900074586684</v>
      </c>
      <c r="I104" s="1">
        <v>11.625</v>
      </c>
      <c r="J104" s="1">
        <v>1.43778483131487E-4</v>
      </c>
      <c r="K104" s="70">
        <v>8.3424674880082096E-5</v>
      </c>
      <c r="L104" s="1">
        <v>1.2206018853593E-4</v>
      </c>
      <c r="M104" s="70">
        <v>1.9859732298645999E-5</v>
      </c>
      <c r="N104" s="70">
        <v>1.97551715028485E-5</v>
      </c>
      <c r="O104" s="70">
        <v>3.9800752426141397E-5</v>
      </c>
    </row>
    <row r="105" spans="1:15" x14ac:dyDescent="0.25">
      <c r="A105" s="1">
        <v>11.75</v>
      </c>
      <c r="B105" s="1">
        <v>0.86232371116040696</v>
      </c>
      <c r="C105" s="1">
        <v>0.50987961609139598</v>
      </c>
      <c r="D105" s="1">
        <v>0.715917173853308</v>
      </c>
      <c r="E105" s="1">
        <v>0.12075900674805801</v>
      </c>
      <c r="F105" s="1">
        <v>0.11546648261859099</v>
      </c>
      <c r="G105" s="1">
        <v>0.23737489589528701</v>
      </c>
      <c r="I105" s="1">
        <v>11.75</v>
      </c>
      <c r="J105" s="1">
        <v>1.4366313027932399E-4</v>
      </c>
      <c r="K105" s="70">
        <v>8.4945944040826598E-5</v>
      </c>
      <c r="L105" s="1">
        <v>1.19271801163961E-4</v>
      </c>
      <c r="M105" s="70">
        <v>2.0118450524226401E-5</v>
      </c>
      <c r="N105" s="70">
        <v>1.92367160042572E-5</v>
      </c>
      <c r="O105" s="70">
        <v>3.9546657656154697E-5</v>
      </c>
    </row>
    <row r="106" spans="1:15" x14ac:dyDescent="0.25">
      <c r="A106" s="1">
        <v>11.875</v>
      </c>
      <c r="B106" s="1">
        <v>0.84870143737475701</v>
      </c>
      <c r="C106" s="1">
        <v>0.52763898397980302</v>
      </c>
      <c r="D106" s="1">
        <v>0.70889937158910099</v>
      </c>
      <c r="E106" s="1">
        <v>0.12112507106130301</v>
      </c>
      <c r="F106" s="1">
        <v>0.11673316393336999</v>
      </c>
      <c r="G106" s="1">
        <v>0.230127342123401</v>
      </c>
      <c r="I106" s="1">
        <v>11.875</v>
      </c>
      <c r="J106" s="1">
        <v>1.4139365946663499E-4</v>
      </c>
      <c r="K106" s="70">
        <v>8.7904654731035193E-5</v>
      </c>
      <c r="L106" s="1">
        <v>1.18102635306744E-4</v>
      </c>
      <c r="M106" s="70">
        <v>2.0179436838813099E-5</v>
      </c>
      <c r="N106" s="70">
        <v>1.9447745111299299E-5</v>
      </c>
      <c r="O106" s="70">
        <v>3.8339215197758403E-5</v>
      </c>
    </row>
    <row r="107" spans="1:15" x14ac:dyDescent="0.25">
      <c r="A107" s="1">
        <v>12</v>
      </c>
      <c r="B107" s="1">
        <v>0.83583522032427005</v>
      </c>
      <c r="C107" s="1">
        <v>0.53724110447524698</v>
      </c>
      <c r="D107" s="1">
        <v>0.67570134389465697</v>
      </c>
      <c r="E107" s="1">
        <v>0.122315338315737</v>
      </c>
      <c r="F107" s="1">
        <v>0.11830530235735399</v>
      </c>
      <c r="G107" s="1">
        <v>0.21956058140006501</v>
      </c>
      <c r="I107" s="1">
        <v>12</v>
      </c>
      <c r="J107" s="1">
        <v>1.39250147706024E-4</v>
      </c>
      <c r="K107" s="70">
        <v>8.9504368005576196E-5</v>
      </c>
      <c r="L107" s="1">
        <v>1.1257184389285E-4</v>
      </c>
      <c r="M107" s="70">
        <v>2.0377735363401701E-5</v>
      </c>
      <c r="N107" s="70">
        <v>1.9709663372735199E-5</v>
      </c>
      <c r="O107" s="70">
        <v>3.6578792861250701E-5</v>
      </c>
    </row>
    <row r="108" spans="1:15" x14ac:dyDescent="0.25">
      <c r="A108" s="1">
        <v>12.125</v>
      </c>
      <c r="B108" s="1">
        <v>0.85057754466759805</v>
      </c>
      <c r="C108" s="1">
        <v>0.54237144646536495</v>
      </c>
      <c r="D108" s="1">
        <v>0.66795893678895002</v>
      </c>
      <c r="E108" s="1">
        <v>0.12728866158659499</v>
      </c>
      <c r="F108" s="1">
        <v>0.119486091073607</v>
      </c>
      <c r="G108" s="1">
        <v>0.22066479621069501</v>
      </c>
      <c r="I108" s="1">
        <v>12.125</v>
      </c>
      <c r="J108" s="1">
        <v>1.4170621894162201E-4</v>
      </c>
      <c r="K108" s="70">
        <v>9.0359082981129895E-5</v>
      </c>
      <c r="L108" s="1">
        <v>1.11281958869039E-4</v>
      </c>
      <c r="M108" s="70">
        <v>2.12062910203267E-5</v>
      </c>
      <c r="N108" s="70">
        <v>1.9906382772862901E-5</v>
      </c>
      <c r="O108" s="70">
        <v>3.6762755048701803E-5</v>
      </c>
    </row>
    <row r="109" spans="1:15" x14ac:dyDescent="0.25">
      <c r="A109" s="1">
        <v>12.25</v>
      </c>
      <c r="B109" s="1">
        <v>0.85004949436661903</v>
      </c>
      <c r="C109" s="1">
        <v>0.53797899902914204</v>
      </c>
      <c r="D109" s="1">
        <v>0.65028540777882304</v>
      </c>
      <c r="E109" s="1">
        <v>0.12807087954788601</v>
      </c>
      <c r="F109" s="1">
        <v>0.12032766269197299</v>
      </c>
      <c r="G109" s="1">
        <v>0.224860626049142</v>
      </c>
      <c r="I109" s="1">
        <v>12.25</v>
      </c>
      <c r="J109" s="1">
        <v>1.41618245761479E-4</v>
      </c>
      <c r="K109" s="70">
        <v>8.9627301238255194E-5</v>
      </c>
      <c r="L109" s="1">
        <v>1.0833754893595199E-4</v>
      </c>
      <c r="M109" s="70">
        <v>2.1336608532677801E-5</v>
      </c>
      <c r="N109" s="70">
        <v>2.0046588604482599E-5</v>
      </c>
      <c r="O109" s="70">
        <v>3.7461780299787003E-5</v>
      </c>
    </row>
    <row r="110" spans="1:15" x14ac:dyDescent="0.25">
      <c r="A110" s="1">
        <v>12.375</v>
      </c>
      <c r="B110" s="1">
        <v>0.84861390384964497</v>
      </c>
      <c r="C110" s="1">
        <v>0.49145305135692502</v>
      </c>
      <c r="D110" s="1">
        <v>0.62889034089030005</v>
      </c>
      <c r="E110" s="1">
        <v>0.128133959430898</v>
      </c>
      <c r="F110" s="1">
        <v>0.12098416578644</v>
      </c>
      <c r="G110" s="1">
        <v>0.22817089992685499</v>
      </c>
      <c r="I110" s="1">
        <v>12.375</v>
      </c>
      <c r="J110" s="1">
        <v>1.4137907638135099E-4</v>
      </c>
      <c r="K110" s="70">
        <v>8.1876078356063798E-5</v>
      </c>
      <c r="L110" s="1">
        <v>1.04773130792324E-4</v>
      </c>
      <c r="M110" s="70">
        <v>2.1347117641187499E-5</v>
      </c>
      <c r="N110" s="70">
        <v>2.01559620200208E-5</v>
      </c>
      <c r="O110" s="70">
        <v>3.8013271927813902E-5</v>
      </c>
    </row>
    <row r="111" spans="1:15" x14ac:dyDescent="0.25">
      <c r="A111" s="1">
        <v>12.5</v>
      </c>
      <c r="B111" s="1">
        <v>0.84797290770951705</v>
      </c>
      <c r="C111" s="1">
        <v>0.46304978476620801</v>
      </c>
      <c r="D111" s="1">
        <v>0.62221913634526604</v>
      </c>
      <c r="E111" s="1">
        <v>0.12725277894363199</v>
      </c>
      <c r="F111" s="1">
        <v>0.122327759678903</v>
      </c>
      <c r="G111" s="1">
        <v>0.23231280639524701</v>
      </c>
      <c r="I111" s="1">
        <v>12.5</v>
      </c>
      <c r="J111" s="1">
        <v>1.4127228642440599E-4</v>
      </c>
      <c r="K111" s="70">
        <v>7.7144094142050403E-5</v>
      </c>
      <c r="L111" s="1">
        <v>1.0366170811512101E-4</v>
      </c>
      <c r="M111" s="70">
        <v>2.1200312972009E-5</v>
      </c>
      <c r="N111" s="70">
        <v>2.0379804762505099E-5</v>
      </c>
      <c r="O111" s="70">
        <v>3.8703313545448E-5</v>
      </c>
    </row>
    <row r="112" spans="1:15" x14ac:dyDescent="0.25">
      <c r="A112" s="1">
        <v>12.625</v>
      </c>
      <c r="B112" s="1">
        <v>0.84333620369263895</v>
      </c>
      <c r="C112" s="1">
        <v>0.423510264775465</v>
      </c>
      <c r="D112" s="1">
        <v>0.61507522868515296</v>
      </c>
      <c r="E112" s="1">
        <v>0.12668235351860299</v>
      </c>
      <c r="F112" s="1">
        <v>0.123624411461841</v>
      </c>
      <c r="G112" s="1">
        <v>0.23691765534584699</v>
      </c>
      <c r="I112" s="1">
        <v>12.625</v>
      </c>
      <c r="J112" s="1">
        <v>1.4049981153519401E-4</v>
      </c>
      <c r="K112" s="70">
        <v>7.0556810111592494E-5</v>
      </c>
      <c r="L112" s="1">
        <v>1.02471533098946E-4</v>
      </c>
      <c r="M112" s="70">
        <v>2.11052800961992E-5</v>
      </c>
      <c r="N112" s="70">
        <v>2.0595826949542699E-5</v>
      </c>
      <c r="O112" s="70">
        <v>3.9470481380618099E-5</v>
      </c>
    </row>
    <row r="113" spans="1:15" x14ac:dyDescent="0.25">
      <c r="A113" s="1">
        <v>12.75</v>
      </c>
      <c r="B113" s="1">
        <v>0.82640512762666996</v>
      </c>
      <c r="C113" s="1">
        <v>0.40831201258966199</v>
      </c>
      <c r="D113" s="1">
        <v>0.614600179815051</v>
      </c>
      <c r="E113" s="1">
        <v>0.124296697592589</v>
      </c>
      <c r="F113" s="1">
        <v>0.124950641067956</v>
      </c>
      <c r="G113" s="1">
        <v>0.23285659804525499</v>
      </c>
      <c r="I113" s="1">
        <v>12.75</v>
      </c>
      <c r="J113" s="1">
        <v>1.3767909426260299E-4</v>
      </c>
      <c r="K113" s="70">
        <v>6.8024781297437701E-5</v>
      </c>
      <c r="L113" s="1">
        <v>1.0239238995718801E-4</v>
      </c>
      <c r="M113" s="70">
        <v>2.07078298189252E-5</v>
      </c>
      <c r="N113" s="70">
        <v>2.0816776801921299E-5</v>
      </c>
      <c r="O113" s="70">
        <v>3.8793909234339403E-5</v>
      </c>
    </row>
    <row r="114" spans="1:15" x14ac:dyDescent="0.25">
      <c r="A114" s="1">
        <v>12.875</v>
      </c>
      <c r="B114" s="1">
        <v>0.826067362703088</v>
      </c>
      <c r="C114" s="1">
        <v>0.427824292877233</v>
      </c>
      <c r="D114" s="1">
        <v>0.631136059780392</v>
      </c>
      <c r="E114" s="1">
        <v>0.11988643479331</v>
      </c>
      <c r="F114" s="1">
        <v>0.12691408963320899</v>
      </c>
      <c r="G114" s="1">
        <v>0.232731831494182</v>
      </c>
      <c r="I114" s="1">
        <v>12.875</v>
      </c>
      <c r="J114" s="1">
        <v>1.37622822626335E-4</v>
      </c>
      <c r="K114" s="70">
        <v>7.1275527193346999E-5</v>
      </c>
      <c r="L114" s="1">
        <v>1.0514726755941299E-4</v>
      </c>
      <c r="M114" s="70">
        <v>1.99730800365655E-5</v>
      </c>
      <c r="N114" s="70">
        <v>2.11438873328925E-5</v>
      </c>
      <c r="O114" s="70">
        <v>3.8773123126930699E-5</v>
      </c>
    </row>
    <row r="115" spans="1:15" x14ac:dyDescent="0.25">
      <c r="A115" s="1">
        <v>13</v>
      </c>
      <c r="B115" s="1">
        <v>0.82703575851137501</v>
      </c>
      <c r="C115" s="1">
        <v>0.44691269273665901</v>
      </c>
      <c r="D115" s="1">
        <v>0.65121990610420699</v>
      </c>
      <c r="E115" s="1">
        <v>0.118433501830884</v>
      </c>
      <c r="F115" s="1">
        <v>0.12818154889160599</v>
      </c>
      <c r="G115" s="1">
        <v>0.234701482425899</v>
      </c>
      <c r="I115" s="1">
        <v>13</v>
      </c>
      <c r="J115" s="1">
        <v>1.37784157367995E-4</v>
      </c>
      <c r="K115" s="70">
        <v>7.4455654609927494E-5</v>
      </c>
      <c r="L115" s="1">
        <v>1.08493236356961E-4</v>
      </c>
      <c r="M115" s="70">
        <v>1.9731021405025299E-5</v>
      </c>
      <c r="N115" s="70">
        <v>2.13550460453414E-5</v>
      </c>
      <c r="O115" s="70">
        <v>3.9101266972154802E-5</v>
      </c>
    </row>
    <row r="116" spans="1:15" x14ac:dyDescent="0.25">
      <c r="A116" s="1">
        <v>13.125</v>
      </c>
      <c r="B116" s="1">
        <v>0.85070435918015097</v>
      </c>
      <c r="C116" s="1">
        <v>0.45099452923278899</v>
      </c>
      <c r="D116" s="1">
        <v>0.66126005375490504</v>
      </c>
      <c r="E116" s="1">
        <v>0.117579762295786</v>
      </c>
      <c r="F116" s="1">
        <v>0.12833297857461001</v>
      </c>
      <c r="G116" s="1">
        <v>0.24078092491297301</v>
      </c>
      <c r="I116" s="1">
        <v>13.125</v>
      </c>
      <c r="J116" s="1">
        <v>1.41727346239413E-4</v>
      </c>
      <c r="K116" s="70">
        <v>7.5135688570182702E-5</v>
      </c>
      <c r="L116" s="1">
        <v>1.10165924955567E-4</v>
      </c>
      <c r="M116" s="70">
        <v>1.9588788398477998E-5</v>
      </c>
      <c r="N116" s="70">
        <v>2.1380274230529901E-5</v>
      </c>
      <c r="O116" s="70">
        <v>4.0114102090501101E-5</v>
      </c>
    </row>
    <row r="117" spans="1:15" x14ac:dyDescent="0.25">
      <c r="A117" s="1">
        <v>13.25</v>
      </c>
      <c r="B117" s="1">
        <v>0.86173196497254001</v>
      </c>
      <c r="C117" s="1">
        <v>0.46246977824420299</v>
      </c>
      <c r="D117" s="1">
        <v>0.67234241284838403</v>
      </c>
      <c r="E117" s="1">
        <v>0.116699906786723</v>
      </c>
      <c r="F117" s="1">
        <v>0.12722116851833801</v>
      </c>
      <c r="G117" s="1">
        <v>0.23774446144123601</v>
      </c>
      <c r="I117" s="1">
        <v>13.25</v>
      </c>
      <c r="J117" s="1">
        <v>1.43564545364425E-4</v>
      </c>
      <c r="K117" s="70">
        <v>7.7047465055484298E-5</v>
      </c>
      <c r="L117" s="1">
        <v>1.12012245980541E-4</v>
      </c>
      <c r="M117" s="70">
        <v>1.9442204470667998E-5</v>
      </c>
      <c r="N117" s="70">
        <v>2.1195046675154901E-5</v>
      </c>
      <c r="O117" s="70">
        <v>3.9608227276109903E-5</v>
      </c>
    </row>
    <row r="118" spans="1:15" x14ac:dyDescent="0.25">
      <c r="A118" s="1">
        <v>13.375</v>
      </c>
      <c r="B118" s="1">
        <v>0.88944957096184796</v>
      </c>
      <c r="C118" s="1">
        <v>0.47666015714062698</v>
      </c>
      <c r="D118" s="1">
        <v>0.68090601848386301</v>
      </c>
      <c r="E118" s="1">
        <v>0.11496955565189999</v>
      </c>
      <c r="F118" s="1">
        <v>0.127509046034219</v>
      </c>
      <c r="G118" s="1">
        <v>0.237992527693103</v>
      </c>
      <c r="I118" s="1">
        <v>13.375</v>
      </c>
      <c r="J118" s="1">
        <v>1.4818229852224399E-4</v>
      </c>
      <c r="K118" s="70">
        <v>7.9411582179628401E-5</v>
      </c>
      <c r="L118" s="1">
        <v>1.13438942679412E-4</v>
      </c>
      <c r="M118" s="70">
        <v>1.91539279716065E-5</v>
      </c>
      <c r="N118" s="70">
        <v>2.1243007069300799E-5</v>
      </c>
      <c r="O118" s="70">
        <v>3.9649555113670897E-5</v>
      </c>
    </row>
    <row r="119" spans="1:15" x14ac:dyDescent="0.25">
      <c r="A119" s="1">
        <v>13.5</v>
      </c>
      <c r="B119" s="1">
        <v>0.89496780044147695</v>
      </c>
      <c r="C119" s="1">
        <v>0.47626258914914898</v>
      </c>
      <c r="D119" s="1">
        <v>0.69060409765150799</v>
      </c>
      <c r="E119" s="1">
        <v>0.113217228558847</v>
      </c>
      <c r="F119" s="1">
        <v>0.12778077559186701</v>
      </c>
      <c r="G119" s="1">
        <v>0.24092929637233501</v>
      </c>
      <c r="I119" s="1">
        <v>13.5</v>
      </c>
      <c r="J119" s="1">
        <v>1.4910163555355001E-4</v>
      </c>
      <c r="K119" s="70">
        <v>7.9345347352248303E-5</v>
      </c>
      <c r="L119" s="1">
        <v>1.1505464266874199E-4</v>
      </c>
      <c r="M119" s="70">
        <v>1.88619902779039E-5</v>
      </c>
      <c r="N119" s="70">
        <v>2.12882772136048E-5</v>
      </c>
      <c r="O119" s="70">
        <v>4.01388207756309E-5</v>
      </c>
    </row>
    <row r="120" spans="1:15" x14ac:dyDescent="0.25">
      <c r="A120" s="1">
        <v>13.625</v>
      </c>
      <c r="B120" s="1">
        <v>0.914883137896079</v>
      </c>
      <c r="C120" s="1">
        <v>0.47134847414415698</v>
      </c>
      <c r="D120" s="1">
        <v>0.699448991231301</v>
      </c>
      <c r="E120" s="1">
        <v>0.108857382555786</v>
      </c>
      <c r="F120" s="1">
        <v>0.127786662791399</v>
      </c>
      <c r="G120" s="1">
        <v>0.24049246506502001</v>
      </c>
      <c r="I120" s="1">
        <v>13.625</v>
      </c>
      <c r="J120" s="1">
        <v>1.52419530773487E-4</v>
      </c>
      <c r="K120" s="70">
        <v>7.85266557924166E-5</v>
      </c>
      <c r="L120" s="1">
        <v>1.16528201939135E-4</v>
      </c>
      <c r="M120" s="70">
        <v>1.8135639933793901E-5</v>
      </c>
      <c r="N120" s="70">
        <v>2.12892580210469E-5</v>
      </c>
      <c r="O120" s="70">
        <v>4.0066044679832302E-5</v>
      </c>
    </row>
    <row r="121" spans="1:15" x14ac:dyDescent="0.25">
      <c r="A121" s="1">
        <v>13.75</v>
      </c>
      <c r="B121" s="1">
        <v>0.93187428360499402</v>
      </c>
      <c r="C121" s="1">
        <v>0.47166538249100898</v>
      </c>
      <c r="D121" s="1">
        <v>0.71042065207260796</v>
      </c>
      <c r="E121" s="1">
        <v>0.102758202986499</v>
      </c>
      <c r="F121" s="1">
        <v>0.12824029520203301</v>
      </c>
      <c r="G121" s="1">
        <v>0.23748017198174101</v>
      </c>
      <c r="I121" s="1">
        <v>13.75</v>
      </c>
      <c r="J121" s="1">
        <v>1.5525025564859201E-4</v>
      </c>
      <c r="K121" s="70">
        <v>7.8579452723001998E-5</v>
      </c>
      <c r="L121" s="1">
        <v>1.18356080635297E-4</v>
      </c>
      <c r="M121" s="70">
        <v>1.7119516617550802E-5</v>
      </c>
      <c r="N121" s="70">
        <v>2.1364833180658398E-5</v>
      </c>
      <c r="O121" s="70">
        <v>3.9564196652158E-5</v>
      </c>
    </row>
    <row r="122" spans="1:15" x14ac:dyDescent="0.25">
      <c r="A122" s="1">
        <v>13.875</v>
      </c>
      <c r="B122" s="1">
        <v>0.93830230290470196</v>
      </c>
      <c r="C122" s="1">
        <v>0.48468592305212799</v>
      </c>
      <c r="D122" s="1">
        <v>0.71297776217111197</v>
      </c>
      <c r="E122" s="1">
        <v>9.5039971338358301E-2</v>
      </c>
      <c r="F122" s="1">
        <v>0.12796413687838101</v>
      </c>
      <c r="G122" s="1">
        <v>0.23517346600563499</v>
      </c>
      <c r="I122" s="1">
        <v>13.875</v>
      </c>
      <c r="J122" s="1">
        <v>1.56321163663923E-4</v>
      </c>
      <c r="K122" s="70">
        <v>8.0748674780484507E-5</v>
      </c>
      <c r="L122" s="1">
        <v>1.18782095177707E-4</v>
      </c>
      <c r="M122" s="70">
        <v>1.5833659224970499E-5</v>
      </c>
      <c r="N122" s="70">
        <v>2.1318825203938102E-5</v>
      </c>
      <c r="O122" s="70">
        <v>3.9179899436538702E-5</v>
      </c>
    </row>
    <row r="123" spans="1:15" x14ac:dyDescent="0.25">
      <c r="A123" s="1">
        <v>14</v>
      </c>
      <c r="B123" s="1">
        <v>0.94634019839718997</v>
      </c>
      <c r="C123" s="1">
        <v>0.48670155781451802</v>
      </c>
      <c r="D123" s="1">
        <v>0.71625032317655501</v>
      </c>
      <c r="E123" s="1">
        <v>9.3515286648057805E-2</v>
      </c>
      <c r="F123" s="1">
        <v>0.12896867033012399</v>
      </c>
      <c r="G123" s="1">
        <v>0.230752559376493</v>
      </c>
      <c r="I123" s="1">
        <v>14</v>
      </c>
      <c r="J123" s="1">
        <v>1.5766027705297201E-4</v>
      </c>
      <c r="K123" s="70">
        <v>8.1084479531898698E-5</v>
      </c>
      <c r="L123" s="1">
        <v>1.1932730384121399E-4</v>
      </c>
      <c r="M123" s="70">
        <v>1.5579646755566401E-5</v>
      </c>
      <c r="N123" s="70">
        <v>2.1486180476998499E-5</v>
      </c>
      <c r="O123" s="70">
        <v>3.8443376392123603E-5</v>
      </c>
    </row>
    <row r="124" spans="1:15" x14ac:dyDescent="0.25">
      <c r="A124" s="1">
        <v>14.125</v>
      </c>
      <c r="B124" s="1">
        <v>0.97266051155241495</v>
      </c>
      <c r="C124" s="1">
        <v>0.47868309821642002</v>
      </c>
      <c r="D124" s="1">
        <v>0.71674704031834202</v>
      </c>
      <c r="E124" s="1">
        <v>9.3163080813675497E-2</v>
      </c>
      <c r="F124" s="1">
        <v>0.12913623126617599</v>
      </c>
      <c r="G124" s="1">
        <v>0.22366152095184799</v>
      </c>
      <c r="I124" s="1">
        <v>14.125</v>
      </c>
      <c r="J124" s="1">
        <v>1.62045241224632E-4</v>
      </c>
      <c r="K124" s="70">
        <v>7.9748604162855496E-5</v>
      </c>
      <c r="L124" s="1">
        <v>1.19410056917036E-4</v>
      </c>
      <c r="M124" s="70">
        <v>1.5520969263558399E-5</v>
      </c>
      <c r="N124" s="70">
        <v>2.15140961289449E-5</v>
      </c>
      <c r="O124" s="70">
        <v>3.7262009390577898E-5</v>
      </c>
    </row>
    <row r="125" spans="1:15" x14ac:dyDescent="0.25">
      <c r="A125" s="1">
        <v>14.25</v>
      </c>
      <c r="B125" s="1">
        <v>0.97245944309051602</v>
      </c>
      <c r="C125" s="1">
        <v>0.45784221596231001</v>
      </c>
      <c r="D125" s="1">
        <v>0.71739595134825096</v>
      </c>
      <c r="E125" s="1">
        <v>9.3459154925174398E-2</v>
      </c>
      <c r="F125" s="1">
        <v>0.12959360975961501</v>
      </c>
      <c r="G125" s="1">
        <v>0.222204444126614</v>
      </c>
      <c r="I125" s="1">
        <v>14.25</v>
      </c>
      <c r="J125" s="1">
        <v>1.6201174321888001E-4</v>
      </c>
      <c r="K125" s="70">
        <v>7.6276513179320896E-5</v>
      </c>
      <c r="L125" s="1">
        <v>1.19518165494619E-4</v>
      </c>
      <c r="M125" s="70">
        <v>1.55702952105341E-5</v>
      </c>
      <c r="N125" s="70">
        <v>2.1590295385951699E-5</v>
      </c>
      <c r="O125" s="70">
        <v>3.7019260391493902E-5</v>
      </c>
    </row>
    <row r="126" spans="1:15" x14ac:dyDescent="0.25">
      <c r="A126" s="1">
        <v>14.375</v>
      </c>
      <c r="B126" s="1">
        <v>0.96317523383805603</v>
      </c>
      <c r="C126" s="1">
        <v>0.460372585257324</v>
      </c>
      <c r="D126" s="1">
        <v>0.72737144326246495</v>
      </c>
      <c r="E126" s="1">
        <v>9.3103575799918903E-2</v>
      </c>
      <c r="F126" s="1">
        <v>0.12842472458000601</v>
      </c>
      <c r="G126" s="1">
        <v>0.21752636588180499</v>
      </c>
      <c r="I126" s="1">
        <v>14.375</v>
      </c>
      <c r="J126" s="1">
        <v>1.6046499395742001E-4</v>
      </c>
      <c r="K126" s="70">
        <v>7.6698072703870203E-5</v>
      </c>
      <c r="L126" s="1">
        <v>1.2118008244752599E-4</v>
      </c>
      <c r="M126" s="70">
        <v>1.5511055728266499E-5</v>
      </c>
      <c r="N126" s="70">
        <v>2.1395559115028999E-5</v>
      </c>
      <c r="O126" s="70">
        <v>3.6239892555908601E-5</v>
      </c>
    </row>
    <row r="127" spans="1:15" x14ac:dyDescent="0.25">
      <c r="A127" s="1">
        <v>14.5</v>
      </c>
      <c r="B127" s="1">
        <v>0.96373650930323396</v>
      </c>
      <c r="C127" s="1">
        <v>0.45616793410198397</v>
      </c>
      <c r="D127" s="1">
        <v>0.72708451121088402</v>
      </c>
      <c r="E127" s="1">
        <v>9.4991444379975698E-2</v>
      </c>
      <c r="F127" s="1">
        <v>0.11622342299352301</v>
      </c>
      <c r="G127" s="1">
        <v>0.215337642461576</v>
      </c>
      <c r="I127" s="1">
        <v>14.5</v>
      </c>
      <c r="J127" s="1">
        <v>1.6055850244991901E-4</v>
      </c>
      <c r="K127" s="70">
        <v>7.5997577821390505E-5</v>
      </c>
      <c r="L127" s="1">
        <v>1.21132279567733E-4</v>
      </c>
      <c r="M127" s="70">
        <v>1.5825574633704002E-5</v>
      </c>
      <c r="N127" s="70">
        <v>1.9362822270720899E-5</v>
      </c>
      <c r="O127" s="70">
        <v>3.58752512340986E-5</v>
      </c>
    </row>
    <row r="128" spans="1:15" x14ac:dyDescent="0.25">
      <c r="A128" s="1">
        <v>14.625</v>
      </c>
      <c r="B128" s="1">
        <v>0.96352825802616704</v>
      </c>
      <c r="C128" s="1">
        <v>0.45608167184473197</v>
      </c>
      <c r="D128" s="1">
        <v>0.732735547582677</v>
      </c>
      <c r="E128" s="1">
        <v>9.6963587770520498E-2</v>
      </c>
      <c r="F128" s="1">
        <v>0.116888182338554</v>
      </c>
      <c r="G128" s="1">
        <v>0.21318053481437499</v>
      </c>
      <c r="I128" s="1">
        <v>14.625</v>
      </c>
      <c r="J128" s="1">
        <v>1.60523807787159E-4</v>
      </c>
      <c r="K128" s="70">
        <v>7.5983206529332394E-5</v>
      </c>
      <c r="L128" s="1">
        <v>1.2207374222727399E-4</v>
      </c>
      <c r="M128" s="70">
        <v>1.6154133722568702E-5</v>
      </c>
      <c r="N128" s="70">
        <v>1.9473571177602999E-5</v>
      </c>
      <c r="O128" s="70">
        <v>3.5515877100074802E-5</v>
      </c>
    </row>
    <row r="129" spans="1:15" x14ac:dyDescent="0.25">
      <c r="A129" s="1">
        <v>14.75</v>
      </c>
      <c r="B129" s="1">
        <v>0.94739454752808006</v>
      </c>
      <c r="C129" s="1">
        <v>0.45632186745580999</v>
      </c>
      <c r="D129" s="1">
        <v>0.74151405417204497</v>
      </c>
      <c r="E129" s="1">
        <v>9.6437819780824802E-2</v>
      </c>
      <c r="F129" s="1">
        <v>0.11977314240622999</v>
      </c>
      <c r="G129" s="1">
        <v>0.213404358818787</v>
      </c>
      <c r="I129" s="1">
        <v>14.75</v>
      </c>
      <c r="J129" s="1">
        <v>1.57835931618178E-4</v>
      </c>
      <c r="K129" s="70">
        <v>7.6023223118138006E-5</v>
      </c>
      <c r="L129" s="1">
        <v>1.2353624142506301E-4</v>
      </c>
      <c r="M129" s="70">
        <v>1.6066540775485401E-5</v>
      </c>
      <c r="N129" s="70">
        <v>1.9954205524877901E-5</v>
      </c>
      <c r="O129" s="70">
        <v>3.5553166179209801E-5</v>
      </c>
    </row>
    <row r="130" spans="1:15" x14ac:dyDescent="0.25">
      <c r="A130" s="1">
        <v>14.875</v>
      </c>
      <c r="B130" s="1">
        <v>0.88977432102728704</v>
      </c>
      <c r="C130" s="1">
        <v>0.45970950829346902</v>
      </c>
      <c r="D130" s="1">
        <v>0.73493685553216104</v>
      </c>
      <c r="E130" s="1">
        <v>9.7573535967231104E-2</v>
      </c>
      <c r="F130" s="1">
        <v>0.12352084975658199</v>
      </c>
      <c r="G130" s="1">
        <v>0.22079215331110899</v>
      </c>
      <c r="I130" s="1">
        <v>14.875</v>
      </c>
      <c r="J130" s="1">
        <v>1.4823640188314601E-4</v>
      </c>
      <c r="K130" s="70">
        <v>7.6587604081691994E-5</v>
      </c>
      <c r="L130" s="1">
        <v>1.2244048013165801E-4</v>
      </c>
      <c r="M130" s="70">
        <v>1.6255751092140698E-5</v>
      </c>
      <c r="N130" s="70">
        <v>2.0578573569446501E-5</v>
      </c>
      <c r="O130" s="70">
        <v>3.6783972741630697E-5</v>
      </c>
    </row>
    <row r="131" spans="1:15" x14ac:dyDescent="0.25">
      <c r="A131" s="1">
        <v>15</v>
      </c>
      <c r="B131" s="1">
        <v>0.87760532960375903</v>
      </c>
      <c r="C131" s="1">
        <v>0.45708211170311502</v>
      </c>
      <c r="D131" s="1">
        <v>0.69480173219278896</v>
      </c>
      <c r="E131" s="1">
        <v>9.8421602697210703E-2</v>
      </c>
      <c r="F131" s="1">
        <v>0.127607781157279</v>
      </c>
      <c r="G131" s="1">
        <v>0.222824505090219</v>
      </c>
      <c r="I131" s="1">
        <v>15</v>
      </c>
      <c r="J131" s="1">
        <v>1.4620904791198599E-4</v>
      </c>
      <c r="K131" s="70">
        <v>7.6149879809738903E-5</v>
      </c>
      <c r="L131" s="1">
        <v>1.1575396858331901E-4</v>
      </c>
      <c r="M131" s="70">
        <v>1.6397039009355298E-5</v>
      </c>
      <c r="N131" s="70">
        <v>2.1259456340802698E-5</v>
      </c>
      <c r="O131" s="70">
        <v>3.7122562548030397E-5</v>
      </c>
    </row>
    <row r="132" spans="1:15" x14ac:dyDescent="0.25">
      <c r="A132" s="1">
        <v>15.125</v>
      </c>
      <c r="B132" s="1">
        <v>0.85597600354357295</v>
      </c>
      <c r="C132" s="1">
        <v>0.46286842309519599</v>
      </c>
      <c r="D132" s="1">
        <v>0.67070889971098302</v>
      </c>
      <c r="E132" s="1">
        <v>9.9441754938864604E-2</v>
      </c>
      <c r="F132" s="1">
        <v>0.13627391700268501</v>
      </c>
      <c r="G132" s="1">
        <v>0.22036472168973101</v>
      </c>
      <c r="I132" s="1">
        <v>15.125</v>
      </c>
      <c r="J132" s="1">
        <v>1.4260560219035899E-4</v>
      </c>
      <c r="K132" s="70">
        <v>7.7113879287659602E-5</v>
      </c>
      <c r="L132" s="1">
        <v>1.1174010269185E-4</v>
      </c>
      <c r="M132" s="70">
        <v>1.6566996372814801E-5</v>
      </c>
      <c r="N132" s="70">
        <v>2.2703234572647299E-5</v>
      </c>
      <c r="O132" s="70">
        <v>3.6712762633509102E-5</v>
      </c>
    </row>
    <row r="133" spans="1:15" x14ac:dyDescent="0.25">
      <c r="A133" s="1">
        <v>15.25</v>
      </c>
      <c r="B133" s="1">
        <v>0.85864325114557305</v>
      </c>
      <c r="C133" s="1">
        <v>0.49220776569727398</v>
      </c>
      <c r="D133" s="1">
        <v>0.65410796313201802</v>
      </c>
      <c r="E133" s="1">
        <v>9.8216707147676205E-2</v>
      </c>
      <c r="F133" s="1">
        <v>0.140018662562782</v>
      </c>
      <c r="G133" s="1">
        <v>0.225305819868382</v>
      </c>
      <c r="I133" s="1">
        <v>15.25</v>
      </c>
      <c r="J133" s="1">
        <v>1.43049965640853E-4</v>
      </c>
      <c r="K133" s="70">
        <v>8.2001813765165905E-5</v>
      </c>
      <c r="L133" s="1">
        <v>1.08974386657794E-4</v>
      </c>
      <c r="M133" s="70">
        <v>1.6362903410802899E-5</v>
      </c>
      <c r="N133" s="70">
        <v>2.33271091829595E-5</v>
      </c>
      <c r="O133" s="70">
        <v>3.7535949590072501E-5</v>
      </c>
    </row>
    <row r="134" spans="1:15" x14ac:dyDescent="0.25">
      <c r="A134" s="1">
        <v>15.375</v>
      </c>
      <c r="B134" s="1">
        <v>0.87008265071590596</v>
      </c>
      <c r="C134" s="1">
        <v>0.49312191146234602</v>
      </c>
      <c r="D134" s="1">
        <v>0.64477285273318896</v>
      </c>
      <c r="E134" s="1">
        <v>9.7744933370686293E-2</v>
      </c>
      <c r="F134" s="1">
        <v>0.141213394764867</v>
      </c>
      <c r="G134" s="1">
        <v>0.221440672729943</v>
      </c>
      <c r="I134" s="1">
        <v>15.375</v>
      </c>
      <c r="J134" s="1">
        <v>1.4495576960927E-4</v>
      </c>
      <c r="K134" s="70">
        <v>8.2154110449626902E-5</v>
      </c>
      <c r="L134" s="1">
        <v>1.07419157265349E-4</v>
      </c>
      <c r="M134" s="70">
        <v>1.6284305899556301E-5</v>
      </c>
      <c r="N134" s="70">
        <v>2.3526151567826799E-5</v>
      </c>
      <c r="O134" s="70">
        <v>3.6892016076808503E-5</v>
      </c>
    </row>
    <row r="135" spans="1:15" x14ac:dyDescent="0.25">
      <c r="A135" s="1">
        <v>15.5</v>
      </c>
      <c r="B135" s="1">
        <v>0.87837712600839302</v>
      </c>
      <c r="C135" s="1">
        <v>0.47974884354825797</v>
      </c>
      <c r="D135" s="1">
        <v>0.63892918740003402</v>
      </c>
      <c r="E135" s="1">
        <v>9.7758571760367396E-2</v>
      </c>
      <c r="F135" s="1">
        <v>0.14435470040486001</v>
      </c>
      <c r="G135" s="1">
        <v>0.22225877368003599</v>
      </c>
      <c r="I135" s="1">
        <v>15.5</v>
      </c>
      <c r="J135" s="1">
        <v>1.4633762919299799E-4</v>
      </c>
      <c r="K135" s="70">
        <v>7.9926157335139702E-5</v>
      </c>
      <c r="L135" s="1">
        <v>1.0644560262084599E-4</v>
      </c>
      <c r="M135" s="70">
        <v>1.6286578055277201E-5</v>
      </c>
      <c r="N135" s="70">
        <v>2.4049493087449699E-5</v>
      </c>
      <c r="O135" s="70">
        <v>3.7028311695093901E-5</v>
      </c>
    </row>
    <row r="136" spans="1:15" x14ac:dyDescent="0.25">
      <c r="A136" s="1">
        <v>15.625</v>
      </c>
      <c r="B136" s="1">
        <v>0.87722984432167295</v>
      </c>
      <c r="C136" s="1">
        <v>0.43605823752321399</v>
      </c>
      <c r="D136" s="1">
        <v>0.62829002867631201</v>
      </c>
      <c r="E136" s="1">
        <v>9.9949230371932304E-2</v>
      </c>
      <c r="F136" s="1">
        <v>0.14635880964088099</v>
      </c>
      <c r="G136" s="1">
        <v>0.227226049064013</v>
      </c>
      <c r="I136" s="1">
        <v>15.625</v>
      </c>
      <c r="J136" s="1">
        <v>1.46146492063991E-4</v>
      </c>
      <c r="K136" s="70">
        <v>7.2647302371367403E-5</v>
      </c>
      <c r="L136" s="1">
        <v>1.04673118777474E-4</v>
      </c>
      <c r="M136" s="70">
        <v>1.66515417799639E-5</v>
      </c>
      <c r="N136" s="70">
        <v>2.4383377686170699E-5</v>
      </c>
      <c r="O136" s="70">
        <v>3.7855859774064399E-5</v>
      </c>
    </row>
    <row r="137" spans="1:15" x14ac:dyDescent="0.25">
      <c r="A137" s="1">
        <v>15.75</v>
      </c>
      <c r="B137" s="1">
        <v>0.90064553062306096</v>
      </c>
      <c r="C137" s="1">
        <v>0.42925183347297302</v>
      </c>
      <c r="D137" s="1">
        <v>0.62624380087584297</v>
      </c>
      <c r="E137" s="1">
        <v>9.6808425233186696E-2</v>
      </c>
      <c r="F137" s="1">
        <v>0.14828034035931101</v>
      </c>
      <c r="G137" s="1">
        <v>0.230815116295496</v>
      </c>
      <c r="I137" s="1">
        <v>15.75</v>
      </c>
      <c r="J137" s="1">
        <v>1.50047545401802E-4</v>
      </c>
      <c r="K137" s="70">
        <v>7.1513355456597402E-5</v>
      </c>
      <c r="L137" s="1">
        <v>1.0433221722591499E-4</v>
      </c>
      <c r="M137" s="70">
        <v>1.6128283643848899E-5</v>
      </c>
      <c r="N137" s="70">
        <v>2.47035047038612E-5</v>
      </c>
      <c r="O137" s="70">
        <v>3.8453798374829598E-5</v>
      </c>
    </row>
    <row r="138" spans="1:15" x14ac:dyDescent="0.25">
      <c r="A138" s="1">
        <v>15.875</v>
      </c>
      <c r="B138" s="1">
        <v>0.90687537675809005</v>
      </c>
      <c r="C138" s="1">
        <v>0.42684268265102998</v>
      </c>
      <c r="D138" s="1">
        <v>0.60839035372426598</v>
      </c>
      <c r="E138" s="1">
        <v>9.4859986752454106E-2</v>
      </c>
      <c r="F138" s="1">
        <v>0.14795237686565799</v>
      </c>
      <c r="G138" s="1">
        <v>0.23178751441671999</v>
      </c>
      <c r="I138" s="1">
        <v>15.875</v>
      </c>
      <c r="J138" s="1">
        <v>1.5108543776789799E-4</v>
      </c>
      <c r="K138" s="70">
        <v>7.1111990929661505E-5</v>
      </c>
      <c r="L138" s="1">
        <v>1.01357832930463E-4</v>
      </c>
      <c r="M138" s="70">
        <v>1.5803673792958901E-5</v>
      </c>
      <c r="N138" s="70">
        <v>2.4648865985818501E-5</v>
      </c>
      <c r="O138" s="70">
        <v>3.8615799901825497E-5</v>
      </c>
    </row>
    <row r="139" spans="1:15" x14ac:dyDescent="0.25">
      <c r="A139" s="1">
        <v>16</v>
      </c>
      <c r="B139" s="1">
        <v>0.89972518398966495</v>
      </c>
      <c r="C139" s="1">
        <v>0.43431692551642997</v>
      </c>
      <c r="D139" s="1">
        <v>0.60411342579810101</v>
      </c>
      <c r="E139" s="1">
        <v>9.3953785504839002E-2</v>
      </c>
      <c r="F139" s="1">
        <v>0.14948596676464501</v>
      </c>
      <c r="G139" s="1">
        <v>0.23484522197395999</v>
      </c>
      <c r="I139" s="1">
        <v>16</v>
      </c>
      <c r="J139" s="1">
        <v>1.4989421565267801E-4</v>
      </c>
      <c r="K139" s="70">
        <v>7.2357199791037296E-5</v>
      </c>
      <c r="L139" s="1">
        <v>1.00645296737964E-4</v>
      </c>
      <c r="M139" s="70">
        <v>1.5652700665106201E-5</v>
      </c>
      <c r="N139" s="70">
        <v>2.4904362062989799E-5</v>
      </c>
      <c r="O139" s="70">
        <v>3.9125213980861603E-5</v>
      </c>
    </row>
    <row r="140" spans="1:15" x14ac:dyDescent="0.25">
      <c r="A140" s="1">
        <v>16.125</v>
      </c>
      <c r="B140" s="1">
        <v>0.91996653997384503</v>
      </c>
      <c r="C140" s="1">
        <v>0.43402820954294602</v>
      </c>
      <c r="D140" s="1">
        <v>0.59050158878139902</v>
      </c>
      <c r="E140" s="1">
        <v>9.2458322750310504E-2</v>
      </c>
      <c r="F140" s="1">
        <v>0.14959918526402599</v>
      </c>
      <c r="G140" s="1">
        <v>0.236873621017999</v>
      </c>
      <c r="I140" s="1">
        <v>16.125</v>
      </c>
      <c r="J140" s="1">
        <v>1.5326642555964199E-4</v>
      </c>
      <c r="K140" s="70">
        <v>7.2309099709854904E-5</v>
      </c>
      <c r="L140" s="70">
        <v>9.8377564690980903E-5</v>
      </c>
      <c r="M140" s="70">
        <v>1.54035565702018E-5</v>
      </c>
      <c r="N140" s="70">
        <v>2.4923224264986602E-5</v>
      </c>
      <c r="O140" s="70">
        <v>3.9463145261598599E-5</v>
      </c>
    </row>
    <row r="141" spans="1:15" x14ac:dyDescent="0.25">
      <c r="A141" s="1">
        <v>16.25</v>
      </c>
      <c r="B141" s="1">
        <v>0.92621407385021604</v>
      </c>
      <c r="C141" s="1">
        <v>0.44751062142019798</v>
      </c>
      <c r="D141" s="1">
        <v>0.59825561832334095</v>
      </c>
      <c r="E141" s="1">
        <v>9.1611443654316296E-2</v>
      </c>
      <c r="F141" s="1">
        <v>0.144923962748538</v>
      </c>
      <c r="G141" s="1">
        <v>0.23659196797484</v>
      </c>
      <c r="I141" s="1">
        <v>16.25</v>
      </c>
      <c r="J141" s="1">
        <v>1.54307264703446E-4</v>
      </c>
      <c r="K141" s="70">
        <v>7.4555269528604995E-5</v>
      </c>
      <c r="L141" s="70">
        <v>9.9669386012668794E-5</v>
      </c>
      <c r="M141" s="70">
        <v>1.52624665128091E-5</v>
      </c>
      <c r="N141" s="70">
        <v>2.4144332193906299E-5</v>
      </c>
      <c r="O141" s="70">
        <v>3.9416221864608299E-5</v>
      </c>
    </row>
    <row r="142" spans="1:15" x14ac:dyDescent="0.25">
      <c r="A142" s="1">
        <v>16.375</v>
      </c>
      <c r="B142" s="1">
        <v>0.93846450624350397</v>
      </c>
      <c r="C142" s="1">
        <v>0.42354669128908401</v>
      </c>
      <c r="D142" s="1">
        <v>0.62064074892681997</v>
      </c>
      <c r="E142" s="1">
        <v>9.0558095735385702E-2</v>
      </c>
      <c r="F142" s="1">
        <v>0.14195887866571399</v>
      </c>
      <c r="G142" s="1">
        <v>0.23755185701897599</v>
      </c>
      <c r="I142" s="1">
        <v>16.375</v>
      </c>
      <c r="J142" s="1">
        <v>1.5634818674016801E-4</v>
      </c>
      <c r="K142" s="70">
        <v>7.0562878768761406E-5</v>
      </c>
      <c r="L142" s="1">
        <v>1.03398748771208E-4</v>
      </c>
      <c r="M142" s="70">
        <v>1.5086978749515301E-5</v>
      </c>
      <c r="N142" s="70">
        <v>2.3650349185707901E-5</v>
      </c>
      <c r="O142" s="70">
        <v>3.95761393793614E-5</v>
      </c>
    </row>
    <row r="143" spans="1:15" x14ac:dyDescent="0.25">
      <c r="A143" s="1">
        <v>16.5</v>
      </c>
      <c r="B143" s="1">
        <v>0.95339677565403302</v>
      </c>
      <c r="C143" s="1">
        <v>0.41427955928853399</v>
      </c>
      <c r="D143" s="1">
        <v>0.63392915644356496</v>
      </c>
      <c r="E143" s="1">
        <v>8.9929013443227304E-2</v>
      </c>
      <c r="F143" s="1">
        <v>0.135232869462069</v>
      </c>
      <c r="G143" s="1">
        <v>0.23787403943111199</v>
      </c>
      <c r="I143" s="1">
        <v>16.5</v>
      </c>
      <c r="J143" s="1">
        <v>1.5883590282396201E-4</v>
      </c>
      <c r="K143" s="70">
        <v>6.9018974577469801E-5</v>
      </c>
      <c r="L143" s="1">
        <v>1.0561259746349801E-4</v>
      </c>
      <c r="M143" s="70">
        <v>1.49821736396417E-5</v>
      </c>
      <c r="N143" s="70">
        <v>2.25297960523806E-5</v>
      </c>
      <c r="O143" s="70">
        <v>3.9629814969223199E-5</v>
      </c>
    </row>
    <row r="144" spans="1:15" x14ac:dyDescent="0.25">
      <c r="A144" s="1">
        <v>16.625</v>
      </c>
      <c r="B144" s="1">
        <v>0.95244223188155097</v>
      </c>
      <c r="C144" s="1">
        <v>0.40902785849937001</v>
      </c>
      <c r="D144" s="1">
        <v>0.65048359874473005</v>
      </c>
      <c r="E144" s="1">
        <v>8.9096777505336802E-2</v>
      </c>
      <c r="F144" s="1">
        <v>0.132027697005204</v>
      </c>
      <c r="G144" s="1">
        <v>0.244908973490681</v>
      </c>
      <c r="I144" s="1">
        <v>16.625</v>
      </c>
      <c r="J144" s="1">
        <v>1.5867687583146601E-4</v>
      </c>
      <c r="K144" s="70">
        <v>6.8144041225995006E-5</v>
      </c>
      <c r="L144" s="1">
        <v>1.08370567550872E-4</v>
      </c>
      <c r="M144" s="70">
        <v>1.4843523132389101E-5</v>
      </c>
      <c r="N144" s="70">
        <v>2.1995814321066899E-5</v>
      </c>
      <c r="O144" s="70">
        <v>4.0801834983547397E-5</v>
      </c>
    </row>
    <row r="145" spans="1:15" x14ac:dyDescent="0.25">
      <c r="A145" s="1">
        <v>16.75</v>
      </c>
      <c r="B145" s="1">
        <v>0.94475745168336001</v>
      </c>
      <c r="C145" s="1">
        <v>0.41375461307023798</v>
      </c>
      <c r="D145" s="1">
        <v>0.65576405839517604</v>
      </c>
      <c r="E145" s="1">
        <v>8.8746779095227504E-2</v>
      </c>
      <c r="F145" s="1">
        <v>0.128601126647161</v>
      </c>
      <c r="G145" s="1">
        <v>0.26055010668239698</v>
      </c>
      <c r="I145" s="1">
        <v>16.75</v>
      </c>
      <c r="J145" s="1">
        <v>1.5739659145044799E-4</v>
      </c>
      <c r="K145" s="70">
        <v>6.8931518537501601E-5</v>
      </c>
      <c r="L145" s="1">
        <v>1.09250292128636E-4</v>
      </c>
      <c r="M145" s="70">
        <v>1.4785213397264901E-5</v>
      </c>
      <c r="N145" s="70">
        <v>2.1424947699417101E-5</v>
      </c>
      <c r="O145" s="70">
        <v>4.3407647773287199E-5</v>
      </c>
    </row>
    <row r="146" spans="1:15" x14ac:dyDescent="0.25">
      <c r="A146" s="1">
        <v>16.875</v>
      </c>
      <c r="B146" s="1">
        <v>0.952923593266081</v>
      </c>
      <c r="C146" s="1">
        <v>0.41181706736748802</v>
      </c>
      <c r="D146" s="1">
        <v>0.66600425035873301</v>
      </c>
      <c r="E146" s="1">
        <v>8.8503550159446207E-2</v>
      </c>
      <c r="F146" s="1">
        <v>0.11952043862343199</v>
      </c>
      <c r="G146" s="1">
        <v>0.26099404102296397</v>
      </c>
      <c r="I146" s="1">
        <v>16.875</v>
      </c>
      <c r="J146" s="1">
        <v>1.5875707063812901E-4</v>
      </c>
      <c r="K146" s="70">
        <v>6.8608723423423505E-5</v>
      </c>
      <c r="L146" s="1">
        <v>1.10956308109765E-4</v>
      </c>
      <c r="M146" s="70">
        <v>1.47446914565637E-5</v>
      </c>
      <c r="N146" s="70">
        <v>1.9912105074663798E-5</v>
      </c>
      <c r="O146" s="70">
        <v>4.3481607234425699E-5</v>
      </c>
    </row>
    <row r="147" spans="1:15" x14ac:dyDescent="0.25">
      <c r="A147" s="1">
        <v>17</v>
      </c>
      <c r="B147" s="1">
        <v>0.95602563375150695</v>
      </c>
      <c r="C147" s="1">
        <v>0.443797387362245</v>
      </c>
      <c r="D147" s="1">
        <v>0.68373223047579601</v>
      </c>
      <c r="E147" s="1">
        <v>8.8295091939156398E-2</v>
      </c>
      <c r="F147" s="1">
        <v>0.119203043327737</v>
      </c>
      <c r="G147" s="1">
        <v>0.25284572613689199</v>
      </c>
      <c r="I147" s="1">
        <v>17</v>
      </c>
      <c r="J147" s="1">
        <v>1.5927387058300101E-4</v>
      </c>
      <c r="K147" s="70">
        <v>7.3936644734550001E-5</v>
      </c>
      <c r="L147" s="1">
        <v>1.13909789597268E-4</v>
      </c>
      <c r="M147" s="70">
        <v>1.47099623170635E-5</v>
      </c>
      <c r="N147" s="70">
        <v>1.9859227018400901E-5</v>
      </c>
      <c r="O147" s="70">
        <v>4.21240979744061E-5</v>
      </c>
    </row>
    <row r="148" spans="1:15" x14ac:dyDescent="0.25">
      <c r="A148" s="1">
        <v>17.125</v>
      </c>
      <c r="B148" s="1">
        <v>0.95674473258602299</v>
      </c>
      <c r="C148" s="1">
        <v>0.47219155573926302</v>
      </c>
      <c r="D148" s="1">
        <v>0.68927407794687001</v>
      </c>
      <c r="E148" s="1">
        <v>8.7183354469711705E-2</v>
      </c>
      <c r="F148" s="1">
        <v>0.119269958303121</v>
      </c>
      <c r="G148" s="1">
        <v>0.251505130910538</v>
      </c>
      <c r="I148" s="1">
        <v>17.125</v>
      </c>
      <c r="J148" s="1">
        <v>1.5939367244883099E-4</v>
      </c>
      <c r="K148" s="70">
        <v>7.8667113186161301E-5</v>
      </c>
      <c r="L148" s="1">
        <v>1.1483306138594899E-4</v>
      </c>
      <c r="M148" s="70">
        <v>1.4524746854654E-5</v>
      </c>
      <c r="N148" s="70">
        <v>1.9870375053299799E-5</v>
      </c>
      <c r="O148" s="70">
        <v>4.1900754809695597E-5</v>
      </c>
    </row>
    <row r="149" spans="1:15" x14ac:dyDescent="0.25">
      <c r="A149" s="1">
        <v>17.25</v>
      </c>
      <c r="B149" s="1">
        <v>0.95329435957599296</v>
      </c>
      <c r="C149" s="1">
        <v>0.459550606684895</v>
      </c>
      <c r="D149" s="1">
        <v>0.69690228534044496</v>
      </c>
      <c r="E149" s="1">
        <v>8.53144045193477E-2</v>
      </c>
      <c r="F149" s="1">
        <v>0.119502280077703</v>
      </c>
      <c r="G149" s="1">
        <v>0.25170210110693902</v>
      </c>
      <c r="I149" s="1">
        <v>17.25</v>
      </c>
      <c r="J149" s="1">
        <v>1.5881884030536001E-4</v>
      </c>
      <c r="K149" s="70">
        <v>7.6561131073703501E-5</v>
      </c>
      <c r="L149" s="1">
        <v>1.16103920737718E-4</v>
      </c>
      <c r="M149" s="70">
        <v>1.4213379792923399E-5</v>
      </c>
      <c r="N149" s="70">
        <v>1.9909079860945299E-5</v>
      </c>
      <c r="O149" s="70">
        <v>4.1933570044416001E-5</v>
      </c>
    </row>
    <row r="150" spans="1:15" x14ac:dyDescent="0.25">
      <c r="A150" s="1">
        <v>17.375</v>
      </c>
      <c r="B150" s="1">
        <v>0.96439357142023596</v>
      </c>
      <c r="C150" s="1">
        <v>0.46214574151142401</v>
      </c>
      <c r="D150" s="1">
        <v>0.706831234595789</v>
      </c>
      <c r="E150" s="1">
        <v>8.4075959133346895E-2</v>
      </c>
      <c r="F150" s="1">
        <v>0.11912475619344</v>
      </c>
      <c r="G150" s="1">
        <v>0.25308260057059201</v>
      </c>
      <c r="I150" s="1">
        <v>17.375</v>
      </c>
      <c r="J150" s="1">
        <v>1.60667968998611E-4</v>
      </c>
      <c r="K150" s="70">
        <v>7.6993480535803301E-5</v>
      </c>
      <c r="L150" s="1">
        <v>1.1775808368365899E-4</v>
      </c>
      <c r="M150" s="70">
        <v>1.4007054791615601E-5</v>
      </c>
      <c r="N150" s="70">
        <v>1.9846184381826999E-5</v>
      </c>
      <c r="O150" s="70">
        <v>4.2163561255060503E-5</v>
      </c>
    </row>
    <row r="151" spans="1:15" x14ac:dyDescent="0.25">
      <c r="A151" s="1">
        <v>17.5</v>
      </c>
      <c r="B151" s="1">
        <v>0.97714735811198505</v>
      </c>
      <c r="C151" s="1">
        <v>0.45946746979223801</v>
      </c>
      <c r="D151" s="1">
        <v>0.70956560492024001</v>
      </c>
      <c r="E151" s="1">
        <v>8.1964754798222197E-2</v>
      </c>
      <c r="F151" s="1">
        <v>0.118998618162201</v>
      </c>
      <c r="G151" s="1">
        <v>0.25149064802356902</v>
      </c>
      <c r="I151" s="1">
        <v>17.5</v>
      </c>
      <c r="J151" s="1">
        <v>1.6279274986145701E-4</v>
      </c>
      <c r="K151" s="70">
        <v>7.6547280467386794E-5</v>
      </c>
      <c r="L151" s="1">
        <v>1.18213629779712E-4</v>
      </c>
      <c r="M151" s="70">
        <v>1.3655328149383801E-5</v>
      </c>
      <c r="N151" s="70">
        <v>1.9825169785822599E-5</v>
      </c>
      <c r="O151" s="70">
        <v>4.1898341960726497E-5</v>
      </c>
    </row>
    <row r="152" spans="1:15" x14ac:dyDescent="0.25">
      <c r="A152" s="1">
        <v>17.625</v>
      </c>
      <c r="B152" s="1">
        <v>0.98677618377656195</v>
      </c>
      <c r="C152" s="1">
        <v>0.47296987411779901</v>
      </c>
      <c r="D152" s="1">
        <v>0.71762506251360203</v>
      </c>
      <c r="E152" s="1">
        <v>8.1849059770121205E-2</v>
      </c>
      <c r="F152" s="1">
        <v>0.11817554798534601</v>
      </c>
      <c r="G152" s="1">
        <v>0.25169038668687999</v>
      </c>
      <c r="I152" s="1">
        <v>17.625</v>
      </c>
      <c r="J152" s="1">
        <v>1.6439691221717501E-4</v>
      </c>
      <c r="K152" s="70">
        <v>7.8796781028025399E-5</v>
      </c>
      <c r="L152" s="1">
        <v>1.1955633541476599E-4</v>
      </c>
      <c r="M152" s="70">
        <v>1.36360533577022E-5</v>
      </c>
      <c r="N152" s="70">
        <v>1.9688046294358499E-5</v>
      </c>
      <c r="O152" s="70">
        <v>4.1931618422034199E-5</v>
      </c>
    </row>
    <row r="153" spans="1:15" x14ac:dyDescent="0.25">
      <c r="A153" s="1">
        <v>17.75</v>
      </c>
      <c r="B153" s="1">
        <v>0.99512985183656</v>
      </c>
      <c r="C153" s="1">
        <v>0.47980552453444902</v>
      </c>
      <c r="D153" s="1">
        <v>0.722099112190145</v>
      </c>
      <c r="E153" s="1">
        <v>8.1309424672596803E-2</v>
      </c>
      <c r="F153" s="1">
        <v>0.118830587968579</v>
      </c>
      <c r="G153" s="1">
        <v>0.23877682592164601</v>
      </c>
      <c r="I153" s="1">
        <v>17.75</v>
      </c>
      <c r="J153" s="1">
        <v>1.65788633315971E-4</v>
      </c>
      <c r="K153" s="70">
        <v>7.99356003874392E-5</v>
      </c>
      <c r="L153" s="1">
        <v>1.20301712090878E-4</v>
      </c>
      <c r="M153" s="70">
        <v>1.3546150150454701E-5</v>
      </c>
      <c r="N153" s="70">
        <v>1.9797175955565199E-5</v>
      </c>
      <c r="O153" s="70">
        <v>3.9780219198546103E-5</v>
      </c>
    </row>
    <row r="154" spans="1:15" x14ac:dyDescent="0.25">
      <c r="A154" s="1">
        <v>17.875</v>
      </c>
      <c r="B154" s="1">
        <v>0.99688676546294797</v>
      </c>
      <c r="C154" s="1">
        <v>0.49019064226466302</v>
      </c>
      <c r="D154" s="1">
        <v>0.728098853971474</v>
      </c>
      <c r="E154" s="1">
        <v>8.1670752718910306E-2</v>
      </c>
      <c r="F154" s="1">
        <v>0.119671238945599</v>
      </c>
      <c r="G154" s="1">
        <v>0.244388739018019</v>
      </c>
      <c r="I154" s="1">
        <v>17.875</v>
      </c>
      <c r="J154" s="1">
        <v>1.6608133512612699E-4</v>
      </c>
      <c r="K154" s="70">
        <v>8.1665761001292904E-5</v>
      </c>
      <c r="L154" s="1">
        <v>1.21301269071647E-4</v>
      </c>
      <c r="M154" s="70">
        <v>1.3606347402970499E-5</v>
      </c>
      <c r="N154" s="70">
        <v>1.9937228408336799E-5</v>
      </c>
      <c r="O154" s="70">
        <v>4.0715163920401903E-5</v>
      </c>
    </row>
    <row r="155" spans="1:15" x14ac:dyDescent="0.25">
      <c r="A155" s="1">
        <v>18</v>
      </c>
      <c r="B155" s="1">
        <v>0.99632408071730405</v>
      </c>
      <c r="C155" s="1">
        <v>0.50128026948342896</v>
      </c>
      <c r="D155" s="1">
        <v>0.728513457437588</v>
      </c>
      <c r="E155" s="1">
        <v>8.1857175019331999E-2</v>
      </c>
      <c r="F155" s="1">
        <v>0.119457462601298</v>
      </c>
      <c r="G155" s="1">
        <v>0.240881519182126</v>
      </c>
      <c r="I155" s="1">
        <v>18</v>
      </c>
      <c r="J155" s="1">
        <v>1.6598759184750301E-4</v>
      </c>
      <c r="K155" s="70">
        <v>8.3513292895939393E-5</v>
      </c>
      <c r="L155" s="1">
        <v>1.21370342009102E-4</v>
      </c>
      <c r="M155" s="70">
        <v>1.3637405358220801E-5</v>
      </c>
      <c r="N155" s="70">
        <v>1.9901613269376201E-5</v>
      </c>
      <c r="O155" s="70">
        <v>4.0130861095742098E-5</v>
      </c>
    </row>
    <row r="156" spans="1:15" x14ac:dyDescent="0.25">
      <c r="A156" s="1">
        <v>18.125</v>
      </c>
      <c r="B156" s="1">
        <v>0.98064625100339098</v>
      </c>
      <c r="C156" s="1">
        <v>0.51183828503229201</v>
      </c>
      <c r="D156" s="1">
        <v>0.73088024991410305</v>
      </c>
      <c r="E156" s="1">
        <v>8.3042936977720694E-2</v>
      </c>
      <c r="F156" s="1">
        <v>0.119390272986116</v>
      </c>
      <c r="G156" s="1">
        <v>0.24141982447848701</v>
      </c>
      <c r="I156" s="1">
        <v>18.125</v>
      </c>
      <c r="J156" s="1">
        <v>1.63375665417165E-4</v>
      </c>
      <c r="K156" s="70">
        <v>8.5272258286379907E-5</v>
      </c>
      <c r="L156" s="1">
        <v>1.21764649635689E-4</v>
      </c>
      <c r="M156" s="70">
        <v>1.3834953300488299E-5</v>
      </c>
      <c r="N156" s="70">
        <v>1.9890419479486799E-5</v>
      </c>
      <c r="O156" s="70">
        <v>4.0220542758115901E-5</v>
      </c>
    </row>
    <row r="157" spans="1:15" x14ac:dyDescent="0.25">
      <c r="A157" s="1">
        <v>18.25</v>
      </c>
      <c r="B157" s="1">
        <v>0.95991372247967</v>
      </c>
      <c r="C157" s="1">
        <v>0.50669211987455498</v>
      </c>
      <c r="D157" s="1">
        <v>0.72024019716400101</v>
      </c>
      <c r="E157" s="1">
        <v>8.6191793079121198E-2</v>
      </c>
      <c r="F157" s="1">
        <v>0.11990855796399801</v>
      </c>
      <c r="G157" s="1">
        <v>0.24293252621269901</v>
      </c>
      <c r="I157" s="1">
        <v>18.25</v>
      </c>
      <c r="J157" s="1">
        <v>1.5992162616511299E-4</v>
      </c>
      <c r="K157" s="70">
        <v>8.4414907171100902E-5</v>
      </c>
      <c r="L157" s="1">
        <v>1.1999201684752201E-4</v>
      </c>
      <c r="M157" s="70">
        <v>1.43595527269816E-5</v>
      </c>
      <c r="N157" s="70">
        <v>1.9976765756801999E-5</v>
      </c>
      <c r="O157" s="70">
        <v>4.0472558867035503E-5</v>
      </c>
    </row>
    <row r="158" spans="1:15" x14ac:dyDescent="0.25">
      <c r="A158" s="1">
        <v>18.375</v>
      </c>
      <c r="B158" s="1">
        <v>0.96493433319196598</v>
      </c>
      <c r="C158" s="1">
        <v>0.50472830530512902</v>
      </c>
      <c r="D158" s="1">
        <v>0.69317478720191406</v>
      </c>
      <c r="E158" s="1">
        <v>8.8640837133168199E-2</v>
      </c>
      <c r="F158" s="1">
        <v>0.12017352822221999</v>
      </c>
      <c r="G158" s="1">
        <v>0.243430131953182</v>
      </c>
      <c r="I158" s="1">
        <v>18.375</v>
      </c>
      <c r="J158" s="1">
        <v>1.6075805990978099E-4</v>
      </c>
      <c r="K158" s="70">
        <v>8.4087735663834493E-5</v>
      </c>
      <c r="L158" s="1">
        <v>1.15482919547839E-4</v>
      </c>
      <c r="M158" s="70">
        <v>1.47675634663858E-5</v>
      </c>
      <c r="N158" s="70">
        <v>2.0020909801821701E-5</v>
      </c>
      <c r="O158" s="70">
        <v>4.0555459983400003E-5</v>
      </c>
    </row>
    <row r="159" spans="1:15" x14ac:dyDescent="0.25">
      <c r="A159" s="1">
        <v>18.5</v>
      </c>
      <c r="B159" s="1">
        <v>0.94975098981087103</v>
      </c>
      <c r="C159" s="1">
        <v>0.51874449020425795</v>
      </c>
      <c r="D159" s="1">
        <v>0.65637549475551304</v>
      </c>
      <c r="E159" s="1">
        <v>9.8351950381362394E-2</v>
      </c>
      <c r="F159" s="1">
        <v>0.121045658396956</v>
      </c>
      <c r="G159" s="1">
        <v>0.24598572881233799</v>
      </c>
      <c r="I159" s="1">
        <v>18.5</v>
      </c>
      <c r="J159" s="1">
        <v>1.5822851490249101E-4</v>
      </c>
      <c r="K159" s="70">
        <v>8.6422832068029502E-5</v>
      </c>
      <c r="L159" s="1">
        <v>1.0935215742626899E-4</v>
      </c>
      <c r="M159" s="70">
        <v>1.6385434933535002E-5</v>
      </c>
      <c r="N159" s="70">
        <v>2.0166206688932801E-5</v>
      </c>
      <c r="O159" s="70">
        <v>4.0981222420135498E-5</v>
      </c>
    </row>
    <row r="160" spans="1:15" x14ac:dyDescent="0.25">
      <c r="A160" s="1">
        <v>18.625</v>
      </c>
      <c r="B160" s="1">
        <v>0.93774941173895199</v>
      </c>
      <c r="C160" s="1">
        <v>0.53821134724047803</v>
      </c>
      <c r="D160" s="1">
        <v>0.645213031065487</v>
      </c>
      <c r="E160" s="1">
        <v>9.9005320656736895E-2</v>
      </c>
      <c r="F160" s="1">
        <v>0.12066581174449301</v>
      </c>
      <c r="G160" s="1">
        <v>0.24993387875636999</v>
      </c>
      <c r="I160" s="1">
        <v>18.625</v>
      </c>
      <c r="J160" s="1">
        <v>1.5622905199571001E-4</v>
      </c>
      <c r="K160" s="70">
        <v>8.9666010450263801E-5</v>
      </c>
      <c r="L160" s="1">
        <v>1.0749249097551E-4</v>
      </c>
      <c r="M160" s="70">
        <v>1.64942864214124E-5</v>
      </c>
      <c r="N160" s="70">
        <v>2.01029242366325E-5</v>
      </c>
      <c r="O160" s="70">
        <v>4.1638984200811198E-5</v>
      </c>
    </row>
    <row r="161" spans="1:15" x14ac:dyDescent="0.25">
      <c r="A161" s="1">
        <v>18.75</v>
      </c>
      <c r="B161" s="1">
        <v>0.93477804227913097</v>
      </c>
      <c r="C161" s="1">
        <v>0.54194133893803598</v>
      </c>
      <c r="D161" s="1">
        <v>0.62739465235074598</v>
      </c>
      <c r="E161" s="1">
        <v>9.7021013269353099E-2</v>
      </c>
      <c r="F161" s="1">
        <v>0.119927558421605</v>
      </c>
      <c r="G161" s="1">
        <v>0.249526533680096</v>
      </c>
      <c r="I161" s="1">
        <v>18.75</v>
      </c>
      <c r="J161" s="1">
        <v>1.5573402184370299E-4</v>
      </c>
      <c r="K161" s="70">
        <v>9.0287427067076904E-5</v>
      </c>
      <c r="L161" s="1">
        <v>1.04523949081634E-4</v>
      </c>
      <c r="M161" s="70">
        <v>1.6163700810674199E-5</v>
      </c>
      <c r="N161" s="70">
        <v>1.9979931233039299E-5</v>
      </c>
      <c r="O161" s="70">
        <v>4.1571120511103997E-5</v>
      </c>
    </row>
    <row r="162" spans="1:15" x14ac:dyDescent="0.25">
      <c r="A162" s="1">
        <v>18.875</v>
      </c>
      <c r="B162" s="1">
        <v>0.96084958140771703</v>
      </c>
      <c r="C162" s="1">
        <v>0.43600647134016601</v>
      </c>
      <c r="D162" s="1">
        <v>0.59413720434860795</v>
      </c>
      <c r="E162" s="1">
        <v>9.5245298033928893E-2</v>
      </c>
      <c r="F162" s="1">
        <v>0.121280202733068</v>
      </c>
      <c r="G162" s="1">
        <v>0.25048001337256498</v>
      </c>
      <c r="I162" s="1">
        <v>18.875</v>
      </c>
      <c r="J162" s="1">
        <v>1.6007754026252599E-4</v>
      </c>
      <c r="K162" s="70">
        <v>7.2638678125271598E-5</v>
      </c>
      <c r="L162" s="70">
        <v>9.89832582444781E-5</v>
      </c>
      <c r="M162" s="70">
        <v>1.5867866652452601E-5</v>
      </c>
      <c r="N162" s="70">
        <v>2.02052817753291E-5</v>
      </c>
      <c r="O162" s="70">
        <v>4.1729970227869203E-5</v>
      </c>
    </row>
    <row r="163" spans="1:15" x14ac:dyDescent="0.25">
      <c r="A163" s="1">
        <v>19</v>
      </c>
      <c r="B163" s="1">
        <v>1.02171149738155</v>
      </c>
      <c r="C163" s="1">
        <v>0.36592883965249801</v>
      </c>
      <c r="D163" s="1">
        <v>0.56853041512983704</v>
      </c>
      <c r="E163" s="1">
        <v>9.4108805964926504E-2</v>
      </c>
      <c r="F163" s="1">
        <v>0.122042579715125</v>
      </c>
      <c r="G163" s="1">
        <v>0.2494614829598</v>
      </c>
      <c r="I163" s="1">
        <v>19</v>
      </c>
      <c r="J163" s="1">
        <v>1.7021713546376701E-4</v>
      </c>
      <c r="K163" s="70">
        <v>6.09637446861061E-5</v>
      </c>
      <c r="L163" s="70">
        <v>9.4717167160630899E-5</v>
      </c>
      <c r="M163" s="70">
        <v>1.56785270737568E-5</v>
      </c>
      <c r="N163" s="70">
        <v>2.03322937805398E-5</v>
      </c>
      <c r="O163" s="70">
        <v>4.1560283061102601E-5</v>
      </c>
    </row>
    <row r="164" spans="1:15" x14ac:dyDescent="0.25">
      <c r="A164" s="1">
        <v>19.125</v>
      </c>
      <c r="B164" s="1">
        <v>1.0300149626010699</v>
      </c>
      <c r="C164" s="1">
        <v>0.36074825007933697</v>
      </c>
      <c r="D164" s="1">
        <v>0.562449443476014</v>
      </c>
      <c r="E164" s="1">
        <v>9.3216062844895003E-2</v>
      </c>
      <c r="F164" s="1">
        <v>0.12165145980099799</v>
      </c>
      <c r="G164" s="1">
        <v>0.24910669307980099</v>
      </c>
      <c r="I164" s="1">
        <v>19.125</v>
      </c>
      <c r="J164" s="1">
        <v>1.71600492769339E-4</v>
      </c>
      <c r="K164" s="70">
        <v>6.0100658463217603E-5</v>
      </c>
      <c r="L164" s="70">
        <v>9.3704077283103795E-5</v>
      </c>
      <c r="M164" s="70">
        <v>1.5529796069959501E-5</v>
      </c>
      <c r="N164" s="70">
        <v>2.02671332028461E-5</v>
      </c>
      <c r="O164" s="70">
        <v>4.1501175067094699E-5</v>
      </c>
    </row>
    <row r="165" spans="1:15" x14ac:dyDescent="0.25">
      <c r="A165" s="1">
        <v>19.25</v>
      </c>
      <c r="B165" s="1">
        <v>1.0507361932655399</v>
      </c>
      <c r="C165" s="1">
        <v>0.370132917517287</v>
      </c>
      <c r="D165" s="1">
        <v>0.55173022678817996</v>
      </c>
      <c r="E165" s="1">
        <v>9.2173991697816704E-2</v>
      </c>
      <c r="F165" s="1">
        <v>0.120716305009115</v>
      </c>
      <c r="G165" s="1">
        <v>0.24336131748107501</v>
      </c>
      <c r="I165" s="1">
        <v>19.25</v>
      </c>
      <c r="J165" s="1">
        <v>1.75052649798039E-4</v>
      </c>
      <c r="K165" s="70">
        <v>6.1664144058379996E-5</v>
      </c>
      <c r="L165" s="70">
        <v>9.1918255782910596E-5</v>
      </c>
      <c r="M165" s="70">
        <v>1.5356187016856299E-5</v>
      </c>
      <c r="N165" s="70">
        <v>2.01113364145185E-5</v>
      </c>
      <c r="O165" s="70">
        <v>4.0543995492346997E-5</v>
      </c>
    </row>
    <row r="166" spans="1:15" x14ac:dyDescent="0.25">
      <c r="A166" s="1">
        <v>19.375</v>
      </c>
      <c r="B166" s="1">
        <v>1.05590054292075</v>
      </c>
      <c r="C166" s="1">
        <v>0.36454698748219899</v>
      </c>
      <c r="D166" s="1">
        <v>0.55205101511155297</v>
      </c>
      <c r="E166" s="1">
        <v>9.1540828987098505E-2</v>
      </c>
      <c r="F166" s="1">
        <v>0.120630246992404</v>
      </c>
      <c r="G166" s="1">
        <v>0.244434755153939</v>
      </c>
      <c r="I166" s="1">
        <v>19.375</v>
      </c>
      <c r="J166" s="1">
        <v>1.7591303045059699E-4</v>
      </c>
      <c r="K166" s="70">
        <v>6.07335281145344E-5</v>
      </c>
      <c r="L166" s="70">
        <v>9.1971699117584602E-5</v>
      </c>
      <c r="M166" s="70">
        <v>1.5250702109250599E-5</v>
      </c>
      <c r="N166" s="70">
        <v>2.0096999148934401E-5</v>
      </c>
      <c r="O166" s="70">
        <v>4.0722830208646202E-5</v>
      </c>
    </row>
    <row r="167" spans="1:15" x14ac:dyDescent="0.25">
      <c r="A167" s="1">
        <v>19.5</v>
      </c>
      <c r="B167" s="1">
        <v>1.0485153769644799</v>
      </c>
      <c r="C167" s="1">
        <v>0.33043490286781402</v>
      </c>
      <c r="D167" s="1">
        <v>0.56826907830753903</v>
      </c>
      <c r="E167" s="1">
        <v>9.1200252190046197E-2</v>
      </c>
      <c r="F167" s="1">
        <v>0.12025879650471601</v>
      </c>
      <c r="G167" s="1">
        <v>0.239077083229816</v>
      </c>
      <c r="I167" s="1">
        <v>19.5</v>
      </c>
      <c r="J167" s="1">
        <v>1.7468266180228301E-4</v>
      </c>
      <c r="K167" s="70">
        <v>5.5050454817777898E-5</v>
      </c>
      <c r="L167" s="70">
        <v>9.4673628446035804E-5</v>
      </c>
      <c r="M167" s="70">
        <v>1.51939620148617E-5</v>
      </c>
      <c r="N167" s="70">
        <v>2.0035115497685699E-5</v>
      </c>
      <c r="O167" s="70">
        <v>3.9830242066087203E-5</v>
      </c>
    </row>
    <row r="168" spans="1:15" x14ac:dyDescent="0.25">
      <c r="A168" s="1">
        <v>19.625</v>
      </c>
      <c r="B168" s="1">
        <v>1.0416584302802001</v>
      </c>
      <c r="C168" s="1">
        <v>0.32569066839192201</v>
      </c>
      <c r="D168" s="1">
        <v>0.57948877619560502</v>
      </c>
      <c r="E168" s="1">
        <v>9.1772981276116994E-2</v>
      </c>
      <c r="F168" s="1">
        <v>0.118500652494184</v>
      </c>
      <c r="G168" s="1">
        <v>0.239888780302034</v>
      </c>
      <c r="I168" s="1">
        <v>19.625</v>
      </c>
      <c r="J168" s="1">
        <v>1.73540294484682E-4</v>
      </c>
      <c r="K168" s="70">
        <v>5.4260065354094199E-5</v>
      </c>
      <c r="L168" s="70">
        <v>9.6542830114187606E-5</v>
      </c>
      <c r="M168" s="70">
        <v>1.52893786806011E-5</v>
      </c>
      <c r="N168" s="70">
        <v>1.97422087055311E-5</v>
      </c>
      <c r="O168" s="70">
        <v>3.9965470798318897E-5</v>
      </c>
    </row>
    <row r="169" spans="1:15" x14ac:dyDescent="0.25">
      <c r="A169" s="1">
        <v>19.75</v>
      </c>
      <c r="B169" s="1">
        <v>1.0321893053700699</v>
      </c>
      <c r="C169" s="1">
        <v>0.34059944961467897</v>
      </c>
      <c r="D169" s="1">
        <v>0.61041096841466103</v>
      </c>
      <c r="E169" s="1">
        <v>9.0958411502244693E-2</v>
      </c>
      <c r="F169" s="1">
        <v>0.11612327950118199</v>
      </c>
      <c r="G169" s="1">
        <v>0.26401635142797603</v>
      </c>
      <c r="I169" s="1">
        <v>19.75</v>
      </c>
      <c r="J169" s="1">
        <v>1.7196273827465401E-4</v>
      </c>
      <c r="K169" s="70">
        <v>5.6743868305805501E-5</v>
      </c>
      <c r="L169" s="1">
        <v>1.01694467337883E-4</v>
      </c>
      <c r="M169" s="70">
        <v>1.5153671356274E-5</v>
      </c>
      <c r="N169" s="70">
        <v>1.9346138364896801E-5</v>
      </c>
      <c r="O169" s="70">
        <v>4.39851241479007E-5</v>
      </c>
    </row>
    <row r="170" spans="1:15" x14ac:dyDescent="0.25">
      <c r="A170" s="1">
        <v>19.875</v>
      </c>
      <c r="B170" s="1">
        <v>1.0372439924313599</v>
      </c>
      <c r="C170" s="1">
        <v>0.32465149548947803</v>
      </c>
      <c r="D170" s="1">
        <v>0.64623044146698105</v>
      </c>
      <c r="E170" s="1">
        <v>9.0007587979229906E-2</v>
      </c>
      <c r="F170" s="1">
        <v>0.11525818589964899</v>
      </c>
      <c r="G170" s="1">
        <v>0.26554811645566601</v>
      </c>
      <c r="I170" s="1">
        <v>19.875</v>
      </c>
      <c r="J170" s="1">
        <v>1.7280484913906501E-4</v>
      </c>
      <c r="K170" s="70">
        <v>5.4086939148547101E-5</v>
      </c>
      <c r="L170" s="1">
        <v>1.07661991548399E-4</v>
      </c>
      <c r="M170" s="70">
        <v>1.4995264157339701E-5</v>
      </c>
      <c r="N170" s="70">
        <v>1.9202013770881401E-5</v>
      </c>
      <c r="O170" s="70">
        <v>4.4240316201513801E-5</v>
      </c>
    </row>
    <row r="171" spans="1:15" x14ac:dyDescent="0.25">
      <c r="A171" s="1">
        <v>20</v>
      </c>
      <c r="B171" s="1">
        <v>1.03042161191646</v>
      </c>
      <c r="C171" s="1">
        <v>0.336353699799881</v>
      </c>
      <c r="D171" s="1">
        <v>0.65299446538496397</v>
      </c>
      <c r="E171" s="1">
        <v>9.0019869311701695E-2</v>
      </c>
      <c r="F171" s="1">
        <v>0.11598759740973399</v>
      </c>
      <c r="G171" s="1">
        <v>0.254527838787936</v>
      </c>
      <c r="I171" s="1">
        <v>20</v>
      </c>
      <c r="J171" s="1">
        <v>1.71668240545282E-4</v>
      </c>
      <c r="K171" s="70">
        <v>5.6036526386660297E-5</v>
      </c>
      <c r="L171" s="1">
        <v>1.0878887793313501E-4</v>
      </c>
      <c r="M171" s="70">
        <v>1.49973102273295E-5</v>
      </c>
      <c r="N171" s="70">
        <v>1.93235337284617E-5</v>
      </c>
      <c r="O171" s="70">
        <v>4.2404337942070103E-5</v>
      </c>
    </row>
    <row r="172" spans="1:15" x14ac:dyDescent="0.25">
      <c r="A172" s="1">
        <v>20.125</v>
      </c>
      <c r="B172" s="1">
        <v>1.0259401352226201</v>
      </c>
      <c r="C172" s="1">
        <v>0.37972783471553401</v>
      </c>
      <c r="D172" s="1">
        <v>0.65382954796141701</v>
      </c>
      <c r="E172" s="1">
        <v>8.9940052943863605E-2</v>
      </c>
      <c r="F172" s="1">
        <v>0.116437998543967</v>
      </c>
      <c r="G172" s="1">
        <v>0.25570384479546199</v>
      </c>
      <c r="I172" s="1">
        <v>20.125</v>
      </c>
      <c r="J172" s="1">
        <v>1.70921626528089E-4</v>
      </c>
      <c r="K172" s="70">
        <v>6.3262657263608006E-5</v>
      </c>
      <c r="L172" s="1">
        <v>1.08928002690372E-4</v>
      </c>
      <c r="M172" s="70">
        <v>1.49840128204477E-5</v>
      </c>
      <c r="N172" s="70">
        <v>1.93985705574249E-5</v>
      </c>
      <c r="O172" s="70">
        <v>4.2600260542923897E-5</v>
      </c>
    </row>
    <row r="173" spans="1:15" x14ac:dyDescent="0.25">
      <c r="A173" s="1">
        <v>20.25</v>
      </c>
      <c r="B173" s="1">
        <v>1.02661557296499</v>
      </c>
      <c r="C173" s="1">
        <v>0.38803607056803002</v>
      </c>
      <c r="D173" s="1">
        <v>0.64976128214877205</v>
      </c>
      <c r="E173" s="1">
        <v>8.9246757636013793E-2</v>
      </c>
      <c r="F173" s="1">
        <v>0.115215480085888</v>
      </c>
      <c r="G173" s="1">
        <v>0.251595960242539</v>
      </c>
      <c r="I173" s="1">
        <v>20.25</v>
      </c>
      <c r="J173" s="1">
        <v>1.7103415445596701E-4</v>
      </c>
      <c r="K173" s="70">
        <v>6.46468093566338E-5</v>
      </c>
      <c r="L173" s="1">
        <v>1.08250229605985E-4</v>
      </c>
      <c r="M173" s="70">
        <v>1.4868509822159901E-5</v>
      </c>
      <c r="N173" s="70">
        <v>1.9194898982309001E-5</v>
      </c>
      <c r="O173" s="70">
        <v>4.1915886976407003E-5</v>
      </c>
    </row>
    <row r="174" spans="1:15" x14ac:dyDescent="0.25">
      <c r="A174" s="1">
        <v>20.375</v>
      </c>
      <c r="B174" s="1">
        <v>1.0317848457052099</v>
      </c>
      <c r="C174" s="1">
        <v>0.39250525392171798</v>
      </c>
      <c r="D174" s="1">
        <v>0.64606939198120605</v>
      </c>
      <c r="E174" s="1">
        <v>8.7665930674242401E-2</v>
      </c>
      <c r="F174" s="1">
        <v>0.116300102415911</v>
      </c>
      <c r="G174" s="1">
        <v>0.24825912971269301</v>
      </c>
      <c r="I174" s="1">
        <v>20.375</v>
      </c>
      <c r="J174" s="1">
        <v>1.7189535529448701E-4</v>
      </c>
      <c r="K174" s="70">
        <v>6.5391375303358294E-5</v>
      </c>
      <c r="L174" s="1">
        <v>1.07635160704069E-4</v>
      </c>
      <c r="M174" s="70">
        <v>1.4605144050328799E-5</v>
      </c>
      <c r="N174" s="70">
        <v>1.9375597062490699E-5</v>
      </c>
      <c r="O174" s="70">
        <v>4.1359971010134598E-5</v>
      </c>
    </row>
    <row r="175" spans="1:15" x14ac:dyDescent="0.25">
      <c r="A175" s="1">
        <v>20.5</v>
      </c>
      <c r="B175" s="1">
        <v>1.04147079507524</v>
      </c>
      <c r="C175" s="1">
        <v>0.39231799337907602</v>
      </c>
      <c r="D175" s="1">
        <v>0.64575593524558095</v>
      </c>
      <c r="E175" s="1">
        <v>8.6372101698703505E-2</v>
      </c>
      <c r="F175" s="1">
        <v>0.115911636600736</v>
      </c>
      <c r="G175" s="1">
        <v>0.24508271884192501</v>
      </c>
      <c r="I175" s="1">
        <v>20.5</v>
      </c>
      <c r="J175" s="1">
        <v>1.7350903445953499E-4</v>
      </c>
      <c r="K175" s="70">
        <v>6.53601776969541E-5</v>
      </c>
      <c r="L175" s="1">
        <v>1.0758293881191401E-4</v>
      </c>
      <c r="M175" s="70">
        <v>1.4389592143004E-5</v>
      </c>
      <c r="N175" s="70">
        <v>1.9310878657682599E-5</v>
      </c>
      <c r="O175" s="70">
        <v>4.0830780959064602E-5</v>
      </c>
    </row>
    <row r="176" spans="1:15" x14ac:dyDescent="0.25">
      <c r="A176" s="1">
        <v>20.625</v>
      </c>
      <c r="B176" s="1">
        <v>1.03650411872135</v>
      </c>
      <c r="C176" s="1">
        <v>0.40542288090523598</v>
      </c>
      <c r="D176" s="1">
        <v>0.67097657968733604</v>
      </c>
      <c r="E176" s="1">
        <v>8.4815577202128303E-2</v>
      </c>
      <c r="F176" s="1">
        <v>0.113631101930457</v>
      </c>
      <c r="G176" s="1">
        <v>0.24543306286662001</v>
      </c>
      <c r="I176" s="1">
        <v>20.625</v>
      </c>
      <c r="J176" s="1">
        <v>1.7268158617897699E-4</v>
      </c>
      <c r="K176" s="70">
        <v>6.7543451958812403E-5</v>
      </c>
      <c r="L176" s="1">
        <v>1.1178469817591E-4</v>
      </c>
      <c r="M176" s="70">
        <v>1.4130275161874601E-5</v>
      </c>
      <c r="N176" s="70">
        <v>1.89309415816141E-5</v>
      </c>
      <c r="O176" s="70">
        <v>4.08891482735788E-5</v>
      </c>
    </row>
    <row r="177" spans="1:15" x14ac:dyDescent="0.25">
      <c r="A177" s="1">
        <v>20.75</v>
      </c>
      <c r="B177" s="1">
        <v>1.04487747207085</v>
      </c>
      <c r="C177" s="1">
        <v>0.43184920722329601</v>
      </c>
      <c r="D177" s="1">
        <v>0.68830796437374497</v>
      </c>
      <c r="E177" s="1">
        <v>8.4169288496937195E-2</v>
      </c>
      <c r="F177" s="1">
        <v>0.113316584371708</v>
      </c>
      <c r="G177" s="1">
        <v>0.24768880359808801</v>
      </c>
      <c r="I177" s="1">
        <v>20.75</v>
      </c>
      <c r="J177" s="1">
        <v>1.7407658684700299E-4</v>
      </c>
      <c r="K177" s="70">
        <v>7.1946077923401203E-5</v>
      </c>
      <c r="L177" s="1">
        <v>1.14672106864666E-4</v>
      </c>
      <c r="M177" s="70">
        <v>1.4022603463589701E-5</v>
      </c>
      <c r="N177" s="70">
        <v>1.88785429563265E-5</v>
      </c>
      <c r="O177" s="70">
        <v>4.1264954679441502E-5</v>
      </c>
    </row>
    <row r="178" spans="1:15" x14ac:dyDescent="0.25">
      <c r="A178" s="1">
        <v>20.875</v>
      </c>
      <c r="B178" s="1">
        <v>1.0490885152514</v>
      </c>
      <c r="C178" s="1">
        <v>0.45747516372057101</v>
      </c>
      <c r="D178" s="1">
        <v>0.688033942432277</v>
      </c>
      <c r="E178" s="1">
        <v>8.5537241932916896E-2</v>
      </c>
      <c r="F178" s="1">
        <v>0.113478987487751</v>
      </c>
      <c r="G178" s="1">
        <v>0.24755508309784099</v>
      </c>
      <c r="I178" s="1">
        <v>20.875</v>
      </c>
      <c r="J178" s="1">
        <v>1.7477814664088401E-4</v>
      </c>
      <c r="K178" s="70">
        <v>7.6215362275847099E-5</v>
      </c>
      <c r="L178" s="1">
        <v>1.14626454809217E-4</v>
      </c>
      <c r="M178" s="70">
        <v>1.4250504506023899E-5</v>
      </c>
      <c r="N178" s="70">
        <v>1.8905599315459299E-5</v>
      </c>
      <c r="O178" s="70">
        <v>4.1242676844100199E-5</v>
      </c>
    </row>
    <row r="179" spans="1:15" x14ac:dyDescent="0.25">
      <c r="A179" s="1">
        <v>21</v>
      </c>
      <c r="B179" s="1">
        <v>1.0516987396928601</v>
      </c>
      <c r="C179" s="1">
        <v>0.45925239512961902</v>
      </c>
      <c r="D179" s="1">
        <v>0.68592943433032705</v>
      </c>
      <c r="E179" s="1">
        <v>8.5093489581979306E-2</v>
      </c>
      <c r="F179" s="1">
        <v>0.11482188152381601</v>
      </c>
      <c r="G179" s="1">
        <v>0.23835106294091599</v>
      </c>
      <c r="I179" s="1">
        <v>21</v>
      </c>
      <c r="J179" s="1">
        <v>1.75213010032831E-4</v>
      </c>
      <c r="K179" s="70">
        <v>7.6511449028594499E-5</v>
      </c>
      <c r="L179" s="1">
        <v>1.1427584375943201E-4</v>
      </c>
      <c r="M179" s="70">
        <v>1.4176575364357699E-5</v>
      </c>
      <c r="N179" s="70">
        <v>1.9129325461867701E-5</v>
      </c>
      <c r="O179" s="70">
        <v>3.9709287085956599E-5</v>
      </c>
    </row>
    <row r="180" spans="1:15" x14ac:dyDescent="0.25">
      <c r="A180" s="1">
        <v>21.125</v>
      </c>
      <c r="B180" s="1">
        <v>1.05058045774386</v>
      </c>
      <c r="C180" s="1">
        <v>0.482906252636497</v>
      </c>
      <c r="D180" s="1">
        <v>0.69129474214369901</v>
      </c>
      <c r="E180" s="1">
        <v>8.4575363484578697E-2</v>
      </c>
      <c r="F180" s="1">
        <v>0.115407092700265</v>
      </c>
      <c r="G180" s="1">
        <v>0.23396433574470399</v>
      </c>
      <c r="I180" s="1">
        <v>21.125</v>
      </c>
      <c r="J180" s="1">
        <v>1.7502670426012599E-4</v>
      </c>
      <c r="K180" s="70">
        <v>8.0452181689240403E-5</v>
      </c>
      <c r="L180" s="1">
        <v>1.1516970404114E-4</v>
      </c>
      <c r="M180" s="70">
        <v>1.4090255556530801E-5</v>
      </c>
      <c r="N180" s="70">
        <v>1.9226821643864202E-5</v>
      </c>
      <c r="O180" s="70">
        <v>3.8978458335067699E-5</v>
      </c>
    </row>
    <row r="181" spans="1:15" x14ac:dyDescent="0.25">
      <c r="A181" s="1">
        <v>21.25</v>
      </c>
      <c r="B181" s="1">
        <v>1.05725112440785</v>
      </c>
      <c r="C181" s="1">
        <v>0.47706652325194399</v>
      </c>
      <c r="D181" s="1">
        <v>0.69510730725179404</v>
      </c>
      <c r="E181" s="1">
        <v>8.3669264058133297E-2</v>
      </c>
      <c r="F181" s="1">
        <v>0.11412048599766</v>
      </c>
      <c r="G181" s="1">
        <v>0.23189631477334999</v>
      </c>
      <c r="I181" s="1">
        <v>21.25</v>
      </c>
      <c r="J181" s="1">
        <v>1.7613803732634801E-4</v>
      </c>
      <c r="K181" s="70">
        <v>7.94792827737738E-5</v>
      </c>
      <c r="L181" s="1">
        <v>1.15804877388149E-4</v>
      </c>
      <c r="M181" s="70">
        <v>1.3939299392085E-5</v>
      </c>
      <c r="N181" s="70">
        <v>1.9012472967210098E-5</v>
      </c>
      <c r="O181" s="70">
        <v>3.8633926041240097E-5</v>
      </c>
    </row>
    <row r="182" spans="1:15" x14ac:dyDescent="0.25">
      <c r="A182" s="1">
        <v>21.375</v>
      </c>
      <c r="B182" s="1">
        <v>1.0543466176306699</v>
      </c>
      <c r="C182" s="1">
        <v>0.47758443757958402</v>
      </c>
      <c r="D182" s="1">
        <v>0.70295463876407704</v>
      </c>
      <c r="E182" s="1">
        <v>8.5344789139470897E-2</v>
      </c>
      <c r="F182" s="1">
        <v>0.111919752226841</v>
      </c>
      <c r="G182" s="1">
        <v>0.23425284228472701</v>
      </c>
      <c r="I182" s="1">
        <v>21.375</v>
      </c>
      <c r="J182" s="1">
        <v>1.7565414649727001E-4</v>
      </c>
      <c r="K182" s="70">
        <v>7.9565567300758698E-5</v>
      </c>
      <c r="L182" s="1">
        <v>1.17112242818095E-4</v>
      </c>
      <c r="M182" s="70">
        <v>1.42184418706359E-5</v>
      </c>
      <c r="N182" s="70">
        <v>1.8645830720991699E-5</v>
      </c>
      <c r="O182" s="70">
        <v>3.9026523524635402E-5</v>
      </c>
    </row>
    <row r="183" spans="1:15" x14ac:dyDescent="0.25">
      <c r="A183" s="1">
        <v>21.5</v>
      </c>
      <c r="B183" s="1">
        <v>1.0721790305071399</v>
      </c>
      <c r="C183" s="1">
        <v>0.46749892680923499</v>
      </c>
      <c r="D183" s="1">
        <v>0.68623286584098997</v>
      </c>
      <c r="E183" s="1">
        <v>8.6059895862475699E-2</v>
      </c>
      <c r="F183" s="1">
        <v>0.112089773101441</v>
      </c>
      <c r="G183" s="1">
        <v>0.24115495697923001</v>
      </c>
      <c r="I183" s="1">
        <v>21.5</v>
      </c>
      <c r="J183" s="1">
        <v>1.7862502648248899E-4</v>
      </c>
      <c r="K183" s="70">
        <v>7.7885321206418604E-5</v>
      </c>
      <c r="L183" s="1">
        <v>1.1432639544910899E-4</v>
      </c>
      <c r="M183" s="70">
        <v>1.4337578650688401E-5</v>
      </c>
      <c r="N183" s="70">
        <v>1.8674156198699999E-5</v>
      </c>
      <c r="O183" s="70">
        <v>4.0176415832739603E-5</v>
      </c>
    </row>
    <row r="184" spans="1:15" x14ac:dyDescent="0.25">
      <c r="A184" s="1">
        <v>21.625</v>
      </c>
      <c r="B184" s="1">
        <v>1.08032733443583</v>
      </c>
      <c r="C184" s="1">
        <v>0.46089979288583299</v>
      </c>
      <c r="D184" s="1">
        <v>0.64724660144859802</v>
      </c>
      <c r="E184" s="1">
        <v>9.0588980256521706E-2</v>
      </c>
      <c r="F184" s="1">
        <v>0.111696214852318</v>
      </c>
      <c r="G184" s="1">
        <v>0.24180014198666</v>
      </c>
      <c r="I184" s="1">
        <v>21.625</v>
      </c>
      <c r="J184" s="1">
        <v>1.7998253391701E-4</v>
      </c>
      <c r="K184" s="70">
        <v>7.6785905494779896E-5</v>
      </c>
      <c r="L184" s="1">
        <v>1.0783128380133601E-4</v>
      </c>
      <c r="M184" s="70">
        <v>1.50921241107365E-5</v>
      </c>
      <c r="N184" s="70">
        <v>1.8608589394396199E-5</v>
      </c>
      <c r="O184" s="70">
        <v>4.02839036549775E-5</v>
      </c>
    </row>
    <row r="185" spans="1:15" x14ac:dyDescent="0.25">
      <c r="A185" s="1">
        <v>21.75</v>
      </c>
      <c r="B185" s="1">
        <v>1.0888472866700201</v>
      </c>
      <c r="C185" s="1">
        <v>0.41496883632463499</v>
      </c>
      <c r="D185" s="1">
        <v>0.60089126809995697</v>
      </c>
      <c r="E185" s="1">
        <v>9.2467368734594005E-2</v>
      </c>
      <c r="F185" s="1">
        <v>0.111667448780123</v>
      </c>
      <c r="G185" s="1">
        <v>0.242023072236729</v>
      </c>
      <c r="I185" s="1">
        <v>21.75</v>
      </c>
      <c r="J185" s="1">
        <v>1.81401957959226E-4</v>
      </c>
      <c r="K185" s="70">
        <v>6.9133808131684296E-5</v>
      </c>
      <c r="L185" s="1">
        <v>1.0010848526545299E-4</v>
      </c>
      <c r="M185" s="70">
        <v>1.54050636311834E-5</v>
      </c>
      <c r="N185" s="70">
        <v>1.8603796966768399E-5</v>
      </c>
      <c r="O185" s="70">
        <v>4.0321043834638897E-5</v>
      </c>
    </row>
    <row r="186" spans="1:15" x14ac:dyDescent="0.25">
      <c r="A186" s="1">
        <v>21.875</v>
      </c>
      <c r="B186" s="1">
        <v>1.0637479092228299</v>
      </c>
      <c r="C186" s="1">
        <v>0.40117411110817303</v>
      </c>
      <c r="D186" s="1">
        <v>0.57645053913294897</v>
      </c>
      <c r="E186" s="1">
        <v>9.2873229635832694E-2</v>
      </c>
      <c r="F186" s="1">
        <v>0.11230699140675</v>
      </c>
      <c r="G186" s="1">
        <v>0.24281163651149801</v>
      </c>
      <c r="I186" s="1">
        <v>21.875</v>
      </c>
      <c r="J186" s="1">
        <v>1.77220401676523E-4</v>
      </c>
      <c r="K186" s="70">
        <v>6.6835606910621605E-5</v>
      </c>
      <c r="L186" s="70">
        <v>9.6036659819549299E-5</v>
      </c>
      <c r="M186" s="70">
        <v>1.5472680057329701E-5</v>
      </c>
      <c r="N186" s="70">
        <v>1.87103447683644E-5</v>
      </c>
      <c r="O186" s="70">
        <v>4.0452418642815399E-5</v>
      </c>
    </row>
    <row r="187" spans="1:15" x14ac:dyDescent="0.25">
      <c r="A187" s="1">
        <v>22</v>
      </c>
      <c r="B187" s="1">
        <v>1.0562502087579499</v>
      </c>
      <c r="C187" s="1">
        <v>0.399145008082672</v>
      </c>
      <c r="D187" s="1">
        <v>0.56718708344501501</v>
      </c>
      <c r="E187" s="1">
        <v>9.2765342056909603E-2</v>
      </c>
      <c r="F187" s="1">
        <v>0.11110475695795401</v>
      </c>
      <c r="G187" s="1">
        <v>0.24614027969947999</v>
      </c>
      <c r="I187" s="1">
        <v>22</v>
      </c>
      <c r="J187" s="1">
        <v>1.75971284779076E-4</v>
      </c>
      <c r="K187" s="70">
        <v>6.6497558346573305E-5</v>
      </c>
      <c r="L187" s="70">
        <v>9.4493368101939505E-5</v>
      </c>
      <c r="M187" s="70">
        <v>1.5454705986681199E-5</v>
      </c>
      <c r="N187" s="70">
        <v>1.8510052509195099E-5</v>
      </c>
      <c r="O187" s="70">
        <v>4.1006970597933202E-5</v>
      </c>
    </row>
    <row r="188" spans="1:15" x14ac:dyDescent="0.25">
      <c r="A188" s="1">
        <v>22.125</v>
      </c>
      <c r="B188" s="1">
        <v>1.0320294850041101</v>
      </c>
      <c r="C188" s="1">
        <v>0.37294123066888402</v>
      </c>
      <c r="D188" s="1">
        <v>0.54474835989038894</v>
      </c>
      <c r="E188" s="1">
        <v>9.2467100985550499E-2</v>
      </c>
      <c r="F188" s="1">
        <v>0.11083585003645401</v>
      </c>
      <c r="G188" s="1">
        <v>0.248730579525413</v>
      </c>
      <c r="I188" s="1">
        <v>22.125</v>
      </c>
      <c r="J188" s="1">
        <v>1.7193611220168501E-4</v>
      </c>
      <c r="K188" s="70">
        <v>6.2132009029436101E-5</v>
      </c>
      <c r="L188" s="70">
        <v>9.0755076757738899E-5</v>
      </c>
      <c r="M188" s="70">
        <v>1.54050190241928E-5</v>
      </c>
      <c r="N188" s="70">
        <v>1.84652526160731E-5</v>
      </c>
      <c r="O188" s="70">
        <v>4.1438514548933801E-5</v>
      </c>
    </row>
    <row r="189" spans="1:15" x14ac:dyDescent="0.25">
      <c r="A189" s="1">
        <v>22.25</v>
      </c>
      <c r="B189" s="1">
        <v>1.0466000247812</v>
      </c>
      <c r="C189" s="1">
        <v>0.334345309948057</v>
      </c>
      <c r="D189" s="1">
        <v>0.52516596299884499</v>
      </c>
      <c r="E189" s="1">
        <v>9.2580329605800205E-2</v>
      </c>
      <c r="F189" s="1">
        <v>0.11089953047656199</v>
      </c>
      <c r="G189" s="1">
        <v>0.25000879014036897</v>
      </c>
      <c r="I189" s="1">
        <v>22.25</v>
      </c>
      <c r="J189" s="1">
        <v>1.7436356412854899E-4</v>
      </c>
      <c r="K189" s="70">
        <v>5.5701928637346403E-5</v>
      </c>
      <c r="L189" s="70">
        <v>8.7492649435607595E-5</v>
      </c>
      <c r="M189" s="70">
        <v>1.5423882912326401E-5</v>
      </c>
      <c r="N189" s="70">
        <v>1.84758617773951E-5</v>
      </c>
      <c r="O189" s="70">
        <v>4.1651464437385501E-5</v>
      </c>
    </row>
    <row r="190" spans="1:15" x14ac:dyDescent="0.25">
      <c r="A190" s="1">
        <v>22.375</v>
      </c>
      <c r="B190" s="1">
        <v>1.0107121402836099</v>
      </c>
      <c r="C190" s="1">
        <v>0.32391395541241103</v>
      </c>
      <c r="D190" s="1">
        <v>0.51933201784955496</v>
      </c>
      <c r="E190" s="1">
        <v>9.2485928865662204E-2</v>
      </c>
      <c r="F190" s="1">
        <v>0.112140975340909</v>
      </c>
      <c r="G190" s="1">
        <v>0.25142976991723798</v>
      </c>
      <c r="I190" s="1">
        <v>22.375</v>
      </c>
      <c r="J190" s="1">
        <v>1.68384642571249E-4</v>
      </c>
      <c r="K190" s="70">
        <v>5.3964064971707702E-5</v>
      </c>
      <c r="L190" s="70">
        <v>8.6520714173735698E-5</v>
      </c>
      <c r="M190" s="70">
        <v>1.54081557490194E-5</v>
      </c>
      <c r="N190" s="70">
        <v>1.8682686491795401E-5</v>
      </c>
      <c r="O190" s="70">
        <v>4.1888199668211702E-5</v>
      </c>
    </row>
    <row r="191" spans="1:15" x14ac:dyDescent="0.25">
      <c r="A191" s="1">
        <v>22.5</v>
      </c>
      <c r="B191" s="1">
        <v>1.01394020171598</v>
      </c>
      <c r="C191" s="1">
        <v>0.31676124787312598</v>
      </c>
      <c r="D191" s="1">
        <v>0.49762705732290502</v>
      </c>
      <c r="E191" s="1">
        <v>9.8330034524874793E-2</v>
      </c>
      <c r="F191" s="1">
        <v>0.111804306805965</v>
      </c>
      <c r="G191" s="1">
        <v>0.252324512063622</v>
      </c>
      <c r="I191" s="1">
        <v>22.5</v>
      </c>
      <c r="J191" s="1">
        <v>1.6892243760588299E-4</v>
      </c>
      <c r="K191" s="70">
        <v>5.2772423895662897E-5</v>
      </c>
      <c r="L191" s="70">
        <v>8.2904667749995995E-5</v>
      </c>
      <c r="M191" s="70">
        <v>1.6381783751844099E-5</v>
      </c>
      <c r="N191" s="70">
        <v>1.86265975138737E-5</v>
      </c>
      <c r="O191" s="70">
        <v>4.2037263709799302E-5</v>
      </c>
    </row>
    <row r="192" spans="1:15" x14ac:dyDescent="0.25">
      <c r="A192" s="1">
        <v>22.625</v>
      </c>
      <c r="B192" s="1">
        <v>1.0102425632046701</v>
      </c>
      <c r="C192" s="1">
        <v>0.30404994395210999</v>
      </c>
      <c r="D192" s="1">
        <v>0.49602186736494802</v>
      </c>
      <c r="E192" s="1">
        <v>9.8216459861232105E-2</v>
      </c>
      <c r="F192" s="1">
        <v>0.110280324369616</v>
      </c>
      <c r="G192" s="1">
        <v>0.25162261599663599</v>
      </c>
      <c r="I192" s="1">
        <v>22.625</v>
      </c>
      <c r="J192" s="1">
        <v>1.6830641102989801E-4</v>
      </c>
      <c r="K192" s="70">
        <v>5.0654720662421597E-5</v>
      </c>
      <c r="L192" s="70">
        <v>8.2637243103000202E-5</v>
      </c>
      <c r="M192" s="70">
        <v>1.6362862212881299E-5</v>
      </c>
      <c r="N192" s="70">
        <v>1.8372702039978E-5</v>
      </c>
      <c r="O192" s="70">
        <v>4.1920327825039499E-5</v>
      </c>
    </row>
    <row r="193" spans="1:15" x14ac:dyDescent="0.25">
      <c r="A193" s="1">
        <v>22.75</v>
      </c>
      <c r="B193" s="1">
        <v>0.99071339044441298</v>
      </c>
      <c r="C193" s="1">
        <v>0.292306103808813</v>
      </c>
      <c r="D193" s="1">
        <v>0.50758566572094099</v>
      </c>
      <c r="E193" s="1">
        <v>0.10075483727489</v>
      </c>
      <c r="F193" s="1">
        <v>0.110618755691133</v>
      </c>
      <c r="G193" s="1">
        <v>0.23947427300948501</v>
      </c>
      <c r="I193" s="1">
        <v>22.75</v>
      </c>
      <c r="J193" s="1">
        <v>1.65052850848039E-4</v>
      </c>
      <c r="K193" s="70">
        <v>4.86981968945483E-5</v>
      </c>
      <c r="L193" s="70">
        <v>8.4563771909108596E-5</v>
      </c>
      <c r="M193" s="70">
        <v>1.6785755889996601E-5</v>
      </c>
      <c r="N193" s="70">
        <v>1.8429084698142799E-5</v>
      </c>
      <c r="O193" s="70">
        <v>3.9896413883380102E-5</v>
      </c>
    </row>
    <row r="194" spans="1:15" x14ac:dyDescent="0.25">
      <c r="A194" s="1">
        <v>22.875</v>
      </c>
      <c r="B194" s="1">
        <v>0.98854964865800898</v>
      </c>
      <c r="C194" s="1">
        <v>0.28534770815117599</v>
      </c>
      <c r="D194" s="1">
        <v>0.526728520565938</v>
      </c>
      <c r="E194" s="1">
        <v>0.101241947473919</v>
      </c>
      <c r="F194" s="1">
        <v>0.111802029532209</v>
      </c>
      <c r="G194" s="1">
        <v>0.23036308736925901</v>
      </c>
      <c r="I194" s="1">
        <v>22.875</v>
      </c>
      <c r="J194" s="1">
        <v>1.64692371466424E-4</v>
      </c>
      <c r="K194" s="70">
        <v>4.7538928177985898E-5</v>
      </c>
      <c r="L194" s="70">
        <v>8.7752971526285198E-5</v>
      </c>
      <c r="M194" s="70">
        <v>1.6866908449154898E-5</v>
      </c>
      <c r="N194" s="70">
        <v>1.8626218120065999E-5</v>
      </c>
      <c r="O194" s="70">
        <v>3.8378490355718497E-5</v>
      </c>
    </row>
    <row r="195" spans="1:15" x14ac:dyDescent="0.25">
      <c r="A195" s="1">
        <v>23</v>
      </c>
      <c r="B195" s="1">
        <v>0.98882340118586598</v>
      </c>
      <c r="C195" s="1">
        <v>0.28320450848350598</v>
      </c>
      <c r="D195" s="1">
        <v>0.53805070083027995</v>
      </c>
      <c r="E195" s="1">
        <v>0.100565152370269</v>
      </c>
      <c r="F195" s="1">
        <v>0.112488143315287</v>
      </c>
      <c r="G195" s="1">
        <v>0.22927887442434</v>
      </c>
      <c r="I195" s="1">
        <v>23</v>
      </c>
      <c r="J195" s="1">
        <v>1.6473797863756501E-4</v>
      </c>
      <c r="K195" s="70">
        <v>4.7181871113352101E-5</v>
      </c>
      <c r="L195" s="70">
        <v>8.9639246758324603E-5</v>
      </c>
      <c r="M195" s="70">
        <v>1.67541543848869E-5</v>
      </c>
      <c r="N195" s="70">
        <v>1.8740524676326799E-5</v>
      </c>
      <c r="O195" s="70">
        <v>3.8197860479094899E-5</v>
      </c>
    </row>
    <row r="196" spans="1:15" x14ac:dyDescent="0.25">
      <c r="A196" s="1">
        <v>23.125</v>
      </c>
      <c r="B196" s="1">
        <v>1.0064444637349499</v>
      </c>
      <c r="C196" s="1">
        <v>0.34313159446015101</v>
      </c>
      <c r="D196" s="1">
        <v>0.56905799630994802</v>
      </c>
      <c r="E196" s="1">
        <v>0.10452124185853801</v>
      </c>
      <c r="F196" s="1">
        <v>0.112934285136401</v>
      </c>
      <c r="G196" s="1">
        <v>0.22993361922920899</v>
      </c>
      <c r="I196" s="1">
        <v>23.125</v>
      </c>
      <c r="J196" s="1">
        <v>1.67673647658243E-4</v>
      </c>
      <c r="K196" s="70">
        <v>5.7165723637061303E-5</v>
      </c>
      <c r="L196" s="70">
        <v>9.4805062185237101E-5</v>
      </c>
      <c r="M196" s="70">
        <v>1.7413238893632501E-5</v>
      </c>
      <c r="N196" s="70">
        <v>1.8814851903724399E-5</v>
      </c>
      <c r="O196" s="70">
        <v>3.8306940963586199E-5</v>
      </c>
    </row>
    <row r="197" spans="1:15" x14ac:dyDescent="0.25">
      <c r="A197" s="1">
        <v>23.25</v>
      </c>
      <c r="B197" s="1">
        <v>1.0066591568225001</v>
      </c>
      <c r="C197" s="1">
        <v>0.35741990871934998</v>
      </c>
      <c r="D197" s="1">
        <v>0.57368559926129004</v>
      </c>
      <c r="E197" s="1">
        <v>0.10529246458031399</v>
      </c>
      <c r="F197" s="1">
        <v>0.11604202710263301</v>
      </c>
      <c r="G197" s="1">
        <v>0.223764691404644</v>
      </c>
      <c r="I197" s="1">
        <v>23.25</v>
      </c>
      <c r="J197" s="1">
        <v>1.6770941552662899E-4</v>
      </c>
      <c r="K197" s="70">
        <v>5.9546156792643697E-5</v>
      </c>
      <c r="L197" s="70">
        <v>9.5576020836930605E-5</v>
      </c>
      <c r="M197" s="70">
        <v>1.7541724599080299E-5</v>
      </c>
      <c r="N197" s="70">
        <v>1.93326017152986E-5</v>
      </c>
      <c r="O197" s="70">
        <v>3.7279197588013598E-5</v>
      </c>
    </row>
    <row r="198" spans="1:15" x14ac:dyDescent="0.25">
      <c r="A198" s="1">
        <v>23.375</v>
      </c>
      <c r="B198" s="1">
        <v>1.0008061873324099</v>
      </c>
      <c r="C198" s="1">
        <v>0.37155390394607202</v>
      </c>
      <c r="D198" s="1">
        <v>0.60352309826028006</v>
      </c>
      <c r="E198" s="1">
        <v>0.106732134230622</v>
      </c>
      <c r="F198" s="1">
        <v>0.116960892142214</v>
      </c>
      <c r="G198" s="1">
        <v>0.22373886802909099</v>
      </c>
      <c r="I198" s="1">
        <v>23.375</v>
      </c>
      <c r="J198" s="1">
        <v>1.6673431080958001E-4</v>
      </c>
      <c r="K198" s="70">
        <v>6.1900880397415696E-5</v>
      </c>
      <c r="L198" s="1">
        <v>1.00546948170163E-4</v>
      </c>
      <c r="M198" s="70">
        <v>1.7781573562821601E-5</v>
      </c>
      <c r="N198" s="70">
        <v>1.9485684630892899E-5</v>
      </c>
      <c r="O198" s="70">
        <v>3.7274895413646599E-5</v>
      </c>
    </row>
    <row r="199" spans="1:15" x14ac:dyDescent="0.25">
      <c r="A199" s="1">
        <v>23.5</v>
      </c>
      <c r="B199" s="1">
        <v>1.01011600000246</v>
      </c>
      <c r="C199" s="1">
        <v>0.37306047051878</v>
      </c>
      <c r="D199" s="1">
        <v>0.61744820501043896</v>
      </c>
      <c r="E199" s="1">
        <v>0.106453827736662</v>
      </c>
      <c r="F199" s="1">
        <v>0.11816658942779899</v>
      </c>
      <c r="G199" s="1">
        <v>0.22885304649827301</v>
      </c>
      <c r="I199" s="1">
        <v>23.5</v>
      </c>
      <c r="J199" s="1">
        <v>1.6828532560041101E-4</v>
      </c>
      <c r="K199" s="70">
        <v>6.2151874388428695E-5</v>
      </c>
      <c r="L199" s="1">
        <v>1.0286687095473899E-4</v>
      </c>
      <c r="M199" s="70">
        <v>1.77352077009279E-5</v>
      </c>
      <c r="N199" s="70">
        <v>1.9686553798671202E-5</v>
      </c>
      <c r="O199" s="70">
        <v>3.8126917546612203E-5</v>
      </c>
    </row>
    <row r="200" spans="1:15" x14ac:dyDescent="0.25">
      <c r="A200" s="1">
        <v>23.625</v>
      </c>
      <c r="B200" s="1">
        <v>1.0191569054985401</v>
      </c>
      <c r="C200" s="1">
        <v>0.373938516589092</v>
      </c>
      <c r="D200" s="1">
        <v>0.62685818436933705</v>
      </c>
      <c r="E200" s="1">
        <v>0.10593576924335001</v>
      </c>
      <c r="F200" s="1">
        <v>0.11919361089472701</v>
      </c>
      <c r="G200" s="1">
        <v>0.23568119622203099</v>
      </c>
      <c r="I200" s="1">
        <v>23.625</v>
      </c>
      <c r="J200" s="1">
        <v>1.69791540456057E-4</v>
      </c>
      <c r="K200" s="70">
        <v>6.2298156863742704E-5</v>
      </c>
      <c r="L200" s="1">
        <v>1.0443457351593199E-4</v>
      </c>
      <c r="M200" s="70">
        <v>1.76488991559421E-5</v>
      </c>
      <c r="N200" s="70">
        <v>1.9857655575061501E-5</v>
      </c>
      <c r="O200" s="70">
        <v>3.92644872905903E-5</v>
      </c>
    </row>
    <row r="201" spans="1:15" x14ac:dyDescent="0.25">
      <c r="A201" s="1">
        <v>23.75</v>
      </c>
      <c r="B201" s="1">
        <v>1.0121493767733201</v>
      </c>
      <c r="C201" s="1">
        <v>0.370469632017418</v>
      </c>
      <c r="D201" s="1">
        <v>0.62841850175240599</v>
      </c>
      <c r="E201" s="1">
        <v>0.106022598775017</v>
      </c>
      <c r="F201" s="1">
        <v>0.119823607130187</v>
      </c>
      <c r="G201" s="1">
        <v>0.243567135580947</v>
      </c>
      <c r="I201" s="1">
        <v>23.75</v>
      </c>
      <c r="J201" s="1">
        <v>1.68624086170436E-4</v>
      </c>
      <c r="K201" s="70">
        <v>6.1720240694101801E-5</v>
      </c>
      <c r="L201" s="1">
        <v>1.04694522391951E-4</v>
      </c>
      <c r="M201" s="70">
        <v>1.7663364955917799E-5</v>
      </c>
      <c r="N201" s="70">
        <v>1.9962612947889001E-5</v>
      </c>
      <c r="O201" s="70">
        <v>4.0578284787785602E-5</v>
      </c>
    </row>
    <row r="202" spans="1:15" x14ac:dyDescent="0.25">
      <c r="A202" s="1">
        <v>23.875</v>
      </c>
      <c r="B202" s="1">
        <v>1.01514376910453</v>
      </c>
      <c r="C202" s="1">
        <v>0.37572775900410699</v>
      </c>
      <c r="D202" s="1">
        <v>0.62326136790181597</v>
      </c>
      <c r="E202" s="1">
        <v>0.105309164971178</v>
      </c>
      <c r="F202" s="1">
        <v>0.118731877731852</v>
      </c>
      <c r="G202" s="1">
        <v>0.24355133286898301</v>
      </c>
      <c r="I202" s="1">
        <v>23.875</v>
      </c>
      <c r="J202" s="1">
        <v>1.69122951932815E-4</v>
      </c>
      <c r="K202" s="70">
        <v>6.2596244650084298E-5</v>
      </c>
      <c r="L202" s="1">
        <v>1.03835343892442E-4</v>
      </c>
      <c r="M202" s="70">
        <v>1.7544506884198199E-5</v>
      </c>
      <c r="N202" s="70">
        <v>1.9780730830126401E-5</v>
      </c>
      <c r="O202" s="70">
        <v>4.05756520559725E-5</v>
      </c>
    </row>
    <row r="203" spans="1:15" x14ac:dyDescent="0.25">
      <c r="A203" s="1">
        <v>24</v>
      </c>
      <c r="B203" s="1">
        <v>1.0328801137874</v>
      </c>
      <c r="C203" s="1">
        <v>0.39604113970471799</v>
      </c>
      <c r="D203" s="1">
        <v>0.63251284836060795</v>
      </c>
      <c r="E203" s="1">
        <v>0.104931826522564</v>
      </c>
      <c r="F203" s="1">
        <v>0.11873567769915799</v>
      </c>
      <c r="G203" s="1">
        <v>0.24299087696051999</v>
      </c>
      <c r="I203" s="1">
        <v>24</v>
      </c>
      <c r="J203" s="1">
        <v>1.72077826956981E-4</v>
      </c>
      <c r="K203" s="70">
        <v>6.5980453874806E-5</v>
      </c>
      <c r="L203" s="1">
        <v>1.05376640536877E-4</v>
      </c>
      <c r="M203" s="70">
        <v>1.7481642298659101E-5</v>
      </c>
      <c r="N203" s="70">
        <v>1.9781363904679599E-5</v>
      </c>
      <c r="O203" s="70">
        <v>4.0482280101622597E-5</v>
      </c>
    </row>
    <row r="204" spans="1:15" x14ac:dyDescent="0.25">
      <c r="A204" s="1">
        <v>24.125</v>
      </c>
      <c r="B204" s="1">
        <v>1.04081218508902</v>
      </c>
      <c r="C204" s="1">
        <v>0.39467069949905798</v>
      </c>
      <c r="D204" s="1">
        <v>0.64116542723163195</v>
      </c>
      <c r="E204" s="1">
        <v>0.10390121221862</v>
      </c>
      <c r="F204" s="1">
        <v>0.120328048951571</v>
      </c>
      <c r="G204" s="1">
        <v>0.241513536963993</v>
      </c>
      <c r="I204" s="1">
        <v>24.125</v>
      </c>
      <c r="J204" s="1">
        <v>1.7339931003583199E-4</v>
      </c>
      <c r="K204" s="70">
        <v>6.5752138536543094E-5</v>
      </c>
      <c r="L204" s="1">
        <v>1.0681816017679E-4</v>
      </c>
      <c r="M204" s="70">
        <v>1.7309941955621999E-5</v>
      </c>
      <c r="N204" s="70">
        <v>2.0046652955331501E-5</v>
      </c>
      <c r="O204" s="70">
        <v>4.0236155258201097E-5</v>
      </c>
    </row>
    <row r="205" spans="1:15" x14ac:dyDescent="0.25">
      <c r="A205" s="1">
        <v>24.25</v>
      </c>
      <c r="B205" s="1">
        <v>1.0432969109450401</v>
      </c>
      <c r="C205" s="1">
        <v>0.39009162289249699</v>
      </c>
      <c r="D205" s="1">
        <v>0.65048856183436699</v>
      </c>
      <c r="E205" s="1">
        <v>0.103403041367238</v>
      </c>
      <c r="F205" s="1">
        <v>0.119917723631888</v>
      </c>
      <c r="G205" s="1">
        <v>0.243025926525233</v>
      </c>
      <c r="I205" s="1">
        <v>24.25</v>
      </c>
      <c r="J205" s="1">
        <v>1.7381326536344401E-4</v>
      </c>
      <c r="K205" s="70">
        <v>6.4989264373890005E-5</v>
      </c>
      <c r="L205" s="1">
        <v>1.08371394401606E-4</v>
      </c>
      <c r="M205" s="70">
        <v>1.7226946691781802E-5</v>
      </c>
      <c r="N205" s="70">
        <v>1.9978292757072501E-5</v>
      </c>
      <c r="O205" s="70">
        <v>4.0488119359103699E-5</v>
      </c>
    </row>
    <row r="206" spans="1:15" x14ac:dyDescent="0.25">
      <c r="A206" s="1">
        <v>24.375</v>
      </c>
      <c r="B206" s="1">
        <v>1.0311594318338499</v>
      </c>
      <c r="C206" s="1">
        <v>0.40296808510216198</v>
      </c>
      <c r="D206" s="1">
        <v>0.65627472397630704</v>
      </c>
      <c r="E206" s="1">
        <v>0.102173514238451</v>
      </c>
      <c r="F206" s="1">
        <v>0.120203700831226</v>
      </c>
      <c r="G206" s="1">
        <v>0.25088494524564497</v>
      </c>
      <c r="I206" s="1">
        <v>24.375</v>
      </c>
      <c r="J206" s="1">
        <v>1.7179116134352E-4</v>
      </c>
      <c r="K206" s="70">
        <v>6.7134482978020206E-5</v>
      </c>
      <c r="L206" s="1">
        <v>1.09335369014453E-4</v>
      </c>
      <c r="M206" s="70">
        <v>1.7022107472125801E-5</v>
      </c>
      <c r="N206" s="70">
        <v>2.0025936558482201E-5</v>
      </c>
      <c r="O206" s="70">
        <v>4.1797431877924299E-5</v>
      </c>
    </row>
    <row r="207" spans="1:15" x14ac:dyDescent="0.25">
      <c r="A207" s="1">
        <v>24.5</v>
      </c>
      <c r="B207" s="1">
        <v>1.0273253627057499</v>
      </c>
      <c r="C207" s="1">
        <v>0.409421665349812</v>
      </c>
      <c r="D207" s="1">
        <v>0.66218978704651599</v>
      </c>
      <c r="E207" s="1">
        <v>0.10151851979375801</v>
      </c>
      <c r="F207" s="1">
        <v>0.121776203524824</v>
      </c>
      <c r="G207" s="1">
        <v>0.24430705753151499</v>
      </c>
      <c r="I207" s="1">
        <v>24.5</v>
      </c>
      <c r="J207" s="1">
        <v>1.71152405426778E-4</v>
      </c>
      <c r="K207" s="70">
        <v>6.8209649447278694E-5</v>
      </c>
      <c r="L207" s="1">
        <v>1.1032081852194999E-4</v>
      </c>
      <c r="M207" s="70">
        <v>1.6912985397640099E-5</v>
      </c>
      <c r="N207" s="70">
        <v>2.0287915507235601E-5</v>
      </c>
      <c r="O207" s="70">
        <v>4.0701555784750303E-5</v>
      </c>
    </row>
    <row r="208" spans="1:15" x14ac:dyDescent="0.25">
      <c r="A208" s="1">
        <v>24.625</v>
      </c>
      <c r="B208" s="1">
        <v>1.0119561663032399</v>
      </c>
      <c r="C208" s="1">
        <v>0.41134645111399198</v>
      </c>
      <c r="D208" s="1">
        <v>0.68263754943533494</v>
      </c>
      <c r="E208" s="1">
        <v>9.9525288871982295E-2</v>
      </c>
      <c r="F208" s="1">
        <v>0.12179254171719001</v>
      </c>
      <c r="G208" s="1">
        <v>0.243366235149164</v>
      </c>
      <c r="I208" s="1">
        <v>24.625</v>
      </c>
      <c r="J208" s="1">
        <v>1.6859189730612E-4</v>
      </c>
      <c r="K208" s="70">
        <v>6.8530318755590997E-5</v>
      </c>
      <c r="L208" s="1">
        <v>1.13727415735927E-4</v>
      </c>
      <c r="M208" s="70">
        <v>1.6580913126072199E-5</v>
      </c>
      <c r="N208" s="70">
        <v>2.0290637450083801E-5</v>
      </c>
      <c r="O208" s="70">
        <v>4.0544814775850599E-5</v>
      </c>
    </row>
    <row r="209" spans="1:15" x14ac:dyDescent="0.25">
      <c r="A209" s="1">
        <v>24.75</v>
      </c>
      <c r="B209" s="1">
        <v>0.99774499023653396</v>
      </c>
      <c r="C209" s="1">
        <v>0.41414392413893297</v>
      </c>
      <c r="D209" s="1">
        <v>0.68400338965038698</v>
      </c>
      <c r="E209" s="1">
        <v>9.8052093970339593E-2</v>
      </c>
      <c r="F209" s="1">
        <v>0.122787683106949</v>
      </c>
      <c r="G209" s="1">
        <v>0.24544333088660999</v>
      </c>
      <c r="I209" s="1">
        <v>24.75</v>
      </c>
      <c r="J209" s="1">
        <v>1.66224315373407E-4</v>
      </c>
      <c r="K209" s="70">
        <v>6.8996377761546194E-5</v>
      </c>
      <c r="L209" s="1">
        <v>1.13954964715754E-4</v>
      </c>
      <c r="M209" s="70">
        <v>1.63354788554586E-5</v>
      </c>
      <c r="N209" s="70">
        <v>2.04564280056176E-5</v>
      </c>
      <c r="O209" s="70">
        <v>4.08908589257092E-5</v>
      </c>
    </row>
    <row r="210" spans="1:15" x14ac:dyDescent="0.25">
      <c r="A210" s="1">
        <v>24.875</v>
      </c>
      <c r="B210" s="1">
        <v>0.99755968962532005</v>
      </c>
      <c r="C210" s="1">
        <v>0.41636600083578001</v>
      </c>
      <c r="D210" s="1">
        <v>0.68348999985435999</v>
      </c>
      <c r="E210" s="1">
        <v>9.5769437828965007E-2</v>
      </c>
      <c r="F210" s="1">
        <v>0.123386307942111</v>
      </c>
      <c r="G210" s="1">
        <v>0.24639805993369801</v>
      </c>
      <c r="I210" s="1">
        <v>24.875</v>
      </c>
      <c r="J210" s="1">
        <v>1.66193444291579E-4</v>
      </c>
      <c r="K210" s="70">
        <v>6.9366575739241004E-5</v>
      </c>
      <c r="L210" s="1">
        <v>1.1386943397573599E-4</v>
      </c>
      <c r="M210" s="70">
        <v>1.5955188342305601E-5</v>
      </c>
      <c r="N210" s="70">
        <v>2.05561589031557E-5</v>
      </c>
      <c r="O210" s="70">
        <v>4.1049916784954003E-5</v>
      </c>
    </row>
    <row r="211" spans="1:15" x14ac:dyDescent="0.25">
      <c r="A211" s="1">
        <v>25</v>
      </c>
      <c r="B211" s="1">
        <v>0.99241813170785598</v>
      </c>
      <c r="C211" s="1">
        <v>0.40482373887326201</v>
      </c>
      <c r="D211" s="1">
        <v>0.66324285943180195</v>
      </c>
      <c r="E211" s="1">
        <v>9.4285036763266397E-2</v>
      </c>
      <c r="F211" s="1">
        <v>0.12453046557471099</v>
      </c>
      <c r="G211" s="1">
        <v>0.26009790898375401</v>
      </c>
      <c r="I211" s="1">
        <v>25</v>
      </c>
      <c r="J211" s="1">
        <v>1.6533686074252899E-4</v>
      </c>
      <c r="K211" s="70">
        <v>6.7443634896285405E-5</v>
      </c>
      <c r="L211" s="1">
        <v>1.10496260381338E-4</v>
      </c>
      <c r="M211" s="70">
        <v>1.5707887124760201E-5</v>
      </c>
      <c r="N211" s="70">
        <v>2.0746775564746699E-5</v>
      </c>
      <c r="O211" s="70">
        <v>4.3332311636693303E-5</v>
      </c>
    </row>
    <row r="212" spans="1:15" x14ac:dyDescent="0.25">
      <c r="A212" s="1">
        <v>25.125</v>
      </c>
      <c r="B212" s="1">
        <v>0.96553708395277704</v>
      </c>
      <c r="C212" s="1">
        <v>0.38630395904663101</v>
      </c>
      <c r="D212" s="1">
        <v>0.64156631408437104</v>
      </c>
      <c r="E212" s="1">
        <v>9.3126492599790694E-2</v>
      </c>
      <c r="F212" s="1">
        <v>0.12516583320248001</v>
      </c>
      <c r="G212" s="1">
        <v>0.26246753113440602</v>
      </c>
      <c r="I212" s="1">
        <v>25.125</v>
      </c>
      <c r="J212" s="1">
        <v>1.6085847818653301E-4</v>
      </c>
      <c r="K212" s="70">
        <v>6.4358239577168796E-5</v>
      </c>
      <c r="L212" s="1">
        <v>1.06884947926456E-4</v>
      </c>
      <c r="M212" s="70">
        <v>1.5514873667125201E-5</v>
      </c>
      <c r="N212" s="70">
        <v>2.0852627811533002E-5</v>
      </c>
      <c r="O212" s="70">
        <v>4.3727090686991902E-5</v>
      </c>
    </row>
    <row r="213" spans="1:15" x14ac:dyDescent="0.25">
      <c r="A213" s="1">
        <v>25.25</v>
      </c>
      <c r="B213" s="1">
        <v>0.95437709878532295</v>
      </c>
      <c r="C213" s="1">
        <v>0.38456362523073201</v>
      </c>
      <c r="D213" s="1">
        <v>0.59753774818924499</v>
      </c>
      <c r="E213" s="1">
        <v>9.2714413777851196E-2</v>
      </c>
      <c r="F213" s="1">
        <v>0.12464830868781</v>
      </c>
      <c r="G213" s="1">
        <v>0.267912820399478</v>
      </c>
      <c r="I213" s="1">
        <v>25.25</v>
      </c>
      <c r="J213" s="1">
        <v>1.58999224657635E-4</v>
      </c>
      <c r="K213" s="70">
        <v>6.4068299963440003E-5</v>
      </c>
      <c r="L213" s="70">
        <v>9.9549788848328204E-5</v>
      </c>
      <c r="M213" s="70">
        <v>1.5446221335389999E-5</v>
      </c>
      <c r="N213" s="70">
        <v>2.0766408227389E-5</v>
      </c>
      <c r="O213" s="70">
        <v>4.4634275878553E-5</v>
      </c>
    </row>
    <row r="214" spans="1:15" x14ac:dyDescent="0.25">
      <c r="A214" s="1">
        <v>25.375</v>
      </c>
      <c r="B214" s="1">
        <v>0.95805278504894698</v>
      </c>
      <c r="C214" s="1">
        <v>0.382982721129697</v>
      </c>
      <c r="D214" s="1">
        <v>0.57961891388873099</v>
      </c>
      <c r="E214" s="1">
        <v>9.1899763519278505E-2</v>
      </c>
      <c r="F214" s="1">
        <v>0.126184678537826</v>
      </c>
      <c r="G214" s="1">
        <v>0.26990200458750102</v>
      </c>
      <c r="I214" s="1">
        <v>25.375</v>
      </c>
      <c r="J214" s="1">
        <v>1.59611593989155E-4</v>
      </c>
      <c r="K214" s="70">
        <v>6.3804921340207497E-5</v>
      </c>
      <c r="L214" s="70">
        <v>9.6564511053862402E-5</v>
      </c>
      <c r="M214" s="70">
        <v>1.5310500602311798E-5</v>
      </c>
      <c r="N214" s="70">
        <v>2.1022367444401701E-5</v>
      </c>
      <c r="O214" s="70">
        <v>4.4965673964277603E-5</v>
      </c>
    </row>
    <row r="215" spans="1:15" x14ac:dyDescent="0.25">
      <c r="A215" s="1">
        <v>25.5</v>
      </c>
      <c r="B215" s="1">
        <v>0.93627997199005297</v>
      </c>
      <c r="C215" s="1">
        <v>0.37782393845442303</v>
      </c>
      <c r="D215" s="1">
        <v>0.56293374834602505</v>
      </c>
      <c r="E215" s="1">
        <v>9.1110447473994494E-2</v>
      </c>
      <c r="F215" s="1">
        <v>0.12654642405584299</v>
      </c>
      <c r="G215" s="1">
        <v>0.28018475855805702</v>
      </c>
      <c r="I215" s="1">
        <v>25.5</v>
      </c>
      <c r="J215" s="1">
        <v>1.55984243333543E-4</v>
      </c>
      <c r="K215" s="70">
        <v>6.2945468146506899E-5</v>
      </c>
      <c r="L215" s="70">
        <v>9.3784762474447806E-5</v>
      </c>
      <c r="M215" s="70">
        <v>1.5179000549167501E-5</v>
      </c>
      <c r="N215" s="70">
        <v>2.1082634247703401E-5</v>
      </c>
      <c r="O215" s="70">
        <v>4.6678780775772299E-5</v>
      </c>
    </row>
    <row r="216" spans="1:15" x14ac:dyDescent="0.25">
      <c r="A216" s="1">
        <v>25.625</v>
      </c>
      <c r="B216" s="1">
        <v>0.92693036646283899</v>
      </c>
      <c r="C216" s="1">
        <v>0.37651418978421403</v>
      </c>
      <c r="D216" s="1">
        <v>0.54674051365557697</v>
      </c>
      <c r="E216" s="1">
        <v>9.1044093953126903E-2</v>
      </c>
      <c r="F216" s="1">
        <v>0.124314069148656</v>
      </c>
      <c r="G216" s="1">
        <v>0.28718057754000398</v>
      </c>
      <c r="I216" s="1">
        <v>25.625</v>
      </c>
      <c r="J216" s="1">
        <v>1.5442659905270901E-4</v>
      </c>
      <c r="K216" s="70">
        <v>6.2727264018050204E-5</v>
      </c>
      <c r="L216" s="70">
        <v>9.1086969575019205E-5</v>
      </c>
      <c r="M216" s="70">
        <v>1.5167946052591E-5</v>
      </c>
      <c r="N216" s="70">
        <v>2.0710723920166E-5</v>
      </c>
      <c r="O216" s="70">
        <v>4.7844284218164701E-5</v>
      </c>
    </row>
    <row r="217" spans="1:15" x14ac:dyDescent="0.25">
      <c r="A217" s="1">
        <v>25.75</v>
      </c>
      <c r="B217" s="1">
        <v>0.91793109464981204</v>
      </c>
      <c r="C217" s="1">
        <v>0.346763558832129</v>
      </c>
      <c r="D217" s="1">
        <v>0.51111646813910805</v>
      </c>
      <c r="E217" s="1">
        <v>9.0348679938085999E-2</v>
      </c>
      <c r="F217" s="1">
        <v>0.12557488933434099</v>
      </c>
      <c r="G217" s="1">
        <v>0.28971766670655402</v>
      </c>
      <c r="I217" s="1">
        <v>25.75</v>
      </c>
      <c r="J217" s="1">
        <v>1.52927320368659E-4</v>
      </c>
      <c r="K217" s="70">
        <v>5.7770808901432799E-5</v>
      </c>
      <c r="L217" s="70">
        <v>8.5152003591975405E-5</v>
      </c>
      <c r="M217" s="70">
        <v>1.50520900776851E-5</v>
      </c>
      <c r="N217" s="70">
        <v>2.0920776563101001E-5</v>
      </c>
      <c r="O217" s="70">
        <v>4.82669632733119E-5</v>
      </c>
    </row>
    <row r="218" spans="1:15" x14ac:dyDescent="0.25">
      <c r="A218" s="1">
        <v>25.875</v>
      </c>
      <c r="B218" s="1">
        <v>0.863441276660047</v>
      </c>
      <c r="C218" s="1">
        <v>0.35472266160766402</v>
      </c>
      <c r="D218" s="1">
        <v>0.50771244960203199</v>
      </c>
      <c r="E218" s="1">
        <v>8.8370922054763906E-2</v>
      </c>
      <c r="F218" s="1">
        <v>0.125708488711574</v>
      </c>
      <c r="G218" s="1">
        <v>0.294502921855258</v>
      </c>
      <c r="I218" s="1">
        <v>25.875</v>
      </c>
      <c r="J218" s="1">
        <v>1.4384931669156399E-4</v>
      </c>
      <c r="K218" s="70">
        <v>5.9096795423836902E-5</v>
      </c>
      <c r="L218" s="70">
        <v>8.4584894103698701E-5</v>
      </c>
      <c r="M218" s="70">
        <v>1.4722595614323699E-5</v>
      </c>
      <c r="N218" s="70">
        <v>2.0943034219348102E-5</v>
      </c>
      <c r="O218" s="70">
        <v>4.9064186781086098E-5</v>
      </c>
    </row>
    <row r="219" spans="1:15" x14ac:dyDescent="0.25">
      <c r="A219" s="1">
        <v>26</v>
      </c>
      <c r="B219" s="1">
        <v>0.87405735188218403</v>
      </c>
      <c r="C219" s="1">
        <v>0.35789844748246902</v>
      </c>
      <c r="D219" s="1">
        <v>0.51502034478543102</v>
      </c>
      <c r="E219" s="1">
        <v>8.8413331627904199E-2</v>
      </c>
      <c r="F219" s="1">
        <v>0.12588052470130201</v>
      </c>
      <c r="G219" s="1">
        <v>0.30266261200983802</v>
      </c>
      <c r="I219" s="1">
        <v>26</v>
      </c>
      <c r="J219" s="1">
        <v>1.45617954823572E-4</v>
      </c>
      <c r="K219" s="70">
        <v>5.9625881350579303E-5</v>
      </c>
      <c r="L219" s="70">
        <v>8.5802389441252903E-5</v>
      </c>
      <c r="M219" s="70">
        <v>1.47296610492089E-5</v>
      </c>
      <c r="N219" s="70">
        <v>2.0971695415236799E-5</v>
      </c>
      <c r="O219" s="70">
        <v>5.0423591160838998E-5</v>
      </c>
    </row>
    <row r="220" spans="1:15" x14ac:dyDescent="0.25">
      <c r="A220" s="1">
        <v>26.125</v>
      </c>
      <c r="B220" s="1">
        <v>0.87460274950651895</v>
      </c>
      <c r="C220" s="1">
        <v>0.349269214919325</v>
      </c>
      <c r="D220" s="1">
        <v>0.51921033767601099</v>
      </c>
      <c r="E220" s="1">
        <v>8.76722251124019E-2</v>
      </c>
      <c r="F220" s="1">
        <v>0.126068473120903</v>
      </c>
      <c r="G220" s="1">
        <v>0.30256229359062098</v>
      </c>
      <c r="I220" s="1">
        <v>26.125</v>
      </c>
      <c r="J220" s="1">
        <v>1.4570881806778599E-4</v>
      </c>
      <c r="K220" s="70">
        <v>5.81882512055595E-5</v>
      </c>
      <c r="L220" s="70">
        <v>8.6500442256823396E-5</v>
      </c>
      <c r="M220" s="70">
        <v>1.46061927037262E-5</v>
      </c>
      <c r="N220" s="70">
        <v>2.1003007621942399E-5</v>
      </c>
      <c r="O220" s="70">
        <v>5.0406878112197503E-5</v>
      </c>
    </row>
    <row r="221" spans="1:15" x14ac:dyDescent="0.25">
      <c r="A221" s="1">
        <v>26.25</v>
      </c>
      <c r="B221" s="1">
        <v>0.87343791042244001</v>
      </c>
      <c r="C221" s="1">
        <v>0.34732146913310502</v>
      </c>
      <c r="D221" s="1">
        <v>0.50631947654350096</v>
      </c>
      <c r="E221" s="1">
        <v>8.8074218598842902E-2</v>
      </c>
      <c r="F221" s="1">
        <v>0.121169419084366</v>
      </c>
      <c r="G221" s="1">
        <v>0.30436785120437898</v>
      </c>
      <c r="I221" s="1">
        <v>26.25</v>
      </c>
      <c r="J221" s="1">
        <v>1.45514755876379E-4</v>
      </c>
      <c r="K221" s="70">
        <v>5.7863756757575202E-5</v>
      </c>
      <c r="L221" s="70">
        <v>8.4352824792147403E-5</v>
      </c>
      <c r="M221" s="70">
        <v>1.4673164818567201E-5</v>
      </c>
      <c r="N221" s="70">
        <v>2.0186825219455201E-5</v>
      </c>
      <c r="O221" s="70">
        <v>5.0707684010649602E-5</v>
      </c>
    </row>
    <row r="222" spans="1:15" x14ac:dyDescent="0.25">
      <c r="A222" s="1">
        <v>26.375</v>
      </c>
      <c r="B222" s="1">
        <v>0.86430267020560003</v>
      </c>
      <c r="C222" s="1">
        <v>0.34873089872977098</v>
      </c>
      <c r="D222" s="1">
        <v>0.51378828135132104</v>
      </c>
      <c r="E222" s="1">
        <v>9.0746398440155196E-2</v>
      </c>
      <c r="F222" s="1">
        <v>0.121734555510474</v>
      </c>
      <c r="G222" s="1">
        <v>0.30228542684555998</v>
      </c>
      <c r="I222" s="1">
        <v>26.375</v>
      </c>
      <c r="J222" s="1">
        <v>1.43992824856253E-4</v>
      </c>
      <c r="K222" s="70">
        <v>5.8098567728379802E-5</v>
      </c>
      <c r="L222" s="70">
        <v>8.5597127673130207E-5</v>
      </c>
      <c r="M222" s="70">
        <v>1.51183499801299E-5</v>
      </c>
      <c r="N222" s="70">
        <v>2.0280976948044901E-5</v>
      </c>
      <c r="O222" s="70">
        <v>5.0360752112470298E-5</v>
      </c>
    </row>
    <row r="223" spans="1:15" x14ac:dyDescent="0.25">
      <c r="A223" s="1">
        <v>26.5</v>
      </c>
      <c r="B223" s="1">
        <v>0.84106125606056703</v>
      </c>
      <c r="C223" s="1">
        <v>0.35860742845523702</v>
      </c>
      <c r="D223" s="1">
        <v>0.50198280389483296</v>
      </c>
      <c r="E223" s="1">
        <v>9.1918106831343604E-2</v>
      </c>
      <c r="F223" s="1">
        <v>0.120949419427632</v>
      </c>
      <c r="G223" s="1">
        <v>0.28941682281492398</v>
      </c>
      <c r="I223" s="1">
        <v>26.5</v>
      </c>
      <c r="J223" s="1">
        <v>1.4012080525969099E-4</v>
      </c>
      <c r="K223" s="70">
        <v>5.9743997580642503E-5</v>
      </c>
      <c r="L223" s="70">
        <v>8.3630335128879302E-5</v>
      </c>
      <c r="M223" s="70">
        <v>1.5313556598101899E-5</v>
      </c>
      <c r="N223" s="70">
        <v>2.01501732766435E-5</v>
      </c>
      <c r="O223" s="70">
        <v>4.8216842680966301E-5</v>
      </c>
    </row>
    <row r="224" spans="1:15" x14ac:dyDescent="0.25">
      <c r="A224" s="1">
        <v>26.625</v>
      </c>
      <c r="B224" s="1">
        <v>0.85453433203668505</v>
      </c>
      <c r="C224" s="1">
        <v>0.365174505684013</v>
      </c>
      <c r="D224" s="1">
        <v>0.489249717462162</v>
      </c>
      <c r="E224" s="1">
        <v>9.1944015102294899E-2</v>
      </c>
      <c r="F224" s="1">
        <v>0.118906748622348</v>
      </c>
      <c r="G224" s="1">
        <v>0.27975315927250599</v>
      </c>
      <c r="I224" s="1">
        <v>26.625</v>
      </c>
      <c r="J224" s="1">
        <v>1.42365419717312E-4</v>
      </c>
      <c r="K224" s="70">
        <v>6.0838072646956501E-5</v>
      </c>
      <c r="L224" s="70">
        <v>8.1509002929196106E-5</v>
      </c>
      <c r="M224" s="70">
        <v>1.53178729160424E-5</v>
      </c>
      <c r="N224" s="70">
        <v>1.9809864320483101E-5</v>
      </c>
      <c r="O224" s="70">
        <v>4.6606876334799602E-5</v>
      </c>
    </row>
    <row r="225" spans="1:15" x14ac:dyDescent="0.25">
      <c r="A225" s="1">
        <v>26.75</v>
      </c>
      <c r="B225" s="1">
        <v>0.861874329965721</v>
      </c>
      <c r="C225" s="1">
        <v>0.369174738135501</v>
      </c>
      <c r="D225" s="1">
        <v>0.48437293403867798</v>
      </c>
      <c r="E225" s="1">
        <v>9.5284420516327697E-2</v>
      </c>
      <c r="F225" s="1">
        <v>0.119399326260353</v>
      </c>
      <c r="G225" s="1">
        <v>0.28163393234621797</v>
      </c>
      <c r="I225" s="1">
        <v>26.75</v>
      </c>
      <c r="J225" s="1">
        <v>1.4358826337228901E-4</v>
      </c>
      <c r="K225" s="70">
        <v>6.1504511373374499E-5</v>
      </c>
      <c r="L225" s="70">
        <v>8.0696530810843794E-5</v>
      </c>
      <c r="M225" s="70">
        <v>1.5874384458020199E-5</v>
      </c>
      <c r="N225" s="70">
        <v>1.98919277549748E-5</v>
      </c>
      <c r="O225" s="70">
        <v>4.6920213128879797E-5</v>
      </c>
    </row>
    <row r="226" spans="1:15" x14ac:dyDescent="0.25">
      <c r="A226" s="1">
        <v>26.875</v>
      </c>
      <c r="B226" s="1">
        <v>0.85726974179853099</v>
      </c>
      <c r="C226" s="1">
        <v>0.380495134748083</v>
      </c>
      <c r="D226" s="1">
        <v>0.47366771212489001</v>
      </c>
      <c r="E226" s="1">
        <v>9.5559703291996007E-2</v>
      </c>
      <c r="F226" s="1">
        <v>0.120109691104755</v>
      </c>
      <c r="G226" s="1">
        <v>0.28594183540801899</v>
      </c>
      <c r="I226" s="1">
        <v>26.875</v>
      </c>
      <c r="J226" s="1">
        <v>1.4282113898363499E-4</v>
      </c>
      <c r="K226" s="70">
        <v>6.3390489449030596E-5</v>
      </c>
      <c r="L226" s="70">
        <v>7.8913040840006705E-5</v>
      </c>
      <c r="M226" s="70">
        <v>1.5920246568446501E-5</v>
      </c>
      <c r="N226" s="70">
        <v>2.00102745380522E-5</v>
      </c>
      <c r="O226" s="70">
        <v>4.7637909778975901E-5</v>
      </c>
    </row>
    <row r="227" spans="1:15" x14ac:dyDescent="0.25">
      <c r="A227" s="1">
        <v>27</v>
      </c>
      <c r="B227" s="1">
        <v>0.85558413531561295</v>
      </c>
      <c r="C227" s="1">
        <v>0.38532998433427901</v>
      </c>
      <c r="D227" s="1">
        <v>0.47305706368367001</v>
      </c>
      <c r="E227" s="1">
        <v>9.68205768939112E-2</v>
      </c>
      <c r="F227" s="1">
        <v>0.118438658522864</v>
      </c>
      <c r="G227" s="1">
        <v>0.27962638859871403</v>
      </c>
      <c r="I227" s="1">
        <v>27</v>
      </c>
      <c r="J227" s="1">
        <v>1.42540316943581E-4</v>
      </c>
      <c r="K227" s="70">
        <v>6.4195975390090898E-5</v>
      </c>
      <c r="L227" s="70">
        <v>7.8811306809699298E-5</v>
      </c>
      <c r="M227" s="70">
        <v>1.6130308110525601E-5</v>
      </c>
      <c r="N227" s="70">
        <v>1.9731880509909001E-5</v>
      </c>
      <c r="O227" s="70">
        <v>4.6585756340545697E-5</v>
      </c>
    </row>
    <row r="228" spans="1:15" x14ac:dyDescent="0.25">
      <c r="A228" s="1">
        <v>27.125</v>
      </c>
      <c r="B228" s="1">
        <v>0.857040749419265</v>
      </c>
      <c r="C228" s="1">
        <v>0.38183695890721803</v>
      </c>
      <c r="D228" s="1">
        <v>0.496034050202115</v>
      </c>
      <c r="E228" s="1">
        <v>9.8833613474193199E-2</v>
      </c>
      <c r="F228" s="1">
        <v>0.11755660839095899</v>
      </c>
      <c r="G228" s="1">
        <v>0.28333919987657802</v>
      </c>
      <c r="I228" s="1">
        <v>27.125</v>
      </c>
      <c r="J228" s="1">
        <v>1.4278298885325001E-4</v>
      </c>
      <c r="K228" s="70">
        <v>6.3614037353942494E-5</v>
      </c>
      <c r="L228" s="70">
        <v>8.26392727636724E-5</v>
      </c>
      <c r="M228" s="70">
        <v>1.6465680004800599E-5</v>
      </c>
      <c r="N228" s="70">
        <v>1.95849309579336E-5</v>
      </c>
      <c r="O228" s="70">
        <v>4.7204310699437902E-5</v>
      </c>
    </row>
    <row r="229" spans="1:15" x14ac:dyDescent="0.25">
      <c r="A229" s="1">
        <v>27.25</v>
      </c>
      <c r="B229" s="1">
        <v>0.85978142263568502</v>
      </c>
      <c r="C229" s="1">
        <v>0.37560342232476801</v>
      </c>
      <c r="D229" s="1">
        <v>0.50279575234856499</v>
      </c>
      <c r="E229" s="1">
        <v>9.6986535903803101E-2</v>
      </c>
      <c r="F229" s="1">
        <v>0.117796384914748</v>
      </c>
      <c r="G229" s="1">
        <v>0.28319932826843203</v>
      </c>
      <c r="I229" s="1">
        <v>27.25</v>
      </c>
      <c r="J229" s="1">
        <v>1.4323958501110499E-4</v>
      </c>
      <c r="K229" s="70">
        <v>6.2575530159306406E-5</v>
      </c>
      <c r="L229" s="70">
        <v>8.3765772341271106E-5</v>
      </c>
      <c r="M229" s="70">
        <v>1.6157956881573599E-5</v>
      </c>
      <c r="N229" s="70">
        <v>1.9624877726796901E-5</v>
      </c>
      <c r="O229" s="70">
        <v>4.7181008089520699E-5</v>
      </c>
    </row>
    <row r="230" spans="1:15" x14ac:dyDescent="0.25">
      <c r="A230" s="1">
        <v>27.375</v>
      </c>
      <c r="B230" s="1">
        <v>0.85953170766242204</v>
      </c>
      <c r="C230" s="1">
        <v>0.37620832330427001</v>
      </c>
      <c r="D230" s="1">
        <v>0.51424684487334804</v>
      </c>
      <c r="E230" s="1">
        <v>9.6366669101504696E-2</v>
      </c>
      <c r="F230" s="1">
        <v>0.117084387690916</v>
      </c>
      <c r="G230" s="1">
        <v>0.286701039452811</v>
      </c>
      <c r="I230" s="1">
        <v>27.375</v>
      </c>
      <c r="J230" s="1">
        <v>1.4319798249656001E-4</v>
      </c>
      <c r="K230" s="70">
        <v>6.2676306662491402E-5</v>
      </c>
      <c r="L230" s="70">
        <v>8.5673524355899796E-5</v>
      </c>
      <c r="M230" s="70">
        <v>1.60546870723107E-5</v>
      </c>
      <c r="N230" s="70">
        <v>1.95062589893066E-5</v>
      </c>
      <c r="O230" s="70">
        <v>4.77643931728383E-5</v>
      </c>
    </row>
    <row r="231" spans="1:15" x14ac:dyDescent="0.25">
      <c r="A231" s="1">
        <v>27.5</v>
      </c>
      <c r="B231" s="1">
        <v>0.86073092694888198</v>
      </c>
      <c r="C231" s="1">
        <v>0.379738343631631</v>
      </c>
      <c r="D231" s="1">
        <v>0.51546570686490401</v>
      </c>
      <c r="E231" s="1">
        <v>9.5472320215631096E-2</v>
      </c>
      <c r="F231" s="1">
        <v>0.11659723702633</v>
      </c>
      <c r="G231" s="1">
        <v>0.28886249822596399</v>
      </c>
      <c r="I231" s="1">
        <v>27.5</v>
      </c>
      <c r="J231" s="1">
        <v>1.4339777242968401E-4</v>
      </c>
      <c r="K231" s="70">
        <v>6.3264408049029796E-5</v>
      </c>
      <c r="L231" s="70">
        <v>8.5876586763693002E-5</v>
      </c>
      <c r="M231" s="70">
        <v>1.5905688547924099E-5</v>
      </c>
      <c r="N231" s="70">
        <v>1.94250996885866E-5</v>
      </c>
      <c r="O231" s="70">
        <v>4.8124492204445599E-5</v>
      </c>
    </row>
    <row r="232" spans="1:15" x14ac:dyDescent="0.25">
      <c r="A232" s="1">
        <v>27.625</v>
      </c>
      <c r="B232" s="1">
        <v>0.86559365948699896</v>
      </c>
      <c r="C232" s="1">
        <v>0.38861134848290002</v>
      </c>
      <c r="D232" s="1">
        <v>0.518215603497305</v>
      </c>
      <c r="E232" s="1">
        <v>9.45473669759435E-2</v>
      </c>
      <c r="F232" s="1">
        <v>0.11789990424652801</v>
      </c>
      <c r="G232" s="1">
        <v>0.2861746752346</v>
      </c>
      <c r="I232" s="1">
        <v>27.625</v>
      </c>
      <c r="J232" s="1">
        <v>1.44207903670534E-4</v>
      </c>
      <c r="K232" s="70">
        <v>6.4742650657251206E-5</v>
      </c>
      <c r="L232" s="70">
        <v>8.6334719542650998E-5</v>
      </c>
      <c r="M232" s="70">
        <v>1.5751591338192201E-5</v>
      </c>
      <c r="N232" s="70">
        <v>1.9642124047471499E-5</v>
      </c>
      <c r="O232" s="70">
        <v>4.7676700894084398E-5</v>
      </c>
    </row>
    <row r="233" spans="1:15" x14ac:dyDescent="0.25">
      <c r="A233" s="1">
        <v>27.75</v>
      </c>
      <c r="B233" s="1">
        <v>0.886002900762206</v>
      </c>
      <c r="C233" s="1">
        <v>0.39801026651931698</v>
      </c>
      <c r="D233" s="1">
        <v>0.52087036427548405</v>
      </c>
      <c r="E233" s="1">
        <v>9.6282790046301497E-2</v>
      </c>
      <c r="F233" s="1">
        <v>0.115122823044009</v>
      </c>
      <c r="G233" s="1">
        <v>0.28729518767510098</v>
      </c>
      <c r="I233" s="1">
        <v>27.75</v>
      </c>
      <c r="J233" s="1">
        <v>1.4760808326698299E-4</v>
      </c>
      <c r="K233" s="70">
        <v>6.6308510402118305E-5</v>
      </c>
      <c r="L233" s="70">
        <v>8.6777002688295698E-5</v>
      </c>
      <c r="M233" s="70">
        <v>1.6040712821713801E-5</v>
      </c>
      <c r="N233" s="70">
        <v>1.91794623191318E-5</v>
      </c>
      <c r="O233" s="70">
        <v>4.7863378266671701E-5</v>
      </c>
    </row>
    <row r="234" spans="1:15" x14ac:dyDescent="0.25">
      <c r="A234" s="1">
        <v>27.875</v>
      </c>
      <c r="B234" s="1">
        <v>0.89898792250571302</v>
      </c>
      <c r="C234" s="1">
        <v>0.39706435997193701</v>
      </c>
      <c r="D234" s="1">
        <v>0.52794333184542896</v>
      </c>
      <c r="E234" s="1">
        <v>9.5452112152052904E-2</v>
      </c>
      <c r="F234" s="1">
        <v>0.11343335757513601</v>
      </c>
      <c r="G234" s="1">
        <v>0.29354188336874998</v>
      </c>
      <c r="I234" s="1">
        <v>27.875</v>
      </c>
      <c r="J234" s="1">
        <v>1.4977138788945199E-4</v>
      </c>
      <c r="K234" s="70">
        <v>6.61509223713247E-5</v>
      </c>
      <c r="L234" s="70">
        <v>8.7955359085448693E-5</v>
      </c>
      <c r="M234" s="70">
        <v>1.5902321884532E-5</v>
      </c>
      <c r="N234" s="70">
        <v>1.8897997372017598E-5</v>
      </c>
      <c r="O234" s="70">
        <v>4.89040777692338E-5</v>
      </c>
    </row>
    <row r="235" spans="1:15" x14ac:dyDescent="0.25">
      <c r="A235" s="1">
        <v>28</v>
      </c>
      <c r="B235" s="1">
        <v>0.91426117117608496</v>
      </c>
      <c r="C235" s="1">
        <v>0.41204933555739798</v>
      </c>
      <c r="D235" s="1">
        <v>0.52823271275091899</v>
      </c>
      <c r="E235" s="1">
        <v>9.2611176977086401E-2</v>
      </c>
      <c r="F235" s="1">
        <v>0.11253796493675799</v>
      </c>
      <c r="G235" s="1">
        <v>0.27928591653364199</v>
      </c>
      <c r="I235" s="1">
        <v>28</v>
      </c>
      <c r="J235" s="1">
        <v>1.5231591111793599E-4</v>
      </c>
      <c r="K235" s="70">
        <v>6.86474193038625E-5</v>
      </c>
      <c r="L235" s="70">
        <v>8.8003569944303006E-5</v>
      </c>
      <c r="M235" s="70">
        <v>1.5429022084382599E-5</v>
      </c>
      <c r="N235" s="70">
        <v>1.8748824958463701E-5</v>
      </c>
      <c r="O235" s="70">
        <v>4.65290336945047E-5</v>
      </c>
    </row>
    <row r="236" spans="1:15" x14ac:dyDescent="0.25">
      <c r="A236" s="1">
        <v>28.125</v>
      </c>
      <c r="B236" s="1">
        <v>0.94061336326436995</v>
      </c>
      <c r="C236" s="1">
        <v>0.42634309142513799</v>
      </c>
      <c r="D236" s="1">
        <v>0.52513176668397898</v>
      </c>
      <c r="E236" s="1">
        <v>9.0390725230521399E-2</v>
      </c>
      <c r="F236" s="1">
        <v>0.112046207302018</v>
      </c>
      <c r="G236" s="1">
        <v>0.27923689217819397</v>
      </c>
      <c r="I236" s="1">
        <v>28.125</v>
      </c>
      <c r="J236" s="1">
        <v>1.5670618631984399E-4</v>
      </c>
      <c r="K236" s="70">
        <v>7.1028759031428E-5</v>
      </c>
      <c r="L236" s="70">
        <v>8.7486952329551097E-5</v>
      </c>
      <c r="M236" s="70">
        <v>1.50590948234049E-5</v>
      </c>
      <c r="N236" s="70">
        <v>1.8666898136516199E-5</v>
      </c>
      <c r="O236" s="70">
        <v>4.65208662368871E-5</v>
      </c>
    </row>
    <row r="237" spans="1:15" x14ac:dyDescent="0.25">
      <c r="A237" s="1">
        <v>28.25</v>
      </c>
      <c r="B237" s="1">
        <v>0.95640532907508202</v>
      </c>
      <c r="C237" s="1">
        <v>0.43510488801542602</v>
      </c>
      <c r="D237" s="1">
        <v>0.52638130622893098</v>
      </c>
      <c r="E237" s="1">
        <v>9.0126832407319404E-2</v>
      </c>
      <c r="F237" s="1">
        <v>0.112382526783269</v>
      </c>
      <c r="G237" s="1">
        <v>0.26327308285436102</v>
      </c>
      <c r="I237" s="1">
        <v>28.25</v>
      </c>
      <c r="J237" s="1">
        <v>1.5933712782390899E-4</v>
      </c>
      <c r="K237" s="70">
        <v>7.2488474343370004E-5</v>
      </c>
      <c r="L237" s="70">
        <v>8.7695125617739904E-5</v>
      </c>
      <c r="M237" s="70">
        <v>1.5015130279059401E-5</v>
      </c>
      <c r="N237" s="70">
        <v>1.8722928962092602E-5</v>
      </c>
      <c r="O237" s="70">
        <v>4.38612956035365E-5</v>
      </c>
    </row>
    <row r="238" spans="1:15" x14ac:dyDescent="0.25">
      <c r="A238" s="1">
        <v>28.375</v>
      </c>
      <c r="B238" s="1">
        <v>0.96232443118405797</v>
      </c>
      <c r="C238" s="1">
        <v>0.427983513782287</v>
      </c>
      <c r="D238" s="1">
        <v>0.51885178125378795</v>
      </c>
      <c r="E238" s="1">
        <v>8.8833248260281605E-2</v>
      </c>
      <c r="F238" s="1">
        <v>0.11366340223939</v>
      </c>
      <c r="G238" s="1">
        <v>0.26210130234763501</v>
      </c>
      <c r="I238" s="1">
        <v>28.375</v>
      </c>
      <c r="J238" s="1">
        <v>1.6032325023526399E-4</v>
      </c>
      <c r="K238" s="70">
        <v>7.1302053396129101E-5</v>
      </c>
      <c r="L238" s="70">
        <v>8.6440706756881107E-5</v>
      </c>
      <c r="M238" s="70">
        <v>1.47996191601629E-5</v>
      </c>
      <c r="N238" s="70">
        <v>1.89363228130822E-5</v>
      </c>
      <c r="O238" s="70">
        <v>4.3666076971115901E-5</v>
      </c>
    </row>
    <row r="239" spans="1:15" x14ac:dyDescent="0.25">
      <c r="A239" s="1">
        <v>28.5</v>
      </c>
      <c r="B239" s="1">
        <v>0.96186668483898696</v>
      </c>
      <c r="C239" s="1">
        <v>0.41893153544810202</v>
      </c>
      <c r="D239" s="1">
        <v>0.50134715591789603</v>
      </c>
      <c r="E239" s="1">
        <v>8.3892282881499705E-2</v>
      </c>
      <c r="F239" s="1">
        <v>0.113619996998385</v>
      </c>
      <c r="G239" s="1">
        <v>0.25655612802948402</v>
      </c>
      <c r="I239" s="1">
        <v>28.5</v>
      </c>
      <c r="J239" s="1">
        <v>1.6024698969417501E-4</v>
      </c>
      <c r="K239" s="70">
        <v>6.9793993805653698E-5</v>
      </c>
      <c r="L239" s="70">
        <v>8.3524436175921494E-5</v>
      </c>
      <c r="M239" s="70">
        <v>1.39764543280579E-5</v>
      </c>
      <c r="N239" s="70">
        <v>1.8929091499930799E-5</v>
      </c>
      <c r="O239" s="70">
        <v>4.2742250929711903E-5</v>
      </c>
    </row>
    <row r="240" spans="1:15" x14ac:dyDescent="0.25">
      <c r="A240" s="1">
        <v>28.625</v>
      </c>
      <c r="B240" s="1">
        <v>0.93603898874451397</v>
      </c>
      <c r="C240" s="1">
        <v>0.405238908019735</v>
      </c>
      <c r="D240" s="1">
        <v>0.49696977845127499</v>
      </c>
      <c r="E240" s="1">
        <v>7.51407423761358E-2</v>
      </c>
      <c r="F240" s="1">
        <v>0.11505941878956299</v>
      </c>
      <c r="G240" s="1">
        <v>0.25428763623620498</v>
      </c>
      <c r="I240" s="1">
        <v>28.625</v>
      </c>
      <c r="J240" s="1">
        <v>1.5594409552483599E-4</v>
      </c>
      <c r="K240" s="70">
        <v>6.7512802076087906E-5</v>
      </c>
      <c r="L240" s="70">
        <v>8.2795165089982398E-5</v>
      </c>
      <c r="M240" s="70">
        <v>1.2518447679864201E-5</v>
      </c>
      <c r="N240" s="70">
        <v>1.91688991703411E-5</v>
      </c>
      <c r="O240" s="70">
        <v>4.2364320196951699E-5</v>
      </c>
    </row>
    <row r="241" spans="1:15" x14ac:dyDescent="0.25">
      <c r="A241" s="1">
        <v>28.75</v>
      </c>
      <c r="B241" s="1">
        <v>0.90692553483264404</v>
      </c>
      <c r="C241" s="1">
        <v>0.39950768044937801</v>
      </c>
      <c r="D241" s="1">
        <v>0.51526820453656097</v>
      </c>
      <c r="E241" s="1">
        <v>7.3840843599529304E-2</v>
      </c>
      <c r="F241" s="1">
        <v>0.11525283657259699</v>
      </c>
      <c r="G241" s="1">
        <v>0.25051006585663599</v>
      </c>
      <c r="I241" s="1">
        <v>28.75</v>
      </c>
      <c r="J241" s="1">
        <v>1.5109379410311799E-4</v>
      </c>
      <c r="K241" s="70">
        <v>6.6557979562866402E-5</v>
      </c>
      <c r="L241" s="70">
        <v>8.5843682875791298E-5</v>
      </c>
      <c r="M241" s="70">
        <v>1.23018845436816E-5</v>
      </c>
      <c r="N241" s="70">
        <v>1.9201122572994599E-5</v>
      </c>
      <c r="O241" s="70">
        <v>4.1734976971715398E-5</v>
      </c>
    </row>
    <row r="242" spans="1:15" x14ac:dyDescent="0.25">
      <c r="A242" s="1">
        <v>28.875</v>
      </c>
      <c r="B242" s="1">
        <v>0.89692856715316904</v>
      </c>
      <c r="C242" s="1">
        <v>0.39779249398529698</v>
      </c>
      <c r="D242" s="1">
        <v>0.51986404300934796</v>
      </c>
      <c r="E242" s="1">
        <v>7.1926126850173994E-2</v>
      </c>
      <c r="F242" s="1">
        <v>0.115955554174482</v>
      </c>
      <c r="G242" s="1">
        <v>0.25905677651647901</v>
      </c>
      <c r="I242" s="1">
        <v>28.875</v>
      </c>
      <c r="J242" s="1">
        <v>1.4942829928771799E-4</v>
      </c>
      <c r="K242" s="70">
        <v>6.6272229497950597E-5</v>
      </c>
      <c r="L242" s="70">
        <v>8.6609349565357506E-5</v>
      </c>
      <c r="M242" s="70">
        <v>1.1982892733239E-5</v>
      </c>
      <c r="N242" s="70">
        <v>1.9318195325468501E-5</v>
      </c>
      <c r="O242" s="70">
        <v>4.3158858967645299E-5</v>
      </c>
    </row>
    <row r="243" spans="1:15" x14ac:dyDescent="0.25">
      <c r="A243" s="1">
        <v>29</v>
      </c>
      <c r="B243" s="1">
        <v>0.89257667151260101</v>
      </c>
      <c r="C243" s="1">
        <v>0.39414904716386701</v>
      </c>
      <c r="D243" s="1">
        <v>0.52721772636026998</v>
      </c>
      <c r="E243" s="1">
        <v>7.1208001223573902E-2</v>
      </c>
      <c r="F243" s="1">
        <v>0.11611497318792</v>
      </c>
      <c r="G243" s="1">
        <v>0.25893369338632699</v>
      </c>
      <c r="I243" s="1">
        <v>29</v>
      </c>
      <c r="J243" s="1">
        <v>1.4870327347399901E-4</v>
      </c>
      <c r="K243" s="70">
        <v>6.5665231257500294E-5</v>
      </c>
      <c r="L243" s="70">
        <v>8.7834473211621106E-5</v>
      </c>
      <c r="M243" s="70">
        <v>1.18632530038475E-5</v>
      </c>
      <c r="N243" s="70">
        <v>1.9344754533107401E-5</v>
      </c>
      <c r="O243" s="70">
        <v>4.3138353318161999E-5</v>
      </c>
    </row>
    <row r="244" spans="1:15" x14ac:dyDescent="0.25">
      <c r="A244" s="1">
        <v>29.125</v>
      </c>
      <c r="B244" s="1">
        <v>0.860020493965309</v>
      </c>
      <c r="C244" s="1">
        <v>0.37705609470586599</v>
      </c>
      <c r="D244" s="1">
        <v>0.536532038468577</v>
      </c>
      <c r="E244" s="1">
        <v>7.0089717357478307E-2</v>
      </c>
      <c r="F244" s="1">
        <v>0.117591779640401</v>
      </c>
      <c r="G244" s="1">
        <v>0.260871992882167</v>
      </c>
      <c r="I244" s="1">
        <v>29.125</v>
      </c>
      <c r="J244" s="1">
        <v>1.43279414294621E-4</v>
      </c>
      <c r="K244" s="70">
        <v>6.2817545377997298E-5</v>
      </c>
      <c r="L244" s="70">
        <v>8.9386237608864903E-5</v>
      </c>
      <c r="M244" s="70">
        <v>1.1676946911755899E-5</v>
      </c>
      <c r="N244" s="70">
        <v>1.9590790488090699E-5</v>
      </c>
      <c r="O244" s="70">
        <v>4.3461274014168997E-5</v>
      </c>
    </row>
    <row r="245" spans="1:15" x14ac:dyDescent="0.25">
      <c r="A245" s="1">
        <v>29.25</v>
      </c>
      <c r="B245" s="1">
        <v>0.86824545556870403</v>
      </c>
      <c r="C245" s="1">
        <v>0.36656533902920602</v>
      </c>
      <c r="D245" s="1">
        <v>0.54114820119446905</v>
      </c>
      <c r="E245" s="1">
        <v>6.9743988347490696E-2</v>
      </c>
      <c r="F245" s="1">
        <v>0.118601977465995</v>
      </c>
      <c r="G245" s="1">
        <v>0.26656149566745502</v>
      </c>
      <c r="I245" s="1">
        <v>29.25</v>
      </c>
      <c r="J245" s="1">
        <v>1.4464969289774599E-4</v>
      </c>
      <c r="K245" s="70">
        <v>6.1069785482265705E-5</v>
      </c>
      <c r="L245" s="70">
        <v>9.0155290318998395E-5</v>
      </c>
      <c r="M245" s="70">
        <v>1.1619348458692001E-5</v>
      </c>
      <c r="N245" s="70">
        <v>1.9759089445834699E-5</v>
      </c>
      <c r="O245" s="70">
        <v>4.44091451781978E-5</v>
      </c>
    </row>
    <row r="246" spans="1:15" x14ac:dyDescent="0.25">
      <c r="A246" s="1">
        <v>29.375</v>
      </c>
      <c r="B246" s="1">
        <v>0.87470751822186499</v>
      </c>
      <c r="C246" s="1">
        <v>0.343808355263232</v>
      </c>
      <c r="D246" s="1">
        <v>0.54520335862053304</v>
      </c>
      <c r="E246" s="1">
        <v>6.9202086635341498E-2</v>
      </c>
      <c r="F246" s="1">
        <v>0.118784386168638</v>
      </c>
      <c r="G246" s="1">
        <v>0.26570537303833203</v>
      </c>
      <c r="I246" s="1">
        <v>29.375</v>
      </c>
      <c r="J246" s="1">
        <v>1.4572627253576299E-4</v>
      </c>
      <c r="K246" s="70">
        <v>5.7278471986854402E-5</v>
      </c>
      <c r="L246" s="70">
        <v>9.0830879546180797E-5</v>
      </c>
      <c r="M246" s="70">
        <v>1.1529067633448E-5</v>
      </c>
      <c r="N246" s="70">
        <v>1.9789478735695099E-5</v>
      </c>
      <c r="O246" s="70">
        <v>4.4266515148186098E-5</v>
      </c>
    </row>
    <row r="247" spans="1:15" x14ac:dyDescent="0.25">
      <c r="A247" s="1">
        <v>29.5</v>
      </c>
      <c r="B247" s="1">
        <v>0.876764380975118</v>
      </c>
      <c r="C247" s="1">
        <v>0.34074825059605901</v>
      </c>
      <c r="D247" s="1">
        <v>0.54285961456683396</v>
      </c>
      <c r="E247" s="1">
        <v>6.8579340846435202E-2</v>
      </c>
      <c r="F247" s="1">
        <v>0.12067511253162</v>
      </c>
      <c r="G247" s="1">
        <v>0.27069322616235802</v>
      </c>
      <c r="I247" s="1">
        <v>29.5</v>
      </c>
      <c r="J247" s="1">
        <v>1.46068945870455E-4</v>
      </c>
      <c r="K247" s="70">
        <v>5.6768658549303498E-5</v>
      </c>
      <c r="L247" s="70">
        <v>9.0440411786834606E-5</v>
      </c>
      <c r="M247" s="70">
        <v>1.14253181850162E-5</v>
      </c>
      <c r="N247" s="70">
        <v>2.0104473747767699E-5</v>
      </c>
      <c r="O247" s="70">
        <v>4.50974914786488E-5</v>
      </c>
    </row>
    <row r="248" spans="1:15" x14ac:dyDescent="0.25">
      <c r="A248" s="1">
        <v>29.625</v>
      </c>
      <c r="B248" s="1">
        <v>0.90075395809872505</v>
      </c>
      <c r="C248" s="1">
        <v>0.34051604147393499</v>
      </c>
      <c r="D248" s="1">
        <v>0.54183517604539699</v>
      </c>
      <c r="E248" s="1">
        <v>7.0428699110525295E-2</v>
      </c>
      <c r="F248" s="1">
        <v>0.12218027040792501</v>
      </c>
      <c r="G248" s="1">
        <v>0.27131918355777901</v>
      </c>
      <c r="I248" s="1">
        <v>29.625</v>
      </c>
      <c r="J248" s="1">
        <v>1.5006560941924801E-4</v>
      </c>
      <c r="K248" s="70">
        <v>5.6729972509557597E-5</v>
      </c>
      <c r="L248" s="70">
        <v>9.0269740329163302E-5</v>
      </c>
      <c r="M248" s="70">
        <v>1.17334212718136E-5</v>
      </c>
      <c r="N248" s="70">
        <v>2.0355233049960298E-5</v>
      </c>
      <c r="O248" s="70">
        <v>4.5201775980726002E-5</v>
      </c>
    </row>
    <row r="249" spans="1:15" x14ac:dyDescent="0.25">
      <c r="A249" s="1">
        <v>29.75</v>
      </c>
      <c r="B249" s="1">
        <v>0.90913595524633295</v>
      </c>
      <c r="C249" s="1">
        <v>0.362003486533092</v>
      </c>
      <c r="D249" s="1">
        <v>0.53804701091348195</v>
      </c>
      <c r="E249" s="1">
        <v>7.4450220501984798E-2</v>
      </c>
      <c r="F249" s="1">
        <v>0.12568590300527599</v>
      </c>
      <c r="G249" s="1">
        <v>0.27557714284155199</v>
      </c>
      <c r="I249" s="1">
        <v>29.75</v>
      </c>
      <c r="J249" s="1">
        <v>1.5146205014403901E-4</v>
      </c>
      <c r="K249" s="70">
        <v>6.0309780856413202E-5</v>
      </c>
      <c r="L249" s="70">
        <v>8.9638632018186306E-5</v>
      </c>
      <c r="M249" s="70">
        <v>1.24034067356307E-5</v>
      </c>
      <c r="N249" s="70">
        <v>2.09392714406788E-5</v>
      </c>
      <c r="O249" s="70">
        <v>4.5911151997402499E-5</v>
      </c>
    </row>
    <row r="250" spans="1:15" x14ac:dyDescent="0.25">
      <c r="A250" s="1">
        <v>29.875</v>
      </c>
      <c r="B250" s="1">
        <v>0.92079728430557195</v>
      </c>
      <c r="C250" s="1">
        <v>0.38460398097383802</v>
      </c>
      <c r="D250" s="1">
        <v>0.52773055762537202</v>
      </c>
      <c r="E250" s="1">
        <v>7.4020827946877601E-2</v>
      </c>
      <c r="F250" s="1">
        <v>0.128460849095243</v>
      </c>
      <c r="G250" s="1">
        <v>0.27644449570928697</v>
      </c>
      <c r="I250" s="1">
        <v>29.875</v>
      </c>
      <c r="J250" s="1">
        <v>1.53404827565308E-4</v>
      </c>
      <c r="K250" s="70">
        <v>6.4075023230241501E-5</v>
      </c>
      <c r="L250" s="70">
        <v>8.7919910900387003E-5</v>
      </c>
      <c r="M250" s="70">
        <v>1.23318699359498E-5</v>
      </c>
      <c r="N250" s="70">
        <v>2.1401577459267301E-5</v>
      </c>
      <c r="O250" s="70">
        <v>4.6055652985167103E-5</v>
      </c>
    </row>
    <row r="251" spans="1:15" x14ac:dyDescent="0.25">
      <c r="A251" s="1">
        <v>30</v>
      </c>
      <c r="B251" s="1">
        <v>0.91733444088979099</v>
      </c>
      <c r="C251" s="1">
        <v>0.38383688749099898</v>
      </c>
      <c r="D251" s="1">
        <v>0.52697094114713305</v>
      </c>
      <c r="E251" s="1">
        <v>7.3405641184943499E-2</v>
      </c>
      <c r="F251" s="1">
        <v>0.13018776040195401</v>
      </c>
      <c r="G251" s="1">
        <v>0.27876058761030797</v>
      </c>
      <c r="I251" s="1">
        <v>30</v>
      </c>
      <c r="J251" s="1">
        <v>1.52827917852239E-4</v>
      </c>
      <c r="K251" s="70">
        <v>6.3947225456000497E-5</v>
      </c>
      <c r="L251" s="70">
        <v>8.77933587951124E-5</v>
      </c>
      <c r="M251" s="70">
        <v>1.2229379821411599E-5</v>
      </c>
      <c r="N251" s="70">
        <v>2.1689280882965401E-5</v>
      </c>
      <c r="O251" s="70">
        <v>4.64415138958773E-5</v>
      </c>
    </row>
  </sheetData>
  <mergeCells count="8">
    <mergeCell ref="J1:O1"/>
    <mergeCell ref="J3:O3"/>
    <mergeCell ref="J4:O4"/>
    <mergeCell ref="A1:A2"/>
    <mergeCell ref="I1:I2"/>
    <mergeCell ref="B3:G3"/>
    <mergeCell ref="B4:G4"/>
    <mergeCell ref="B1:G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1"/>
  <sheetViews>
    <sheetView workbookViewId="0">
      <selection activeCell="E11" sqref="E11:G251"/>
    </sheetView>
  </sheetViews>
  <sheetFormatPr defaultRowHeight="15" x14ac:dyDescent="0.25"/>
  <cols>
    <col min="1" max="1" width="18.85546875" customWidth="1"/>
    <col min="2" max="2" width="33.28515625" customWidth="1"/>
    <col min="3" max="3" width="34.85546875" customWidth="1"/>
    <col min="5" max="5" width="18.85546875" customWidth="1"/>
    <col min="6" max="6" width="33.28515625" customWidth="1"/>
    <col min="7" max="7" width="34.85546875" customWidth="1"/>
  </cols>
  <sheetData>
    <row r="1" spans="1:7" x14ac:dyDescent="0.25">
      <c r="A1" s="118" t="s">
        <v>368</v>
      </c>
      <c r="B1" s="115" t="s">
        <v>385</v>
      </c>
      <c r="C1" s="115"/>
      <c r="E1" s="127" t="s">
        <v>368</v>
      </c>
      <c r="F1" s="115" t="s">
        <v>386</v>
      </c>
      <c r="G1" s="115"/>
    </row>
    <row r="2" spans="1:7" x14ac:dyDescent="0.25">
      <c r="A2" s="119"/>
      <c r="B2" s="52" t="s">
        <v>389</v>
      </c>
      <c r="C2" s="52" t="s">
        <v>391</v>
      </c>
      <c r="E2" s="127"/>
      <c r="F2" s="68" t="s">
        <v>389</v>
      </c>
      <c r="G2" s="68" t="s">
        <v>391</v>
      </c>
    </row>
    <row r="3" spans="1:7" x14ac:dyDescent="0.25">
      <c r="A3" s="28" t="s">
        <v>369</v>
      </c>
      <c r="B3" s="115">
        <v>50</v>
      </c>
      <c r="C3" s="115"/>
      <c r="E3" s="28" t="s">
        <v>369</v>
      </c>
      <c r="F3" s="115">
        <v>50</v>
      </c>
      <c r="G3" s="115"/>
    </row>
    <row r="4" spans="1:7" x14ac:dyDescent="0.25">
      <c r="A4" s="28" t="s">
        <v>370</v>
      </c>
      <c r="B4" s="115" t="s">
        <v>377</v>
      </c>
      <c r="C4" s="115"/>
      <c r="E4" s="28" t="s">
        <v>370</v>
      </c>
      <c r="F4" s="115" t="s">
        <v>377</v>
      </c>
      <c r="G4" s="115"/>
    </row>
    <row r="5" spans="1:7" ht="61.5" x14ac:dyDescent="0.25">
      <c r="A5" s="27" t="s">
        <v>372</v>
      </c>
      <c r="B5" s="27">
        <v>4</v>
      </c>
      <c r="C5" s="28">
        <v>4</v>
      </c>
      <c r="E5" s="27" t="s">
        <v>372</v>
      </c>
      <c r="F5" s="27">
        <v>4</v>
      </c>
      <c r="G5" s="28">
        <v>4</v>
      </c>
    </row>
    <row r="6" spans="1:7" ht="30" x14ac:dyDescent="0.25">
      <c r="A6" s="27" t="s">
        <v>371</v>
      </c>
      <c r="B6" s="27">
        <v>45.476709999999997</v>
      </c>
      <c r="C6" s="28">
        <v>41.552329999999998</v>
      </c>
      <c r="E6" s="27" t="s">
        <v>371</v>
      </c>
      <c r="F6" s="27">
        <v>45.476709999999997</v>
      </c>
      <c r="G6" s="28">
        <v>41.552329999999998</v>
      </c>
    </row>
    <row r="7" spans="1:7" ht="48" x14ac:dyDescent="0.25">
      <c r="A7" s="27" t="s">
        <v>373</v>
      </c>
      <c r="B7" s="28">
        <v>37.44</v>
      </c>
      <c r="C7" s="28">
        <v>37.44</v>
      </c>
      <c r="E7" s="27" t="s">
        <v>373</v>
      </c>
      <c r="F7" s="28">
        <v>37.44</v>
      </c>
      <c r="G7" s="28">
        <v>37.44</v>
      </c>
    </row>
    <row r="8" spans="1:7" ht="48" x14ac:dyDescent="0.25">
      <c r="A8" s="27" t="s">
        <v>374</v>
      </c>
      <c r="B8" s="27">
        <v>31.114709999999999</v>
      </c>
      <c r="C8" s="28">
        <v>32.140439999999998</v>
      </c>
      <c r="E8" s="27" t="s">
        <v>374</v>
      </c>
      <c r="F8" s="27">
        <v>31.114709999999999</v>
      </c>
      <c r="G8" s="28">
        <v>32.140439999999998</v>
      </c>
    </row>
    <row r="9" spans="1:7" x14ac:dyDescent="0.25">
      <c r="A9" s="28" t="s">
        <v>375</v>
      </c>
      <c r="B9" s="50">
        <v>85</v>
      </c>
      <c r="C9" s="50">
        <v>85</v>
      </c>
      <c r="E9" s="28" t="s">
        <v>375</v>
      </c>
      <c r="F9" s="67">
        <v>85</v>
      </c>
      <c r="G9" s="67">
        <v>85</v>
      </c>
    </row>
    <row r="10" spans="1:7" ht="18" x14ac:dyDescent="0.25">
      <c r="A10" s="31" t="s">
        <v>376</v>
      </c>
      <c r="B10" s="31" t="s">
        <v>397</v>
      </c>
      <c r="C10" s="31" t="s">
        <v>398</v>
      </c>
      <c r="E10" s="31" t="s">
        <v>376</v>
      </c>
      <c r="F10" s="31" t="s">
        <v>397</v>
      </c>
      <c r="G10" s="31" t="s">
        <v>398</v>
      </c>
    </row>
    <row r="11" spans="1:7" x14ac:dyDescent="0.25">
      <c r="A11" s="1">
        <v>0</v>
      </c>
      <c r="B11" s="1">
        <v>6.42246032487785</v>
      </c>
      <c r="C11" s="1">
        <v>6.1190745266493298</v>
      </c>
      <c r="E11" s="1">
        <v>0</v>
      </c>
      <c r="F11" s="1">
        <v>1.06998189012465E-3</v>
      </c>
      <c r="G11" s="1">
        <v>1.0194378161397801E-3</v>
      </c>
    </row>
    <row r="12" spans="1:7" x14ac:dyDescent="0.25">
      <c r="A12" s="1">
        <v>0.125</v>
      </c>
      <c r="B12" s="1">
        <v>6.3894367814809101</v>
      </c>
      <c r="C12" s="1">
        <v>5.9803843404206498</v>
      </c>
      <c r="E12" s="1">
        <v>0.125</v>
      </c>
      <c r="F12" s="1">
        <v>1.06448016779472E-3</v>
      </c>
      <c r="G12" s="1">
        <v>9.9633203111408109E-4</v>
      </c>
    </row>
    <row r="13" spans="1:7" x14ac:dyDescent="0.25">
      <c r="A13" s="1">
        <v>0.25</v>
      </c>
      <c r="B13" s="1">
        <v>6.3069546193196997</v>
      </c>
      <c r="C13" s="1">
        <v>5.7664202228855599</v>
      </c>
      <c r="E13" s="1">
        <v>0.25</v>
      </c>
      <c r="F13" s="1">
        <v>1.0507386395786601E-3</v>
      </c>
      <c r="G13" s="1">
        <v>9.6068560913273402E-4</v>
      </c>
    </row>
    <row r="14" spans="1:7" x14ac:dyDescent="0.25">
      <c r="A14" s="1">
        <v>0.375</v>
      </c>
      <c r="B14" s="1">
        <v>6.1837294076312199</v>
      </c>
      <c r="C14" s="1">
        <v>5.6809758106473804</v>
      </c>
      <c r="E14" s="1">
        <v>0.375</v>
      </c>
      <c r="F14" s="1">
        <v>1.0302093193113599E-3</v>
      </c>
      <c r="G14" s="1">
        <v>9.4645057005385399E-4</v>
      </c>
    </row>
    <row r="15" spans="1:7" x14ac:dyDescent="0.25">
      <c r="A15" s="1">
        <v>0.5</v>
      </c>
      <c r="B15" s="1">
        <v>6.1707484333583</v>
      </c>
      <c r="C15" s="1">
        <v>5.8374231646951804</v>
      </c>
      <c r="E15" s="1">
        <v>0.5</v>
      </c>
      <c r="F15" s="1">
        <v>1.02804668899749E-3</v>
      </c>
      <c r="G15" s="1">
        <v>9.72514699238216E-4</v>
      </c>
    </row>
    <row r="16" spans="1:7" x14ac:dyDescent="0.25">
      <c r="A16" s="1">
        <v>0.625</v>
      </c>
      <c r="B16" s="1">
        <v>6.25083955065569</v>
      </c>
      <c r="C16" s="1">
        <v>5.7407735635056802</v>
      </c>
      <c r="E16" s="1">
        <v>0.625</v>
      </c>
      <c r="F16" s="1">
        <v>1.0413898691392399E-3</v>
      </c>
      <c r="G16" s="1">
        <v>9.5641287568004802E-4</v>
      </c>
    </row>
    <row r="17" spans="1:7" x14ac:dyDescent="0.25">
      <c r="A17" s="1">
        <v>0.75</v>
      </c>
      <c r="B17" s="1">
        <v>6.2185411008915796</v>
      </c>
      <c r="C17" s="1">
        <v>5.6928242612317401</v>
      </c>
      <c r="E17" s="1">
        <v>0.75</v>
      </c>
      <c r="F17" s="1">
        <v>1.03600894740854E-3</v>
      </c>
      <c r="G17" s="1">
        <v>9.4842452192120798E-4</v>
      </c>
    </row>
    <row r="18" spans="1:7" x14ac:dyDescent="0.25">
      <c r="A18" s="1">
        <v>0.875</v>
      </c>
      <c r="B18" s="1">
        <v>6.1593370592541303</v>
      </c>
      <c r="C18" s="1">
        <v>5.5116959734601796</v>
      </c>
      <c r="E18" s="1">
        <v>0.875</v>
      </c>
      <c r="F18" s="1">
        <v>1.0261455540717401E-3</v>
      </c>
      <c r="G18" s="1">
        <v>9.1824854917846603E-4</v>
      </c>
    </row>
    <row r="19" spans="1:7" x14ac:dyDescent="0.25">
      <c r="A19" s="1">
        <v>1</v>
      </c>
      <c r="B19" s="1">
        <v>6.2644849876475801</v>
      </c>
      <c r="C19" s="1">
        <v>5.6600586197632197</v>
      </c>
      <c r="E19" s="1">
        <v>1</v>
      </c>
      <c r="F19" s="1">
        <v>1.04366319894209E-3</v>
      </c>
      <c r="G19" s="1">
        <v>9.4296576605255302E-4</v>
      </c>
    </row>
    <row r="20" spans="1:7" x14ac:dyDescent="0.25">
      <c r="A20" s="1">
        <v>1.125</v>
      </c>
      <c r="B20" s="1">
        <v>6.3530460270595599</v>
      </c>
      <c r="C20" s="1">
        <v>5.7500723109921301</v>
      </c>
      <c r="E20" s="1">
        <v>1.125</v>
      </c>
      <c r="F20" s="1">
        <v>1.0584174681081201E-3</v>
      </c>
      <c r="G20" s="1">
        <v>9.5796204701128899E-4</v>
      </c>
    </row>
    <row r="21" spans="1:7" x14ac:dyDescent="0.25">
      <c r="A21" s="1">
        <v>1.25</v>
      </c>
      <c r="B21" s="1">
        <v>6.31927407006817</v>
      </c>
      <c r="C21" s="1">
        <v>5.79409619554791</v>
      </c>
      <c r="E21" s="1">
        <v>1.25</v>
      </c>
      <c r="F21" s="1">
        <v>1.0527910600733601E-3</v>
      </c>
      <c r="G21" s="1">
        <v>9.6529642617828096E-4</v>
      </c>
    </row>
    <row r="22" spans="1:7" x14ac:dyDescent="0.25">
      <c r="A22" s="1">
        <v>1.375</v>
      </c>
      <c r="B22" s="1">
        <v>6.2587517118542904</v>
      </c>
      <c r="C22" s="1">
        <v>5.9329110659836397</v>
      </c>
      <c r="E22" s="1">
        <v>1.375</v>
      </c>
      <c r="F22" s="1">
        <v>1.0427080351949299E-3</v>
      </c>
      <c r="G22" s="1">
        <v>9.8842298359287499E-4</v>
      </c>
    </row>
    <row r="23" spans="1:7" x14ac:dyDescent="0.25">
      <c r="A23" s="1">
        <v>1.5</v>
      </c>
      <c r="B23" s="1">
        <v>6.29006558811417</v>
      </c>
      <c r="C23" s="1">
        <v>5.93637664482267</v>
      </c>
      <c r="E23" s="1">
        <v>1.5</v>
      </c>
      <c r="F23" s="1">
        <v>1.0479249269798199E-3</v>
      </c>
      <c r="G23" s="1">
        <v>9.890003490274561E-4</v>
      </c>
    </row>
    <row r="24" spans="1:7" x14ac:dyDescent="0.25">
      <c r="A24" s="1">
        <v>1.625</v>
      </c>
      <c r="B24" s="1">
        <v>6.2772400729713</v>
      </c>
      <c r="C24" s="1">
        <v>5.9625701371083499</v>
      </c>
      <c r="E24" s="1">
        <v>1.625</v>
      </c>
      <c r="F24" s="1">
        <v>1.0457881961570201E-3</v>
      </c>
      <c r="G24" s="1">
        <v>9.9336418484225093E-4</v>
      </c>
    </row>
    <row r="25" spans="1:7" x14ac:dyDescent="0.25">
      <c r="A25" s="1">
        <v>1.75</v>
      </c>
      <c r="B25" s="1">
        <v>6.2994412943342502</v>
      </c>
      <c r="C25" s="1">
        <v>5.9654668292238799</v>
      </c>
      <c r="E25" s="1">
        <v>1.75</v>
      </c>
      <c r="F25" s="1">
        <v>1.04948691963609E-3</v>
      </c>
      <c r="G25" s="1">
        <v>9.9384677374869798E-4</v>
      </c>
    </row>
    <row r="26" spans="1:7" x14ac:dyDescent="0.25">
      <c r="A26" s="1">
        <v>1.875</v>
      </c>
      <c r="B26" s="1">
        <v>6.2991753694681201</v>
      </c>
      <c r="C26" s="1">
        <v>5.8961161942462503</v>
      </c>
      <c r="E26" s="1">
        <v>1.875</v>
      </c>
      <c r="F26" s="1">
        <v>1.04944261655339E-3</v>
      </c>
      <c r="G26" s="1">
        <v>9.8229295796142509E-4</v>
      </c>
    </row>
    <row r="27" spans="1:7" x14ac:dyDescent="0.25">
      <c r="A27" s="1">
        <v>2</v>
      </c>
      <c r="B27" s="1">
        <v>6.2952809404770003</v>
      </c>
      <c r="C27" s="1">
        <v>5.9110522029551298</v>
      </c>
      <c r="E27" s="1">
        <v>2</v>
      </c>
      <c r="F27" s="1">
        <v>1.0487938046834699E-3</v>
      </c>
      <c r="G27" s="1">
        <v>9.8478129701232392E-4</v>
      </c>
    </row>
    <row r="28" spans="1:7" x14ac:dyDescent="0.25">
      <c r="A28" s="1">
        <v>2.125</v>
      </c>
      <c r="B28" s="1">
        <v>6.3065652309489497</v>
      </c>
      <c r="C28" s="1">
        <v>5.9368779531096401</v>
      </c>
      <c r="E28" s="1">
        <v>2.125</v>
      </c>
      <c r="F28" s="1">
        <v>1.0506737674761E-3</v>
      </c>
      <c r="G28" s="1">
        <v>9.8908386698806595E-4</v>
      </c>
    </row>
    <row r="29" spans="1:7" x14ac:dyDescent="0.25">
      <c r="A29" s="1">
        <v>2.25</v>
      </c>
      <c r="B29" s="1">
        <v>6.4283996738622999</v>
      </c>
      <c r="C29" s="1">
        <v>5.9209585501944604</v>
      </c>
      <c r="E29" s="1">
        <v>2.25</v>
      </c>
      <c r="F29" s="1">
        <v>1.0709713856654601E-3</v>
      </c>
      <c r="G29" s="1">
        <v>9.8643169446239695E-4</v>
      </c>
    </row>
    <row r="30" spans="1:7" x14ac:dyDescent="0.25">
      <c r="A30" s="1">
        <v>2.375</v>
      </c>
      <c r="B30" s="1">
        <v>6.4389710094021302</v>
      </c>
      <c r="C30" s="1">
        <v>5.9813665107852296</v>
      </c>
      <c r="E30" s="1">
        <v>2.375</v>
      </c>
      <c r="F30" s="1">
        <v>1.0727325701663901E-3</v>
      </c>
      <c r="G30" s="1">
        <v>9.9649566069681911E-4</v>
      </c>
    </row>
    <row r="31" spans="1:7" x14ac:dyDescent="0.25">
      <c r="A31" s="1">
        <v>2.5</v>
      </c>
      <c r="B31" s="1">
        <v>6.3480188403293303</v>
      </c>
      <c r="C31" s="1">
        <v>6.0299638441804397</v>
      </c>
      <c r="E31" s="1">
        <v>2.5</v>
      </c>
      <c r="F31" s="1">
        <v>1.0575799387988699E-3</v>
      </c>
      <c r="G31" s="1">
        <v>1.0045919764404599E-3</v>
      </c>
    </row>
    <row r="32" spans="1:7" x14ac:dyDescent="0.25">
      <c r="A32" s="1">
        <v>2.625</v>
      </c>
      <c r="B32" s="1">
        <v>6.3928494416619497</v>
      </c>
      <c r="C32" s="1">
        <v>6.0133153587357198</v>
      </c>
      <c r="E32" s="1">
        <v>2.625</v>
      </c>
      <c r="F32" s="1">
        <v>1.0650487169808799E-3</v>
      </c>
      <c r="G32" s="1">
        <v>1.0018183387653699E-3</v>
      </c>
    </row>
    <row r="33" spans="1:7" x14ac:dyDescent="0.25">
      <c r="A33" s="1">
        <v>2.75</v>
      </c>
      <c r="B33" s="1">
        <v>6.3922300031749</v>
      </c>
      <c r="C33" s="1">
        <v>5.9848936328869904</v>
      </c>
      <c r="E33" s="1">
        <v>2.75</v>
      </c>
      <c r="F33" s="1">
        <v>1.0649455185289399E-3</v>
      </c>
      <c r="G33" s="1">
        <v>9.9708327923897304E-4</v>
      </c>
    </row>
    <row r="34" spans="1:7" x14ac:dyDescent="0.25">
      <c r="A34" s="1">
        <v>2.875</v>
      </c>
      <c r="B34" s="1">
        <v>6.3580740247353003</v>
      </c>
      <c r="C34" s="1">
        <v>5.94361395516506</v>
      </c>
      <c r="E34" s="1">
        <v>2.875</v>
      </c>
      <c r="F34" s="1">
        <v>1.0592551325208999E-3</v>
      </c>
      <c r="G34" s="1">
        <v>9.9020608493049795E-4</v>
      </c>
    </row>
    <row r="35" spans="1:7" x14ac:dyDescent="0.25">
      <c r="A35" s="1">
        <v>3</v>
      </c>
      <c r="B35" s="1">
        <v>6.3399036996838003</v>
      </c>
      <c r="C35" s="1">
        <v>5.8688066249850701</v>
      </c>
      <c r="E35" s="1">
        <v>3</v>
      </c>
      <c r="F35" s="1">
        <v>1.0562279563673201E-3</v>
      </c>
      <c r="G35" s="1">
        <v>9.77743183722513E-4</v>
      </c>
    </row>
    <row r="36" spans="1:7" x14ac:dyDescent="0.25">
      <c r="A36" s="1">
        <v>3.125</v>
      </c>
      <c r="B36" s="1">
        <v>6.3176116899788699</v>
      </c>
      <c r="C36" s="1">
        <v>5.9399993941864997</v>
      </c>
      <c r="E36" s="1">
        <v>3.125</v>
      </c>
      <c r="F36" s="1">
        <v>1.0525141075504801E-3</v>
      </c>
      <c r="G36" s="1">
        <v>9.8960389907147106E-4</v>
      </c>
    </row>
    <row r="37" spans="1:7" x14ac:dyDescent="0.25">
      <c r="A37" s="1">
        <v>3.25</v>
      </c>
      <c r="B37" s="1">
        <v>6.2152888777848396</v>
      </c>
      <c r="C37" s="1">
        <v>5.83181573056053</v>
      </c>
      <c r="E37" s="1">
        <v>3.25</v>
      </c>
      <c r="F37" s="1">
        <v>1.0354671270389601E-3</v>
      </c>
      <c r="G37" s="1">
        <v>9.7158050071138402E-4</v>
      </c>
    </row>
    <row r="38" spans="1:7" x14ac:dyDescent="0.25">
      <c r="A38" s="1">
        <v>3.375</v>
      </c>
      <c r="B38" s="1">
        <v>6.2126559386601103</v>
      </c>
      <c r="C38" s="1">
        <v>6.0023782083922299</v>
      </c>
      <c r="E38" s="1">
        <v>3.375</v>
      </c>
      <c r="F38" s="1">
        <v>1.03502847938078E-3</v>
      </c>
      <c r="G38" s="1">
        <v>9.9999620951814498E-4</v>
      </c>
    </row>
    <row r="39" spans="1:7" x14ac:dyDescent="0.25">
      <c r="A39" s="1">
        <v>3.5</v>
      </c>
      <c r="B39" s="1">
        <v>6.2284039302303098</v>
      </c>
      <c r="C39" s="1">
        <v>6.1325898589150603</v>
      </c>
      <c r="E39" s="1">
        <v>3.5</v>
      </c>
      <c r="F39" s="1">
        <v>1.0376520947763699E-3</v>
      </c>
      <c r="G39" s="1">
        <v>1.0216894704952501E-3</v>
      </c>
    </row>
    <row r="40" spans="1:7" x14ac:dyDescent="0.25">
      <c r="A40" s="1">
        <v>3.625</v>
      </c>
      <c r="B40" s="1">
        <v>6.2243971667347298</v>
      </c>
      <c r="C40" s="1">
        <v>6.0631194131350501</v>
      </c>
      <c r="E40" s="1">
        <v>3.625</v>
      </c>
      <c r="F40" s="1">
        <v>1.03698456797801E-3</v>
      </c>
      <c r="G40" s="1">
        <v>1.0101156942283001E-3</v>
      </c>
    </row>
    <row r="41" spans="1:7" x14ac:dyDescent="0.25">
      <c r="A41" s="1">
        <v>3.75</v>
      </c>
      <c r="B41" s="1">
        <v>6.2515489543832601</v>
      </c>
      <c r="C41" s="1">
        <v>6.0627423659772299</v>
      </c>
      <c r="E41" s="1">
        <v>3.75</v>
      </c>
      <c r="F41" s="1">
        <v>1.0415080558002501E-3</v>
      </c>
      <c r="G41" s="1">
        <v>1.01005287817181E-3</v>
      </c>
    </row>
    <row r="42" spans="1:7" x14ac:dyDescent="0.25">
      <c r="A42" s="1">
        <v>3.875</v>
      </c>
      <c r="B42" s="1">
        <v>6.2439238774902401</v>
      </c>
      <c r="C42" s="1">
        <v>6.1330685991869798</v>
      </c>
      <c r="E42" s="1">
        <v>3.875</v>
      </c>
      <c r="F42" s="1">
        <v>1.0402377179898701E-3</v>
      </c>
      <c r="G42" s="1">
        <v>1.0217692286245499E-3</v>
      </c>
    </row>
    <row r="43" spans="1:7" x14ac:dyDescent="0.25">
      <c r="A43" s="1">
        <v>4</v>
      </c>
      <c r="B43" s="1">
        <v>6.2520793463221898</v>
      </c>
      <c r="C43" s="1">
        <v>6.2573025478533904</v>
      </c>
      <c r="E43" s="1">
        <v>4</v>
      </c>
      <c r="F43" s="1">
        <v>1.04159641909728E-3</v>
      </c>
      <c r="G43" s="1">
        <v>1.0424666044723801E-3</v>
      </c>
    </row>
    <row r="44" spans="1:7" x14ac:dyDescent="0.25">
      <c r="A44" s="1">
        <v>4.125</v>
      </c>
      <c r="B44" s="1">
        <v>6.2262989305385803</v>
      </c>
      <c r="C44" s="1">
        <v>6.3260204882430502</v>
      </c>
      <c r="E44" s="1">
        <v>4.125</v>
      </c>
      <c r="F44" s="1">
        <v>1.03730140182773E-3</v>
      </c>
      <c r="G44" s="1">
        <v>1.05391501334129E-3</v>
      </c>
    </row>
    <row r="45" spans="1:7" x14ac:dyDescent="0.25">
      <c r="A45" s="1">
        <v>4.25</v>
      </c>
      <c r="B45" s="1">
        <v>6.2128434231959204</v>
      </c>
      <c r="C45" s="1">
        <v>6.35370786310318</v>
      </c>
      <c r="E45" s="1">
        <v>4.25</v>
      </c>
      <c r="F45" s="1">
        <v>1.0350597143044401E-3</v>
      </c>
      <c r="G45" s="1">
        <v>1.05852772999299E-3</v>
      </c>
    </row>
    <row r="46" spans="1:7" x14ac:dyDescent="0.25">
      <c r="A46" s="1">
        <v>4.375</v>
      </c>
      <c r="B46" s="1">
        <v>6.1875906047916898</v>
      </c>
      <c r="C46" s="1">
        <v>6.3563651706607098</v>
      </c>
      <c r="E46" s="1">
        <v>4.375</v>
      </c>
      <c r="F46" s="1">
        <v>1.0308525947583E-3</v>
      </c>
      <c r="G46" s="1">
        <v>1.05897043743207E-3</v>
      </c>
    </row>
    <row r="47" spans="1:7" x14ac:dyDescent="0.25">
      <c r="A47" s="1">
        <v>4.5</v>
      </c>
      <c r="B47" s="1">
        <v>6.0577228135930801</v>
      </c>
      <c r="C47" s="1">
        <v>6.2859058853569802</v>
      </c>
      <c r="E47" s="1">
        <v>4.5</v>
      </c>
      <c r="F47" s="1">
        <v>1.0092166207446101E-3</v>
      </c>
      <c r="G47" s="1">
        <v>1.0472319205004699E-3</v>
      </c>
    </row>
    <row r="48" spans="1:7" x14ac:dyDescent="0.25">
      <c r="A48" s="1">
        <v>4.625</v>
      </c>
      <c r="B48" s="1">
        <v>6.0066713159903697</v>
      </c>
      <c r="C48" s="1">
        <v>6.3037389680061304</v>
      </c>
      <c r="E48" s="1">
        <v>4.625</v>
      </c>
      <c r="F48" s="1">
        <v>1.0007114412439999E-3</v>
      </c>
      <c r="G48" s="1">
        <v>1.0502029120698199E-3</v>
      </c>
    </row>
    <row r="49" spans="1:7" x14ac:dyDescent="0.25">
      <c r="A49" s="1">
        <v>4.75</v>
      </c>
      <c r="B49" s="1">
        <v>5.9902423174941202</v>
      </c>
      <c r="C49" s="1">
        <v>6.3317852257428804</v>
      </c>
      <c r="E49" s="1">
        <v>4.75</v>
      </c>
      <c r="F49" s="1">
        <v>9.9797437009452295E-4</v>
      </c>
      <c r="G49" s="1">
        <v>1.0548754186087599E-3</v>
      </c>
    </row>
    <row r="50" spans="1:7" x14ac:dyDescent="0.25">
      <c r="A50" s="1">
        <v>4.875</v>
      </c>
      <c r="B50" s="1">
        <v>5.9707452788981099</v>
      </c>
      <c r="C50" s="1">
        <v>6.1468554236156203</v>
      </c>
      <c r="E50" s="1">
        <v>4.875</v>
      </c>
      <c r="F50" s="1">
        <v>9.9472616346442996E-4</v>
      </c>
      <c r="G50" s="1">
        <v>1.0240661135743599E-3</v>
      </c>
    </row>
    <row r="51" spans="1:7" x14ac:dyDescent="0.25">
      <c r="A51" s="1">
        <v>5</v>
      </c>
      <c r="B51" s="1">
        <v>5.90335149258933</v>
      </c>
      <c r="C51" s="1">
        <v>6.1089850816092799</v>
      </c>
      <c r="E51" s="1">
        <v>5</v>
      </c>
      <c r="F51" s="1">
        <v>9.8349835866538599E-4</v>
      </c>
      <c r="G51" s="1">
        <v>1.0177569145961101E-3</v>
      </c>
    </row>
    <row r="52" spans="1:7" x14ac:dyDescent="0.25">
      <c r="A52" s="1">
        <v>5.125</v>
      </c>
      <c r="B52" s="1">
        <v>5.9126376832866301</v>
      </c>
      <c r="C52" s="1">
        <v>5.5638441439644</v>
      </c>
      <c r="E52" s="1">
        <v>5.125</v>
      </c>
      <c r="F52" s="1">
        <v>9.8504543803555589E-4</v>
      </c>
      <c r="G52" s="1">
        <v>9.2693643438446997E-4</v>
      </c>
    </row>
    <row r="53" spans="1:7" x14ac:dyDescent="0.25">
      <c r="A53" s="1">
        <v>5.25</v>
      </c>
      <c r="B53" s="1">
        <v>6.03056267032078</v>
      </c>
      <c r="C53" s="1">
        <v>5.4884132020933203</v>
      </c>
      <c r="E53" s="1">
        <v>5.25</v>
      </c>
      <c r="F53" s="1">
        <v>1.00469174087544E-3</v>
      </c>
      <c r="G53" s="1">
        <v>9.1436963946874895E-4</v>
      </c>
    </row>
    <row r="54" spans="1:7" x14ac:dyDescent="0.25">
      <c r="A54" s="1">
        <v>5.375</v>
      </c>
      <c r="B54" s="1">
        <v>5.9898524340194799</v>
      </c>
      <c r="C54" s="1">
        <v>5.17563820465889</v>
      </c>
      <c r="E54" s="1">
        <v>5.375</v>
      </c>
      <c r="F54" s="1">
        <v>9.979094155076469E-4</v>
      </c>
      <c r="G54" s="1">
        <v>8.6226132489617096E-4</v>
      </c>
    </row>
    <row r="55" spans="1:7" x14ac:dyDescent="0.25">
      <c r="A55" s="1">
        <v>5.5</v>
      </c>
      <c r="B55" s="1">
        <v>5.9664248672057898</v>
      </c>
      <c r="C55" s="1">
        <v>5.0441937970391502</v>
      </c>
      <c r="E55" s="1">
        <v>5.5</v>
      </c>
      <c r="F55" s="1">
        <v>9.9400638287648808E-4</v>
      </c>
      <c r="G55" s="1">
        <v>8.4036268658672203E-4</v>
      </c>
    </row>
    <row r="56" spans="1:7" x14ac:dyDescent="0.25">
      <c r="A56" s="1">
        <v>5.625</v>
      </c>
      <c r="B56" s="1">
        <v>5.9399109947063602</v>
      </c>
      <c r="C56" s="1">
        <v>5.0508497392871696</v>
      </c>
      <c r="E56" s="1">
        <v>5.625</v>
      </c>
      <c r="F56" s="1">
        <v>9.8958917171808195E-4</v>
      </c>
      <c r="G56" s="1">
        <v>8.4147156656524198E-4</v>
      </c>
    </row>
    <row r="57" spans="1:7" x14ac:dyDescent="0.25">
      <c r="A57" s="1">
        <v>5.75</v>
      </c>
      <c r="B57" s="1">
        <v>5.9403416611511304</v>
      </c>
      <c r="C57" s="1">
        <v>5.2264163353588797</v>
      </c>
      <c r="E57" s="1">
        <v>5.75</v>
      </c>
      <c r="F57" s="1">
        <v>9.8966092074777995E-4</v>
      </c>
      <c r="G57" s="1">
        <v>8.7072096147078999E-4</v>
      </c>
    </row>
    <row r="58" spans="1:7" x14ac:dyDescent="0.25">
      <c r="A58" s="1">
        <v>5.875</v>
      </c>
      <c r="B58" s="1">
        <v>5.8832749944703098</v>
      </c>
      <c r="C58" s="1">
        <v>5.16333499431365</v>
      </c>
      <c r="E58" s="1">
        <v>5.875</v>
      </c>
      <c r="F58" s="1">
        <v>9.8015361407875691E-4</v>
      </c>
      <c r="G58" s="1">
        <v>8.6021161005265395E-4</v>
      </c>
    </row>
    <row r="59" spans="1:7" x14ac:dyDescent="0.25">
      <c r="A59" s="1">
        <v>6</v>
      </c>
      <c r="B59" s="1">
        <v>5.92333558055316</v>
      </c>
      <c r="C59" s="1">
        <v>5.1695963514175904</v>
      </c>
      <c r="E59" s="1">
        <v>6</v>
      </c>
      <c r="F59" s="1">
        <v>9.868277077201581E-4</v>
      </c>
      <c r="G59" s="1">
        <v>8.6125475214617097E-4</v>
      </c>
    </row>
    <row r="60" spans="1:7" x14ac:dyDescent="0.25">
      <c r="A60" s="1">
        <v>6.125</v>
      </c>
      <c r="B60" s="1">
        <v>5.95827132152895</v>
      </c>
      <c r="C60" s="1">
        <v>5.2907275009076002</v>
      </c>
      <c r="E60" s="1">
        <v>6.125</v>
      </c>
      <c r="F60" s="1">
        <v>9.9264800216672605E-4</v>
      </c>
      <c r="G60" s="1">
        <v>8.8143520165120698E-4</v>
      </c>
    </row>
    <row r="61" spans="1:7" x14ac:dyDescent="0.25">
      <c r="A61" s="1">
        <v>6.25</v>
      </c>
      <c r="B61" s="1">
        <v>5.9705804210769999</v>
      </c>
      <c r="C61" s="1">
        <v>5.2331451670250004</v>
      </c>
      <c r="E61" s="1">
        <v>6.25</v>
      </c>
      <c r="F61" s="1">
        <v>9.9469869815142905E-4</v>
      </c>
      <c r="G61" s="1">
        <v>8.7184198482636503E-4</v>
      </c>
    </row>
    <row r="62" spans="1:7" x14ac:dyDescent="0.25">
      <c r="A62" s="1">
        <v>6.375</v>
      </c>
      <c r="B62" s="1">
        <v>5.9198427744560798</v>
      </c>
      <c r="C62" s="1">
        <v>5.3188188083549104</v>
      </c>
      <c r="E62" s="1">
        <v>6.375</v>
      </c>
      <c r="F62" s="1">
        <v>9.8624580622438604E-4</v>
      </c>
      <c r="G62" s="1">
        <v>8.86115213471928E-4</v>
      </c>
    </row>
    <row r="63" spans="1:7" x14ac:dyDescent="0.25">
      <c r="A63" s="1">
        <v>6.5</v>
      </c>
      <c r="B63" s="1">
        <v>5.9461626744224603</v>
      </c>
      <c r="C63" s="1">
        <v>5.2340559380635296</v>
      </c>
      <c r="E63" s="1">
        <v>6.5</v>
      </c>
      <c r="F63" s="1">
        <v>9.906307015587841E-4</v>
      </c>
      <c r="G63" s="1">
        <v>8.7199371928138505E-4</v>
      </c>
    </row>
    <row r="64" spans="1:7" x14ac:dyDescent="0.25">
      <c r="A64" s="1">
        <v>6.625</v>
      </c>
      <c r="B64" s="1">
        <v>5.9332593544289098</v>
      </c>
      <c r="C64" s="1">
        <v>5.1856713645554704</v>
      </c>
      <c r="E64" s="1">
        <v>6.625</v>
      </c>
      <c r="F64" s="1">
        <v>9.8848100844785899E-4</v>
      </c>
      <c r="G64" s="1">
        <v>8.6393284933494101E-4</v>
      </c>
    </row>
    <row r="65" spans="1:7" x14ac:dyDescent="0.25">
      <c r="A65" s="1">
        <v>6.75</v>
      </c>
      <c r="B65" s="1">
        <v>5.8512225811512204</v>
      </c>
      <c r="C65" s="1">
        <v>5.2247508787799699</v>
      </c>
      <c r="E65" s="1">
        <v>6.75</v>
      </c>
      <c r="F65" s="1">
        <v>9.7481368201979605E-4</v>
      </c>
      <c r="G65" s="1">
        <v>8.7044349640474298E-4</v>
      </c>
    </row>
    <row r="66" spans="1:7" x14ac:dyDescent="0.25">
      <c r="A66" s="1">
        <v>6.875</v>
      </c>
      <c r="B66" s="1">
        <v>5.8538723844177003</v>
      </c>
      <c r="C66" s="1">
        <v>5.2219490905902797</v>
      </c>
      <c r="E66" s="1">
        <v>6.875</v>
      </c>
      <c r="F66" s="1">
        <v>9.7525513924399097E-4</v>
      </c>
      <c r="G66" s="1">
        <v>8.6997671849234099E-4</v>
      </c>
    </row>
    <row r="67" spans="1:7" x14ac:dyDescent="0.25">
      <c r="A67" s="1">
        <v>7</v>
      </c>
      <c r="B67" s="1">
        <v>5.8344456284094797</v>
      </c>
      <c r="C67" s="1">
        <v>5.27550595860016</v>
      </c>
      <c r="E67" s="1">
        <v>7</v>
      </c>
      <c r="F67" s="1">
        <v>9.7201864169302202E-4</v>
      </c>
      <c r="G67" s="1">
        <v>8.7889929270278696E-4</v>
      </c>
    </row>
    <row r="68" spans="1:7" x14ac:dyDescent="0.25">
      <c r="A68" s="1">
        <v>7.125</v>
      </c>
      <c r="B68" s="1">
        <v>5.8511480900762098</v>
      </c>
      <c r="C68" s="1">
        <v>5.38804334839425</v>
      </c>
      <c r="E68" s="1">
        <v>7.125</v>
      </c>
      <c r="F68" s="1">
        <v>9.7480127180669897E-4</v>
      </c>
      <c r="G68" s="1">
        <v>8.9764802184248303E-4</v>
      </c>
    </row>
    <row r="69" spans="1:7" x14ac:dyDescent="0.25">
      <c r="A69" s="1">
        <v>7.25</v>
      </c>
      <c r="B69" s="1">
        <v>5.8660998652540997</v>
      </c>
      <c r="C69" s="1">
        <v>5.32298832845962</v>
      </c>
      <c r="E69" s="1">
        <v>7.25</v>
      </c>
      <c r="F69" s="1">
        <v>9.7729223755133694E-4</v>
      </c>
      <c r="G69" s="1">
        <v>8.8680985552137305E-4</v>
      </c>
    </row>
    <row r="70" spans="1:7" x14ac:dyDescent="0.25">
      <c r="A70" s="1">
        <v>7.375</v>
      </c>
      <c r="B70" s="1">
        <v>5.8253021785721701</v>
      </c>
      <c r="C70" s="1">
        <v>5.3495280596168602</v>
      </c>
      <c r="E70" s="1">
        <v>7.375</v>
      </c>
      <c r="F70" s="1">
        <v>9.7049534295012602E-4</v>
      </c>
      <c r="G70" s="1">
        <v>8.9123137473217002E-4</v>
      </c>
    </row>
    <row r="71" spans="1:7" x14ac:dyDescent="0.25">
      <c r="A71" s="1">
        <v>7.5</v>
      </c>
      <c r="B71" s="1">
        <v>5.8434981592443096</v>
      </c>
      <c r="C71" s="1">
        <v>5.2370756152645201</v>
      </c>
      <c r="E71" s="1">
        <v>7.5</v>
      </c>
      <c r="F71" s="1">
        <v>9.7352679333010501E-4</v>
      </c>
      <c r="G71" s="1">
        <v>8.7249679750306896E-4</v>
      </c>
    </row>
    <row r="72" spans="1:7" x14ac:dyDescent="0.25">
      <c r="A72" s="1">
        <v>7.625</v>
      </c>
      <c r="B72" s="1">
        <v>5.8433408571670897</v>
      </c>
      <c r="C72" s="1">
        <v>5.2250216466179698</v>
      </c>
      <c r="E72" s="1">
        <v>7.625</v>
      </c>
      <c r="F72" s="1">
        <v>9.7350058680404099E-4</v>
      </c>
      <c r="G72" s="1">
        <v>8.7048860632655298E-4</v>
      </c>
    </row>
    <row r="73" spans="1:7" x14ac:dyDescent="0.25">
      <c r="A73" s="1">
        <v>7.75</v>
      </c>
      <c r="B73" s="1">
        <v>5.8368790498154501</v>
      </c>
      <c r="C73" s="1">
        <v>5.3206563187053204</v>
      </c>
      <c r="E73" s="1">
        <v>7.75</v>
      </c>
      <c r="F73" s="1">
        <v>9.72424049699258E-4</v>
      </c>
      <c r="G73" s="1">
        <v>8.8642134269630599E-4</v>
      </c>
    </row>
    <row r="74" spans="1:7" x14ac:dyDescent="0.25">
      <c r="A74" s="1">
        <v>7.875</v>
      </c>
      <c r="B74" s="1">
        <v>5.81599037084231</v>
      </c>
      <c r="C74" s="1">
        <v>5.4405667975207797</v>
      </c>
      <c r="E74" s="1">
        <v>7.875</v>
      </c>
      <c r="F74" s="1">
        <v>9.6894399578233202E-4</v>
      </c>
      <c r="G74" s="1">
        <v>9.0639842846696296E-4</v>
      </c>
    </row>
    <row r="75" spans="1:7" x14ac:dyDescent="0.25">
      <c r="A75" s="1">
        <v>8</v>
      </c>
      <c r="B75" s="1">
        <v>5.8392658014763903</v>
      </c>
      <c r="C75" s="1">
        <v>5.4763106580446301</v>
      </c>
      <c r="E75" s="1">
        <v>8</v>
      </c>
      <c r="F75" s="1">
        <v>9.7282168252596903E-4</v>
      </c>
      <c r="G75" s="1">
        <v>9.1235335563023595E-4</v>
      </c>
    </row>
    <row r="76" spans="1:7" x14ac:dyDescent="0.25">
      <c r="A76" s="1">
        <v>8.125</v>
      </c>
      <c r="B76" s="1">
        <v>5.6970854233736796</v>
      </c>
      <c r="C76" s="1">
        <v>5.6262136260209497</v>
      </c>
      <c r="E76" s="1">
        <v>8.125</v>
      </c>
      <c r="F76" s="1">
        <v>9.4913443153405797E-4</v>
      </c>
      <c r="G76" s="1">
        <v>9.3732719009509099E-4</v>
      </c>
    </row>
    <row r="77" spans="1:7" x14ac:dyDescent="0.25">
      <c r="A77" s="1">
        <v>8.25</v>
      </c>
      <c r="B77" s="1">
        <v>5.5990387427804</v>
      </c>
      <c r="C77" s="1">
        <v>5.6882346964602899</v>
      </c>
      <c r="E77" s="1">
        <v>8.25</v>
      </c>
      <c r="F77" s="1">
        <v>9.3279985454721695E-4</v>
      </c>
      <c r="G77" s="1">
        <v>9.4765990043028502E-4</v>
      </c>
    </row>
    <row r="78" spans="1:7" x14ac:dyDescent="0.25">
      <c r="A78" s="1">
        <v>8.375</v>
      </c>
      <c r="B78" s="1">
        <v>5.5381983600967599</v>
      </c>
      <c r="C78" s="1">
        <v>5.6332941068902302</v>
      </c>
      <c r="E78" s="1">
        <v>8.375</v>
      </c>
      <c r="F78" s="1">
        <v>9.2266384679212199E-4</v>
      </c>
      <c r="G78" s="1">
        <v>9.3850679820791196E-4</v>
      </c>
    </row>
    <row r="79" spans="1:7" x14ac:dyDescent="0.25">
      <c r="A79" s="1">
        <v>8.5</v>
      </c>
      <c r="B79" s="1">
        <v>5.4750480192603801</v>
      </c>
      <c r="C79" s="1">
        <v>5.6760159246168502</v>
      </c>
      <c r="E79" s="1">
        <v>8.5</v>
      </c>
      <c r="F79" s="1">
        <v>9.1214300000878195E-4</v>
      </c>
      <c r="G79" s="1">
        <v>9.4562425304116804E-4</v>
      </c>
    </row>
    <row r="80" spans="1:7" x14ac:dyDescent="0.25">
      <c r="A80" s="1">
        <v>8.625</v>
      </c>
      <c r="B80" s="1">
        <v>5.3664984049997404</v>
      </c>
      <c r="C80" s="1">
        <v>5.4957211744725099</v>
      </c>
      <c r="E80" s="1">
        <v>8.625</v>
      </c>
      <c r="F80" s="1">
        <v>8.9405863427295695E-4</v>
      </c>
      <c r="G80" s="1">
        <v>9.1558714766712098E-4</v>
      </c>
    </row>
    <row r="81" spans="1:7" x14ac:dyDescent="0.25">
      <c r="A81" s="1">
        <v>8.75</v>
      </c>
      <c r="B81" s="1">
        <v>5.3579804976709298</v>
      </c>
      <c r="C81" s="1">
        <v>5.5929504490826503</v>
      </c>
      <c r="E81" s="1">
        <v>8.75</v>
      </c>
      <c r="F81" s="1">
        <v>8.9263955091197801E-4</v>
      </c>
      <c r="G81" s="1">
        <v>9.31785544817169E-4</v>
      </c>
    </row>
    <row r="82" spans="1:7" x14ac:dyDescent="0.25">
      <c r="A82" s="1">
        <v>8.875</v>
      </c>
      <c r="B82" s="1">
        <v>5.3783021694614801</v>
      </c>
      <c r="C82" s="1">
        <v>5.4334449625886601</v>
      </c>
      <c r="E82" s="1">
        <v>8.875</v>
      </c>
      <c r="F82" s="1">
        <v>8.9602514143228402E-4</v>
      </c>
      <c r="G82" s="1">
        <v>9.0521193076727202E-4</v>
      </c>
    </row>
    <row r="83" spans="1:7" x14ac:dyDescent="0.25">
      <c r="A83" s="1">
        <v>9</v>
      </c>
      <c r="B83" s="1">
        <v>5.33481782549873</v>
      </c>
      <c r="C83" s="1">
        <v>5.4653932812099999</v>
      </c>
      <c r="E83" s="1">
        <v>9</v>
      </c>
      <c r="F83" s="1">
        <v>8.8878064972808897E-4</v>
      </c>
      <c r="G83" s="1">
        <v>9.1053452064958503E-4</v>
      </c>
    </row>
    <row r="84" spans="1:7" x14ac:dyDescent="0.25">
      <c r="A84" s="1">
        <v>9.125</v>
      </c>
      <c r="B84" s="1">
        <v>5.3009795786714999</v>
      </c>
      <c r="C84" s="1">
        <v>5.4414641476087402</v>
      </c>
      <c r="E84" s="1">
        <v>9.125</v>
      </c>
      <c r="F84" s="1">
        <v>8.8314319780667303E-4</v>
      </c>
      <c r="G84" s="1">
        <v>9.0654792699161699E-4</v>
      </c>
    </row>
    <row r="85" spans="1:7" x14ac:dyDescent="0.25">
      <c r="A85" s="1">
        <v>9.25</v>
      </c>
      <c r="B85" s="1">
        <v>5.3431745643766497</v>
      </c>
      <c r="C85" s="1">
        <v>5.40725179576211</v>
      </c>
      <c r="E85" s="1">
        <v>9.25</v>
      </c>
      <c r="F85" s="1">
        <v>8.9017288242515004E-4</v>
      </c>
      <c r="G85" s="1">
        <v>9.0084814917396701E-4</v>
      </c>
    </row>
    <row r="86" spans="1:7" x14ac:dyDescent="0.25">
      <c r="A86" s="1">
        <v>9.375</v>
      </c>
      <c r="B86" s="1">
        <v>5.3868953666695498</v>
      </c>
      <c r="C86" s="1">
        <v>5.5674540822899701</v>
      </c>
      <c r="E86" s="1">
        <v>9.375</v>
      </c>
      <c r="F86" s="1">
        <v>8.9745676808714796E-4</v>
      </c>
      <c r="G86" s="1">
        <v>9.2753785010950903E-4</v>
      </c>
    </row>
    <row r="87" spans="1:7" x14ac:dyDescent="0.25">
      <c r="A87" s="1">
        <v>9.5</v>
      </c>
      <c r="B87" s="1">
        <v>5.4222877201987698</v>
      </c>
      <c r="C87" s="1">
        <v>5.7005729140805599</v>
      </c>
      <c r="E87" s="1">
        <v>9.5</v>
      </c>
      <c r="F87" s="1">
        <v>9.03353134185116E-4</v>
      </c>
      <c r="G87" s="1">
        <v>9.4971544748582201E-4</v>
      </c>
    </row>
    <row r="88" spans="1:7" x14ac:dyDescent="0.25">
      <c r="A88" s="1">
        <v>9.625</v>
      </c>
      <c r="B88" s="1">
        <v>5.44416797660159</v>
      </c>
      <c r="C88" s="1">
        <v>5.6925902912346</v>
      </c>
      <c r="E88" s="1">
        <v>9.625</v>
      </c>
      <c r="F88" s="1">
        <v>9.0699838490182602E-4</v>
      </c>
      <c r="G88" s="1">
        <v>9.4838554251968298E-4</v>
      </c>
    </row>
    <row r="89" spans="1:7" x14ac:dyDescent="0.25">
      <c r="A89" s="1">
        <v>9.75</v>
      </c>
      <c r="B89" s="1">
        <v>5.4781303207497398</v>
      </c>
      <c r="C89" s="1">
        <v>5.65945253409821</v>
      </c>
      <c r="E89" s="1">
        <v>9.75</v>
      </c>
      <c r="F89" s="1">
        <v>9.1265651143690701E-4</v>
      </c>
      <c r="G89" s="1">
        <v>9.4286479218076203E-4</v>
      </c>
    </row>
    <row r="90" spans="1:7" x14ac:dyDescent="0.25">
      <c r="A90" s="1">
        <v>9.875</v>
      </c>
      <c r="B90" s="1">
        <v>5.4741116360728403</v>
      </c>
      <c r="C90" s="1">
        <v>5.6265349878029403</v>
      </c>
      <c r="E90" s="1">
        <v>9.875</v>
      </c>
      <c r="F90" s="1">
        <v>9.1198699856973498E-4</v>
      </c>
      <c r="G90" s="1">
        <v>9.3738072896796902E-4</v>
      </c>
    </row>
    <row r="91" spans="1:7" x14ac:dyDescent="0.25">
      <c r="A91" s="1">
        <v>10</v>
      </c>
      <c r="B91" s="1">
        <v>5.5002467682205998</v>
      </c>
      <c r="C91" s="1">
        <v>5.5212540425191596</v>
      </c>
      <c r="E91" s="1">
        <v>10</v>
      </c>
      <c r="F91" s="1">
        <v>9.1634111158555296E-4</v>
      </c>
      <c r="G91" s="1">
        <v>9.1984092348369197E-4</v>
      </c>
    </row>
    <row r="92" spans="1:7" x14ac:dyDescent="0.25">
      <c r="A92" s="1">
        <v>10.125</v>
      </c>
      <c r="B92" s="1">
        <v>5.5434913134981203</v>
      </c>
      <c r="C92" s="1">
        <v>5.6109756590968196</v>
      </c>
      <c r="E92" s="1">
        <v>10.125</v>
      </c>
      <c r="F92" s="1">
        <v>9.23545652828788E-4</v>
      </c>
      <c r="G92" s="1">
        <v>9.3478854480552999E-4</v>
      </c>
    </row>
    <row r="93" spans="1:7" x14ac:dyDescent="0.25">
      <c r="A93" s="1">
        <v>10.25</v>
      </c>
      <c r="B93" s="1">
        <v>5.5604941658086204</v>
      </c>
      <c r="C93" s="1">
        <v>5.69075993568977</v>
      </c>
      <c r="E93" s="1">
        <v>10.25</v>
      </c>
      <c r="F93" s="1">
        <v>9.2637832802371697E-4</v>
      </c>
      <c r="G93" s="1">
        <v>9.48080605285917E-4</v>
      </c>
    </row>
    <row r="94" spans="1:7" x14ac:dyDescent="0.25">
      <c r="A94" s="1">
        <v>10.375</v>
      </c>
      <c r="B94" s="1">
        <v>5.5179747470783598</v>
      </c>
      <c r="C94" s="1">
        <v>5.4788103313284102</v>
      </c>
      <c r="E94" s="1">
        <v>10.375</v>
      </c>
      <c r="F94" s="1">
        <v>9.1929459286325401E-4</v>
      </c>
      <c r="G94" s="1">
        <v>9.1276980119931405E-4</v>
      </c>
    </row>
    <row r="95" spans="1:7" x14ac:dyDescent="0.25">
      <c r="A95" s="1">
        <v>10.5</v>
      </c>
      <c r="B95" s="1">
        <v>5.5449284984122</v>
      </c>
      <c r="C95" s="1">
        <v>5.6042323297794603</v>
      </c>
      <c r="E95" s="1">
        <v>10.5</v>
      </c>
      <c r="F95" s="1">
        <v>9.2378508783547099E-4</v>
      </c>
      <c r="G95" s="1">
        <v>9.3366510614125895E-4</v>
      </c>
    </row>
    <row r="96" spans="1:7" x14ac:dyDescent="0.25">
      <c r="A96" s="1">
        <v>10.625</v>
      </c>
      <c r="B96" s="1">
        <v>5.5208709190265903</v>
      </c>
      <c r="C96" s="1">
        <v>5.7299673589250402</v>
      </c>
      <c r="E96" s="1">
        <v>10.625</v>
      </c>
      <c r="F96" s="1">
        <v>9.1977709510982896E-4</v>
      </c>
      <c r="G96" s="1">
        <v>9.5461256199691198E-4</v>
      </c>
    </row>
    <row r="97" spans="1:7" x14ac:dyDescent="0.25">
      <c r="A97" s="1">
        <v>10.75</v>
      </c>
      <c r="B97" s="1">
        <v>5.5645515751097401</v>
      </c>
      <c r="C97" s="1">
        <v>5.3398154985348496</v>
      </c>
      <c r="E97" s="1">
        <v>10.75</v>
      </c>
      <c r="F97" s="1">
        <v>9.2705429241328105E-4</v>
      </c>
      <c r="G97" s="1">
        <v>8.8961326205590696E-4</v>
      </c>
    </row>
    <row r="98" spans="1:7" x14ac:dyDescent="0.25">
      <c r="A98" s="1">
        <v>10.875</v>
      </c>
      <c r="B98" s="1">
        <v>5.5534143839796997</v>
      </c>
      <c r="C98" s="1">
        <v>4.9595219700139497</v>
      </c>
      <c r="E98" s="1">
        <v>10.875</v>
      </c>
      <c r="F98" s="1">
        <v>9.2519883637101705E-4</v>
      </c>
      <c r="G98" s="1">
        <v>8.2625636020432398E-4</v>
      </c>
    </row>
    <row r="99" spans="1:7" x14ac:dyDescent="0.25">
      <c r="A99" s="1">
        <v>11</v>
      </c>
      <c r="B99" s="1">
        <v>5.5432523442568504</v>
      </c>
      <c r="C99" s="1">
        <v>4.99285002190895</v>
      </c>
      <c r="E99" s="1">
        <v>11</v>
      </c>
      <c r="F99" s="1">
        <v>9.2350584055319197E-4</v>
      </c>
      <c r="G99" s="1">
        <v>8.3180881365003002E-4</v>
      </c>
    </row>
    <row r="100" spans="1:7" x14ac:dyDescent="0.25">
      <c r="A100" s="1">
        <v>11.125</v>
      </c>
      <c r="B100" s="1">
        <v>5.5391700281221903</v>
      </c>
      <c r="C100" s="1">
        <v>5.0734489721379603</v>
      </c>
      <c r="E100" s="1">
        <v>11.125</v>
      </c>
      <c r="F100" s="1">
        <v>9.2282572668515601E-4</v>
      </c>
      <c r="G100" s="1">
        <v>8.4523659875818504E-4</v>
      </c>
    </row>
    <row r="101" spans="1:7" x14ac:dyDescent="0.25">
      <c r="A101" s="1">
        <v>11.25</v>
      </c>
      <c r="B101" s="1">
        <v>5.4638194058304199</v>
      </c>
      <c r="C101" s="1">
        <v>5.1467442353974304</v>
      </c>
      <c r="E101" s="1">
        <v>11.25</v>
      </c>
      <c r="F101" s="1">
        <v>9.1027231301134899E-4</v>
      </c>
      <c r="G101" s="1">
        <v>8.5744758961721302E-4</v>
      </c>
    </row>
    <row r="102" spans="1:7" x14ac:dyDescent="0.25">
      <c r="A102" s="1">
        <v>11.375</v>
      </c>
      <c r="B102" s="1">
        <v>5.45511691516033</v>
      </c>
      <c r="C102" s="1">
        <v>5.2544068017915802</v>
      </c>
      <c r="E102" s="1">
        <v>11.375</v>
      </c>
      <c r="F102" s="1">
        <v>9.0882247806571201E-4</v>
      </c>
      <c r="G102" s="1">
        <v>8.7538417317847698E-4</v>
      </c>
    </row>
    <row r="103" spans="1:7" x14ac:dyDescent="0.25">
      <c r="A103" s="1">
        <v>11.5</v>
      </c>
      <c r="B103" s="1">
        <v>5.4595943741232196</v>
      </c>
      <c r="C103" s="1">
        <v>5.3538740220319996</v>
      </c>
      <c r="E103" s="1">
        <v>11.5</v>
      </c>
      <c r="F103" s="1">
        <v>9.0956842272893002E-4</v>
      </c>
      <c r="G103" s="1">
        <v>8.9195541207053204E-4</v>
      </c>
    </row>
    <row r="104" spans="1:7" x14ac:dyDescent="0.25">
      <c r="A104" s="1">
        <v>11.625</v>
      </c>
      <c r="B104" s="1">
        <v>5.4674971619708899</v>
      </c>
      <c r="C104" s="1">
        <v>5.3681272830154896</v>
      </c>
      <c r="E104" s="1">
        <v>11.625</v>
      </c>
      <c r="F104" s="1">
        <v>9.1088502718434999E-4</v>
      </c>
      <c r="G104" s="1">
        <v>8.9433000535038098E-4</v>
      </c>
    </row>
    <row r="105" spans="1:7" x14ac:dyDescent="0.25">
      <c r="A105" s="1">
        <v>11.75</v>
      </c>
      <c r="B105" s="1">
        <v>5.4290378814448301</v>
      </c>
      <c r="C105" s="1">
        <v>5.4642323777076403</v>
      </c>
      <c r="E105" s="1">
        <v>11.75</v>
      </c>
      <c r="F105" s="1">
        <v>9.0447771104870895E-4</v>
      </c>
      <c r="G105" s="1">
        <v>9.1034111412609405E-4</v>
      </c>
    </row>
    <row r="106" spans="1:7" x14ac:dyDescent="0.25">
      <c r="A106" s="1">
        <v>11.875</v>
      </c>
      <c r="B106" s="1">
        <v>5.4412806142169199</v>
      </c>
      <c r="C106" s="1">
        <v>5.5937603802635003</v>
      </c>
      <c r="E106" s="1">
        <v>11.875</v>
      </c>
      <c r="F106" s="1">
        <v>9.0651735032853899E-4</v>
      </c>
      <c r="G106" s="1">
        <v>9.3192047935190001E-4</v>
      </c>
    </row>
    <row r="107" spans="1:7" x14ac:dyDescent="0.25">
      <c r="A107" s="1">
        <v>12</v>
      </c>
      <c r="B107" s="1">
        <v>5.3865045534431202</v>
      </c>
      <c r="C107" s="1">
        <v>5.6448328303490003</v>
      </c>
      <c r="E107" s="1">
        <v>12</v>
      </c>
      <c r="F107" s="1">
        <v>8.9739165860362301E-4</v>
      </c>
      <c r="G107" s="1">
        <v>9.40429149536144E-4</v>
      </c>
    </row>
    <row r="108" spans="1:7" x14ac:dyDescent="0.25">
      <c r="A108" s="1">
        <v>12.125</v>
      </c>
      <c r="B108" s="1">
        <v>5.36728742179164</v>
      </c>
      <c r="C108" s="1">
        <v>5.7893123079709499</v>
      </c>
      <c r="E108" s="1">
        <v>12.125</v>
      </c>
      <c r="F108" s="1">
        <v>8.9419008447048703E-4</v>
      </c>
      <c r="G108" s="1">
        <v>9.6449943050795997E-4</v>
      </c>
    </row>
    <row r="109" spans="1:7" x14ac:dyDescent="0.25">
      <c r="A109" s="1">
        <v>12.25</v>
      </c>
      <c r="B109" s="1">
        <v>5.2661451706750304</v>
      </c>
      <c r="C109" s="1">
        <v>5.8084995624012201</v>
      </c>
      <c r="E109" s="1">
        <v>12.25</v>
      </c>
      <c r="F109" s="1">
        <v>8.7733978543445899E-4</v>
      </c>
      <c r="G109" s="1">
        <v>9.6769602709604295E-4</v>
      </c>
    </row>
    <row r="110" spans="1:7" x14ac:dyDescent="0.25">
      <c r="A110" s="1">
        <v>12.375</v>
      </c>
      <c r="B110" s="1">
        <v>5.2282573686557399</v>
      </c>
      <c r="C110" s="1">
        <v>5.92192431212864</v>
      </c>
      <c r="E110" s="1">
        <v>12.375</v>
      </c>
      <c r="F110" s="1">
        <v>8.7102767761804698E-4</v>
      </c>
      <c r="G110" s="1">
        <v>9.8659259040063106E-4</v>
      </c>
    </row>
    <row r="111" spans="1:7" x14ac:dyDescent="0.25">
      <c r="A111" s="1">
        <v>12.5</v>
      </c>
      <c r="B111" s="1">
        <v>5.2505019565224096</v>
      </c>
      <c r="C111" s="1">
        <v>5.7275601576165096</v>
      </c>
      <c r="E111" s="1">
        <v>12.5</v>
      </c>
      <c r="F111" s="1">
        <v>8.7473362595663195E-4</v>
      </c>
      <c r="G111" s="1">
        <v>9.5421152225891E-4</v>
      </c>
    </row>
    <row r="112" spans="1:7" x14ac:dyDescent="0.25">
      <c r="A112" s="1">
        <v>12.625</v>
      </c>
      <c r="B112" s="1">
        <v>5.2422547318847403</v>
      </c>
      <c r="C112" s="1">
        <v>5.7543271876149298</v>
      </c>
      <c r="E112" s="1">
        <v>12.625</v>
      </c>
      <c r="F112" s="1">
        <v>8.7335963833199705E-4</v>
      </c>
      <c r="G112" s="1">
        <v>9.5867090945664704E-4</v>
      </c>
    </row>
    <row r="113" spans="1:7" x14ac:dyDescent="0.25">
      <c r="A113" s="1">
        <v>12.75</v>
      </c>
      <c r="B113" s="1">
        <v>5.2409228302467801</v>
      </c>
      <c r="C113" s="1">
        <v>5.7000274737348704</v>
      </c>
      <c r="E113" s="1">
        <v>12.75</v>
      </c>
      <c r="F113" s="1">
        <v>8.7313774351911397E-4</v>
      </c>
      <c r="G113" s="1">
        <v>9.4962457712422898E-4</v>
      </c>
    </row>
    <row r="114" spans="1:7" x14ac:dyDescent="0.25">
      <c r="A114" s="1">
        <v>12.875</v>
      </c>
      <c r="B114" s="1">
        <v>5.2620330423093096</v>
      </c>
      <c r="C114" s="1">
        <v>5.5865226885924697</v>
      </c>
      <c r="E114" s="1">
        <v>12.875</v>
      </c>
      <c r="F114" s="1">
        <v>8.7665470484872999E-4</v>
      </c>
      <c r="G114" s="1">
        <v>9.3071467991950603E-4</v>
      </c>
    </row>
    <row r="115" spans="1:7" x14ac:dyDescent="0.25">
      <c r="A115" s="1">
        <v>13</v>
      </c>
      <c r="B115" s="1">
        <v>5.2830754922442296</v>
      </c>
      <c r="C115" s="1">
        <v>5.4489211324158102</v>
      </c>
      <c r="E115" s="1">
        <v>13</v>
      </c>
      <c r="F115" s="1">
        <v>8.8016037700788796E-4</v>
      </c>
      <c r="G115" s="1">
        <v>9.0779026066047498E-4</v>
      </c>
    </row>
    <row r="116" spans="1:7" x14ac:dyDescent="0.25">
      <c r="A116" s="1">
        <v>13.125</v>
      </c>
      <c r="B116" s="1">
        <v>5.2799943794268698</v>
      </c>
      <c r="C116" s="1">
        <v>5.5300357608300699</v>
      </c>
      <c r="E116" s="1">
        <v>13.125</v>
      </c>
      <c r="F116" s="1">
        <v>8.7964706361251597E-4</v>
      </c>
      <c r="G116" s="1">
        <v>9.2130395775428999E-4</v>
      </c>
    </row>
    <row r="117" spans="1:7" x14ac:dyDescent="0.25">
      <c r="A117" s="1">
        <v>13.25</v>
      </c>
      <c r="B117" s="1">
        <v>5.2283874999274298</v>
      </c>
      <c r="C117" s="1">
        <v>5.4046007055291003</v>
      </c>
      <c r="E117" s="1">
        <v>13.25</v>
      </c>
      <c r="F117" s="1">
        <v>8.71049357487909E-4</v>
      </c>
      <c r="G117" s="1">
        <v>9.0040647754114896E-4</v>
      </c>
    </row>
    <row r="118" spans="1:7" x14ac:dyDescent="0.25">
      <c r="A118" s="1">
        <v>13.375</v>
      </c>
      <c r="B118" s="1">
        <v>5.1678052478925798</v>
      </c>
      <c r="C118" s="1">
        <v>5.2466795102828803</v>
      </c>
      <c r="E118" s="1">
        <v>13.375</v>
      </c>
      <c r="F118" s="1">
        <v>8.60956354298903E-4</v>
      </c>
      <c r="G118" s="1">
        <v>8.7409680641312702E-4</v>
      </c>
    </row>
    <row r="119" spans="1:7" x14ac:dyDescent="0.25">
      <c r="A119" s="1">
        <v>13.5</v>
      </c>
      <c r="B119" s="1">
        <v>5.0967505230229904</v>
      </c>
      <c r="C119" s="1">
        <v>5.3512838331371402</v>
      </c>
      <c r="E119" s="1">
        <v>13.5</v>
      </c>
      <c r="F119" s="1">
        <v>8.4911863713563001E-4</v>
      </c>
      <c r="G119" s="1">
        <v>8.9152388660064703E-4</v>
      </c>
    </row>
    <row r="120" spans="1:7" x14ac:dyDescent="0.25">
      <c r="A120" s="1">
        <v>13.625</v>
      </c>
      <c r="B120" s="1">
        <v>5.0668503093482</v>
      </c>
      <c r="C120" s="1">
        <v>5.4999196675120601</v>
      </c>
      <c r="E120" s="1">
        <v>13.625</v>
      </c>
      <c r="F120" s="1">
        <v>8.4413726153740795E-4</v>
      </c>
      <c r="G120" s="1">
        <v>9.1628661660751005E-4</v>
      </c>
    </row>
    <row r="121" spans="1:7" x14ac:dyDescent="0.25">
      <c r="A121" s="1">
        <v>13.75</v>
      </c>
      <c r="B121" s="1">
        <v>5.1391511829267102</v>
      </c>
      <c r="C121" s="1">
        <v>5.5528048964001799</v>
      </c>
      <c r="E121" s="1">
        <v>13.75</v>
      </c>
      <c r="F121" s="1">
        <v>8.5618258707558903E-4</v>
      </c>
      <c r="G121" s="1">
        <v>9.2509729574027E-4</v>
      </c>
    </row>
    <row r="122" spans="1:7" x14ac:dyDescent="0.25">
      <c r="A122" s="1">
        <v>13.875</v>
      </c>
      <c r="B122" s="1">
        <v>5.1857711488630596</v>
      </c>
      <c r="C122" s="1">
        <v>5.5673065197810399</v>
      </c>
      <c r="E122" s="1">
        <v>13.875</v>
      </c>
      <c r="F122" s="1">
        <v>8.6394947340058504E-4</v>
      </c>
      <c r="G122" s="1">
        <v>9.2751326619552096E-4</v>
      </c>
    </row>
    <row r="123" spans="1:7" x14ac:dyDescent="0.25">
      <c r="A123" s="1">
        <v>14</v>
      </c>
      <c r="B123" s="1">
        <v>5.1360459850933102</v>
      </c>
      <c r="C123" s="1">
        <v>5.6964477854449598</v>
      </c>
      <c r="E123" s="1">
        <v>14</v>
      </c>
      <c r="F123" s="1">
        <v>8.5566526111654497E-4</v>
      </c>
      <c r="G123" s="1">
        <v>9.4902820105513097E-4</v>
      </c>
    </row>
    <row r="124" spans="1:7" x14ac:dyDescent="0.25">
      <c r="A124" s="1">
        <v>14.125</v>
      </c>
      <c r="B124" s="1">
        <v>5.1428634491795497</v>
      </c>
      <c r="C124" s="1">
        <v>5.9807865550083497</v>
      </c>
      <c r="E124" s="1">
        <v>14.125</v>
      </c>
      <c r="F124" s="1">
        <v>8.56801050633313E-4</v>
      </c>
      <c r="G124" s="1">
        <v>9.9639904006439193E-4</v>
      </c>
    </row>
    <row r="125" spans="1:7" x14ac:dyDescent="0.25">
      <c r="A125" s="1">
        <v>14.25</v>
      </c>
      <c r="B125" s="1">
        <v>5.15290768632366</v>
      </c>
      <c r="C125" s="1">
        <v>5.9288443435128899</v>
      </c>
      <c r="E125" s="1">
        <v>14.25</v>
      </c>
      <c r="F125" s="1">
        <v>8.5847442054152003E-4</v>
      </c>
      <c r="G125" s="1">
        <v>9.8774546762924798E-4</v>
      </c>
    </row>
    <row r="126" spans="1:7" x14ac:dyDescent="0.25">
      <c r="A126" s="1">
        <v>14.375</v>
      </c>
      <c r="B126" s="1">
        <v>5.2089039774804</v>
      </c>
      <c r="C126" s="1">
        <v>5.9089894192195098</v>
      </c>
      <c r="E126" s="1">
        <v>14.375</v>
      </c>
      <c r="F126" s="1">
        <v>8.6780340264823496E-4</v>
      </c>
      <c r="G126" s="1">
        <v>9.8443763724197003E-4</v>
      </c>
    </row>
    <row r="127" spans="1:7" x14ac:dyDescent="0.25">
      <c r="A127" s="1">
        <v>14.5</v>
      </c>
      <c r="B127" s="1">
        <v>5.0734180191212399</v>
      </c>
      <c r="C127" s="1">
        <v>5.8387566785958001</v>
      </c>
      <c r="E127" s="1">
        <v>14.5</v>
      </c>
      <c r="F127" s="1">
        <v>8.4523144198559797E-4</v>
      </c>
      <c r="G127" s="1">
        <v>9.7273686265406101E-4</v>
      </c>
    </row>
    <row r="128" spans="1:7" x14ac:dyDescent="0.25">
      <c r="A128" s="1">
        <v>14.625</v>
      </c>
      <c r="B128" s="1">
        <v>4.99809620377376</v>
      </c>
      <c r="C128" s="1">
        <v>5.7070558930124804</v>
      </c>
      <c r="E128" s="1">
        <v>14.625</v>
      </c>
      <c r="F128" s="1">
        <v>8.3268282754870801E-4</v>
      </c>
      <c r="G128" s="1">
        <v>9.5079551177587802E-4</v>
      </c>
    </row>
    <row r="129" spans="1:7" x14ac:dyDescent="0.25">
      <c r="A129" s="1">
        <v>14.75</v>
      </c>
      <c r="B129" s="1">
        <v>4.89692768501238</v>
      </c>
      <c r="C129" s="1">
        <v>5.7176075196679896</v>
      </c>
      <c r="E129" s="1">
        <v>14.75</v>
      </c>
      <c r="F129" s="1">
        <v>8.15828152323059E-4</v>
      </c>
      <c r="G129" s="1">
        <v>9.5255341277668704E-4</v>
      </c>
    </row>
    <row r="130" spans="1:7" x14ac:dyDescent="0.25">
      <c r="A130" s="1">
        <v>14.875</v>
      </c>
      <c r="B130" s="1">
        <v>4.8861893177286904</v>
      </c>
      <c r="C130" s="1">
        <v>5.6783452568396404</v>
      </c>
      <c r="E130" s="1">
        <v>14.875</v>
      </c>
      <c r="F130" s="1">
        <v>8.1403914033359795E-4</v>
      </c>
      <c r="G130" s="1">
        <v>9.4601231978948405E-4</v>
      </c>
    </row>
    <row r="131" spans="1:7" x14ac:dyDescent="0.25">
      <c r="A131" s="1">
        <v>15</v>
      </c>
      <c r="B131" s="1">
        <v>4.8962978845691296</v>
      </c>
      <c r="C131" s="1">
        <v>5.61026091681856</v>
      </c>
      <c r="E131" s="1">
        <v>15</v>
      </c>
      <c r="F131" s="1">
        <v>8.1572322756921604E-4</v>
      </c>
      <c r="G131" s="1">
        <v>9.3466946874197195E-4</v>
      </c>
    </row>
    <row r="132" spans="1:7" x14ac:dyDescent="0.25">
      <c r="A132" s="1">
        <v>15.125</v>
      </c>
      <c r="B132" s="1">
        <v>4.8882475533000704</v>
      </c>
      <c r="C132" s="1">
        <v>5.6090588138851301</v>
      </c>
      <c r="E132" s="1">
        <v>15.125</v>
      </c>
      <c r="F132" s="1">
        <v>8.1438204237979E-4</v>
      </c>
      <c r="G132" s="1">
        <v>9.3446919839326303E-4</v>
      </c>
    </row>
    <row r="133" spans="1:7" x14ac:dyDescent="0.25">
      <c r="A133" s="1">
        <v>15.25</v>
      </c>
      <c r="B133" s="1">
        <v>4.88764922414303</v>
      </c>
      <c r="C133" s="1">
        <v>5.6502333328802097</v>
      </c>
      <c r="E133" s="1">
        <v>15.25</v>
      </c>
      <c r="F133" s="1">
        <v>8.1428236074222705E-4</v>
      </c>
      <c r="G133" s="1">
        <v>9.4132887325784197E-4</v>
      </c>
    </row>
    <row r="134" spans="1:7" x14ac:dyDescent="0.25">
      <c r="A134" s="1">
        <v>15.375</v>
      </c>
      <c r="B134" s="1">
        <v>4.9392223765099601</v>
      </c>
      <c r="C134" s="1">
        <v>5.5857808459491904</v>
      </c>
      <c r="E134" s="1">
        <v>15.375</v>
      </c>
      <c r="F134" s="1">
        <v>8.2287444792655698E-4</v>
      </c>
      <c r="G134" s="1">
        <v>9.3059108893513403E-4</v>
      </c>
    </row>
    <row r="135" spans="1:7" x14ac:dyDescent="0.25">
      <c r="A135" s="1">
        <v>15.5</v>
      </c>
      <c r="B135" s="1">
        <v>5.0193274734080804</v>
      </c>
      <c r="C135" s="1">
        <v>5.5920441019636602</v>
      </c>
      <c r="E135" s="1">
        <v>15.5</v>
      </c>
      <c r="F135" s="1">
        <v>8.3621995706978499E-4</v>
      </c>
      <c r="G135" s="1">
        <v>9.31634547387146E-4</v>
      </c>
    </row>
    <row r="136" spans="1:7" x14ac:dyDescent="0.25">
      <c r="A136" s="1">
        <v>15.625</v>
      </c>
      <c r="B136" s="1">
        <v>4.9992963151243597</v>
      </c>
      <c r="C136" s="1">
        <v>5.6377174416770801</v>
      </c>
      <c r="E136" s="1">
        <v>15.625</v>
      </c>
      <c r="F136" s="1">
        <v>8.3288276609971899E-4</v>
      </c>
      <c r="G136" s="1">
        <v>9.3924372578340297E-4</v>
      </c>
    </row>
    <row r="137" spans="1:7" x14ac:dyDescent="0.25">
      <c r="A137" s="1">
        <v>15.75</v>
      </c>
      <c r="B137" s="1">
        <v>5.0159110433346097</v>
      </c>
      <c r="C137" s="1">
        <v>5.6508417717063999</v>
      </c>
      <c r="E137" s="1">
        <v>15.75</v>
      </c>
      <c r="F137" s="1">
        <v>8.3565077981954602E-4</v>
      </c>
      <c r="G137" s="1">
        <v>9.4143023916628697E-4</v>
      </c>
    </row>
    <row r="138" spans="1:7" x14ac:dyDescent="0.25">
      <c r="A138" s="1">
        <v>15.875</v>
      </c>
      <c r="B138" s="1">
        <v>5.0248187470521799</v>
      </c>
      <c r="C138" s="1">
        <v>5.6856450724421297</v>
      </c>
      <c r="E138" s="1">
        <v>15.875</v>
      </c>
      <c r="F138" s="1">
        <v>8.3713480325889203E-4</v>
      </c>
      <c r="G138" s="1">
        <v>9.47228469068859E-4</v>
      </c>
    </row>
    <row r="139" spans="1:7" x14ac:dyDescent="0.25">
      <c r="A139" s="1">
        <v>16</v>
      </c>
      <c r="B139" s="1">
        <v>4.8954574748059496</v>
      </c>
      <c r="C139" s="1">
        <v>5.61870519226881</v>
      </c>
      <c r="E139" s="1">
        <v>16</v>
      </c>
      <c r="F139" s="1">
        <v>8.1558321530267005E-4</v>
      </c>
      <c r="G139" s="1">
        <v>9.3607628503198303E-4</v>
      </c>
    </row>
    <row r="140" spans="1:7" x14ac:dyDescent="0.25">
      <c r="A140" s="1">
        <v>16.125</v>
      </c>
      <c r="B140" s="1">
        <v>4.8675717954363602</v>
      </c>
      <c r="C140" s="1">
        <v>5.57924109741806</v>
      </c>
      <c r="E140" s="1">
        <v>16.125</v>
      </c>
      <c r="F140" s="1">
        <v>8.1093746111969805E-4</v>
      </c>
      <c r="G140" s="1">
        <v>9.2950156682984901E-4</v>
      </c>
    </row>
    <row r="141" spans="1:7" x14ac:dyDescent="0.25">
      <c r="A141" s="1">
        <v>16.25</v>
      </c>
      <c r="B141" s="1">
        <v>4.8572021162280397</v>
      </c>
      <c r="C141" s="1">
        <v>5.5543127483646604</v>
      </c>
      <c r="E141" s="1">
        <v>16.25</v>
      </c>
      <c r="F141" s="1">
        <v>8.0920987256359004E-4</v>
      </c>
      <c r="G141" s="1">
        <v>9.2534850387755295E-4</v>
      </c>
    </row>
    <row r="142" spans="1:7" x14ac:dyDescent="0.25">
      <c r="A142" s="1">
        <v>16.375</v>
      </c>
      <c r="B142" s="1">
        <v>4.8250834817347998</v>
      </c>
      <c r="C142" s="1">
        <v>5.3276632182394099</v>
      </c>
      <c r="E142" s="1">
        <v>16.375</v>
      </c>
      <c r="F142" s="1">
        <v>8.0385890805701604E-4</v>
      </c>
      <c r="G142" s="1">
        <v>8.8758869215868597E-4</v>
      </c>
    </row>
    <row r="143" spans="1:7" x14ac:dyDescent="0.25">
      <c r="A143" s="1">
        <v>16.5</v>
      </c>
      <c r="B143" s="1">
        <v>4.6707912338742901</v>
      </c>
      <c r="C143" s="1">
        <v>5.2944616602792198</v>
      </c>
      <c r="E143" s="1">
        <v>16.5</v>
      </c>
      <c r="F143" s="1">
        <v>7.7815381956345396E-4</v>
      </c>
      <c r="G143" s="1">
        <v>8.8205731260251798E-4</v>
      </c>
    </row>
    <row r="144" spans="1:7" x14ac:dyDescent="0.25">
      <c r="A144" s="1">
        <v>16.625</v>
      </c>
      <c r="B144" s="1">
        <v>4.5999985704802002</v>
      </c>
      <c r="C144" s="1">
        <v>5.1947475463709303</v>
      </c>
      <c r="E144" s="1">
        <v>16.625</v>
      </c>
      <c r="F144" s="1">
        <v>7.6635976184199995E-4</v>
      </c>
      <c r="G144" s="1">
        <v>8.6544494122539801E-4</v>
      </c>
    </row>
    <row r="145" spans="1:7" x14ac:dyDescent="0.25">
      <c r="A145" s="1">
        <v>16.75</v>
      </c>
      <c r="B145" s="1">
        <v>4.5543138460390997</v>
      </c>
      <c r="C145" s="1">
        <v>5.0847505206979102</v>
      </c>
      <c r="E145" s="1">
        <v>16.75</v>
      </c>
      <c r="F145" s="1">
        <v>7.5874868675011203E-4</v>
      </c>
      <c r="G145" s="1">
        <v>8.4711943674827201E-4</v>
      </c>
    </row>
    <row r="146" spans="1:7" x14ac:dyDescent="0.25">
      <c r="A146" s="1">
        <v>16.875</v>
      </c>
      <c r="B146" s="1">
        <v>4.3580540630164197</v>
      </c>
      <c r="C146" s="1">
        <v>5.0356251964065404</v>
      </c>
      <c r="E146" s="1">
        <v>16.875</v>
      </c>
      <c r="F146" s="1">
        <v>7.2605180689853596E-4</v>
      </c>
      <c r="G146" s="1">
        <v>8.3893515772132902E-4</v>
      </c>
    </row>
    <row r="147" spans="1:7" x14ac:dyDescent="0.25">
      <c r="A147" s="1">
        <v>17</v>
      </c>
      <c r="B147" s="1">
        <v>4.2376282997769499</v>
      </c>
      <c r="C147" s="1">
        <v>5.0948594697683598</v>
      </c>
      <c r="E147" s="1">
        <v>17</v>
      </c>
      <c r="F147" s="1">
        <v>7.0598887474283899E-4</v>
      </c>
      <c r="G147" s="1">
        <v>8.4880358766340803E-4</v>
      </c>
    </row>
    <row r="148" spans="1:7" x14ac:dyDescent="0.25">
      <c r="A148" s="1">
        <v>17.125</v>
      </c>
      <c r="B148" s="1">
        <v>4.2232437100514302</v>
      </c>
      <c r="C148" s="1">
        <v>5.3147539626114897</v>
      </c>
      <c r="E148" s="1">
        <v>17.125</v>
      </c>
      <c r="F148" s="1">
        <v>7.0359240209456799E-4</v>
      </c>
      <c r="G148" s="1">
        <v>8.8543801017107395E-4</v>
      </c>
    </row>
    <row r="149" spans="1:7" x14ac:dyDescent="0.25">
      <c r="A149" s="1">
        <v>17.25</v>
      </c>
      <c r="B149" s="1">
        <v>4.2165617582558896</v>
      </c>
      <c r="C149" s="1">
        <v>5.30803364498456</v>
      </c>
      <c r="E149" s="1">
        <v>17.25</v>
      </c>
      <c r="F149" s="1">
        <v>7.0247918892542901E-4</v>
      </c>
      <c r="G149" s="1">
        <v>8.8431840525442804E-4</v>
      </c>
    </row>
    <row r="150" spans="1:7" x14ac:dyDescent="0.25">
      <c r="A150" s="1">
        <v>17.375</v>
      </c>
      <c r="B150" s="1">
        <v>4.13065612845707</v>
      </c>
      <c r="C150" s="1">
        <v>5.2969442637992401</v>
      </c>
      <c r="E150" s="1">
        <v>17.375</v>
      </c>
      <c r="F150" s="1">
        <v>6.8816731100094695E-4</v>
      </c>
      <c r="G150" s="1">
        <v>8.82470914348953E-4</v>
      </c>
    </row>
    <row r="151" spans="1:7" x14ac:dyDescent="0.25">
      <c r="A151" s="1">
        <v>17.5</v>
      </c>
      <c r="B151" s="1">
        <v>4.1731524362455099</v>
      </c>
      <c r="C151" s="1">
        <v>5.2651641360295498</v>
      </c>
      <c r="E151" s="1">
        <v>17.5</v>
      </c>
      <c r="F151" s="1">
        <v>6.9524719587850197E-4</v>
      </c>
      <c r="G151" s="1">
        <v>8.7717634506252198E-4</v>
      </c>
    </row>
    <row r="152" spans="1:7" x14ac:dyDescent="0.25">
      <c r="A152" s="1">
        <v>17.625</v>
      </c>
      <c r="B152" s="1">
        <v>4.3734615632396698</v>
      </c>
      <c r="C152" s="1">
        <v>5.3020548587623804</v>
      </c>
      <c r="E152" s="1">
        <v>17.625</v>
      </c>
      <c r="F152" s="1">
        <v>7.2861869643572701E-4</v>
      </c>
      <c r="G152" s="1">
        <v>8.8332233946981399E-4</v>
      </c>
    </row>
    <row r="153" spans="1:7" x14ac:dyDescent="0.25">
      <c r="A153" s="1">
        <v>17.75</v>
      </c>
      <c r="B153" s="1">
        <v>4.3961678126122301</v>
      </c>
      <c r="C153" s="1">
        <v>5.2664989447703601</v>
      </c>
      <c r="E153" s="1">
        <v>17.75</v>
      </c>
      <c r="F153" s="1">
        <v>7.3240155758119696E-4</v>
      </c>
      <c r="G153" s="1">
        <v>8.7739872419874095E-4</v>
      </c>
    </row>
    <row r="154" spans="1:7" x14ac:dyDescent="0.25">
      <c r="A154" s="1">
        <v>17.875</v>
      </c>
      <c r="B154" s="1">
        <v>4.4116815972068704</v>
      </c>
      <c r="C154" s="1">
        <v>5.2243391323558104</v>
      </c>
      <c r="E154" s="1">
        <v>17.875</v>
      </c>
      <c r="F154" s="1">
        <v>7.3498615409466398E-4</v>
      </c>
      <c r="G154" s="1">
        <v>8.70374899450478E-4</v>
      </c>
    </row>
    <row r="155" spans="1:7" x14ac:dyDescent="0.25">
      <c r="A155" s="1">
        <v>18</v>
      </c>
      <c r="B155" s="1">
        <v>4.4360991166693102</v>
      </c>
      <c r="C155" s="1">
        <v>5.3684894086620298</v>
      </c>
      <c r="E155" s="1">
        <v>18</v>
      </c>
      <c r="F155" s="1">
        <v>7.3905411283710603E-4</v>
      </c>
      <c r="G155" s="1">
        <v>8.9439033548309498E-4</v>
      </c>
    </row>
    <row r="156" spans="1:7" x14ac:dyDescent="0.25">
      <c r="A156" s="1">
        <v>18.125</v>
      </c>
      <c r="B156" s="1">
        <v>4.3550578756894298</v>
      </c>
      <c r="C156" s="1">
        <v>5.4057642615785904</v>
      </c>
      <c r="E156" s="1">
        <v>18.125</v>
      </c>
      <c r="F156" s="1">
        <v>7.2555264208985695E-4</v>
      </c>
      <c r="G156" s="1">
        <v>9.0060032597899303E-4</v>
      </c>
    </row>
    <row r="157" spans="1:7" x14ac:dyDescent="0.25">
      <c r="A157" s="1">
        <v>18.25</v>
      </c>
      <c r="B157" s="1">
        <v>4.3411432255723996</v>
      </c>
      <c r="C157" s="1">
        <v>5.5489740980286903</v>
      </c>
      <c r="E157" s="1">
        <v>18.25</v>
      </c>
      <c r="F157" s="1">
        <v>7.2323446138036101E-4</v>
      </c>
      <c r="G157" s="1">
        <v>9.2445908473158002E-4</v>
      </c>
    </row>
    <row r="158" spans="1:7" x14ac:dyDescent="0.25">
      <c r="A158" s="1">
        <v>18.375</v>
      </c>
      <c r="B158" s="1">
        <v>4.3410620329116298</v>
      </c>
      <c r="C158" s="1">
        <v>5.6328885769564403</v>
      </c>
      <c r="E158" s="1">
        <v>18.375</v>
      </c>
      <c r="F158" s="1">
        <v>7.2322093468307595E-4</v>
      </c>
      <c r="G158" s="1">
        <v>9.3843923692094305E-4</v>
      </c>
    </row>
    <row r="159" spans="1:7" x14ac:dyDescent="0.25">
      <c r="A159" s="1">
        <v>18.5</v>
      </c>
      <c r="B159" s="1">
        <v>4.3616767922383604</v>
      </c>
      <c r="C159" s="1">
        <v>5.4354290175439601</v>
      </c>
      <c r="E159" s="1">
        <v>18.5</v>
      </c>
      <c r="F159" s="1">
        <v>7.2665535358691104E-4</v>
      </c>
      <c r="G159" s="1">
        <v>9.0554247432282403E-4</v>
      </c>
    </row>
    <row r="160" spans="1:7" x14ac:dyDescent="0.25">
      <c r="A160" s="1">
        <v>18.625</v>
      </c>
      <c r="B160" s="1">
        <v>4.3527498464486802</v>
      </c>
      <c r="C160" s="1">
        <v>5.4884050215009603</v>
      </c>
      <c r="E160" s="1">
        <v>18.625</v>
      </c>
      <c r="F160" s="1">
        <v>7.2516812441835105E-4</v>
      </c>
      <c r="G160" s="1">
        <v>9.14368276582061E-4</v>
      </c>
    </row>
    <row r="161" spans="1:7" x14ac:dyDescent="0.25">
      <c r="A161" s="1">
        <v>18.75</v>
      </c>
      <c r="B161" s="1">
        <v>4.3315228376268697</v>
      </c>
      <c r="C161" s="1">
        <v>5.3227473896880797</v>
      </c>
      <c r="E161" s="1">
        <v>18.75</v>
      </c>
      <c r="F161" s="1">
        <v>7.2163170474863697E-4</v>
      </c>
      <c r="G161" s="1">
        <v>8.86769715122034E-4</v>
      </c>
    </row>
    <row r="162" spans="1:7" x14ac:dyDescent="0.25">
      <c r="A162" s="1">
        <v>18.875</v>
      </c>
      <c r="B162" s="1">
        <v>4.3343134707240498</v>
      </c>
      <c r="C162" s="1">
        <v>5.3490307160821198</v>
      </c>
      <c r="E162" s="1">
        <v>18.875</v>
      </c>
      <c r="F162" s="1">
        <v>7.2209662422262604E-4</v>
      </c>
      <c r="G162" s="1">
        <v>8.9114851729928004E-4</v>
      </c>
    </row>
    <row r="163" spans="1:7" x14ac:dyDescent="0.25">
      <c r="A163" s="1">
        <v>19</v>
      </c>
      <c r="B163" s="1">
        <v>4.2252634717989004</v>
      </c>
      <c r="C163" s="1">
        <v>5.2249863173746398</v>
      </c>
      <c r="E163" s="1">
        <v>19</v>
      </c>
      <c r="F163" s="1">
        <v>7.0392889440169402E-4</v>
      </c>
      <c r="G163" s="1">
        <v>8.70482720474614E-4</v>
      </c>
    </row>
    <row r="164" spans="1:7" x14ac:dyDescent="0.25">
      <c r="A164" s="1">
        <v>19.125</v>
      </c>
      <c r="B164" s="1">
        <v>4.1300643821816303</v>
      </c>
      <c r="C164" s="1">
        <v>5.2605691730628799</v>
      </c>
      <c r="E164" s="1">
        <v>19.125</v>
      </c>
      <c r="F164" s="1">
        <v>6.8806872607145796E-4</v>
      </c>
      <c r="G164" s="1">
        <v>8.7641082423227596E-4</v>
      </c>
    </row>
    <row r="165" spans="1:7" x14ac:dyDescent="0.25">
      <c r="A165" s="1">
        <v>19.25</v>
      </c>
      <c r="B165" s="1">
        <v>4.1767306413849496</v>
      </c>
      <c r="C165" s="1">
        <v>5.2649206145736596</v>
      </c>
      <c r="E165" s="1">
        <v>19.25</v>
      </c>
      <c r="F165" s="1">
        <v>6.9584332485472995E-4</v>
      </c>
      <c r="G165" s="1">
        <v>8.7713577438797098E-4</v>
      </c>
    </row>
    <row r="166" spans="1:7" x14ac:dyDescent="0.25">
      <c r="A166" s="1">
        <v>19.375</v>
      </c>
      <c r="B166" s="1">
        <v>4.1691133429525502</v>
      </c>
      <c r="C166" s="1">
        <v>5.2889222064709296</v>
      </c>
      <c r="E166" s="1">
        <v>19.375</v>
      </c>
      <c r="F166" s="1">
        <v>6.9457428293589302E-4</v>
      </c>
      <c r="G166" s="1">
        <v>8.8113443959805804E-4</v>
      </c>
    </row>
    <row r="167" spans="1:7" x14ac:dyDescent="0.25">
      <c r="A167" s="1">
        <v>19.5</v>
      </c>
      <c r="B167" s="1">
        <v>4.1306632750194803</v>
      </c>
      <c r="C167" s="1">
        <v>5.2295049941268701</v>
      </c>
      <c r="E167" s="1">
        <v>19.5</v>
      </c>
      <c r="F167" s="1">
        <v>6.8816850161824495E-4</v>
      </c>
      <c r="G167" s="1">
        <v>8.71235532021537E-4</v>
      </c>
    </row>
    <row r="168" spans="1:7" x14ac:dyDescent="0.25">
      <c r="A168" s="1">
        <v>19.625</v>
      </c>
      <c r="B168" s="1">
        <v>4.1660849051906901</v>
      </c>
      <c r="C168" s="1">
        <v>5.5137432892062099</v>
      </c>
      <c r="E168" s="1">
        <v>19.625</v>
      </c>
      <c r="F168" s="1">
        <v>6.9406974520476905E-4</v>
      </c>
      <c r="G168" s="1">
        <v>9.1858963198175397E-4</v>
      </c>
    </row>
    <row r="169" spans="1:7" x14ac:dyDescent="0.25">
      <c r="A169" s="1">
        <v>19.75</v>
      </c>
      <c r="B169" s="1">
        <v>4.1391789759679201</v>
      </c>
      <c r="C169" s="1">
        <v>5.4772846446735697</v>
      </c>
      <c r="E169" s="1">
        <v>19.75</v>
      </c>
      <c r="F169" s="1">
        <v>6.8958721739625396E-4</v>
      </c>
      <c r="G169" s="1">
        <v>9.1251562180261702E-4</v>
      </c>
    </row>
    <row r="170" spans="1:7" x14ac:dyDescent="0.25">
      <c r="A170" s="1">
        <v>19.875</v>
      </c>
      <c r="B170" s="1">
        <v>4.1520692712385001</v>
      </c>
      <c r="C170" s="1">
        <v>5.4609841308612799</v>
      </c>
      <c r="E170" s="1">
        <v>19.875</v>
      </c>
      <c r="F170" s="1">
        <v>6.9173474058833301E-4</v>
      </c>
      <c r="G170" s="1">
        <v>9.0979995620148798E-4</v>
      </c>
    </row>
    <row r="171" spans="1:7" x14ac:dyDescent="0.25">
      <c r="A171" s="1">
        <v>20</v>
      </c>
      <c r="B171" s="1">
        <v>4.0935634951969702</v>
      </c>
      <c r="C171" s="1">
        <v>5.44083313897859</v>
      </c>
      <c r="E171" s="1">
        <v>20</v>
      </c>
      <c r="F171" s="1">
        <v>6.8198767829981595E-4</v>
      </c>
      <c r="G171" s="1">
        <v>9.06442800953834E-4</v>
      </c>
    </row>
    <row r="172" spans="1:7" x14ac:dyDescent="0.25">
      <c r="A172" s="1">
        <v>20.125</v>
      </c>
      <c r="B172" s="1">
        <v>4.0915556856490696</v>
      </c>
      <c r="C172" s="1">
        <v>5.3399427646360396</v>
      </c>
      <c r="E172" s="1">
        <v>20.125</v>
      </c>
      <c r="F172" s="1">
        <v>6.8165317722913398E-4</v>
      </c>
      <c r="G172" s="1">
        <v>8.89634464588365E-4</v>
      </c>
    </row>
    <row r="173" spans="1:7" x14ac:dyDescent="0.25">
      <c r="A173" s="1">
        <v>20.25</v>
      </c>
      <c r="B173" s="1">
        <v>4.1094962517390297</v>
      </c>
      <c r="C173" s="1">
        <v>5.35504308957701</v>
      </c>
      <c r="E173" s="1">
        <v>20.25</v>
      </c>
      <c r="F173" s="1">
        <v>6.84642075539722E-4</v>
      </c>
      <c r="G173" s="1">
        <v>8.9215017872352998E-4</v>
      </c>
    </row>
    <row r="174" spans="1:7" x14ac:dyDescent="0.25">
      <c r="A174" s="1">
        <v>20.375</v>
      </c>
      <c r="B174" s="1">
        <v>4.06450538754435</v>
      </c>
      <c r="C174" s="1">
        <v>5.3204708768612603</v>
      </c>
      <c r="E174" s="1">
        <v>20.375</v>
      </c>
      <c r="F174" s="1">
        <v>6.7714659756488895E-4</v>
      </c>
      <c r="G174" s="1">
        <v>8.8639044808508599E-4</v>
      </c>
    </row>
    <row r="175" spans="1:7" x14ac:dyDescent="0.25">
      <c r="A175" s="1">
        <v>20.5</v>
      </c>
      <c r="B175" s="1">
        <v>4.0569535354952402</v>
      </c>
      <c r="C175" s="1">
        <v>5.3300959750407699</v>
      </c>
      <c r="E175" s="1">
        <v>20.5</v>
      </c>
      <c r="F175" s="1">
        <v>6.7588845901350703E-4</v>
      </c>
      <c r="G175" s="1">
        <v>8.8799398944179304E-4</v>
      </c>
    </row>
    <row r="176" spans="1:7" x14ac:dyDescent="0.25">
      <c r="A176" s="1">
        <v>20.625</v>
      </c>
      <c r="B176" s="1">
        <v>4.0509825404598896</v>
      </c>
      <c r="C176" s="1">
        <v>5.2599431335068703</v>
      </c>
      <c r="E176" s="1">
        <v>20.625</v>
      </c>
      <c r="F176" s="1">
        <v>6.7489369124061605E-4</v>
      </c>
      <c r="G176" s="1">
        <v>8.7630652604224403E-4</v>
      </c>
    </row>
    <row r="177" spans="1:7" x14ac:dyDescent="0.25">
      <c r="A177" s="1">
        <v>20.75</v>
      </c>
      <c r="B177" s="1">
        <v>4.0749345837485196</v>
      </c>
      <c r="C177" s="1">
        <v>5.2702609434836898</v>
      </c>
      <c r="E177" s="1">
        <v>20.75</v>
      </c>
      <c r="F177" s="1">
        <v>6.7888410165250297E-4</v>
      </c>
      <c r="G177" s="1">
        <v>8.78025473184383E-4</v>
      </c>
    </row>
    <row r="178" spans="1:7" x14ac:dyDescent="0.25">
      <c r="A178" s="1">
        <v>20.875</v>
      </c>
      <c r="B178" s="1">
        <v>4.0394064486191601</v>
      </c>
      <c r="C178" s="1">
        <v>5.3106975919373696</v>
      </c>
      <c r="E178" s="1">
        <v>20.875</v>
      </c>
      <c r="F178" s="1">
        <v>6.7296511433995198E-4</v>
      </c>
      <c r="G178" s="1">
        <v>8.8476221881676601E-4</v>
      </c>
    </row>
    <row r="179" spans="1:7" x14ac:dyDescent="0.25">
      <c r="A179" s="1">
        <v>21</v>
      </c>
      <c r="B179" s="1">
        <v>4.0140390156370396</v>
      </c>
      <c r="C179" s="1">
        <v>5.3497497880721001</v>
      </c>
      <c r="E179" s="1">
        <v>21</v>
      </c>
      <c r="F179" s="1">
        <v>6.6873890000512999E-4</v>
      </c>
      <c r="G179" s="1">
        <v>8.9126831469281203E-4</v>
      </c>
    </row>
    <row r="180" spans="1:7" x14ac:dyDescent="0.25">
      <c r="A180" s="1">
        <v>21.125</v>
      </c>
      <c r="B180" s="1">
        <v>4.0806606000082102</v>
      </c>
      <c r="C180" s="1">
        <v>5.3781289208142704</v>
      </c>
      <c r="E180" s="1">
        <v>21.125</v>
      </c>
      <c r="F180" s="1">
        <v>6.7983805596136704E-4</v>
      </c>
      <c r="G180" s="1">
        <v>8.9599627820765703E-4</v>
      </c>
    </row>
    <row r="181" spans="1:7" x14ac:dyDescent="0.25">
      <c r="A181" s="1">
        <v>21.25</v>
      </c>
      <c r="B181" s="1">
        <v>3.9684037216418102</v>
      </c>
      <c r="C181" s="1">
        <v>5.3854080275172604</v>
      </c>
      <c r="E181" s="1">
        <v>21.25</v>
      </c>
      <c r="F181" s="1">
        <v>6.6113606002552599E-4</v>
      </c>
      <c r="G181" s="1">
        <v>8.9720897738437702E-4</v>
      </c>
    </row>
    <row r="182" spans="1:7" x14ac:dyDescent="0.25">
      <c r="A182" s="1">
        <v>21.375</v>
      </c>
      <c r="B182" s="1">
        <v>3.8979177830911298</v>
      </c>
      <c r="C182" s="1">
        <v>5.3887221027205197</v>
      </c>
      <c r="E182" s="1">
        <v>21.375</v>
      </c>
      <c r="F182" s="1">
        <v>6.4939310266298202E-4</v>
      </c>
      <c r="G182" s="1">
        <v>8.9776110231323998E-4</v>
      </c>
    </row>
    <row r="183" spans="1:7" x14ac:dyDescent="0.25">
      <c r="A183" s="1">
        <v>21.5</v>
      </c>
      <c r="B183" s="1">
        <v>3.8169155431233501</v>
      </c>
      <c r="C183" s="1">
        <v>5.3747936064632098</v>
      </c>
      <c r="E183" s="1">
        <v>21.5</v>
      </c>
      <c r="F183" s="1">
        <v>6.3589812948434998E-4</v>
      </c>
      <c r="G183" s="1">
        <v>8.9544061483677097E-4</v>
      </c>
    </row>
    <row r="184" spans="1:7" x14ac:dyDescent="0.25">
      <c r="A184" s="1">
        <v>21.625</v>
      </c>
      <c r="B184" s="1">
        <v>3.731866733525</v>
      </c>
      <c r="C184" s="1">
        <v>5.4048618716631998</v>
      </c>
      <c r="E184" s="1">
        <v>21.625</v>
      </c>
      <c r="F184" s="1">
        <v>6.2172899780526495E-4</v>
      </c>
      <c r="G184" s="1">
        <v>9.0044998781908998E-4</v>
      </c>
    </row>
    <row r="185" spans="1:7" x14ac:dyDescent="0.25">
      <c r="A185" s="1">
        <v>21.75</v>
      </c>
      <c r="B185" s="1">
        <v>3.7107945417868402</v>
      </c>
      <c r="C185" s="1">
        <v>5.4009849026455399</v>
      </c>
      <c r="E185" s="1">
        <v>21.75</v>
      </c>
      <c r="F185" s="1">
        <v>6.18218370661688E-4</v>
      </c>
      <c r="G185" s="1">
        <v>8.9980408478074702E-4</v>
      </c>
    </row>
    <row r="186" spans="1:7" x14ac:dyDescent="0.25">
      <c r="A186" s="1">
        <v>21.875</v>
      </c>
      <c r="B186" s="1">
        <v>3.7025845973651301</v>
      </c>
      <c r="C186" s="1">
        <v>5.1922773861674596</v>
      </c>
      <c r="E186" s="1">
        <v>21.875</v>
      </c>
      <c r="F186" s="1">
        <v>6.1685059392103004E-4</v>
      </c>
      <c r="G186" s="1">
        <v>8.65033412535499E-4</v>
      </c>
    </row>
    <row r="187" spans="1:7" x14ac:dyDescent="0.25">
      <c r="A187" s="1">
        <v>22</v>
      </c>
      <c r="B187" s="1">
        <v>3.7085632561409199</v>
      </c>
      <c r="C187" s="1">
        <v>5.1445508875585002</v>
      </c>
      <c r="E187" s="1">
        <v>22</v>
      </c>
      <c r="F187" s="1">
        <v>6.1784663847307695E-4</v>
      </c>
      <c r="G187" s="1">
        <v>8.57082177867246E-4</v>
      </c>
    </row>
    <row r="188" spans="1:7" x14ac:dyDescent="0.25">
      <c r="A188" s="1">
        <v>22.125</v>
      </c>
      <c r="B188" s="1">
        <v>3.79024992791491</v>
      </c>
      <c r="C188" s="1">
        <v>5.1214522150892599</v>
      </c>
      <c r="E188" s="1">
        <v>22.125</v>
      </c>
      <c r="F188" s="1">
        <v>6.3145563799062296E-4</v>
      </c>
      <c r="G188" s="1">
        <v>8.5323393903387096E-4</v>
      </c>
    </row>
    <row r="189" spans="1:7" x14ac:dyDescent="0.25">
      <c r="A189" s="1">
        <v>22.25</v>
      </c>
      <c r="B189" s="1">
        <v>3.7396818833739198</v>
      </c>
      <c r="C189" s="1">
        <v>5.0765807900170801</v>
      </c>
      <c r="E189" s="1">
        <v>22.25</v>
      </c>
      <c r="F189" s="1">
        <v>6.2303100177009396E-4</v>
      </c>
      <c r="G189" s="1">
        <v>8.4575835961684504E-4</v>
      </c>
    </row>
    <row r="190" spans="1:7" x14ac:dyDescent="0.25">
      <c r="A190" s="1">
        <v>22.375</v>
      </c>
      <c r="B190" s="1">
        <v>3.7583675464331199</v>
      </c>
      <c r="C190" s="1">
        <v>5.0653510563327497</v>
      </c>
      <c r="E190" s="1">
        <v>22.375</v>
      </c>
      <c r="F190" s="1">
        <v>6.2614403323575695E-4</v>
      </c>
      <c r="G190" s="1">
        <v>8.4388748598503605E-4</v>
      </c>
    </row>
    <row r="191" spans="1:7" x14ac:dyDescent="0.25">
      <c r="A191" s="1">
        <v>22.5</v>
      </c>
      <c r="B191" s="1">
        <v>3.7868155017250098</v>
      </c>
      <c r="C191" s="1">
        <v>5.1172688939868998</v>
      </c>
      <c r="E191" s="1">
        <v>22.5</v>
      </c>
      <c r="F191" s="1">
        <v>6.3088346258738501E-4</v>
      </c>
      <c r="G191" s="1">
        <v>8.5253699773821798E-4</v>
      </c>
    </row>
    <row r="192" spans="1:7" x14ac:dyDescent="0.25">
      <c r="A192" s="1">
        <v>22.625</v>
      </c>
      <c r="B192" s="1">
        <v>3.8237579169514802</v>
      </c>
      <c r="C192" s="1">
        <v>5.0911935635640102</v>
      </c>
      <c r="E192" s="1">
        <v>22.625</v>
      </c>
      <c r="F192" s="1">
        <v>6.37038068964117E-4</v>
      </c>
      <c r="G192" s="1">
        <v>8.4819284768976398E-4</v>
      </c>
    </row>
    <row r="193" spans="1:7" x14ac:dyDescent="0.25">
      <c r="A193" s="1">
        <v>22.75</v>
      </c>
      <c r="B193" s="1">
        <v>3.7538138489119199</v>
      </c>
      <c r="C193" s="1">
        <v>5.2598205387218204</v>
      </c>
      <c r="E193" s="1">
        <v>22.75</v>
      </c>
      <c r="F193" s="1">
        <v>6.2538538722872598E-4</v>
      </c>
      <c r="G193" s="1">
        <v>8.7628610175105495E-4</v>
      </c>
    </row>
    <row r="194" spans="1:7" x14ac:dyDescent="0.25">
      <c r="A194" s="1">
        <v>22.875</v>
      </c>
      <c r="B194" s="1">
        <v>3.7514398992137599</v>
      </c>
      <c r="C194" s="1">
        <v>5.1956978340087199</v>
      </c>
      <c r="E194" s="1">
        <v>22.875</v>
      </c>
      <c r="F194" s="1">
        <v>6.2498988720901204E-4</v>
      </c>
      <c r="G194" s="1">
        <v>8.6560325914585305E-4</v>
      </c>
    </row>
    <row r="195" spans="1:7" x14ac:dyDescent="0.25">
      <c r="A195" s="1">
        <v>23</v>
      </c>
      <c r="B195" s="1">
        <v>3.76396673869576</v>
      </c>
      <c r="C195" s="1">
        <v>5.0400973993606799</v>
      </c>
      <c r="E195" s="1">
        <v>23</v>
      </c>
      <c r="F195" s="1">
        <v>6.2707685866671299E-4</v>
      </c>
      <c r="G195" s="1">
        <v>8.3968022673349004E-4</v>
      </c>
    </row>
    <row r="196" spans="1:7" x14ac:dyDescent="0.25">
      <c r="A196" s="1">
        <v>23.125</v>
      </c>
      <c r="B196" s="1">
        <v>3.7696115424786401</v>
      </c>
      <c r="C196" s="1">
        <v>4.8304594061483499</v>
      </c>
      <c r="E196" s="1">
        <v>23.125</v>
      </c>
      <c r="F196" s="1">
        <v>6.2801728297693998E-4</v>
      </c>
      <c r="G196" s="1">
        <v>8.0475453706431498E-4</v>
      </c>
    </row>
    <row r="197" spans="1:7" x14ac:dyDescent="0.25">
      <c r="A197" s="1">
        <v>23.25</v>
      </c>
      <c r="B197" s="1">
        <v>3.7943135106876902</v>
      </c>
      <c r="C197" s="1">
        <v>4.8535921216122997</v>
      </c>
      <c r="E197" s="1">
        <v>23.25</v>
      </c>
      <c r="F197" s="1">
        <v>6.3213263088056999E-4</v>
      </c>
      <c r="G197" s="1">
        <v>8.08608447460608E-4</v>
      </c>
    </row>
    <row r="198" spans="1:7" x14ac:dyDescent="0.25">
      <c r="A198" s="1">
        <v>23.375</v>
      </c>
      <c r="B198" s="1">
        <v>3.8380254740968698</v>
      </c>
      <c r="C198" s="1">
        <v>4.8766556871956901</v>
      </c>
      <c r="E198" s="1">
        <v>23.375</v>
      </c>
      <c r="F198" s="1">
        <v>6.3941504398453699E-4</v>
      </c>
      <c r="G198" s="1">
        <v>8.1245083748680196E-4</v>
      </c>
    </row>
    <row r="199" spans="1:7" x14ac:dyDescent="0.25">
      <c r="A199" s="1">
        <v>23.5</v>
      </c>
      <c r="B199" s="1">
        <v>3.8547091697090199</v>
      </c>
      <c r="C199" s="1">
        <v>4.9222040229413802</v>
      </c>
      <c r="E199" s="1">
        <v>23.5</v>
      </c>
      <c r="F199" s="1">
        <v>6.4219454767352102E-4</v>
      </c>
      <c r="G199" s="1">
        <v>8.2003919022203403E-4</v>
      </c>
    </row>
    <row r="200" spans="1:7" x14ac:dyDescent="0.25">
      <c r="A200" s="1">
        <v>23.625</v>
      </c>
      <c r="B200" s="1">
        <v>3.87471304874492</v>
      </c>
      <c r="C200" s="1">
        <v>4.9105166455940497</v>
      </c>
      <c r="E200" s="1">
        <v>23.625</v>
      </c>
      <c r="F200" s="1">
        <v>6.4552719392090203E-4</v>
      </c>
      <c r="G200" s="1">
        <v>8.1809207315596997E-4</v>
      </c>
    </row>
    <row r="201" spans="1:7" x14ac:dyDescent="0.25">
      <c r="A201" s="1">
        <v>23.75</v>
      </c>
      <c r="B201" s="1">
        <v>3.7725347893236401</v>
      </c>
      <c r="C201" s="1">
        <v>4.91978688286774</v>
      </c>
      <c r="E201" s="1">
        <v>23.75</v>
      </c>
      <c r="F201" s="1">
        <v>6.2850429590131799E-4</v>
      </c>
      <c r="G201" s="1">
        <v>8.1963649468576696E-4</v>
      </c>
    </row>
    <row r="202" spans="1:7" x14ac:dyDescent="0.25">
      <c r="A202" s="1">
        <v>23.875</v>
      </c>
      <c r="B202" s="1">
        <v>3.7734729735564798</v>
      </c>
      <c r="C202" s="1">
        <v>4.99650490138335</v>
      </c>
      <c r="E202" s="1">
        <v>23.875</v>
      </c>
      <c r="F202" s="1">
        <v>6.2866059739450904E-4</v>
      </c>
      <c r="G202" s="1">
        <v>8.3241771657046497E-4</v>
      </c>
    </row>
    <row r="203" spans="1:7" x14ac:dyDescent="0.25">
      <c r="A203" s="1">
        <v>24</v>
      </c>
      <c r="B203" s="1">
        <v>3.7195683348897002</v>
      </c>
      <c r="C203" s="1">
        <v>4.9739000527570303</v>
      </c>
      <c r="E203" s="1">
        <v>24</v>
      </c>
      <c r="F203" s="1">
        <v>6.1968008459262495E-4</v>
      </c>
      <c r="G203" s="1">
        <v>8.2865174878931996E-4</v>
      </c>
    </row>
    <row r="204" spans="1:7" x14ac:dyDescent="0.25">
      <c r="A204" s="1">
        <v>24.125</v>
      </c>
      <c r="B204" s="1">
        <v>3.6868096835531499</v>
      </c>
      <c r="C204" s="1">
        <v>4.9412681958514098</v>
      </c>
      <c r="E204" s="1">
        <v>24.125</v>
      </c>
      <c r="F204" s="1">
        <v>6.1422249327995398E-4</v>
      </c>
      <c r="G204" s="1">
        <v>8.2321528142884504E-4</v>
      </c>
    </row>
    <row r="205" spans="1:7" x14ac:dyDescent="0.25">
      <c r="A205" s="1">
        <v>24.25</v>
      </c>
      <c r="B205" s="1">
        <v>3.6716379790223699</v>
      </c>
      <c r="C205" s="1">
        <v>4.9223876855078696</v>
      </c>
      <c r="E205" s="1">
        <v>24.25</v>
      </c>
      <c r="F205" s="1">
        <v>6.1169488730512703E-4</v>
      </c>
      <c r="G205" s="1">
        <v>8.2006978840561205E-4</v>
      </c>
    </row>
    <row r="206" spans="1:7" x14ac:dyDescent="0.25">
      <c r="A206" s="1">
        <v>24.375</v>
      </c>
      <c r="B206" s="1">
        <v>3.6750483501437201</v>
      </c>
      <c r="C206" s="1">
        <v>4.9417392424872899</v>
      </c>
      <c r="E206" s="1">
        <v>24.375</v>
      </c>
      <c r="F206" s="1">
        <v>6.12263055133944E-4</v>
      </c>
      <c r="G206" s="1">
        <v>8.2329375779838297E-4</v>
      </c>
    </row>
    <row r="207" spans="1:7" x14ac:dyDescent="0.25">
      <c r="A207" s="1">
        <v>24.5</v>
      </c>
      <c r="B207" s="1">
        <v>3.7264694293590401</v>
      </c>
      <c r="C207" s="1">
        <v>4.9887435591506097</v>
      </c>
      <c r="E207" s="1">
        <v>24.5</v>
      </c>
      <c r="F207" s="1">
        <v>6.2082980693121601E-4</v>
      </c>
      <c r="G207" s="1">
        <v>8.3112467695449195E-4</v>
      </c>
    </row>
    <row r="208" spans="1:7" x14ac:dyDescent="0.25">
      <c r="A208" s="1">
        <v>24.625</v>
      </c>
      <c r="B208" s="1">
        <v>3.7185618672418101</v>
      </c>
      <c r="C208" s="1">
        <v>5.0142281258289998</v>
      </c>
      <c r="E208" s="1">
        <v>24.625</v>
      </c>
      <c r="F208" s="1">
        <v>6.1951240708248601E-4</v>
      </c>
      <c r="G208" s="1">
        <v>8.3537040576311201E-4</v>
      </c>
    </row>
    <row r="209" spans="1:7" x14ac:dyDescent="0.25">
      <c r="A209" s="1">
        <v>24.75</v>
      </c>
      <c r="B209" s="1">
        <v>3.7016453728387502</v>
      </c>
      <c r="C209" s="1">
        <v>5.1381706370449702</v>
      </c>
      <c r="E209" s="1">
        <v>24.75</v>
      </c>
      <c r="F209" s="1">
        <v>6.1669411911493503E-4</v>
      </c>
      <c r="G209" s="1">
        <v>8.56019228131692E-4</v>
      </c>
    </row>
    <row r="210" spans="1:7" x14ac:dyDescent="0.25">
      <c r="A210" s="1">
        <v>24.875</v>
      </c>
      <c r="B210" s="1">
        <v>3.6955539942295701</v>
      </c>
      <c r="C210" s="1">
        <v>5.1671924619642704</v>
      </c>
      <c r="E210" s="1">
        <v>24.875</v>
      </c>
      <c r="F210" s="1">
        <v>6.1567929543864702E-4</v>
      </c>
      <c r="G210" s="1">
        <v>8.6085426416324801E-4</v>
      </c>
    </row>
    <row r="211" spans="1:7" x14ac:dyDescent="0.25">
      <c r="A211" s="1">
        <v>25</v>
      </c>
      <c r="B211" s="1">
        <v>3.6139753881743899</v>
      </c>
      <c r="C211" s="1">
        <v>5.0889449784562197</v>
      </c>
      <c r="E211" s="1">
        <v>25</v>
      </c>
      <c r="F211" s="1">
        <v>6.0208829966985401E-4</v>
      </c>
      <c r="G211" s="1">
        <v>8.4781823341080703E-4</v>
      </c>
    </row>
    <row r="212" spans="1:7" x14ac:dyDescent="0.25">
      <c r="A212" s="1">
        <v>25.125</v>
      </c>
      <c r="B212" s="1">
        <v>3.6078906806021802</v>
      </c>
      <c r="C212" s="1">
        <v>5.0613796198571599</v>
      </c>
      <c r="E212" s="1">
        <v>25.125</v>
      </c>
      <c r="F212" s="1">
        <v>6.0107458738832401E-4</v>
      </c>
      <c r="G212" s="1">
        <v>8.4322584466820405E-4</v>
      </c>
    </row>
    <row r="213" spans="1:7" x14ac:dyDescent="0.25">
      <c r="A213" s="1">
        <v>25.25</v>
      </c>
      <c r="B213" s="1">
        <v>3.6125532838897598</v>
      </c>
      <c r="C213" s="1">
        <v>4.9486538246466196</v>
      </c>
      <c r="E213" s="1">
        <v>25.25</v>
      </c>
      <c r="F213" s="1">
        <v>6.0185137709603499E-4</v>
      </c>
      <c r="G213" s="1">
        <v>8.24445727186127E-4</v>
      </c>
    </row>
    <row r="214" spans="1:7" x14ac:dyDescent="0.25">
      <c r="A214" s="1">
        <v>25.375</v>
      </c>
      <c r="B214" s="1">
        <v>3.62995247233598</v>
      </c>
      <c r="C214" s="1">
        <v>4.9509908617313796</v>
      </c>
      <c r="E214" s="1">
        <v>25.375</v>
      </c>
      <c r="F214" s="1">
        <v>6.0475008189117595E-4</v>
      </c>
      <c r="G214" s="1">
        <v>8.2483507756444803E-4</v>
      </c>
    </row>
    <row r="215" spans="1:7" x14ac:dyDescent="0.25">
      <c r="A215" s="1">
        <v>25.5</v>
      </c>
      <c r="B215" s="1">
        <v>3.7070945814767602</v>
      </c>
      <c r="C215" s="1">
        <v>5.0109526871289303</v>
      </c>
      <c r="E215" s="1">
        <v>25.5</v>
      </c>
      <c r="F215" s="1">
        <v>6.1760195727402802E-4</v>
      </c>
      <c r="G215" s="1">
        <v>8.3482471767567905E-4</v>
      </c>
    </row>
    <row r="216" spans="1:7" x14ac:dyDescent="0.25">
      <c r="A216" s="1">
        <v>25.625</v>
      </c>
      <c r="B216" s="1">
        <v>3.77131095226513</v>
      </c>
      <c r="C216" s="1">
        <v>4.9819218994058803</v>
      </c>
      <c r="E216" s="1">
        <v>25.625</v>
      </c>
      <c r="F216" s="1">
        <v>6.2830040464737099E-4</v>
      </c>
      <c r="G216" s="1">
        <v>8.2998818844101901E-4</v>
      </c>
    </row>
    <row r="217" spans="1:7" x14ac:dyDescent="0.25">
      <c r="A217" s="1">
        <v>25.75</v>
      </c>
      <c r="B217" s="1">
        <v>3.7938163687185402</v>
      </c>
      <c r="C217" s="1">
        <v>4.9816118011494197</v>
      </c>
      <c r="E217" s="1">
        <v>25.75</v>
      </c>
      <c r="F217" s="1">
        <v>6.3204980702850899E-4</v>
      </c>
      <c r="G217" s="1">
        <v>8.2993652607149396E-4</v>
      </c>
    </row>
    <row r="218" spans="1:7" x14ac:dyDescent="0.25">
      <c r="A218" s="1">
        <v>25.875</v>
      </c>
      <c r="B218" s="1">
        <v>3.7629909696380799</v>
      </c>
      <c r="C218" s="1">
        <v>5.0193283653033598</v>
      </c>
      <c r="E218" s="1">
        <v>25.875</v>
      </c>
      <c r="F218" s="1">
        <v>6.2691429554170397E-4</v>
      </c>
      <c r="G218" s="1">
        <v>8.3622010565953899E-4</v>
      </c>
    </row>
    <row r="219" spans="1:7" x14ac:dyDescent="0.25">
      <c r="A219" s="1">
        <v>26</v>
      </c>
      <c r="B219" s="1">
        <v>3.67813127488236</v>
      </c>
      <c r="C219" s="1">
        <v>5.0145821233420396</v>
      </c>
      <c r="E219" s="1">
        <v>26</v>
      </c>
      <c r="F219" s="1">
        <v>6.1277667039540097E-4</v>
      </c>
      <c r="G219" s="1">
        <v>8.3542938174878303E-4</v>
      </c>
    </row>
    <row r="220" spans="1:7" x14ac:dyDescent="0.25">
      <c r="A220" s="1">
        <v>26.125</v>
      </c>
      <c r="B220" s="1">
        <v>3.6085600710858898</v>
      </c>
      <c r="C220" s="1">
        <v>5.0781951574835</v>
      </c>
      <c r="E220" s="1">
        <v>26.125</v>
      </c>
      <c r="F220" s="1">
        <v>6.0118610784290895E-4</v>
      </c>
      <c r="G220" s="1">
        <v>8.4602731323675203E-4</v>
      </c>
    </row>
    <row r="221" spans="1:7" x14ac:dyDescent="0.25">
      <c r="A221" s="1">
        <v>26.25</v>
      </c>
      <c r="B221" s="1">
        <v>3.58278231401433</v>
      </c>
      <c r="C221" s="1">
        <v>5.0762916833613998</v>
      </c>
      <c r="E221" s="1">
        <v>26.25</v>
      </c>
      <c r="F221" s="1">
        <v>5.9689153351478704E-4</v>
      </c>
      <c r="G221" s="1">
        <v>8.4571019444801005E-4</v>
      </c>
    </row>
    <row r="222" spans="1:7" x14ac:dyDescent="0.25">
      <c r="A222" s="1">
        <v>26.375</v>
      </c>
      <c r="B222" s="1">
        <v>3.56819046709031</v>
      </c>
      <c r="C222" s="1">
        <v>5.0738076584184002</v>
      </c>
      <c r="E222" s="1">
        <v>26.375</v>
      </c>
      <c r="F222" s="1">
        <v>5.9446053181724605E-4</v>
      </c>
      <c r="G222" s="1">
        <v>8.4529635589250497E-4</v>
      </c>
    </row>
    <row r="223" spans="1:7" x14ac:dyDescent="0.25">
      <c r="A223" s="1">
        <v>26.5</v>
      </c>
      <c r="B223" s="1">
        <v>3.5669598800494402</v>
      </c>
      <c r="C223" s="1">
        <v>5.0451788234406099</v>
      </c>
      <c r="E223" s="1">
        <v>26.5</v>
      </c>
      <c r="F223" s="1">
        <v>5.9425551601623703E-4</v>
      </c>
      <c r="G223" s="1">
        <v>8.4052679198520601E-4</v>
      </c>
    </row>
    <row r="224" spans="1:7" x14ac:dyDescent="0.25">
      <c r="A224" s="1">
        <v>26.625</v>
      </c>
      <c r="B224" s="1">
        <v>3.4893645622888698</v>
      </c>
      <c r="C224" s="1">
        <v>5.0791797735318598</v>
      </c>
      <c r="E224" s="1">
        <v>26.625</v>
      </c>
      <c r="F224" s="1">
        <v>5.8132813607732398E-4</v>
      </c>
      <c r="G224" s="1">
        <v>8.4619135027040702E-4</v>
      </c>
    </row>
    <row r="225" spans="1:7" x14ac:dyDescent="0.25">
      <c r="A225" s="1">
        <v>26.75</v>
      </c>
      <c r="B225" s="1">
        <v>3.46496223695554</v>
      </c>
      <c r="C225" s="1">
        <v>4.9954951556667</v>
      </c>
      <c r="E225" s="1">
        <v>26.75</v>
      </c>
      <c r="F225" s="1">
        <v>5.7726270867679297E-4</v>
      </c>
      <c r="G225" s="1">
        <v>8.32249492934072E-4</v>
      </c>
    </row>
    <row r="226" spans="1:7" x14ac:dyDescent="0.25">
      <c r="A226" s="1">
        <v>26.875</v>
      </c>
      <c r="B226" s="1">
        <v>3.47673452046965</v>
      </c>
      <c r="C226" s="1">
        <v>4.9745531084154102</v>
      </c>
      <c r="E226" s="1">
        <v>26.875</v>
      </c>
      <c r="F226" s="1">
        <v>5.7922397111024302E-4</v>
      </c>
      <c r="G226" s="1">
        <v>8.2876054786200695E-4</v>
      </c>
    </row>
    <row r="227" spans="1:7" x14ac:dyDescent="0.25">
      <c r="A227" s="1">
        <v>27</v>
      </c>
      <c r="B227" s="1">
        <v>3.4027853081854702</v>
      </c>
      <c r="C227" s="1">
        <v>5.0455937975916596</v>
      </c>
      <c r="E227" s="1">
        <v>27</v>
      </c>
      <c r="F227" s="1">
        <v>5.6690403234369903E-4</v>
      </c>
      <c r="G227" s="1">
        <v>8.4059592667877004E-4</v>
      </c>
    </row>
    <row r="228" spans="1:7" x14ac:dyDescent="0.25">
      <c r="A228" s="1">
        <v>27.125</v>
      </c>
      <c r="B228" s="1">
        <v>3.2902490258174</v>
      </c>
      <c r="C228" s="1">
        <v>5.0086505707752798</v>
      </c>
      <c r="E228" s="1">
        <v>27.125</v>
      </c>
      <c r="F228" s="1">
        <v>5.4815548770117896E-4</v>
      </c>
      <c r="G228" s="1">
        <v>8.3444118509116202E-4</v>
      </c>
    </row>
    <row r="229" spans="1:7" x14ac:dyDescent="0.25">
      <c r="A229" s="1">
        <v>27.25</v>
      </c>
      <c r="B229" s="1">
        <v>3.2900232440278701</v>
      </c>
      <c r="C229" s="1">
        <v>4.9050614494379099</v>
      </c>
      <c r="E229" s="1">
        <v>27.25</v>
      </c>
      <c r="F229" s="1">
        <v>5.4811787245504298E-4</v>
      </c>
      <c r="G229" s="1">
        <v>8.1718323747635496E-4</v>
      </c>
    </row>
    <row r="230" spans="1:7" x14ac:dyDescent="0.25">
      <c r="A230" s="1">
        <v>27.375</v>
      </c>
      <c r="B230" s="1">
        <v>3.3426382364418199</v>
      </c>
      <c r="C230" s="1">
        <v>4.8697899057678704</v>
      </c>
      <c r="E230" s="1">
        <v>27.375</v>
      </c>
      <c r="F230" s="1">
        <v>5.5688353019120603E-4</v>
      </c>
      <c r="G230" s="1">
        <v>8.1130699830092698E-4</v>
      </c>
    </row>
    <row r="231" spans="1:7" x14ac:dyDescent="0.25">
      <c r="A231" s="1">
        <v>27.5</v>
      </c>
      <c r="B231" s="1">
        <v>3.3114150166377101</v>
      </c>
      <c r="C231" s="1">
        <v>4.8449751249186104</v>
      </c>
      <c r="E231" s="1">
        <v>27.5</v>
      </c>
      <c r="F231" s="1">
        <v>5.5168174177184105E-4</v>
      </c>
      <c r="G231" s="1">
        <v>8.0717285581143896E-4</v>
      </c>
    </row>
    <row r="232" spans="1:7" x14ac:dyDescent="0.25">
      <c r="A232" s="1">
        <v>27.625</v>
      </c>
      <c r="B232" s="1">
        <v>3.3311872650349801</v>
      </c>
      <c r="C232" s="1">
        <v>4.9562742744044197</v>
      </c>
      <c r="E232" s="1">
        <v>27.625</v>
      </c>
      <c r="F232" s="1">
        <v>5.5497579835482602E-4</v>
      </c>
      <c r="G232" s="1">
        <v>8.2571529411577501E-4</v>
      </c>
    </row>
    <row r="233" spans="1:7" x14ac:dyDescent="0.25">
      <c r="A233" s="1">
        <v>27.75</v>
      </c>
      <c r="B233" s="1">
        <v>3.3510879114260601</v>
      </c>
      <c r="C233" s="1">
        <v>5.0363437696903004</v>
      </c>
      <c r="E233" s="1">
        <v>27.75</v>
      </c>
      <c r="F233" s="1">
        <v>5.58291246043579E-4</v>
      </c>
      <c r="G233" s="1">
        <v>8.3905487203040296E-4</v>
      </c>
    </row>
    <row r="234" spans="1:7" x14ac:dyDescent="0.25">
      <c r="A234" s="1">
        <v>27.875</v>
      </c>
      <c r="B234" s="1">
        <v>3.4862254190395099</v>
      </c>
      <c r="C234" s="1">
        <v>5.0627247515140503</v>
      </c>
      <c r="E234" s="1">
        <v>27.875</v>
      </c>
      <c r="F234" s="1">
        <v>5.8080515481197996E-4</v>
      </c>
      <c r="G234" s="1">
        <v>8.4344994360223901E-4</v>
      </c>
    </row>
    <row r="235" spans="1:7" x14ac:dyDescent="0.25">
      <c r="A235" s="1">
        <v>28</v>
      </c>
      <c r="B235" s="1">
        <v>3.5122394115110098</v>
      </c>
      <c r="C235" s="1">
        <v>5.4275959576530202</v>
      </c>
      <c r="E235" s="1">
        <v>28</v>
      </c>
      <c r="F235" s="1">
        <v>5.8513908595773402E-4</v>
      </c>
      <c r="G235" s="1">
        <v>9.04237486544993E-4</v>
      </c>
    </row>
    <row r="236" spans="1:7" x14ac:dyDescent="0.25">
      <c r="A236" s="1">
        <v>28.125</v>
      </c>
      <c r="B236" s="1">
        <v>3.5156023244172099</v>
      </c>
      <c r="C236" s="1">
        <v>5.31879631586885</v>
      </c>
      <c r="E236" s="1">
        <v>28.125</v>
      </c>
      <c r="F236" s="1">
        <v>5.8569934724790704E-4</v>
      </c>
      <c r="G236" s="1">
        <v>8.8611146622375001E-4</v>
      </c>
    </row>
    <row r="237" spans="1:7" x14ac:dyDescent="0.25">
      <c r="A237" s="1">
        <v>28.25</v>
      </c>
      <c r="B237" s="1">
        <v>3.5148430894428202</v>
      </c>
      <c r="C237" s="1">
        <v>5.1753138138332497</v>
      </c>
      <c r="E237" s="1">
        <v>28.25</v>
      </c>
      <c r="F237" s="1">
        <v>5.8557285870116998E-4</v>
      </c>
      <c r="G237" s="1">
        <v>8.6220728138461996E-4</v>
      </c>
    </row>
    <row r="238" spans="1:7" x14ac:dyDescent="0.25">
      <c r="A238" s="1">
        <v>28.375</v>
      </c>
      <c r="B238" s="1">
        <v>3.5022147882054599</v>
      </c>
      <c r="C238" s="1">
        <v>5.1070973460197502</v>
      </c>
      <c r="E238" s="1">
        <v>28.375</v>
      </c>
      <c r="F238" s="1">
        <v>5.8346898371502704E-4</v>
      </c>
      <c r="G238" s="1">
        <v>8.5084241784688999E-4</v>
      </c>
    </row>
    <row r="239" spans="1:7" x14ac:dyDescent="0.25">
      <c r="A239" s="1">
        <v>28.5</v>
      </c>
      <c r="B239" s="1">
        <v>3.5481832230652302</v>
      </c>
      <c r="C239" s="1">
        <v>5.1130816302208801</v>
      </c>
      <c r="E239" s="1">
        <v>28.5</v>
      </c>
      <c r="F239" s="1">
        <v>5.9112732496266604E-4</v>
      </c>
      <c r="G239" s="1">
        <v>8.5183939959479797E-4</v>
      </c>
    </row>
    <row r="240" spans="1:7" x14ac:dyDescent="0.25">
      <c r="A240" s="1">
        <v>28.625</v>
      </c>
      <c r="B240" s="1">
        <v>3.5624693873508502</v>
      </c>
      <c r="C240" s="1">
        <v>5.0995618423999201</v>
      </c>
      <c r="E240" s="1">
        <v>28.625</v>
      </c>
      <c r="F240" s="1">
        <v>5.9350739993264999E-4</v>
      </c>
      <c r="G240" s="1">
        <v>8.4958700294382602E-4</v>
      </c>
    </row>
    <row r="241" spans="1:7" x14ac:dyDescent="0.25">
      <c r="A241" s="1">
        <v>28.75</v>
      </c>
      <c r="B241" s="1">
        <v>3.55398185886621</v>
      </c>
      <c r="C241" s="1">
        <v>5.0898889730594696</v>
      </c>
      <c r="E241" s="1">
        <v>28.75</v>
      </c>
      <c r="F241" s="1">
        <v>5.9209337768710904E-4</v>
      </c>
      <c r="G241" s="1">
        <v>8.4797550291170701E-4</v>
      </c>
    </row>
    <row r="242" spans="1:7" x14ac:dyDescent="0.25">
      <c r="A242" s="1">
        <v>28.875</v>
      </c>
      <c r="B242" s="1">
        <v>3.5443806544508298</v>
      </c>
      <c r="C242" s="1">
        <v>5.0590696617239796</v>
      </c>
      <c r="E242" s="1">
        <v>28.875</v>
      </c>
      <c r="F242" s="1">
        <v>5.90493817031507E-4</v>
      </c>
      <c r="G242" s="1">
        <v>8.4284100564321505E-4</v>
      </c>
    </row>
    <row r="243" spans="1:7" x14ac:dyDescent="0.25">
      <c r="A243" s="1">
        <v>29</v>
      </c>
      <c r="B243" s="1">
        <v>3.5366445526976902</v>
      </c>
      <c r="C243" s="1">
        <v>4.9890411986152801</v>
      </c>
      <c r="E243" s="1">
        <v>29</v>
      </c>
      <c r="F243" s="1">
        <v>5.8920498247943198E-4</v>
      </c>
      <c r="G243" s="1">
        <v>8.3117426368930602E-4</v>
      </c>
    </row>
    <row r="244" spans="1:7" x14ac:dyDescent="0.25">
      <c r="A244" s="1">
        <v>29.125</v>
      </c>
      <c r="B244" s="1">
        <v>3.5470643217217899</v>
      </c>
      <c r="C244" s="1">
        <v>4.97691246089187</v>
      </c>
      <c r="E244" s="1">
        <v>29.125</v>
      </c>
      <c r="F244" s="1">
        <v>5.9094091599884695E-4</v>
      </c>
      <c r="G244" s="1">
        <v>8.2915361598458496E-4</v>
      </c>
    </row>
    <row r="245" spans="1:7" x14ac:dyDescent="0.25">
      <c r="A245" s="1">
        <v>29.25</v>
      </c>
      <c r="B245" s="1">
        <v>3.5592819489865399</v>
      </c>
      <c r="C245" s="1">
        <v>4.9380392460697404</v>
      </c>
      <c r="E245" s="1">
        <v>29.25</v>
      </c>
      <c r="F245" s="1">
        <v>5.9297637270115601E-4</v>
      </c>
      <c r="G245" s="1">
        <v>8.2267733839521903E-4</v>
      </c>
    </row>
    <row r="246" spans="1:7" x14ac:dyDescent="0.25">
      <c r="A246" s="1">
        <v>29.375</v>
      </c>
      <c r="B246" s="1">
        <v>3.6281068994424999</v>
      </c>
      <c r="C246" s="1">
        <v>5.0578091883226604</v>
      </c>
      <c r="E246" s="1">
        <v>29.375</v>
      </c>
      <c r="F246" s="1">
        <v>6.0444260944711903E-4</v>
      </c>
      <c r="G246" s="1">
        <v>8.4263101077455501E-4</v>
      </c>
    </row>
    <row r="247" spans="1:7" x14ac:dyDescent="0.25">
      <c r="A247" s="1">
        <v>29.5</v>
      </c>
      <c r="B247" s="1">
        <v>3.6942632121396799</v>
      </c>
      <c r="C247" s="1">
        <v>5.2188975545935703</v>
      </c>
      <c r="E247" s="1">
        <v>29.5</v>
      </c>
      <c r="F247" s="1">
        <v>6.1546425114246905E-4</v>
      </c>
      <c r="G247" s="1">
        <v>8.6946833259528896E-4</v>
      </c>
    </row>
    <row r="248" spans="1:7" x14ac:dyDescent="0.25">
      <c r="A248" s="1">
        <v>29.625</v>
      </c>
      <c r="B248" s="1">
        <v>3.6989089065257601</v>
      </c>
      <c r="C248" s="1">
        <v>5.2471819306654499</v>
      </c>
      <c r="E248" s="1">
        <v>29.625</v>
      </c>
      <c r="F248" s="1">
        <v>6.1623822382719101E-4</v>
      </c>
      <c r="G248" s="1">
        <v>8.74180509648865E-4</v>
      </c>
    </row>
    <row r="249" spans="1:7" x14ac:dyDescent="0.25">
      <c r="A249" s="1">
        <v>29.75</v>
      </c>
      <c r="B249" s="1">
        <v>3.76599503459156</v>
      </c>
      <c r="C249" s="1">
        <v>5.2741294315113496</v>
      </c>
      <c r="E249" s="1">
        <v>29.75</v>
      </c>
      <c r="F249" s="1">
        <v>6.2741477276295396E-4</v>
      </c>
      <c r="G249" s="1">
        <v>8.7866996328979103E-4</v>
      </c>
    </row>
    <row r="250" spans="1:7" x14ac:dyDescent="0.25">
      <c r="A250" s="1">
        <v>29.875</v>
      </c>
      <c r="B250" s="1">
        <v>3.80287252085233</v>
      </c>
      <c r="C250" s="1">
        <v>5.2676612537414602</v>
      </c>
      <c r="E250" s="1">
        <v>29.875</v>
      </c>
      <c r="F250" s="1">
        <v>6.3355856197399695E-4</v>
      </c>
      <c r="G250" s="1">
        <v>8.7759236487332801E-4</v>
      </c>
    </row>
    <row r="251" spans="1:7" x14ac:dyDescent="0.25">
      <c r="A251" s="1">
        <v>30</v>
      </c>
      <c r="B251" s="1">
        <v>3.7973924731958602</v>
      </c>
      <c r="C251" s="1">
        <v>5.2322303327934998</v>
      </c>
      <c r="E251" s="1">
        <v>30</v>
      </c>
      <c r="F251" s="1">
        <v>6.3264558603442903E-4</v>
      </c>
      <c r="G251" s="1">
        <v>8.7168957344339805E-4</v>
      </c>
    </row>
  </sheetData>
  <mergeCells count="8">
    <mergeCell ref="F1:G1"/>
    <mergeCell ref="F3:G3"/>
    <mergeCell ref="F4:G4"/>
    <mergeCell ref="A1:A2"/>
    <mergeCell ref="B3:C3"/>
    <mergeCell ref="B4:C4"/>
    <mergeCell ref="B1:C1"/>
    <mergeCell ref="E1:E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1"/>
  <sheetViews>
    <sheetView topLeftCell="C1" workbookViewId="0">
      <selection activeCell="F11" sqref="F11:F251"/>
    </sheetView>
  </sheetViews>
  <sheetFormatPr defaultRowHeight="15" x14ac:dyDescent="0.25"/>
  <cols>
    <col min="1" max="1" width="18.85546875" customWidth="1"/>
    <col min="2" max="2" width="21.28515625" customWidth="1"/>
    <col min="3" max="3" width="33.28515625" customWidth="1"/>
    <col min="4" max="5" width="34.85546875" customWidth="1"/>
    <col min="6" max="6" width="30.28515625" customWidth="1"/>
    <col min="8" max="8" width="18.85546875" customWidth="1"/>
    <col min="9" max="9" width="21.28515625" customWidth="1"/>
    <col min="10" max="10" width="33.28515625" customWidth="1"/>
    <col min="11" max="12" width="34.85546875" customWidth="1"/>
    <col min="13" max="13" width="30.28515625" customWidth="1"/>
  </cols>
  <sheetData>
    <row r="1" spans="1:13" ht="18" x14ac:dyDescent="0.35">
      <c r="A1" s="118" t="s">
        <v>368</v>
      </c>
      <c r="B1" s="128" t="s">
        <v>392</v>
      </c>
      <c r="C1" s="129"/>
      <c r="D1" s="129"/>
      <c r="E1" s="129"/>
      <c r="F1" s="129"/>
      <c r="H1" s="127" t="s">
        <v>368</v>
      </c>
      <c r="I1" s="115" t="s">
        <v>395</v>
      </c>
      <c r="J1" s="115"/>
      <c r="K1" s="115"/>
      <c r="L1" s="115"/>
      <c r="M1" s="115"/>
    </row>
    <row r="2" spans="1:13" x14ac:dyDescent="0.25">
      <c r="A2" s="119"/>
      <c r="B2" s="79" t="s">
        <v>389</v>
      </c>
      <c r="C2" s="52" t="s">
        <v>387</v>
      </c>
      <c r="D2" s="52" t="s">
        <v>391</v>
      </c>
      <c r="E2" s="52" t="s">
        <v>380</v>
      </c>
      <c r="F2" s="79" t="s">
        <v>381</v>
      </c>
      <c r="H2" s="127"/>
      <c r="I2" s="79" t="s">
        <v>389</v>
      </c>
      <c r="J2" s="79" t="s">
        <v>387</v>
      </c>
      <c r="K2" s="79" t="s">
        <v>391</v>
      </c>
      <c r="L2" s="79" t="s">
        <v>380</v>
      </c>
      <c r="M2" s="79" t="s">
        <v>381</v>
      </c>
    </row>
    <row r="3" spans="1:13" x14ac:dyDescent="0.25">
      <c r="A3" s="28" t="s">
        <v>369</v>
      </c>
      <c r="B3" s="28"/>
      <c r="C3" s="115">
        <v>38</v>
      </c>
      <c r="D3" s="115"/>
      <c r="E3" s="115"/>
      <c r="F3" s="115"/>
      <c r="H3" s="28" t="s">
        <v>369</v>
      </c>
      <c r="I3" s="115">
        <v>38</v>
      </c>
      <c r="J3" s="115"/>
      <c r="K3" s="115"/>
      <c r="L3" s="115"/>
      <c r="M3" s="115"/>
    </row>
    <row r="4" spans="1:13" x14ac:dyDescent="0.25">
      <c r="A4" s="28" t="s">
        <v>370</v>
      </c>
      <c r="B4" s="28"/>
      <c r="C4" s="115" t="s">
        <v>384</v>
      </c>
      <c r="D4" s="115"/>
      <c r="E4" s="115"/>
      <c r="F4" s="115"/>
      <c r="H4" s="28" t="s">
        <v>370</v>
      </c>
      <c r="I4" s="115" t="s">
        <v>384</v>
      </c>
      <c r="J4" s="115"/>
      <c r="K4" s="115"/>
      <c r="L4" s="115"/>
      <c r="M4" s="115"/>
    </row>
    <row r="5" spans="1:13" ht="61.5" x14ac:dyDescent="0.25">
      <c r="A5" s="27" t="s">
        <v>372</v>
      </c>
      <c r="B5" s="27">
        <v>4</v>
      </c>
      <c r="C5" s="27">
        <v>4</v>
      </c>
      <c r="D5" s="28">
        <v>4</v>
      </c>
      <c r="E5" s="28">
        <v>4</v>
      </c>
      <c r="F5" s="28">
        <v>4</v>
      </c>
      <c r="H5" s="27" t="s">
        <v>372</v>
      </c>
      <c r="I5" s="27">
        <v>4</v>
      </c>
      <c r="J5" s="27">
        <v>4</v>
      </c>
      <c r="K5" s="28">
        <v>4</v>
      </c>
      <c r="L5" s="28">
        <v>4</v>
      </c>
      <c r="M5" s="28">
        <v>4</v>
      </c>
    </row>
    <row r="6" spans="1:13" ht="30" x14ac:dyDescent="0.25">
      <c r="A6" s="27" t="s">
        <v>371</v>
      </c>
      <c r="B6" s="27">
        <v>46.882440000000003</v>
      </c>
      <c r="C6" s="27">
        <v>45.801819999999999</v>
      </c>
      <c r="D6" s="28">
        <v>41.740180000000002</v>
      </c>
      <c r="E6" s="28">
        <v>43.181399999999996</v>
      </c>
      <c r="F6" s="28">
        <v>48.114669999999997</v>
      </c>
      <c r="H6" s="27" t="s">
        <v>371</v>
      </c>
      <c r="I6" s="27">
        <v>46.882440000000003</v>
      </c>
      <c r="J6" s="27">
        <v>45.801819999999999</v>
      </c>
      <c r="K6" s="28">
        <v>41.740180000000002</v>
      </c>
      <c r="L6" s="28">
        <v>43.181399999999996</v>
      </c>
      <c r="M6" s="28">
        <v>48.114669999999997</v>
      </c>
    </row>
    <row r="7" spans="1:13" ht="48" x14ac:dyDescent="0.25">
      <c r="A7" s="27" t="s">
        <v>373</v>
      </c>
      <c r="B7" s="28">
        <v>37.44</v>
      </c>
      <c r="C7" s="28">
        <v>37.44</v>
      </c>
      <c r="D7" s="28">
        <v>37.44</v>
      </c>
      <c r="E7" s="28">
        <v>37.44</v>
      </c>
      <c r="F7" s="28">
        <v>37.44</v>
      </c>
      <c r="H7" s="27" t="s">
        <v>373</v>
      </c>
      <c r="I7" s="28">
        <v>37.44</v>
      </c>
      <c r="J7" s="28">
        <v>37.44</v>
      </c>
      <c r="K7" s="28">
        <v>37.44</v>
      </c>
      <c r="L7" s="28">
        <v>37.44</v>
      </c>
      <c r="M7" s="28">
        <v>37.44</v>
      </c>
    </row>
    <row r="8" spans="1:13" ht="48" x14ac:dyDescent="0.25">
      <c r="A8" s="27" t="s">
        <v>374</v>
      </c>
      <c r="B8" s="27">
        <v>29.996020000000001</v>
      </c>
      <c r="C8" s="27">
        <v>31.430309999999999</v>
      </c>
      <c r="D8" s="28">
        <v>32.215179999999997</v>
      </c>
      <c r="E8" s="28">
        <v>33.312150000000003</v>
      </c>
      <c r="F8" s="28">
        <v>33.833930000000002</v>
      </c>
      <c r="H8" s="27" t="s">
        <v>374</v>
      </c>
      <c r="I8" s="27">
        <v>29.996020000000001</v>
      </c>
      <c r="J8" s="27">
        <v>31.430309999999999</v>
      </c>
      <c r="K8" s="28">
        <v>32.215179999999997</v>
      </c>
      <c r="L8" s="28">
        <v>33.312150000000003</v>
      </c>
      <c r="M8" s="28">
        <v>33.833930000000002</v>
      </c>
    </row>
    <row r="9" spans="1:13" x14ac:dyDescent="0.25">
      <c r="A9" s="28" t="s">
        <v>375</v>
      </c>
      <c r="B9" s="50">
        <v>85</v>
      </c>
      <c r="C9" s="50">
        <v>85</v>
      </c>
      <c r="D9" s="50">
        <v>85</v>
      </c>
      <c r="E9" s="50">
        <v>85</v>
      </c>
      <c r="F9" s="77">
        <v>85</v>
      </c>
      <c r="H9" s="28" t="s">
        <v>375</v>
      </c>
      <c r="I9" s="77">
        <v>85</v>
      </c>
      <c r="J9" s="77">
        <v>85</v>
      </c>
      <c r="K9" s="77">
        <v>85</v>
      </c>
      <c r="L9" s="77">
        <v>85</v>
      </c>
      <c r="M9" s="77">
        <v>85</v>
      </c>
    </row>
    <row r="10" spans="1:13" ht="18" x14ac:dyDescent="0.25">
      <c r="A10" s="31" t="s">
        <v>376</v>
      </c>
      <c r="B10" s="31" t="s">
        <v>281</v>
      </c>
      <c r="C10" s="31" t="s">
        <v>282</v>
      </c>
      <c r="D10" s="31" t="s">
        <v>283</v>
      </c>
      <c r="E10" s="31" t="s">
        <v>365</v>
      </c>
      <c r="F10" s="31" t="s">
        <v>284</v>
      </c>
      <c r="H10" s="31" t="s">
        <v>376</v>
      </c>
      <c r="I10" s="31" t="s">
        <v>281</v>
      </c>
      <c r="J10" s="31" t="s">
        <v>282</v>
      </c>
      <c r="K10" s="31" t="s">
        <v>283</v>
      </c>
      <c r="L10" s="31" t="s">
        <v>365</v>
      </c>
      <c r="M10" s="31" t="s">
        <v>284</v>
      </c>
    </row>
    <row r="11" spans="1:13" x14ac:dyDescent="0.25">
      <c r="A11" s="1">
        <v>0</v>
      </c>
      <c r="B11" s="1">
        <v>3.1117316239111301</v>
      </c>
      <c r="C11" s="1">
        <v>1.7598970814867301</v>
      </c>
      <c r="D11" s="1">
        <v>1.97839887560718</v>
      </c>
      <c r="E11" s="1">
        <v>2.0510314269844598</v>
      </c>
      <c r="F11" s="1">
        <v>1.91800919058982</v>
      </c>
      <c r="H11" s="1">
        <v>0</v>
      </c>
      <c r="I11" s="1">
        <v>5.1841448854359395E-4</v>
      </c>
      <c r="J11" s="1">
        <v>2.93198853775688E-4</v>
      </c>
      <c r="K11" s="1">
        <v>3.2960125267615702E-4</v>
      </c>
      <c r="L11" s="1">
        <v>3.4170183573560998E-4</v>
      </c>
      <c r="M11" s="1">
        <v>3.19540331152265E-4</v>
      </c>
    </row>
    <row r="12" spans="1:13" x14ac:dyDescent="0.25">
      <c r="A12" s="1">
        <v>0.125</v>
      </c>
      <c r="B12" s="1">
        <v>3.1121697282492802</v>
      </c>
      <c r="C12" s="1">
        <v>1.7758132911218101</v>
      </c>
      <c r="D12" s="1">
        <v>1.97389853096656</v>
      </c>
      <c r="E12" s="1">
        <v>2.0492488771966801</v>
      </c>
      <c r="F12" s="1">
        <v>1.9415176313134599</v>
      </c>
      <c r="H12" s="1">
        <v>0.125</v>
      </c>
      <c r="I12" s="1">
        <v>5.1848747672632897E-4</v>
      </c>
      <c r="J12" s="1">
        <v>2.9585049430089298E-4</v>
      </c>
      <c r="K12" s="1">
        <v>3.28851495259029E-4</v>
      </c>
      <c r="L12" s="1">
        <v>3.4140486294096598E-4</v>
      </c>
      <c r="M12" s="1">
        <v>3.2345683737682398E-4</v>
      </c>
    </row>
    <row r="13" spans="1:13" x14ac:dyDescent="0.25">
      <c r="A13" s="1">
        <v>0.25</v>
      </c>
      <c r="B13" s="1">
        <v>3.13457439848592</v>
      </c>
      <c r="C13" s="1">
        <v>1.77572809630323</v>
      </c>
      <c r="D13" s="1">
        <v>1.96140938794869</v>
      </c>
      <c r="E13" s="1">
        <v>2.1652656410314299</v>
      </c>
      <c r="F13" s="1">
        <v>1.93931622107427</v>
      </c>
      <c r="H13" s="1">
        <v>0.25</v>
      </c>
      <c r="I13" s="1">
        <v>5.2222009478775403E-4</v>
      </c>
      <c r="J13" s="1">
        <v>2.9583630084411698E-4</v>
      </c>
      <c r="K13" s="1">
        <v>3.2677080403225098E-4</v>
      </c>
      <c r="L13" s="1">
        <v>3.60733255795835E-4</v>
      </c>
      <c r="M13" s="1">
        <v>3.2309008243097502E-4</v>
      </c>
    </row>
    <row r="14" spans="1:13" x14ac:dyDescent="0.25">
      <c r="A14" s="1">
        <v>0.375</v>
      </c>
      <c r="B14" s="1">
        <v>3.0747724767690201</v>
      </c>
      <c r="C14" s="1">
        <v>1.7722470205034699</v>
      </c>
      <c r="D14" s="1">
        <v>1.9563780366579999</v>
      </c>
      <c r="E14" s="1">
        <v>2.1147289975985202</v>
      </c>
      <c r="F14" s="1">
        <v>1.9388110353471899</v>
      </c>
      <c r="H14" s="1">
        <v>0.375</v>
      </c>
      <c r="I14" s="1">
        <v>5.12257094629719E-4</v>
      </c>
      <c r="J14" s="1">
        <v>2.9525635361587902E-4</v>
      </c>
      <c r="K14" s="1">
        <v>3.2593258090722198E-4</v>
      </c>
      <c r="L14" s="1">
        <v>3.5231385099991299E-4</v>
      </c>
      <c r="M14" s="1">
        <v>3.2300591848884402E-4</v>
      </c>
    </row>
    <row r="15" spans="1:13" x14ac:dyDescent="0.25">
      <c r="A15" s="1">
        <v>0.5</v>
      </c>
      <c r="B15" s="1">
        <v>3.0496022546149399</v>
      </c>
      <c r="C15" s="1">
        <v>1.7737215479064401</v>
      </c>
      <c r="D15" s="1">
        <v>1.9672876865807001</v>
      </c>
      <c r="E15" s="1">
        <v>2.1051494376389801</v>
      </c>
      <c r="F15" s="1">
        <v>1.96682109285841</v>
      </c>
      <c r="H15" s="1">
        <v>0.5</v>
      </c>
      <c r="I15" s="1">
        <v>5.0806373561885002E-4</v>
      </c>
      <c r="J15" s="1">
        <v>2.9550200988121299E-4</v>
      </c>
      <c r="K15" s="1">
        <v>3.2775012858434399E-4</v>
      </c>
      <c r="L15" s="1">
        <v>3.5071789631065402E-4</v>
      </c>
      <c r="M15" s="1">
        <v>3.27672394070212E-4</v>
      </c>
    </row>
    <row r="16" spans="1:13" x14ac:dyDescent="0.25">
      <c r="A16" s="1">
        <v>0.625</v>
      </c>
      <c r="B16" s="1">
        <v>3.0600848999515802</v>
      </c>
      <c r="C16" s="1">
        <v>1.77239290180523</v>
      </c>
      <c r="D16" s="1">
        <v>1.9698895288219</v>
      </c>
      <c r="E16" s="1">
        <v>2.1063029373531599</v>
      </c>
      <c r="F16" s="1">
        <v>1.96484389480723</v>
      </c>
      <c r="H16" s="1">
        <v>0.625</v>
      </c>
      <c r="I16" s="1">
        <v>5.0981014433193396E-4</v>
      </c>
      <c r="J16" s="1">
        <v>2.9528065744075101E-4</v>
      </c>
      <c r="K16" s="1">
        <v>3.2818359550172802E-4</v>
      </c>
      <c r="L16" s="1">
        <v>3.5091006936303502E-4</v>
      </c>
      <c r="M16" s="1">
        <v>3.2734299287488598E-4</v>
      </c>
    </row>
    <row r="17" spans="1:13" x14ac:dyDescent="0.25">
      <c r="A17" s="1">
        <v>0.75</v>
      </c>
      <c r="B17" s="1">
        <v>3.0647520474861798</v>
      </c>
      <c r="C17" s="1">
        <v>1.7722794825897199</v>
      </c>
      <c r="D17" s="1">
        <v>2.0118166577333199</v>
      </c>
      <c r="E17" s="1">
        <v>2.0837676194006201</v>
      </c>
      <c r="F17" s="1">
        <v>1.9607613712985399</v>
      </c>
      <c r="H17" s="1">
        <v>0.75</v>
      </c>
      <c r="I17" s="1">
        <v>5.1058769111119904E-4</v>
      </c>
      <c r="J17" s="1">
        <v>2.9526176179944802E-4</v>
      </c>
      <c r="K17" s="1">
        <v>3.3516865517837097E-4</v>
      </c>
      <c r="L17" s="1">
        <v>3.47155685392142E-4</v>
      </c>
      <c r="M17" s="1">
        <v>3.2666284445833699E-4</v>
      </c>
    </row>
    <row r="18" spans="1:13" x14ac:dyDescent="0.25">
      <c r="A18" s="1">
        <v>0.875</v>
      </c>
      <c r="B18" s="1">
        <v>3.04850618361843</v>
      </c>
      <c r="C18" s="1">
        <v>1.7544224528174699</v>
      </c>
      <c r="D18" s="1">
        <v>2.0018343042009699</v>
      </c>
      <c r="E18" s="1">
        <v>2.0704977003107898</v>
      </c>
      <c r="F18" s="1">
        <v>1.9572828438508501</v>
      </c>
      <c r="H18" s="1">
        <v>0.875</v>
      </c>
      <c r="I18" s="1">
        <v>5.0788113019082997E-4</v>
      </c>
      <c r="J18" s="1">
        <v>2.9228678063938999E-4</v>
      </c>
      <c r="K18" s="1">
        <v>3.3350559507988001E-4</v>
      </c>
      <c r="L18" s="1">
        <v>3.4494491687177498E-4</v>
      </c>
      <c r="M18" s="1">
        <v>3.2608332178555303E-4</v>
      </c>
    </row>
    <row r="19" spans="1:13" x14ac:dyDescent="0.25">
      <c r="A19" s="1">
        <v>1</v>
      </c>
      <c r="B19" s="1">
        <v>3.03412340649255</v>
      </c>
      <c r="C19" s="1">
        <v>1.7210851315817299</v>
      </c>
      <c r="D19" s="1">
        <v>2.0252098159067899</v>
      </c>
      <c r="E19" s="1">
        <v>2.0724849128452698</v>
      </c>
      <c r="F19" s="1">
        <v>1.96176092916441</v>
      </c>
      <c r="H19" s="1">
        <v>1</v>
      </c>
      <c r="I19" s="1">
        <v>5.0548495952165901E-4</v>
      </c>
      <c r="J19" s="1">
        <v>2.8673278292151602E-4</v>
      </c>
      <c r="K19" s="1">
        <v>3.3739995533006999E-4</v>
      </c>
      <c r="L19" s="1">
        <v>3.4527598648002102E-4</v>
      </c>
      <c r="M19" s="1">
        <v>3.26829370798792E-4</v>
      </c>
    </row>
    <row r="20" spans="1:13" x14ac:dyDescent="0.25">
      <c r="A20" s="1">
        <v>1.125</v>
      </c>
      <c r="B20" s="1">
        <v>3.0587482284085299</v>
      </c>
      <c r="C20" s="1">
        <v>1.7253144657475701</v>
      </c>
      <c r="D20" s="1">
        <v>2.0266596535540899</v>
      </c>
      <c r="E20" s="1">
        <v>2.08512647568653</v>
      </c>
      <c r="F20" s="1">
        <v>1.9611117647421401</v>
      </c>
      <c r="H20" s="1">
        <v>1.125</v>
      </c>
      <c r="I20" s="1">
        <v>5.0958745485286201E-4</v>
      </c>
      <c r="J20" s="1">
        <v>2.8743738999354498E-4</v>
      </c>
      <c r="K20" s="1">
        <v>3.3764149828211101E-4</v>
      </c>
      <c r="L20" s="1">
        <v>3.4738207084937501E-4</v>
      </c>
      <c r="M20" s="1">
        <v>3.2672122000604201E-4</v>
      </c>
    </row>
    <row r="21" spans="1:13" x14ac:dyDescent="0.25">
      <c r="A21" s="1">
        <v>1.25</v>
      </c>
      <c r="B21" s="1">
        <v>3.0498439935728601</v>
      </c>
      <c r="C21" s="1">
        <v>1.75114154401106</v>
      </c>
      <c r="D21" s="1">
        <v>2.06467170163975</v>
      </c>
      <c r="E21" s="1">
        <v>2.0632722273913302</v>
      </c>
      <c r="F21" s="1">
        <v>1.95779028791719</v>
      </c>
      <c r="H21" s="1">
        <v>1.25</v>
      </c>
      <c r="I21" s="1">
        <v>5.0810400932923899E-4</v>
      </c>
      <c r="J21" s="1">
        <v>2.9174018123224202E-4</v>
      </c>
      <c r="K21" s="1">
        <v>3.43974305493182E-4</v>
      </c>
      <c r="L21" s="1">
        <v>3.43741153083394E-4</v>
      </c>
      <c r="M21" s="1">
        <v>3.2616786196700502E-4</v>
      </c>
    </row>
    <row r="22" spans="1:13" x14ac:dyDescent="0.25">
      <c r="A22" s="1">
        <v>1.375</v>
      </c>
      <c r="B22" s="1">
        <v>3.0331981699178301</v>
      </c>
      <c r="C22" s="1">
        <v>1.73768903704166</v>
      </c>
      <c r="D22" s="1">
        <v>1.98541934399453</v>
      </c>
      <c r="E22" s="1">
        <v>2.0614749233807399</v>
      </c>
      <c r="F22" s="1">
        <v>1.95268398601032</v>
      </c>
      <c r="H22" s="1">
        <v>1.375</v>
      </c>
      <c r="I22" s="1">
        <v>5.0533081510831105E-4</v>
      </c>
      <c r="J22" s="1">
        <v>2.8949899357113998E-4</v>
      </c>
      <c r="K22" s="1">
        <v>3.3077086270948797E-4</v>
      </c>
      <c r="L22" s="1">
        <v>3.4344172223523E-4</v>
      </c>
      <c r="M22" s="1">
        <v>3.2531715206932099E-4</v>
      </c>
    </row>
    <row r="23" spans="1:13" x14ac:dyDescent="0.25">
      <c r="A23" s="1">
        <v>1.5</v>
      </c>
      <c r="B23" s="1">
        <v>3.0237903242621602</v>
      </c>
      <c r="C23" s="1">
        <v>1.7222174479080099</v>
      </c>
      <c r="D23" s="1">
        <v>1.88854742270123</v>
      </c>
      <c r="E23" s="1">
        <v>2.0175964425813002</v>
      </c>
      <c r="F23" s="1">
        <v>1.9428675409835601</v>
      </c>
      <c r="H23" s="1">
        <v>1.5</v>
      </c>
      <c r="I23" s="1">
        <v>5.0376346802207504E-4</v>
      </c>
      <c r="J23" s="1">
        <v>2.8692142682147501E-4</v>
      </c>
      <c r="K23" s="1">
        <v>3.1463200062202502E-4</v>
      </c>
      <c r="L23" s="1">
        <v>3.3613156733404399E-4</v>
      </c>
      <c r="M23" s="1">
        <v>3.2368173232786299E-4</v>
      </c>
    </row>
    <row r="24" spans="1:13" x14ac:dyDescent="0.25">
      <c r="A24" s="1">
        <v>1.625</v>
      </c>
      <c r="B24" s="1">
        <v>3.0286959958882398</v>
      </c>
      <c r="C24" s="1">
        <v>1.73493552250417</v>
      </c>
      <c r="D24" s="1">
        <v>1.8648911476508301</v>
      </c>
      <c r="E24" s="1">
        <v>1.9428349464168699</v>
      </c>
      <c r="F24" s="1">
        <v>1.9384715172222899</v>
      </c>
      <c r="H24" s="1">
        <v>1.625</v>
      </c>
      <c r="I24" s="1">
        <v>5.0458075291498104E-4</v>
      </c>
      <c r="J24" s="1">
        <v>2.89040258049194E-4</v>
      </c>
      <c r="K24" s="1">
        <v>3.1069086519862902E-4</v>
      </c>
      <c r="L24" s="1">
        <v>3.2367630207304898E-4</v>
      </c>
      <c r="M24" s="1">
        <v>3.2294935476923499E-4</v>
      </c>
    </row>
    <row r="25" spans="1:13" x14ac:dyDescent="0.25">
      <c r="A25" s="1">
        <v>1.75</v>
      </c>
      <c r="B25" s="1">
        <v>3.0076780450569598</v>
      </c>
      <c r="C25" s="1">
        <v>1.75162823206392</v>
      </c>
      <c r="D25" s="1">
        <v>1.7486320727893201</v>
      </c>
      <c r="E25" s="1">
        <v>1.92815009749648</v>
      </c>
      <c r="F25" s="1">
        <v>1.93820793744756</v>
      </c>
      <c r="H25" s="1">
        <v>1.75</v>
      </c>
      <c r="I25" s="1">
        <v>5.0107916230648897E-4</v>
      </c>
      <c r="J25" s="1">
        <v>2.9182126346184798E-4</v>
      </c>
      <c r="K25" s="1">
        <v>2.9132210332670098E-4</v>
      </c>
      <c r="L25" s="1">
        <v>3.21229806242913E-4</v>
      </c>
      <c r="M25" s="1">
        <v>3.2290544237876498E-4</v>
      </c>
    </row>
    <row r="26" spans="1:13" x14ac:dyDescent="0.25">
      <c r="A26" s="1">
        <v>1.875</v>
      </c>
      <c r="B26" s="1">
        <v>2.88955488938007</v>
      </c>
      <c r="C26" s="1">
        <v>1.7776424431575899</v>
      </c>
      <c r="D26" s="1">
        <v>1.75103143057009</v>
      </c>
      <c r="E26" s="1">
        <v>1.8860990942251601</v>
      </c>
      <c r="F26" s="1">
        <v>1.93805383074485</v>
      </c>
      <c r="H26" s="1">
        <v>1.875</v>
      </c>
      <c r="I26" s="1">
        <v>4.81399844570719E-4</v>
      </c>
      <c r="J26" s="1">
        <v>2.9615523103005499E-4</v>
      </c>
      <c r="K26" s="1">
        <v>2.9172183633297699E-4</v>
      </c>
      <c r="L26" s="1">
        <v>3.1422410909791098E-4</v>
      </c>
      <c r="M26" s="1">
        <v>3.2287976820209301E-4</v>
      </c>
    </row>
    <row r="27" spans="1:13" x14ac:dyDescent="0.25">
      <c r="A27" s="1">
        <v>2</v>
      </c>
      <c r="B27" s="1">
        <v>2.8679992338469402</v>
      </c>
      <c r="C27" s="1">
        <v>1.76102723354295</v>
      </c>
      <c r="D27" s="1">
        <v>1.7031394849645101</v>
      </c>
      <c r="E27" s="1">
        <v>1.8855517091836</v>
      </c>
      <c r="F27" s="1">
        <v>1.9453400620432</v>
      </c>
      <c r="H27" s="1">
        <v>2</v>
      </c>
      <c r="I27" s="1">
        <v>4.7780867235889998E-4</v>
      </c>
      <c r="J27" s="1">
        <v>2.9338713710825502E-4</v>
      </c>
      <c r="K27" s="1">
        <v>2.83743038195087E-4</v>
      </c>
      <c r="L27" s="1">
        <v>3.1413291474998697E-4</v>
      </c>
      <c r="M27" s="1">
        <v>3.2409365433639899E-4</v>
      </c>
    </row>
    <row r="28" spans="1:13" x14ac:dyDescent="0.25">
      <c r="A28" s="1">
        <v>2.125</v>
      </c>
      <c r="B28" s="1">
        <v>2.84545124592601</v>
      </c>
      <c r="C28" s="1">
        <v>1.68438903070162</v>
      </c>
      <c r="D28" s="1">
        <v>1.6647974070365299</v>
      </c>
      <c r="E28" s="1">
        <v>1.83852417648217</v>
      </c>
      <c r="F28" s="1">
        <v>1.9392414569818801</v>
      </c>
      <c r="H28" s="1">
        <v>2.125</v>
      </c>
      <c r="I28" s="1">
        <v>4.7405217757127299E-4</v>
      </c>
      <c r="J28" s="1">
        <v>2.8061921251488998E-4</v>
      </c>
      <c r="K28" s="1">
        <v>2.7735524801228602E-4</v>
      </c>
      <c r="L28" s="1">
        <v>3.0629812780192799E-4</v>
      </c>
      <c r="M28" s="1">
        <v>3.2307762673318299E-4</v>
      </c>
    </row>
    <row r="29" spans="1:13" x14ac:dyDescent="0.25">
      <c r="A29" s="1">
        <v>2.25</v>
      </c>
      <c r="B29" s="1">
        <v>2.8322902169791502</v>
      </c>
      <c r="C29" s="1">
        <v>1.7189034866984201</v>
      </c>
      <c r="D29" s="1">
        <v>1.64926385286235</v>
      </c>
      <c r="E29" s="1">
        <v>1.7752956769287001</v>
      </c>
      <c r="F29" s="1">
        <v>1.93940317586067</v>
      </c>
      <c r="H29" s="1">
        <v>2.25</v>
      </c>
      <c r="I29" s="1">
        <v>4.7185955014872598E-4</v>
      </c>
      <c r="J29" s="1">
        <v>2.8636932088395701E-4</v>
      </c>
      <c r="K29" s="1">
        <v>2.7476735788686699E-4</v>
      </c>
      <c r="L29" s="1">
        <v>2.9576425977632102E-4</v>
      </c>
      <c r="M29" s="1">
        <v>3.2310456909838902E-4</v>
      </c>
    </row>
    <row r="30" spans="1:13" x14ac:dyDescent="0.25">
      <c r="A30" s="1">
        <v>2.375</v>
      </c>
      <c r="B30" s="1">
        <v>2.7751324853275499</v>
      </c>
      <c r="C30" s="1">
        <v>1.71043373693923</v>
      </c>
      <c r="D30" s="1">
        <v>1.5042121061366001</v>
      </c>
      <c r="E30" s="1">
        <v>1.7736830366734599</v>
      </c>
      <c r="F30" s="1">
        <v>1.9374194995763701</v>
      </c>
      <c r="H30" s="1">
        <v>2.375</v>
      </c>
      <c r="I30" s="1">
        <v>4.6233707205556898E-4</v>
      </c>
      <c r="J30" s="1">
        <v>2.8495826057407602E-4</v>
      </c>
      <c r="K30" s="1">
        <v>2.5060173688235698E-4</v>
      </c>
      <c r="L30" s="1">
        <v>2.95495593909797E-4</v>
      </c>
      <c r="M30" s="1">
        <v>3.2277408862942401E-4</v>
      </c>
    </row>
    <row r="31" spans="1:13" x14ac:dyDescent="0.25">
      <c r="A31" s="1">
        <v>2.5</v>
      </c>
      <c r="B31" s="1">
        <v>2.7653856597154598</v>
      </c>
      <c r="C31" s="1">
        <v>1.7069774144429399</v>
      </c>
      <c r="D31" s="1">
        <v>1.4998568207093901</v>
      </c>
      <c r="E31" s="1">
        <v>1.7015469896276501</v>
      </c>
      <c r="F31" s="1">
        <v>1.93566614140785</v>
      </c>
      <c r="H31" s="1">
        <v>2.5</v>
      </c>
      <c r="I31" s="1">
        <v>4.60713250908596E-4</v>
      </c>
      <c r="J31" s="1">
        <v>2.8438243724619402E-4</v>
      </c>
      <c r="K31" s="1">
        <v>2.4987614633018501E-4</v>
      </c>
      <c r="L31" s="1">
        <v>2.8347772847196599E-4</v>
      </c>
      <c r="M31" s="1">
        <v>3.2248197915854901E-4</v>
      </c>
    </row>
    <row r="32" spans="1:13" x14ac:dyDescent="0.25">
      <c r="A32" s="1">
        <v>2.625</v>
      </c>
      <c r="B32" s="1">
        <v>2.7332211739484098</v>
      </c>
      <c r="C32" s="1">
        <v>1.7028734708345299</v>
      </c>
      <c r="D32" s="1">
        <v>1.48105541990732</v>
      </c>
      <c r="E32" s="1">
        <v>1.6953693687845901</v>
      </c>
      <c r="F32" s="1">
        <v>1.93438799164277</v>
      </c>
      <c r="H32" s="1">
        <v>2.625</v>
      </c>
      <c r="I32" s="1">
        <v>4.5535464757980401E-4</v>
      </c>
      <c r="J32" s="1">
        <v>2.8369872024103303E-4</v>
      </c>
      <c r="K32" s="1">
        <v>2.4674383295656001E-4</v>
      </c>
      <c r="L32" s="1">
        <v>2.8244853683951103E-4</v>
      </c>
      <c r="M32" s="1">
        <v>3.2226903940768699E-4</v>
      </c>
    </row>
    <row r="33" spans="1:13" x14ac:dyDescent="0.25">
      <c r="A33" s="1">
        <v>2.75</v>
      </c>
      <c r="B33" s="1">
        <v>2.6711404780603298</v>
      </c>
      <c r="C33" s="1">
        <v>1.6875311251660401</v>
      </c>
      <c r="D33" s="1">
        <v>1.5141990151410001</v>
      </c>
      <c r="E33" s="1">
        <v>1.6625109986550199</v>
      </c>
      <c r="F33" s="1">
        <v>1.9293564992465599</v>
      </c>
      <c r="H33" s="1">
        <v>2.75</v>
      </c>
      <c r="I33" s="1">
        <v>4.45012003644852E-4</v>
      </c>
      <c r="J33" s="1">
        <v>2.8114268545266301E-4</v>
      </c>
      <c r="K33" s="1">
        <v>2.5226555592249001E-4</v>
      </c>
      <c r="L33" s="1">
        <v>2.76974332375925E-4</v>
      </c>
      <c r="M33" s="1">
        <v>3.21430792774478E-4</v>
      </c>
    </row>
    <row r="34" spans="1:13" x14ac:dyDescent="0.25">
      <c r="A34" s="1">
        <v>2.875</v>
      </c>
      <c r="B34" s="1">
        <v>2.6245120853533401</v>
      </c>
      <c r="C34" s="1">
        <v>1.6496318757316299</v>
      </c>
      <c r="D34" s="1">
        <v>1.57028645630284</v>
      </c>
      <c r="E34" s="1">
        <v>1.6349808946951501</v>
      </c>
      <c r="F34" s="1">
        <v>1.92235427900428</v>
      </c>
      <c r="H34" s="1">
        <v>2.875</v>
      </c>
      <c r="I34" s="1">
        <v>4.3724371341986602E-4</v>
      </c>
      <c r="J34" s="1">
        <v>2.7482867049689002E-4</v>
      </c>
      <c r="K34" s="1">
        <v>2.6160972362005401E-4</v>
      </c>
      <c r="L34" s="1">
        <v>2.7238781705621199E-4</v>
      </c>
      <c r="M34" s="1">
        <v>3.2026422288211501E-4</v>
      </c>
    </row>
    <row r="35" spans="1:13" x14ac:dyDescent="0.25">
      <c r="A35" s="1">
        <v>3</v>
      </c>
      <c r="B35" s="1">
        <v>2.5678739087162499</v>
      </c>
      <c r="C35" s="1">
        <v>1.6326131148969201</v>
      </c>
      <c r="D35" s="1">
        <v>1.4876673391833699</v>
      </c>
      <c r="E35" s="1">
        <v>1.5775706986856699</v>
      </c>
      <c r="F35" s="1">
        <v>1.92084543915531</v>
      </c>
      <c r="H35" s="1">
        <v>3</v>
      </c>
      <c r="I35" s="1">
        <v>4.2780779319212699E-4</v>
      </c>
      <c r="J35" s="1">
        <v>2.7199334494182803E-4</v>
      </c>
      <c r="K35" s="1">
        <v>2.4784537870794999E-4</v>
      </c>
      <c r="L35" s="1">
        <v>2.6282327840103202E-4</v>
      </c>
      <c r="M35" s="1">
        <v>3.2001285016327599E-4</v>
      </c>
    </row>
    <row r="36" spans="1:13" x14ac:dyDescent="0.25">
      <c r="A36" s="1">
        <v>3.125</v>
      </c>
      <c r="B36" s="1">
        <v>2.5125036095026601</v>
      </c>
      <c r="C36" s="1">
        <v>1.63875152762638</v>
      </c>
      <c r="D36" s="1">
        <v>1.39541368744418</v>
      </c>
      <c r="E36" s="1">
        <v>1.54995146754853</v>
      </c>
      <c r="F36" s="1">
        <v>1.91790292417514</v>
      </c>
      <c r="H36" s="1">
        <v>3.125</v>
      </c>
      <c r="I36" s="1">
        <v>4.1858310134314198E-4</v>
      </c>
      <c r="J36" s="1">
        <v>2.7301600450255502E-4</v>
      </c>
      <c r="K36" s="1">
        <v>2.3247592032820099E-4</v>
      </c>
      <c r="L36" s="1">
        <v>2.5822191449358502E-4</v>
      </c>
      <c r="M36" s="1">
        <v>3.1952262716757897E-4</v>
      </c>
    </row>
    <row r="37" spans="1:13" x14ac:dyDescent="0.25">
      <c r="A37" s="1">
        <v>3.25</v>
      </c>
      <c r="B37" s="1">
        <v>2.5117496527550398</v>
      </c>
      <c r="C37" s="1">
        <v>1.6409471333333701</v>
      </c>
      <c r="D37" s="1">
        <v>1.3402671588606201</v>
      </c>
      <c r="E37" s="1">
        <v>1.5128735688644499</v>
      </c>
      <c r="F37" s="1">
        <v>1.9060968572188299</v>
      </c>
      <c r="H37" s="1">
        <v>3.25</v>
      </c>
      <c r="I37" s="1">
        <v>4.1845749214899003E-4</v>
      </c>
      <c r="J37" s="1">
        <v>2.7338179241334003E-4</v>
      </c>
      <c r="K37" s="1">
        <v>2.2328850866618001E-4</v>
      </c>
      <c r="L37" s="1">
        <v>2.52044736572817E-4</v>
      </c>
      <c r="M37" s="1">
        <v>3.17555736412657E-4</v>
      </c>
    </row>
    <row r="38" spans="1:13" x14ac:dyDescent="0.25">
      <c r="A38" s="1">
        <v>3.375</v>
      </c>
      <c r="B38" s="1">
        <v>2.5093487592939199</v>
      </c>
      <c r="C38" s="1">
        <v>1.6450688069288999</v>
      </c>
      <c r="D38" s="1">
        <v>1.4163254008648301</v>
      </c>
      <c r="E38" s="1">
        <v>1.4446865352559899</v>
      </c>
      <c r="F38" s="1">
        <v>1.8900787267944501</v>
      </c>
      <c r="H38" s="1">
        <v>3.375</v>
      </c>
      <c r="I38" s="1">
        <v>4.1805750329836701E-4</v>
      </c>
      <c r="J38" s="1">
        <v>2.7406846323435401E-4</v>
      </c>
      <c r="K38" s="1">
        <v>2.3595981178408201E-4</v>
      </c>
      <c r="L38" s="1">
        <v>2.4068477677364699E-4</v>
      </c>
      <c r="M38" s="1">
        <v>3.1488711588395702E-4</v>
      </c>
    </row>
    <row r="39" spans="1:13" x14ac:dyDescent="0.25">
      <c r="A39" s="1">
        <v>3.5</v>
      </c>
      <c r="B39" s="1">
        <v>2.4115393481547298</v>
      </c>
      <c r="C39" s="1">
        <v>1.64525079559467</v>
      </c>
      <c r="D39" s="1">
        <v>1.43098293622211</v>
      </c>
      <c r="E39" s="1">
        <v>1.47510380407075</v>
      </c>
      <c r="F39" s="1">
        <v>1.8588490893418399</v>
      </c>
      <c r="H39" s="1">
        <v>3.5</v>
      </c>
      <c r="I39" s="1">
        <v>4.0176245540257899E-4</v>
      </c>
      <c r="J39" s="1">
        <v>2.7409878254607201E-4</v>
      </c>
      <c r="K39" s="1">
        <v>2.38401757174604E-4</v>
      </c>
      <c r="L39" s="1">
        <v>2.4575229375818701E-4</v>
      </c>
      <c r="M39" s="1">
        <v>3.0968425828435198E-4</v>
      </c>
    </row>
    <row r="40" spans="1:13" x14ac:dyDescent="0.25">
      <c r="A40" s="1">
        <v>3.625</v>
      </c>
      <c r="B40" s="1">
        <v>2.4194659829573801</v>
      </c>
      <c r="C40" s="1">
        <v>1.6300404977148399</v>
      </c>
      <c r="D40" s="1">
        <v>1.4023624908896399</v>
      </c>
      <c r="E40" s="1">
        <v>1.52717932020102</v>
      </c>
      <c r="F40" s="1">
        <v>1.8248390697936501</v>
      </c>
      <c r="H40" s="1">
        <v>3.625</v>
      </c>
      <c r="I40" s="1">
        <v>4.0308303276070001E-4</v>
      </c>
      <c r="J40" s="1">
        <v>2.7156474691929298E-4</v>
      </c>
      <c r="K40" s="1">
        <v>2.33633590982214E-4</v>
      </c>
      <c r="L40" s="1">
        <v>2.5442807474548997E-4</v>
      </c>
      <c r="M40" s="1">
        <v>3.0401818902762301E-4</v>
      </c>
    </row>
    <row r="41" spans="1:13" x14ac:dyDescent="0.25">
      <c r="A41" s="1">
        <v>3.75</v>
      </c>
      <c r="B41" s="1">
        <v>2.4247684051926401</v>
      </c>
      <c r="C41" s="1">
        <v>1.63627841581624</v>
      </c>
      <c r="D41" s="1">
        <v>1.4174678944059</v>
      </c>
      <c r="E41" s="1">
        <v>1.4995929884444701</v>
      </c>
      <c r="F41" s="1">
        <v>1.81472800085022</v>
      </c>
      <c r="H41" s="1">
        <v>3.75</v>
      </c>
      <c r="I41" s="1">
        <v>4.0396641630509398E-4</v>
      </c>
      <c r="J41" s="1">
        <v>2.72603984074986E-4</v>
      </c>
      <c r="K41" s="1">
        <v>2.3615015120802201E-4</v>
      </c>
      <c r="L41" s="1">
        <v>2.4983219187484898E-4</v>
      </c>
      <c r="M41" s="1">
        <v>3.02333684941648E-4</v>
      </c>
    </row>
    <row r="42" spans="1:13" x14ac:dyDescent="0.25">
      <c r="A42" s="1">
        <v>3.875</v>
      </c>
      <c r="B42" s="1">
        <v>2.4160182641937999</v>
      </c>
      <c r="C42" s="1">
        <v>1.63063677502516</v>
      </c>
      <c r="D42" s="1">
        <v>1.4212809252615899</v>
      </c>
      <c r="E42" s="1">
        <v>1.4791420181010699</v>
      </c>
      <c r="F42" s="1">
        <v>1.72203967273303</v>
      </c>
      <c r="H42" s="1">
        <v>3.875</v>
      </c>
      <c r="I42" s="1">
        <v>4.0250864281468699E-4</v>
      </c>
      <c r="J42" s="1">
        <v>2.7166408671919201E-4</v>
      </c>
      <c r="K42" s="1">
        <v>2.36785402148581E-4</v>
      </c>
      <c r="L42" s="1">
        <v>2.4642506021563699E-4</v>
      </c>
      <c r="M42" s="1">
        <v>2.8689180947732198E-4</v>
      </c>
    </row>
    <row r="43" spans="1:13" x14ac:dyDescent="0.25">
      <c r="A43" s="1">
        <v>4</v>
      </c>
      <c r="B43" s="1">
        <v>2.38203253055176</v>
      </c>
      <c r="C43" s="1">
        <v>1.62072020018033</v>
      </c>
      <c r="D43" s="1">
        <v>1.4291028762481</v>
      </c>
      <c r="E43" s="1">
        <v>1.45493918554313</v>
      </c>
      <c r="F43" s="1">
        <v>1.7143027651846801</v>
      </c>
      <c r="H43" s="1">
        <v>4</v>
      </c>
      <c r="I43" s="1">
        <v>3.96846619589923E-4</v>
      </c>
      <c r="J43" s="1">
        <v>2.70011985350043E-4</v>
      </c>
      <c r="K43" s="1">
        <v>2.3808853918293399E-4</v>
      </c>
      <c r="L43" s="1">
        <v>2.4239286831148499E-4</v>
      </c>
      <c r="M43" s="1">
        <v>2.8560284067976802E-4</v>
      </c>
    </row>
    <row r="44" spans="1:13" x14ac:dyDescent="0.25">
      <c r="A44" s="1">
        <v>4.125</v>
      </c>
      <c r="B44" s="1">
        <v>2.3656195489296801</v>
      </c>
      <c r="C44" s="1">
        <v>1.6104938031045</v>
      </c>
      <c r="D44" s="1">
        <v>1.4522481305317401</v>
      </c>
      <c r="E44" s="1">
        <v>1.4118748762837801</v>
      </c>
      <c r="F44" s="1">
        <v>1.70747766788824</v>
      </c>
      <c r="H44" s="1">
        <v>4.125</v>
      </c>
      <c r="I44" s="1">
        <v>3.94112216851685E-4</v>
      </c>
      <c r="J44" s="1">
        <v>2.6830826759720902E-4</v>
      </c>
      <c r="K44" s="1">
        <v>2.4194453854658901E-4</v>
      </c>
      <c r="L44" s="1">
        <v>2.3521835438887701E-4</v>
      </c>
      <c r="M44" s="1">
        <v>2.8446577947018102E-4</v>
      </c>
    </row>
    <row r="45" spans="1:13" x14ac:dyDescent="0.25">
      <c r="A45" s="1">
        <v>4.25</v>
      </c>
      <c r="B45" s="1">
        <v>2.2872360896467598</v>
      </c>
      <c r="C45" s="1">
        <v>1.6315177283531499</v>
      </c>
      <c r="D45" s="1">
        <v>1.4572961781970699</v>
      </c>
      <c r="E45" s="1">
        <v>1.3520227752155001</v>
      </c>
      <c r="F45" s="1">
        <v>1.7027546588904701</v>
      </c>
      <c r="H45" s="1">
        <v>4.25</v>
      </c>
      <c r="I45" s="1">
        <v>3.8105353253515103E-4</v>
      </c>
      <c r="J45" s="1">
        <v>2.7181085354363398E-4</v>
      </c>
      <c r="K45" s="1">
        <v>2.4278554328763201E-4</v>
      </c>
      <c r="L45" s="1">
        <v>2.2524699435090201E-4</v>
      </c>
      <c r="M45" s="1">
        <v>2.8367892617115202E-4</v>
      </c>
    </row>
    <row r="46" spans="1:13" x14ac:dyDescent="0.25">
      <c r="A46" s="1">
        <v>4.375</v>
      </c>
      <c r="B46" s="1">
        <v>2.28399381821098</v>
      </c>
      <c r="C46" s="1">
        <v>1.6525182369804601</v>
      </c>
      <c r="D46" s="1">
        <v>1.48151244068522</v>
      </c>
      <c r="E46" s="1">
        <v>1.3792984596874101</v>
      </c>
      <c r="F46" s="1">
        <v>1.69605216923633</v>
      </c>
      <c r="H46" s="1">
        <v>4.375</v>
      </c>
      <c r="I46" s="1">
        <v>3.8051337011395199E-4</v>
      </c>
      <c r="J46" s="1">
        <v>2.7530953828094402E-4</v>
      </c>
      <c r="K46" s="1">
        <v>2.4681997261815698E-4</v>
      </c>
      <c r="L46" s="1">
        <v>2.29791123383922E-4</v>
      </c>
      <c r="M46" s="1">
        <v>2.8256229139477201E-4</v>
      </c>
    </row>
    <row r="47" spans="1:13" x14ac:dyDescent="0.25">
      <c r="A47" s="1">
        <v>4.5</v>
      </c>
      <c r="B47" s="1">
        <v>2.29620032653267</v>
      </c>
      <c r="C47" s="1">
        <v>1.6414534252364299</v>
      </c>
      <c r="D47" s="1">
        <v>1.4912759097638499</v>
      </c>
      <c r="E47" s="1">
        <v>1.36693625541607</v>
      </c>
      <c r="F47" s="1">
        <v>1.6924462994753899</v>
      </c>
      <c r="H47" s="1">
        <v>4.5</v>
      </c>
      <c r="I47" s="1">
        <v>3.8254697440034399E-4</v>
      </c>
      <c r="J47" s="1">
        <v>2.7346614064439E-4</v>
      </c>
      <c r="K47" s="1">
        <v>2.4844656656665702E-4</v>
      </c>
      <c r="L47" s="1">
        <v>2.2773158015231701E-4</v>
      </c>
      <c r="M47" s="1">
        <v>2.8196155349259898E-4</v>
      </c>
    </row>
    <row r="48" spans="1:13" x14ac:dyDescent="0.25">
      <c r="A48" s="1">
        <v>4.625</v>
      </c>
      <c r="B48" s="1">
        <v>2.2631632371233099</v>
      </c>
      <c r="C48" s="1">
        <v>1.62608181316398</v>
      </c>
      <c r="D48" s="1">
        <v>1.4862481543780199</v>
      </c>
      <c r="E48" s="1">
        <v>1.3366959058026699</v>
      </c>
      <c r="F48" s="1">
        <v>1.6904503502691199</v>
      </c>
      <c r="H48" s="1">
        <v>4.625</v>
      </c>
      <c r="I48" s="1">
        <v>3.7704299530474402E-4</v>
      </c>
      <c r="J48" s="1">
        <v>2.7090523007312E-4</v>
      </c>
      <c r="K48" s="1">
        <v>2.4760894251937799E-4</v>
      </c>
      <c r="L48" s="1">
        <v>2.2269353790672501E-4</v>
      </c>
      <c r="M48" s="1">
        <v>2.8162902835483599E-4</v>
      </c>
    </row>
    <row r="49" spans="1:13" x14ac:dyDescent="0.25">
      <c r="A49" s="1">
        <v>4.75</v>
      </c>
      <c r="B49" s="1">
        <v>2.1530646048166302</v>
      </c>
      <c r="C49" s="1">
        <v>1.61538012944961</v>
      </c>
      <c r="D49" s="1">
        <v>1.4675410169513201</v>
      </c>
      <c r="E49" s="1">
        <v>1.27204965130486</v>
      </c>
      <c r="F49" s="1">
        <v>1.6875578356677401</v>
      </c>
      <c r="H49" s="1">
        <v>4.75</v>
      </c>
      <c r="I49" s="1">
        <v>3.5870056316245102E-4</v>
      </c>
      <c r="J49" s="1">
        <v>2.6912232956630502E-4</v>
      </c>
      <c r="K49" s="1">
        <v>2.4449233342409E-4</v>
      </c>
      <c r="L49" s="1">
        <v>2.1192347190738999E-4</v>
      </c>
      <c r="M49" s="1">
        <v>2.8114713542224599E-4</v>
      </c>
    </row>
    <row r="50" spans="1:13" x14ac:dyDescent="0.25">
      <c r="A50" s="1">
        <v>4.875</v>
      </c>
      <c r="B50" s="1">
        <v>2.1648254258892901</v>
      </c>
      <c r="C50" s="1">
        <v>1.62649404991784</v>
      </c>
      <c r="D50" s="1">
        <v>1.49062557231099</v>
      </c>
      <c r="E50" s="1">
        <v>1.2544891458404901</v>
      </c>
      <c r="F50" s="1">
        <v>1.72226910847933</v>
      </c>
      <c r="H50" s="1">
        <v>4.875</v>
      </c>
      <c r="I50" s="1">
        <v>3.6065991595315598E-4</v>
      </c>
      <c r="J50" s="1">
        <v>2.7097390871631198E-4</v>
      </c>
      <c r="K50" s="1">
        <v>2.48338220347011E-4</v>
      </c>
      <c r="L50" s="1">
        <v>2.08997891697026E-4</v>
      </c>
      <c r="M50" s="1">
        <v>2.8693003347265701E-4</v>
      </c>
    </row>
    <row r="51" spans="1:13" x14ac:dyDescent="0.25">
      <c r="A51" s="1">
        <v>5</v>
      </c>
      <c r="B51" s="1">
        <v>2.0390621484651299</v>
      </c>
      <c r="C51" s="1">
        <v>1.63309149263475</v>
      </c>
      <c r="D51" s="1">
        <v>1.45644823014317</v>
      </c>
      <c r="E51" s="1">
        <v>1.25091080213821</v>
      </c>
      <c r="F51" s="1">
        <v>1.7150478958361499</v>
      </c>
      <c r="H51" s="1">
        <v>5</v>
      </c>
      <c r="I51" s="1">
        <v>3.3970775393429099E-4</v>
      </c>
      <c r="J51" s="1">
        <v>2.72073042672949E-4</v>
      </c>
      <c r="K51" s="1">
        <v>2.4264427514185201E-4</v>
      </c>
      <c r="L51" s="1">
        <v>2.0840173963622701E-4</v>
      </c>
      <c r="M51" s="1">
        <v>2.8572697944630198E-4</v>
      </c>
    </row>
    <row r="52" spans="1:13" x14ac:dyDescent="0.25">
      <c r="A52" s="1">
        <v>5.125</v>
      </c>
      <c r="B52" s="1">
        <v>2.0311063133967702</v>
      </c>
      <c r="C52" s="1">
        <v>1.64134086259069</v>
      </c>
      <c r="D52" s="1">
        <v>1.4452826822859799</v>
      </c>
      <c r="E52" s="1">
        <v>1.2875142401917701</v>
      </c>
      <c r="F52" s="1">
        <v>1.7032487950889801</v>
      </c>
      <c r="H52" s="1">
        <v>5.125</v>
      </c>
      <c r="I52" s="1">
        <v>3.3838231181190201E-4</v>
      </c>
      <c r="J52" s="1">
        <v>2.7344738770760898E-4</v>
      </c>
      <c r="K52" s="1">
        <v>2.40784094868844E-4</v>
      </c>
      <c r="L52" s="1">
        <v>2.1449987241594899E-4</v>
      </c>
      <c r="M52" s="1">
        <v>2.8376124926182499E-4</v>
      </c>
    </row>
    <row r="53" spans="1:13" x14ac:dyDescent="0.25">
      <c r="A53" s="1">
        <v>5.25</v>
      </c>
      <c r="B53" s="1">
        <v>2.01944094256686</v>
      </c>
      <c r="C53" s="1">
        <v>1.6417044867791899</v>
      </c>
      <c r="D53" s="1">
        <v>1.46149943927755</v>
      </c>
      <c r="E53" s="1">
        <v>1.33452023896375</v>
      </c>
      <c r="F53" s="1">
        <v>1.67048188968778</v>
      </c>
      <c r="H53" s="1">
        <v>5.25</v>
      </c>
      <c r="I53" s="1">
        <v>3.3643886103163802E-4</v>
      </c>
      <c r="J53" s="1">
        <v>2.7350796749741398E-4</v>
      </c>
      <c r="K53" s="1">
        <v>2.4348580658363901E-4</v>
      </c>
      <c r="L53" s="1">
        <v>2.2233107181136101E-4</v>
      </c>
      <c r="M53" s="1">
        <v>2.7830228282198601E-4</v>
      </c>
    </row>
    <row r="54" spans="1:13" x14ac:dyDescent="0.25">
      <c r="A54" s="1">
        <v>5.375</v>
      </c>
      <c r="B54" s="1">
        <v>2.0222868074615699</v>
      </c>
      <c r="C54" s="1">
        <v>1.64623009807631</v>
      </c>
      <c r="D54" s="1">
        <v>1.46376278371502</v>
      </c>
      <c r="E54" s="1">
        <v>1.31865608992664</v>
      </c>
      <c r="F54" s="1">
        <v>1.6457555366072101</v>
      </c>
      <c r="H54" s="1">
        <v>5.375</v>
      </c>
      <c r="I54" s="1">
        <v>3.3691298212309702E-4</v>
      </c>
      <c r="J54" s="1">
        <v>2.7426193433951302E-4</v>
      </c>
      <c r="K54" s="1">
        <v>2.4386287976692301E-4</v>
      </c>
      <c r="L54" s="1">
        <v>2.19688104581779E-4</v>
      </c>
      <c r="M54" s="1">
        <v>2.7418287239876199E-4</v>
      </c>
    </row>
    <row r="55" spans="1:13" x14ac:dyDescent="0.25">
      <c r="A55" s="1">
        <v>5.5</v>
      </c>
      <c r="B55" s="1">
        <v>2.0196741559453102</v>
      </c>
      <c r="C55" s="1">
        <v>1.59929082219081</v>
      </c>
      <c r="D55" s="1">
        <v>1.4601356958290901</v>
      </c>
      <c r="E55" s="1">
        <v>1.31067988237981</v>
      </c>
      <c r="F55" s="1">
        <v>1.62625480293483</v>
      </c>
      <c r="H55" s="1">
        <v>5.5</v>
      </c>
      <c r="I55" s="1">
        <v>3.3647771438048799E-4</v>
      </c>
      <c r="J55" s="1">
        <v>2.6644185097698898E-4</v>
      </c>
      <c r="K55" s="1">
        <v>2.4325860692512701E-4</v>
      </c>
      <c r="L55" s="1">
        <v>2.18359268404476E-4</v>
      </c>
      <c r="M55" s="1">
        <v>2.70934050168944E-4</v>
      </c>
    </row>
    <row r="56" spans="1:13" x14ac:dyDescent="0.25">
      <c r="A56" s="1">
        <v>5.625</v>
      </c>
      <c r="B56" s="1">
        <v>2.03763576004327</v>
      </c>
      <c r="C56" s="1">
        <v>1.5727008881156599</v>
      </c>
      <c r="D56" s="1">
        <v>1.4390073492737301</v>
      </c>
      <c r="E56" s="1">
        <v>1.31190649684341</v>
      </c>
      <c r="F56" s="1">
        <v>1.60453253828137</v>
      </c>
      <c r="H56" s="1">
        <v>5.625</v>
      </c>
      <c r="I56" s="1">
        <v>3.3947011762320802E-4</v>
      </c>
      <c r="J56" s="1">
        <v>2.6201196796006999E-4</v>
      </c>
      <c r="K56" s="1">
        <v>2.3973862438900399E-4</v>
      </c>
      <c r="L56" s="1">
        <v>2.18563622374111E-4</v>
      </c>
      <c r="M56" s="1">
        <v>2.6731512087767702E-4</v>
      </c>
    </row>
    <row r="57" spans="1:13" x14ac:dyDescent="0.25">
      <c r="A57" s="1">
        <v>5.75</v>
      </c>
      <c r="B57" s="1">
        <v>2.0296489683510002</v>
      </c>
      <c r="C57" s="1">
        <v>1.56084185065042</v>
      </c>
      <c r="D57" s="1">
        <v>1.4548004711817299</v>
      </c>
      <c r="E57" s="1">
        <v>1.35057492210172</v>
      </c>
      <c r="F57" s="1">
        <v>1.5872316916149301</v>
      </c>
      <c r="H57" s="1">
        <v>5.75</v>
      </c>
      <c r="I57" s="1">
        <v>3.38139518127276E-4</v>
      </c>
      <c r="J57" s="1">
        <v>2.6003625231836098E-4</v>
      </c>
      <c r="K57" s="1">
        <v>2.42369758498876E-4</v>
      </c>
      <c r="L57" s="1">
        <v>2.2500578202214701E-4</v>
      </c>
      <c r="M57" s="1">
        <v>2.6443279982304898E-4</v>
      </c>
    </row>
    <row r="58" spans="1:13" x14ac:dyDescent="0.25">
      <c r="A58" s="1">
        <v>5.875</v>
      </c>
      <c r="B58" s="1">
        <v>2.0817363729511902</v>
      </c>
      <c r="C58" s="1">
        <v>1.5508467316466199</v>
      </c>
      <c r="D58" s="1">
        <v>1.4439887130976199</v>
      </c>
      <c r="E58" s="1">
        <v>1.34986801888591</v>
      </c>
      <c r="F58" s="1">
        <v>1.57781281614536</v>
      </c>
      <c r="H58" s="1">
        <v>5.875</v>
      </c>
      <c r="I58" s="1">
        <v>3.4681727973366703E-4</v>
      </c>
      <c r="J58" s="1">
        <v>2.5837106549232703E-4</v>
      </c>
      <c r="K58" s="1">
        <v>2.4056851960206399E-4</v>
      </c>
      <c r="L58" s="1">
        <v>2.24888011946393E-4</v>
      </c>
      <c r="M58" s="1">
        <v>2.6286361516981798E-4</v>
      </c>
    </row>
    <row r="59" spans="1:13" x14ac:dyDescent="0.25">
      <c r="A59" s="1">
        <v>6</v>
      </c>
      <c r="B59" s="1">
        <v>2.0939727094451399</v>
      </c>
      <c r="C59" s="1">
        <v>1.5774546110674601</v>
      </c>
      <c r="D59" s="1">
        <v>1.44202794016253</v>
      </c>
      <c r="E59" s="1">
        <v>1.3504754501020499</v>
      </c>
      <c r="F59" s="1">
        <v>1.5565994011780699</v>
      </c>
      <c r="H59" s="1">
        <v>6</v>
      </c>
      <c r="I59" s="1">
        <v>3.4885585339356102E-4</v>
      </c>
      <c r="J59" s="1">
        <v>2.6280393820383801E-4</v>
      </c>
      <c r="K59" s="1">
        <v>2.40241854831077E-4</v>
      </c>
      <c r="L59" s="1">
        <v>2.24989209987001E-4</v>
      </c>
      <c r="M59" s="1">
        <v>2.5932946023626802E-4</v>
      </c>
    </row>
    <row r="60" spans="1:13" x14ac:dyDescent="0.25">
      <c r="A60" s="1">
        <v>6.125</v>
      </c>
      <c r="B60" s="1">
        <v>2.1501097658655501</v>
      </c>
      <c r="C60" s="1">
        <v>1.5914476996914699</v>
      </c>
      <c r="D60" s="1">
        <v>1.4518292976184199</v>
      </c>
      <c r="E60" s="1">
        <v>1.3688456555369199</v>
      </c>
      <c r="F60" s="1">
        <v>1.5498312416356099</v>
      </c>
      <c r="H60" s="1">
        <v>6.125</v>
      </c>
      <c r="I60" s="1">
        <v>3.58208286993199E-4</v>
      </c>
      <c r="J60" s="1">
        <v>2.6513518676859901E-4</v>
      </c>
      <c r="K60" s="1">
        <v>2.4187476098322901E-4</v>
      </c>
      <c r="L60" s="1">
        <v>2.2804968621245001E-4</v>
      </c>
      <c r="M60" s="1">
        <v>2.5820188485649402E-4</v>
      </c>
    </row>
    <row r="61" spans="1:13" x14ac:dyDescent="0.25">
      <c r="A61" s="1">
        <v>6.25</v>
      </c>
      <c r="B61" s="1">
        <v>2.0979204553576598</v>
      </c>
      <c r="C61" s="1">
        <v>1.61347480688133</v>
      </c>
      <c r="D61" s="1">
        <v>1.43342185785327</v>
      </c>
      <c r="E61" s="1">
        <v>1.3555179374624</v>
      </c>
      <c r="F61" s="1">
        <v>1.5326054604481301</v>
      </c>
      <c r="H61" s="1">
        <v>6.25</v>
      </c>
      <c r="I61" s="1">
        <v>3.4951354786258697E-4</v>
      </c>
      <c r="J61" s="1">
        <v>2.68804902826429E-4</v>
      </c>
      <c r="K61" s="1">
        <v>2.3880808151835399E-4</v>
      </c>
      <c r="L61" s="1">
        <v>2.25829288381236E-4</v>
      </c>
      <c r="M61" s="1">
        <v>2.55332069710659E-4</v>
      </c>
    </row>
    <row r="62" spans="1:13" x14ac:dyDescent="0.25">
      <c r="A62" s="1">
        <v>6.375</v>
      </c>
      <c r="B62" s="1">
        <v>2.1483983046711601</v>
      </c>
      <c r="C62" s="1">
        <v>1.55881738611034</v>
      </c>
      <c r="D62" s="1">
        <v>1.4195770284162701</v>
      </c>
      <c r="E62" s="1">
        <v>1.36268575717184</v>
      </c>
      <c r="F62" s="1">
        <v>1.52779448415278</v>
      </c>
      <c r="H62" s="1">
        <v>6.375</v>
      </c>
      <c r="I62" s="1">
        <v>3.5792315755821502E-4</v>
      </c>
      <c r="J62" s="1">
        <v>2.5969897652598198E-4</v>
      </c>
      <c r="K62" s="1">
        <v>2.3650153293415101E-4</v>
      </c>
      <c r="L62" s="1">
        <v>2.27023447144829E-4</v>
      </c>
      <c r="M62" s="1">
        <v>2.54530561059854E-4</v>
      </c>
    </row>
    <row r="63" spans="1:13" x14ac:dyDescent="0.25">
      <c r="A63" s="1">
        <v>6.5</v>
      </c>
      <c r="B63" s="1">
        <v>2.17621794571044</v>
      </c>
      <c r="C63" s="1">
        <v>1.55286476873458</v>
      </c>
      <c r="D63" s="1">
        <v>1.4034343384118899</v>
      </c>
      <c r="E63" s="1">
        <v>1.3543978767833</v>
      </c>
      <c r="F63" s="1">
        <v>1.5274188213628299</v>
      </c>
      <c r="H63" s="1">
        <v>6.5</v>
      </c>
      <c r="I63" s="1">
        <v>3.6255790975536003E-4</v>
      </c>
      <c r="J63" s="1">
        <v>2.5870727047118099E-4</v>
      </c>
      <c r="K63" s="1">
        <v>2.3381216077942099E-4</v>
      </c>
      <c r="L63" s="1">
        <v>2.2564268627209801E-4</v>
      </c>
      <c r="M63" s="1">
        <v>2.5446797563904799E-4</v>
      </c>
    </row>
    <row r="64" spans="1:13" x14ac:dyDescent="0.25">
      <c r="A64" s="1">
        <v>6.625</v>
      </c>
      <c r="B64" s="1">
        <v>2.21820618738623</v>
      </c>
      <c r="C64" s="1">
        <v>1.5378325868532501</v>
      </c>
      <c r="D64" s="1">
        <v>1.3585901443730799</v>
      </c>
      <c r="E64" s="1">
        <v>1.3584941472066201</v>
      </c>
      <c r="F64" s="1">
        <v>1.5253637437929</v>
      </c>
      <c r="H64" s="1">
        <v>6.625</v>
      </c>
      <c r="I64" s="1">
        <v>3.6955315081854602E-4</v>
      </c>
      <c r="J64" s="1">
        <v>2.56202908969751E-4</v>
      </c>
      <c r="K64" s="1">
        <v>2.26341118052555E-4</v>
      </c>
      <c r="L64" s="1">
        <v>2.2632512492462201E-4</v>
      </c>
      <c r="M64" s="1">
        <v>2.5412559971589799E-4</v>
      </c>
    </row>
    <row r="65" spans="1:13" x14ac:dyDescent="0.25">
      <c r="A65" s="1">
        <v>6.75</v>
      </c>
      <c r="B65" s="1">
        <v>2.2068539817650801</v>
      </c>
      <c r="C65" s="1">
        <v>1.5362213627457</v>
      </c>
      <c r="D65" s="1">
        <v>1.38037618326151</v>
      </c>
      <c r="E65" s="1">
        <v>1.3757796283905299</v>
      </c>
      <c r="F65" s="1">
        <v>1.53230339766174</v>
      </c>
      <c r="H65" s="1">
        <v>6.75</v>
      </c>
      <c r="I65" s="1">
        <v>3.6766187336206201E-4</v>
      </c>
      <c r="J65" s="1">
        <v>2.5593447903343399E-4</v>
      </c>
      <c r="K65" s="1">
        <v>2.29970672131367E-4</v>
      </c>
      <c r="L65" s="1">
        <v>2.2920488608986299E-4</v>
      </c>
      <c r="M65" s="1">
        <v>2.55281746050447E-4</v>
      </c>
    </row>
    <row r="66" spans="1:13" x14ac:dyDescent="0.25">
      <c r="A66" s="1">
        <v>6.875</v>
      </c>
      <c r="B66" s="1">
        <v>2.15000769203498</v>
      </c>
      <c r="C66" s="1">
        <v>1.55068688871669</v>
      </c>
      <c r="D66" s="1">
        <v>1.37139329817566</v>
      </c>
      <c r="E66" s="1">
        <v>1.36928131287146</v>
      </c>
      <c r="F66" s="1">
        <v>1.5296024937750901</v>
      </c>
      <c r="H66" s="1">
        <v>6.875</v>
      </c>
      <c r="I66" s="1">
        <v>3.5819128149302702E-4</v>
      </c>
      <c r="J66" s="1">
        <v>2.5834443566020001E-4</v>
      </c>
      <c r="K66" s="1">
        <v>2.2847412347606601E-4</v>
      </c>
      <c r="L66" s="1">
        <v>2.2812226672438599E-4</v>
      </c>
      <c r="M66" s="1">
        <v>2.5483177546293102E-4</v>
      </c>
    </row>
    <row r="67" spans="1:13" x14ac:dyDescent="0.25">
      <c r="A67" s="1">
        <v>7</v>
      </c>
      <c r="B67" s="1">
        <v>2.0987644655093201</v>
      </c>
      <c r="C67" s="1">
        <v>1.5679696381786401</v>
      </c>
      <c r="D67" s="1">
        <v>1.4011351720149401</v>
      </c>
      <c r="E67" s="1">
        <v>1.3870477404533199</v>
      </c>
      <c r="F67" s="1">
        <v>1.5217974110424299</v>
      </c>
      <c r="H67" s="1">
        <v>7</v>
      </c>
      <c r="I67" s="1">
        <v>3.49654159953852E-4</v>
      </c>
      <c r="J67" s="1">
        <v>2.6122374172056202E-4</v>
      </c>
      <c r="K67" s="1">
        <v>2.3342911965768901E-4</v>
      </c>
      <c r="L67" s="1">
        <v>2.31082153559523E-4</v>
      </c>
      <c r="M67" s="1">
        <v>2.5353144867966898E-4</v>
      </c>
    </row>
    <row r="68" spans="1:13" x14ac:dyDescent="0.25">
      <c r="A68" s="1">
        <v>7.125</v>
      </c>
      <c r="B68" s="1">
        <v>2.1267966903304498</v>
      </c>
      <c r="C68" s="1">
        <v>1.5912782563175301</v>
      </c>
      <c r="D68" s="1">
        <v>1.317515457149</v>
      </c>
      <c r="E68" s="1">
        <v>1.4084616205054299</v>
      </c>
      <c r="F68" s="1">
        <v>1.5224474337691101</v>
      </c>
      <c r="H68" s="1">
        <v>7.125</v>
      </c>
      <c r="I68" s="1">
        <v>3.5432432860905299E-4</v>
      </c>
      <c r="J68" s="1">
        <v>2.6510695750250099E-4</v>
      </c>
      <c r="K68" s="1">
        <v>2.1949807516102301E-4</v>
      </c>
      <c r="L68" s="1">
        <v>2.3464970597620601E-4</v>
      </c>
      <c r="M68" s="1">
        <v>2.53639742465934E-4</v>
      </c>
    </row>
    <row r="69" spans="1:13" x14ac:dyDescent="0.25">
      <c r="A69" s="1">
        <v>7.25</v>
      </c>
      <c r="B69" s="1">
        <v>2.1259895203693602</v>
      </c>
      <c r="C69" s="1">
        <v>1.6513069417947901</v>
      </c>
      <c r="D69" s="1">
        <v>1.2849831351901</v>
      </c>
      <c r="E69" s="1">
        <v>1.49073413887682</v>
      </c>
      <c r="F69" s="1">
        <v>1.5170136962812799</v>
      </c>
      <c r="H69" s="1">
        <v>7.25</v>
      </c>
      <c r="I69" s="1">
        <v>3.54189854093536E-4</v>
      </c>
      <c r="J69" s="1">
        <v>2.7510773650301197E-4</v>
      </c>
      <c r="K69" s="1">
        <v>2.1407819032267001E-4</v>
      </c>
      <c r="L69" s="1">
        <v>2.4835630753687799E-4</v>
      </c>
      <c r="M69" s="1">
        <v>2.52734481800462E-4</v>
      </c>
    </row>
    <row r="70" spans="1:13" x14ac:dyDescent="0.25">
      <c r="A70" s="1">
        <v>7.375</v>
      </c>
      <c r="B70" s="1">
        <v>2.1378026813965798</v>
      </c>
      <c r="C70" s="1">
        <v>1.6460728688177699</v>
      </c>
      <c r="D70" s="1">
        <v>1.3285166469743801</v>
      </c>
      <c r="E70" s="1">
        <v>1.50783385917641</v>
      </c>
      <c r="F70" s="1">
        <v>1.51789226085345</v>
      </c>
      <c r="H70" s="1">
        <v>7.375</v>
      </c>
      <c r="I70" s="1">
        <v>3.5615792672067E-4</v>
      </c>
      <c r="J70" s="1">
        <v>2.7423573994504101E-4</v>
      </c>
      <c r="K70" s="1">
        <v>2.2133087338593199E-4</v>
      </c>
      <c r="L70" s="1">
        <v>2.5120512093879002E-4</v>
      </c>
      <c r="M70" s="1">
        <v>2.5288085065818498E-4</v>
      </c>
    </row>
    <row r="71" spans="1:13" x14ac:dyDescent="0.25">
      <c r="A71" s="1">
        <v>7.5</v>
      </c>
      <c r="B71" s="1">
        <v>2.09494890596801</v>
      </c>
      <c r="C71" s="1">
        <v>1.6414297915021601</v>
      </c>
      <c r="D71" s="1">
        <v>1.3743514041275799</v>
      </c>
      <c r="E71" s="1">
        <v>1.5871810438093099</v>
      </c>
      <c r="F71" s="1">
        <v>1.52299789893128</v>
      </c>
      <c r="H71" s="1">
        <v>7.5</v>
      </c>
      <c r="I71" s="1">
        <v>3.4901848773427E-4</v>
      </c>
      <c r="J71" s="1">
        <v>2.7346220326425903E-4</v>
      </c>
      <c r="K71" s="1">
        <v>2.28966943927655E-4</v>
      </c>
      <c r="L71" s="1">
        <v>2.6442436189863002E-4</v>
      </c>
      <c r="M71" s="1">
        <v>2.5373144996195202E-4</v>
      </c>
    </row>
    <row r="72" spans="1:13" x14ac:dyDescent="0.25">
      <c r="A72" s="1">
        <v>7.625</v>
      </c>
      <c r="B72" s="1">
        <v>2.0994881343560601</v>
      </c>
      <c r="C72" s="1">
        <v>1.63292923820392</v>
      </c>
      <c r="D72" s="1">
        <v>1.4033388362963499</v>
      </c>
      <c r="E72" s="1">
        <v>1.6022951851743501</v>
      </c>
      <c r="F72" s="1">
        <v>1.5251236478832</v>
      </c>
      <c r="H72" s="1">
        <v>7.625</v>
      </c>
      <c r="I72" s="1">
        <v>3.4977472318372001E-4</v>
      </c>
      <c r="J72" s="1">
        <v>2.7204601108477201E-4</v>
      </c>
      <c r="K72" s="1">
        <v>2.3379625012697199E-4</v>
      </c>
      <c r="L72" s="1">
        <v>2.66942377850046E-4</v>
      </c>
      <c r="M72" s="1">
        <v>2.5408559973734201E-4</v>
      </c>
    </row>
    <row r="73" spans="1:13" x14ac:dyDescent="0.25">
      <c r="A73" s="1">
        <v>7.75</v>
      </c>
      <c r="B73" s="1">
        <v>2.0987339251569401</v>
      </c>
      <c r="C73" s="1">
        <v>1.64902522372976</v>
      </c>
      <c r="D73" s="1">
        <v>1.4388031325448101</v>
      </c>
      <c r="E73" s="1">
        <v>1.5876201975024</v>
      </c>
      <c r="F73" s="1">
        <v>1.52652434740431</v>
      </c>
      <c r="H73" s="1">
        <v>7.75</v>
      </c>
      <c r="I73" s="1">
        <v>3.4964907193114599E-4</v>
      </c>
      <c r="J73" s="1">
        <v>2.74727602273377E-4</v>
      </c>
      <c r="K73" s="1">
        <v>2.3970460188196401E-4</v>
      </c>
      <c r="L73" s="1">
        <v>2.6449752490389898E-4</v>
      </c>
      <c r="M73" s="1">
        <v>2.54318956277559E-4</v>
      </c>
    </row>
    <row r="74" spans="1:13" x14ac:dyDescent="0.25">
      <c r="A74" s="1">
        <v>7.875</v>
      </c>
      <c r="B74" s="1">
        <v>2.1088389252139002</v>
      </c>
      <c r="C74" s="1">
        <v>1.65109020150686</v>
      </c>
      <c r="D74" s="1">
        <v>1.42693927452305</v>
      </c>
      <c r="E74" s="1">
        <v>1.58094446305175</v>
      </c>
      <c r="F74" s="1">
        <v>1.5286870269250501</v>
      </c>
      <c r="H74" s="1">
        <v>7.875</v>
      </c>
      <c r="I74" s="1">
        <v>3.5133256494063398E-4</v>
      </c>
      <c r="J74" s="1">
        <v>2.7507162757104298E-4</v>
      </c>
      <c r="K74" s="1">
        <v>2.3772808313553999E-4</v>
      </c>
      <c r="L74" s="1">
        <v>2.6338534754442102E-4</v>
      </c>
      <c r="M74" s="1">
        <v>2.5467925868571402E-4</v>
      </c>
    </row>
    <row r="75" spans="1:13" x14ac:dyDescent="0.25">
      <c r="A75" s="1">
        <v>8</v>
      </c>
      <c r="B75" s="1">
        <v>2.0927192375622798</v>
      </c>
      <c r="C75" s="1">
        <v>1.6671679056508399</v>
      </c>
      <c r="D75" s="1">
        <v>1.4231252006924699</v>
      </c>
      <c r="E75" s="1">
        <v>1.53115480564833</v>
      </c>
      <c r="F75" s="1">
        <v>1.5218972988242101</v>
      </c>
      <c r="H75" s="1">
        <v>8</v>
      </c>
      <c r="I75" s="1">
        <v>3.4864702497787502E-4</v>
      </c>
      <c r="J75" s="1">
        <v>2.7775017308143103E-4</v>
      </c>
      <c r="K75" s="1">
        <v>2.3709265843536499E-4</v>
      </c>
      <c r="L75" s="1">
        <v>2.5509039062101099E-4</v>
      </c>
      <c r="M75" s="1">
        <v>2.53548089984114E-4</v>
      </c>
    </row>
    <row r="76" spans="1:13" x14ac:dyDescent="0.25">
      <c r="A76" s="1">
        <v>8.125</v>
      </c>
      <c r="B76" s="1">
        <v>2.09607684142602</v>
      </c>
      <c r="C76" s="1">
        <v>1.6695286872364901</v>
      </c>
      <c r="D76" s="1">
        <v>1.4307891152283201</v>
      </c>
      <c r="E76" s="1">
        <v>1.4983673563691799</v>
      </c>
      <c r="F76" s="1">
        <v>1.5233667877702599</v>
      </c>
      <c r="H76" s="1">
        <v>8.125</v>
      </c>
      <c r="I76" s="1">
        <v>3.4920640178157499E-4</v>
      </c>
      <c r="J76" s="1">
        <v>2.7814347929359999E-4</v>
      </c>
      <c r="K76" s="1">
        <v>2.3836946659703799E-4</v>
      </c>
      <c r="L76" s="1">
        <v>2.4962800157110501E-4</v>
      </c>
      <c r="M76" s="1">
        <v>2.5379290684252601E-4</v>
      </c>
    </row>
    <row r="77" spans="1:13" x14ac:dyDescent="0.25">
      <c r="A77" s="1">
        <v>8.25</v>
      </c>
      <c r="B77" s="1">
        <v>2.0814912098557499</v>
      </c>
      <c r="C77" s="1">
        <v>1.64351605903602</v>
      </c>
      <c r="D77" s="1">
        <v>1.42224025523524</v>
      </c>
      <c r="E77" s="1">
        <v>1.4515709251965401</v>
      </c>
      <c r="F77" s="1">
        <v>1.52930339288294</v>
      </c>
      <c r="H77" s="1">
        <v>8.25</v>
      </c>
      <c r="I77" s="1">
        <v>3.46776435561967E-4</v>
      </c>
      <c r="J77" s="1">
        <v>2.7380977543539999E-4</v>
      </c>
      <c r="K77" s="1">
        <v>2.3694522652219099E-4</v>
      </c>
      <c r="L77" s="1">
        <v>2.4183171613774399E-4</v>
      </c>
      <c r="M77" s="1">
        <v>2.5478194525429897E-4</v>
      </c>
    </row>
    <row r="78" spans="1:13" x14ac:dyDescent="0.25">
      <c r="A78" s="1">
        <v>8.375</v>
      </c>
      <c r="B78" s="1">
        <v>2.1118708967645898</v>
      </c>
      <c r="C78" s="1">
        <v>1.50210180345968</v>
      </c>
      <c r="D78" s="1">
        <v>1.3840461505628501</v>
      </c>
      <c r="E78" s="1">
        <v>1.4498424201008799</v>
      </c>
      <c r="F78" s="1">
        <v>1.53447308964676</v>
      </c>
      <c r="H78" s="1">
        <v>8.375</v>
      </c>
      <c r="I78" s="1">
        <v>3.5183769140098001E-4</v>
      </c>
      <c r="J78" s="1">
        <v>2.50250160456382E-4</v>
      </c>
      <c r="K78" s="1">
        <v>2.3058208868377201E-4</v>
      </c>
      <c r="L78" s="1">
        <v>2.4154374718880599E-4</v>
      </c>
      <c r="M78" s="1">
        <v>2.5564321673515099E-4</v>
      </c>
    </row>
    <row r="79" spans="1:13" x14ac:dyDescent="0.25">
      <c r="A79" s="1">
        <v>8.5</v>
      </c>
      <c r="B79" s="1">
        <v>2.1021068264962199</v>
      </c>
      <c r="C79" s="1">
        <v>1.4819894141846399</v>
      </c>
      <c r="D79" s="1">
        <v>1.3194573354121799</v>
      </c>
      <c r="E79" s="1">
        <v>1.41944340695237</v>
      </c>
      <c r="F79" s="1">
        <v>1.5302875554841899</v>
      </c>
      <c r="H79" s="1">
        <v>8.5</v>
      </c>
      <c r="I79" s="1">
        <v>3.5021099729427E-4</v>
      </c>
      <c r="J79" s="1">
        <v>2.4689943640316E-4</v>
      </c>
      <c r="K79" s="1">
        <v>2.1982159207967E-4</v>
      </c>
      <c r="L79" s="1">
        <v>2.36479271598264E-4</v>
      </c>
      <c r="M79" s="1">
        <v>2.5494590674366601E-4</v>
      </c>
    </row>
    <row r="80" spans="1:13" x14ac:dyDescent="0.25">
      <c r="A80" s="1">
        <v>8.625</v>
      </c>
      <c r="B80" s="1">
        <v>2.1078002340541899</v>
      </c>
      <c r="C80" s="1">
        <v>1.45066028253713</v>
      </c>
      <c r="D80" s="1">
        <v>1.31851725542695</v>
      </c>
      <c r="E80" s="1">
        <v>1.35572678800797</v>
      </c>
      <c r="F80" s="1">
        <v>1.50841501085201</v>
      </c>
      <c r="H80" s="1">
        <v>8.625</v>
      </c>
      <c r="I80" s="1">
        <v>3.5115951899342802E-4</v>
      </c>
      <c r="J80" s="1">
        <v>2.4168000307068501E-4</v>
      </c>
      <c r="K80" s="1">
        <v>2.1966497475412901E-4</v>
      </c>
      <c r="L80" s="1">
        <v>2.2586408288212699E-4</v>
      </c>
      <c r="M80" s="1">
        <v>2.5130194080794598E-4</v>
      </c>
    </row>
    <row r="81" spans="1:13" x14ac:dyDescent="0.25">
      <c r="A81" s="1">
        <v>8.75</v>
      </c>
      <c r="B81" s="1">
        <v>2.1066957343405401</v>
      </c>
      <c r="C81" s="1">
        <v>1.4493809078461899</v>
      </c>
      <c r="D81" s="1">
        <v>1.3515078795503901</v>
      </c>
      <c r="E81" s="1">
        <v>1.3635789407613601</v>
      </c>
      <c r="F81" s="1">
        <v>1.5046527782741801</v>
      </c>
      <c r="H81" s="1">
        <v>8.75</v>
      </c>
      <c r="I81" s="1">
        <v>3.50975509341134E-4</v>
      </c>
      <c r="J81" s="1">
        <v>2.4146685924717501E-4</v>
      </c>
      <c r="K81" s="1">
        <v>2.2516121273309501E-4</v>
      </c>
      <c r="L81" s="1">
        <v>2.2717225153084201E-4</v>
      </c>
      <c r="M81" s="1">
        <v>2.5067515286047803E-4</v>
      </c>
    </row>
    <row r="82" spans="1:13" x14ac:dyDescent="0.25">
      <c r="A82" s="1">
        <v>8.875</v>
      </c>
      <c r="B82" s="1">
        <v>2.1336979274244898</v>
      </c>
      <c r="C82" s="1">
        <v>1.3998922573208901</v>
      </c>
      <c r="D82" s="1">
        <v>1.3409166067110601</v>
      </c>
      <c r="E82" s="1">
        <v>1.3651497797460299</v>
      </c>
      <c r="F82" s="1">
        <v>1.49122710745903</v>
      </c>
      <c r="H82" s="1">
        <v>8.875</v>
      </c>
      <c r="I82" s="1">
        <v>3.5547407470891998E-4</v>
      </c>
      <c r="J82" s="1">
        <v>2.3322205006966E-4</v>
      </c>
      <c r="K82" s="1">
        <v>2.2339670667806299E-4</v>
      </c>
      <c r="L82" s="1">
        <v>2.27433953305688E-4</v>
      </c>
      <c r="M82" s="1">
        <v>2.4843843610267402E-4</v>
      </c>
    </row>
    <row r="83" spans="1:13" x14ac:dyDescent="0.25">
      <c r="A83" s="1">
        <v>9</v>
      </c>
      <c r="B83" s="1">
        <v>2.14499966626579</v>
      </c>
      <c r="C83" s="1">
        <v>1.3466689906731699</v>
      </c>
      <c r="D83" s="1">
        <v>1.32091815552221</v>
      </c>
      <c r="E83" s="1">
        <v>1.38190049930546</v>
      </c>
      <c r="F83" s="1">
        <v>1.46363537838804</v>
      </c>
      <c r="H83" s="1">
        <v>9</v>
      </c>
      <c r="I83" s="1">
        <v>3.5735694439988102E-4</v>
      </c>
      <c r="J83" s="1">
        <v>2.2435505384615001E-4</v>
      </c>
      <c r="K83" s="1">
        <v>2.20064964710001E-4</v>
      </c>
      <c r="L83" s="1">
        <v>2.3022462318428901E-4</v>
      </c>
      <c r="M83" s="1">
        <v>2.4384165403944799E-4</v>
      </c>
    </row>
    <row r="84" spans="1:13" x14ac:dyDescent="0.25">
      <c r="A84" s="1">
        <v>9.125</v>
      </c>
      <c r="B84" s="1">
        <v>2.1164080242414598</v>
      </c>
      <c r="C84" s="1">
        <v>1.34906570874695</v>
      </c>
      <c r="D84" s="1">
        <v>1.2980433895173</v>
      </c>
      <c r="E84" s="1">
        <v>1.4055070258711599</v>
      </c>
      <c r="F84" s="1">
        <v>1.4580407145243099</v>
      </c>
      <c r="H84" s="1">
        <v>9.125</v>
      </c>
      <c r="I84" s="1">
        <v>3.5259357683862797E-4</v>
      </c>
      <c r="J84" s="1">
        <v>2.2475434707724099E-4</v>
      </c>
      <c r="K84" s="1">
        <v>2.1625402869358099E-4</v>
      </c>
      <c r="L84" s="1">
        <v>2.34157470510135E-4</v>
      </c>
      <c r="M84" s="1">
        <v>2.42909583039751E-4</v>
      </c>
    </row>
    <row r="85" spans="1:13" x14ac:dyDescent="0.25">
      <c r="A85" s="1">
        <v>9.25</v>
      </c>
      <c r="B85" s="1">
        <v>2.1177577418576599</v>
      </c>
      <c r="C85" s="1">
        <v>1.35915009924676</v>
      </c>
      <c r="D85" s="1">
        <v>1.2873836674428201</v>
      </c>
      <c r="E85" s="1">
        <v>1.42105411731606</v>
      </c>
      <c r="F85" s="1">
        <v>1.4429061885126799</v>
      </c>
      <c r="H85" s="1">
        <v>9.25</v>
      </c>
      <c r="I85" s="1">
        <v>3.5281843979348599E-4</v>
      </c>
      <c r="J85" s="1">
        <v>2.2643440653451099E-4</v>
      </c>
      <c r="K85" s="1">
        <v>2.14478118995973E-4</v>
      </c>
      <c r="L85" s="1">
        <v>2.36747615944855E-4</v>
      </c>
      <c r="M85" s="1">
        <v>2.4038817100621401E-4</v>
      </c>
    </row>
    <row r="86" spans="1:13" x14ac:dyDescent="0.25">
      <c r="A86" s="1">
        <v>9.375</v>
      </c>
      <c r="B86" s="1">
        <v>2.11871339348393</v>
      </c>
      <c r="C86" s="1">
        <v>1.3576099233318399</v>
      </c>
      <c r="D86" s="1">
        <v>1.3249647590500699</v>
      </c>
      <c r="E86" s="1">
        <v>1.4289143000745499</v>
      </c>
      <c r="F86" s="1">
        <v>1.4395547209981301</v>
      </c>
      <c r="H86" s="1">
        <v>9.375</v>
      </c>
      <c r="I86" s="1">
        <v>3.5297765135442301E-4</v>
      </c>
      <c r="J86" s="1">
        <v>2.26177813227085E-4</v>
      </c>
      <c r="K86" s="1">
        <v>2.2073912885774201E-4</v>
      </c>
      <c r="L86" s="1">
        <v>2.3805712239242E-4</v>
      </c>
      <c r="M86" s="1">
        <v>2.3982981651828899E-4</v>
      </c>
    </row>
    <row r="87" spans="1:13" x14ac:dyDescent="0.25">
      <c r="A87" s="1">
        <v>9.5</v>
      </c>
      <c r="B87" s="1">
        <v>2.1271276757294899</v>
      </c>
      <c r="C87" s="1">
        <v>1.36099502120655</v>
      </c>
      <c r="D87" s="1">
        <v>1.34274909825294</v>
      </c>
      <c r="E87" s="1">
        <v>1.44846882521696</v>
      </c>
      <c r="F87" s="1">
        <v>1.43742168835048</v>
      </c>
      <c r="H87" s="1">
        <v>9.5</v>
      </c>
      <c r="I87" s="1">
        <v>3.5437947077653201E-4</v>
      </c>
      <c r="J87" s="1">
        <v>2.2674177053301001E-4</v>
      </c>
      <c r="K87" s="1">
        <v>2.2370199976894E-4</v>
      </c>
      <c r="L87" s="1">
        <v>2.4131490628114501E-4</v>
      </c>
      <c r="M87" s="1">
        <v>2.39474453279191E-4</v>
      </c>
    </row>
    <row r="88" spans="1:13" x14ac:dyDescent="0.25">
      <c r="A88" s="1">
        <v>9.625</v>
      </c>
      <c r="B88" s="1">
        <v>2.1345397833469901</v>
      </c>
      <c r="C88" s="1">
        <v>1.43276676938789</v>
      </c>
      <c r="D88" s="1">
        <v>1.3597445256584899</v>
      </c>
      <c r="E88" s="1">
        <v>1.43574439154203</v>
      </c>
      <c r="F88" s="1">
        <v>1.4353552110776999</v>
      </c>
      <c r="H88" s="1">
        <v>9.625</v>
      </c>
      <c r="I88" s="1">
        <v>3.5561432790560699E-4</v>
      </c>
      <c r="J88" s="1">
        <v>2.3869894378002299E-4</v>
      </c>
      <c r="K88" s="1">
        <v>2.2653343797470499E-4</v>
      </c>
      <c r="L88" s="1">
        <v>2.39195015630902E-4</v>
      </c>
      <c r="M88" s="1">
        <v>2.3913017816554601E-4</v>
      </c>
    </row>
    <row r="89" spans="1:13" x14ac:dyDescent="0.25">
      <c r="A89" s="1">
        <v>9.75</v>
      </c>
      <c r="B89" s="1">
        <v>2.1550698063393199</v>
      </c>
      <c r="C89" s="1">
        <v>1.4318780005632099</v>
      </c>
      <c r="D89" s="1">
        <v>1.4991235221847601</v>
      </c>
      <c r="E89" s="1">
        <v>1.44279697769978</v>
      </c>
      <c r="F89" s="1">
        <v>1.44008912704703</v>
      </c>
      <c r="H89" s="1">
        <v>9.75</v>
      </c>
      <c r="I89" s="1">
        <v>3.5903462973613102E-4</v>
      </c>
      <c r="J89" s="1">
        <v>2.3855087489382999E-4</v>
      </c>
      <c r="K89" s="1">
        <v>2.4975397879598E-4</v>
      </c>
      <c r="L89" s="1">
        <v>2.40369976484783E-4</v>
      </c>
      <c r="M89" s="1">
        <v>2.39918848566035E-4</v>
      </c>
    </row>
    <row r="90" spans="1:13" x14ac:dyDescent="0.25">
      <c r="A90" s="1">
        <v>9.875</v>
      </c>
      <c r="B90" s="1">
        <v>2.1619580093289699</v>
      </c>
      <c r="C90" s="1">
        <v>1.44676318533805</v>
      </c>
      <c r="D90" s="1">
        <v>1.49295310912493</v>
      </c>
      <c r="E90" s="1">
        <v>1.43375643220305</v>
      </c>
      <c r="F90" s="1">
        <v>1.4859593390340899</v>
      </c>
      <c r="H90" s="1">
        <v>9.875</v>
      </c>
      <c r="I90" s="1">
        <v>3.6018220435420599E-4</v>
      </c>
      <c r="J90" s="1">
        <v>2.41030746677318E-4</v>
      </c>
      <c r="K90" s="1">
        <v>2.4872598798021298E-4</v>
      </c>
      <c r="L90" s="1">
        <v>2.3886382160502801E-4</v>
      </c>
      <c r="M90" s="1">
        <v>2.4756082588307999E-4</v>
      </c>
    </row>
    <row r="91" spans="1:13" x14ac:dyDescent="0.25">
      <c r="A91" s="1">
        <v>10</v>
      </c>
      <c r="B91" s="1">
        <v>2.1945404071658001</v>
      </c>
      <c r="C91" s="1">
        <v>1.4348305535629</v>
      </c>
      <c r="D91" s="1">
        <v>1.49104627082289</v>
      </c>
      <c r="E91" s="1">
        <v>1.4308920921597601</v>
      </c>
      <c r="F91" s="1">
        <v>1.49235846881912</v>
      </c>
      <c r="H91" s="1">
        <v>10</v>
      </c>
      <c r="I91" s="1">
        <v>3.65610431833822E-4</v>
      </c>
      <c r="J91" s="1">
        <v>2.39042770223578E-4</v>
      </c>
      <c r="K91" s="1">
        <v>2.4840830871909303E-4</v>
      </c>
      <c r="L91" s="1">
        <v>2.38386622553817E-4</v>
      </c>
      <c r="M91" s="1">
        <v>2.48626920905266E-4</v>
      </c>
    </row>
    <row r="92" spans="1:13" x14ac:dyDescent="0.25">
      <c r="A92" s="1">
        <v>10.125</v>
      </c>
      <c r="B92" s="1">
        <v>2.1942945476379299</v>
      </c>
      <c r="C92" s="1">
        <v>1.4628874897114299</v>
      </c>
      <c r="D92" s="1">
        <v>1.5057394300661799</v>
      </c>
      <c r="E92" s="1">
        <v>1.42055843528371</v>
      </c>
      <c r="F92" s="1">
        <v>1.5105852383595599</v>
      </c>
      <c r="H92" s="1">
        <v>10.125</v>
      </c>
      <c r="I92" s="1">
        <v>3.6556947163647802E-4</v>
      </c>
      <c r="J92" s="1">
        <v>2.4371705578592499E-4</v>
      </c>
      <c r="K92" s="1">
        <v>2.5085618904902501E-4</v>
      </c>
      <c r="L92" s="1">
        <v>2.3666503531826499E-4</v>
      </c>
      <c r="M92" s="1">
        <v>2.5166350071070402E-4</v>
      </c>
    </row>
    <row r="93" spans="1:13" x14ac:dyDescent="0.25">
      <c r="A93" s="1">
        <v>10.25</v>
      </c>
      <c r="B93" s="1">
        <v>2.1905299120289401</v>
      </c>
      <c r="C93" s="1">
        <v>1.48382761790814</v>
      </c>
      <c r="D93" s="1">
        <v>1.5011321569253899</v>
      </c>
      <c r="E93" s="1">
        <v>1.4130764528036901</v>
      </c>
      <c r="F93" s="1">
        <v>1.51367955147878</v>
      </c>
      <c r="H93" s="1">
        <v>10.25</v>
      </c>
      <c r="I93" s="1">
        <v>3.6494228334402098E-4</v>
      </c>
      <c r="J93" s="1">
        <v>2.4720568114349698E-4</v>
      </c>
      <c r="K93" s="1">
        <v>2.5008861734377E-4</v>
      </c>
      <c r="L93" s="1">
        <v>2.3541853703709401E-4</v>
      </c>
      <c r="M93" s="1">
        <v>2.5217901327636498E-4</v>
      </c>
    </row>
    <row r="94" spans="1:13" x14ac:dyDescent="0.25">
      <c r="A94" s="1">
        <v>10.375</v>
      </c>
      <c r="B94" s="1">
        <v>2.1774133408049599</v>
      </c>
      <c r="C94" s="1">
        <v>1.49609757071294</v>
      </c>
      <c r="D94" s="1">
        <v>1.4571209764383199</v>
      </c>
      <c r="E94" s="1">
        <v>1.4130262538382099</v>
      </c>
      <c r="F94" s="1">
        <v>1.51370000829978</v>
      </c>
      <c r="H94" s="1">
        <v>10.375</v>
      </c>
      <c r="I94" s="1">
        <v>3.6275706257810601E-4</v>
      </c>
      <c r="J94" s="1">
        <v>2.4924985528077502E-4</v>
      </c>
      <c r="K94" s="1">
        <v>2.4275635467462301E-4</v>
      </c>
      <c r="L94" s="1">
        <v>2.35410173889446E-4</v>
      </c>
      <c r="M94" s="1">
        <v>2.5218242138274401E-4</v>
      </c>
    </row>
    <row r="95" spans="1:13" x14ac:dyDescent="0.25">
      <c r="A95" s="1">
        <v>10.5</v>
      </c>
      <c r="B95" s="1">
        <v>2.1915693089220998</v>
      </c>
      <c r="C95" s="1">
        <v>1.49409203422985</v>
      </c>
      <c r="D95" s="1">
        <v>1.4341008935761299</v>
      </c>
      <c r="E95" s="1">
        <v>1.3985777808466</v>
      </c>
      <c r="F95" s="1">
        <v>1.51376862728933</v>
      </c>
      <c r="H95" s="1">
        <v>10.5</v>
      </c>
      <c r="I95" s="1">
        <v>3.6511544686642099E-4</v>
      </c>
      <c r="J95" s="1">
        <v>2.4891573290269198E-4</v>
      </c>
      <c r="K95" s="1">
        <v>2.38921208869783E-4</v>
      </c>
      <c r="L95" s="1">
        <v>2.3300305828904399E-4</v>
      </c>
      <c r="M95" s="1">
        <v>2.5219385330640302E-4</v>
      </c>
    </row>
    <row r="96" spans="1:13" x14ac:dyDescent="0.25">
      <c r="A96" s="1">
        <v>10.625</v>
      </c>
      <c r="B96" s="1">
        <v>2.1923086345750802</v>
      </c>
      <c r="C96" s="1">
        <v>1.46114632581992</v>
      </c>
      <c r="D96" s="1">
        <v>1.3666758367196099</v>
      </c>
      <c r="E96" s="1">
        <v>1.37708050405427</v>
      </c>
      <c r="F96" s="1">
        <v>1.5225787860804301</v>
      </c>
      <c r="H96" s="1">
        <v>10.625</v>
      </c>
      <c r="I96" s="1">
        <v>3.65238618520209E-4</v>
      </c>
      <c r="J96" s="1">
        <v>2.43426977881599E-4</v>
      </c>
      <c r="K96" s="1">
        <v>2.2768819439748799E-4</v>
      </c>
      <c r="L96" s="1">
        <v>2.29421611975441E-4</v>
      </c>
      <c r="M96" s="1">
        <v>2.5366162576100001E-4</v>
      </c>
    </row>
    <row r="97" spans="1:13" x14ac:dyDescent="0.25">
      <c r="A97" s="1">
        <v>10.75</v>
      </c>
      <c r="B97" s="1">
        <v>2.1842273581514302</v>
      </c>
      <c r="C97" s="1">
        <v>1.45726073629707</v>
      </c>
      <c r="D97" s="1">
        <v>1.3765207383914</v>
      </c>
      <c r="E97" s="1">
        <v>1.3748426090630199</v>
      </c>
      <c r="F97" s="1">
        <v>1.51688562760533</v>
      </c>
      <c r="H97" s="1">
        <v>10.75</v>
      </c>
      <c r="I97" s="1">
        <v>3.6389227786802898E-4</v>
      </c>
      <c r="J97" s="1">
        <v>2.4277963866709099E-4</v>
      </c>
      <c r="K97" s="1">
        <v>2.2932835501600601E-4</v>
      </c>
      <c r="L97" s="1">
        <v>2.2904877866989899E-4</v>
      </c>
      <c r="M97" s="1">
        <v>2.52713145559048E-4</v>
      </c>
    </row>
    <row r="98" spans="1:13" x14ac:dyDescent="0.25">
      <c r="A98" s="1">
        <v>10.875</v>
      </c>
      <c r="B98" s="1">
        <v>2.1608833381728001</v>
      </c>
      <c r="C98" s="1">
        <v>1.4556526143300099</v>
      </c>
      <c r="D98" s="1">
        <v>1.3891585263480899</v>
      </c>
      <c r="E98" s="1">
        <v>1.36348013309547</v>
      </c>
      <c r="F98" s="1">
        <v>1.5144500225467401</v>
      </c>
      <c r="H98" s="1">
        <v>10.875</v>
      </c>
      <c r="I98" s="1">
        <v>3.6000316413958898E-4</v>
      </c>
      <c r="J98" s="1">
        <v>2.4251172554737901E-4</v>
      </c>
      <c r="K98" s="1">
        <v>2.3143381048959199E-4</v>
      </c>
      <c r="L98" s="1">
        <v>2.27155790173706E-4</v>
      </c>
      <c r="M98" s="1">
        <v>2.52307373756287E-4</v>
      </c>
    </row>
    <row r="99" spans="1:13" x14ac:dyDescent="0.25">
      <c r="A99" s="1">
        <v>11</v>
      </c>
      <c r="B99" s="1">
        <v>2.1630468637100901</v>
      </c>
      <c r="C99" s="1">
        <v>1.4734666803004699</v>
      </c>
      <c r="D99" s="1">
        <v>1.3877614089263599</v>
      </c>
      <c r="E99" s="1">
        <v>1.3663139863081499</v>
      </c>
      <c r="F99" s="1">
        <v>1.5132212734157</v>
      </c>
      <c r="H99" s="1">
        <v>11</v>
      </c>
      <c r="I99" s="1">
        <v>3.6036360749410102E-4</v>
      </c>
      <c r="J99" s="1">
        <v>2.4547954893805902E-4</v>
      </c>
      <c r="K99" s="1">
        <v>2.3120105072713199E-4</v>
      </c>
      <c r="L99" s="1">
        <v>2.27627910118939E-4</v>
      </c>
      <c r="M99" s="1">
        <v>2.5210266415105602E-4</v>
      </c>
    </row>
    <row r="100" spans="1:13" x14ac:dyDescent="0.25">
      <c r="A100" s="1">
        <v>11.125</v>
      </c>
      <c r="B100" s="1">
        <v>2.15293638789985</v>
      </c>
      <c r="C100" s="1">
        <v>1.4948362399539901</v>
      </c>
      <c r="D100" s="1">
        <v>1.36721066143548</v>
      </c>
      <c r="E100" s="1">
        <v>1.3545489661338499</v>
      </c>
      <c r="F100" s="1">
        <v>1.51144981002</v>
      </c>
      <c r="H100" s="1">
        <v>11.125</v>
      </c>
      <c r="I100" s="1">
        <v>3.5867920222411499E-4</v>
      </c>
      <c r="J100" s="1">
        <v>2.4903971757633402E-4</v>
      </c>
      <c r="K100" s="1">
        <v>2.27777296195151E-4</v>
      </c>
      <c r="L100" s="1">
        <v>2.2566785775790001E-4</v>
      </c>
      <c r="M100" s="1">
        <v>2.5180753834933202E-4</v>
      </c>
    </row>
    <row r="101" spans="1:13" x14ac:dyDescent="0.25">
      <c r="A101" s="1">
        <v>11.25</v>
      </c>
      <c r="B101" s="1">
        <v>2.10803738813755</v>
      </c>
      <c r="C101" s="1">
        <v>1.53212950476367</v>
      </c>
      <c r="D101" s="1">
        <v>1.38375981990282</v>
      </c>
      <c r="E101" s="1">
        <v>1.35372385964539</v>
      </c>
      <c r="F101" s="1">
        <v>1.5095014737904899</v>
      </c>
      <c r="H101" s="1">
        <v>11.25</v>
      </c>
      <c r="I101" s="1">
        <v>3.5119902886371601E-4</v>
      </c>
      <c r="J101" s="1">
        <v>2.5525277549362703E-4</v>
      </c>
      <c r="K101" s="1">
        <v>2.30534385995809E-4</v>
      </c>
      <c r="L101" s="1">
        <v>2.2553039501692099E-4</v>
      </c>
      <c r="M101" s="1">
        <v>2.5148294553349701E-4</v>
      </c>
    </row>
    <row r="102" spans="1:13" x14ac:dyDescent="0.25">
      <c r="A102" s="1">
        <v>11.375</v>
      </c>
      <c r="B102" s="1">
        <v>2.1100175039022799</v>
      </c>
      <c r="C102" s="1">
        <v>1.5637757215830299</v>
      </c>
      <c r="D102" s="1">
        <v>1.4114566358387599</v>
      </c>
      <c r="E102" s="1">
        <v>1.4249696766829401</v>
      </c>
      <c r="F102" s="1">
        <v>1.5102256423904701</v>
      </c>
      <c r="H102" s="1">
        <v>11.375</v>
      </c>
      <c r="I102" s="1">
        <v>3.5152891615012E-4</v>
      </c>
      <c r="J102" s="1">
        <v>2.6052503521573398E-4</v>
      </c>
      <c r="K102" s="1">
        <v>2.35148675530738E-4</v>
      </c>
      <c r="L102" s="1">
        <v>2.3739994813537699E-4</v>
      </c>
      <c r="M102" s="1">
        <v>2.5160359202225298E-4</v>
      </c>
    </row>
    <row r="103" spans="1:13" x14ac:dyDescent="0.25">
      <c r="A103" s="1">
        <v>11.5</v>
      </c>
      <c r="B103" s="1">
        <v>2.1071727382809899</v>
      </c>
      <c r="C103" s="1">
        <v>1.5970547028204101</v>
      </c>
      <c r="D103" s="1">
        <v>1.3746953992942601</v>
      </c>
      <c r="E103" s="1">
        <v>1.42042246574965</v>
      </c>
      <c r="F103" s="1">
        <v>1.5105792292988001</v>
      </c>
      <c r="H103" s="1">
        <v>11.5</v>
      </c>
      <c r="I103" s="1">
        <v>3.51054978197612E-4</v>
      </c>
      <c r="J103" s="1">
        <v>2.6606931348988099E-4</v>
      </c>
      <c r="K103" s="1">
        <v>2.2902425352242401E-4</v>
      </c>
      <c r="L103" s="1">
        <v>2.36642382793891E-4</v>
      </c>
      <c r="M103" s="1">
        <v>2.5166249960118002E-4</v>
      </c>
    </row>
    <row r="104" spans="1:13" x14ac:dyDescent="0.25">
      <c r="A104" s="1">
        <v>11.625</v>
      </c>
      <c r="B104" s="1">
        <v>2.1161261206914799</v>
      </c>
      <c r="C104" s="1">
        <v>1.5923655925653499</v>
      </c>
      <c r="D104" s="1">
        <v>1.3468521899958099</v>
      </c>
      <c r="E104" s="1">
        <v>1.38165358157798</v>
      </c>
      <c r="F104" s="1">
        <v>1.4789789383857099</v>
      </c>
      <c r="H104" s="1">
        <v>11.625</v>
      </c>
      <c r="I104" s="1">
        <v>3.5254661170720097E-4</v>
      </c>
      <c r="J104" s="1">
        <v>2.6528810772138701E-4</v>
      </c>
      <c r="K104" s="1">
        <v>2.2438557485330299E-4</v>
      </c>
      <c r="L104" s="1">
        <v>2.30183486690892E-4</v>
      </c>
      <c r="M104" s="1">
        <v>2.4639789113505998E-4</v>
      </c>
    </row>
    <row r="105" spans="1:13" x14ac:dyDescent="0.25">
      <c r="A105" s="1">
        <v>11.75</v>
      </c>
      <c r="B105" s="1">
        <v>2.09385136330723</v>
      </c>
      <c r="C105" s="1">
        <v>1.5900433098155999</v>
      </c>
      <c r="D105" s="1">
        <v>1.3603062722439601</v>
      </c>
      <c r="E105" s="1">
        <v>1.4447755329340499</v>
      </c>
      <c r="F105" s="1">
        <v>1.4590487856287799</v>
      </c>
      <c r="H105" s="1">
        <v>11.75</v>
      </c>
      <c r="I105" s="1">
        <v>3.4883563712698499E-4</v>
      </c>
      <c r="J105" s="1">
        <v>2.6490121541527899E-4</v>
      </c>
      <c r="K105" s="1">
        <v>2.26627024955845E-4</v>
      </c>
      <c r="L105" s="1">
        <v>2.4069960378681301E-4</v>
      </c>
      <c r="M105" s="1">
        <v>2.43077527685755E-4</v>
      </c>
    </row>
    <row r="106" spans="1:13" x14ac:dyDescent="0.25">
      <c r="A106" s="1">
        <v>11.875</v>
      </c>
      <c r="B106" s="1">
        <v>2.0985066060937201</v>
      </c>
      <c r="C106" s="1">
        <v>1.54279310685888</v>
      </c>
      <c r="D106" s="1">
        <v>1.3824890109049</v>
      </c>
      <c r="E106" s="1">
        <v>1.4455978425700899</v>
      </c>
      <c r="F106" s="1">
        <v>1.4455722882734601</v>
      </c>
      <c r="H106" s="1">
        <v>11.875</v>
      </c>
      <c r="I106" s="1">
        <v>3.4961120057521399E-4</v>
      </c>
      <c r="J106" s="1">
        <v>2.5702933160268897E-4</v>
      </c>
      <c r="K106" s="1">
        <v>2.3032266921675599E-4</v>
      </c>
      <c r="L106" s="1">
        <v>2.40836600572177E-4</v>
      </c>
      <c r="M106" s="1">
        <v>2.4083234322636E-4</v>
      </c>
    </row>
    <row r="107" spans="1:13" x14ac:dyDescent="0.25">
      <c r="A107" s="1">
        <v>12</v>
      </c>
      <c r="B107" s="1">
        <v>2.0984347341361</v>
      </c>
      <c r="C107" s="1">
        <v>1.4604457374915001</v>
      </c>
      <c r="D107" s="1">
        <v>1.42815334121363</v>
      </c>
      <c r="E107" s="1">
        <v>1.43335538409029</v>
      </c>
      <c r="F107" s="1">
        <v>1.4442730574688201</v>
      </c>
      <c r="H107" s="1">
        <v>12</v>
      </c>
      <c r="I107" s="1">
        <v>3.4959922670707501E-4</v>
      </c>
      <c r="J107" s="1">
        <v>2.43310259866084E-4</v>
      </c>
      <c r="K107" s="1">
        <v>2.3793034664619099E-4</v>
      </c>
      <c r="L107" s="1">
        <v>2.38797006989442E-4</v>
      </c>
      <c r="M107" s="1">
        <v>2.4061589137430701E-4</v>
      </c>
    </row>
    <row r="108" spans="1:13" x14ac:dyDescent="0.25">
      <c r="A108" s="1">
        <v>12.125</v>
      </c>
      <c r="B108" s="1">
        <v>2.1369538887007402</v>
      </c>
      <c r="C108" s="1">
        <v>1.4260518158914199</v>
      </c>
      <c r="D108" s="1">
        <v>1.4299837881705699</v>
      </c>
      <c r="E108" s="1">
        <v>1.3564797499130801</v>
      </c>
      <c r="F108" s="1">
        <v>1.4472849400465899</v>
      </c>
      <c r="H108" s="1">
        <v>12.125</v>
      </c>
      <c r="I108" s="1">
        <v>3.56016517857543E-4</v>
      </c>
      <c r="J108" s="1">
        <v>2.3758023252751001E-4</v>
      </c>
      <c r="K108" s="1">
        <v>2.3823529910921699E-4</v>
      </c>
      <c r="L108" s="1">
        <v>2.2598952633551901E-4</v>
      </c>
      <c r="M108" s="1">
        <v>2.41117671011762E-4</v>
      </c>
    </row>
    <row r="109" spans="1:13" x14ac:dyDescent="0.25">
      <c r="A109" s="1">
        <v>12.25</v>
      </c>
      <c r="B109" s="1">
        <v>2.1148418791208199</v>
      </c>
      <c r="C109" s="1">
        <v>1.4202531115021</v>
      </c>
      <c r="D109" s="1">
        <v>1.41873074967683</v>
      </c>
      <c r="E109" s="1">
        <v>1.34312400229073</v>
      </c>
      <c r="F109" s="1">
        <v>1.4587696765309199</v>
      </c>
      <c r="H109" s="1">
        <v>12.25</v>
      </c>
      <c r="I109" s="1">
        <v>3.5233265706152998E-4</v>
      </c>
      <c r="J109" s="1">
        <v>2.3661416837624999E-4</v>
      </c>
      <c r="K109" s="1">
        <v>2.3636054289616099E-4</v>
      </c>
      <c r="L109" s="1">
        <v>2.2376445878163599E-4</v>
      </c>
      <c r="M109" s="1">
        <v>2.4303102811005199E-4</v>
      </c>
    </row>
    <row r="110" spans="1:13" x14ac:dyDescent="0.25">
      <c r="A110" s="1">
        <v>12.375</v>
      </c>
      <c r="B110" s="1">
        <v>2.1252450956783799</v>
      </c>
      <c r="C110" s="1">
        <v>1.42180098504688</v>
      </c>
      <c r="D110" s="1">
        <v>1.41225768457822</v>
      </c>
      <c r="E110" s="1">
        <v>1.33840723848682</v>
      </c>
      <c r="F110" s="1">
        <v>1.46628650262314</v>
      </c>
      <c r="H110" s="1">
        <v>12.375</v>
      </c>
      <c r="I110" s="1">
        <v>3.5406583294001799E-4</v>
      </c>
      <c r="J110" s="1">
        <v>2.3687204410881001E-4</v>
      </c>
      <c r="K110" s="1">
        <v>2.3528213025073201E-4</v>
      </c>
      <c r="L110" s="1">
        <v>2.22978645931904E-4</v>
      </c>
      <c r="M110" s="1">
        <v>2.4428333133701499E-4</v>
      </c>
    </row>
    <row r="111" spans="1:13" x14ac:dyDescent="0.25">
      <c r="A111" s="1">
        <v>12.5</v>
      </c>
      <c r="B111" s="1">
        <v>2.08947893205365</v>
      </c>
      <c r="C111" s="1">
        <v>1.45563809621185</v>
      </c>
      <c r="D111" s="1">
        <v>1.43208223847252</v>
      </c>
      <c r="E111" s="1">
        <v>1.3447375685271501</v>
      </c>
      <c r="F111" s="1">
        <v>1.4659521601862699</v>
      </c>
      <c r="H111" s="1">
        <v>12.5</v>
      </c>
      <c r="I111" s="1">
        <v>3.4810719008013903E-4</v>
      </c>
      <c r="J111" s="1">
        <v>2.4250930682889499E-4</v>
      </c>
      <c r="K111" s="1">
        <v>2.38584900929522E-4</v>
      </c>
      <c r="L111" s="1">
        <v>2.2403327891662401E-4</v>
      </c>
      <c r="M111" s="1">
        <v>2.4422762988703399E-4</v>
      </c>
    </row>
    <row r="112" spans="1:13" x14ac:dyDescent="0.25">
      <c r="A112" s="1">
        <v>12.625</v>
      </c>
      <c r="B112" s="1">
        <v>2.1475932118735699</v>
      </c>
      <c r="C112" s="1">
        <v>1.4738186952050201</v>
      </c>
      <c r="D112" s="1">
        <v>1.4354824550724701</v>
      </c>
      <c r="E112" s="1">
        <v>1.34496321253574</v>
      </c>
      <c r="F112" s="1">
        <v>1.4656285880522599</v>
      </c>
      <c r="H112" s="1">
        <v>12.625</v>
      </c>
      <c r="I112" s="1">
        <v>3.57789029098137E-4</v>
      </c>
      <c r="J112" s="1">
        <v>2.4553819462115698E-4</v>
      </c>
      <c r="K112" s="1">
        <v>2.39151377015073E-4</v>
      </c>
      <c r="L112" s="1">
        <v>2.24070871208454E-4</v>
      </c>
      <c r="M112" s="1">
        <v>2.4417372276950699E-4</v>
      </c>
    </row>
    <row r="113" spans="1:13" x14ac:dyDescent="0.25">
      <c r="A113" s="1">
        <v>12.75</v>
      </c>
      <c r="B113" s="1">
        <v>2.1287555692221201</v>
      </c>
      <c r="C113" s="1">
        <v>1.4698322175285099</v>
      </c>
      <c r="D113" s="1">
        <v>1.3598746043965</v>
      </c>
      <c r="E113" s="1">
        <v>1.3617695805590799</v>
      </c>
      <c r="F113" s="1">
        <v>1.4694797862273199</v>
      </c>
      <c r="H113" s="1">
        <v>12.75</v>
      </c>
      <c r="I113" s="1">
        <v>3.5465067783240601E-4</v>
      </c>
      <c r="J113" s="1">
        <v>2.4487404744025101E-4</v>
      </c>
      <c r="K113" s="1">
        <v>2.2655510909245699E-4</v>
      </c>
      <c r="L113" s="1">
        <v>2.2687081212114299E-4</v>
      </c>
      <c r="M113" s="1">
        <v>2.4481533238547299E-4</v>
      </c>
    </row>
    <row r="114" spans="1:13" x14ac:dyDescent="0.25">
      <c r="A114" s="1">
        <v>12.875</v>
      </c>
      <c r="B114" s="1">
        <v>2.1039797094169401</v>
      </c>
      <c r="C114" s="1">
        <v>1.4822301348248901</v>
      </c>
      <c r="D114" s="1">
        <v>1.2799045703280401</v>
      </c>
      <c r="E114" s="1">
        <v>1.3430885870739999</v>
      </c>
      <c r="F114" s="1">
        <v>1.5564391426120601</v>
      </c>
      <c r="H114" s="1">
        <v>12.875</v>
      </c>
      <c r="I114" s="1">
        <v>3.5052301958886302E-4</v>
      </c>
      <c r="J114" s="1">
        <v>2.4693954046182699E-4</v>
      </c>
      <c r="K114" s="1">
        <v>2.1323210141665201E-4</v>
      </c>
      <c r="L114" s="1">
        <v>2.2375855860652801E-4</v>
      </c>
      <c r="M114" s="1">
        <v>2.5930276115917003E-4</v>
      </c>
    </row>
    <row r="115" spans="1:13" x14ac:dyDescent="0.25">
      <c r="A115" s="1">
        <v>13</v>
      </c>
      <c r="B115" s="1">
        <v>2.0875049660976202</v>
      </c>
      <c r="C115" s="1">
        <v>1.45481884947179</v>
      </c>
      <c r="D115" s="1">
        <v>1.2076372083706699</v>
      </c>
      <c r="E115" s="1">
        <v>1.3466664293574</v>
      </c>
      <c r="F115" s="1">
        <v>1.55584902660452</v>
      </c>
      <c r="H115" s="1">
        <v>13</v>
      </c>
      <c r="I115" s="1">
        <v>3.4777832735186499E-4</v>
      </c>
      <c r="J115" s="1">
        <v>2.42372820322E-4</v>
      </c>
      <c r="K115" s="1">
        <v>2.01192358914554E-4</v>
      </c>
      <c r="L115" s="1">
        <v>2.24354627130944E-4</v>
      </c>
      <c r="M115" s="1">
        <v>2.5920444783231297E-4</v>
      </c>
    </row>
    <row r="116" spans="1:13" x14ac:dyDescent="0.25">
      <c r="A116" s="1">
        <v>13.125</v>
      </c>
      <c r="B116" s="1">
        <v>2.0828432808673298</v>
      </c>
      <c r="C116" s="1">
        <v>1.51094712362563</v>
      </c>
      <c r="D116" s="1">
        <v>1.19099693363268</v>
      </c>
      <c r="E116" s="1">
        <v>1.3334531720326801</v>
      </c>
      <c r="F116" s="1">
        <v>1.55629105564424</v>
      </c>
      <c r="H116" s="1">
        <v>13.125</v>
      </c>
      <c r="I116" s="1">
        <v>3.4700169059249703E-4</v>
      </c>
      <c r="J116" s="1">
        <v>2.5172379079602998E-4</v>
      </c>
      <c r="K116" s="1">
        <v>1.9842008914320401E-4</v>
      </c>
      <c r="L116" s="1">
        <v>2.22153298460644E-4</v>
      </c>
      <c r="M116" s="1">
        <v>2.5927808987033101E-4</v>
      </c>
    </row>
    <row r="117" spans="1:13" x14ac:dyDescent="0.25">
      <c r="A117" s="1">
        <v>13.25</v>
      </c>
      <c r="B117" s="1">
        <v>2.0513596509891499</v>
      </c>
      <c r="C117" s="1">
        <v>1.48160490147629</v>
      </c>
      <c r="D117" s="1">
        <v>1.1868540718598699</v>
      </c>
      <c r="E117" s="1">
        <v>1.3282879154590199</v>
      </c>
      <c r="F117" s="1">
        <v>1.5603616247408501</v>
      </c>
      <c r="H117" s="1">
        <v>13.25</v>
      </c>
      <c r="I117" s="1">
        <v>3.4175651785479298E-4</v>
      </c>
      <c r="J117" s="1">
        <v>2.46835376585951E-4</v>
      </c>
      <c r="K117" s="1">
        <v>1.97729888371854E-4</v>
      </c>
      <c r="L117" s="1">
        <v>2.21292766715472E-4</v>
      </c>
      <c r="M117" s="1">
        <v>2.5995624668182703E-4</v>
      </c>
    </row>
    <row r="118" spans="1:13" x14ac:dyDescent="0.25">
      <c r="A118" s="1">
        <v>13.375</v>
      </c>
      <c r="B118" s="1">
        <v>2.04636110024388</v>
      </c>
      <c r="C118" s="1">
        <v>1.4844743656178001</v>
      </c>
      <c r="D118" s="1">
        <v>1.2164220057684001</v>
      </c>
      <c r="E118" s="1">
        <v>1.32132995976791</v>
      </c>
      <c r="F118" s="1">
        <v>1.5609844167974001</v>
      </c>
      <c r="H118" s="1">
        <v>13.375</v>
      </c>
      <c r="I118" s="1">
        <v>3.4092375930063E-4</v>
      </c>
      <c r="J118" s="1">
        <v>2.4731342931192502E-4</v>
      </c>
      <c r="K118" s="1">
        <v>2.0265590616101601E-4</v>
      </c>
      <c r="L118" s="1">
        <v>2.20133571297334E-4</v>
      </c>
      <c r="M118" s="1">
        <v>2.6006000383844698E-4</v>
      </c>
    </row>
    <row r="119" spans="1:13" x14ac:dyDescent="0.25">
      <c r="A119" s="1">
        <v>13.5</v>
      </c>
      <c r="B119" s="1">
        <v>2.0404868075026501</v>
      </c>
      <c r="C119" s="1">
        <v>1.49512424534745</v>
      </c>
      <c r="D119" s="1">
        <v>1.2283625608505899</v>
      </c>
      <c r="E119" s="1">
        <v>1.3558621859137101</v>
      </c>
      <c r="F119" s="1">
        <v>1.5576598986493</v>
      </c>
      <c r="H119" s="1">
        <v>13.5</v>
      </c>
      <c r="I119" s="1">
        <v>3.3994510212994298E-4</v>
      </c>
      <c r="J119" s="1">
        <v>2.4908769927488501E-4</v>
      </c>
      <c r="K119" s="1">
        <v>2.0464520263770801E-4</v>
      </c>
      <c r="L119" s="1">
        <v>2.2588664017322399E-4</v>
      </c>
      <c r="M119" s="1">
        <v>2.5950613911497502E-4</v>
      </c>
    </row>
    <row r="120" spans="1:13" x14ac:dyDescent="0.25">
      <c r="A120" s="1">
        <v>13.625</v>
      </c>
      <c r="B120" s="1">
        <v>2.0489056678029902</v>
      </c>
      <c r="C120" s="1">
        <v>1.49282187411934</v>
      </c>
      <c r="D120" s="1">
        <v>1.2376071473836201</v>
      </c>
      <c r="E120" s="1">
        <v>1.4199666950301599</v>
      </c>
      <c r="F120" s="1">
        <v>1.55639643411731</v>
      </c>
      <c r="H120" s="1">
        <v>13.625</v>
      </c>
      <c r="I120" s="1">
        <v>3.4134768425597798E-4</v>
      </c>
      <c r="J120" s="1">
        <v>2.4870412422828302E-4</v>
      </c>
      <c r="K120" s="1">
        <v>2.0618535075411201E-4</v>
      </c>
      <c r="L120" s="1">
        <v>2.36566451392024E-4</v>
      </c>
      <c r="M120" s="1">
        <v>2.5929564592394502E-4</v>
      </c>
    </row>
    <row r="121" spans="1:13" x14ac:dyDescent="0.25">
      <c r="A121" s="1">
        <v>13.75</v>
      </c>
      <c r="B121" s="1">
        <v>2.0385722912640301</v>
      </c>
      <c r="C121" s="1">
        <v>1.53240139695702</v>
      </c>
      <c r="D121" s="1">
        <v>1.22302311466376</v>
      </c>
      <c r="E121" s="1">
        <v>1.4325003859967</v>
      </c>
      <c r="F121" s="1">
        <v>1.5539314244585301</v>
      </c>
      <c r="H121" s="1">
        <v>13.75</v>
      </c>
      <c r="I121" s="1">
        <v>3.3962614372458902E-4</v>
      </c>
      <c r="J121" s="1">
        <v>2.5529807273303899E-4</v>
      </c>
      <c r="K121" s="1">
        <v>2.03755650902982E-4</v>
      </c>
      <c r="L121" s="1">
        <v>2.3865456430704899E-4</v>
      </c>
      <c r="M121" s="1">
        <v>2.5888497531479201E-4</v>
      </c>
    </row>
    <row r="122" spans="1:13" x14ac:dyDescent="0.25">
      <c r="A122" s="1">
        <v>13.875</v>
      </c>
      <c r="B122" s="1">
        <v>2.02594911101203</v>
      </c>
      <c r="C122" s="1">
        <v>1.54654365199476</v>
      </c>
      <c r="D122" s="1">
        <v>1.2243418793071701</v>
      </c>
      <c r="E122" s="1">
        <v>1.44158137386227</v>
      </c>
      <c r="F122" s="1">
        <v>1.55310668661319</v>
      </c>
      <c r="H122" s="1">
        <v>13.875</v>
      </c>
      <c r="I122" s="1">
        <v>3.3752312189460498E-4</v>
      </c>
      <c r="J122" s="1">
        <v>2.57654172422328E-4</v>
      </c>
      <c r="K122" s="1">
        <v>2.03975357092575E-4</v>
      </c>
      <c r="L122" s="1">
        <v>2.4016745688545301E-4</v>
      </c>
      <c r="M122" s="1">
        <v>2.5874757398975799E-4</v>
      </c>
    </row>
    <row r="123" spans="1:13" x14ac:dyDescent="0.25">
      <c r="A123" s="1">
        <v>14</v>
      </c>
      <c r="B123" s="1">
        <v>1.9962673210808</v>
      </c>
      <c r="C123" s="1">
        <v>1.5336434150399201</v>
      </c>
      <c r="D123" s="1">
        <v>1.24607201545866</v>
      </c>
      <c r="E123" s="1">
        <v>1.4807214152635699</v>
      </c>
      <c r="F123" s="1">
        <v>1.5577931985968001</v>
      </c>
      <c r="H123" s="1">
        <v>14</v>
      </c>
      <c r="I123" s="1">
        <v>3.3257813569206299E-4</v>
      </c>
      <c r="J123" s="1">
        <v>2.5550499294565098E-4</v>
      </c>
      <c r="K123" s="1">
        <v>2.07595597775412E-4</v>
      </c>
      <c r="L123" s="1">
        <v>2.4668818778291E-4</v>
      </c>
      <c r="M123" s="1">
        <v>2.5952834688622702E-4</v>
      </c>
    </row>
    <row r="124" spans="1:13" x14ac:dyDescent="0.25">
      <c r="A124" s="1">
        <v>14.125</v>
      </c>
      <c r="B124" s="1">
        <v>1.9605876978608701</v>
      </c>
      <c r="C124" s="1">
        <v>1.53976428912068</v>
      </c>
      <c r="D124" s="1">
        <v>1.25104946483405</v>
      </c>
      <c r="E124" s="1">
        <v>1.4532915087745599</v>
      </c>
      <c r="F124" s="1">
        <v>1.5517517537529799</v>
      </c>
      <c r="H124" s="1">
        <v>14.125</v>
      </c>
      <c r="I124" s="1">
        <v>3.2663391046362003E-4</v>
      </c>
      <c r="J124" s="1">
        <v>2.5652473056750498E-4</v>
      </c>
      <c r="K124" s="1">
        <v>2.08424840841353E-4</v>
      </c>
      <c r="L124" s="1">
        <v>2.4211836536184201E-4</v>
      </c>
      <c r="M124" s="1">
        <v>2.5852184217524702E-4</v>
      </c>
    </row>
    <row r="125" spans="1:13" x14ac:dyDescent="0.25">
      <c r="A125" s="1">
        <v>14.25</v>
      </c>
      <c r="B125" s="1">
        <v>1.96903539213593</v>
      </c>
      <c r="C125" s="1">
        <v>1.5417763314905499</v>
      </c>
      <c r="D125" s="1">
        <v>1.2304267871191099</v>
      </c>
      <c r="E125" s="1">
        <v>1.45631761729955</v>
      </c>
      <c r="F125" s="1">
        <v>1.54808467366581</v>
      </c>
      <c r="H125" s="1">
        <v>14.25</v>
      </c>
      <c r="I125" s="1">
        <v>3.2804129632984602E-4</v>
      </c>
      <c r="J125" s="1">
        <v>2.5685993682632503E-4</v>
      </c>
      <c r="K125" s="1">
        <v>2.04989102734045E-4</v>
      </c>
      <c r="L125" s="1">
        <v>2.42622515042105E-4</v>
      </c>
      <c r="M125" s="1">
        <v>2.57910906632724E-4</v>
      </c>
    </row>
    <row r="126" spans="1:13" x14ac:dyDescent="0.25">
      <c r="A126" s="1">
        <v>14.375</v>
      </c>
      <c r="B126" s="1">
        <v>1.97121404281976</v>
      </c>
      <c r="C126" s="1">
        <v>1.5325908339744601</v>
      </c>
      <c r="D126" s="1">
        <v>1.2453047581107699</v>
      </c>
      <c r="E126" s="1">
        <v>1.40868949386676</v>
      </c>
      <c r="F126" s="1">
        <v>1.54472363680272</v>
      </c>
      <c r="H126" s="1">
        <v>14.375</v>
      </c>
      <c r="I126" s="1">
        <v>3.2840425953377302E-4</v>
      </c>
      <c r="J126" s="1">
        <v>2.5532963294014598E-4</v>
      </c>
      <c r="K126" s="1">
        <v>2.07467772701254E-4</v>
      </c>
      <c r="L126" s="1">
        <v>2.34687669678202E-4</v>
      </c>
      <c r="M126" s="1">
        <v>2.5735095789133401E-4</v>
      </c>
    </row>
    <row r="127" spans="1:13" x14ac:dyDescent="0.25">
      <c r="A127" s="1">
        <v>14.5</v>
      </c>
      <c r="B127" s="1">
        <v>1.9800600816538401</v>
      </c>
      <c r="C127" s="1">
        <v>1.51986389862108</v>
      </c>
      <c r="D127" s="1">
        <v>1.2554560555949901</v>
      </c>
      <c r="E127" s="1">
        <v>1.43379431629666</v>
      </c>
      <c r="F127" s="1">
        <v>1.5358342205612301</v>
      </c>
      <c r="H127" s="1">
        <v>14.5</v>
      </c>
      <c r="I127" s="1">
        <v>3.2987800960353002E-4</v>
      </c>
      <c r="J127" s="1">
        <v>2.5320932551027201E-4</v>
      </c>
      <c r="K127" s="1">
        <v>2.0915897886212499E-4</v>
      </c>
      <c r="L127" s="1">
        <v>2.3887013309502301E-4</v>
      </c>
      <c r="M127" s="1">
        <v>2.5586998114550201E-4</v>
      </c>
    </row>
    <row r="128" spans="1:13" x14ac:dyDescent="0.25">
      <c r="A128" s="1">
        <v>14.625</v>
      </c>
      <c r="B128" s="1">
        <v>1.9818415463919301</v>
      </c>
      <c r="C128" s="1">
        <v>1.5082803976093</v>
      </c>
      <c r="D128" s="1">
        <v>1.25635528646587</v>
      </c>
      <c r="E128" s="1">
        <v>1.45685033845885</v>
      </c>
      <c r="F128" s="1">
        <v>1.53880594510395</v>
      </c>
      <c r="H128" s="1">
        <v>14.625</v>
      </c>
      <c r="I128" s="1">
        <v>3.3017480162889599E-4</v>
      </c>
      <c r="J128" s="1">
        <v>2.5127951424170898E-4</v>
      </c>
      <c r="K128" s="1">
        <v>2.0930879072521399E-4</v>
      </c>
      <c r="L128" s="1">
        <v>2.4271126638724299E-4</v>
      </c>
      <c r="M128" s="1">
        <v>2.5636507045431799E-4</v>
      </c>
    </row>
    <row r="129" spans="1:13" x14ac:dyDescent="0.25">
      <c r="A129" s="1">
        <v>14.75</v>
      </c>
      <c r="B129" s="1">
        <v>1.9750355253677001</v>
      </c>
      <c r="C129" s="1">
        <v>1.51393360625879</v>
      </c>
      <c r="D129" s="1">
        <v>1.25123674767132</v>
      </c>
      <c r="E129" s="1">
        <v>1.45083004277283</v>
      </c>
      <c r="F129" s="1">
        <v>1.53927433569696</v>
      </c>
      <c r="H129" s="1">
        <v>14.75</v>
      </c>
      <c r="I129" s="1">
        <v>3.2904091852625902E-4</v>
      </c>
      <c r="J129" s="1">
        <v>2.5222133880271398E-4</v>
      </c>
      <c r="K129" s="1">
        <v>2.0845604216204199E-4</v>
      </c>
      <c r="L129" s="1">
        <v>2.41708285125953E-4</v>
      </c>
      <c r="M129" s="1">
        <v>2.5644310432711398E-4</v>
      </c>
    </row>
    <row r="130" spans="1:13" x14ac:dyDescent="0.25">
      <c r="A130" s="1">
        <v>14.875</v>
      </c>
      <c r="B130" s="1">
        <v>1.9732985935371601</v>
      </c>
      <c r="C130" s="1">
        <v>1.4934971988986601</v>
      </c>
      <c r="D130" s="1">
        <v>1.2632039843654099</v>
      </c>
      <c r="E130" s="1">
        <v>1.45575490126937</v>
      </c>
      <c r="F130" s="1">
        <v>1.5382692957270101</v>
      </c>
      <c r="H130" s="1">
        <v>14.875</v>
      </c>
      <c r="I130" s="1">
        <v>3.2875154568329099E-4</v>
      </c>
      <c r="J130" s="1">
        <v>2.48816633336516E-4</v>
      </c>
      <c r="K130" s="1">
        <v>2.1044978379527801E-4</v>
      </c>
      <c r="L130" s="1">
        <v>2.4252876655147699E-4</v>
      </c>
      <c r="M130" s="1">
        <v>2.5627566466812098E-4</v>
      </c>
    </row>
    <row r="131" spans="1:13" x14ac:dyDescent="0.25">
      <c r="A131" s="1">
        <v>15</v>
      </c>
      <c r="B131" s="1">
        <v>1.9589015270181001</v>
      </c>
      <c r="C131" s="1">
        <v>1.50237436768817</v>
      </c>
      <c r="D131" s="1">
        <v>1.26231484031358</v>
      </c>
      <c r="E131" s="1">
        <v>1.4534350661484601</v>
      </c>
      <c r="F131" s="1">
        <v>1.53630661215443</v>
      </c>
      <c r="H131" s="1">
        <v>15</v>
      </c>
      <c r="I131" s="1">
        <v>3.2635299440121498E-4</v>
      </c>
      <c r="J131" s="1">
        <v>2.5029556965684902E-4</v>
      </c>
      <c r="K131" s="1">
        <v>2.1030165239624299E-4</v>
      </c>
      <c r="L131" s="1">
        <v>2.4214228202033299E-4</v>
      </c>
      <c r="M131" s="1">
        <v>2.55948681584929E-4</v>
      </c>
    </row>
    <row r="132" spans="1:13" x14ac:dyDescent="0.25">
      <c r="A132" s="1">
        <v>15.125</v>
      </c>
      <c r="B132" s="1">
        <v>1.9614392948161601</v>
      </c>
      <c r="C132" s="1">
        <v>1.4730633491699801</v>
      </c>
      <c r="D132" s="1">
        <v>1.2689071562900001</v>
      </c>
      <c r="E132" s="1">
        <v>1.4801205479396899</v>
      </c>
      <c r="F132" s="1">
        <v>1.5322978104084299</v>
      </c>
      <c r="H132" s="1">
        <v>15.125</v>
      </c>
      <c r="I132" s="1">
        <v>3.2677578651637201E-4</v>
      </c>
      <c r="J132" s="1">
        <v>2.4541235397171801E-4</v>
      </c>
      <c r="K132" s="1">
        <v>2.1139993223791401E-4</v>
      </c>
      <c r="L132" s="1">
        <v>2.4658808328675201E-4</v>
      </c>
      <c r="M132" s="1">
        <v>2.5528081521404398E-4</v>
      </c>
    </row>
    <row r="133" spans="1:13" x14ac:dyDescent="0.25">
      <c r="A133" s="1">
        <v>15.25</v>
      </c>
      <c r="B133" s="1">
        <v>1.94709408517173</v>
      </c>
      <c r="C133" s="1">
        <v>1.4585258203336999</v>
      </c>
      <c r="D133" s="1">
        <v>1.2947730240814099</v>
      </c>
      <c r="E133" s="1">
        <v>1.4541871194542999</v>
      </c>
      <c r="F133" s="1">
        <v>1.5405098096193199</v>
      </c>
      <c r="H133" s="1">
        <v>15.25</v>
      </c>
      <c r="I133" s="1">
        <v>3.2438587458960999E-4</v>
      </c>
      <c r="J133" s="1">
        <v>2.4299040166759499E-4</v>
      </c>
      <c r="K133" s="1">
        <v>2.15709185811963E-4</v>
      </c>
      <c r="L133" s="1">
        <v>2.4226757410108701E-4</v>
      </c>
      <c r="M133" s="1">
        <v>2.5664893428257898E-4</v>
      </c>
    </row>
    <row r="134" spans="1:13" x14ac:dyDescent="0.25">
      <c r="A134" s="1">
        <v>15.375</v>
      </c>
      <c r="B134" s="1">
        <v>1.93200091816855</v>
      </c>
      <c r="C134" s="1">
        <v>1.46379950164976</v>
      </c>
      <c r="D134" s="1">
        <v>1.29673616842703</v>
      </c>
      <c r="E134" s="1">
        <v>1.44834973706477</v>
      </c>
      <c r="F134" s="1">
        <v>1.5383594956112301</v>
      </c>
      <c r="H134" s="1">
        <v>15.375</v>
      </c>
      <c r="I134" s="1">
        <v>3.2187135296688E-4</v>
      </c>
      <c r="J134" s="1">
        <v>2.4386899697485001E-4</v>
      </c>
      <c r="K134" s="1">
        <v>2.1603624565994401E-4</v>
      </c>
      <c r="L134" s="1">
        <v>2.4129506619499199E-4</v>
      </c>
      <c r="M134" s="1">
        <v>2.5629069196883098E-4</v>
      </c>
    </row>
    <row r="135" spans="1:13" x14ac:dyDescent="0.25">
      <c r="A135" s="1">
        <v>15.5</v>
      </c>
      <c r="B135" s="1">
        <v>1.90930237990517</v>
      </c>
      <c r="C135" s="1">
        <v>1.5174198426621099</v>
      </c>
      <c r="D135" s="1">
        <v>1.3319445915042201</v>
      </c>
      <c r="E135" s="1">
        <v>1.4418349096045899</v>
      </c>
      <c r="F135" s="1">
        <v>1.53656275289401</v>
      </c>
      <c r="H135" s="1">
        <v>15.5</v>
      </c>
      <c r="I135" s="1">
        <v>3.1808977649220102E-4</v>
      </c>
      <c r="J135" s="1">
        <v>2.5280214578750798E-4</v>
      </c>
      <c r="K135" s="1">
        <v>2.21901968944602E-4</v>
      </c>
      <c r="L135" s="1">
        <v>2.4020969594012399E-4</v>
      </c>
      <c r="M135" s="1">
        <v>2.55991354632143E-4</v>
      </c>
    </row>
    <row r="136" spans="1:13" x14ac:dyDescent="0.25">
      <c r="A136" s="1">
        <v>15.625</v>
      </c>
      <c r="B136" s="1">
        <v>1.8956431162710701</v>
      </c>
      <c r="C136" s="1">
        <v>1.4824617239144899</v>
      </c>
      <c r="D136" s="1">
        <v>1.32857979160964</v>
      </c>
      <c r="E136" s="1">
        <v>1.40745276794584</v>
      </c>
      <c r="F136" s="1">
        <v>1.5363442441835999</v>
      </c>
      <c r="H136" s="1">
        <v>15.625</v>
      </c>
      <c r="I136" s="1">
        <v>3.1581414317075898E-4</v>
      </c>
      <c r="J136" s="1">
        <v>2.4697812320415501E-4</v>
      </c>
      <c r="K136" s="1">
        <v>2.2134139328216601E-4</v>
      </c>
      <c r="L136" s="1">
        <v>2.34481631139776E-4</v>
      </c>
      <c r="M136" s="1">
        <v>2.55954951080989E-4</v>
      </c>
    </row>
    <row r="137" spans="1:13" x14ac:dyDescent="0.25">
      <c r="A137" s="1">
        <v>15.75</v>
      </c>
      <c r="B137" s="1">
        <v>1.89022659187788</v>
      </c>
      <c r="C137" s="1">
        <v>1.4720564759839501</v>
      </c>
      <c r="D137" s="1">
        <v>1.3177940961525201</v>
      </c>
      <c r="E137" s="1">
        <v>1.3244240473938</v>
      </c>
      <c r="F137" s="1">
        <v>1.55555310003367</v>
      </c>
      <c r="H137" s="1">
        <v>15.75</v>
      </c>
      <c r="I137" s="1">
        <v>3.1491175020685602E-4</v>
      </c>
      <c r="J137" s="1">
        <v>2.45244608898926E-4</v>
      </c>
      <c r="K137" s="1">
        <v>2.1954449641900999E-4</v>
      </c>
      <c r="L137" s="1">
        <v>2.2064904629580701E-4</v>
      </c>
      <c r="M137" s="1">
        <v>2.5915514646560902E-4</v>
      </c>
    </row>
    <row r="138" spans="1:13" x14ac:dyDescent="0.25">
      <c r="A138" s="1">
        <v>15.875</v>
      </c>
      <c r="B138" s="1">
        <v>1.8675341238418299</v>
      </c>
      <c r="C138" s="1">
        <v>1.5054838327540101</v>
      </c>
      <c r="D138" s="1">
        <v>1.2668210705630401</v>
      </c>
      <c r="E138" s="1">
        <v>1.2559430856571501</v>
      </c>
      <c r="F138" s="1">
        <v>1.5698255468698199</v>
      </c>
      <c r="H138" s="1">
        <v>15.875</v>
      </c>
      <c r="I138" s="1">
        <v>3.1113118503204998E-4</v>
      </c>
      <c r="J138" s="1">
        <v>2.5081360653681802E-4</v>
      </c>
      <c r="K138" s="1">
        <v>2.11052390355803E-4</v>
      </c>
      <c r="L138" s="1">
        <v>2.0924011807048099E-4</v>
      </c>
      <c r="M138" s="1">
        <v>2.6153293610851203E-4</v>
      </c>
    </row>
    <row r="139" spans="1:13" x14ac:dyDescent="0.25">
      <c r="A139" s="1">
        <v>16</v>
      </c>
      <c r="B139" s="1">
        <v>1.8560388444646101</v>
      </c>
      <c r="C139" s="1">
        <v>1.5122540883612099</v>
      </c>
      <c r="D139" s="1">
        <v>1.26508078661945</v>
      </c>
      <c r="E139" s="1">
        <v>1.2480276678475399</v>
      </c>
      <c r="F139" s="1">
        <v>1.56589431099925</v>
      </c>
      <c r="H139" s="1">
        <v>16</v>
      </c>
      <c r="I139" s="1">
        <v>3.0921607148780397E-4</v>
      </c>
      <c r="J139" s="1">
        <v>2.51941531120977E-4</v>
      </c>
      <c r="K139" s="1">
        <v>2.1076245905080101E-4</v>
      </c>
      <c r="L139" s="1">
        <v>2.079214094634E-4</v>
      </c>
      <c r="M139" s="1">
        <v>2.6087799221247501E-4</v>
      </c>
    </row>
    <row r="140" spans="1:13" x14ac:dyDescent="0.25">
      <c r="A140" s="1">
        <v>16.125</v>
      </c>
      <c r="B140" s="1">
        <v>1.8464350670727001</v>
      </c>
      <c r="C140" s="1">
        <v>1.4919098575746099</v>
      </c>
      <c r="D140" s="1">
        <v>1.25627776351276</v>
      </c>
      <c r="E140" s="1">
        <v>1.24021294083834</v>
      </c>
      <c r="F140" s="1">
        <v>1.55411045257394</v>
      </c>
      <c r="H140" s="1">
        <v>16.125</v>
      </c>
      <c r="I140" s="1">
        <v>3.0761608217431198E-4</v>
      </c>
      <c r="J140" s="1">
        <v>2.4855218227193098E-4</v>
      </c>
      <c r="K140" s="1">
        <v>2.0929587540122701E-4</v>
      </c>
      <c r="L140" s="1">
        <v>2.06619475943667E-4</v>
      </c>
      <c r="M140" s="1">
        <v>2.5891480139881797E-4</v>
      </c>
    </row>
    <row r="141" spans="1:13" x14ac:dyDescent="0.25">
      <c r="A141" s="1">
        <v>16.25</v>
      </c>
      <c r="B141" s="1">
        <v>1.8592403319033799</v>
      </c>
      <c r="C141" s="1">
        <v>1.46997788052815</v>
      </c>
      <c r="D141" s="1">
        <v>1.1888402823436299</v>
      </c>
      <c r="E141" s="1">
        <v>1.2322329515163699</v>
      </c>
      <c r="F141" s="1">
        <v>1.54638934873024</v>
      </c>
      <c r="H141" s="1">
        <v>16.25</v>
      </c>
      <c r="I141" s="1">
        <v>3.0974943929510301E-4</v>
      </c>
      <c r="J141" s="1">
        <v>2.4489831489598902E-4</v>
      </c>
      <c r="K141" s="1">
        <v>1.98060791038449E-4</v>
      </c>
      <c r="L141" s="1">
        <v>2.0529000972262701E-4</v>
      </c>
      <c r="M141" s="1">
        <v>2.5762846549845801E-4</v>
      </c>
    </row>
    <row r="142" spans="1:13" x14ac:dyDescent="0.25">
      <c r="A142" s="1">
        <v>16.375</v>
      </c>
      <c r="B142" s="1">
        <v>1.8467883141912</v>
      </c>
      <c r="C142" s="1">
        <v>1.4626495491659299</v>
      </c>
      <c r="D142" s="1">
        <v>1.1596498802740001</v>
      </c>
      <c r="E142" s="1">
        <v>1.2072694589167099</v>
      </c>
      <c r="F142" s="1">
        <v>1.540720466487</v>
      </c>
      <c r="H142" s="1">
        <v>16.375</v>
      </c>
      <c r="I142" s="1">
        <v>3.0767493314425498E-4</v>
      </c>
      <c r="J142" s="1">
        <v>2.43677414891044E-4</v>
      </c>
      <c r="K142" s="1">
        <v>1.93197670053649E-4</v>
      </c>
      <c r="L142" s="1">
        <v>2.0113109185552501E-4</v>
      </c>
      <c r="M142" s="1">
        <v>2.5668402971673501E-4</v>
      </c>
    </row>
    <row r="143" spans="1:13" x14ac:dyDescent="0.25">
      <c r="A143" s="1">
        <v>16.5</v>
      </c>
      <c r="B143" s="1">
        <v>1.835878485446</v>
      </c>
      <c r="C143" s="1">
        <v>1.4661279923641799</v>
      </c>
      <c r="D143" s="1">
        <v>1.1516745389959</v>
      </c>
      <c r="E143" s="1">
        <v>1.2166990248707701</v>
      </c>
      <c r="F143" s="1">
        <v>1.5322131199526099</v>
      </c>
      <c r="H143" s="1">
        <v>16.5</v>
      </c>
      <c r="I143" s="1">
        <v>3.0585735567530299E-4</v>
      </c>
      <c r="J143" s="1">
        <v>2.4425692352787298E-4</v>
      </c>
      <c r="K143" s="1">
        <v>1.91868978196716E-4</v>
      </c>
      <c r="L143" s="1">
        <v>2.0270205754346999E-4</v>
      </c>
      <c r="M143" s="1">
        <v>2.5526670578410502E-4</v>
      </c>
    </row>
    <row r="144" spans="1:13" x14ac:dyDescent="0.25">
      <c r="A144" s="1">
        <v>16.625</v>
      </c>
      <c r="B144" s="1">
        <v>1.84612618651505</v>
      </c>
      <c r="C144" s="1">
        <v>1.46326909760058</v>
      </c>
      <c r="D144" s="1">
        <v>1.1339471867812601</v>
      </c>
      <c r="E144" s="1">
        <v>1.2141783011934899</v>
      </c>
      <c r="F144" s="1">
        <v>1.52345355637557</v>
      </c>
      <c r="H144" s="1">
        <v>16.625</v>
      </c>
      <c r="I144" s="1">
        <v>3.07564622673407E-4</v>
      </c>
      <c r="J144" s="1">
        <v>2.4378063166025701E-4</v>
      </c>
      <c r="K144" s="1">
        <v>1.8891560131775899E-4</v>
      </c>
      <c r="L144" s="1">
        <v>2.0228210497883601E-4</v>
      </c>
      <c r="M144" s="1">
        <v>2.5380736249217001E-4</v>
      </c>
    </row>
    <row r="145" spans="1:13" x14ac:dyDescent="0.25">
      <c r="A145" s="1">
        <v>16.75</v>
      </c>
      <c r="B145" s="1">
        <v>1.83539106461727</v>
      </c>
      <c r="C145" s="1">
        <v>1.49232623599414</v>
      </c>
      <c r="D145" s="1">
        <v>1.13010231944499</v>
      </c>
      <c r="E145" s="1">
        <v>1.23508926862153</v>
      </c>
      <c r="F145" s="1">
        <v>1.5165583731391501</v>
      </c>
      <c r="H145" s="1">
        <v>16.75</v>
      </c>
      <c r="I145" s="1">
        <v>3.0577615136523698E-4</v>
      </c>
      <c r="J145" s="1">
        <v>2.4862155091662398E-4</v>
      </c>
      <c r="K145" s="1">
        <v>1.88275046419535E-4</v>
      </c>
      <c r="L145" s="1">
        <v>2.0576587215234701E-4</v>
      </c>
      <c r="M145" s="1">
        <v>2.5265862496498201E-4</v>
      </c>
    </row>
    <row r="146" spans="1:13" x14ac:dyDescent="0.25">
      <c r="A146" s="1">
        <v>16.875</v>
      </c>
      <c r="B146" s="1">
        <v>1.85430797440134</v>
      </c>
      <c r="C146" s="1">
        <v>1.49739583751726</v>
      </c>
      <c r="D146" s="1">
        <v>1.1281599111432301</v>
      </c>
      <c r="E146" s="1">
        <v>1.2297543811037099</v>
      </c>
      <c r="F146" s="1">
        <v>1.51582101844484</v>
      </c>
      <c r="H146" s="1">
        <v>16.875</v>
      </c>
      <c r="I146" s="1">
        <v>3.0892770853526298E-4</v>
      </c>
      <c r="J146" s="1">
        <v>2.4946614653037599E-4</v>
      </c>
      <c r="K146" s="1">
        <v>1.8795144119646299E-4</v>
      </c>
      <c r="L146" s="1">
        <v>2.0487707989187801E-4</v>
      </c>
      <c r="M146" s="1">
        <v>2.5253578167291099E-4</v>
      </c>
    </row>
    <row r="147" spans="1:13" x14ac:dyDescent="0.25">
      <c r="A147" s="1">
        <v>17</v>
      </c>
      <c r="B147" s="1">
        <v>1.8586782606374099</v>
      </c>
      <c r="C147" s="1">
        <v>1.4972265863409699</v>
      </c>
      <c r="D147" s="1">
        <v>1.08988672396238</v>
      </c>
      <c r="E147" s="1">
        <v>1.2349109584253299</v>
      </c>
      <c r="F147" s="1">
        <v>1.51097318166316</v>
      </c>
      <c r="H147" s="1">
        <v>17</v>
      </c>
      <c r="I147" s="1">
        <v>3.09655798222192E-4</v>
      </c>
      <c r="J147" s="1">
        <v>2.4943794928440502E-4</v>
      </c>
      <c r="K147" s="1">
        <v>1.81575128212133E-4</v>
      </c>
      <c r="L147" s="1">
        <v>2.0573616567365899E-4</v>
      </c>
      <c r="M147" s="1">
        <v>2.5172813206508299E-4</v>
      </c>
    </row>
    <row r="148" spans="1:13" x14ac:dyDescent="0.25">
      <c r="A148" s="1">
        <v>17.125</v>
      </c>
      <c r="B148" s="1">
        <v>1.8833476102103399</v>
      </c>
      <c r="C148" s="1">
        <v>1.5145002020940399</v>
      </c>
      <c r="D148" s="1">
        <v>1.04605317771411</v>
      </c>
      <c r="E148" s="1">
        <v>1.2485470990798999</v>
      </c>
      <c r="F148" s="1">
        <v>1.5080344929349701</v>
      </c>
      <c r="H148" s="1">
        <v>17.125</v>
      </c>
      <c r="I148" s="1">
        <v>3.1376571186104301E-4</v>
      </c>
      <c r="J148" s="1">
        <v>2.52315733668867E-4</v>
      </c>
      <c r="K148" s="1">
        <v>1.74272459407171E-4</v>
      </c>
      <c r="L148" s="1">
        <v>2.0800794670671201E-4</v>
      </c>
      <c r="M148" s="1">
        <v>2.5123854652296603E-4</v>
      </c>
    </row>
    <row r="149" spans="1:13" x14ac:dyDescent="0.25">
      <c r="A149" s="1">
        <v>17.25</v>
      </c>
      <c r="B149" s="1">
        <v>1.88666083280312</v>
      </c>
      <c r="C149" s="1">
        <v>1.5106335088031799</v>
      </c>
      <c r="D149" s="1">
        <v>1.05943699652847</v>
      </c>
      <c r="E149" s="1">
        <v>1.2565780020153301</v>
      </c>
      <c r="F149" s="1">
        <v>1.5067854416192801</v>
      </c>
      <c r="H149" s="1">
        <v>17.25</v>
      </c>
      <c r="I149" s="1">
        <v>3.1431769474499899E-4</v>
      </c>
      <c r="J149" s="1">
        <v>2.5167154256660901E-4</v>
      </c>
      <c r="K149" s="1">
        <v>1.76502203621643E-4</v>
      </c>
      <c r="L149" s="1">
        <v>2.0934589513575401E-4</v>
      </c>
      <c r="M149" s="1">
        <v>2.5103045457377198E-4</v>
      </c>
    </row>
    <row r="150" spans="1:13" x14ac:dyDescent="0.25">
      <c r="A150" s="1">
        <v>17.375</v>
      </c>
      <c r="B150" s="1">
        <v>1.87763245465946</v>
      </c>
      <c r="C150" s="1">
        <v>1.4935860011467399</v>
      </c>
      <c r="D150" s="1">
        <v>1.1259586319747199</v>
      </c>
      <c r="E150" s="1">
        <v>1.2654354493214801</v>
      </c>
      <c r="F150" s="1">
        <v>1.50530024264522</v>
      </c>
      <c r="H150" s="1">
        <v>17.375</v>
      </c>
      <c r="I150" s="1">
        <v>3.1281356694626598E-4</v>
      </c>
      <c r="J150" s="1">
        <v>2.48831427791048E-4</v>
      </c>
      <c r="K150" s="1">
        <v>1.87584708086989E-4</v>
      </c>
      <c r="L150" s="1">
        <v>2.1082154585696001E-4</v>
      </c>
      <c r="M150" s="1">
        <v>2.5078302042469397E-4</v>
      </c>
    </row>
    <row r="151" spans="1:13" x14ac:dyDescent="0.25">
      <c r="A151" s="1">
        <v>17.5</v>
      </c>
      <c r="B151" s="1">
        <v>1.8962514893790501</v>
      </c>
      <c r="C151" s="1">
        <v>1.48838124128549</v>
      </c>
      <c r="D151" s="1">
        <v>1.1251739815975801</v>
      </c>
      <c r="E151" s="1">
        <v>1.3270686531632301</v>
      </c>
      <c r="F151" s="1">
        <v>1.50459476824482</v>
      </c>
      <c r="H151" s="1">
        <v>17.5</v>
      </c>
      <c r="I151" s="1">
        <v>3.1591549813054999E-4</v>
      </c>
      <c r="J151" s="1">
        <v>2.4796431479816202E-4</v>
      </c>
      <c r="K151" s="1">
        <v>1.8745398533415701E-4</v>
      </c>
      <c r="L151" s="1">
        <v>2.21089637616994E-4</v>
      </c>
      <c r="M151" s="1">
        <v>2.5066548838958801E-4</v>
      </c>
    </row>
    <row r="152" spans="1:13" x14ac:dyDescent="0.25">
      <c r="A152" s="1">
        <v>17.625</v>
      </c>
      <c r="B152" s="1">
        <v>1.88268983739174</v>
      </c>
      <c r="C152" s="1">
        <v>1.52820276870219</v>
      </c>
      <c r="D152" s="1">
        <v>1.0594745549536999</v>
      </c>
      <c r="E152" s="1">
        <v>1.36593781107721</v>
      </c>
      <c r="F152" s="1">
        <v>1.5061511604535101</v>
      </c>
      <c r="H152" s="1">
        <v>17.625</v>
      </c>
      <c r="I152" s="1">
        <v>3.1365612690946302E-4</v>
      </c>
      <c r="J152" s="1">
        <v>2.5459858126578499E-4</v>
      </c>
      <c r="K152" s="1">
        <v>1.7650846085528701E-4</v>
      </c>
      <c r="L152" s="1">
        <v>2.2756523932546301E-4</v>
      </c>
      <c r="M152" s="1">
        <v>2.5092478333155497E-4</v>
      </c>
    </row>
    <row r="153" spans="1:13" x14ac:dyDescent="0.25">
      <c r="A153" s="1">
        <v>17.75</v>
      </c>
      <c r="B153" s="1">
        <v>1.8874242445386</v>
      </c>
      <c r="C153" s="1">
        <v>1.5487030624632401</v>
      </c>
      <c r="D153" s="1">
        <v>1.0535670513415001</v>
      </c>
      <c r="E153" s="1">
        <v>1.3819833630623399</v>
      </c>
      <c r="F153" s="1">
        <v>1.5066979046893301</v>
      </c>
      <c r="H153" s="1">
        <v>17.75</v>
      </c>
      <c r="I153" s="1">
        <v>3.1444487914013101E-4</v>
      </c>
      <c r="J153" s="1">
        <v>2.5801393020637598E-4</v>
      </c>
      <c r="K153" s="1">
        <v>1.7552427075349301E-4</v>
      </c>
      <c r="L153" s="1">
        <v>2.3023842828618599E-4</v>
      </c>
      <c r="M153" s="1">
        <v>2.5101587092124202E-4</v>
      </c>
    </row>
    <row r="154" spans="1:13" x14ac:dyDescent="0.25">
      <c r="A154" s="1">
        <v>17.875</v>
      </c>
      <c r="B154" s="1">
        <v>1.8779670509161399</v>
      </c>
      <c r="C154" s="1">
        <v>1.5801742624048201</v>
      </c>
      <c r="D154" s="1">
        <v>1.0474638169900501</v>
      </c>
      <c r="E154" s="1">
        <v>1.3806613344229599</v>
      </c>
      <c r="F154" s="1">
        <v>1.50841402700831</v>
      </c>
      <c r="H154" s="1">
        <v>17.875</v>
      </c>
      <c r="I154" s="1">
        <v>3.1286931068262997E-4</v>
      </c>
      <c r="J154" s="1">
        <v>2.63257032116642E-4</v>
      </c>
      <c r="K154" s="1">
        <v>1.7450747191054299E-4</v>
      </c>
      <c r="L154" s="1">
        <v>2.3001817831486401E-4</v>
      </c>
      <c r="M154" s="1">
        <v>2.5130177689958497E-4</v>
      </c>
    </row>
    <row r="155" spans="1:13" x14ac:dyDescent="0.25">
      <c r="A155" s="1">
        <v>18</v>
      </c>
      <c r="B155" s="1">
        <v>1.8777766552931701</v>
      </c>
      <c r="C155" s="1">
        <v>1.6045583895523201</v>
      </c>
      <c r="D155" s="1">
        <v>1.0497160783436099</v>
      </c>
      <c r="E155" s="1">
        <v>1.4004907385922001</v>
      </c>
      <c r="F155" s="1">
        <v>1.52604298649559</v>
      </c>
      <c r="H155" s="1">
        <v>18</v>
      </c>
      <c r="I155" s="1">
        <v>3.1283759077184198E-4</v>
      </c>
      <c r="J155" s="1">
        <v>2.67319427699416E-4</v>
      </c>
      <c r="K155" s="1">
        <v>1.74882698652045E-4</v>
      </c>
      <c r="L155" s="1">
        <v>2.33321757049461E-4</v>
      </c>
      <c r="M155" s="1">
        <v>2.54238761550165E-4</v>
      </c>
    </row>
    <row r="156" spans="1:13" x14ac:dyDescent="0.25">
      <c r="A156" s="1">
        <v>18.125</v>
      </c>
      <c r="B156" s="1">
        <v>1.88186499945567</v>
      </c>
      <c r="C156" s="1">
        <v>1.55232030715586</v>
      </c>
      <c r="D156" s="1">
        <v>1.0674631027700301</v>
      </c>
      <c r="E156" s="1">
        <v>1.3529598547277</v>
      </c>
      <c r="F156" s="1">
        <v>1.5272452065769899</v>
      </c>
      <c r="H156" s="1">
        <v>18.125</v>
      </c>
      <c r="I156" s="1">
        <v>3.1351870890931497E-4</v>
      </c>
      <c r="J156" s="1">
        <v>2.58616563172166E-4</v>
      </c>
      <c r="K156" s="1">
        <v>1.7783935292148799E-4</v>
      </c>
      <c r="L156" s="1">
        <v>2.25403111797635E-4</v>
      </c>
      <c r="M156" s="1">
        <v>2.5443905141572597E-4</v>
      </c>
    </row>
    <row r="157" spans="1:13" x14ac:dyDescent="0.25">
      <c r="A157" s="1">
        <v>18.25</v>
      </c>
      <c r="B157" s="1">
        <v>1.8791607283045999</v>
      </c>
      <c r="C157" s="1">
        <v>1.5194531072277599</v>
      </c>
      <c r="D157" s="1">
        <v>1.0779212311558699</v>
      </c>
      <c r="E157" s="1">
        <v>1.32150995597815</v>
      </c>
      <c r="F157" s="1">
        <v>1.5363322005017099</v>
      </c>
      <c r="H157" s="1">
        <v>18.25</v>
      </c>
      <c r="I157" s="1">
        <v>3.1306817733554599E-4</v>
      </c>
      <c r="J157" s="1">
        <v>2.5314088766414402E-4</v>
      </c>
      <c r="K157" s="1">
        <v>1.79581677110569E-4</v>
      </c>
      <c r="L157" s="1">
        <v>2.2016355866596001E-4</v>
      </c>
      <c r="M157" s="1">
        <v>2.5595294460358398E-4</v>
      </c>
    </row>
    <row r="158" spans="1:13" x14ac:dyDescent="0.25">
      <c r="A158" s="1">
        <v>18.375</v>
      </c>
      <c r="B158" s="1">
        <v>1.8714555930978201</v>
      </c>
      <c r="C158" s="1">
        <v>1.4981479762568399</v>
      </c>
      <c r="D158" s="1">
        <v>1.1063702593226501</v>
      </c>
      <c r="E158" s="1">
        <v>1.40199646535288</v>
      </c>
      <c r="F158" s="1">
        <v>1.5454856024185599</v>
      </c>
      <c r="H158" s="1">
        <v>18.375</v>
      </c>
      <c r="I158" s="1">
        <v>3.1178450181009701E-4</v>
      </c>
      <c r="J158" s="1">
        <v>2.4959145284438999E-4</v>
      </c>
      <c r="K158" s="1">
        <v>1.8432128520315299E-4</v>
      </c>
      <c r="L158" s="1">
        <v>2.3357261112779001E-4</v>
      </c>
      <c r="M158" s="1">
        <v>2.5747790136293198E-4</v>
      </c>
    </row>
    <row r="159" spans="1:13" x14ac:dyDescent="0.25">
      <c r="A159" s="1">
        <v>18.5</v>
      </c>
      <c r="B159" s="1">
        <v>1.84044043391887</v>
      </c>
      <c r="C159" s="1">
        <v>1.46561929806368</v>
      </c>
      <c r="D159" s="1">
        <v>1.1030972897515301</v>
      </c>
      <c r="E159" s="1">
        <v>1.48174872204282</v>
      </c>
      <c r="F159" s="1">
        <v>1.56130252987089</v>
      </c>
      <c r="H159" s="1">
        <v>18.5</v>
      </c>
      <c r="I159" s="1">
        <v>3.06617376290884E-4</v>
      </c>
      <c r="J159" s="1">
        <v>2.4417217505740902E-4</v>
      </c>
      <c r="K159" s="1">
        <v>1.83776008472606E-4</v>
      </c>
      <c r="L159" s="1">
        <v>2.4685933709233402E-4</v>
      </c>
      <c r="M159" s="1">
        <v>2.6011300147649001E-4</v>
      </c>
    </row>
    <row r="160" spans="1:13" x14ac:dyDescent="0.25">
      <c r="A160" s="1">
        <v>18.625</v>
      </c>
      <c r="B160" s="1">
        <v>1.8685767741164301</v>
      </c>
      <c r="C160" s="1">
        <v>1.4996944031421899</v>
      </c>
      <c r="D160" s="1">
        <v>1.11165097347129</v>
      </c>
      <c r="E160" s="1">
        <v>1.48036910692914</v>
      </c>
      <c r="F160" s="1">
        <v>1.5593349477585801</v>
      </c>
      <c r="H160" s="1">
        <v>18.625</v>
      </c>
      <c r="I160" s="1">
        <v>3.1130489056779598E-4</v>
      </c>
      <c r="J160" s="1">
        <v>2.4984908756348902E-4</v>
      </c>
      <c r="K160" s="1">
        <v>1.8520105218031599E-4</v>
      </c>
      <c r="L160" s="1">
        <v>2.46629493214395E-4</v>
      </c>
      <c r="M160" s="1">
        <v>2.5978520229657999E-4</v>
      </c>
    </row>
    <row r="161" spans="1:13" x14ac:dyDescent="0.25">
      <c r="A161" s="1">
        <v>18.75</v>
      </c>
      <c r="B161" s="1">
        <v>1.84246916105658</v>
      </c>
      <c r="C161" s="1">
        <v>1.5303586941771401</v>
      </c>
      <c r="D161" s="1">
        <v>1.10252868613147</v>
      </c>
      <c r="E161" s="1">
        <v>1.5085684921118201</v>
      </c>
      <c r="F161" s="1">
        <v>1.5817631843603599</v>
      </c>
      <c r="H161" s="1">
        <v>18.75</v>
      </c>
      <c r="I161" s="1">
        <v>3.0695536223202598E-4</v>
      </c>
      <c r="J161" s="1">
        <v>2.5495775844991099E-4</v>
      </c>
      <c r="K161" s="1">
        <v>1.83681279109503E-4</v>
      </c>
      <c r="L161" s="1">
        <v>2.51327510785828E-4</v>
      </c>
      <c r="M161" s="1">
        <v>2.6352174651443698E-4</v>
      </c>
    </row>
    <row r="162" spans="1:13" x14ac:dyDescent="0.25">
      <c r="A162" s="1">
        <v>18.875</v>
      </c>
      <c r="B162" s="1">
        <v>1.83237544430301</v>
      </c>
      <c r="C162" s="1">
        <v>1.5277624708772899</v>
      </c>
      <c r="D162" s="1">
        <v>1.11990373373908</v>
      </c>
      <c r="E162" s="1">
        <v>1.4910464745552401</v>
      </c>
      <c r="F162" s="1">
        <v>1.58644019346294</v>
      </c>
      <c r="H162" s="1">
        <v>18.875</v>
      </c>
      <c r="I162" s="1">
        <v>3.0527374902088102E-4</v>
      </c>
      <c r="J162" s="1">
        <v>2.5452522764815702E-4</v>
      </c>
      <c r="K162" s="1">
        <v>1.8657596204093099E-4</v>
      </c>
      <c r="L162" s="1">
        <v>2.4840834266090202E-4</v>
      </c>
      <c r="M162" s="1">
        <v>2.6430093623092598E-4</v>
      </c>
    </row>
    <row r="163" spans="1:13" x14ac:dyDescent="0.25">
      <c r="A163" s="1">
        <v>19</v>
      </c>
      <c r="B163" s="1">
        <v>1.82039793321002</v>
      </c>
      <c r="C163" s="1">
        <v>1.52355017315617</v>
      </c>
      <c r="D163" s="1">
        <v>1.10591066998989</v>
      </c>
      <c r="E163" s="1">
        <v>1.3497922057371501</v>
      </c>
      <c r="F163" s="1">
        <v>1.5831600562932899</v>
      </c>
      <c r="H163" s="1">
        <v>19</v>
      </c>
      <c r="I163" s="1">
        <v>3.0327829567278799E-4</v>
      </c>
      <c r="J163" s="1">
        <v>2.53823458847818E-4</v>
      </c>
      <c r="K163" s="1">
        <v>1.84244717620315E-4</v>
      </c>
      <c r="L163" s="1">
        <v>2.2487538147580801E-4</v>
      </c>
      <c r="M163" s="1">
        <v>2.63754465378462E-4</v>
      </c>
    </row>
    <row r="164" spans="1:13" x14ac:dyDescent="0.25">
      <c r="A164" s="1">
        <v>19.125</v>
      </c>
      <c r="B164" s="1">
        <v>1.8004152329904</v>
      </c>
      <c r="C164" s="1">
        <v>1.5286050556819599</v>
      </c>
      <c r="D164" s="1">
        <v>1.0978423561850701</v>
      </c>
      <c r="E164" s="1">
        <v>1.3144157257438001</v>
      </c>
      <c r="F164" s="1">
        <v>1.5833102586541301</v>
      </c>
      <c r="H164" s="1">
        <v>19.125</v>
      </c>
      <c r="I164" s="1">
        <v>2.9994917781620098E-4</v>
      </c>
      <c r="J164" s="1">
        <v>2.54665602276614E-4</v>
      </c>
      <c r="K164" s="1">
        <v>1.8290053654043201E-4</v>
      </c>
      <c r="L164" s="1">
        <v>2.1898165990891699E-4</v>
      </c>
      <c r="M164" s="1">
        <v>2.6377948909177799E-4</v>
      </c>
    </row>
    <row r="165" spans="1:13" x14ac:dyDescent="0.25">
      <c r="A165" s="1">
        <v>19.25</v>
      </c>
      <c r="B165" s="1">
        <v>1.76222337547701</v>
      </c>
      <c r="C165" s="1">
        <v>1.5258323157707401</v>
      </c>
      <c r="D165" s="1">
        <v>1.12503053087796</v>
      </c>
      <c r="E165" s="1">
        <v>1.3055770813759799</v>
      </c>
      <c r="F165" s="1">
        <v>1.58615660238169</v>
      </c>
      <c r="H165" s="1">
        <v>19.25</v>
      </c>
      <c r="I165" s="1">
        <v>2.9358641435446998E-4</v>
      </c>
      <c r="J165" s="1">
        <v>2.5420366380740498E-4</v>
      </c>
      <c r="K165" s="1">
        <v>1.8743008644426799E-4</v>
      </c>
      <c r="L165" s="1">
        <v>2.1750914175723901E-4</v>
      </c>
      <c r="M165" s="1">
        <v>2.6425368995678901E-4</v>
      </c>
    </row>
    <row r="166" spans="1:13" x14ac:dyDescent="0.25">
      <c r="A166" s="1">
        <v>19.375</v>
      </c>
      <c r="B166" s="1">
        <v>1.7612885021595499</v>
      </c>
      <c r="C166" s="1">
        <v>1.5242719630456101</v>
      </c>
      <c r="D166" s="1">
        <v>1.14393375676961</v>
      </c>
      <c r="E166" s="1">
        <v>1.23361990984474</v>
      </c>
      <c r="F166" s="1">
        <v>1.58482848276241</v>
      </c>
      <c r="H166" s="1">
        <v>19.375</v>
      </c>
      <c r="I166" s="1">
        <v>2.93430664459783E-4</v>
      </c>
      <c r="J166" s="1">
        <v>2.5394370904339899E-4</v>
      </c>
      <c r="K166" s="1">
        <v>1.90579363877817E-4</v>
      </c>
      <c r="L166" s="1">
        <v>2.05521076980134E-4</v>
      </c>
      <c r="M166" s="1">
        <v>2.6403242522821699E-4</v>
      </c>
    </row>
    <row r="167" spans="1:13" x14ac:dyDescent="0.25">
      <c r="A167" s="1">
        <v>19.5</v>
      </c>
      <c r="B167" s="1">
        <v>1.76000614735581</v>
      </c>
      <c r="C167" s="1">
        <v>1.50085835182559</v>
      </c>
      <c r="D167" s="1">
        <v>1.17465159895466</v>
      </c>
      <c r="E167" s="1">
        <v>1.27815048271453</v>
      </c>
      <c r="F167" s="1">
        <v>1.56395947654886</v>
      </c>
      <c r="H167" s="1">
        <v>19.5</v>
      </c>
      <c r="I167" s="1">
        <v>2.9321702414947899E-4</v>
      </c>
      <c r="J167" s="1">
        <v>2.5004300141414401E-4</v>
      </c>
      <c r="K167" s="1">
        <v>1.9569695638584601E-4</v>
      </c>
      <c r="L167" s="1">
        <v>2.12939870420241E-4</v>
      </c>
      <c r="M167" s="1">
        <v>2.6055564879304001E-4</v>
      </c>
    </row>
    <row r="168" spans="1:13" x14ac:dyDescent="0.25">
      <c r="A168" s="1">
        <v>19.625</v>
      </c>
      <c r="B168" s="1">
        <v>1.77178400913732</v>
      </c>
      <c r="C168" s="1">
        <v>1.4848609465792999</v>
      </c>
      <c r="D168" s="1">
        <v>1.18339768260593</v>
      </c>
      <c r="E168" s="1">
        <v>1.2735397289577799</v>
      </c>
      <c r="F168" s="1">
        <v>1.5634299414755199</v>
      </c>
      <c r="H168" s="1">
        <v>19.625</v>
      </c>
      <c r="I168" s="1">
        <v>2.9517921592227698E-4</v>
      </c>
      <c r="J168" s="1">
        <v>2.47377833700112E-4</v>
      </c>
      <c r="K168" s="1">
        <v>1.97154053922148E-4</v>
      </c>
      <c r="L168" s="1">
        <v>2.1217171884436501E-4</v>
      </c>
      <c r="M168" s="1">
        <v>2.6046742824982201E-4</v>
      </c>
    </row>
    <row r="169" spans="1:13" x14ac:dyDescent="0.25">
      <c r="A169" s="1">
        <v>19.75</v>
      </c>
      <c r="B169" s="1">
        <v>1.76722222091847</v>
      </c>
      <c r="C169" s="1">
        <v>1.35227999095201</v>
      </c>
      <c r="D169" s="1">
        <v>1.17271681226255</v>
      </c>
      <c r="E169" s="1">
        <v>1.2706113566549</v>
      </c>
      <c r="F169" s="1">
        <v>1.5626613527757101</v>
      </c>
      <c r="H169" s="1">
        <v>19.75</v>
      </c>
      <c r="I169" s="1">
        <v>2.9441922200501699E-4</v>
      </c>
      <c r="J169" s="1">
        <v>2.25289846492604E-4</v>
      </c>
      <c r="K169" s="1">
        <v>1.95374620922941E-4</v>
      </c>
      <c r="L169" s="1">
        <v>2.1168385201870599E-4</v>
      </c>
      <c r="M169" s="1">
        <v>2.6033938137243401E-4</v>
      </c>
    </row>
    <row r="170" spans="1:13" x14ac:dyDescent="0.25">
      <c r="A170" s="1">
        <v>19.875</v>
      </c>
      <c r="B170" s="1">
        <v>1.76846363266897</v>
      </c>
      <c r="C170" s="1">
        <v>1.3561511510191</v>
      </c>
      <c r="D170" s="1">
        <v>1.1773363452235099</v>
      </c>
      <c r="E170" s="1">
        <v>1.26603791655195</v>
      </c>
      <c r="F170" s="1">
        <v>1.5642576200476099</v>
      </c>
      <c r="H170" s="1">
        <v>19.875</v>
      </c>
      <c r="I170" s="1">
        <v>2.9462604120265103E-4</v>
      </c>
      <c r="J170" s="1">
        <v>2.25934781759782E-4</v>
      </c>
      <c r="K170" s="1">
        <v>1.9614423511423701E-4</v>
      </c>
      <c r="L170" s="1">
        <v>2.1092191689755499E-4</v>
      </c>
      <c r="M170" s="1">
        <v>2.6060531949993201E-4</v>
      </c>
    </row>
    <row r="171" spans="1:13" x14ac:dyDescent="0.25">
      <c r="A171" s="1">
        <v>20</v>
      </c>
      <c r="B171" s="1">
        <v>1.76221047319522</v>
      </c>
      <c r="C171" s="1">
        <v>1.3734860976640699</v>
      </c>
      <c r="D171" s="1">
        <v>1.16904700203789</v>
      </c>
      <c r="E171" s="1">
        <v>1.2656609152212599</v>
      </c>
      <c r="F171" s="1">
        <v>1.56514104001176</v>
      </c>
      <c r="H171" s="1">
        <v>20</v>
      </c>
      <c r="I171" s="1">
        <v>2.9358426483432401E-4</v>
      </c>
      <c r="J171" s="1">
        <v>2.2882278387083399E-4</v>
      </c>
      <c r="K171" s="1">
        <v>1.9476323053951199E-4</v>
      </c>
      <c r="L171" s="1">
        <v>2.1085910847586201E-4</v>
      </c>
      <c r="M171" s="1">
        <v>2.6075249726596002E-4</v>
      </c>
    </row>
    <row r="172" spans="1:13" x14ac:dyDescent="0.25">
      <c r="A172" s="1">
        <v>20.125</v>
      </c>
      <c r="B172" s="1">
        <v>1.7346711301023701</v>
      </c>
      <c r="C172" s="1">
        <v>1.3927677571191299</v>
      </c>
      <c r="D172" s="1">
        <v>1.16876414508402</v>
      </c>
      <c r="E172" s="1">
        <v>1.2590367573241299</v>
      </c>
      <c r="F172" s="1">
        <v>1.56731728173368</v>
      </c>
      <c r="H172" s="1">
        <v>20.125</v>
      </c>
      <c r="I172" s="1">
        <v>2.8899621027505499E-4</v>
      </c>
      <c r="J172" s="1">
        <v>2.3203510833604701E-4</v>
      </c>
      <c r="K172" s="1">
        <v>1.9471610657099801E-4</v>
      </c>
      <c r="L172" s="1">
        <v>2.0975552377020001E-4</v>
      </c>
      <c r="M172" s="1">
        <v>2.6111505913683201E-4</v>
      </c>
    </row>
    <row r="173" spans="1:13" x14ac:dyDescent="0.25">
      <c r="A173" s="1">
        <v>20.25</v>
      </c>
      <c r="B173" s="1">
        <v>1.7424618870925801</v>
      </c>
      <c r="C173" s="1">
        <v>1.38361723618069</v>
      </c>
      <c r="D173" s="1">
        <v>1.1742341981672</v>
      </c>
      <c r="E173" s="1">
        <v>1.26999097393046</v>
      </c>
      <c r="F173" s="1">
        <v>1.56623866532223</v>
      </c>
      <c r="H173" s="1">
        <v>20.25</v>
      </c>
      <c r="I173" s="1">
        <v>2.9029415038962401E-4</v>
      </c>
      <c r="J173" s="1">
        <v>2.3051063154770301E-4</v>
      </c>
      <c r="K173" s="1">
        <v>1.9562741741465601E-4</v>
      </c>
      <c r="L173" s="1">
        <v>2.11580496256815E-4</v>
      </c>
      <c r="M173" s="1">
        <v>2.6093536164268401E-4</v>
      </c>
    </row>
    <row r="174" spans="1:13" x14ac:dyDescent="0.25">
      <c r="A174" s="1">
        <v>20.375</v>
      </c>
      <c r="B174" s="1">
        <v>1.7471387318971301</v>
      </c>
      <c r="C174" s="1">
        <v>1.3425850233396099</v>
      </c>
      <c r="D174" s="1">
        <v>1.1724589629175199</v>
      </c>
      <c r="E174" s="1">
        <v>1.28438648009361</v>
      </c>
      <c r="F174" s="1">
        <v>1.56157937319622</v>
      </c>
      <c r="H174" s="1">
        <v>20.375</v>
      </c>
      <c r="I174" s="1">
        <v>2.9107331273406199E-4</v>
      </c>
      <c r="J174" s="1">
        <v>2.2367466488837899E-4</v>
      </c>
      <c r="K174" s="1">
        <v>1.9533166322205901E-4</v>
      </c>
      <c r="L174" s="1">
        <v>2.13978787583596E-4</v>
      </c>
      <c r="M174" s="1">
        <v>2.6015912357449101E-4</v>
      </c>
    </row>
    <row r="175" spans="1:13" x14ac:dyDescent="0.25">
      <c r="A175" s="1">
        <v>20.5</v>
      </c>
      <c r="B175" s="1">
        <v>1.7602001094637201</v>
      </c>
      <c r="C175" s="1">
        <v>1.2742200647164501</v>
      </c>
      <c r="D175" s="1">
        <v>1.17048817786899</v>
      </c>
      <c r="E175" s="1">
        <v>1.30986921305426</v>
      </c>
      <c r="F175" s="1">
        <v>1.54914703510594</v>
      </c>
      <c r="H175" s="1">
        <v>20.5</v>
      </c>
      <c r="I175" s="1">
        <v>2.9324933823665698E-4</v>
      </c>
      <c r="J175" s="1">
        <v>2.1228506278176001E-4</v>
      </c>
      <c r="K175" s="1">
        <v>1.95003330432974E-4</v>
      </c>
      <c r="L175" s="1">
        <v>2.18224210894841E-4</v>
      </c>
      <c r="M175" s="1">
        <v>2.5808789604864901E-4</v>
      </c>
    </row>
    <row r="176" spans="1:13" x14ac:dyDescent="0.25">
      <c r="A176" s="1">
        <v>20.625</v>
      </c>
      <c r="B176" s="1">
        <v>1.79870166572492</v>
      </c>
      <c r="C176" s="1">
        <v>1.25550373590821</v>
      </c>
      <c r="D176" s="1">
        <v>1.1427986437575199</v>
      </c>
      <c r="E176" s="1">
        <v>1.28859837156753</v>
      </c>
      <c r="F176" s="1">
        <v>1.53147049394076</v>
      </c>
      <c r="H176" s="1">
        <v>20.625</v>
      </c>
      <c r="I176" s="1">
        <v>2.9966369750977301E-4</v>
      </c>
      <c r="J176" s="1">
        <v>2.0916692240230799E-4</v>
      </c>
      <c r="K176" s="1">
        <v>1.9039025405000301E-4</v>
      </c>
      <c r="L176" s="1">
        <v>2.1468048870314999E-4</v>
      </c>
      <c r="M176" s="1">
        <v>2.55142984290531E-4</v>
      </c>
    </row>
    <row r="177" spans="1:13" x14ac:dyDescent="0.25">
      <c r="A177" s="1">
        <v>20.75</v>
      </c>
      <c r="B177" s="1">
        <v>1.80273148100883</v>
      </c>
      <c r="C177" s="1">
        <v>1.2463554284912</v>
      </c>
      <c r="D177" s="1">
        <v>1.12877776469765</v>
      </c>
      <c r="E177" s="1">
        <v>1.23835820483823</v>
      </c>
      <c r="F177" s="1">
        <v>1.5220050719202201</v>
      </c>
      <c r="H177" s="1">
        <v>20.75</v>
      </c>
      <c r="I177" s="1">
        <v>3.0033506473607099E-4</v>
      </c>
      <c r="J177" s="1">
        <v>2.0764281438663399E-4</v>
      </c>
      <c r="K177" s="1">
        <v>1.8805437559862799E-4</v>
      </c>
      <c r="L177" s="1">
        <v>2.0631047692604799E-4</v>
      </c>
      <c r="M177" s="1">
        <v>2.5356604498190898E-4</v>
      </c>
    </row>
    <row r="178" spans="1:13" x14ac:dyDescent="0.25">
      <c r="A178" s="1">
        <v>20.875</v>
      </c>
      <c r="B178" s="1">
        <v>1.7917523692400501</v>
      </c>
      <c r="C178" s="1">
        <v>1.2575439624622899</v>
      </c>
      <c r="D178" s="1">
        <v>1.11328525908475</v>
      </c>
      <c r="E178" s="1">
        <v>1.28262248532759</v>
      </c>
      <c r="F178" s="1">
        <v>1.5197135695964099</v>
      </c>
      <c r="H178" s="1">
        <v>20.875</v>
      </c>
      <c r="I178" s="1">
        <v>2.9850594471539301E-4</v>
      </c>
      <c r="J178" s="1">
        <v>2.0950682414621699E-4</v>
      </c>
      <c r="K178" s="1">
        <v>1.8547332416351899E-4</v>
      </c>
      <c r="L178" s="1">
        <v>2.1368490605557701E-4</v>
      </c>
      <c r="M178" s="1">
        <v>2.53184280694763E-4</v>
      </c>
    </row>
    <row r="179" spans="1:13" x14ac:dyDescent="0.25">
      <c r="A179" s="1">
        <v>21</v>
      </c>
      <c r="B179" s="1">
        <v>1.7785890645414</v>
      </c>
      <c r="C179" s="1">
        <v>1.2486079448460199</v>
      </c>
      <c r="D179" s="1">
        <v>1.084343896257</v>
      </c>
      <c r="E179" s="1">
        <v>1.3161177199829801</v>
      </c>
      <c r="F179" s="1">
        <v>1.5169591066195001</v>
      </c>
      <c r="H179" s="1">
        <v>21</v>
      </c>
      <c r="I179" s="1">
        <v>2.96312938152598E-4</v>
      </c>
      <c r="J179" s="1">
        <v>2.0801808361134701E-4</v>
      </c>
      <c r="K179" s="1">
        <v>1.8065169311641701E-4</v>
      </c>
      <c r="L179" s="1">
        <v>2.1926521214916399E-4</v>
      </c>
      <c r="M179" s="1">
        <v>2.52725387162809E-4</v>
      </c>
    </row>
    <row r="180" spans="1:13" x14ac:dyDescent="0.25">
      <c r="A180" s="1">
        <v>21.125</v>
      </c>
      <c r="B180" s="1">
        <v>1.78814189493377</v>
      </c>
      <c r="C180" s="1">
        <v>1.2466920804242101</v>
      </c>
      <c r="D180" s="1">
        <v>1.0880429311878299</v>
      </c>
      <c r="E180" s="1">
        <v>1.3156460572656199</v>
      </c>
      <c r="F180" s="1">
        <v>1.517892984158</v>
      </c>
      <c r="H180" s="1">
        <v>21.125</v>
      </c>
      <c r="I180" s="1">
        <v>2.9790443969596701E-4</v>
      </c>
      <c r="J180" s="1">
        <v>2.0769890059867401E-4</v>
      </c>
      <c r="K180" s="1">
        <v>1.8126795233589299E-4</v>
      </c>
      <c r="L180" s="1">
        <v>2.19186633140452E-4</v>
      </c>
      <c r="M180" s="1">
        <v>2.5288097116072397E-4</v>
      </c>
    </row>
    <row r="181" spans="1:13" x14ac:dyDescent="0.25">
      <c r="A181" s="1">
        <v>21.25</v>
      </c>
      <c r="B181" s="1">
        <v>1.8398935210792899</v>
      </c>
      <c r="C181" s="1">
        <v>1.22270291845139</v>
      </c>
      <c r="D181" s="1">
        <v>1.11280593417282</v>
      </c>
      <c r="E181" s="1">
        <v>1.3050146203039501</v>
      </c>
      <c r="F181" s="1">
        <v>1.52463951488595</v>
      </c>
      <c r="H181" s="1">
        <v>21.25</v>
      </c>
      <c r="I181" s="1">
        <v>3.0652626061181099E-4</v>
      </c>
      <c r="J181" s="1">
        <v>2.0370230621400201E-4</v>
      </c>
      <c r="K181" s="1">
        <v>1.8539346863319099E-4</v>
      </c>
      <c r="L181" s="1">
        <v>2.1741543574263801E-4</v>
      </c>
      <c r="M181" s="1">
        <v>2.5400494317999998E-4</v>
      </c>
    </row>
    <row r="182" spans="1:13" x14ac:dyDescent="0.25">
      <c r="A182" s="1">
        <v>21.375</v>
      </c>
      <c r="B182" s="1">
        <v>1.8342430359173101</v>
      </c>
      <c r="C182" s="1">
        <v>1.20935067285679</v>
      </c>
      <c r="D182" s="1">
        <v>1.13472424247572</v>
      </c>
      <c r="E182" s="1">
        <v>1.30628302832835</v>
      </c>
      <c r="F182" s="1">
        <v>1.53692891789983</v>
      </c>
      <c r="H182" s="1">
        <v>21.375</v>
      </c>
      <c r="I182" s="1">
        <v>3.0558488978382401E-4</v>
      </c>
      <c r="J182" s="1">
        <v>2.01477822097941E-4</v>
      </c>
      <c r="K182" s="1">
        <v>1.89045058796455E-4</v>
      </c>
      <c r="L182" s="1">
        <v>2.1762675251950399E-4</v>
      </c>
      <c r="M182" s="1">
        <v>2.5605235772211202E-4</v>
      </c>
    </row>
    <row r="183" spans="1:13" x14ac:dyDescent="0.25">
      <c r="A183" s="1">
        <v>21.5</v>
      </c>
      <c r="B183" s="1">
        <v>1.85731248248168</v>
      </c>
      <c r="C183" s="1">
        <v>1.1997566891279301</v>
      </c>
      <c r="D183" s="1">
        <v>1.1694364934239301</v>
      </c>
      <c r="E183" s="1">
        <v>1.3066369782688101</v>
      </c>
      <c r="F183" s="1">
        <v>1.53193887766925</v>
      </c>
      <c r="H183" s="1">
        <v>21.5</v>
      </c>
      <c r="I183" s="1">
        <v>3.0942825958144802E-4</v>
      </c>
      <c r="J183" s="1">
        <v>1.9987946440871201E-4</v>
      </c>
      <c r="K183" s="1">
        <v>1.9482811980442701E-4</v>
      </c>
      <c r="L183" s="1">
        <v>2.17685720579585E-4</v>
      </c>
      <c r="M183" s="1">
        <v>2.5522101701969802E-4</v>
      </c>
    </row>
    <row r="184" spans="1:13" x14ac:dyDescent="0.25">
      <c r="A184" s="1">
        <v>21.625</v>
      </c>
      <c r="B184" s="1">
        <v>1.82944942541973</v>
      </c>
      <c r="C184" s="1">
        <v>1.18359322112801</v>
      </c>
      <c r="D184" s="1">
        <v>1.1696605002542699</v>
      </c>
      <c r="E184" s="1">
        <v>1.3192497138572301</v>
      </c>
      <c r="F184" s="1">
        <v>1.52577034721905</v>
      </c>
      <c r="H184" s="1">
        <v>21.625</v>
      </c>
      <c r="I184" s="1">
        <v>3.04786274274928E-4</v>
      </c>
      <c r="J184" s="1">
        <v>1.9718663063992599E-4</v>
      </c>
      <c r="K184" s="1">
        <v>1.9486543934236101E-4</v>
      </c>
      <c r="L184" s="1">
        <v>2.1978700232861399E-4</v>
      </c>
      <c r="M184" s="1">
        <v>2.5419333984669402E-4</v>
      </c>
    </row>
    <row r="185" spans="1:13" x14ac:dyDescent="0.25">
      <c r="A185" s="1">
        <v>21.75</v>
      </c>
      <c r="B185" s="1">
        <v>1.8036212595657499</v>
      </c>
      <c r="C185" s="1">
        <v>1.17565252746416</v>
      </c>
      <c r="D185" s="1">
        <v>1.1572268284934299</v>
      </c>
      <c r="E185" s="1">
        <v>1.35158131839903</v>
      </c>
      <c r="F185" s="1">
        <v>1.53168967215857</v>
      </c>
      <c r="H185" s="1">
        <v>21.75</v>
      </c>
      <c r="I185" s="1">
        <v>3.0048330184365401E-4</v>
      </c>
      <c r="J185" s="1">
        <v>1.95863711075528E-4</v>
      </c>
      <c r="K185" s="1">
        <v>1.9279398962700501E-4</v>
      </c>
      <c r="L185" s="1">
        <v>2.2517344764527901E-4</v>
      </c>
      <c r="M185" s="1">
        <v>2.55179499381618E-4</v>
      </c>
    </row>
    <row r="186" spans="1:13" x14ac:dyDescent="0.25">
      <c r="A186" s="1">
        <v>21.875</v>
      </c>
      <c r="B186" s="1">
        <v>1.7701554040237599</v>
      </c>
      <c r="C186" s="1">
        <v>1.17699455250836</v>
      </c>
      <c r="D186" s="1">
        <v>1.14661342706573</v>
      </c>
      <c r="E186" s="1">
        <v>1.3961253485223699</v>
      </c>
      <c r="F186" s="1">
        <v>1.5362215609852501</v>
      </c>
      <c r="H186" s="1">
        <v>21.875</v>
      </c>
      <c r="I186" s="1">
        <v>2.9490789031035898E-4</v>
      </c>
      <c r="J186" s="1">
        <v>1.96087292447892E-4</v>
      </c>
      <c r="K186" s="1">
        <v>1.9102579694915101E-4</v>
      </c>
      <c r="L186" s="1">
        <v>2.3259448306382701E-4</v>
      </c>
      <c r="M186" s="1">
        <v>2.5593451206014302E-4</v>
      </c>
    </row>
    <row r="187" spans="1:13" x14ac:dyDescent="0.25">
      <c r="A187" s="1">
        <v>22</v>
      </c>
      <c r="B187" s="1">
        <v>1.7722277392322501</v>
      </c>
      <c r="C187" s="1">
        <v>1.19194035908157</v>
      </c>
      <c r="D187" s="1">
        <v>1.1296106029091799</v>
      </c>
      <c r="E187" s="1">
        <v>1.4177929810116101</v>
      </c>
      <c r="F187" s="1">
        <v>1.53518536012985</v>
      </c>
      <c r="H187" s="1">
        <v>22</v>
      </c>
      <c r="I187" s="1">
        <v>2.95253141356093E-4</v>
      </c>
      <c r="J187" s="1">
        <v>1.9857726382299E-4</v>
      </c>
      <c r="K187" s="1">
        <v>1.8819312644466899E-4</v>
      </c>
      <c r="L187" s="1">
        <v>2.36204310636534E-4</v>
      </c>
      <c r="M187" s="1">
        <v>2.5576188099763299E-4</v>
      </c>
    </row>
    <row r="188" spans="1:13" x14ac:dyDescent="0.25">
      <c r="A188" s="1">
        <v>22.125</v>
      </c>
      <c r="B188" s="1">
        <v>1.7807304145579801</v>
      </c>
      <c r="C188" s="1">
        <v>1.29145791836676</v>
      </c>
      <c r="D188" s="1">
        <v>1.1360820366870401</v>
      </c>
      <c r="E188" s="1">
        <v>1.4586659571856999</v>
      </c>
      <c r="F188" s="1">
        <v>1.55376142433474</v>
      </c>
      <c r="H188" s="1">
        <v>22.125</v>
      </c>
      <c r="I188" s="1">
        <v>2.9666968706536001E-4</v>
      </c>
      <c r="J188" s="1">
        <v>2.1515688919990201E-4</v>
      </c>
      <c r="K188" s="1">
        <v>1.8927126731205999E-4</v>
      </c>
      <c r="L188" s="1">
        <v>2.43013748467137E-4</v>
      </c>
      <c r="M188" s="1">
        <v>2.5885665329416802E-4</v>
      </c>
    </row>
    <row r="189" spans="1:13" x14ac:dyDescent="0.25">
      <c r="A189" s="1">
        <v>22.25</v>
      </c>
      <c r="B189" s="1">
        <v>1.8269905342061701</v>
      </c>
      <c r="C189" s="1">
        <v>1.30280015571855</v>
      </c>
      <c r="D189" s="1">
        <v>1.1166865162292201</v>
      </c>
      <c r="E189" s="1">
        <v>1.4661635681610501</v>
      </c>
      <c r="F189" s="1">
        <v>1.59372533385106</v>
      </c>
      <c r="H189" s="1">
        <v>22.25</v>
      </c>
      <c r="I189" s="1">
        <v>3.04376622998748E-4</v>
      </c>
      <c r="J189" s="1">
        <v>2.1704650594270999E-4</v>
      </c>
      <c r="K189" s="1">
        <v>1.8603997360378799E-4</v>
      </c>
      <c r="L189" s="1">
        <v>2.4426285045562999E-4</v>
      </c>
      <c r="M189" s="1">
        <v>2.6551464061958701E-4</v>
      </c>
    </row>
    <row r="190" spans="1:13" x14ac:dyDescent="0.25">
      <c r="A190" s="1">
        <v>22.375</v>
      </c>
      <c r="B190" s="1">
        <v>1.85890621989497</v>
      </c>
      <c r="C190" s="1">
        <v>1.20127237707891</v>
      </c>
      <c r="D190" s="1">
        <v>1.1063342556162901</v>
      </c>
      <c r="E190" s="1">
        <v>1.46825641058606</v>
      </c>
      <c r="F190" s="1">
        <v>1.6010271348809899</v>
      </c>
      <c r="H190" s="1">
        <v>22.375</v>
      </c>
      <c r="I190" s="1">
        <v>3.0969377623450201E-4</v>
      </c>
      <c r="J190" s="1">
        <v>2.00131978021347E-4</v>
      </c>
      <c r="K190" s="1">
        <v>1.84315286985675E-4</v>
      </c>
      <c r="L190" s="1">
        <v>2.4461151800363602E-4</v>
      </c>
      <c r="M190" s="1">
        <v>2.6673112067117301E-4</v>
      </c>
    </row>
    <row r="191" spans="1:13" x14ac:dyDescent="0.25">
      <c r="A191" s="1">
        <v>22.5</v>
      </c>
      <c r="B191" s="1">
        <v>1.8647521340659301</v>
      </c>
      <c r="C191" s="1">
        <v>1.10287891456856</v>
      </c>
      <c r="D191" s="1">
        <v>1.11717367105248</v>
      </c>
      <c r="E191" s="1">
        <v>1.4568572358427501</v>
      </c>
      <c r="F191" s="1">
        <v>1.6036759401938001</v>
      </c>
      <c r="H191" s="1">
        <v>22.5</v>
      </c>
      <c r="I191" s="1">
        <v>3.1066770553538498E-4</v>
      </c>
      <c r="J191" s="1">
        <v>1.8373962716712299E-4</v>
      </c>
      <c r="K191" s="1">
        <v>1.8612113359734399E-4</v>
      </c>
      <c r="L191" s="1">
        <v>2.4271241549140199E-4</v>
      </c>
      <c r="M191" s="1">
        <v>2.6717241163628803E-4</v>
      </c>
    </row>
    <row r="192" spans="1:13" x14ac:dyDescent="0.25">
      <c r="A192" s="1">
        <v>22.625</v>
      </c>
      <c r="B192" s="1">
        <v>1.84253466818014</v>
      </c>
      <c r="C192" s="1">
        <v>1.06821143473585</v>
      </c>
      <c r="D192" s="1">
        <v>1.12137749994289</v>
      </c>
      <c r="E192" s="1">
        <v>1.46081409431288</v>
      </c>
      <c r="F192" s="1">
        <v>1.6068730808237</v>
      </c>
      <c r="H192" s="1">
        <v>22.625</v>
      </c>
      <c r="I192" s="1">
        <v>3.06966275718811E-4</v>
      </c>
      <c r="J192" s="1">
        <v>1.77964025026992E-4</v>
      </c>
      <c r="K192" s="1">
        <v>1.8682149149048499E-4</v>
      </c>
      <c r="L192" s="1">
        <v>2.43371628112525E-4</v>
      </c>
      <c r="M192" s="1">
        <v>2.6770505526523003E-4</v>
      </c>
    </row>
    <row r="193" spans="1:13" x14ac:dyDescent="0.25">
      <c r="A193" s="1">
        <v>22.75</v>
      </c>
      <c r="B193" s="1">
        <v>1.8221105728504099</v>
      </c>
      <c r="C193" s="1">
        <v>1.0392661158479499</v>
      </c>
      <c r="D193" s="1">
        <v>1.16073800672883</v>
      </c>
      <c r="E193" s="1">
        <v>1.4739177763512199</v>
      </c>
      <c r="F193" s="1">
        <v>1.60947485063423</v>
      </c>
      <c r="H193" s="1">
        <v>22.75</v>
      </c>
      <c r="I193" s="1">
        <v>3.0356362143687897E-4</v>
      </c>
      <c r="J193" s="1">
        <v>1.73141734900269E-4</v>
      </c>
      <c r="K193" s="1">
        <v>1.9337895192102401E-4</v>
      </c>
      <c r="L193" s="1">
        <v>2.4555470154011402E-4</v>
      </c>
      <c r="M193" s="1">
        <v>2.6813851011566402E-4</v>
      </c>
    </row>
    <row r="194" spans="1:13" x14ac:dyDescent="0.25">
      <c r="A194" s="1">
        <v>22.875</v>
      </c>
      <c r="B194" s="1">
        <v>1.81257314747825</v>
      </c>
      <c r="C194" s="1">
        <v>1.06521388687534</v>
      </c>
      <c r="D194" s="1">
        <v>1.1625480713774401</v>
      </c>
      <c r="E194" s="1">
        <v>1.4743182842356</v>
      </c>
      <c r="F194" s="1">
        <v>1.6067643926469599</v>
      </c>
      <c r="H194" s="1">
        <v>22.875</v>
      </c>
      <c r="I194" s="1">
        <v>3.01974686369877E-4</v>
      </c>
      <c r="J194" s="1">
        <v>1.77464633553432E-4</v>
      </c>
      <c r="K194" s="1">
        <v>1.9368050869148201E-4</v>
      </c>
      <c r="L194" s="1">
        <v>2.4562142615365101E-4</v>
      </c>
      <c r="M194" s="1">
        <v>2.6768694781498399E-4</v>
      </c>
    </row>
    <row r="195" spans="1:13" x14ac:dyDescent="0.25">
      <c r="A195" s="1">
        <v>23</v>
      </c>
      <c r="B195" s="1">
        <v>1.8069812661218401</v>
      </c>
      <c r="C195" s="1">
        <v>1.12056864952306</v>
      </c>
      <c r="D195" s="1">
        <v>1.1618784871600201</v>
      </c>
      <c r="E195" s="1">
        <v>1.47531674182269</v>
      </c>
      <c r="F195" s="1">
        <v>1.6045196624954501</v>
      </c>
      <c r="H195" s="1">
        <v>23</v>
      </c>
      <c r="I195" s="1">
        <v>3.0104307893589902E-4</v>
      </c>
      <c r="J195" s="1">
        <v>1.8668673701054201E-4</v>
      </c>
      <c r="K195" s="1">
        <v>1.9356895596086001E-4</v>
      </c>
      <c r="L195" s="1">
        <v>2.4578776918766102E-4</v>
      </c>
      <c r="M195" s="1">
        <v>2.6731297577174202E-4</v>
      </c>
    </row>
    <row r="196" spans="1:13" x14ac:dyDescent="0.25">
      <c r="A196" s="1">
        <v>23.125</v>
      </c>
      <c r="B196" s="1">
        <v>1.7638381026707499</v>
      </c>
      <c r="C196" s="1">
        <v>1.12447335097695</v>
      </c>
      <c r="D196" s="1">
        <v>1.1705353955678299</v>
      </c>
      <c r="E196" s="1">
        <v>1.46664969061634</v>
      </c>
      <c r="F196" s="1">
        <v>1.6054689737710599</v>
      </c>
      <c r="H196" s="1">
        <v>23.125</v>
      </c>
      <c r="I196" s="1">
        <v>2.9385542790494697E-4</v>
      </c>
      <c r="J196" s="1">
        <v>1.8733726027276101E-4</v>
      </c>
      <c r="K196" s="1">
        <v>1.9501119690160099E-4</v>
      </c>
      <c r="L196" s="1">
        <v>2.4434383845668099E-4</v>
      </c>
      <c r="M196" s="1">
        <v>2.6747113103026002E-4</v>
      </c>
    </row>
    <row r="197" spans="1:13" x14ac:dyDescent="0.25">
      <c r="A197" s="1">
        <v>23.25</v>
      </c>
      <c r="B197" s="1">
        <v>1.75770847564426</v>
      </c>
      <c r="C197" s="1">
        <v>1.1450467897687999</v>
      </c>
      <c r="D197" s="1">
        <v>1.18131214614589</v>
      </c>
      <c r="E197" s="1">
        <v>1.48186110103786</v>
      </c>
      <c r="F197" s="1">
        <v>1.60579045774636</v>
      </c>
      <c r="H197" s="1">
        <v>23.25</v>
      </c>
      <c r="I197" s="1">
        <v>2.9283423204233398E-4</v>
      </c>
      <c r="J197" s="1">
        <v>1.9076479517548099E-4</v>
      </c>
      <c r="K197" s="1">
        <v>1.9680660354790599E-4</v>
      </c>
      <c r="L197" s="1">
        <v>2.4687805943290599E-4</v>
      </c>
      <c r="M197" s="1">
        <v>2.6752469026054398E-4</v>
      </c>
    </row>
    <row r="198" spans="1:13" x14ac:dyDescent="0.25">
      <c r="A198" s="1">
        <v>23.375</v>
      </c>
      <c r="B198" s="1">
        <v>1.74677508407003</v>
      </c>
      <c r="C198" s="1">
        <v>1.1397920194078299</v>
      </c>
      <c r="D198" s="1">
        <v>1.1955736711580001</v>
      </c>
      <c r="E198" s="1">
        <v>1.5036597366684501</v>
      </c>
      <c r="F198" s="1">
        <v>1.6156312068990999</v>
      </c>
      <c r="H198" s="1">
        <v>23.375</v>
      </c>
      <c r="I198" s="1">
        <v>2.9101272900606699E-4</v>
      </c>
      <c r="J198" s="1">
        <v>1.8988935043334499E-4</v>
      </c>
      <c r="K198" s="1">
        <v>1.9918257361492401E-4</v>
      </c>
      <c r="L198" s="1">
        <v>2.50509712128963E-4</v>
      </c>
      <c r="M198" s="1">
        <v>2.6916415906939097E-4</v>
      </c>
    </row>
    <row r="199" spans="1:13" x14ac:dyDescent="0.25">
      <c r="A199" s="1">
        <v>23.5</v>
      </c>
      <c r="B199" s="1">
        <v>1.7632241391391299</v>
      </c>
      <c r="C199" s="1">
        <v>1.13430665951414</v>
      </c>
      <c r="D199" s="1">
        <v>1.1961875958375301</v>
      </c>
      <c r="E199" s="1">
        <v>1.4935329432464799</v>
      </c>
      <c r="F199" s="1">
        <v>1.6134475372372801</v>
      </c>
      <c r="H199" s="1">
        <v>23.5</v>
      </c>
      <c r="I199" s="1">
        <v>2.9375314158058098E-4</v>
      </c>
      <c r="J199" s="1">
        <v>1.88975489475056E-4</v>
      </c>
      <c r="K199" s="1">
        <v>1.99284853466533E-4</v>
      </c>
      <c r="L199" s="1">
        <v>2.4882258834486301E-4</v>
      </c>
      <c r="M199" s="1">
        <v>2.6880035970373102E-4</v>
      </c>
    </row>
    <row r="200" spans="1:13" x14ac:dyDescent="0.25">
      <c r="A200" s="1">
        <v>23.625</v>
      </c>
      <c r="B200" s="1">
        <v>1.7552875181598899</v>
      </c>
      <c r="C200" s="1">
        <v>1.13613318363078</v>
      </c>
      <c r="D200" s="1">
        <v>1.21970256693818</v>
      </c>
      <c r="E200" s="1">
        <v>1.50106487472797</v>
      </c>
      <c r="F200" s="1">
        <v>1.6020461024802299</v>
      </c>
      <c r="H200" s="1">
        <v>23.625</v>
      </c>
      <c r="I200" s="1">
        <v>2.9243090052543898E-4</v>
      </c>
      <c r="J200" s="1">
        <v>1.8927978839288699E-4</v>
      </c>
      <c r="K200" s="1">
        <v>2.0320244765190099E-4</v>
      </c>
      <c r="L200" s="1">
        <v>2.50077408129679E-4</v>
      </c>
      <c r="M200" s="1">
        <v>2.6690088067320698E-4</v>
      </c>
    </row>
    <row r="201" spans="1:13" x14ac:dyDescent="0.25">
      <c r="A201" s="1">
        <v>23.75</v>
      </c>
      <c r="B201" s="1">
        <v>1.7574067885278499</v>
      </c>
      <c r="C201" s="1">
        <v>1.1349059795285299</v>
      </c>
      <c r="D201" s="1">
        <v>1.2349792985855499</v>
      </c>
      <c r="E201" s="1">
        <v>1.5056058557876399</v>
      </c>
      <c r="F201" s="1">
        <v>1.5730844091215801</v>
      </c>
      <c r="H201" s="1">
        <v>23.75</v>
      </c>
      <c r="I201" s="1">
        <v>2.9278397096874098E-4</v>
      </c>
      <c r="J201" s="1">
        <v>1.8907533618945201E-4</v>
      </c>
      <c r="K201" s="1">
        <v>2.05747551144353E-4</v>
      </c>
      <c r="L201" s="1">
        <v>2.5083393557421999E-4</v>
      </c>
      <c r="M201" s="1">
        <v>2.6207586255965501E-4</v>
      </c>
    </row>
    <row r="202" spans="1:13" x14ac:dyDescent="0.25">
      <c r="A202" s="1">
        <v>23.875</v>
      </c>
      <c r="B202" s="1">
        <v>1.74390919270626</v>
      </c>
      <c r="C202" s="1">
        <v>1.1449567319773</v>
      </c>
      <c r="D202" s="1">
        <v>1.2015648537991499</v>
      </c>
      <c r="E202" s="1">
        <v>1.51257445407682</v>
      </c>
      <c r="F202" s="1">
        <v>1.5620907238934101</v>
      </c>
      <c r="H202" s="1">
        <v>23.875</v>
      </c>
      <c r="I202" s="1">
        <v>2.9053527150486402E-4</v>
      </c>
      <c r="J202" s="1">
        <v>1.9074979154741901E-4</v>
      </c>
      <c r="K202" s="1">
        <v>2.0018070464293899E-4</v>
      </c>
      <c r="L202" s="1">
        <v>2.5199490404919798E-4</v>
      </c>
      <c r="M202" s="1">
        <v>2.6024431460064401E-4</v>
      </c>
    </row>
    <row r="203" spans="1:13" x14ac:dyDescent="0.25">
      <c r="A203" s="1">
        <v>24</v>
      </c>
      <c r="B203" s="1">
        <v>1.7626112660047499</v>
      </c>
      <c r="C203" s="1">
        <v>1.1786959497745999</v>
      </c>
      <c r="D203" s="1">
        <v>1.2197162506100401</v>
      </c>
      <c r="E203" s="1">
        <v>1.4977674766777</v>
      </c>
      <c r="F203" s="1">
        <v>1.55498910140772</v>
      </c>
      <c r="H203" s="1">
        <v>24</v>
      </c>
      <c r="I203" s="1">
        <v>2.9365103691639201E-4</v>
      </c>
      <c r="J203" s="1">
        <v>1.9637074523244801E-4</v>
      </c>
      <c r="K203" s="1">
        <v>2.0320472735163301E-4</v>
      </c>
      <c r="L203" s="1">
        <v>2.4952806161450403E-4</v>
      </c>
      <c r="M203" s="1">
        <v>2.5906118429452701E-4</v>
      </c>
    </row>
    <row r="204" spans="1:13" x14ac:dyDescent="0.25">
      <c r="A204" s="1">
        <v>24.125</v>
      </c>
      <c r="B204" s="1">
        <v>1.7580837040900901</v>
      </c>
      <c r="C204" s="1">
        <v>1.2047548359451701</v>
      </c>
      <c r="D204" s="1">
        <v>1.24537391594213</v>
      </c>
      <c r="E204" s="1">
        <v>1.48523389828416</v>
      </c>
      <c r="F204" s="1">
        <v>1.5521900080740401</v>
      </c>
      <c r="H204" s="1">
        <v>24.125</v>
      </c>
      <c r="I204" s="1">
        <v>2.9289674510140902E-4</v>
      </c>
      <c r="J204" s="1">
        <v>2.0071215566846599E-4</v>
      </c>
      <c r="K204" s="1">
        <v>2.07479294395959E-4</v>
      </c>
      <c r="L204" s="1">
        <v>2.4743996745414101E-4</v>
      </c>
      <c r="M204" s="1">
        <v>2.5859485534513501E-4</v>
      </c>
    </row>
    <row r="205" spans="1:13" x14ac:dyDescent="0.25">
      <c r="A205" s="1">
        <v>24.25</v>
      </c>
      <c r="B205" s="1">
        <v>1.7519977615453799</v>
      </c>
      <c r="C205" s="1">
        <v>1.2448181492941099</v>
      </c>
      <c r="D205" s="1">
        <v>1.22597192062022</v>
      </c>
      <c r="E205" s="1">
        <v>1.46275057883495</v>
      </c>
      <c r="F205" s="1">
        <v>1.5497864372171299</v>
      </c>
      <c r="H205" s="1">
        <v>24.25</v>
      </c>
      <c r="I205" s="1">
        <v>2.91882827073462E-4</v>
      </c>
      <c r="J205" s="1">
        <v>2.0738670367239899E-4</v>
      </c>
      <c r="K205" s="1">
        <v>2.04246921975328E-4</v>
      </c>
      <c r="L205" s="1">
        <v>2.4369424643390201E-4</v>
      </c>
      <c r="M205" s="1">
        <v>2.5819442044037398E-4</v>
      </c>
    </row>
    <row r="206" spans="1:13" x14ac:dyDescent="0.25">
      <c r="A206" s="1">
        <v>24.375</v>
      </c>
      <c r="B206" s="1">
        <v>1.74183990522473</v>
      </c>
      <c r="C206" s="1">
        <v>1.2435666375635199</v>
      </c>
      <c r="D206" s="1">
        <v>1.19009694731872</v>
      </c>
      <c r="E206" s="1">
        <v>1.42911888028851</v>
      </c>
      <c r="F206" s="1">
        <v>1.543853084182</v>
      </c>
      <c r="H206" s="1">
        <v>24.375</v>
      </c>
      <c r="I206" s="1">
        <v>2.9019052821044198E-4</v>
      </c>
      <c r="J206" s="1">
        <v>2.07178201818082E-4</v>
      </c>
      <c r="K206" s="1">
        <v>1.9827015142329801E-4</v>
      </c>
      <c r="L206" s="1">
        <v>2.3809120545606599E-4</v>
      </c>
      <c r="M206" s="1">
        <v>2.57205923824722E-4</v>
      </c>
    </row>
    <row r="207" spans="1:13" x14ac:dyDescent="0.25">
      <c r="A207" s="1">
        <v>24.5</v>
      </c>
      <c r="B207" s="1">
        <v>1.71479975877262</v>
      </c>
      <c r="C207" s="1">
        <v>1.25114178952067</v>
      </c>
      <c r="D207" s="1">
        <v>1.1889134031975199</v>
      </c>
      <c r="E207" s="1">
        <v>1.4286887604549701</v>
      </c>
      <c r="F207" s="1">
        <v>1.53548097666996</v>
      </c>
      <c r="H207" s="1">
        <v>24.5</v>
      </c>
      <c r="I207" s="1">
        <v>2.8568563981151799E-4</v>
      </c>
      <c r="J207" s="1">
        <v>2.0844022213414301E-4</v>
      </c>
      <c r="K207" s="1">
        <v>1.98072972972707E-4</v>
      </c>
      <c r="L207" s="1">
        <v>2.38019547491798E-4</v>
      </c>
      <c r="M207" s="1">
        <v>2.5581113071321499E-4</v>
      </c>
    </row>
    <row r="208" spans="1:13" x14ac:dyDescent="0.25">
      <c r="A208" s="1">
        <v>24.625</v>
      </c>
      <c r="B208" s="1">
        <v>1.7070462604496699</v>
      </c>
      <c r="C208" s="1">
        <v>1.2645297345747899</v>
      </c>
      <c r="D208" s="1">
        <v>1.1961444059540101</v>
      </c>
      <c r="E208" s="1">
        <v>1.4397401271766199</v>
      </c>
      <c r="F208" s="1">
        <v>1.5296915240387501</v>
      </c>
      <c r="H208" s="1">
        <v>24.625</v>
      </c>
      <c r="I208" s="1">
        <v>2.8439390699091502E-4</v>
      </c>
      <c r="J208" s="1">
        <v>2.1067065378015901E-4</v>
      </c>
      <c r="K208" s="1">
        <v>1.9927765803193901E-4</v>
      </c>
      <c r="L208" s="1">
        <v>2.3986070518762501E-4</v>
      </c>
      <c r="M208" s="1">
        <v>2.5484660790485702E-4</v>
      </c>
    </row>
    <row r="209" spans="1:13" x14ac:dyDescent="0.25">
      <c r="A209" s="1">
        <v>24.75</v>
      </c>
      <c r="B209" s="1">
        <v>1.69997328341869</v>
      </c>
      <c r="C209" s="1">
        <v>1.2817742767121401</v>
      </c>
      <c r="D209" s="1">
        <v>1.1924574715102201</v>
      </c>
      <c r="E209" s="1">
        <v>1.45090225581892</v>
      </c>
      <c r="F209" s="1">
        <v>1.5244417119517399</v>
      </c>
      <c r="H209" s="1">
        <v>24.75</v>
      </c>
      <c r="I209" s="1">
        <v>2.8321554901755502E-4</v>
      </c>
      <c r="J209" s="1">
        <v>2.1354359450024199E-4</v>
      </c>
      <c r="K209" s="1">
        <v>1.9866341475360201E-4</v>
      </c>
      <c r="L209" s="1">
        <v>2.4172031581943301E-4</v>
      </c>
      <c r="M209" s="1">
        <v>2.5397198921116098E-4</v>
      </c>
    </row>
    <row r="210" spans="1:13" x14ac:dyDescent="0.25">
      <c r="A210" s="1">
        <v>24.875</v>
      </c>
      <c r="B210" s="1">
        <v>1.6825978296645501</v>
      </c>
      <c r="C210" s="1">
        <v>1.2878747121512</v>
      </c>
      <c r="D210" s="1">
        <v>1.19050749093278</v>
      </c>
      <c r="E210" s="1">
        <v>1.46506348382644</v>
      </c>
      <c r="F210" s="1">
        <v>1.53172769876606</v>
      </c>
      <c r="H210" s="1">
        <v>24.875</v>
      </c>
      <c r="I210" s="1">
        <v>2.8032079842211502E-4</v>
      </c>
      <c r="J210" s="1">
        <v>2.14559927044389E-4</v>
      </c>
      <c r="K210" s="1">
        <v>1.9833854798940101E-4</v>
      </c>
      <c r="L210" s="1">
        <v>2.4407957640548499E-4</v>
      </c>
      <c r="M210" s="1">
        <v>2.5518583461442602E-4</v>
      </c>
    </row>
    <row r="211" spans="1:13" x14ac:dyDescent="0.25">
      <c r="A211" s="1">
        <v>25</v>
      </c>
      <c r="B211" s="1">
        <v>1.68527952069807</v>
      </c>
      <c r="C211" s="1">
        <v>1.2568965029153001</v>
      </c>
      <c r="D211" s="1">
        <v>1.19459772853362</v>
      </c>
      <c r="E211" s="1">
        <v>1.5554476814162299</v>
      </c>
      <c r="F211" s="1">
        <v>1.5284444075850301</v>
      </c>
      <c r="H211" s="1">
        <v>25</v>
      </c>
      <c r="I211" s="1">
        <v>2.8076756814829801E-4</v>
      </c>
      <c r="J211" s="1">
        <v>2.09398957385688E-4</v>
      </c>
      <c r="K211" s="1">
        <v>1.99019981573701E-4</v>
      </c>
      <c r="L211" s="1">
        <v>2.5913758372394298E-4</v>
      </c>
      <c r="M211" s="1">
        <v>2.54638838303667E-4</v>
      </c>
    </row>
    <row r="212" spans="1:13" x14ac:dyDescent="0.25">
      <c r="A212" s="1">
        <v>25.125</v>
      </c>
      <c r="B212" s="1">
        <v>1.68998975740672</v>
      </c>
      <c r="C212" s="1">
        <v>1.2445910027762599</v>
      </c>
      <c r="D212" s="1">
        <v>1.20356383812053</v>
      </c>
      <c r="E212" s="1">
        <v>1.5451758890324601</v>
      </c>
      <c r="F212" s="1">
        <v>1.5295519312750501</v>
      </c>
      <c r="H212" s="1">
        <v>25.125</v>
      </c>
      <c r="I212" s="1">
        <v>2.8155229358396098E-4</v>
      </c>
      <c r="J212" s="1">
        <v>2.0734886106252401E-4</v>
      </c>
      <c r="K212" s="1">
        <v>2.00513735430881E-4</v>
      </c>
      <c r="L212" s="1">
        <v>2.5742630311280699E-4</v>
      </c>
      <c r="M212" s="1">
        <v>2.5482335175042398E-4</v>
      </c>
    </row>
    <row r="213" spans="1:13" x14ac:dyDescent="0.25">
      <c r="A213" s="1">
        <v>25.25</v>
      </c>
      <c r="B213" s="1">
        <v>1.6942126479274</v>
      </c>
      <c r="C213" s="1">
        <v>1.2038777363471</v>
      </c>
      <c r="D213" s="1">
        <v>1.2117915494270799</v>
      </c>
      <c r="E213" s="1">
        <v>1.5693345961606799</v>
      </c>
      <c r="F213" s="1">
        <v>1.5264694108541601</v>
      </c>
      <c r="H213" s="1">
        <v>25.25</v>
      </c>
      <c r="I213" s="1">
        <v>2.82255827144706E-4</v>
      </c>
      <c r="J213" s="1">
        <v>2.00566030875427E-4</v>
      </c>
      <c r="K213" s="1">
        <v>2.0188447213455101E-4</v>
      </c>
      <c r="L213" s="1">
        <v>2.6145114372036802E-4</v>
      </c>
      <c r="M213" s="1">
        <v>2.5430980384830501E-4</v>
      </c>
    </row>
    <row r="214" spans="1:13" x14ac:dyDescent="0.25">
      <c r="A214" s="1">
        <v>25.375</v>
      </c>
      <c r="B214" s="1">
        <v>1.6978839351810899</v>
      </c>
      <c r="C214" s="1">
        <v>1.2047292400037299</v>
      </c>
      <c r="D214" s="1">
        <v>1.21330848484464</v>
      </c>
      <c r="E214" s="1">
        <v>1.5803436359304399</v>
      </c>
      <c r="F214" s="1">
        <v>1.52575064263121</v>
      </c>
      <c r="H214" s="1">
        <v>25.375</v>
      </c>
      <c r="I214" s="1">
        <v>2.8286746360117E-4</v>
      </c>
      <c r="J214" s="1">
        <v>2.0070789138462101E-4</v>
      </c>
      <c r="K214" s="1">
        <v>2.02137193575117E-4</v>
      </c>
      <c r="L214" s="1">
        <v>2.6328524974600999E-4</v>
      </c>
      <c r="M214" s="1">
        <v>2.5419005706236E-4</v>
      </c>
    </row>
    <row r="215" spans="1:13" x14ac:dyDescent="0.25">
      <c r="A215" s="1">
        <v>25.5</v>
      </c>
      <c r="B215" s="1">
        <v>1.7098576356972599</v>
      </c>
      <c r="C215" s="1">
        <v>1.2061159871500899</v>
      </c>
      <c r="D215" s="1">
        <v>1.2180037993469499</v>
      </c>
      <c r="E215" s="1">
        <v>1.59446454301357</v>
      </c>
      <c r="F215" s="1">
        <v>1.5250867743621299</v>
      </c>
      <c r="H215" s="1">
        <v>25.5</v>
      </c>
      <c r="I215" s="1">
        <v>2.8486228210716498E-4</v>
      </c>
      <c r="J215" s="1">
        <v>2.00938923459206E-4</v>
      </c>
      <c r="K215" s="1">
        <v>2.02919432971202E-4</v>
      </c>
      <c r="L215" s="1">
        <v>2.6563779286606002E-4</v>
      </c>
      <c r="M215" s="1">
        <v>2.5407945660873199E-4</v>
      </c>
    </row>
    <row r="216" spans="1:13" x14ac:dyDescent="0.25">
      <c r="A216" s="1">
        <v>25.625</v>
      </c>
      <c r="B216" s="1">
        <v>1.7118729796091801</v>
      </c>
      <c r="C216" s="1">
        <v>1.20683753262062</v>
      </c>
      <c r="D216" s="1">
        <v>1.2261300738546199</v>
      </c>
      <c r="E216" s="1">
        <v>1.58530597874512</v>
      </c>
      <c r="F216" s="1">
        <v>1.5326464714339501</v>
      </c>
      <c r="H216" s="1">
        <v>25.625</v>
      </c>
      <c r="I216" s="1">
        <v>2.8519803840288999E-4</v>
      </c>
      <c r="J216" s="1">
        <v>2.0105913293459599E-4</v>
      </c>
      <c r="K216" s="1">
        <v>2.0427327030418001E-4</v>
      </c>
      <c r="L216" s="1">
        <v>2.6411197605893602E-4</v>
      </c>
      <c r="M216" s="1">
        <v>2.5533890214089798E-4</v>
      </c>
    </row>
    <row r="217" spans="1:13" x14ac:dyDescent="0.25">
      <c r="A217" s="1">
        <v>25.75</v>
      </c>
      <c r="B217" s="1">
        <v>1.7071594444560301</v>
      </c>
      <c r="C217" s="1">
        <v>1.1915191127887199</v>
      </c>
      <c r="D217" s="1">
        <v>1.2310893530523701</v>
      </c>
      <c r="E217" s="1">
        <v>1.5832321806129701</v>
      </c>
      <c r="F217" s="1">
        <v>1.54729644596928</v>
      </c>
      <c r="H217" s="1">
        <v>25.75</v>
      </c>
      <c r="I217" s="1">
        <v>2.84412763446376E-4</v>
      </c>
      <c r="J217" s="1">
        <v>1.98507084190601E-4</v>
      </c>
      <c r="K217" s="1">
        <v>2.0509948621852501E-4</v>
      </c>
      <c r="L217" s="1">
        <v>2.6376648129011998E-4</v>
      </c>
      <c r="M217" s="1">
        <v>2.5777958789848301E-4</v>
      </c>
    </row>
    <row r="218" spans="1:13" x14ac:dyDescent="0.25">
      <c r="A218" s="1">
        <v>25.875</v>
      </c>
      <c r="B218" s="1">
        <v>1.7020501933596099</v>
      </c>
      <c r="C218" s="1">
        <v>1.1699895970691101</v>
      </c>
      <c r="D218" s="1">
        <v>1.23220116690707</v>
      </c>
      <c r="E218" s="1">
        <v>1.5798532803368399</v>
      </c>
      <c r="F218" s="1">
        <v>1.55187657800937</v>
      </c>
      <c r="H218" s="1">
        <v>25.875</v>
      </c>
      <c r="I218" s="1">
        <v>2.8356156221371199E-4</v>
      </c>
      <c r="J218" s="1">
        <v>1.94920266871714E-4</v>
      </c>
      <c r="K218" s="1">
        <v>2.05284714406718E-4</v>
      </c>
      <c r="L218" s="1">
        <v>2.6320355650411698E-4</v>
      </c>
      <c r="M218" s="1">
        <v>2.5854263789636101E-4</v>
      </c>
    </row>
    <row r="219" spans="1:13" x14ac:dyDescent="0.25">
      <c r="A219" s="1">
        <v>26</v>
      </c>
      <c r="B219" s="1">
        <v>1.6697870271017701</v>
      </c>
      <c r="C219" s="1">
        <v>1.17180922840209</v>
      </c>
      <c r="D219" s="1">
        <v>1.2377750075710101</v>
      </c>
      <c r="E219" s="1">
        <v>1.5723606429999999</v>
      </c>
      <c r="F219" s="1">
        <v>1.56780154909245</v>
      </c>
      <c r="H219" s="1">
        <v>26</v>
      </c>
      <c r="I219" s="1">
        <v>2.7818651871515599E-4</v>
      </c>
      <c r="J219" s="1">
        <v>1.9522341745178799E-4</v>
      </c>
      <c r="K219" s="1">
        <v>2.0621331626132999E-4</v>
      </c>
      <c r="L219" s="1">
        <v>2.6195528312379998E-4</v>
      </c>
      <c r="M219" s="1">
        <v>2.61195738078802E-4</v>
      </c>
    </row>
    <row r="220" spans="1:13" x14ac:dyDescent="0.25">
      <c r="A220" s="1">
        <v>26.125</v>
      </c>
      <c r="B220" s="1">
        <v>1.6632633241088299</v>
      </c>
      <c r="C220" s="1">
        <v>1.1542492399803499</v>
      </c>
      <c r="D220" s="1">
        <v>1.2130762487286399</v>
      </c>
      <c r="E220" s="1">
        <v>1.50980310196252</v>
      </c>
      <c r="F220" s="1">
        <v>1.5725556587568801</v>
      </c>
      <c r="H220" s="1">
        <v>26.125</v>
      </c>
      <c r="I220" s="1">
        <v>2.7709966979653301E-4</v>
      </c>
      <c r="J220" s="1">
        <v>1.9229792338072601E-4</v>
      </c>
      <c r="K220" s="1">
        <v>2.02098503038193E-4</v>
      </c>
      <c r="L220" s="1">
        <v>2.5153319678695502E-4</v>
      </c>
      <c r="M220" s="1">
        <v>2.6198777274889697E-4</v>
      </c>
    </row>
    <row r="221" spans="1:13" x14ac:dyDescent="0.25">
      <c r="A221" s="1">
        <v>26.25</v>
      </c>
      <c r="B221" s="1">
        <v>1.66502177851402</v>
      </c>
      <c r="C221" s="1">
        <v>1.1370286431988501</v>
      </c>
      <c r="D221" s="1">
        <v>1.19746271146007</v>
      </c>
      <c r="E221" s="1">
        <v>1.5241980391071801</v>
      </c>
      <c r="F221" s="1">
        <v>1.58349636336403</v>
      </c>
      <c r="H221" s="1">
        <v>26.25</v>
      </c>
      <c r="I221" s="1">
        <v>2.7739262830043702E-4</v>
      </c>
      <c r="J221" s="1">
        <v>1.8942897195692901E-4</v>
      </c>
      <c r="K221" s="1">
        <v>1.9949728772924801E-4</v>
      </c>
      <c r="L221" s="1">
        <v>2.5393139331525601E-4</v>
      </c>
      <c r="M221" s="1">
        <v>2.63810494136449E-4</v>
      </c>
    </row>
    <row r="222" spans="1:13" x14ac:dyDescent="0.25">
      <c r="A222" s="1">
        <v>26.375</v>
      </c>
      <c r="B222" s="1">
        <v>1.6716648939872201</v>
      </c>
      <c r="C222" s="1">
        <v>1.09562487360758</v>
      </c>
      <c r="D222" s="1">
        <v>1.19705994388398</v>
      </c>
      <c r="E222" s="1">
        <v>1.5700491365474201</v>
      </c>
      <c r="F222" s="1">
        <v>1.5786545502315501</v>
      </c>
      <c r="H222" s="1">
        <v>26.375</v>
      </c>
      <c r="I222" s="1">
        <v>2.7849937133827098E-4</v>
      </c>
      <c r="J222" s="1">
        <v>1.8253110394302299E-4</v>
      </c>
      <c r="K222" s="1">
        <v>1.9943018665107099E-4</v>
      </c>
      <c r="L222" s="1">
        <v>2.6157018614879899E-4</v>
      </c>
      <c r="M222" s="1">
        <v>2.63003848068577E-4</v>
      </c>
    </row>
    <row r="223" spans="1:13" x14ac:dyDescent="0.25">
      <c r="A223" s="1">
        <v>26.5</v>
      </c>
      <c r="B223" s="1">
        <v>1.66604079512895</v>
      </c>
      <c r="C223" s="1">
        <v>1.0905722732487699</v>
      </c>
      <c r="D223" s="1">
        <v>1.1977117410228699</v>
      </c>
      <c r="E223" s="1">
        <v>1.56313503277049</v>
      </c>
      <c r="F223" s="1">
        <v>1.5778233984058201</v>
      </c>
      <c r="H223" s="1">
        <v>26.5</v>
      </c>
      <c r="I223" s="1">
        <v>2.7756239646848399E-4</v>
      </c>
      <c r="J223" s="1">
        <v>1.8168934072324401E-4</v>
      </c>
      <c r="K223" s="1">
        <v>1.9953877605441E-4</v>
      </c>
      <c r="L223" s="1">
        <v>2.6041829645956301E-4</v>
      </c>
      <c r="M223" s="1">
        <v>2.6286537817441001E-4</v>
      </c>
    </row>
    <row r="224" spans="1:13" x14ac:dyDescent="0.25">
      <c r="A224" s="1">
        <v>26.625</v>
      </c>
      <c r="B224" s="1">
        <v>1.6588868004477999</v>
      </c>
      <c r="C224" s="1">
        <v>1.07023292988189</v>
      </c>
      <c r="D224" s="1">
        <v>1.19959284320451</v>
      </c>
      <c r="E224" s="1">
        <v>1.55999057442197</v>
      </c>
      <c r="F224" s="1">
        <v>1.57775044387392</v>
      </c>
      <c r="H224" s="1">
        <v>26.625</v>
      </c>
      <c r="I224" s="1">
        <v>2.7637054095460502E-4</v>
      </c>
      <c r="J224" s="1">
        <v>1.78300806118323E-4</v>
      </c>
      <c r="K224" s="1">
        <v>1.99852167677871E-4</v>
      </c>
      <c r="L224" s="1">
        <v>2.5989442969870098E-4</v>
      </c>
      <c r="M224" s="1">
        <v>2.6285322394939599E-4</v>
      </c>
    </row>
    <row r="225" spans="1:13" x14ac:dyDescent="0.25">
      <c r="A225" s="1">
        <v>26.75</v>
      </c>
      <c r="B225" s="1">
        <v>1.6630734652716901</v>
      </c>
      <c r="C225" s="1">
        <v>1.07170473196887</v>
      </c>
      <c r="D225" s="1">
        <v>1.2031683103961599</v>
      </c>
      <c r="E225" s="1">
        <v>1.4936312000930401</v>
      </c>
      <c r="F225" s="1">
        <v>1.5757836330547399</v>
      </c>
      <c r="H225" s="1">
        <v>26.75</v>
      </c>
      <c r="I225" s="1">
        <v>2.7706803931426403E-4</v>
      </c>
      <c r="J225" s="1">
        <v>1.78546008346013E-4</v>
      </c>
      <c r="K225" s="1">
        <v>2.0044784051200001E-4</v>
      </c>
      <c r="L225" s="1">
        <v>2.488389579355E-4</v>
      </c>
      <c r="M225" s="1">
        <v>2.6252555326692001E-4</v>
      </c>
    </row>
    <row r="226" spans="1:13" x14ac:dyDescent="0.25">
      <c r="A226" s="1">
        <v>26.875</v>
      </c>
      <c r="B226" s="1">
        <v>1.6652096629828299</v>
      </c>
      <c r="C226" s="1">
        <v>1.0730409633144</v>
      </c>
      <c r="D226" s="1">
        <v>1.21841923033345</v>
      </c>
      <c r="E226" s="1">
        <v>1.4631129508585099</v>
      </c>
      <c r="F226" s="1">
        <v>1.5738184700431399</v>
      </c>
      <c r="H226" s="1">
        <v>26.875</v>
      </c>
      <c r="I226" s="1">
        <v>2.7742392985293998E-4</v>
      </c>
      <c r="J226" s="1">
        <v>1.7876862448817799E-4</v>
      </c>
      <c r="K226" s="1">
        <v>2.0298864377355199E-4</v>
      </c>
      <c r="L226" s="1">
        <v>2.4375461761302799E-4</v>
      </c>
      <c r="M226" s="1">
        <v>2.6219815710918802E-4</v>
      </c>
    </row>
    <row r="227" spans="1:13" x14ac:dyDescent="0.25">
      <c r="A227" s="1">
        <v>27</v>
      </c>
      <c r="B227" s="1">
        <v>1.6666537108928501</v>
      </c>
      <c r="C227" s="1">
        <v>1.02074594691195</v>
      </c>
      <c r="D227" s="1">
        <v>1.22852577728004</v>
      </c>
      <c r="E227" s="1">
        <v>1.46634673468484</v>
      </c>
      <c r="F227" s="1">
        <v>1.56948440022048</v>
      </c>
      <c r="H227" s="1">
        <v>27</v>
      </c>
      <c r="I227" s="1">
        <v>2.7766450823475002E-4</v>
      </c>
      <c r="J227" s="1">
        <v>1.7005627475553001E-4</v>
      </c>
      <c r="K227" s="1">
        <v>2.04672394494855E-4</v>
      </c>
      <c r="L227" s="1">
        <v>2.4429336599849402E-4</v>
      </c>
      <c r="M227" s="1">
        <v>2.6147610107673299E-4</v>
      </c>
    </row>
    <row r="228" spans="1:13" x14ac:dyDescent="0.25">
      <c r="A228" s="1">
        <v>27.125</v>
      </c>
      <c r="B228" s="1">
        <v>1.69576709537931</v>
      </c>
      <c r="C228" s="1">
        <v>0.98548902002160998</v>
      </c>
      <c r="D228" s="1">
        <v>1.23159688373219</v>
      </c>
      <c r="E228" s="1">
        <v>1.4855687268568201</v>
      </c>
      <c r="F228" s="1">
        <v>1.5628867812349001</v>
      </c>
      <c r="H228" s="1">
        <v>27.125</v>
      </c>
      <c r="I228" s="1">
        <v>2.8251479809019402E-4</v>
      </c>
      <c r="J228" s="1">
        <v>1.6418247073559999E-4</v>
      </c>
      <c r="K228" s="1">
        <v>2.0518404082978299E-4</v>
      </c>
      <c r="L228" s="1">
        <v>2.47495749894345E-4</v>
      </c>
      <c r="M228" s="1">
        <v>2.6037693775373598E-4</v>
      </c>
    </row>
    <row r="229" spans="1:13" x14ac:dyDescent="0.25">
      <c r="A229" s="1">
        <v>27.25</v>
      </c>
      <c r="B229" s="1">
        <v>1.6811997747541301</v>
      </c>
      <c r="C229" s="1">
        <v>1.02770091642378</v>
      </c>
      <c r="D229" s="1">
        <v>1.2109748532741</v>
      </c>
      <c r="E229" s="1">
        <v>1.49977834278718</v>
      </c>
      <c r="F229" s="1">
        <v>1.56248460111858</v>
      </c>
      <c r="H229" s="1">
        <v>27.25</v>
      </c>
      <c r="I229" s="1">
        <v>2.8008788247404001E-4</v>
      </c>
      <c r="J229" s="1">
        <v>1.71214972676202E-4</v>
      </c>
      <c r="K229" s="1">
        <v>2.01748410555464E-4</v>
      </c>
      <c r="L229" s="1">
        <v>2.4986307190834399E-4</v>
      </c>
      <c r="M229" s="1">
        <v>2.6030993454635601E-4</v>
      </c>
    </row>
    <row r="230" spans="1:13" x14ac:dyDescent="0.25">
      <c r="A230" s="1">
        <v>27.375</v>
      </c>
      <c r="B230" s="1">
        <v>1.6595050796078299</v>
      </c>
      <c r="C230" s="1">
        <v>1.05237723337377</v>
      </c>
      <c r="D230" s="1">
        <v>1.2042700875562899</v>
      </c>
      <c r="E230" s="1">
        <v>1.4682609935581601</v>
      </c>
      <c r="F230" s="1">
        <v>1.5792954773372501</v>
      </c>
      <c r="H230" s="1">
        <v>27.375</v>
      </c>
      <c r="I230" s="1">
        <v>2.7647354626266602E-4</v>
      </c>
      <c r="J230" s="1">
        <v>1.75326047080071E-4</v>
      </c>
      <c r="K230" s="1">
        <v>2.00631396586878E-4</v>
      </c>
      <c r="L230" s="1">
        <v>2.4461228152678898E-4</v>
      </c>
      <c r="M230" s="1">
        <v>2.63110626524387E-4</v>
      </c>
    </row>
    <row r="231" spans="1:13" x14ac:dyDescent="0.25">
      <c r="A231" s="1">
        <v>27.5</v>
      </c>
      <c r="B231" s="1">
        <v>1.65718329664855</v>
      </c>
      <c r="C231" s="1">
        <v>1.05633341346275</v>
      </c>
      <c r="D231" s="1">
        <v>1.2195685861830801</v>
      </c>
      <c r="E231" s="1">
        <v>1.4611782600952301</v>
      </c>
      <c r="F231" s="1">
        <v>1.5791600286983301</v>
      </c>
      <c r="H231" s="1">
        <v>27.5</v>
      </c>
      <c r="I231" s="1">
        <v>2.76086737221649E-4</v>
      </c>
      <c r="J231" s="1">
        <v>1.75985146682894E-4</v>
      </c>
      <c r="K231" s="1">
        <v>2.0318012645810101E-4</v>
      </c>
      <c r="L231" s="1">
        <v>2.43432298131865E-4</v>
      </c>
      <c r="M231" s="1">
        <v>2.6308806078114197E-4</v>
      </c>
    </row>
    <row r="232" spans="1:13" x14ac:dyDescent="0.25">
      <c r="A232" s="1">
        <v>27.625</v>
      </c>
      <c r="B232" s="1">
        <v>1.6487323880310101</v>
      </c>
      <c r="C232" s="1">
        <v>1.0898854142880401</v>
      </c>
      <c r="D232" s="1">
        <v>1.1760493353138901</v>
      </c>
      <c r="E232" s="1">
        <v>1.41836616980811</v>
      </c>
      <c r="F232" s="1">
        <v>1.5785378274122299</v>
      </c>
      <c r="H232" s="1">
        <v>27.625</v>
      </c>
      <c r="I232" s="1">
        <v>2.74678815845967E-4</v>
      </c>
      <c r="J232" s="1">
        <v>1.81574910020388E-4</v>
      </c>
      <c r="K232" s="1">
        <v>1.9592981926329299E-4</v>
      </c>
      <c r="L232" s="1">
        <v>2.3629980389003099E-4</v>
      </c>
      <c r="M232" s="1">
        <v>2.6298440204687801E-4</v>
      </c>
    </row>
    <row r="233" spans="1:13" x14ac:dyDescent="0.25">
      <c r="A233" s="1">
        <v>27.75</v>
      </c>
      <c r="B233" s="1">
        <v>1.6452412332917301</v>
      </c>
      <c r="C233" s="1">
        <v>1.0895690335761801</v>
      </c>
      <c r="D233" s="1">
        <v>1.1237518310257699</v>
      </c>
      <c r="E233" s="1">
        <v>1.4099894057359199</v>
      </c>
      <c r="F233" s="1">
        <v>1.5724154534167301</v>
      </c>
      <c r="H233" s="1">
        <v>27.75</v>
      </c>
      <c r="I233" s="1">
        <v>2.7409718946640302E-4</v>
      </c>
      <c r="J233" s="1">
        <v>1.8152220099379099E-4</v>
      </c>
      <c r="K233" s="1">
        <v>1.8721705504889301E-4</v>
      </c>
      <c r="L233" s="1">
        <v>2.34904234995604E-4</v>
      </c>
      <c r="M233" s="1">
        <v>2.6196441453922798E-4</v>
      </c>
    </row>
    <row r="234" spans="1:13" x14ac:dyDescent="0.25">
      <c r="A234" s="1">
        <v>27.875</v>
      </c>
      <c r="B234" s="1">
        <v>1.64776643395309</v>
      </c>
      <c r="C234" s="1">
        <v>1.0873712536772899</v>
      </c>
      <c r="D234" s="1">
        <v>1.13214351061688</v>
      </c>
      <c r="E234" s="1">
        <v>1.4112432655528</v>
      </c>
      <c r="F234" s="1">
        <v>1.5705447649861799</v>
      </c>
      <c r="H234" s="1">
        <v>27.875</v>
      </c>
      <c r="I234" s="1">
        <v>2.7451788789658601E-4</v>
      </c>
      <c r="J234" s="1">
        <v>1.8115605086263699E-4</v>
      </c>
      <c r="K234" s="1">
        <v>1.8861510886877201E-4</v>
      </c>
      <c r="L234" s="1">
        <v>2.3511312804109599E-4</v>
      </c>
      <c r="M234" s="1">
        <v>2.6165275784669802E-4</v>
      </c>
    </row>
    <row r="235" spans="1:13" x14ac:dyDescent="0.25">
      <c r="A235" s="1">
        <v>28</v>
      </c>
      <c r="B235" s="1">
        <v>1.6596749011485601</v>
      </c>
      <c r="C235" s="1">
        <v>1.07622199230895</v>
      </c>
      <c r="D235" s="1">
        <v>1.0892974845102601</v>
      </c>
      <c r="E235" s="1">
        <v>1.4118110746668</v>
      </c>
      <c r="F235" s="1">
        <v>1.5614252102217201</v>
      </c>
      <c r="H235" s="1">
        <v>28</v>
      </c>
      <c r="I235" s="1">
        <v>2.7650183853135E-4</v>
      </c>
      <c r="J235" s="1">
        <v>1.79298583918671E-4</v>
      </c>
      <c r="K235" s="1">
        <v>1.8147696091940901E-4</v>
      </c>
      <c r="L235" s="1">
        <v>2.35207725039489E-4</v>
      </c>
      <c r="M235" s="1">
        <v>2.60133440022939E-4</v>
      </c>
    </row>
    <row r="236" spans="1:13" x14ac:dyDescent="0.25">
      <c r="A236" s="1">
        <v>28.125</v>
      </c>
      <c r="B236" s="1">
        <v>1.6588168499756799</v>
      </c>
      <c r="C236" s="1">
        <v>1.06421146537397</v>
      </c>
      <c r="D236" s="1">
        <v>0.99476392450018203</v>
      </c>
      <c r="E236" s="1">
        <v>1.40434308589624</v>
      </c>
      <c r="F236" s="1">
        <v>1.5548969464464899</v>
      </c>
      <c r="H236" s="1">
        <v>28.125</v>
      </c>
      <c r="I236" s="1">
        <v>2.7635888720594899E-4</v>
      </c>
      <c r="J236" s="1">
        <v>1.7729763013130299E-4</v>
      </c>
      <c r="K236" s="1">
        <v>1.6572766982172999E-4</v>
      </c>
      <c r="L236" s="1">
        <v>2.3396355811031299E-4</v>
      </c>
      <c r="M236" s="1">
        <v>2.5904583127798602E-4</v>
      </c>
    </row>
    <row r="237" spans="1:13" x14ac:dyDescent="0.25">
      <c r="A237" s="1">
        <v>28.25</v>
      </c>
      <c r="B237" s="1">
        <v>1.6629638808949001</v>
      </c>
      <c r="C237" s="1">
        <v>1.0610090133316299</v>
      </c>
      <c r="D237" s="1">
        <v>0.94338433949677503</v>
      </c>
      <c r="E237" s="1">
        <v>1.3685261572872001</v>
      </c>
      <c r="F237" s="1">
        <v>1.5487360540364401</v>
      </c>
      <c r="H237" s="1">
        <v>28.25</v>
      </c>
      <c r="I237" s="1">
        <v>2.7704978255709098E-4</v>
      </c>
      <c r="J237" s="1">
        <v>1.7676410162105E-4</v>
      </c>
      <c r="K237" s="1">
        <v>1.57167830960163E-4</v>
      </c>
      <c r="L237" s="1">
        <v>2.2799645780404801E-4</v>
      </c>
      <c r="M237" s="1">
        <v>2.58019426602472E-4</v>
      </c>
    </row>
    <row r="238" spans="1:13" x14ac:dyDescent="0.25">
      <c r="A238" s="1">
        <v>28.375</v>
      </c>
      <c r="B238" s="1">
        <v>1.65497164810543</v>
      </c>
      <c r="C238" s="1">
        <v>1.0625471535452899</v>
      </c>
      <c r="D238" s="1">
        <v>0.91650480193379802</v>
      </c>
      <c r="E238" s="1">
        <v>1.34862549008323</v>
      </c>
      <c r="F238" s="1">
        <v>1.5450569855639</v>
      </c>
      <c r="H238" s="1">
        <v>28.375</v>
      </c>
      <c r="I238" s="1">
        <v>2.7571827657436502E-4</v>
      </c>
      <c r="J238" s="1">
        <v>1.77020355780646E-4</v>
      </c>
      <c r="K238" s="1">
        <v>1.5268970000217099E-4</v>
      </c>
      <c r="L238" s="1">
        <v>2.24681006647866E-4</v>
      </c>
      <c r="M238" s="1">
        <v>2.5740649379494499E-4</v>
      </c>
    </row>
    <row r="239" spans="1:13" x14ac:dyDescent="0.25">
      <c r="A239" s="1">
        <v>28.5</v>
      </c>
      <c r="B239" s="1">
        <v>1.63542627708815</v>
      </c>
      <c r="C239" s="1">
        <v>1.05455598875497</v>
      </c>
      <c r="D239" s="1">
        <v>0.93650525264987405</v>
      </c>
      <c r="E239" s="1">
        <v>1.3995782111725701</v>
      </c>
      <c r="F239" s="1">
        <v>1.54459650993598</v>
      </c>
      <c r="H239" s="1">
        <v>28.5</v>
      </c>
      <c r="I239" s="1">
        <v>2.7246201776288601E-4</v>
      </c>
      <c r="J239" s="1">
        <v>1.7568902772657801E-4</v>
      </c>
      <c r="K239" s="1">
        <v>1.5602177509146901E-4</v>
      </c>
      <c r="L239" s="1">
        <v>2.3316972998135E-4</v>
      </c>
      <c r="M239" s="1">
        <v>2.5732977855533499E-4</v>
      </c>
    </row>
    <row r="240" spans="1:13" x14ac:dyDescent="0.25">
      <c r="A240" s="1">
        <v>28.625</v>
      </c>
      <c r="B240" s="1">
        <v>1.67078647399497</v>
      </c>
      <c r="C240" s="1">
        <v>1.0569220756276201</v>
      </c>
      <c r="D240" s="1">
        <v>0.96024853326178505</v>
      </c>
      <c r="E240" s="1">
        <v>1.42800043815725</v>
      </c>
      <c r="F240" s="1">
        <v>1.54347416658863</v>
      </c>
      <c r="H240" s="1">
        <v>28.625</v>
      </c>
      <c r="I240" s="1">
        <v>2.7835302656756202E-4</v>
      </c>
      <c r="J240" s="1">
        <v>1.76083217799562E-4</v>
      </c>
      <c r="K240" s="1">
        <v>1.5997740564141299E-4</v>
      </c>
      <c r="L240" s="1">
        <v>2.3790487299699801E-4</v>
      </c>
      <c r="M240" s="1">
        <v>2.5714279615366602E-4</v>
      </c>
    </row>
    <row r="241" spans="1:13" x14ac:dyDescent="0.25">
      <c r="A241" s="1">
        <v>28.75</v>
      </c>
      <c r="B241" s="1">
        <v>1.63640655941457</v>
      </c>
      <c r="C241" s="1">
        <v>1.0417097358765599</v>
      </c>
      <c r="D241" s="1">
        <v>0.95202175743950601</v>
      </c>
      <c r="E241" s="1">
        <v>1.4423210238692601</v>
      </c>
      <c r="F241" s="1">
        <v>1.5391200044403699</v>
      </c>
      <c r="H241" s="1">
        <v>28.75</v>
      </c>
      <c r="I241" s="1">
        <v>2.7262533279846801E-4</v>
      </c>
      <c r="J241" s="1">
        <v>1.7354884199703599E-4</v>
      </c>
      <c r="K241" s="1">
        <v>1.58606824789422E-4</v>
      </c>
      <c r="L241" s="1">
        <v>2.40290682576619E-4</v>
      </c>
      <c r="M241" s="1">
        <v>2.5641739273976502E-4</v>
      </c>
    </row>
    <row r="242" spans="1:13" x14ac:dyDescent="0.25">
      <c r="A242" s="1">
        <v>28.875</v>
      </c>
      <c r="B242" s="1">
        <v>1.6269206335828801</v>
      </c>
      <c r="C242" s="1">
        <v>1.04302427207225</v>
      </c>
      <c r="D242" s="1">
        <v>0.95606897389947199</v>
      </c>
      <c r="E242" s="1">
        <v>1.44525907287039</v>
      </c>
      <c r="F242" s="1">
        <v>1.5389110173109</v>
      </c>
      <c r="H242" s="1">
        <v>28.875</v>
      </c>
      <c r="I242" s="1">
        <v>2.71044977554909E-4</v>
      </c>
      <c r="J242" s="1">
        <v>1.7376784372723699E-4</v>
      </c>
      <c r="K242" s="1">
        <v>1.59281091051652E-4</v>
      </c>
      <c r="L242" s="1">
        <v>2.40780161540206E-4</v>
      </c>
      <c r="M242" s="1">
        <v>2.56382575483996E-4</v>
      </c>
    </row>
    <row r="243" spans="1:13" x14ac:dyDescent="0.25">
      <c r="A243" s="1">
        <v>29</v>
      </c>
      <c r="B243" s="1">
        <v>1.63211246802767</v>
      </c>
      <c r="C243" s="1">
        <v>1.04106743754828</v>
      </c>
      <c r="D243" s="1">
        <v>0.98402361816566297</v>
      </c>
      <c r="E243" s="1">
        <v>1.45832586793102</v>
      </c>
      <c r="F243" s="1">
        <v>1.53551462552254</v>
      </c>
      <c r="H243" s="1">
        <v>29</v>
      </c>
      <c r="I243" s="1">
        <v>2.7190993717340998E-4</v>
      </c>
      <c r="J243" s="1">
        <v>1.7344183509554399E-4</v>
      </c>
      <c r="K243" s="1">
        <v>1.6393833478639999E-4</v>
      </c>
      <c r="L243" s="1">
        <v>2.4295708959730901E-4</v>
      </c>
      <c r="M243" s="1">
        <v>2.5581673661205501E-4</v>
      </c>
    </row>
    <row r="244" spans="1:13" x14ac:dyDescent="0.25">
      <c r="A244" s="1">
        <v>29.125</v>
      </c>
      <c r="B244" s="1">
        <v>1.63119734605501</v>
      </c>
      <c r="C244" s="1">
        <v>1.0364864966545</v>
      </c>
      <c r="D244" s="1">
        <v>0.96570157909900201</v>
      </c>
      <c r="E244" s="1">
        <v>1.46281259233747</v>
      </c>
      <c r="F244" s="1">
        <v>1.5369073462660801</v>
      </c>
      <c r="H244" s="1">
        <v>29.125</v>
      </c>
      <c r="I244" s="1">
        <v>2.71757477852766E-4</v>
      </c>
      <c r="J244" s="1">
        <v>1.7267865034263901E-4</v>
      </c>
      <c r="K244" s="1">
        <v>1.60885883077894E-4</v>
      </c>
      <c r="L244" s="1">
        <v>2.4370457788342199E-4</v>
      </c>
      <c r="M244" s="1">
        <v>2.5604876388793E-4</v>
      </c>
    </row>
    <row r="245" spans="1:13" x14ac:dyDescent="0.25">
      <c r="A245" s="1">
        <v>29.25</v>
      </c>
      <c r="B245" s="1">
        <v>1.6332265842579701</v>
      </c>
      <c r="C245" s="1">
        <v>1.0426415358010399</v>
      </c>
      <c r="D245" s="1">
        <v>0.94268509016990898</v>
      </c>
      <c r="E245" s="1">
        <v>1.4407798704477</v>
      </c>
      <c r="F245" s="1">
        <v>1.53681631387805</v>
      </c>
      <c r="H245" s="1">
        <v>29.25</v>
      </c>
      <c r="I245" s="1">
        <v>2.7209554893737801E-4</v>
      </c>
      <c r="J245" s="1">
        <v>1.73704079864453E-4</v>
      </c>
      <c r="K245" s="1">
        <v>1.57051336022307E-4</v>
      </c>
      <c r="L245" s="1">
        <v>2.4003392641658601E-4</v>
      </c>
      <c r="M245" s="1">
        <v>2.5603359789208298E-4</v>
      </c>
    </row>
    <row r="246" spans="1:13" x14ac:dyDescent="0.25">
      <c r="A246" s="1">
        <v>29.375</v>
      </c>
      <c r="B246" s="1">
        <v>1.6390199672193799</v>
      </c>
      <c r="C246" s="1">
        <v>1.0440559758108701</v>
      </c>
      <c r="D246" s="1">
        <v>0.89306366385457103</v>
      </c>
      <c r="E246" s="1">
        <v>1.4284552022871599</v>
      </c>
      <c r="F246" s="1">
        <v>1.53938481285727</v>
      </c>
      <c r="H246" s="1">
        <v>29.375</v>
      </c>
      <c r="I246" s="1">
        <v>2.7306072653875E-4</v>
      </c>
      <c r="J246" s="1">
        <v>1.7393972557009E-4</v>
      </c>
      <c r="K246" s="1">
        <v>1.4878440639817201E-4</v>
      </c>
      <c r="L246" s="1">
        <v>2.3798063670104101E-4</v>
      </c>
      <c r="M246" s="1">
        <v>2.5646150982202101E-4</v>
      </c>
    </row>
    <row r="247" spans="1:13" x14ac:dyDescent="0.25">
      <c r="A247" s="1">
        <v>29.5</v>
      </c>
      <c r="B247" s="1">
        <v>1.6456978150320301</v>
      </c>
      <c r="C247" s="1">
        <v>1.07103100783084</v>
      </c>
      <c r="D247" s="1">
        <v>0.85469207106626999</v>
      </c>
      <c r="E247" s="1">
        <v>1.4271456320247899</v>
      </c>
      <c r="F247" s="1">
        <v>1.54775437399886</v>
      </c>
      <c r="H247" s="1">
        <v>29.5</v>
      </c>
      <c r="I247" s="1">
        <v>2.74173255984336E-4</v>
      </c>
      <c r="J247" s="1">
        <v>1.78433765904618E-4</v>
      </c>
      <c r="K247" s="1">
        <v>1.4239169903964099E-4</v>
      </c>
      <c r="L247" s="1">
        <v>2.3776246229533001E-4</v>
      </c>
      <c r="M247" s="1">
        <v>2.5785587870821001E-4</v>
      </c>
    </row>
    <row r="248" spans="1:13" x14ac:dyDescent="0.25">
      <c r="A248" s="1">
        <v>29.625</v>
      </c>
      <c r="B248" s="1">
        <v>1.6705633855759601</v>
      </c>
      <c r="C248" s="1">
        <v>1.0908122346729201</v>
      </c>
      <c r="D248" s="1">
        <v>0.83162286130920005</v>
      </c>
      <c r="E248" s="1">
        <v>1.4313448319991899</v>
      </c>
      <c r="F248" s="1">
        <v>1.55270148852574</v>
      </c>
      <c r="H248" s="1">
        <v>29.625</v>
      </c>
      <c r="I248" s="1">
        <v>2.7831586003695502E-4</v>
      </c>
      <c r="J248" s="1">
        <v>1.8172931829650899E-4</v>
      </c>
      <c r="K248" s="1">
        <v>1.38548368694113E-4</v>
      </c>
      <c r="L248" s="1">
        <v>2.38462049011064E-4</v>
      </c>
      <c r="M248" s="1">
        <v>2.5868006798838902E-4</v>
      </c>
    </row>
    <row r="249" spans="1:13" x14ac:dyDescent="0.25">
      <c r="A249" s="1">
        <v>29.75</v>
      </c>
      <c r="B249" s="1">
        <v>1.66002193271205</v>
      </c>
      <c r="C249" s="1">
        <v>1.0916074491327099</v>
      </c>
      <c r="D249" s="1">
        <v>0.83982850515781604</v>
      </c>
      <c r="E249" s="1">
        <v>1.5052983458008999</v>
      </c>
      <c r="F249" s="1">
        <v>1.55119261656784</v>
      </c>
      <c r="H249" s="1">
        <v>29.75</v>
      </c>
      <c r="I249" s="1">
        <v>2.7655965398982899E-4</v>
      </c>
      <c r="J249" s="1">
        <v>1.8186180102550999E-4</v>
      </c>
      <c r="K249" s="1">
        <v>1.39915428959292E-4</v>
      </c>
      <c r="L249" s="1">
        <v>2.5078270441043001E-4</v>
      </c>
      <c r="M249" s="1">
        <v>2.5842868992020202E-4</v>
      </c>
    </row>
    <row r="250" spans="1:13" x14ac:dyDescent="0.25">
      <c r="A250" s="1">
        <v>29.875</v>
      </c>
      <c r="B250" s="1">
        <v>1.667163603094</v>
      </c>
      <c r="C250" s="1">
        <v>1.1093347062265799</v>
      </c>
      <c r="D250" s="1">
        <v>0.86182377142454203</v>
      </c>
      <c r="E250" s="1">
        <v>1.5458969814518799</v>
      </c>
      <c r="F250" s="1">
        <v>1.5557403588499501</v>
      </c>
      <c r="H250" s="1">
        <v>29.875</v>
      </c>
      <c r="I250" s="1">
        <v>2.7774945627546098E-4</v>
      </c>
      <c r="J250" s="1">
        <v>1.8481516205734799E-4</v>
      </c>
      <c r="K250" s="1">
        <v>1.43579840319329E-4</v>
      </c>
      <c r="L250" s="1">
        <v>2.5754643710988203E-4</v>
      </c>
      <c r="M250" s="1">
        <v>2.59186343784402E-4</v>
      </c>
    </row>
    <row r="251" spans="1:13" x14ac:dyDescent="0.25">
      <c r="A251" s="1">
        <v>30</v>
      </c>
      <c r="B251" s="1">
        <v>1.67821789789666</v>
      </c>
      <c r="C251" s="1">
        <v>1.15235983870943</v>
      </c>
      <c r="D251" s="1">
        <v>0.85884529866881199</v>
      </c>
      <c r="E251" s="1">
        <v>1.54949945832408</v>
      </c>
      <c r="F251" s="1">
        <v>1.55378456353251</v>
      </c>
      <c r="H251" s="1">
        <v>30</v>
      </c>
      <c r="I251" s="1">
        <v>2.7959110178958402E-4</v>
      </c>
      <c r="J251" s="1">
        <v>1.9198314912899001E-4</v>
      </c>
      <c r="K251" s="1">
        <v>1.43083626758224E-4</v>
      </c>
      <c r="L251" s="1">
        <v>2.5814660975679102E-4</v>
      </c>
      <c r="M251" s="1">
        <v>2.5886050828451699E-4</v>
      </c>
    </row>
  </sheetData>
  <mergeCells count="8">
    <mergeCell ref="I1:M1"/>
    <mergeCell ref="I3:M3"/>
    <mergeCell ref="I4:M4"/>
    <mergeCell ref="A1:A2"/>
    <mergeCell ref="C3:F3"/>
    <mergeCell ref="C4:F4"/>
    <mergeCell ref="H1:H2"/>
    <mergeCell ref="B1:F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topLeftCell="E1" workbookViewId="0">
      <selection activeCell="G11" sqref="G11:G251"/>
    </sheetView>
  </sheetViews>
  <sheetFormatPr defaultRowHeight="15" x14ac:dyDescent="0.25"/>
  <cols>
    <col min="1" max="1" width="18.85546875" customWidth="1"/>
    <col min="2" max="2" width="21.28515625" customWidth="1"/>
    <col min="3" max="3" width="33.28515625" customWidth="1"/>
    <col min="4" max="5" width="34.85546875" customWidth="1"/>
    <col min="6" max="7" width="30.28515625" customWidth="1"/>
    <col min="9" max="9" width="18.85546875" customWidth="1"/>
    <col min="10" max="10" width="21.28515625" customWidth="1"/>
    <col min="11" max="11" width="33.28515625" customWidth="1"/>
    <col min="12" max="13" width="34.85546875" customWidth="1"/>
    <col min="14" max="15" width="30.28515625" customWidth="1"/>
  </cols>
  <sheetData>
    <row r="1" spans="1:15" ht="18" x14ac:dyDescent="0.35">
      <c r="A1" s="118" t="s">
        <v>368</v>
      </c>
      <c r="B1" s="128" t="s">
        <v>392</v>
      </c>
      <c r="C1" s="129"/>
      <c r="D1" s="129"/>
      <c r="E1" s="129"/>
      <c r="F1" s="129"/>
      <c r="G1" s="129"/>
      <c r="I1" s="118" t="s">
        <v>368</v>
      </c>
      <c r="J1" s="128" t="s">
        <v>395</v>
      </c>
      <c r="K1" s="129"/>
      <c r="L1" s="129"/>
      <c r="M1" s="129"/>
      <c r="N1" s="129"/>
      <c r="O1" s="129"/>
    </row>
    <row r="2" spans="1:15" x14ac:dyDescent="0.25">
      <c r="A2" s="119"/>
      <c r="B2" s="51" t="s">
        <v>389</v>
      </c>
      <c r="C2" s="52" t="s">
        <v>387</v>
      </c>
      <c r="D2" s="52" t="s">
        <v>391</v>
      </c>
      <c r="E2" s="52" t="s">
        <v>380</v>
      </c>
      <c r="F2" s="52" t="s">
        <v>381</v>
      </c>
      <c r="G2" s="52" t="s">
        <v>382</v>
      </c>
      <c r="I2" s="119"/>
      <c r="J2" s="78" t="s">
        <v>389</v>
      </c>
      <c r="K2" s="79" t="s">
        <v>387</v>
      </c>
      <c r="L2" s="79" t="s">
        <v>391</v>
      </c>
      <c r="M2" s="79" t="s">
        <v>380</v>
      </c>
      <c r="N2" s="79" t="s">
        <v>381</v>
      </c>
      <c r="O2" s="79" t="s">
        <v>382</v>
      </c>
    </row>
    <row r="3" spans="1:15" x14ac:dyDescent="0.25">
      <c r="A3" s="28" t="s">
        <v>369</v>
      </c>
      <c r="B3" s="122">
        <v>46</v>
      </c>
      <c r="C3" s="131"/>
      <c r="D3" s="131"/>
      <c r="E3" s="131"/>
      <c r="F3" s="131"/>
      <c r="G3" s="131"/>
      <c r="I3" s="28" t="s">
        <v>369</v>
      </c>
      <c r="J3" s="122">
        <v>46</v>
      </c>
      <c r="K3" s="131"/>
      <c r="L3" s="131"/>
      <c r="M3" s="131"/>
      <c r="N3" s="131"/>
      <c r="O3" s="131"/>
    </row>
    <row r="4" spans="1:15" x14ac:dyDescent="0.25">
      <c r="A4" s="28" t="s">
        <v>370</v>
      </c>
      <c r="B4" s="122" t="s">
        <v>384</v>
      </c>
      <c r="C4" s="131"/>
      <c r="D4" s="131"/>
      <c r="E4" s="131"/>
      <c r="F4" s="131"/>
      <c r="G4" s="131"/>
      <c r="I4" s="28" t="s">
        <v>370</v>
      </c>
      <c r="J4" s="122" t="s">
        <v>384</v>
      </c>
      <c r="K4" s="131"/>
      <c r="L4" s="131"/>
      <c r="M4" s="131"/>
      <c r="N4" s="131"/>
      <c r="O4" s="131"/>
    </row>
    <row r="5" spans="1:15" ht="61.5" x14ac:dyDescent="0.25">
      <c r="A5" s="27" t="s">
        <v>372</v>
      </c>
      <c r="B5" s="27">
        <v>4</v>
      </c>
      <c r="C5" s="27">
        <v>4</v>
      </c>
      <c r="D5" s="28">
        <v>4</v>
      </c>
      <c r="E5" s="28">
        <v>4</v>
      </c>
      <c r="F5" s="28">
        <v>4</v>
      </c>
      <c r="G5" s="28">
        <v>4</v>
      </c>
      <c r="I5" s="27" t="s">
        <v>372</v>
      </c>
      <c r="J5" s="27">
        <v>4</v>
      </c>
      <c r="K5" s="27">
        <v>4</v>
      </c>
      <c r="L5" s="28">
        <v>4</v>
      </c>
      <c r="M5" s="28">
        <v>4</v>
      </c>
      <c r="N5" s="28">
        <v>4</v>
      </c>
      <c r="O5" s="28">
        <v>4</v>
      </c>
    </row>
    <row r="6" spans="1:15" ht="30" x14ac:dyDescent="0.25">
      <c r="A6" s="27" t="s">
        <v>371</v>
      </c>
      <c r="B6" s="27">
        <v>39.164279999999998</v>
      </c>
      <c r="C6" s="27">
        <v>38.61862</v>
      </c>
      <c r="D6" s="28">
        <v>38.541829999999997</v>
      </c>
      <c r="E6" s="28">
        <v>40.558529999999998</v>
      </c>
      <c r="F6" s="28">
        <v>46.4861</v>
      </c>
      <c r="G6" s="28">
        <v>52.043999999999997</v>
      </c>
      <c r="I6" s="27" t="s">
        <v>371</v>
      </c>
      <c r="J6" s="27">
        <v>39.164279999999998</v>
      </c>
      <c r="K6" s="27">
        <v>38.61862</v>
      </c>
      <c r="L6" s="28">
        <v>38.541829999999997</v>
      </c>
      <c r="M6" s="28">
        <v>40.558529999999998</v>
      </c>
      <c r="N6" s="28">
        <v>46.4861</v>
      </c>
      <c r="O6" s="28">
        <v>52.043999999999997</v>
      </c>
    </row>
    <row r="7" spans="1:15" ht="48" x14ac:dyDescent="0.25">
      <c r="A7" s="27" t="s">
        <v>373</v>
      </c>
      <c r="B7" s="28">
        <v>37.44</v>
      </c>
      <c r="C7" s="28">
        <v>37.44</v>
      </c>
      <c r="D7" s="28">
        <v>37.44</v>
      </c>
      <c r="E7" s="28">
        <v>37.44</v>
      </c>
      <c r="F7" s="28">
        <v>37.44</v>
      </c>
      <c r="G7" s="28">
        <v>37.44</v>
      </c>
      <c r="I7" s="27" t="s">
        <v>373</v>
      </c>
      <c r="J7" s="28">
        <v>37.44</v>
      </c>
      <c r="K7" s="28">
        <v>37.44</v>
      </c>
      <c r="L7" s="28">
        <v>37.44</v>
      </c>
      <c r="M7" s="28">
        <v>37.44</v>
      </c>
      <c r="N7" s="28">
        <v>37.44</v>
      </c>
      <c r="O7" s="28">
        <v>37.44</v>
      </c>
    </row>
    <row r="8" spans="1:15" ht="48" x14ac:dyDescent="0.25">
      <c r="A8" s="27" t="s">
        <v>374</v>
      </c>
      <c r="B8" s="27">
        <v>33.725830000000002</v>
      </c>
      <c r="C8" s="27">
        <v>33.822690000000001</v>
      </c>
      <c r="D8" s="28">
        <v>33.895189999999999</v>
      </c>
      <c r="E8" s="28">
        <v>34.430999999999997</v>
      </c>
      <c r="F8" s="28">
        <v>34.759659999999997</v>
      </c>
      <c r="G8" s="28">
        <v>35.239159999999998</v>
      </c>
      <c r="I8" s="27" t="s">
        <v>374</v>
      </c>
      <c r="J8" s="27">
        <v>33.725830000000002</v>
      </c>
      <c r="K8" s="27">
        <v>33.822690000000001</v>
      </c>
      <c r="L8" s="28">
        <v>33.895189999999999</v>
      </c>
      <c r="M8" s="28">
        <v>34.430999999999997</v>
      </c>
      <c r="N8" s="28">
        <v>34.759659999999997</v>
      </c>
      <c r="O8" s="28">
        <v>35.239159999999998</v>
      </c>
    </row>
    <row r="9" spans="1:15" x14ac:dyDescent="0.25">
      <c r="A9" s="28" t="s">
        <v>375</v>
      </c>
      <c r="B9" s="50">
        <v>85</v>
      </c>
      <c r="C9" s="50">
        <v>85</v>
      </c>
      <c r="D9" s="50">
        <v>85</v>
      </c>
      <c r="E9" s="50">
        <v>85</v>
      </c>
      <c r="F9" s="50">
        <v>85</v>
      </c>
      <c r="G9" s="50">
        <v>85</v>
      </c>
      <c r="I9" s="28" t="s">
        <v>375</v>
      </c>
      <c r="J9" s="77">
        <v>85</v>
      </c>
      <c r="K9" s="77">
        <v>85</v>
      </c>
      <c r="L9" s="77">
        <v>85</v>
      </c>
      <c r="M9" s="77">
        <v>85</v>
      </c>
      <c r="N9" s="77">
        <v>85</v>
      </c>
      <c r="O9" s="77">
        <v>85</v>
      </c>
    </row>
    <row r="10" spans="1:15" ht="18" x14ac:dyDescent="0.25">
      <c r="A10" s="74" t="s">
        <v>376</v>
      </c>
      <c r="B10" s="74" t="s">
        <v>275</v>
      </c>
      <c r="C10" s="74" t="s">
        <v>276</v>
      </c>
      <c r="D10" s="74" t="s">
        <v>277</v>
      </c>
      <c r="E10" s="74" t="s">
        <v>278</v>
      </c>
      <c r="F10" s="74" t="s">
        <v>279</v>
      </c>
      <c r="G10" s="74" t="s">
        <v>280</v>
      </c>
      <c r="I10" s="74" t="s">
        <v>376</v>
      </c>
      <c r="J10" s="74" t="s">
        <v>275</v>
      </c>
      <c r="K10" s="74" t="s">
        <v>276</v>
      </c>
      <c r="L10" s="74" t="s">
        <v>277</v>
      </c>
      <c r="M10" s="74" t="s">
        <v>278</v>
      </c>
      <c r="N10" s="74" t="s">
        <v>279</v>
      </c>
      <c r="O10" s="74" t="s">
        <v>280</v>
      </c>
    </row>
    <row r="11" spans="1:15" x14ac:dyDescent="0.25">
      <c r="A11" s="1">
        <v>0</v>
      </c>
      <c r="B11" s="1">
        <v>1.93088761083297</v>
      </c>
      <c r="C11" s="1">
        <v>0.99905283786566801</v>
      </c>
      <c r="D11" s="1">
        <v>1.5232157143823399</v>
      </c>
      <c r="E11" s="1">
        <v>0.99070123585171099</v>
      </c>
      <c r="F11" s="1">
        <v>1.57294052339589</v>
      </c>
      <c r="G11" s="1">
        <v>0.730196548732992</v>
      </c>
      <c r="H11" s="10"/>
      <c r="I11" s="1">
        <v>0</v>
      </c>
      <c r="J11" s="1">
        <v>3.2168587596477299E-4</v>
      </c>
      <c r="K11" s="1">
        <v>1.6644220278842E-4</v>
      </c>
      <c r="L11" s="1">
        <v>2.5376773801609898E-4</v>
      </c>
      <c r="M11" s="1">
        <v>1.6505082589289501E-4</v>
      </c>
      <c r="N11" s="1">
        <v>2.6205189119775602E-4</v>
      </c>
      <c r="O11" s="1">
        <v>1.2165074501891799E-4</v>
      </c>
    </row>
    <row r="12" spans="1:15" x14ac:dyDescent="0.25">
      <c r="A12" s="1">
        <v>0.125</v>
      </c>
      <c r="B12" s="1">
        <v>1.9320729808039001</v>
      </c>
      <c r="C12" s="1">
        <v>0.98773875193695904</v>
      </c>
      <c r="D12" s="1">
        <v>1.5396186317823499</v>
      </c>
      <c r="E12" s="1">
        <v>0.99100349034443103</v>
      </c>
      <c r="F12" s="1">
        <v>1.5713140249423401</v>
      </c>
      <c r="G12" s="1">
        <v>0.73571479883041302</v>
      </c>
      <c r="H12" s="10"/>
      <c r="I12" s="1">
        <v>0.125</v>
      </c>
      <c r="J12" s="1">
        <v>3.2188335860192899E-4</v>
      </c>
      <c r="K12" s="1">
        <v>1.64557276072697E-4</v>
      </c>
      <c r="L12" s="1">
        <v>2.5650046405493998E-4</v>
      </c>
      <c r="M12" s="1">
        <v>1.65101181491382E-4</v>
      </c>
      <c r="N12" s="1">
        <v>2.6178091655539297E-4</v>
      </c>
      <c r="O12" s="1">
        <v>1.22570085485149E-4</v>
      </c>
    </row>
    <row r="13" spans="1:15" x14ac:dyDescent="0.25">
      <c r="A13" s="1">
        <v>0.25</v>
      </c>
      <c r="B13" s="1">
        <v>1.92626737009108</v>
      </c>
      <c r="C13" s="1">
        <v>0.98577554700019399</v>
      </c>
      <c r="D13" s="1">
        <v>1.5394048686970601</v>
      </c>
      <c r="E13" s="1">
        <v>1.0047164522521499</v>
      </c>
      <c r="F13" s="1">
        <v>1.56396787825193</v>
      </c>
      <c r="G13" s="1">
        <v>0.73497785913097702</v>
      </c>
      <c r="H13" s="10"/>
      <c r="I13" s="1">
        <v>0.25</v>
      </c>
      <c r="J13" s="1">
        <v>3.2091614385717398E-4</v>
      </c>
      <c r="K13" s="1">
        <v>1.6423020613023199E-4</v>
      </c>
      <c r="L13" s="1">
        <v>2.5646485112493E-4</v>
      </c>
      <c r="M13" s="1">
        <v>1.67385760945207E-4</v>
      </c>
      <c r="N13" s="1">
        <v>2.60557048516772E-4</v>
      </c>
      <c r="O13" s="1">
        <v>1.2244731133122301E-4</v>
      </c>
    </row>
    <row r="14" spans="1:15" x14ac:dyDescent="0.25">
      <c r="A14" s="1">
        <v>0.375</v>
      </c>
      <c r="B14" s="1">
        <v>1.9309098718802</v>
      </c>
      <c r="C14" s="1">
        <v>0.99066305309768699</v>
      </c>
      <c r="D14" s="1">
        <v>1.62686076860116</v>
      </c>
      <c r="E14" s="1">
        <v>1.0262435551003899</v>
      </c>
      <c r="F14" s="1">
        <v>1.561728400232</v>
      </c>
      <c r="G14" s="1">
        <v>0.73594179239398005</v>
      </c>
      <c r="H14" s="10"/>
      <c r="I14" s="1">
        <v>0.375</v>
      </c>
      <c r="J14" s="1">
        <v>3.2168958465524002E-4</v>
      </c>
      <c r="K14" s="1">
        <v>1.6504446464607499E-4</v>
      </c>
      <c r="L14" s="1">
        <v>2.71035004048953E-4</v>
      </c>
      <c r="M14" s="1">
        <v>1.70972176279725E-4</v>
      </c>
      <c r="N14" s="1">
        <v>2.6018395147865101E-4</v>
      </c>
      <c r="O14" s="1">
        <v>1.2260790261283899E-4</v>
      </c>
    </row>
    <row r="15" spans="1:15" x14ac:dyDescent="0.25">
      <c r="A15" s="1">
        <v>0.5</v>
      </c>
      <c r="B15" s="1">
        <v>1.9193147816428999</v>
      </c>
      <c r="C15" s="1">
        <v>0.98427064939590903</v>
      </c>
      <c r="D15" s="1">
        <v>1.65844425928433</v>
      </c>
      <c r="E15" s="1">
        <v>1.0628930748277301</v>
      </c>
      <c r="F15" s="1">
        <v>1.56806379063764</v>
      </c>
      <c r="G15" s="1">
        <v>0.73706312565941901</v>
      </c>
      <c r="H15" s="10"/>
      <c r="I15" s="1">
        <v>0.5</v>
      </c>
      <c r="J15" s="1">
        <v>3.19757842621709E-4</v>
      </c>
      <c r="K15" s="1">
        <v>1.6397949018935799E-4</v>
      </c>
      <c r="L15" s="1">
        <v>2.7629681359676899E-4</v>
      </c>
      <c r="M15" s="1">
        <v>1.77077986266299E-4</v>
      </c>
      <c r="N15" s="1">
        <v>2.6123942752023099E-4</v>
      </c>
      <c r="O15" s="1">
        <v>1.2279471673486101E-4</v>
      </c>
    </row>
    <row r="16" spans="1:15" x14ac:dyDescent="0.25">
      <c r="A16" s="1">
        <v>0.625</v>
      </c>
      <c r="B16" s="1">
        <v>1.92851133928046</v>
      </c>
      <c r="C16" s="1">
        <v>0.977555791665211</v>
      </c>
      <c r="D16" s="1">
        <v>1.6579154850364</v>
      </c>
      <c r="E16" s="1">
        <v>1.11095256840402</v>
      </c>
      <c r="F16" s="1">
        <v>1.5607467863609801</v>
      </c>
      <c r="G16" s="1">
        <v>0.73961637829610805</v>
      </c>
      <c r="H16" s="10"/>
      <c r="I16" s="1">
        <v>0.625</v>
      </c>
      <c r="J16" s="1">
        <v>3.2128998912412402E-4</v>
      </c>
      <c r="K16" s="1">
        <v>1.62860794891424E-4</v>
      </c>
      <c r="L16" s="1">
        <v>2.7620871980706498E-4</v>
      </c>
      <c r="M16" s="1">
        <v>1.85084697896109E-4</v>
      </c>
      <c r="N16" s="1">
        <v>2.6002041460773797E-4</v>
      </c>
      <c r="O16" s="1">
        <v>1.2322008862413399E-4</v>
      </c>
    </row>
    <row r="17" spans="1:15" x14ac:dyDescent="0.25">
      <c r="A17" s="1">
        <v>0.75</v>
      </c>
      <c r="B17" s="1">
        <v>1.94312001713083</v>
      </c>
      <c r="C17" s="1">
        <v>0.98128744678058599</v>
      </c>
      <c r="D17" s="1">
        <v>1.64658269835499</v>
      </c>
      <c r="E17" s="1">
        <v>1.1224604241702301</v>
      </c>
      <c r="F17" s="1">
        <v>1.5597234075683399</v>
      </c>
      <c r="G17" s="1">
        <v>0.74495658979325796</v>
      </c>
      <c r="H17" s="10"/>
      <c r="I17" s="1">
        <v>0.75</v>
      </c>
      <c r="J17" s="1">
        <v>3.2372379485399701E-4</v>
      </c>
      <c r="K17" s="1">
        <v>1.63482488633645E-4</v>
      </c>
      <c r="L17" s="1">
        <v>2.74320677545941E-4</v>
      </c>
      <c r="M17" s="1">
        <v>1.8700190666675999E-4</v>
      </c>
      <c r="N17" s="1">
        <v>2.5984991970088499E-4</v>
      </c>
      <c r="O17" s="1">
        <v>1.2410976785955899E-4</v>
      </c>
    </row>
    <row r="18" spans="1:15" x14ac:dyDescent="0.25">
      <c r="A18" s="1">
        <v>0.875</v>
      </c>
      <c r="B18" s="1">
        <v>1.94525082241025</v>
      </c>
      <c r="C18" s="1">
        <v>0.95418431925656599</v>
      </c>
      <c r="D18" s="1">
        <v>1.6384764991646401</v>
      </c>
      <c r="E18" s="1">
        <v>1.1167787406071299</v>
      </c>
      <c r="F18" s="1">
        <v>1.57122577863014</v>
      </c>
      <c r="G18" s="1">
        <v>0.74526287639852395</v>
      </c>
      <c r="H18" s="10"/>
      <c r="I18" s="1">
        <v>0.875</v>
      </c>
      <c r="J18" s="1">
        <v>3.2407878701354699E-4</v>
      </c>
      <c r="K18" s="1">
        <v>1.58967107588144E-4</v>
      </c>
      <c r="L18" s="1">
        <v>2.7297018476082799E-4</v>
      </c>
      <c r="M18" s="1">
        <v>1.8605533818514701E-4</v>
      </c>
      <c r="N18" s="1">
        <v>2.6176621471978099E-4</v>
      </c>
      <c r="O18" s="1">
        <v>1.24160795207996E-4</v>
      </c>
    </row>
    <row r="19" spans="1:15" x14ac:dyDescent="0.25">
      <c r="A19" s="1">
        <v>1</v>
      </c>
      <c r="B19" s="1">
        <v>1.9342731191062701</v>
      </c>
      <c r="C19" s="1">
        <v>0.84875392315370002</v>
      </c>
      <c r="D19" s="1">
        <v>1.6593004023249101</v>
      </c>
      <c r="E19" s="1">
        <v>1.1099238296151299</v>
      </c>
      <c r="F19" s="1">
        <v>1.5696209921623301</v>
      </c>
      <c r="G19" s="1">
        <v>0.74784004767679302</v>
      </c>
      <c r="H19" s="10"/>
      <c r="I19" s="1">
        <v>1</v>
      </c>
      <c r="J19" s="1">
        <v>3.2224990164310402E-4</v>
      </c>
      <c r="K19" s="1">
        <v>1.4140240359740601E-4</v>
      </c>
      <c r="L19" s="1">
        <v>2.7643944702732999E-4</v>
      </c>
      <c r="M19" s="1">
        <v>1.84913310013881E-4</v>
      </c>
      <c r="N19" s="1">
        <v>2.6149885729424399E-4</v>
      </c>
      <c r="O19" s="1">
        <v>1.2459015194295599E-4</v>
      </c>
    </row>
    <row r="20" spans="1:15" x14ac:dyDescent="0.25">
      <c r="A20" s="1">
        <v>1.125</v>
      </c>
      <c r="B20" s="1">
        <v>1.8862170293309399</v>
      </c>
      <c r="C20" s="1">
        <v>0.80524507369570697</v>
      </c>
      <c r="D20" s="1">
        <v>1.65708010265044</v>
      </c>
      <c r="E20" s="1">
        <v>1.10554183075221</v>
      </c>
      <c r="F20" s="1">
        <v>1.5672461958556601</v>
      </c>
      <c r="G20" s="1">
        <v>0.74823673144417602</v>
      </c>
      <c r="H20" s="10"/>
      <c r="I20" s="1">
        <v>1.125</v>
      </c>
      <c r="J20" s="1">
        <v>3.1424375708653498E-4</v>
      </c>
      <c r="K20" s="1">
        <v>1.3415382927770499E-4</v>
      </c>
      <c r="L20" s="1">
        <v>2.76069545101563E-4</v>
      </c>
      <c r="M20" s="1">
        <v>1.84183269003318E-4</v>
      </c>
      <c r="N20" s="1">
        <v>2.61103216229552E-4</v>
      </c>
      <c r="O20" s="1">
        <v>1.2465623945860199E-4</v>
      </c>
    </row>
    <row r="21" spans="1:15" x14ac:dyDescent="0.25">
      <c r="A21" s="1">
        <v>1.25</v>
      </c>
      <c r="B21" s="1">
        <v>1.8576923591516299</v>
      </c>
      <c r="C21" s="1">
        <v>0.77126016962815502</v>
      </c>
      <c r="D21" s="1">
        <v>1.6585382586990001</v>
      </c>
      <c r="E21" s="1">
        <v>1.0618074467296099</v>
      </c>
      <c r="F21" s="1">
        <v>1.56297888833746</v>
      </c>
      <c r="G21" s="1">
        <v>0.75987247911031697</v>
      </c>
      <c r="H21" s="10"/>
      <c r="I21" s="1">
        <v>1.25</v>
      </c>
      <c r="J21" s="1">
        <v>3.0949154703466199E-4</v>
      </c>
      <c r="K21" s="1">
        <v>1.2849194426005101E-4</v>
      </c>
      <c r="L21" s="1">
        <v>2.7631247389925298E-4</v>
      </c>
      <c r="M21" s="1">
        <v>1.7689712062515301E-4</v>
      </c>
      <c r="N21" s="1">
        <v>2.6039228279702199E-4</v>
      </c>
      <c r="O21" s="1">
        <v>1.2659475501978099E-4</v>
      </c>
    </row>
    <row r="22" spans="1:15" x14ac:dyDescent="0.25">
      <c r="A22" s="1">
        <v>1.375</v>
      </c>
      <c r="B22" s="1">
        <v>1.79567719949064</v>
      </c>
      <c r="C22" s="1">
        <v>0.75287428455963701</v>
      </c>
      <c r="D22" s="1">
        <v>1.64477398287933</v>
      </c>
      <c r="E22" s="1">
        <v>1.00145741519779</v>
      </c>
      <c r="F22" s="1">
        <v>1.56205177039961</v>
      </c>
      <c r="G22" s="1">
        <v>0.76169797452715804</v>
      </c>
      <c r="H22" s="10"/>
      <c r="I22" s="1">
        <v>1.375</v>
      </c>
      <c r="J22" s="1">
        <v>2.99159821435141E-4</v>
      </c>
      <c r="K22" s="1">
        <v>1.2542885580763601E-4</v>
      </c>
      <c r="L22" s="1">
        <v>2.7401934554769698E-4</v>
      </c>
      <c r="M22" s="1">
        <v>1.6684280537195199E-4</v>
      </c>
      <c r="N22" s="1">
        <v>2.6023782494857502E-4</v>
      </c>
      <c r="O22" s="1">
        <v>1.2689888255622701E-4</v>
      </c>
    </row>
    <row r="23" spans="1:15" x14ac:dyDescent="0.25">
      <c r="A23" s="1">
        <v>1.5</v>
      </c>
      <c r="B23" s="1">
        <v>1.74454029087784</v>
      </c>
      <c r="C23" s="1">
        <v>0.74564286969833304</v>
      </c>
      <c r="D23" s="1">
        <v>1.61535328723944</v>
      </c>
      <c r="E23" s="1">
        <v>0.94995570407705898</v>
      </c>
      <c r="F23" s="1">
        <v>1.5510156905571999</v>
      </c>
      <c r="G23" s="1">
        <v>0.76780896728322201</v>
      </c>
      <c r="H23" s="10"/>
      <c r="I23" s="1">
        <v>1.5</v>
      </c>
      <c r="J23" s="1">
        <v>2.90640412460247E-4</v>
      </c>
      <c r="K23" s="1">
        <v>1.24224102091742E-4</v>
      </c>
      <c r="L23" s="1">
        <v>2.6911785765409101E-4</v>
      </c>
      <c r="M23" s="1">
        <v>1.58262620299239E-4</v>
      </c>
      <c r="N23" s="1">
        <v>2.5839921404682901E-4</v>
      </c>
      <c r="O23" s="1">
        <v>1.2791697394938699E-4</v>
      </c>
    </row>
    <row r="24" spans="1:15" x14ac:dyDescent="0.25">
      <c r="A24" s="1">
        <v>1.625</v>
      </c>
      <c r="B24" s="1">
        <v>1.6831600632369399</v>
      </c>
      <c r="C24" s="1">
        <v>0.70155390180090405</v>
      </c>
      <c r="D24" s="1">
        <v>1.59170888297264</v>
      </c>
      <c r="E24" s="1">
        <v>0.91672226573022597</v>
      </c>
      <c r="F24" s="1">
        <v>1.5475008772249901</v>
      </c>
      <c r="G24" s="1">
        <v>0.765441455424555</v>
      </c>
      <c r="H24" s="10"/>
      <c r="I24" s="1">
        <v>1.625</v>
      </c>
      <c r="J24" s="1">
        <v>2.8041446653527497E-4</v>
      </c>
      <c r="K24" s="1">
        <v>1.16878880040031E-4</v>
      </c>
      <c r="L24" s="1">
        <v>2.65178699903242E-4</v>
      </c>
      <c r="M24" s="1">
        <v>1.52725929470656E-4</v>
      </c>
      <c r="N24" s="1">
        <v>2.5781364614568402E-4</v>
      </c>
      <c r="O24" s="1">
        <v>1.2752254647373299E-4</v>
      </c>
    </row>
    <row r="25" spans="1:15" x14ac:dyDescent="0.25">
      <c r="A25" s="1">
        <v>1.75</v>
      </c>
      <c r="B25" s="1">
        <v>1.70726737275903</v>
      </c>
      <c r="C25" s="1">
        <v>0.69533730001789995</v>
      </c>
      <c r="D25" s="1">
        <v>1.4269490427062099</v>
      </c>
      <c r="E25" s="1">
        <v>0.87659195804350398</v>
      </c>
      <c r="F25" s="1">
        <v>1.53904185848764</v>
      </c>
      <c r="G25" s="1">
        <v>0.763581364177366</v>
      </c>
      <c r="H25" s="10"/>
      <c r="I25" s="1">
        <v>1.75</v>
      </c>
      <c r="J25" s="1">
        <v>2.8443074430165401E-4</v>
      </c>
      <c r="K25" s="1">
        <v>1.15843194182982E-4</v>
      </c>
      <c r="L25" s="1">
        <v>2.3772971051485499E-4</v>
      </c>
      <c r="M25" s="1">
        <v>1.4604022021004801E-4</v>
      </c>
      <c r="N25" s="1">
        <v>2.56404373624041E-4</v>
      </c>
      <c r="O25" s="1">
        <v>1.2721265527195199E-4</v>
      </c>
    </row>
    <row r="26" spans="1:15" x14ac:dyDescent="0.25">
      <c r="A26" s="1">
        <v>1.875</v>
      </c>
      <c r="B26" s="1">
        <v>1.7370796521249201</v>
      </c>
      <c r="C26" s="1">
        <v>0.69666191910322905</v>
      </c>
      <c r="D26" s="1">
        <v>1.4273634047071999</v>
      </c>
      <c r="E26" s="1">
        <v>0.86483553588967399</v>
      </c>
      <c r="F26" s="1">
        <v>1.53600484977873</v>
      </c>
      <c r="G26" s="1">
        <v>0.76479812102037903</v>
      </c>
      <c r="H26" s="10"/>
      <c r="I26" s="1">
        <v>1.875</v>
      </c>
      <c r="J26" s="1">
        <v>2.8939747004401201E-4</v>
      </c>
      <c r="K26" s="1">
        <v>1.16063875722598E-4</v>
      </c>
      <c r="L26" s="1">
        <v>2.3779874322421899E-4</v>
      </c>
      <c r="M26" s="1">
        <v>1.4408160027922E-4</v>
      </c>
      <c r="N26" s="1">
        <v>2.55898407973137E-4</v>
      </c>
      <c r="O26" s="1">
        <v>1.2741536696199801E-4</v>
      </c>
    </row>
    <row r="27" spans="1:15" x14ac:dyDescent="0.25">
      <c r="A27" s="1">
        <v>2</v>
      </c>
      <c r="B27" s="1">
        <v>1.7914530953817001</v>
      </c>
      <c r="C27" s="1">
        <v>0.73165997924659498</v>
      </c>
      <c r="D27" s="1">
        <v>1.3561528456701399</v>
      </c>
      <c r="E27" s="1">
        <v>0.85293233508847099</v>
      </c>
      <c r="F27" s="1">
        <v>1.53193092743271</v>
      </c>
      <c r="G27" s="1">
        <v>0.76640291687508999</v>
      </c>
      <c r="H27" s="10"/>
      <c r="I27" s="1">
        <v>2</v>
      </c>
      <c r="J27" s="1">
        <v>2.98456085690592E-4</v>
      </c>
      <c r="K27" s="1">
        <v>1.21894552542483E-4</v>
      </c>
      <c r="L27" s="1">
        <v>2.2593506408864501E-4</v>
      </c>
      <c r="M27" s="1">
        <v>1.42098527025739E-4</v>
      </c>
      <c r="N27" s="1">
        <v>2.5521969251028999E-4</v>
      </c>
      <c r="O27" s="1">
        <v>1.2768272595139199E-4</v>
      </c>
    </row>
    <row r="28" spans="1:15" x14ac:dyDescent="0.25">
      <c r="A28" s="1">
        <v>2.125</v>
      </c>
      <c r="B28" s="1">
        <v>1.8751793572472599</v>
      </c>
      <c r="C28" s="1">
        <v>0.77312906156081596</v>
      </c>
      <c r="D28" s="1">
        <v>1.30110483064573</v>
      </c>
      <c r="E28" s="1">
        <v>0.81365720545960396</v>
      </c>
      <c r="F28" s="1">
        <v>1.52207843379906</v>
      </c>
      <c r="G28" s="1">
        <v>0.76491797473894996</v>
      </c>
      <c r="H28" s="10"/>
      <c r="I28" s="1">
        <v>2.125</v>
      </c>
      <c r="J28" s="1">
        <v>3.12404880917394E-4</v>
      </c>
      <c r="K28" s="1">
        <v>1.28803301656032E-4</v>
      </c>
      <c r="L28" s="1">
        <v>2.1676406478557899E-4</v>
      </c>
      <c r="M28" s="1">
        <v>1.3555529042957E-4</v>
      </c>
      <c r="N28" s="1">
        <v>2.5357826707092301E-4</v>
      </c>
      <c r="O28" s="1">
        <v>1.2743533459151101E-4</v>
      </c>
    </row>
    <row r="29" spans="1:15" x14ac:dyDescent="0.25">
      <c r="A29" s="1">
        <v>2.25</v>
      </c>
      <c r="B29" s="1">
        <v>1.9405904728300101</v>
      </c>
      <c r="C29" s="1">
        <v>0.813554324207034</v>
      </c>
      <c r="D29" s="1">
        <v>1.2736932386309601</v>
      </c>
      <c r="E29" s="1">
        <v>0.80125223951749902</v>
      </c>
      <c r="F29" s="1">
        <v>1.51952235684008</v>
      </c>
      <c r="G29" s="1">
        <v>0.75473408556729005</v>
      </c>
      <c r="H29" s="10"/>
      <c r="I29" s="1">
        <v>2.25</v>
      </c>
      <c r="J29" s="1">
        <v>3.23302372773481E-4</v>
      </c>
      <c r="K29" s="1">
        <v>1.3553815041289201E-4</v>
      </c>
      <c r="L29" s="1">
        <v>2.1219729355591901E-4</v>
      </c>
      <c r="M29" s="1">
        <v>1.3348862310361601E-4</v>
      </c>
      <c r="N29" s="1">
        <v>2.5315242464955801E-4</v>
      </c>
      <c r="O29" s="1">
        <v>1.2573869865551299E-4</v>
      </c>
    </row>
    <row r="30" spans="1:15" x14ac:dyDescent="0.25">
      <c r="A30" s="1">
        <v>2.375</v>
      </c>
      <c r="B30" s="1">
        <v>1.96274633388053</v>
      </c>
      <c r="C30" s="1">
        <v>0.89696094503425305</v>
      </c>
      <c r="D30" s="1">
        <v>1.1857865118278199</v>
      </c>
      <c r="E30" s="1">
        <v>0.84603975437245504</v>
      </c>
      <c r="F30" s="1">
        <v>1.5181956998117001</v>
      </c>
      <c r="G30" s="1">
        <v>0.75036692940061001</v>
      </c>
      <c r="H30" s="10"/>
      <c r="I30" s="1">
        <v>2.375</v>
      </c>
      <c r="J30" s="1">
        <v>3.2699353922449701E-4</v>
      </c>
      <c r="K30" s="1">
        <v>1.4943369344270601E-4</v>
      </c>
      <c r="L30" s="1">
        <v>1.97552032870516E-4</v>
      </c>
      <c r="M30" s="1">
        <v>1.4095022307845101E-4</v>
      </c>
      <c r="N30" s="1">
        <v>2.5293140358862999E-4</v>
      </c>
      <c r="O30" s="1">
        <v>1.2501113043814299E-4</v>
      </c>
    </row>
    <row r="31" spans="1:15" x14ac:dyDescent="0.25">
      <c r="A31" s="1">
        <v>2.5</v>
      </c>
      <c r="B31" s="1">
        <v>1.89295526238929</v>
      </c>
      <c r="C31" s="1">
        <v>0.911711676524397</v>
      </c>
      <c r="D31" s="1">
        <v>1.18228702327916</v>
      </c>
      <c r="E31" s="1">
        <v>0.85961549668617798</v>
      </c>
      <c r="F31" s="1">
        <v>1.5182414542923699</v>
      </c>
      <c r="G31" s="1">
        <v>0.74007954929364095</v>
      </c>
      <c r="H31" s="10"/>
      <c r="I31" s="1">
        <v>2.5</v>
      </c>
      <c r="J31" s="1">
        <v>3.1536634671405501E-4</v>
      </c>
      <c r="K31" s="1">
        <v>1.51891165308964E-4</v>
      </c>
      <c r="L31" s="1">
        <v>1.9696901807830799E-4</v>
      </c>
      <c r="M31" s="1">
        <v>1.4321194174791801E-4</v>
      </c>
      <c r="N31" s="1">
        <v>2.52939026285109E-4</v>
      </c>
      <c r="O31" s="1">
        <v>1.2329725291232199E-4</v>
      </c>
    </row>
    <row r="32" spans="1:15" x14ac:dyDescent="0.25">
      <c r="A32" s="1">
        <v>2.625</v>
      </c>
      <c r="B32" s="1">
        <v>1.9159721128565199</v>
      </c>
      <c r="C32" s="1">
        <v>0.95785174591366995</v>
      </c>
      <c r="D32" s="1">
        <v>1.2518465745571199</v>
      </c>
      <c r="E32" s="1">
        <v>0.83561346674855097</v>
      </c>
      <c r="F32" s="1">
        <v>1.5198993703765</v>
      </c>
      <c r="G32" s="1">
        <v>0.739823484181511</v>
      </c>
      <c r="H32" s="10"/>
      <c r="I32" s="1">
        <v>2.625</v>
      </c>
      <c r="J32" s="1">
        <v>3.1920095400189501E-4</v>
      </c>
      <c r="K32" s="1">
        <v>1.5957810086921699E-4</v>
      </c>
      <c r="L32" s="1">
        <v>2.0855763932121601E-4</v>
      </c>
      <c r="M32" s="1">
        <v>1.39213203560309E-4</v>
      </c>
      <c r="N32" s="1">
        <v>2.5321523510472399E-4</v>
      </c>
      <c r="O32" s="1">
        <v>1.2325459246464201E-4</v>
      </c>
    </row>
    <row r="33" spans="1:15" x14ac:dyDescent="0.25">
      <c r="A33" s="1">
        <v>2.75</v>
      </c>
      <c r="B33" s="1">
        <v>1.90069059899499</v>
      </c>
      <c r="C33" s="1">
        <v>0.97317596945407403</v>
      </c>
      <c r="D33" s="1">
        <v>1.3322889087513701</v>
      </c>
      <c r="E33" s="1">
        <v>0.84165700640527197</v>
      </c>
      <c r="F33" s="1">
        <v>1.52502135950489</v>
      </c>
      <c r="G33" s="1">
        <v>0.73863492292663901</v>
      </c>
      <c r="H33" s="10"/>
      <c r="I33" s="1">
        <v>2.75</v>
      </c>
      <c r="J33" s="1">
        <v>3.1665505379256399E-4</v>
      </c>
      <c r="K33" s="1">
        <v>1.62131116511049E-4</v>
      </c>
      <c r="L33" s="1">
        <v>2.2195933219797901E-4</v>
      </c>
      <c r="M33" s="1">
        <v>1.4022005726711901E-4</v>
      </c>
      <c r="N33" s="1">
        <v>2.54068558493514E-4</v>
      </c>
      <c r="O33" s="1">
        <v>1.2305657815957999E-4</v>
      </c>
    </row>
    <row r="34" spans="1:15" x14ac:dyDescent="0.25">
      <c r="A34" s="1">
        <v>2.875</v>
      </c>
      <c r="B34" s="1">
        <v>1.8766155968781799</v>
      </c>
      <c r="C34" s="1">
        <v>0.983044975610886</v>
      </c>
      <c r="D34" s="1">
        <v>1.3946661974038499</v>
      </c>
      <c r="E34" s="1">
        <v>0.86607663652269495</v>
      </c>
      <c r="F34" s="1">
        <v>1.53185472941469</v>
      </c>
      <c r="G34" s="1">
        <v>0.73817704249344596</v>
      </c>
      <c r="H34" s="10"/>
      <c r="I34" s="1">
        <v>2.875</v>
      </c>
      <c r="J34" s="1">
        <v>3.1264415843990399E-4</v>
      </c>
      <c r="K34" s="1">
        <v>1.6377529293677299E-4</v>
      </c>
      <c r="L34" s="1">
        <v>2.3235138848748101E-4</v>
      </c>
      <c r="M34" s="1">
        <v>1.4428836764468199E-4</v>
      </c>
      <c r="N34" s="1">
        <v>2.55206997920486E-4</v>
      </c>
      <c r="O34" s="1">
        <v>1.2298029527940999E-4</v>
      </c>
    </row>
    <row r="35" spans="1:15" x14ac:dyDescent="0.25">
      <c r="A35" s="1">
        <v>3</v>
      </c>
      <c r="B35" s="1">
        <v>1.8701492712355601</v>
      </c>
      <c r="C35" s="1">
        <v>0.98123122351937297</v>
      </c>
      <c r="D35" s="1">
        <v>1.4339568657459201</v>
      </c>
      <c r="E35" s="1">
        <v>0.88128786407196302</v>
      </c>
      <c r="F35" s="1">
        <v>1.53526951738156</v>
      </c>
      <c r="G35" s="1">
        <v>0.73749319465608798</v>
      </c>
      <c r="H35" s="10"/>
      <c r="I35" s="1">
        <v>3</v>
      </c>
      <c r="J35" s="1">
        <v>3.1156686858784303E-4</v>
      </c>
      <c r="K35" s="1">
        <v>1.63473121838327E-4</v>
      </c>
      <c r="L35" s="1">
        <v>2.3889721383327101E-4</v>
      </c>
      <c r="M35" s="1">
        <v>1.4682255815438999E-4</v>
      </c>
      <c r="N35" s="1">
        <v>2.5577590159576801E-4</v>
      </c>
      <c r="O35" s="1">
        <v>1.22866366229706E-4</v>
      </c>
    </row>
    <row r="36" spans="1:15" x14ac:dyDescent="0.25">
      <c r="A36" s="1">
        <v>3.125</v>
      </c>
      <c r="B36" s="1">
        <v>1.8857895310555</v>
      </c>
      <c r="C36" s="1">
        <v>0.99582613671995102</v>
      </c>
      <c r="D36" s="1">
        <v>1.43301867280727</v>
      </c>
      <c r="E36" s="1">
        <v>0.85859279227255503</v>
      </c>
      <c r="F36" s="1">
        <v>1.53453624059695</v>
      </c>
      <c r="G36" s="1">
        <v>0.73711309368958999</v>
      </c>
      <c r="H36" s="10"/>
      <c r="I36" s="1">
        <v>3.125</v>
      </c>
      <c r="J36" s="1">
        <v>3.1417253587384599E-4</v>
      </c>
      <c r="K36" s="1">
        <v>1.6590463437754399E-4</v>
      </c>
      <c r="L36" s="1">
        <v>2.3874091088969099E-4</v>
      </c>
      <c r="M36" s="1">
        <v>1.4304155919260799E-4</v>
      </c>
      <c r="N36" s="1">
        <v>2.55653737683451E-4</v>
      </c>
      <c r="O36" s="1">
        <v>1.22803041408688E-4</v>
      </c>
    </row>
    <row r="37" spans="1:15" x14ac:dyDescent="0.25">
      <c r="A37" s="1">
        <v>3.25</v>
      </c>
      <c r="B37" s="1">
        <v>1.90353532697689</v>
      </c>
      <c r="C37" s="1">
        <v>1.0303012495806101</v>
      </c>
      <c r="D37" s="1">
        <v>1.4474331041409101</v>
      </c>
      <c r="E37" s="1">
        <v>0.85286364720582997</v>
      </c>
      <c r="F37" s="1">
        <v>1.54135088327837</v>
      </c>
      <c r="G37" s="1">
        <v>0.73675848960674395</v>
      </c>
      <c r="H37" s="10"/>
      <c r="I37" s="1">
        <v>3.25</v>
      </c>
      <c r="J37" s="1">
        <v>3.1712898547434998E-4</v>
      </c>
      <c r="K37" s="1">
        <v>1.71648188180129E-4</v>
      </c>
      <c r="L37" s="1">
        <v>2.4114235514987499E-4</v>
      </c>
      <c r="M37" s="1">
        <v>1.4208708362449201E-4</v>
      </c>
      <c r="N37" s="1">
        <v>2.56789057154177E-4</v>
      </c>
      <c r="O37" s="1">
        <v>1.22743964368485E-4</v>
      </c>
    </row>
    <row r="38" spans="1:15" x14ac:dyDescent="0.25">
      <c r="A38" s="1">
        <v>3.375</v>
      </c>
      <c r="B38" s="1">
        <v>1.95536772899633</v>
      </c>
      <c r="C38" s="1">
        <v>1.06015947941526</v>
      </c>
      <c r="D38" s="1">
        <v>1.51840219092565</v>
      </c>
      <c r="E38" s="1">
        <v>0.90008597584225203</v>
      </c>
      <c r="F38" s="1">
        <v>1.54398209949391</v>
      </c>
      <c r="G38" s="1">
        <v>0.73904036378627103</v>
      </c>
      <c r="H38" s="10"/>
      <c r="I38" s="1">
        <v>3.375</v>
      </c>
      <c r="J38" s="1">
        <v>3.2576426365078901E-4</v>
      </c>
      <c r="K38" s="1">
        <v>1.7662256927058201E-4</v>
      </c>
      <c r="L38" s="1">
        <v>2.5296580500821299E-4</v>
      </c>
      <c r="M38" s="1">
        <v>1.4995432357531999E-4</v>
      </c>
      <c r="N38" s="1">
        <v>2.5722741777568602E-4</v>
      </c>
      <c r="O38" s="1">
        <v>1.23124124606795E-4</v>
      </c>
    </row>
    <row r="39" spans="1:15" x14ac:dyDescent="0.25">
      <c r="A39" s="1">
        <v>3.5</v>
      </c>
      <c r="B39" s="1">
        <v>1.9754018857420601</v>
      </c>
      <c r="C39" s="1">
        <v>1.07046022721314</v>
      </c>
      <c r="D39" s="1">
        <v>1.5231380833785599</v>
      </c>
      <c r="E39" s="1">
        <v>0.90374248136811897</v>
      </c>
      <c r="F39" s="1">
        <v>1.5375806719510801</v>
      </c>
      <c r="G39" s="1">
        <v>0.73809975494995905</v>
      </c>
      <c r="H39" s="10"/>
      <c r="I39" s="1">
        <v>3.5</v>
      </c>
      <c r="J39" s="1">
        <v>3.2910195416462702E-4</v>
      </c>
      <c r="K39" s="1">
        <v>1.7833867385370799E-4</v>
      </c>
      <c r="L39" s="1">
        <v>2.5375480469086702E-4</v>
      </c>
      <c r="M39" s="1">
        <v>1.5056349739592999E-4</v>
      </c>
      <c r="N39" s="1">
        <v>2.5616093994705098E-4</v>
      </c>
      <c r="O39" s="1">
        <v>1.2296741917466501E-4</v>
      </c>
    </row>
    <row r="40" spans="1:15" x14ac:dyDescent="0.25">
      <c r="A40" s="1">
        <v>3.625</v>
      </c>
      <c r="B40" s="1">
        <v>1.98750196212403</v>
      </c>
      <c r="C40" s="1">
        <v>1.05961235367466</v>
      </c>
      <c r="D40" s="1">
        <v>1.56341621432851</v>
      </c>
      <c r="E40" s="1">
        <v>0.92332602790696805</v>
      </c>
      <c r="F40" s="1">
        <v>1.53464392290305</v>
      </c>
      <c r="G40" s="1">
        <v>0.73374954251555502</v>
      </c>
      <c r="H40" s="10"/>
      <c r="I40" s="1">
        <v>3.625</v>
      </c>
      <c r="J40" s="1">
        <v>3.31117826889864E-4</v>
      </c>
      <c r="K40" s="1">
        <v>1.7653141812219801E-4</v>
      </c>
      <c r="L40" s="1">
        <v>2.6046514130712999E-4</v>
      </c>
      <c r="M40" s="1">
        <v>1.5382611624930199E-4</v>
      </c>
      <c r="N40" s="1">
        <v>2.5567167755564902E-4</v>
      </c>
      <c r="O40" s="1">
        <v>1.2224267378309301E-4</v>
      </c>
    </row>
    <row r="41" spans="1:15" x14ac:dyDescent="0.25">
      <c r="A41" s="1">
        <v>3.75</v>
      </c>
      <c r="B41" s="1">
        <v>1.9729643984838099</v>
      </c>
      <c r="C41" s="1">
        <v>1.00199685419667</v>
      </c>
      <c r="D41" s="1">
        <v>1.58117293194238</v>
      </c>
      <c r="E41" s="1">
        <v>0.95004078491120603</v>
      </c>
      <c r="F41" s="1">
        <v>1.52911800908615</v>
      </c>
      <c r="G41" s="1">
        <v>0.730602776443112</v>
      </c>
      <c r="H41" s="10"/>
      <c r="I41" s="1">
        <v>3.75</v>
      </c>
      <c r="J41" s="1">
        <v>3.2869586878740199E-4</v>
      </c>
      <c r="K41" s="1">
        <v>1.6693267590916401E-4</v>
      </c>
      <c r="L41" s="1">
        <v>2.63423410461601E-4</v>
      </c>
      <c r="M41" s="1">
        <v>1.58276794766207E-4</v>
      </c>
      <c r="N41" s="1">
        <v>2.5475106031375302E-4</v>
      </c>
      <c r="O41" s="1">
        <v>1.21718422555424E-4</v>
      </c>
    </row>
    <row r="42" spans="1:15" x14ac:dyDescent="0.25">
      <c r="A42" s="1">
        <v>3.875</v>
      </c>
      <c r="B42" s="1">
        <v>1.9129836183450799</v>
      </c>
      <c r="C42" s="1">
        <v>0.93000641840498899</v>
      </c>
      <c r="D42" s="1">
        <v>1.56561494772898</v>
      </c>
      <c r="E42" s="1">
        <v>0.95976450513585998</v>
      </c>
      <c r="F42" s="1">
        <v>1.52484340813073</v>
      </c>
      <c r="G42" s="1">
        <v>0.72923275460419601</v>
      </c>
      <c r="H42" s="10"/>
      <c r="I42" s="1">
        <v>3.875</v>
      </c>
      <c r="J42" s="1">
        <v>3.1870307081629102E-4</v>
      </c>
      <c r="K42" s="1">
        <v>1.54939069306271E-4</v>
      </c>
      <c r="L42" s="1">
        <v>2.6083145029164799E-4</v>
      </c>
      <c r="M42" s="1">
        <v>1.59896766555635E-4</v>
      </c>
      <c r="N42" s="1">
        <v>2.5403891179457999E-4</v>
      </c>
      <c r="O42" s="1">
        <v>1.21490176917061E-4</v>
      </c>
    </row>
    <row r="43" spans="1:15" x14ac:dyDescent="0.25">
      <c r="A43" s="1">
        <v>4</v>
      </c>
      <c r="B43" s="1">
        <v>1.8879993852300501</v>
      </c>
      <c r="C43" s="1">
        <v>0.87508305456525304</v>
      </c>
      <c r="D43" s="1">
        <v>1.6777898622445</v>
      </c>
      <c r="E43" s="1">
        <v>0.97208129173195201</v>
      </c>
      <c r="F43" s="1">
        <v>1.51994588458137</v>
      </c>
      <c r="G43" s="1">
        <v>0.72691610915428895</v>
      </c>
      <c r="H43" s="10"/>
      <c r="I43" s="1">
        <v>4</v>
      </c>
      <c r="J43" s="1">
        <v>3.1454069757932702E-4</v>
      </c>
      <c r="K43" s="1">
        <v>1.45788836890571E-4</v>
      </c>
      <c r="L43" s="1">
        <v>2.7951979104993502E-4</v>
      </c>
      <c r="M43" s="1">
        <v>1.61948743202544E-4</v>
      </c>
      <c r="N43" s="1">
        <v>2.53222984371256E-4</v>
      </c>
      <c r="O43" s="1">
        <v>1.21104223785106E-4</v>
      </c>
    </row>
    <row r="44" spans="1:15" x14ac:dyDescent="0.25">
      <c r="A44" s="1">
        <v>4.125</v>
      </c>
      <c r="B44" s="1">
        <v>1.80677867328303</v>
      </c>
      <c r="C44" s="1">
        <v>0.85402914876036695</v>
      </c>
      <c r="D44" s="1">
        <v>1.64066062206942</v>
      </c>
      <c r="E44" s="1">
        <v>0.99828901683652604</v>
      </c>
      <c r="F44" s="1">
        <v>1.5243459357261999</v>
      </c>
      <c r="G44" s="1">
        <v>0.72495364502665605</v>
      </c>
      <c r="H44" s="10"/>
      <c r="I44" s="1">
        <v>4.125</v>
      </c>
      <c r="J44" s="1">
        <v>3.01009326968952E-4</v>
      </c>
      <c r="K44" s="1">
        <v>1.4228125618347701E-4</v>
      </c>
      <c r="L44" s="1">
        <v>2.73334059636765E-4</v>
      </c>
      <c r="M44" s="1">
        <v>1.6631495020496599E-4</v>
      </c>
      <c r="N44" s="1">
        <v>2.5395603289198401E-4</v>
      </c>
      <c r="O44" s="1">
        <v>1.20777277261443E-4</v>
      </c>
    </row>
    <row r="45" spans="1:15" x14ac:dyDescent="0.25">
      <c r="A45" s="1">
        <v>4.25</v>
      </c>
      <c r="B45" s="1">
        <v>1.73852173862888</v>
      </c>
      <c r="C45" s="1">
        <v>0.76364731163217903</v>
      </c>
      <c r="D45" s="1">
        <v>1.6300582956168299</v>
      </c>
      <c r="E45" s="1">
        <v>1.0112726318297001</v>
      </c>
      <c r="F45" s="1">
        <v>1.5182052169518701</v>
      </c>
      <c r="G45" s="1">
        <v>0.71942429135532204</v>
      </c>
      <c r="H45" s="10"/>
      <c r="I45" s="1">
        <v>4.25</v>
      </c>
      <c r="J45" s="1">
        <v>2.89637721655571E-4</v>
      </c>
      <c r="K45" s="1">
        <v>1.2722364211792099E-4</v>
      </c>
      <c r="L45" s="1">
        <v>2.7156771204976302E-4</v>
      </c>
      <c r="M45" s="1">
        <v>1.68478020462828E-4</v>
      </c>
      <c r="N45" s="1">
        <v>2.5293298914418001E-4</v>
      </c>
      <c r="O45" s="1">
        <v>1.19856086939798E-4</v>
      </c>
    </row>
    <row r="46" spans="1:15" x14ac:dyDescent="0.25">
      <c r="A46" s="1">
        <v>4.375</v>
      </c>
      <c r="B46" s="1">
        <v>1.7235871269485601</v>
      </c>
      <c r="C46" s="1">
        <v>0.74994274905453295</v>
      </c>
      <c r="D46" s="1">
        <v>1.6186540153138</v>
      </c>
      <c r="E46" s="1">
        <v>1.0735368191057899</v>
      </c>
      <c r="F46" s="1">
        <v>1.5164830277925001</v>
      </c>
      <c r="G46" s="1">
        <v>0.71806712605090095</v>
      </c>
      <c r="H46" s="10"/>
      <c r="I46" s="1">
        <v>4.375</v>
      </c>
      <c r="J46" s="1">
        <v>2.87149615349631E-4</v>
      </c>
      <c r="K46" s="1">
        <v>1.2494046199248499E-4</v>
      </c>
      <c r="L46" s="1">
        <v>2.6966775895127999E-4</v>
      </c>
      <c r="M46" s="1">
        <v>1.7885123406302501E-4</v>
      </c>
      <c r="N46" s="1">
        <v>2.5264607243022998E-4</v>
      </c>
      <c r="O46" s="1">
        <v>1.1962998320008199E-4</v>
      </c>
    </row>
    <row r="47" spans="1:15" x14ac:dyDescent="0.25">
      <c r="A47" s="1">
        <v>4.5</v>
      </c>
      <c r="B47" s="1">
        <v>1.7112050717614899</v>
      </c>
      <c r="C47" s="1">
        <v>0.75234038437305994</v>
      </c>
      <c r="D47" s="1">
        <v>1.6183165437135101</v>
      </c>
      <c r="E47" s="1">
        <v>1.0761671682415599</v>
      </c>
      <c r="F47" s="1">
        <v>1.50945154805851</v>
      </c>
      <c r="G47" s="1">
        <v>0.71506094168777601</v>
      </c>
      <c r="H47" s="10"/>
      <c r="I47" s="1">
        <v>4.5</v>
      </c>
      <c r="J47" s="1">
        <v>2.8508676495546501E-4</v>
      </c>
      <c r="K47" s="1">
        <v>1.2533990803655201E-4</v>
      </c>
      <c r="L47" s="1">
        <v>2.6961153618267102E-4</v>
      </c>
      <c r="M47" s="1">
        <v>1.79289450229043E-4</v>
      </c>
      <c r="N47" s="1">
        <v>2.51474627906548E-4</v>
      </c>
      <c r="O47" s="1">
        <v>1.19129152885185E-4</v>
      </c>
    </row>
    <row r="48" spans="1:15" x14ac:dyDescent="0.25">
      <c r="A48" s="1">
        <v>4.625</v>
      </c>
      <c r="B48" s="1">
        <v>1.68832672777111</v>
      </c>
      <c r="C48" s="1">
        <v>0.73937351751906799</v>
      </c>
      <c r="D48" s="1">
        <v>1.5142590441139701</v>
      </c>
      <c r="E48" s="1">
        <v>1.0544731776085401</v>
      </c>
      <c r="F48" s="1">
        <v>1.50882074177273</v>
      </c>
      <c r="G48" s="1">
        <v>0.71655132627534002</v>
      </c>
      <c r="H48" s="10"/>
      <c r="I48" s="1">
        <v>4.625</v>
      </c>
      <c r="J48" s="1">
        <v>2.8127523284666702E-4</v>
      </c>
      <c r="K48" s="1">
        <v>1.23179628018677E-4</v>
      </c>
      <c r="L48" s="1">
        <v>2.5227555674938698E-4</v>
      </c>
      <c r="M48" s="1">
        <v>1.7567523138958401E-4</v>
      </c>
      <c r="N48" s="1">
        <v>2.5136953557933803E-4</v>
      </c>
      <c r="O48" s="1">
        <v>1.19377450957473E-4</v>
      </c>
    </row>
    <row r="49" spans="1:15" x14ac:dyDescent="0.25">
      <c r="A49" s="1">
        <v>4.75</v>
      </c>
      <c r="B49" s="1">
        <v>1.68163498857819</v>
      </c>
      <c r="C49" s="1">
        <v>0.77559590151715196</v>
      </c>
      <c r="D49" s="1">
        <v>1.4791150684243699</v>
      </c>
      <c r="E49" s="1">
        <v>0.96931445339002997</v>
      </c>
      <c r="F49" s="1">
        <v>1.50631951261768</v>
      </c>
      <c r="G49" s="1">
        <v>0.70865606656452096</v>
      </c>
      <c r="H49" s="10"/>
      <c r="I49" s="1">
        <v>4.75</v>
      </c>
      <c r="J49" s="1">
        <v>2.8016038909712599E-4</v>
      </c>
      <c r="K49" s="1">
        <v>1.29214277192758E-4</v>
      </c>
      <c r="L49" s="1">
        <v>2.4642057039950098E-4</v>
      </c>
      <c r="M49" s="1">
        <v>1.6148778793478001E-4</v>
      </c>
      <c r="N49" s="1">
        <v>2.5095283080210602E-4</v>
      </c>
      <c r="O49" s="1">
        <v>1.18062100689651E-4</v>
      </c>
    </row>
    <row r="50" spans="1:15" x14ac:dyDescent="0.25">
      <c r="A50" s="1">
        <v>4.875</v>
      </c>
      <c r="B50" s="1">
        <v>1.7200554239339401</v>
      </c>
      <c r="C50" s="1">
        <v>0.82074319278034602</v>
      </c>
      <c r="D50" s="1">
        <v>1.4600735706254799</v>
      </c>
      <c r="E50" s="1">
        <v>0.93354445616063497</v>
      </c>
      <c r="F50" s="1">
        <v>1.5017802627821899</v>
      </c>
      <c r="G50" s="1">
        <v>0.70750039674949505</v>
      </c>
      <c r="H50" s="10"/>
      <c r="I50" s="1">
        <v>4.875</v>
      </c>
      <c r="J50" s="1">
        <v>2.8656123362739402E-4</v>
      </c>
      <c r="K50" s="1">
        <v>1.36735815917206E-4</v>
      </c>
      <c r="L50" s="1">
        <v>2.4324825686620401E-4</v>
      </c>
      <c r="M50" s="1">
        <v>1.5552850639636301E-4</v>
      </c>
      <c r="N50" s="1">
        <v>2.5019659177951401E-4</v>
      </c>
      <c r="O50" s="1">
        <v>1.1786956609846701E-4</v>
      </c>
    </row>
    <row r="51" spans="1:15" x14ac:dyDescent="0.25">
      <c r="A51" s="1">
        <v>5</v>
      </c>
      <c r="B51" s="1">
        <v>1.73806391890283</v>
      </c>
      <c r="C51" s="1">
        <v>0.82159932513397904</v>
      </c>
      <c r="D51" s="1">
        <v>1.46025127532484</v>
      </c>
      <c r="E51" s="1">
        <v>0.87960080972187205</v>
      </c>
      <c r="F51" s="1">
        <v>1.4985569911149399</v>
      </c>
      <c r="G51" s="1">
        <v>0.70105937024454901</v>
      </c>
      <c r="H51" s="10"/>
      <c r="I51" s="1">
        <v>5</v>
      </c>
      <c r="J51" s="1">
        <v>2.8956144888921099E-4</v>
      </c>
      <c r="K51" s="1">
        <v>1.3687844756732099E-4</v>
      </c>
      <c r="L51" s="1">
        <v>2.4327786246911901E-4</v>
      </c>
      <c r="M51" s="1">
        <v>1.4654149489966401E-4</v>
      </c>
      <c r="N51" s="1">
        <v>2.4965959471974898E-4</v>
      </c>
      <c r="O51" s="1">
        <v>1.16796491082743E-4</v>
      </c>
    </row>
    <row r="52" spans="1:15" x14ac:dyDescent="0.25">
      <c r="A52" s="1">
        <v>5.125</v>
      </c>
      <c r="B52" s="1">
        <v>1.7939245675684901</v>
      </c>
      <c r="C52" s="1">
        <v>0.849311515682873</v>
      </c>
      <c r="D52" s="1">
        <v>1.42878869420738</v>
      </c>
      <c r="E52" s="1">
        <v>0.86630371720803401</v>
      </c>
      <c r="F52" s="1">
        <v>1.49519696000984</v>
      </c>
      <c r="G52" s="1">
        <v>0.70228612132004198</v>
      </c>
      <c r="H52" s="10"/>
      <c r="I52" s="1">
        <v>5.125</v>
      </c>
      <c r="J52" s="1">
        <v>2.9886783295691001E-4</v>
      </c>
      <c r="K52" s="1">
        <v>1.41495298512767E-4</v>
      </c>
      <c r="L52" s="1">
        <v>2.38036196454949E-4</v>
      </c>
      <c r="M52" s="1">
        <v>1.44326199286859E-4</v>
      </c>
      <c r="N52" s="1">
        <v>2.4909981353764E-4</v>
      </c>
      <c r="O52" s="1">
        <v>1.1700086781192001E-4</v>
      </c>
    </row>
    <row r="53" spans="1:15" x14ac:dyDescent="0.25">
      <c r="A53" s="1">
        <v>5.25</v>
      </c>
      <c r="B53" s="1">
        <v>1.8627966274029299</v>
      </c>
      <c r="C53" s="1">
        <v>0.852455804382941</v>
      </c>
      <c r="D53" s="1">
        <v>1.40539457216343</v>
      </c>
      <c r="E53" s="1">
        <v>0.881210747842742</v>
      </c>
      <c r="F53" s="1">
        <v>1.4914501661577</v>
      </c>
      <c r="G53" s="1">
        <v>0.70036568287961698</v>
      </c>
      <c r="H53" s="10"/>
      <c r="I53" s="1">
        <v>5.25</v>
      </c>
      <c r="J53" s="1">
        <v>3.1034191812532799E-4</v>
      </c>
      <c r="K53" s="1">
        <v>1.4201913701019801E-4</v>
      </c>
      <c r="L53" s="1">
        <v>2.3413873572242699E-4</v>
      </c>
      <c r="M53" s="1">
        <v>1.4680971059060101E-4</v>
      </c>
      <c r="N53" s="1">
        <v>2.4847559768187302E-4</v>
      </c>
      <c r="O53" s="1">
        <v>1.16680922767745E-4</v>
      </c>
    </row>
    <row r="54" spans="1:15" x14ac:dyDescent="0.25">
      <c r="A54" s="1">
        <v>5.375</v>
      </c>
      <c r="B54" s="1">
        <v>1.8914630244285799</v>
      </c>
      <c r="C54" s="1">
        <v>0.86393329720748502</v>
      </c>
      <c r="D54" s="1">
        <v>1.4069702022088999</v>
      </c>
      <c r="E54" s="1">
        <v>0.86414908329140006</v>
      </c>
      <c r="F54" s="1">
        <v>1.4903552516924601</v>
      </c>
      <c r="G54" s="1">
        <v>0.70256257416857104</v>
      </c>
      <c r="H54" s="10"/>
      <c r="I54" s="1">
        <v>5.375</v>
      </c>
      <c r="J54" s="1">
        <v>3.1511773986980199E-4</v>
      </c>
      <c r="K54" s="1">
        <v>1.43931287314767E-4</v>
      </c>
      <c r="L54" s="1">
        <v>2.3440123568800299E-4</v>
      </c>
      <c r="M54" s="1">
        <v>1.4396723727634801E-4</v>
      </c>
      <c r="N54" s="1">
        <v>2.4829318493196499E-4</v>
      </c>
      <c r="O54" s="1">
        <v>1.1704692485648501E-4</v>
      </c>
    </row>
    <row r="55" spans="1:15" x14ac:dyDescent="0.25">
      <c r="A55" s="1">
        <v>5.5</v>
      </c>
      <c r="B55" s="1">
        <v>1.8419686345180599</v>
      </c>
      <c r="C55" s="1">
        <v>0.87745834643931597</v>
      </c>
      <c r="D55" s="1">
        <v>1.4347263968223301</v>
      </c>
      <c r="E55" s="1">
        <v>0.86353870821436196</v>
      </c>
      <c r="F55" s="1">
        <v>1.4915836419691699</v>
      </c>
      <c r="G55" s="1">
        <v>0.70033204020551298</v>
      </c>
      <c r="H55" s="10"/>
      <c r="I55" s="1">
        <v>5.5</v>
      </c>
      <c r="J55" s="1">
        <v>3.0687197451070901E-4</v>
      </c>
      <c r="K55" s="1">
        <v>1.4618456051678999E-4</v>
      </c>
      <c r="L55" s="1">
        <v>2.3902541771059899E-4</v>
      </c>
      <c r="M55" s="1">
        <v>1.43865548788513E-4</v>
      </c>
      <c r="N55" s="1">
        <v>2.4849783475206302E-4</v>
      </c>
      <c r="O55" s="1">
        <v>1.1667531789824E-4</v>
      </c>
    </row>
    <row r="56" spans="1:15" x14ac:dyDescent="0.25">
      <c r="A56" s="1">
        <v>5.625</v>
      </c>
      <c r="B56" s="1">
        <v>1.77979013014709</v>
      </c>
      <c r="C56" s="1">
        <v>0.90418358585392899</v>
      </c>
      <c r="D56" s="1">
        <v>1.42822909209142</v>
      </c>
      <c r="E56" s="1">
        <v>0.85687966399989901</v>
      </c>
      <c r="F56" s="1">
        <v>1.4822755085427399</v>
      </c>
      <c r="G56" s="1">
        <v>0.70060736320288797</v>
      </c>
      <c r="H56" s="10"/>
      <c r="I56" s="1">
        <v>5.625</v>
      </c>
      <c r="J56" s="1">
        <v>2.9651303568250598E-4</v>
      </c>
      <c r="K56" s="1">
        <v>1.5063698540326501E-4</v>
      </c>
      <c r="L56" s="1">
        <v>2.37942966742431E-4</v>
      </c>
      <c r="M56" s="1">
        <v>1.4275615202238401E-4</v>
      </c>
      <c r="N56" s="1">
        <v>2.4694709972322102E-4</v>
      </c>
      <c r="O56" s="1">
        <v>1.16721186709602E-4</v>
      </c>
    </row>
    <row r="57" spans="1:15" x14ac:dyDescent="0.25">
      <c r="A57" s="1">
        <v>5.75</v>
      </c>
      <c r="B57" s="1">
        <v>1.7907607352260599</v>
      </c>
      <c r="C57" s="1">
        <v>0.90548745207493198</v>
      </c>
      <c r="D57" s="1">
        <v>1.4505073231679499</v>
      </c>
      <c r="E57" s="1">
        <v>0.85141979034274795</v>
      </c>
      <c r="F57" s="1">
        <v>1.4779223751922199</v>
      </c>
      <c r="G57" s="1">
        <v>0.69283545123344104</v>
      </c>
      <c r="H57" s="10"/>
      <c r="I57" s="1">
        <v>5.75</v>
      </c>
      <c r="J57" s="1">
        <v>2.9834073848866201E-4</v>
      </c>
      <c r="K57" s="1">
        <v>1.5085420951568401E-4</v>
      </c>
      <c r="L57" s="1">
        <v>2.4165452003978099E-4</v>
      </c>
      <c r="M57" s="1">
        <v>1.41846537071102E-4</v>
      </c>
      <c r="N57" s="1">
        <v>2.4622186770702399E-4</v>
      </c>
      <c r="O57" s="1">
        <v>1.15426386175492E-4</v>
      </c>
    </row>
    <row r="58" spans="1:15" x14ac:dyDescent="0.25">
      <c r="A58" s="1">
        <v>5.875</v>
      </c>
      <c r="B58" s="1">
        <v>1.8241956650337601</v>
      </c>
      <c r="C58" s="1">
        <v>0.93957994420498703</v>
      </c>
      <c r="D58" s="1">
        <v>1.50300186302543</v>
      </c>
      <c r="E58" s="1">
        <v>0.88042289323802203</v>
      </c>
      <c r="F58" s="1">
        <v>1.4804594398995501</v>
      </c>
      <c r="G58" s="1">
        <v>0.69745428201584503</v>
      </c>
      <c r="H58" s="10"/>
      <c r="I58" s="1">
        <v>5.875</v>
      </c>
      <c r="J58" s="1">
        <v>3.0391099779462498E-4</v>
      </c>
      <c r="K58" s="1">
        <v>1.5653401870455101E-4</v>
      </c>
      <c r="L58" s="1">
        <v>2.5040011038003699E-4</v>
      </c>
      <c r="M58" s="1">
        <v>1.46678454013456E-4</v>
      </c>
      <c r="N58" s="1">
        <v>2.4664454268726602E-4</v>
      </c>
      <c r="O58" s="1">
        <v>1.1619588338384101E-4</v>
      </c>
    </row>
    <row r="59" spans="1:15" x14ac:dyDescent="0.25">
      <c r="A59" s="1">
        <v>6</v>
      </c>
      <c r="B59" s="1">
        <v>1.8995406036917399</v>
      </c>
      <c r="C59" s="1">
        <v>0.95768939076644699</v>
      </c>
      <c r="D59" s="1">
        <v>1.5158150812414699</v>
      </c>
      <c r="E59" s="1">
        <v>0.91015834548962005</v>
      </c>
      <c r="F59" s="1">
        <v>1.47888609576422</v>
      </c>
      <c r="G59" s="1">
        <v>0.69528633032970899</v>
      </c>
      <c r="H59" s="10"/>
      <c r="I59" s="1">
        <v>6</v>
      </c>
      <c r="J59" s="1">
        <v>3.1646346457504403E-4</v>
      </c>
      <c r="K59" s="1">
        <v>1.5955105250169E-4</v>
      </c>
      <c r="L59" s="1">
        <v>2.52534792534829E-4</v>
      </c>
      <c r="M59" s="1">
        <v>1.5163238035857099E-4</v>
      </c>
      <c r="N59" s="1">
        <v>2.4638242355431902E-4</v>
      </c>
      <c r="O59" s="1">
        <v>1.1583470263293099E-4</v>
      </c>
    </row>
    <row r="60" spans="1:15" x14ac:dyDescent="0.25">
      <c r="A60" s="1">
        <v>6.125</v>
      </c>
      <c r="B60" s="1">
        <v>1.93486754843056</v>
      </c>
      <c r="C60" s="1">
        <v>0.98338866207267095</v>
      </c>
      <c r="D60" s="1">
        <v>1.49461346202445</v>
      </c>
      <c r="E60" s="1">
        <v>0.90724107762741102</v>
      </c>
      <c r="F60" s="1">
        <v>1.4772904736601999</v>
      </c>
      <c r="G60" s="1">
        <v>0.69451744828668904</v>
      </c>
      <c r="H60" s="10"/>
      <c r="I60" s="1">
        <v>6.125</v>
      </c>
      <c r="J60" s="1">
        <v>3.2234893356853202E-4</v>
      </c>
      <c r="K60" s="1">
        <v>1.6383255110130699E-4</v>
      </c>
      <c r="L60" s="1">
        <v>2.4900260277327402E-4</v>
      </c>
      <c r="M60" s="1">
        <v>1.5114636353272701E-4</v>
      </c>
      <c r="N60" s="1">
        <v>2.46116592911789E-4</v>
      </c>
      <c r="O60" s="1">
        <v>1.15706606884563E-4</v>
      </c>
    </row>
    <row r="61" spans="1:15" x14ac:dyDescent="0.25">
      <c r="A61" s="1">
        <v>6.25</v>
      </c>
      <c r="B61" s="1">
        <v>1.9855891759518201</v>
      </c>
      <c r="C61" s="1">
        <v>0.99478079922141704</v>
      </c>
      <c r="D61" s="1">
        <v>1.4102991462352199</v>
      </c>
      <c r="E61" s="1">
        <v>0.89269121619231395</v>
      </c>
      <c r="F61" s="1">
        <v>1.4799838297454899</v>
      </c>
      <c r="G61" s="1">
        <v>0.69798854641139596</v>
      </c>
      <c r="H61" s="10"/>
      <c r="I61" s="1">
        <v>6.25</v>
      </c>
      <c r="J61" s="1">
        <v>3.3079915671357398E-4</v>
      </c>
      <c r="K61" s="1">
        <v>1.6573048115028799E-4</v>
      </c>
      <c r="L61" s="1">
        <v>2.34955837762788E-4</v>
      </c>
      <c r="M61" s="1">
        <v>1.4872235661763999E-4</v>
      </c>
      <c r="N61" s="1">
        <v>2.4656530603559798E-4</v>
      </c>
      <c r="O61" s="1">
        <v>1.1628489183214E-4</v>
      </c>
    </row>
    <row r="62" spans="1:15" x14ac:dyDescent="0.25">
      <c r="A62" s="1">
        <v>6.375</v>
      </c>
      <c r="B62" s="1">
        <v>1.99230144728614</v>
      </c>
      <c r="C62" s="1">
        <v>1.01089165048843</v>
      </c>
      <c r="D62" s="1">
        <v>1.39288476423241</v>
      </c>
      <c r="E62" s="1">
        <v>0.91985533165964495</v>
      </c>
      <c r="F62" s="1">
        <v>1.48018750041116</v>
      </c>
      <c r="G62" s="1">
        <v>0.70264789940592998</v>
      </c>
      <c r="H62" s="10"/>
      <c r="I62" s="1">
        <v>6.375</v>
      </c>
      <c r="J62" s="1">
        <v>3.3191742111787E-4</v>
      </c>
      <c r="K62" s="1">
        <v>1.68414548971373E-4</v>
      </c>
      <c r="L62" s="1">
        <v>2.3205460172111899E-4</v>
      </c>
      <c r="M62" s="1">
        <v>1.5324789825449801E-4</v>
      </c>
      <c r="N62" s="1">
        <v>2.4659923756849999E-4</v>
      </c>
      <c r="O62" s="1">
        <v>1.1706114004102899E-4</v>
      </c>
    </row>
    <row r="63" spans="1:15" x14ac:dyDescent="0.25">
      <c r="A63" s="1">
        <v>6.5</v>
      </c>
      <c r="B63" s="1">
        <v>1.9996475165104599</v>
      </c>
      <c r="C63" s="1">
        <v>1.0611105905948099</v>
      </c>
      <c r="D63" s="1">
        <v>1.3948145726549299</v>
      </c>
      <c r="E63" s="1">
        <v>0.94865465561750995</v>
      </c>
      <c r="F63" s="1">
        <v>1.48744353233934</v>
      </c>
      <c r="G63" s="1">
        <v>0.70260283902446496</v>
      </c>
      <c r="H63" s="10"/>
      <c r="I63" s="1">
        <v>6.5</v>
      </c>
      <c r="J63" s="1">
        <v>3.3314127625064298E-4</v>
      </c>
      <c r="K63" s="1">
        <v>1.7678102439309501E-4</v>
      </c>
      <c r="L63" s="1">
        <v>2.3237610780431201E-4</v>
      </c>
      <c r="M63" s="1">
        <v>1.5804586562587799E-4</v>
      </c>
      <c r="N63" s="1">
        <v>2.47808092487735E-4</v>
      </c>
      <c r="O63" s="1">
        <v>1.17053632981477E-4</v>
      </c>
    </row>
    <row r="64" spans="1:15" x14ac:dyDescent="0.25">
      <c r="A64" s="1">
        <v>6.625</v>
      </c>
      <c r="B64" s="1">
        <v>1.95316009724978</v>
      </c>
      <c r="C64" s="1">
        <v>1.0374604744037601</v>
      </c>
      <c r="D64" s="1">
        <v>1.3892995260555601</v>
      </c>
      <c r="E64" s="1">
        <v>0.95036453291257394</v>
      </c>
      <c r="F64" s="1">
        <v>1.48300739507305</v>
      </c>
      <c r="G64" s="1">
        <v>0.700473279638122</v>
      </c>
      <c r="H64" s="10"/>
      <c r="I64" s="1">
        <v>6.625</v>
      </c>
      <c r="J64" s="1">
        <v>3.2539647220181301E-4</v>
      </c>
      <c r="K64" s="1">
        <v>1.72840915035666E-4</v>
      </c>
      <c r="L64" s="1">
        <v>2.31457301040856E-4</v>
      </c>
      <c r="M64" s="1">
        <v>1.5833073118323501E-4</v>
      </c>
      <c r="N64" s="1">
        <v>2.4706903201917002E-4</v>
      </c>
      <c r="O64" s="1">
        <v>1.16698848387712E-4</v>
      </c>
    </row>
    <row r="65" spans="1:15" x14ac:dyDescent="0.25">
      <c r="A65" s="1">
        <v>6.75</v>
      </c>
      <c r="B65" s="1">
        <v>1.94283323186183</v>
      </c>
      <c r="C65" s="1">
        <v>0.93490427252318797</v>
      </c>
      <c r="D65" s="1">
        <v>1.3848838094562299</v>
      </c>
      <c r="E65" s="1">
        <v>0.96209671725180301</v>
      </c>
      <c r="F65" s="1">
        <v>1.48789416323116</v>
      </c>
      <c r="G65" s="1">
        <v>0.69679171190872902</v>
      </c>
      <c r="H65" s="10"/>
      <c r="I65" s="1">
        <v>6.75</v>
      </c>
      <c r="J65" s="1">
        <v>3.2367601642818201E-4</v>
      </c>
      <c r="K65" s="1">
        <v>1.5575505180236301E-4</v>
      </c>
      <c r="L65" s="1">
        <v>2.30721642655408E-4</v>
      </c>
      <c r="M65" s="1">
        <v>1.60285313094151E-4</v>
      </c>
      <c r="N65" s="1">
        <v>2.4788316759431198E-4</v>
      </c>
      <c r="O65" s="1">
        <v>1.1608549920399501E-4</v>
      </c>
    </row>
    <row r="66" spans="1:15" x14ac:dyDescent="0.25">
      <c r="A66" s="1">
        <v>6.875</v>
      </c>
      <c r="B66" s="1">
        <v>1.7956553160903601</v>
      </c>
      <c r="C66" s="1">
        <v>0.87933840174220201</v>
      </c>
      <c r="D66" s="1">
        <v>1.4977644359926501</v>
      </c>
      <c r="E66" s="1">
        <v>1.0090246838251899</v>
      </c>
      <c r="F66" s="1">
        <v>1.4911936171712701</v>
      </c>
      <c r="G66" s="1">
        <v>0.69652733833835201</v>
      </c>
      <c r="H66" s="10"/>
      <c r="I66" s="1">
        <v>6.875</v>
      </c>
      <c r="J66" s="1">
        <v>2.9915617566065499E-4</v>
      </c>
      <c r="K66" s="1">
        <v>1.4649777773025101E-4</v>
      </c>
      <c r="L66" s="1">
        <v>2.4952755503637503E-4</v>
      </c>
      <c r="M66" s="1">
        <v>1.68103512325278E-4</v>
      </c>
      <c r="N66" s="1">
        <v>2.4843285662073299E-4</v>
      </c>
      <c r="O66" s="1">
        <v>1.1604145456717001E-4</v>
      </c>
    </row>
    <row r="67" spans="1:15" x14ac:dyDescent="0.25">
      <c r="A67" s="1">
        <v>7</v>
      </c>
      <c r="B67" s="1">
        <v>1.6878124182176399</v>
      </c>
      <c r="C67" s="1">
        <v>0.849462273919533</v>
      </c>
      <c r="D67" s="1">
        <v>1.49764832724754</v>
      </c>
      <c r="E67" s="1">
        <v>1.0267189449901</v>
      </c>
      <c r="F67" s="1">
        <v>1.50441720163243</v>
      </c>
      <c r="G67" s="1">
        <v>0.695834124387534</v>
      </c>
      <c r="H67" s="10"/>
      <c r="I67" s="1">
        <v>7</v>
      </c>
      <c r="J67" s="1">
        <v>2.8118954887505797E-4</v>
      </c>
      <c r="K67" s="1">
        <v>1.4152041483499401E-4</v>
      </c>
      <c r="L67" s="1">
        <v>2.4950821131943998E-4</v>
      </c>
      <c r="M67" s="1">
        <v>1.7105137623535E-4</v>
      </c>
      <c r="N67" s="1">
        <v>2.50635905791963E-4</v>
      </c>
      <c r="O67" s="1">
        <v>1.15925965122964E-4</v>
      </c>
    </row>
    <row r="68" spans="1:15" x14ac:dyDescent="0.25">
      <c r="A68" s="1">
        <v>7.125</v>
      </c>
      <c r="B68" s="1">
        <v>1.5675827793627499</v>
      </c>
      <c r="C68" s="1">
        <v>0.83117939783230199</v>
      </c>
      <c r="D68" s="1">
        <v>1.48660170714739</v>
      </c>
      <c r="E68" s="1">
        <v>1.05529189610552</v>
      </c>
      <c r="F68" s="1">
        <v>1.5026338033325</v>
      </c>
      <c r="G68" s="1">
        <v>0.69427107870298899</v>
      </c>
      <c r="H68" s="10"/>
      <c r="I68" s="1">
        <v>7.125</v>
      </c>
      <c r="J68" s="1">
        <v>2.6115929104183301E-4</v>
      </c>
      <c r="K68" s="1">
        <v>1.38474487678862E-4</v>
      </c>
      <c r="L68" s="1">
        <v>2.4766784441075602E-4</v>
      </c>
      <c r="M68" s="1">
        <v>1.7581162989117999E-4</v>
      </c>
      <c r="N68" s="1">
        <v>2.5033879163519399E-4</v>
      </c>
      <c r="O68" s="1">
        <v>1.15665561711919E-4</v>
      </c>
    </row>
    <row r="69" spans="1:15" x14ac:dyDescent="0.25">
      <c r="A69" s="1">
        <v>7.25</v>
      </c>
      <c r="B69" s="1">
        <v>1.5650027735404799</v>
      </c>
      <c r="C69" s="1">
        <v>0.80671272441320496</v>
      </c>
      <c r="D69" s="1">
        <v>1.3795946487067501</v>
      </c>
      <c r="E69" s="1">
        <v>1.0641125190685801</v>
      </c>
      <c r="F69" s="1">
        <v>1.5032493693937301</v>
      </c>
      <c r="G69" s="1">
        <v>0.694528912851893</v>
      </c>
      <c r="H69" s="10"/>
      <c r="I69" s="1">
        <v>7.25</v>
      </c>
      <c r="J69" s="1">
        <v>2.6072946207184201E-4</v>
      </c>
      <c r="K69" s="1">
        <v>1.3439833988724E-4</v>
      </c>
      <c r="L69" s="1">
        <v>2.29840468474545E-4</v>
      </c>
      <c r="M69" s="1">
        <v>1.7728114567682501E-4</v>
      </c>
      <c r="N69" s="1">
        <v>2.5044134494099602E-4</v>
      </c>
      <c r="O69" s="1">
        <v>1.1570851688112601E-4</v>
      </c>
    </row>
    <row r="70" spans="1:15" x14ac:dyDescent="0.25">
      <c r="A70" s="1">
        <v>7.375</v>
      </c>
      <c r="B70" s="1">
        <v>1.5423785480023999</v>
      </c>
      <c r="C70" s="1">
        <v>0.83613668922749096</v>
      </c>
      <c r="D70" s="1">
        <v>1.3102578943182801</v>
      </c>
      <c r="E70" s="1">
        <v>1.0748884360218101</v>
      </c>
      <c r="F70" s="1">
        <v>1.5001252328132899</v>
      </c>
      <c r="G70" s="1">
        <v>0.69307940128842804</v>
      </c>
      <c r="H70" s="10"/>
      <c r="I70" s="1">
        <v>7.375</v>
      </c>
      <c r="J70" s="1">
        <v>2.5696026609719802E-4</v>
      </c>
      <c r="K70" s="1">
        <v>1.3930037242529999E-4</v>
      </c>
      <c r="L70" s="1">
        <v>2.1828896519342499E-4</v>
      </c>
      <c r="M70" s="1">
        <v>1.7907641344123401E-4</v>
      </c>
      <c r="N70" s="1">
        <v>2.49920863786695E-4</v>
      </c>
      <c r="O70" s="1">
        <v>1.15467028254653E-4</v>
      </c>
    </row>
    <row r="71" spans="1:15" x14ac:dyDescent="0.25">
      <c r="A71" s="1">
        <v>7.5</v>
      </c>
      <c r="B71" s="1">
        <v>1.52306124015491</v>
      </c>
      <c r="C71" s="1">
        <v>0.80316592180464297</v>
      </c>
      <c r="D71" s="1">
        <v>1.2290193053646601</v>
      </c>
      <c r="E71" s="1">
        <v>1.0975352184884899</v>
      </c>
      <c r="F71" s="1">
        <v>1.49278451434195</v>
      </c>
      <c r="G71" s="1">
        <v>0.70231245356323801</v>
      </c>
      <c r="H71" s="10"/>
      <c r="I71" s="1">
        <v>7.5</v>
      </c>
      <c r="J71" s="1">
        <v>2.5374200260980598E-4</v>
      </c>
      <c r="K71" s="1">
        <v>1.3380744257265401E-4</v>
      </c>
      <c r="L71" s="1">
        <v>2.04754616273752E-4</v>
      </c>
      <c r="M71" s="1">
        <v>1.8284936740018399E-4</v>
      </c>
      <c r="N71" s="1">
        <v>2.4869790008936901E-4</v>
      </c>
      <c r="O71" s="1">
        <v>1.17005254763636E-4</v>
      </c>
    </row>
    <row r="72" spans="1:15" x14ac:dyDescent="0.25">
      <c r="A72" s="1">
        <v>7.625</v>
      </c>
      <c r="B72" s="1">
        <v>1.5128403750494399</v>
      </c>
      <c r="C72" s="1">
        <v>0.88166151439887197</v>
      </c>
      <c r="D72" s="1">
        <v>1.2236679314377901</v>
      </c>
      <c r="E72" s="1">
        <v>1.1145652170614</v>
      </c>
      <c r="F72" s="1">
        <v>1.4897559806202501</v>
      </c>
      <c r="G72" s="1">
        <v>0.70990230958790801</v>
      </c>
      <c r="H72" s="10"/>
      <c r="I72" s="1">
        <v>7.625</v>
      </c>
      <c r="J72" s="1">
        <v>2.5203920648323602E-4</v>
      </c>
      <c r="K72" s="1">
        <v>1.4688480829885199E-4</v>
      </c>
      <c r="L72" s="1">
        <v>2.03863077377535E-4</v>
      </c>
      <c r="M72" s="1">
        <v>1.85686565162431E-4</v>
      </c>
      <c r="N72" s="1">
        <v>2.48193346371335E-4</v>
      </c>
      <c r="O72" s="1">
        <v>1.18269724777347E-4</v>
      </c>
    </row>
    <row r="73" spans="1:15" x14ac:dyDescent="0.25">
      <c r="A73" s="1">
        <v>7.75</v>
      </c>
      <c r="B73" s="1">
        <v>1.56973946476083</v>
      </c>
      <c r="C73" s="1">
        <v>0.87750955225267302</v>
      </c>
      <c r="D73" s="1">
        <v>1.1850998258540899</v>
      </c>
      <c r="E73" s="1">
        <v>1.1063294149352101</v>
      </c>
      <c r="F73" s="1">
        <v>1.48614848686736</v>
      </c>
      <c r="G73" s="1">
        <v>0.70667167746820903</v>
      </c>
      <c r="H73" s="10"/>
      <c r="I73" s="1">
        <v>7.75</v>
      </c>
      <c r="J73" s="1">
        <v>2.61518594829154E-4</v>
      </c>
      <c r="K73" s="1">
        <v>1.4619309140529601E-4</v>
      </c>
      <c r="L73" s="1">
        <v>1.97437630987292E-4</v>
      </c>
      <c r="M73" s="1">
        <v>1.84314480528206E-4</v>
      </c>
      <c r="N73" s="1">
        <v>2.4759233791210301E-4</v>
      </c>
      <c r="O73" s="1">
        <v>1.17731501466205E-4</v>
      </c>
    </row>
    <row r="74" spans="1:15" x14ac:dyDescent="0.25">
      <c r="A74" s="1">
        <v>7.875</v>
      </c>
      <c r="B74" s="1">
        <v>1.64364020795711</v>
      </c>
      <c r="C74" s="1">
        <v>0.87115995149457803</v>
      </c>
      <c r="D74" s="1">
        <v>1.16815074659315</v>
      </c>
      <c r="E74" s="1">
        <v>1.00802899565968</v>
      </c>
      <c r="F74" s="1">
        <v>1.48386206942917</v>
      </c>
      <c r="G74" s="1">
        <v>0.70645439379769803</v>
      </c>
      <c r="H74" s="10"/>
      <c r="I74" s="1">
        <v>7.875</v>
      </c>
      <c r="J74" s="1">
        <v>2.7383045864565398E-4</v>
      </c>
      <c r="K74" s="1">
        <v>1.45135247918997E-4</v>
      </c>
      <c r="L74" s="1">
        <v>1.9461391438241801E-4</v>
      </c>
      <c r="M74" s="1">
        <v>1.6793763067690401E-4</v>
      </c>
      <c r="N74" s="1">
        <v>2.4721142076690098E-4</v>
      </c>
      <c r="O74" s="1">
        <v>1.17695302006698E-4</v>
      </c>
    </row>
    <row r="75" spans="1:15" x14ac:dyDescent="0.25">
      <c r="A75" s="1">
        <v>8</v>
      </c>
      <c r="B75" s="1">
        <v>1.68759311026992</v>
      </c>
      <c r="C75" s="1">
        <v>0.89622364968353996</v>
      </c>
      <c r="D75" s="1">
        <v>1.17608947858864</v>
      </c>
      <c r="E75" s="1">
        <v>0.991650285247068</v>
      </c>
      <c r="F75" s="1">
        <v>1.4767727292406401</v>
      </c>
      <c r="G75" s="1">
        <v>0.70752851865538802</v>
      </c>
      <c r="H75" s="10"/>
      <c r="I75" s="1">
        <v>8</v>
      </c>
      <c r="J75" s="1">
        <v>2.8115301217096901E-4</v>
      </c>
      <c r="K75" s="1">
        <v>1.4931086003727801E-4</v>
      </c>
      <c r="L75" s="1">
        <v>1.9593650713286699E-4</v>
      </c>
      <c r="M75" s="1">
        <v>1.65208937522162E-4</v>
      </c>
      <c r="N75" s="1">
        <v>2.4603033669149099E-4</v>
      </c>
      <c r="O75" s="1">
        <v>1.17874251207989E-4</v>
      </c>
    </row>
    <row r="76" spans="1:15" x14ac:dyDescent="0.25">
      <c r="A76" s="1">
        <v>8.125</v>
      </c>
      <c r="B76" s="1">
        <v>1.7650963642890201</v>
      </c>
      <c r="C76" s="1">
        <v>0.88544019607267199</v>
      </c>
      <c r="D76" s="1">
        <v>1.1969734822118001</v>
      </c>
      <c r="E76" s="1">
        <v>0.97787967783400298</v>
      </c>
      <c r="F76" s="1">
        <v>1.4701233039133901</v>
      </c>
      <c r="G76" s="1">
        <v>0.71332508363066505</v>
      </c>
      <c r="H76" s="10"/>
      <c r="I76" s="1">
        <v>8.125</v>
      </c>
      <c r="J76" s="1">
        <v>2.9406505429055099E-4</v>
      </c>
      <c r="K76" s="1">
        <v>1.4751433666570699E-4</v>
      </c>
      <c r="L76" s="1">
        <v>1.9941578213648499E-4</v>
      </c>
      <c r="M76" s="1">
        <v>1.62914754327145E-4</v>
      </c>
      <c r="N76" s="1">
        <v>2.4492254243197099E-4</v>
      </c>
      <c r="O76" s="1">
        <v>1.1883995893287E-4</v>
      </c>
    </row>
    <row r="77" spans="1:15" x14ac:dyDescent="0.25">
      <c r="A77" s="1">
        <v>8.25</v>
      </c>
      <c r="B77" s="1">
        <v>1.8044865475206999</v>
      </c>
      <c r="C77" s="1">
        <v>0.90560504362318295</v>
      </c>
      <c r="D77" s="1">
        <v>1.18807430112074</v>
      </c>
      <c r="E77" s="1">
        <v>0.951653677280205</v>
      </c>
      <c r="F77" s="1">
        <v>1.4607027857233701</v>
      </c>
      <c r="G77" s="1">
        <v>0.711035160825507</v>
      </c>
      <c r="H77" s="10"/>
      <c r="I77" s="1">
        <v>8.25</v>
      </c>
      <c r="J77" s="1">
        <v>3.0062745881694899E-4</v>
      </c>
      <c r="K77" s="1">
        <v>1.5087380026762199E-4</v>
      </c>
      <c r="L77" s="1">
        <v>1.9793317856671501E-4</v>
      </c>
      <c r="M77" s="1">
        <v>1.58545502634883E-4</v>
      </c>
      <c r="N77" s="1">
        <v>2.43353084101514E-4</v>
      </c>
      <c r="O77" s="1">
        <v>1.18458457793531E-4</v>
      </c>
    </row>
    <row r="78" spans="1:15" x14ac:dyDescent="0.25">
      <c r="A78" s="1">
        <v>8.375</v>
      </c>
      <c r="B78" s="1">
        <v>1.84840146318954</v>
      </c>
      <c r="C78" s="1">
        <v>0.95836393013064303</v>
      </c>
      <c r="D78" s="1">
        <v>1.10899818630526</v>
      </c>
      <c r="E78" s="1">
        <v>0.93091308681307605</v>
      </c>
      <c r="F78" s="1">
        <v>1.4550806088050099</v>
      </c>
      <c r="G78" s="1">
        <v>0.71087257649955105</v>
      </c>
      <c r="H78" s="10"/>
      <c r="I78" s="1">
        <v>8.375</v>
      </c>
      <c r="J78" s="1">
        <v>3.07943683767377E-4</v>
      </c>
      <c r="K78" s="1">
        <v>1.5966343075976501E-4</v>
      </c>
      <c r="L78" s="1">
        <v>1.84759097838456E-4</v>
      </c>
      <c r="M78" s="1">
        <v>1.5509012026305901E-4</v>
      </c>
      <c r="N78" s="1">
        <v>2.42416429426914E-4</v>
      </c>
      <c r="O78" s="1">
        <v>1.18431371244826E-4</v>
      </c>
    </row>
    <row r="79" spans="1:15" x14ac:dyDescent="0.25">
      <c r="A79" s="1">
        <v>8.5</v>
      </c>
      <c r="B79" s="1">
        <v>1.83953479745388</v>
      </c>
      <c r="C79" s="1">
        <v>0.99318869708801705</v>
      </c>
      <c r="D79" s="1">
        <v>1.1022222869290801</v>
      </c>
      <c r="E79" s="1">
        <v>0.92364216000838795</v>
      </c>
      <c r="F79" s="1">
        <v>1.44816173917542</v>
      </c>
      <c r="G79" s="1">
        <v>0.71170195650879897</v>
      </c>
      <c r="H79" s="10"/>
      <c r="I79" s="1">
        <v>8.5</v>
      </c>
      <c r="J79" s="1">
        <v>3.0646649725581598E-4</v>
      </c>
      <c r="K79" s="1">
        <v>1.6546523693486401E-4</v>
      </c>
      <c r="L79" s="1">
        <v>1.8363023300238499E-4</v>
      </c>
      <c r="M79" s="1">
        <v>1.53878783857398E-4</v>
      </c>
      <c r="N79" s="1">
        <v>2.4126374574662301E-4</v>
      </c>
      <c r="O79" s="1">
        <v>1.18569545954367E-4</v>
      </c>
    </row>
    <row r="80" spans="1:15" x14ac:dyDescent="0.25">
      <c r="A80" s="1">
        <v>8.625</v>
      </c>
      <c r="B80" s="1">
        <v>1.85591672473068</v>
      </c>
      <c r="C80" s="1">
        <v>1.0205599881624401</v>
      </c>
      <c r="D80" s="1">
        <v>1.0892346182169901</v>
      </c>
      <c r="E80" s="1">
        <v>0.90210172548045797</v>
      </c>
      <c r="F80" s="1">
        <v>1.4445949342517901</v>
      </c>
      <c r="G80" s="1">
        <v>0.71730558633127395</v>
      </c>
      <c r="H80" s="10"/>
      <c r="I80" s="1">
        <v>8.625</v>
      </c>
      <c r="J80" s="1">
        <v>3.0919572634013301E-4</v>
      </c>
      <c r="K80" s="1">
        <v>1.7002529402786301E-4</v>
      </c>
      <c r="L80" s="1">
        <v>1.8146648739495E-4</v>
      </c>
      <c r="M80" s="1">
        <v>1.50290147465045E-4</v>
      </c>
      <c r="N80" s="1">
        <v>2.40669516046346E-4</v>
      </c>
      <c r="O80" s="1">
        <v>1.19503110682792E-4</v>
      </c>
    </row>
    <row r="81" spans="1:15" x14ac:dyDescent="0.25">
      <c r="A81" s="1">
        <v>8.75</v>
      </c>
      <c r="B81" s="1">
        <v>1.89513591121289</v>
      </c>
      <c r="C81" s="1">
        <v>1.0593301399249899</v>
      </c>
      <c r="D81" s="1">
        <v>1.0926098821583901</v>
      </c>
      <c r="E81" s="1">
        <v>0.84688524741071602</v>
      </c>
      <c r="F81" s="1">
        <v>1.43740692419223</v>
      </c>
      <c r="G81" s="1">
        <v>0.71618653142034305</v>
      </c>
      <c r="H81" s="10"/>
      <c r="I81" s="1">
        <v>8.75</v>
      </c>
      <c r="J81" s="1">
        <v>3.15729642808068E-4</v>
      </c>
      <c r="K81" s="1">
        <v>1.7648440131150299E-4</v>
      </c>
      <c r="L81" s="1">
        <v>1.82028806367588E-4</v>
      </c>
      <c r="M81" s="1">
        <v>1.4109108221862601E-4</v>
      </c>
      <c r="N81" s="1">
        <v>2.3947199357042499E-4</v>
      </c>
      <c r="O81" s="1">
        <v>1.19316676134631E-4</v>
      </c>
    </row>
    <row r="82" spans="1:15" x14ac:dyDescent="0.25">
      <c r="A82" s="1">
        <v>8.875</v>
      </c>
      <c r="B82" s="1">
        <v>1.9736853849789</v>
      </c>
      <c r="C82" s="1">
        <v>1.0894491033748299</v>
      </c>
      <c r="D82" s="1">
        <v>1.19013579936988</v>
      </c>
      <c r="E82" s="1">
        <v>0.81573593427816704</v>
      </c>
      <c r="F82" s="1">
        <v>1.4352140249057099</v>
      </c>
      <c r="G82" s="1">
        <v>0.71219839336253399</v>
      </c>
      <c r="H82" s="10"/>
      <c r="I82" s="1">
        <v>8.875</v>
      </c>
      <c r="J82" s="1">
        <v>3.2881598513748498E-4</v>
      </c>
      <c r="K82" s="1">
        <v>1.81502220622246E-4</v>
      </c>
      <c r="L82" s="1">
        <v>1.98276624175023E-4</v>
      </c>
      <c r="M82" s="1">
        <v>1.35901606650743E-4</v>
      </c>
      <c r="N82" s="1">
        <v>2.3910665654929101E-4</v>
      </c>
      <c r="O82" s="1">
        <v>1.186522523342E-4</v>
      </c>
    </row>
    <row r="83" spans="1:15" x14ac:dyDescent="0.25">
      <c r="A83" s="1">
        <v>9</v>
      </c>
      <c r="B83" s="1">
        <v>2.0439133309064199</v>
      </c>
      <c r="C83" s="1">
        <v>1.1123697411825999</v>
      </c>
      <c r="D83" s="1">
        <v>1.1936891694187901</v>
      </c>
      <c r="E83" s="1">
        <v>0.87271583046680701</v>
      </c>
      <c r="F83" s="1">
        <v>1.4302775853</v>
      </c>
      <c r="G83" s="1">
        <v>0.71033099845223602</v>
      </c>
      <c r="H83" s="10"/>
      <c r="I83" s="1">
        <v>9</v>
      </c>
      <c r="J83" s="1">
        <v>3.40515960929009E-4</v>
      </c>
      <c r="K83" s="1">
        <v>1.8532079888102101E-4</v>
      </c>
      <c r="L83" s="1">
        <v>1.9886861562517E-4</v>
      </c>
      <c r="M83" s="1">
        <v>1.4539445735577101E-4</v>
      </c>
      <c r="N83" s="1">
        <v>2.3828424571098E-4</v>
      </c>
      <c r="O83" s="1">
        <v>1.18341144342144E-4</v>
      </c>
    </row>
    <row r="84" spans="1:15" x14ac:dyDescent="0.25">
      <c r="A84" s="1">
        <v>9.125</v>
      </c>
      <c r="B84" s="1">
        <v>2.0421183448209401</v>
      </c>
      <c r="C84" s="1">
        <v>1.17766668759522</v>
      </c>
      <c r="D84" s="1">
        <v>1.1600293495763601</v>
      </c>
      <c r="E84" s="1">
        <v>0.86054791070702197</v>
      </c>
      <c r="F84" s="1">
        <v>1.4258357067695799</v>
      </c>
      <c r="G84" s="1">
        <v>0.70857897928446201</v>
      </c>
      <c r="H84" s="10"/>
      <c r="I84" s="1">
        <v>9.125</v>
      </c>
      <c r="J84" s="1">
        <v>3.4021691624716702E-4</v>
      </c>
      <c r="K84" s="1">
        <v>1.9619927015336299E-4</v>
      </c>
      <c r="L84" s="1">
        <v>1.93260889639422E-4</v>
      </c>
      <c r="M84" s="1">
        <v>1.4336728192379099E-4</v>
      </c>
      <c r="N84" s="1">
        <v>2.3754422874781199E-4</v>
      </c>
      <c r="O84" s="1">
        <v>1.18049257948793E-4</v>
      </c>
    </row>
    <row r="85" spans="1:15" x14ac:dyDescent="0.25">
      <c r="A85" s="1">
        <v>9.25</v>
      </c>
      <c r="B85" s="1">
        <v>2.0384789052172998</v>
      </c>
      <c r="C85" s="1">
        <v>1.1799883092355199</v>
      </c>
      <c r="D85" s="1">
        <v>1.1794419369285001</v>
      </c>
      <c r="E85" s="1">
        <v>0.91198011181391103</v>
      </c>
      <c r="F85" s="1">
        <v>1.42313186732165</v>
      </c>
      <c r="G85" s="1">
        <v>0.70711189103451999</v>
      </c>
      <c r="H85" s="10"/>
      <c r="I85" s="1">
        <v>9.25</v>
      </c>
      <c r="J85" s="1">
        <v>3.3961058560920198E-4</v>
      </c>
      <c r="K85" s="1">
        <v>1.96586052318637E-4</v>
      </c>
      <c r="L85" s="1">
        <v>1.9649502669228801E-4</v>
      </c>
      <c r="M85" s="1">
        <v>1.5193588662819801E-4</v>
      </c>
      <c r="N85" s="1">
        <v>2.3709376909578599E-4</v>
      </c>
      <c r="O85" s="1">
        <v>1.17804841046352E-4</v>
      </c>
    </row>
    <row r="86" spans="1:15" x14ac:dyDescent="0.25">
      <c r="A86" s="1">
        <v>9.375</v>
      </c>
      <c r="B86" s="1">
        <v>2.0463007738294099</v>
      </c>
      <c r="C86" s="1">
        <v>1.0969071931534999</v>
      </c>
      <c r="D86" s="1">
        <v>1.1927848708609801</v>
      </c>
      <c r="E86" s="1">
        <v>0.96769048442483196</v>
      </c>
      <c r="F86" s="1">
        <v>1.41229164012377</v>
      </c>
      <c r="G86" s="1">
        <v>0.70693852797356205</v>
      </c>
      <c r="H86" s="10"/>
      <c r="I86" s="1">
        <v>9.375</v>
      </c>
      <c r="J86" s="1">
        <v>3.4091370891997999E-4</v>
      </c>
      <c r="K86" s="1">
        <v>1.8274473837937401E-4</v>
      </c>
      <c r="L86" s="1">
        <v>1.9871795948543899E-4</v>
      </c>
      <c r="M86" s="1">
        <v>1.6121723470517699E-4</v>
      </c>
      <c r="N86" s="1">
        <v>2.3528778724461901E-4</v>
      </c>
      <c r="O86" s="1">
        <v>1.17775958760397E-4</v>
      </c>
    </row>
    <row r="87" spans="1:15" x14ac:dyDescent="0.25">
      <c r="A87" s="1">
        <v>9.5</v>
      </c>
      <c r="B87" s="1">
        <v>2.0696738117240598</v>
      </c>
      <c r="C87" s="1">
        <v>1.0602043202061699</v>
      </c>
      <c r="D87" s="1">
        <v>1.1769174210356499</v>
      </c>
      <c r="E87" s="1">
        <v>0.98417107804758197</v>
      </c>
      <c r="F87" s="1">
        <v>1.40901408905696</v>
      </c>
      <c r="G87" s="1">
        <v>0.70524573465725904</v>
      </c>
      <c r="H87" s="10"/>
      <c r="I87" s="1">
        <v>9.5</v>
      </c>
      <c r="J87" s="1">
        <v>3.4480765703322701E-4</v>
      </c>
      <c r="K87" s="1">
        <v>1.76630039746347E-4</v>
      </c>
      <c r="L87" s="1">
        <v>1.96074442344538E-4</v>
      </c>
      <c r="M87" s="1">
        <v>1.63962901602728E-4</v>
      </c>
      <c r="N87" s="1">
        <v>2.3474174723688999E-4</v>
      </c>
      <c r="O87" s="1">
        <v>1.17493939393901E-4</v>
      </c>
    </row>
    <row r="88" spans="1:15" x14ac:dyDescent="0.25">
      <c r="A88" s="1">
        <v>9.625</v>
      </c>
      <c r="B88" s="1">
        <v>2.0649917669089399</v>
      </c>
      <c r="C88" s="1">
        <v>1.03678472511249</v>
      </c>
      <c r="D88" s="1">
        <v>1.20593797104587</v>
      </c>
      <c r="E88" s="1">
        <v>1.0034086231269399</v>
      </c>
      <c r="F88" s="1">
        <v>1.4172943031296401</v>
      </c>
      <c r="G88" s="1">
        <v>0.71219054497325895</v>
      </c>
      <c r="H88" s="10"/>
      <c r="I88" s="1">
        <v>9.625</v>
      </c>
      <c r="J88" s="1">
        <v>3.4402762836702801E-4</v>
      </c>
      <c r="K88" s="1">
        <v>1.7272833520374099E-4</v>
      </c>
      <c r="L88" s="1">
        <v>2.0090926597624199E-4</v>
      </c>
      <c r="M88" s="1">
        <v>1.67167876612949E-4</v>
      </c>
      <c r="N88" s="1">
        <v>2.3612123090139799E-4</v>
      </c>
      <c r="O88" s="1">
        <v>1.1865094479254599E-4</v>
      </c>
    </row>
    <row r="89" spans="1:15" x14ac:dyDescent="0.25">
      <c r="A89" s="1">
        <v>9.75</v>
      </c>
      <c r="B89" s="1">
        <v>1.97315408040792</v>
      </c>
      <c r="C89" s="1">
        <v>1.0241342758085701</v>
      </c>
      <c r="D89" s="1">
        <v>1.21056073971773</v>
      </c>
      <c r="E89" s="1">
        <v>1.01382379418038</v>
      </c>
      <c r="F89" s="1">
        <v>1.4097612023544099</v>
      </c>
      <c r="G89" s="1">
        <v>0.71449972469175604</v>
      </c>
      <c r="H89" s="10"/>
      <c r="I89" s="1">
        <v>9.75</v>
      </c>
      <c r="J89" s="1">
        <v>3.2872746979596099E-4</v>
      </c>
      <c r="K89" s="1">
        <v>1.70620770349708E-4</v>
      </c>
      <c r="L89" s="1">
        <v>2.0167941923697401E-4</v>
      </c>
      <c r="M89" s="1">
        <v>1.68903044110451E-4</v>
      </c>
      <c r="N89" s="1">
        <v>2.34866216312245E-4</v>
      </c>
      <c r="O89" s="1">
        <v>1.1903565413364801E-4</v>
      </c>
    </row>
    <row r="90" spans="1:15" x14ac:dyDescent="0.25">
      <c r="A90" s="1">
        <v>9.875</v>
      </c>
      <c r="B90" s="1">
        <v>1.88934647704826</v>
      </c>
      <c r="C90" s="1">
        <v>0.97127063243752099</v>
      </c>
      <c r="D90" s="1">
        <v>1.2229413583816799</v>
      </c>
      <c r="E90" s="1">
        <v>1.02067386260007</v>
      </c>
      <c r="F90" s="1">
        <v>1.4075026874932599</v>
      </c>
      <c r="G90" s="1">
        <v>0.71470241411281998</v>
      </c>
      <c r="H90" s="10"/>
      <c r="I90" s="1">
        <v>9.875</v>
      </c>
      <c r="J90" s="1">
        <v>3.1476512307624098E-4</v>
      </c>
      <c r="K90" s="1">
        <v>1.6181368736409101E-4</v>
      </c>
      <c r="L90" s="1">
        <v>2.0374203030638799E-4</v>
      </c>
      <c r="M90" s="1">
        <v>1.70044265509173E-4</v>
      </c>
      <c r="N90" s="1">
        <v>2.34489947736377E-4</v>
      </c>
      <c r="O90" s="1">
        <v>1.19069422191198E-4</v>
      </c>
    </row>
    <row r="91" spans="1:15" x14ac:dyDescent="0.25">
      <c r="A91" s="1">
        <v>10</v>
      </c>
      <c r="B91" s="1">
        <v>1.7227643343610799</v>
      </c>
      <c r="C91" s="1">
        <v>0.94042546564082297</v>
      </c>
      <c r="D91" s="1">
        <v>1.2596361532590199</v>
      </c>
      <c r="E91" s="1">
        <v>0.99409269277696299</v>
      </c>
      <c r="F91" s="1">
        <v>1.4091990127823599</v>
      </c>
      <c r="G91" s="1">
        <v>0.71261629888271405</v>
      </c>
      <c r="H91" s="10"/>
      <c r="I91" s="1">
        <v>10</v>
      </c>
      <c r="J91" s="1">
        <v>2.8701253810455501E-4</v>
      </c>
      <c r="K91" s="1">
        <v>1.5667488257576099E-4</v>
      </c>
      <c r="L91" s="1">
        <v>2.0985538313295299E-4</v>
      </c>
      <c r="M91" s="1">
        <v>1.65615842616643E-4</v>
      </c>
      <c r="N91" s="1">
        <v>2.3477255552953999E-4</v>
      </c>
      <c r="O91" s="1">
        <v>1.18721875393862E-4</v>
      </c>
    </row>
    <row r="92" spans="1:15" x14ac:dyDescent="0.25">
      <c r="A92" s="1">
        <v>10.125</v>
      </c>
      <c r="B92" s="1">
        <v>1.6354794489342499</v>
      </c>
      <c r="C92" s="1">
        <v>0.95506974732975403</v>
      </c>
      <c r="D92" s="1">
        <v>1.3261111643567101</v>
      </c>
      <c r="E92" s="1">
        <v>0.99040985470637299</v>
      </c>
      <c r="F92" s="1">
        <v>1.4075731160471301</v>
      </c>
      <c r="G92" s="1">
        <v>0.73065630836105699</v>
      </c>
      <c r="H92" s="10"/>
      <c r="I92" s="1">
        <v>10.125</v>
      </c>
      <c r="J92" s="1">
        <v>2.7247087619244599E-4</v>
      </c>
      <c r="K92" s="1">
        <v>1.5911461990513701E-4</v>
      </c>
      <c r="L92" s="1">
        <v>2.2093011998182701E-4</v>
      </c>
      <c r="M92" s="1">
        <v>1.65002281794082E-4</v>
      </c>
      <c r="N92" s="1">
        <v>2.3450168113345299E-4</v>
      </c>
      <c r="O92" s="1">
        <v>1.21727340972954E-4</v>
      </c>
    </row>
    <row r="93" spans="1:15" x14ac:dyDescent="0.25">
      <c r="A93" s="1">
        <v>10.25</v>
      </c>
      <c r="B93" s="1">
        <v>1.61219565894021</v>
      </c>
      <c r="C93" s="1">
        <v>0.93977561739224302</v>
      </c>
      <c r="D93" s="1">
        <v>1.30088767901458</v>
      </c>
      <c r="E93" s="1">
        <v>1.02418346085328</v>
      </c>
      <c r="F93" s="1">
        <v>1.4113811783991701</v>
      </c>
      <c r="G93" s="1">
        <v>0.73063872721242296</v>
      </c>
      <c r="H93" s="10"/>
      <c r="I93" s="1">
        <v>10.25</v>
      </c>
      <c r="J93" s="1">
        <v>2.6859179677943799E-4</v>
      </c>
      <c r="K93" s="1">
        <v>1.5656661785754799E-4</v>
      </c>
      <c r="L93" s="1">
        <v>2.1672788732382799E-4</v>
      </c>
      <c r="M93" s="1">
        <v>1.7062896457815699E-4</v>
      </c>
      <c r="N93" s="1">
        <v>2.3513610432130099E-4</v>
      </c>
      <c r="O93" s="1">
        <v>1.21724411953592E-4</v>
      </c>
    </row>
    <row r="94" spans="1:15" x14ac:dyDescent="0.25">
      <c r="A94" s="1">
        <v>10.375</v>
      </c>
      <c r="B94" s="1">
        <v>1.55837513725485</v>
      </c>
      <c r="C94" s="1">
        <v>0.95425695272810696</v>
      </c>
      <c r="D94" s="1">
        <v>1.2949180240265801</v>
      </c>
      <c r="E94" s="1">
        <v>1.0579294622531299</v>
      </c>
      <c r="F94" s="1">
        <v>1.4126992373442999</v>
      </c>
      <c r="G94" s="1">
        <v>0.73028455148479898</v>
      </c>
      <c r="H94" s="10"/>
      <c r="I94" s="1">
        <v>10.375</v>
      </c>
      <c r="J94" s="1">
        <v>2.5962529786665602E-4</v>
      </c>
      <c r="K94" s="1">
        <v>1.58979208324503E-4</v>
      </c>
      <c r="L94" s="1">
        <v>2.15733342802828E-4</v>
      </c>
      <c r="M94" s="1">
        <v>1.7625104841137199E-4</v>
      </c>
      <c r="N94" s="1">
        <v>2.3535569294156001E-4</v>
      </c>
      <c r="O94" s="1">
        <v>1.21665406277369E-4</v>
      </c>
    </row>
    <row r="95" spans="1:15" x14ac:dyDescent="0.25">
      <c r="A95" s="1">
        <v>10.5</v>
      </c>
      <c r="B95" s="1">
        <v>1.55747992599846</v>
      </c>
      <c r="C95" s="1">
        <v>0.97459181428381803</v>
      </c>
      <c r="D95" s="1">
        <v>1.23159246579464</v>
      </c>
      <c r="E95" s="1">
        <v>1.0664649812457001</v>
      </c>
      <c r="F95" s="1">
        <v>1.4282039618933999</v>
      </c>
      <c r="G95" s="1">
        <v>0.72938755050176396</v>
      </c>
      <c r="H95" s="10"/>
      <c r="I95" s="1">
        <v>10.5</v>
      </c>
      <c r="J95" s="1">
        <v>2.5947615567134199E-4</v>
      </c>
      <c r="K95" s="1">
        <v>1.6236699625968401E-4</v>
      </c>
      <c r="L95" s="1">
        <v>2.0518330480138799E-4</v>
      </c>
      <c r="M95" s="1">
        <v>1.77673065875534E-4</v>
      </c>
      <c r="N95" s="1">
        <v>2.3793878005144001E-4</v>
      </c>
      <c r="O95" s="1">
        <v>1.2151596591359601E-4</v>
      </c>
    </row>
    <row r="96" spans="1:15" x14ac:dyDescent="0.25">
      <c r="A96" s="1">
        <v>10.625</v>
      </c>
      <c r="B96" s="1">
        <v>1.55643614495719</v>
      </c>
      <c r="C96" s="1">
        <v>1.0193215892604199</v>
      </c>
      <c r="D96" s="1">
        <v>1.1428601717910101</v>
      </c>
      <c r="E96" s="1">
        <v>1.11236865185557</v>
      </c>
      <c r="F96" s="1">
        <v>1.4279311960713299</v>
      </c>
      <c r="G96" s="1">
        <v>0.73060648650959703</v>
      </c>
      <c r="H96" s="10"/>
      <c r="I96" s="1">
        <v>10.625</v>
      </c>
      <c r="J96" s="1">
        <v>2.59302261749867E-4</v>
      </c>
      <c r="K96" s="1">
        <v>1.6981897677078599E-4</v>
      </c>
      <c r="L96" s="1">
        <v>1.9040050462038201E-4</v>
      </c>
      <c r="M96" s="1">
        <v>1.8532061739914E-4</v>
      </c>
      <c r="N96" s="1">
        <v>2.3789333726548399E-4</v>
      </c>
      <c r="O96" s="1">
        <v>1.21719040652501E-4</v>
      </c>
    </row>
    <row r="97" spans="1:15" x14ac:dyDescent="0.25">
      <c r="A97" s="1">
        <v>10.75</v>
      </c>
      <c r="B97" s="1">
        <v>1.6033416222488399</v>
      </c>
      <c r="C97" s="1">
        <v>1.0064340167092101</v>
      </c>
      <c r="D97" s="1">
        <v>1.02483831419025</v>
      </c>
      <c r="E97" s="1">
        <v>1.16230309033471</v>
      </c>
      <c r="F97" s="1">
        <v>1.43469023640091</v>
      </c>
      <c r="G97" s="1">
        <v>0.72934660465888701</v>
      </c>
      <c r="H97" s="10"/>
      <c r="I97" s="1">
        <v>10.75</v>
      </c>
      <c r="J97" s="1">
        <v>2.6711671426665599E-4</v>
      </c>
      <c r="K97" s="1">
        <v>1.67671907183755E-4</v>
      </c>
      <c r="L97" s="1">
        <v>1.7073806314409499E-4</v>
      </c>
      <c r="M97" s="1">
        <v>1.9363969484976299E-4</v>
      </c>
      <c r="N97" s="1">
        <v>2.3901939338439099E-4</v>
      </c>
      <c r="O97" s="1">
        <v>1.2150914433617199E-4</v>
      </c>
    </row>
    <row r="98" spans="1:15" x14ac:dyDescent="0.25">
      <c r="A98" s="1">
        <v>10.875</v>
      </c>
      <c r="B98" s="1">
        <v>1.6542573211526801</v>
      </c>
      <c r="C98" s="1">
        <v>0.96982207714453195</v>
      </c>
      <c r="D98" s="1">
        <v>0.99512329929762899</v>
      </c>
      <c r="E98" s="1">
        <v>1.17748727042491</v>
      </c>
      <c r="F98" s="1">
        <v>1.4352439593616</v>
      </c>
      <c r="G98" s="1">
        <v>0.730719485746398</v>
      </c>
      <c r="H98" s="10"/>
      <c r="I98" s="1">
        <v>10.875</v>
      </c>
      <c r="J98" s="1">
        <v>2.7559926970403701E-4</v>
      </c>
      <c r="K98" s="1">
        <v>1.6157235805227901E-4</v>
      </c>
      <c r="L98" s="1">
        <v>1.65787541662985E-4</v>
      </c>
      <c r="M98" s="1">
        <v>1.9616937925279001E-4</v>
      </c>
      <c r="N98" s="1">
        <v>2.3911164362964201E-4</v>
      </c>
      <c r="O98" s="1">
        <v>1.2173786632535199E-4</v>
      </c>
    </row>
    <row r="99" spans="1:15" x14ac:dyDescent="0.25">
      <c r="A99" s="1">
        <v>11</v>
      </c>
      <c r="B99" s="1">
        <v>1.6997214018400899</v>
      </c>
      <c r="C99" s="1">
        <v>0.95727393168881303</v>
      </c>
      <c r="D99" s="1">
        <v>0.98169208205198899</v>
      </c>
      <c r="E99" s="1">
        <v>1.1419121853627201</v>
      </c>
      <c r="F99" s="1">
        <v>1.4336132632660901</v>
      </c>
      <c r="G99" s="1">
        <v>0.72983996807313301</v>
      </c>
      <c r="H99" s="10"/>
      <c r="I99" s="1">
        <v>11</v>
      </c>
      <c r="J99" s="1">
        <v>2.83173585546559E-4</v>
      </c>
      <c r="K99" s="1">
        <v>1.5948183701935601E-4</v>
      </c>
      <c r="L99" s="1">
        <v>1.63549900869861E-4</v>
      </c>
      <c r="M99" s="1">
        <v>1.9024257008143001E-4</v>
      </c>
      <c r="N99" s="1">
        <v>2.3883996966013099E-4</v>
      </c>
      <c r="O99" s="1">
        <v>1.21591338680986E-4</v>
      </c>
    </row>
    <row r="100" spans="1:15" x14ac:dyDescent="0.25">
      <c r="A100" s="1">
        <v>11.125</v>
      </c>
      <c r="B100" s="1">
        <v>1.8575572623972101</v>
      </c>
      <c r="C100" s="1">
        <v>0.96300352897264596</v>
      </c>
      <c r="D100" s="1">
        <v>0.99606683162342302</v>
      </c>
      <c r="E100" s="1">
        <v>1.0390888168557399</v>
      </c>
      <c r="F100" s="1">
        <v>1.4306304994068499</v>
      </c>
      <c r="G100" s="1">
        <v>0.73712591942939698</v>
      </c>
      <c r="H100" s="10"/>
      <c r="I100" s="1">
        <v>11.125</v>
      </c>
      <c r="J100" s="1">
        <v>3.0946903991537498E-4</v>
      </c>
      <c r="K100" s="1">
        <v>1.6043638792684301E-4</v>
      </c>
      <c r="L100" s="1">
        <v>1.65944734148462E-4</v>
      </c>
      <c r="M100" s="1">
        <v>1.7311219688816699E-4</v>
      </c>
      <c r="N100" s="1">
        <v>2.3834304120117999E-4</v>
      </c>
      <c r="O100" s="1">
        <v>1.22805178176939E-4</v>
      </c>
    </row>
    <row r="101" spans="1:15" x14ac:dyDescent="0.25">
      <c r="A101" s="1">
        <v>11.25</v>
      </c>
      <c r="B101" s="1">
        <v>1.8394450959203601</v>
      </c>
      <c r="C101" s="1">
        <v>0.90047681258942003</v>
      </c>
      <c r="D101" s="1">
        <v>0.98891786300954498</v>
      </c>
      <c r="E101" s="1">
        <v>1.0355215199043799</v>
      </c>
      <c r="F101" s="1">
        <v>1.4192432486155699</v>
      </c>
      <c r="G101" s="1">
        <v>0.74770723839123598</v>
      </c>
      <c r="H101" s="10"/>
      <c r="I101" s="1">
        <v>11.25</v>
      </c>
      <c r="J101" s="1">
        <v>3.0645155298033102E-4</v>
      </c>
      <c r="K101" s="1">
        <v>1.5001943697739699E-4</v>
      </c>
      <c r="L101" s="1">
        <v>1.6475371597738999E-4</v>
      </c>
      <c r="M101" s="1">
        <v>1.7251788521607E-4</v>
      </c>
      <c r="N101" s="1">
        <v>2.3644592521935201E-4</v>
      </c>
      <c r="O101" s="1">
        <v>1.2456802591598201E-4</v>
      </c>
    </row>
    <row r="102" spans="1:15" x14ac:dyDescent="0.25">
      <c r="A102" s="1">
        <v>11.375</v>
      </c>
      <c r="B102" s="1">
        <v>1.8512770476998399</v>
      </c>
      <c r="C102" s="1">
        <v>0.91572361895857002</v>
      </c>
      <c r="D102" s="1">
        <v>0.99499153884828495</v>
      </c>
      <c r="E102" s="1">
        <v>0.99531791594913299</v>
      </c>
      <c r="F102" s="1">
        <v>1.4074523122472</v>
      </c>
      <c r="G102" s="1">
        <v>0.77497302285880199</v>
      </c>
      <c r="H102" s="10"/>
      <c r="I102" s="1">
        <v>11.375</v>
      </c>
      <c r="J102" s="1">
        <v>3.0842275614679398E-4</v>
      </c>
      <c r="K102" s="1">
        <v>1.5255955491849801E-4</v>
      </c>
      <c r="L102" s="1">
        <v>1.65765590372124E-4</v>
      </c>
      <c r="M102" s="1">
        <v>1.65819964797126E-4</v>
      </c>
      <c r="N102" s="1">
        <v>2.34481555220383E-4</v>
      </c>
      <c r="O102" s="1">
        <v>1.29110505608279E-4</v>
      </c>
    </row>
    <row r="103" spans="1:15" x14ac:dyDescent="0.25">
      <c r="A103" s="1">
        <v>11.5</v>
      </c>
      <c r="B103" s="1">
        <v>1.9206600766301101</v>
      </c>
      <c r="C103" s="1">
        <v>0.94275728680094595</v>
      </c>
      <c r="D103" s="1">
        <v>0.99009960603621505</v>
      </c>
      <c r="E103" s="1">
        <v>0.97792100360852896</v>
      </c>
      <c r="F103" s="1">
        <v>1.38874382117585</v>
      </c>
      <c r="G103" s="1">
        <v>0.78187318935614403</v>
      </c>
      <c r="H103" s="10"/>
      <c r="I103" s="1">
        <v>11.5</v>
      </c>
      <c r="J103" s="1">
        <v>3.1998196876657699E-4</v>
      </c>
      <c r="K103" s="1">
        <v>1.57063363981037E-4</v>
      </c>
      <c r="L103" s="1">
        <v>1.6495059436563399E-4</v>
      </c>
      <c r="M103" s="1">
        <v>1.6292163920118201E-4</v>
      </c>
      <c r="N103" s="1">
        <v>2.3136472060789699E-4</v>
      </c>
      <c r="O103" s="1">
        <v>1.3026007334673601E-4</v>
      </c>
    </row>
    <row r="104" spans="1:15" x14ac:dyDescent="0.25">
      <c r="A104" s="1">
        <v>11.625</v>
      </c>
      <c r="B104" s="1">
        <v>1.91564096336226</v>
      </c>
      <c r="C104" s="1">
        <v>0.92624476953534296</v>
      </c>
      <c r="D104" s="1">
        <v>1.0362329138202799</v>
      </c>
      <c r="E104" s="1">
        <v>0.95616035608104</v>
      </c>
      <c r="F104" s="1">
        <v>1.3720869208380699</v>
      </c>
      <c r="G104" s="1">
        <v>0.78383881635326502</v>
      </c>
      <c r="H104" s="10"/>
      <c r="I104" s="1">
        <v>11.625</v>
      </c>
      <c r="J104" s="1">
        <v>3.19145784496153E-4</v>
      </c>
      <c r="K104" s="1">
        <v>1.5431237860458801E-4</v>
      </c>
      <c r="L104" s="1">
        <v>1.7263640344245901E-4</v>
      </c>
      <c r="M104" s="1">
        <v>1.5929631532310201E-4</v>
      </c>
      <c r="N104" s="1">
        <v>2.2858968101162401E-4</v>
      </c>
      <c r="O104" s="1">
        <v>1.30587546804456E-4</v>
      </c>
    </row>
    <row r="105" spans="1:15" x14ac:dyDescent="0.25">
      <c r="A105" s="1">
        <v>11.75</v>
      </c>
      <c r="B105" s="1">
        <v>1.9365262845421201</v>
      </c>
      <c r="C105" s="1">
        <v>0.93398356810591898</v>
      </c>
      <c r="D105" s="1">
        <v>1.04606762476091</v>
      </c>
      <c r="E105" s="1">
        <v>0.92546175761696403</v>
      </c>
      <c r="F105" s="1">
        <v>1.3649828103337101</v>
      </c>
      <c r="G105" s="1">
        <v>0.78219351232117096</v>
      </c>
      <c r="H105" s="10"/>
      <c r="I105" s="1">
        <v>11.75</v>
      </c>
      <c r="J105" s="1">
        <v>3.22625279004717E-4</v>
      </c>
      <c r="K105" s="1">
        <v>1.5560166244644601E-4</v>
      </c>
      <c r="L105" s="1">
        <v>1.7427486628516701E-4</v>
      </c>
      <c r="M105" s="1">
        <v>1.5418192881898701E-4</v>
      </c>
      <c r="N105" s="1">
        <v>2.27406136201598E-4</v>
      </c>
      <c r="O105" s="1">
        <v>1.30313439152709E-4</v>
      </c>
    </row>
    <row r="106" spans="1:15" x14ac:dyDescent="0.25">
      <c r="A106" s="1">
        <v>11.875</v>
      </c>
      <c r="B106" s="1">
        <v>1.9467569935020801</v>
      </c>
      <c r="C106" s="1">
        <v>0.93639863449864402</v>
      </c>
      <c r="D106" s="1">
        <v>1.0587863016432</v>
      </c>
      <c r="E106" s="1">
        <v>0.90553790287143299</v>
      </c>
      <c r="F106" s="1">
        <v>1.3641456126885501</v>
      </c>
      <c r="G106" s="1">
        <v>0.77351377477638905</v>
      </c>
      <c r="H106" s="10"/>
      <c r="I106" s="1">
        <v>11.875</v>
      </c>
      <c r="J106" s="1">
        <v>3.2432971511744702E-4</v>
      </c>
      <c r="K106" s="1">
        <v>1.5600401250747401E-4</v>
      </c>
      <c r="L106" s="1">
        <v>1.76393797853757E-4</v>
      </c>
      <c r="M106" s="1">
        <v>1.5086261461838099E-4</v>
      </c>
      <c r="N106" s="1">
        <v>2.2726665907391399E-4</v>
      </c>
      <c r="O106" s="1">
        <v>1.28867394877748E-4</v>
      </c>
    </row>
    <row r="107" spans="1:15" x14ac:dyDescent="0.25">
      <c r="A107" s="1">
        <v>12</v>
      </c>
      <c r="B107" s="1">
        <v>1.9441310818770099</v>
      </c>
      <c r="C107" s="1">
        <v>0.92801265416115297</v>
      </c>
      <c r="D107" s="1">
        <v>1.07516227369971</v>
      </c>
      <c r="E107" s="1">
        <v>0.88116438621005599</v>
      </c>
      <c r="F107" s="1">
        <v>1.36266300979098</v>
      </c>
      <c r="G107" s="1">
        <v>0.76777111352096195</v>
      </c>
      <c r="H107" s="10"/>
      <c r="I107" s="1">
        <v>12</v>
      </c>
      <c r="J107" s="1">
        <v>3.2389223824070998E-4</v>
      </c>
      <c r="K107" s="1">
        <v>1.5460690818324801E-4</v>
      </c>
      <c r="L107" s="1">
        <v>1.7912203479837101E-4</v>
      </c>
      <c r="M107" s="1">
        <v>1.46801986742596E-4</v>
      </c>
      <c r="N107" s="1">
        <v>2.2701965743117901E-4</v>
      </c>
      <c r="O107" s="1">
        <v>1.2791066751259399E-4</v>
      </c>
    </row>
    <row r="108" spans="1:15" x14ac:dyDescent="0.25">
      <c r="A108" s="1">
        <v>12.125</v>
      </c>
      <c r="B108" s="1">
        <v>1.92789745131779</v>
      </c>
      <c r="C108" s="1">
        <v>0.92876818012142204</v>
      </c>
      <c r="D108" s="1">
        <v>1.07536828437343</v>
      </c>
      <c r="E108" s="1">
        <v>0.88905006494449201</v>
      </c>
      <c r="F108" s="1">
        <v>1.3646127507186601</v>
      </c>
      <c r="G108" s="1">
        <v>0.74990628823876804</v>
      </c>
      <c r="H108" s="10"/>
      <c r="I108" s="1">
        <v>12.125</v>
      </c>
      <c r="J108" s="1">
        <v>3.21187715389544E-4</v>
      </c>
      <c r="K108" s="1">
        <v>1.5473277880822899E-4</v>
      </c>
      <c r="L108" s="1">
        <v>1.79156356176614E-4</v>
      </c>
      <c r="M108" s="1">
        <v>1.48115740819753E-4</v>
      </c>
      <c r="N108" s="1">
        <v>2.2734448426973099E-4</v>
      </c>
      <c r="O108" s="1">
        <v>1.24934387620581E-4</v>
      </c>
    </row>
    <row r="109" spans="1:15" x14ac:dyDescent="0.25">
      <c r="A109" s="1">
        <v>12.25</v>
      </c>
      <c r="B109" s="1">
        <v>1.8788233482007599</v>
      </c>
      <c r="C109" s="1">
        <v>0.94008555323505205</v>
      </c>
      <c r="D109" s="1">
        <v>1.0915757006906399</v>
      </c>
      <c r="E109" s="1">
        <v>0.91897996004760896</v>
      </c>
      <c r="F109" s="1">
        <v>1.3614909636461301</v>
      </c>
      <c r="G109" s="1">
        <v>0.73927126530035203</v>
      </c>
      <c r="H109" s="10"/>
      <c r="I109" s="1">
        <v>12.25</v>
      </c>
      <c r="J109" s="1">
        <v>3.1301196981024798E-4</v>
      </c>
      <c r="K109" s="1">
        <v>1.5661825316896E-4</v>
      </c>
      <c r="L109" s="1">
        <v>1.81856511735061E-4</v>
      </c>
      <c r="M109" s="1">
        <v>1.5310206134393201E-4</v>
      </c>
      <c r="N109" s="1">
        <v>2.2682439454344599E-4</v>
      </c>
      <c r="O109" s="1">
        <v>1.2316259279904101E-4</v>
      </c>
    </row>
    <row r="110" spans="1:15" x14ac:dyDescent="0.25">
      <c r="A110" s="1">
        <v>12.375</v>
      </c>
      <c r="B110" s="1">
        <v>1.8391833511098701</v>
      </c>
      <c r="C110" s="1">
        <v>0.94629712536856303</v>
      </c>
      <c r="D110" s="1">
        <v>1.1069151778963899</v>
      </c>
      <c r="E110" s="1">
        <v>0.91372780121913699</v>
      </c>
      <c r="F110" s="1">
        <v>1.36021685395966</v>
      </c>
      <c r="G110" s="1">
        <v>0.73880690974025198</v>
      </c>
      <c r="H110" s="10"/>
      <c r="I110" s="1">
        <v>12.375</v>
      </c>
      <c r="J110" s="1">
        <v>3.06407946294904E-4</v>
      </c>
      <c r="K110" s="1">
        <v>1.57653101086403E-4</v>
      </c>
      <c r="L110" s="1">
        <v>1.8441206863753799E-4</v>
      </c>
      <c r="M110" s="1">
        <v>1.52227051683109E-4</v>
      </c>
      <c r="N110" s="1">
        <v>2.2661212786968099E-4</v>
      </c>
      <c r="O110" s="1">
        <v>1.23085231162728E-4</v>
      </c>
    </row>
    <row r="111" spans="1:15" x14ac:dyDescent="0.25">
      <c r="A111" s="1">
        <v>12.5</v>
      </c>
      <c r="B111" s="1">
        <v>1.70511715546687</v>
      </c>
      <c r="C111" s="1">
        <v>0.94515862163082598</v>
      </c>
      <c r="D111" s="1">
        <v>1.1238765478876001</v>
      </c>
      <c r="E111" s="1">
        <v>0.92039050696806302</v>
      </c>
      <c r="F111" s="1">
        <v>1.3550728659821101</v>
      </c>
      <c r="G111" s="1">
        <v>0.73667930698902895</v>
      </c>
      <c r="H111" s="10"/>
      <c r="I111" s="1">
        <v>12.5</v>
      </c>
      <c r="J111" s="1">
        <v>2.8407251810078001E-4</v>
      </c>
      <c r="K111" s="1">
        <v>1.57463426363696E-4</v>
      </c>
      <c r="L111" s="1">
        <v>1.87237832878074E-4</v>
      </c>
      <c r="M111" s="1">
        <v>1.5333705846087999E-4</v>
      </c>
      <c r="N111" s="1">
        <v>2.2575513947262099E-4</v>
      </c>
      <c r="O111" s="1">
        <v>1.22730772544374E-4</v>
      </c>
    </row>
    <row r="112" spans="1:15" x14ac:dyDescent="0.25">
      <c r="A112" s="1">
        <v>12.625</v>
      </c>
      <c r="B112" s="1">
        <v>1.58652468527708</v>
      </c>
      <c r="C112" s="1">
        <v>0.96281146838870002</v>
      </c>
      <c r="D112" s="1">
        <v>1.1311344404589101</v>
      </c>
      <c r="E112" s="1">
        <v>0.94845104342878905</v>
      </c>
      <c r="F112" s="1">
        <v>1.3496968814491701</v>
      </c>
      <c r="G112" s="1">
        <v>0.73464028428087003</v>
      </c>
      <c r="H112" s="10"/>
      <c r="I112" s="1">
        <v>12.625</v>
      </c>
      <c r="J112" s="1">
        <v>2.6431501256715998E-4</v>
      </c>
      <c r="K112" s="1">
        <v>1.60404390633557E-4</v>
      </c>
      <c r="L112" s="1">
        <v>1.8844699778045501E-4</v>
      </c>
      <c r="M112" s="1">
        <v>1.5801194383523699E-4</v>
      </c>
      <c r="N112" s="1">
        <v>2.24859500449433E-4</v>
      </c>
      <c r="O112" s="1">
        <v>1.2239107136119499E-4</v>
      </c>
    </row>
    <row r="113" spans="1:15" x14ac:dyDescent="0.25">
      <c r="A113" s="1">
        <v>12.75</v>
      </c>
      <c r="B113" s="1">
        <v>1.5603718125494199</v>
      </c>
      <c r="C113" s="1">
        <v>0.96052865072986104</v>
      </c>
      <c r="D113" s="1">
        <v>1.16242010567377</v>
      </c>
      <c r="E113" s="1">
        <v>0.97127967336619203</v>
      </c>
      <c r="F113" s="1">
        <v>1.3442060837232499</v>
      </c>
      <c r="G113" s="1">
        <v>0.73261885236872104</v>
      </c>
      <c r="H113" s="10"/>
      <c r="I113" s="1">
        <v>12.75</v>
      </c>
      <c r="J113" s="1">
        <v>2.5995794397073101E-4</v>
      </c>
      <c r="K113" s="1">
        <v>1.60024073211595E-4</v>
      </c>
      <c r="L113" s="1">
        <v>1.9365918960525001E-4</v>
      </c>
      <c r="M113" s="1">
        <v>1.6181519358280801E-4</v>
      </c>
      <c r="N113" s="1">
        <v>2.23944733548294E-4</v>
      </c>
      <c r="O113" s="1">
        <v>1.2205430080463E-4</v>
      </c>
    </row>
    <row r="114" spans="1:15" x14ac:dyDescent="0.25">
      <c r="A114" s="1">
        <v>12.875</v>
      </c>
      <c r="B114" s="1">
        <v>1.5011370816353999</v>
      </c>
      <c r="C114" s="1">
        <v>0.90912581593541897</v>
      </c>
      <c r="D114" s="1">
        <v>1.1933229853326099</v>
      </c>
      <c r="E114" s="1">
        <v>0.98225131129320697</v>
      </c>
      <c r="F114" s="1">
        <v>1.3455336871932999</v>
      </c>
      <c r="G114" s="1">
        <v>0.730449475195739</v>
      </c>
      <c r="H114" s="10"/>
      <c r="I114" s="1">
        <v>12.875</v>
      </c>
      <c r="J114" s="1">
        <v>2.5008943780045599E-4</v>
      </c>
      <c r="K114" s="1">
        <v>1.5146036093484101E-4</v>
      </c>
      <c r="L114" s="1">
        <v>1.9880760935641299E-4</v>
      </c>
      <c r="M114" s="1">
        <v>1.6364306846144901E-4</v>
      </c>
      <c r="N114" s="1">
        <v>2.2416591228640399E-4</v>
      </c>
      <c r="O114" s="1">
        <v>1.21692882567612E-4</v>
      </c>
    </row>
    <row r="115" spans="1:15" x14ac:dyDescent="0.25">
      <c r="A115" s="1">
        <v>13</v>
      </c>
      <c r="B115" s="1">
        <v>1.4798481805008299</v>
      </c>
      <c r="C115" s="1">
        <v>0.80775632703007905</v>
      </c>
      <c r="D115" s="1">
        <v>1.2003082890427601</v>
      </c>
      <c r="E115" s="1">
        <v>0.986543649832613</v>
      </c>
      <c r="F115" s="1">
        <v>1.3455154671790699</v>
      </c>
      <c r="G115" s="1">
        <v>0.72828285645142499</v>
      </c>
      <c r="H115" s="10"/>
      <c r="I115" s="1">
        <v>13</v>
      </c>
      <c r="J115" s="1">
        <v>2.4654270687143702E-4</v>
      </c>
      <c r="K115" s="1">
        <v>1.3457220408321101E-4</v>
      </c>
      <c r="L115" s="1">
        <v>1.9997136095452301E-4</v>
      </c>
      <c r="M115" s="1">
        <v>1.6435817206211399E-4</v>
      </c>
      <c r="N115" s="1">
        <v>2.2416287683203301E-4</v>
      </c>
      <c r="O115" s="1">
        <v>1.21331923884809E-4</v>
      </c>
    </row>
    <row r="116" spans="1:15" x14ac:dyDescent="0.25">
      <c r="A116" s="1">
        <v>13.125</v>
      </c>
      <c r="B116" s="1">
        <v>1.4744615992082799</v>
      </c>
      <c r="C116" s="1">
        <v>0.717909310218528</v>
      </c>
      <c r="D116" s="1">
        <v>1.20980310323142</v>
      </c>
      <c r="E116" s="1">
        <v>1.0039780018168001</v>
      </c>
      <c r="F116" s="1">
        <v>1.3429629889711701</v>
      </c>
      <c r="G116" s="1">
        <v>0.72770369905021104</v>
      </c>
      <c r="H116" s="10"/>
      <c r="I116" s="1">
        <v>13.125</v>
      </c>
      <c r="J116" s="1">
        <v>2.4564530242809701E-4</v>
      </c>
      <c r="K116" s="1">
        <v>1.19603691082407E-4</v>
      </c>
      <c r="L116" s="1">
        <v>2.01553196998354E-4</v>
      </c>
      <c r="M116" s="1">
        <v>1.67262735102679E-4</v>
      </c>
      <c r="N116" s="1">
        <v>2.2373763396259699E-4</v>
      </c>
      <c r="O116" s="1">
        <v>1.21235436261767E-4</v>
      </c>
    </row>
    <row r="117" spans="1:15" x14ac:dyDescent="0.25">
      <c r="A117" s="1">
        <v>13.25</v>
      </c>
      <c r="B117" s="1">
        <v>1.48392677240368</v>
      </c>
      <c r="C117" s="1">
        <v>0.71108938606511596</v>
      </c>
      <c r="D117" s="1">
        <v>1.21856599735254</v>
      </c>
      <c r="E117" s="1">
        <v>1.02372742598162</v>
      </c>
      <c r="F117" s="1">
        <v>1.3432460917192</v>
      </c>
      <c r="G117" s="1">
        <v>0.73629261716708205</v>
      </c>
      <c r="H117" s="10"/>
      <c r="I117" s="1">
        <v>13.25</v>
      </c>
      <c r="J117" s="1">
        <v>2.4722220028245302E-4</v>
      </c>
      <c r="K117" s="1">
        <v>1.18467491718448E-4</v>
      </c>
      <c r="L117" s="1">
        <v>2.03013095158933E-4</v>
      </c>
      <c r="M117" s="1">
        <v>1.7055298916853799E-4</v>
      </c>
      <c r="N117" s="1">
        <v>2.23784798880419E-4</v>
      </c>
      <c r="O117" s="1">
        <v>1.22666350020038E-4</v>
      </c>
    </row>
    <row r="118" spans="1:15" x14ac:dyDescent="0.25">
      <c r="A118" s="1">
        <v>13.375</v>
      </c>
      <c r="B118" s="1">
        <v>1.5349893533897601</v>
      </c>
      <c r="C118" s="1">
        <v>0.73431427214147205</v>
      </c>
      <c r="D118" s="1">
        <v>1.25071746715404</v>
      </c>
      <c r="E118" s="1">
        <v>1.0438602351716799</v>
      </c>
      <c r="F118" s="1">
        <v>1.3409039430532499</v>
      </c>
      <c r="G118" s="1">
        <v>0.73876145463394105</v>
      </c>
      <c r="H118" s="10"/>
      <c r="I118" s="1">
        <v>13.375</v>
      </c>
      <c r="J118" s="1">
        <v>2.55729226274733E-4</v>
      </c>
      <c r="K118" s="1">
        <v>1.2233675773876899E-4</v>
      </c>
      <c r="L118" s="1">
        <v>2.0836953002786301E-4</v>
      </c>
      <c r="M118" s="1">
        <v>1.73907115179603E-4</v>
      </c>
      <c r="N118" s="1">
        <v>2.2339459691267201E-4</v>
      </c>
      <c r="O118" s="1">
        <v>1.2307765834201599E-4</v>
      </c>
    </row>
    <row r="119" spans="1:15" x14ac:dyDescent="0.25">
      <c r="A119" s="1">
        <v>13.5</v>
      </c>
      <c r="B119" s="1">
        <v>1.52734389913817</v>
      </c>
      <c r="C119" s="1">
        <v>0.78145889162396198</v>
      </c>
      <c r="D119" s="1">
        <v>1.2552098465208501</v>
      </c>
      <c r="E119" s="1">
        <v>1.09095704643589</v>
      </c>
      <c r="F119" s="1">
        <v>1.3324700882135101</v>
      </c>
      <c r="G119" s="1">
        <v>0.74083833171385904</v>
      </c>
      <c r="H119" s="10"/>
      <c r="I119" s="1">
        <v>13.5</v>
      </c>
      <c r="J119" s="1">
        <v>2.54455493596417E-4</v>
      </c>
      <c r="K119" s="1">
        <v>1.30191051344552E-4</v>
      </c>
      <c r="L119" s="1">
        <v>2.0911796043037299E-4</v>
      </c>
      <c r="M119" s="1">
        <v>1.8175344393622E-4</v>
      </c>
      <c r="N119" s="1">
        <v>2.2198951669637101E-4</v>
      </c>
      <c r="O119" s="1">
        <v>1.2342366606353099E-4</v>
      </c>
    </row>
    <row r="120" spans="1:15" x14ac:dyDescent="0.25">
      <c r="A120" s="1">
        <v>13.625</v>
      </c>
      <c r="B120" s="1">
        <v>1.48536428937374</v>
      </c>
      <c r="C120" s="1">
        <v>0.81992025046026695</v>
      </c>
      <c r="D120" s="1">
        <v>1.2201705111125301</v>
      </c>
      <c r="E120" s="1">
        <v>1.1005509868552501</v>
      </c>
      <c r="F120" s="1">
        <v>1.32747755930128</v>
      </c>
      <c r="G120" s="1">
        <v>0.74542352082417995</v>
      </c>
      <c r="H120" s="10"/>
      <c r="I120" s="1">
        <v>13.625</v>
      </c>
      <c r="J120" s="1">
        <v>2.47461690609664E-4</v>
      </c>
      <c r="K120" s="1">
        <v>1.3659871372668001E-4</v>
      </c>
      <c r="L120" s="1">
        <v>2.03280407151347E-4</v>
      </c>
      <c r="M120" s="1">
        <v>1.83351794410085E-4</v>
      </c>
      <c r="N120" s="1">
        <v>2.2115776137959401E-4</v>
      </c>
      <c r="O120" s="1">
        <v>1.2418755856931E-4</v>
      </c>
    </row>
    <row r="121" spans="1:15" x14ac:dyDescent="0.25">
      <c r="A121" s="1">
        <v>13.75</v>
      </c>
      <c r="B121" s="1">
        <v>1.48524798001062</v>
      </c>
      <c r="C121" s="1">
        <v>0.82882316609807605</v>
      </c>
      <c r="D121" s="1">
        <v>1.1155964842393</v>
      </c>
      <c r="E121" s="1">
        <v>1.0976779479836301</v>
      </c>
      <c r="F121" s="1">
        <v>1.3231379278224999</v>
      </c>
      <c r="G121" s="1">
        <v>0.74839023631728196</v>
      </c>
      <c r="H121" s="10"/>
      <c r="I121" s="1">
        <v>13.75</v>
      </c>
      <c r="J121" s="1">
        <v>2.4744231346976702E-4</v>
      </c>
      <c r="K121" s="1">
        <v>1.3808193947193999E-4</v>
      </c>
      <c r="L121" s="1">
        <v>1.85858374274267E-4</v>
      </c>
      <c r="M121" s="1">
        <v>1.8287314613407401E-4</v>
      </c>
      <c r="N121" s="1">
        <v>2.2043477877523E-4</v>
      </c>
      <c r="O121" s="1">
        <v>1.2468181337046101E-4</v>
      </c>
    </row>
    <row r="122" spans="1:15" x14ac:dyDescent="0.25">
      <c r="A122" s="1">
        <v>13.875</v>
      </c>
      <c r="B122" s="1">
        <v>1.6483622076198701</v>
      </c>
      <c r="C122" s="1">
        <v>0.85302766038371203</v>
      </c>
      <c r="D122" s="1">
        <v>0.97727121503953396</v>
      </c>
      <c r="E122" s="1">
        <v>1.03128100219063</v>
      </c>
      <c r="F122" s="1">
        <v>1.3175723867573499</v>
      </c>
      <c r="G122" s="1">
        <v>0.747362868660432</v>
      </c>
      <c r="H122" s="10"/>
      <c r="I122" s="1">
        <v>13.875</v>
      </c>
      <c r="J122" s="1">
        <v>2.74617143789469E-4</v>
      </c>
      <c r="K122" s="1">
        <v>1.42114408219926E-4</v>
      </c>
      <c r="L122" s="1">
        <v>1.62813384425586E-4</v>
      </c>
      <c r="M122" s="1">
        <v>1.7181141496496E-4</v>
      </c>
      <c r="N122" s="1">
        <v>2.19507559633775E-4</v>
      </c>
      <c r="O122" s="1">
        <v>1.2451065391883001E-4</v>
      </c>
    </row>
    <row r="123" spans="1:15" x14ac:dyDescent="0.25">
      <c r="A123" s="1">
        <v>14</v>
      </c>
      <c r="B123" s="1">
        <v>1.69476297023189</v>
      </c>
      <c r="C123" s="1">
        <v>0.86740896437301496</v>
      </c>
      <c r="D123" s="1">
        <v>0.89275391853972597</v>
      </c>
      <c r="E123" s="1">
        <v>0.94998538755046102</v>
      </c>
      <c r="F123" s="1">
        <v>1.32148133227319</v>
      </c>
      <c r="G123" s="1">
        <v>0.746718391187564</v>
      </c>
      <c r="H123" s="10"/>
      <c r="I123" s="1">
        <v>14</v>
      </c>
      <c r="J123" s="1">
        <v>2.8234751084063201E-4</v>
      </c>
      <c r="K123" s="1">
        <v>1.4451033346454399E-4</v>
      </c>
      <c r="L123" s="1">
        <v>1.48732802828718E-4</v>
      </c>
      <c r="M123" s="1">
        <v>1.5826756556590701E-4</v>
      </c>
      <c r="N123" s="1">
        <v>2.2015878995671501E-4</v>
      </c>
      <c r="O123" s="1">
        <v>1.2440328397185E-4</v>
      </c>
    </row>
    <row r="124" spans="1:15" x14ac:dyDescent="0.25">
      <c r="A124" s="1">
        <v>14.125</v>
      </c>
      <c r="B124" s="1">
        <v>1.72291125557541</v>
      </c>
      <c r="C124" s="1">
        <v>0.88104673751725104</v>
      </c>
      <c r="D124" s="1">
        <v>0.88127442182455695</v>
      </c>
      <c r="E124" s="1">
        <v>0.93403745705430496</v>
      </c>
      <c r="F124" s="1">
        <v>1.32042436103962</v>
      </c>
      <c r="G124" s="1">
        <v>0.74681171616594899</v>
      </c>
      <c r="H124" s="10"/>
      <c r="I124" s="1">
        <v>14.125</v>
      </c>
      <c r="J124" s="1">
        <v>2.8703701517886199E-4</v>
      </c>
      <c r="K124" s="1">
        <v>1.4678238647037399E-4</v>
      </c>
      <c r="L124" s="1">
        <v>1.4682031867597101E-4</v>
      </c>
      <c r="M124" s="1">
        <v>1.55610640345248E-4</v>
      </c>
      <c r="N124" s="1">
        <v>2.1998269854920201E-4</v>
      </c>
      <c r="O124" s="1">
        <v>1.2441883191324901E-4</v>
      </c>
    </row>
    <row r="125" spans="1:15" x14ac:dyDescent="0.25">
      <c r="A125" s="1">
        <v>14.25</v>
      </c>
      <c r="B125" s="1">
        <v>1.74804739581332</v>
      </c>
      <c r="C125" s="1">
        <v>0.894862638091243</v>
      </c>
      <c r="D125" s="1">
        <v>0.84407117350190497</v>
      </c>
      <c r="E125" s="1">
        <v>0.88556932533842003</v>
      </c>
      <c r="F125" s="1">
        <v>1.3177353896636199</v>
      </c>
      <c r="G125" s="1">
        <v>0.74624254947577195</v>
      </c>
      <c r="H125" s="10"/>
      <c r="I125" s="1">
        <v>14.25</v>
      </c>
      <c r="J125" s="1">
        <v>2.9122469614249898E-4</v>
      </c>
      <c r="K125" s="1">
        <v>1.4908411550600099E-4</v>
      </c>
      <c r="L125" s="1">
        <v>1.40622257505417E-4</v>
      </c>
      <c r="M125" s="1">
        <v>1.4753584960138199E-4</v>
      </c>
      <c r="N125" s="1">
        <v>2.1953471591795899E-4</v>
      </c>
      <c r="O125" s="1">
        <v>1.24324008742665E-4</v>
      </c>
    </row>
    <row r="126" spans="1:15" x14ac:dyDescent="0.25">
      <c r="A126" s="1">
        <v>14.375</v>
      </c>
      <c r="B126" s="1">
        <v>1.76892506670117</v>
      </c>
      <c r="C126" s="1">
        <v>0.90541462721415</v>
      </c>
      <c r="D126" s="1">
        <v>0.83730793511612001</v>
      </c>
      <c r="E126" s="1">
        <v>0.88359060556495606</v>
      </c>
      <c r="F126" s="1">
        <v>1.3140424515777001</v>
      </c>
      <c r="G126" s="1">
        <v>0.744219248855995</v>
      </c>
      <c r="H126" s="10"/>
      <c r="I126" s="1">
        <v>14.375</v>
      </c>
      <c r="J126" s="1">
        <v>2.9470291611241503E-4</v>
      </c>
      <c r="K126" s="1">
        <v>1.50842076893877E-4</v>
      </c>
      <c r="L126" s="1">
        <v>1.39495501990346E-4</v>
      </c>
      <c r="M126" s="1">
        <v>1.47206194887122E-4</v>
      </c>
      <c r="N126" s="1">
        <v>2.18919472432846E-4</v>
      </c>
      <c r="O126" s="1">
        <v>1.23986926859411E-4</v>
      </c>
    </row>
    <row r="127" spans="1:15" x14ac:dyDescent="0.25">
      <c r="A127" s="1">
        <v>14.5</v>
      </c>
      <c r="B127" s="1">
        <v>1.82088765443012</v>
      </c>
      <c r="C127" s="1">
        <v>0.93948746238122804</v>
      </c>
      <c r="D127" s="1">
        <v>0.85082903058474701</v>
      </c>
      <c r="E127" s="1">
        <v>0.86988675510442104</v>
      </c>
      <c r="F127" s="1">
        <v>1.3122887766790401</v>
      </c>
      <c r="G127" s="1">
        <v>0.73815548974298695</v>
      </c>
      <c r="H127" s="10"/>
      <c r="I127" s="1">
        <v>14.5</v>
      </c>
      <c r="J127" s="1">
        <v>3.03359883228059E-4</v>
      </c>
      <c r="K127" s="1">
        <v>1.5651861123271201E-4</v>
      </c>
      <c r="L127" s="1">
        <v>1.41748116495419E-4</v>
      </c>
      <c r="M127" s="1">
        <v>1.4492313340039699E-4</v>
      </c>
      <c r="N127" s="1">
        <v>2.18627310194729E-4</v>
      </c>
      <c r="O127" s="1">
        <v>1.2297670459118299E-4</v>
      </c>
    </row>
    <row r="128" spans="1:15" x14ac:dyDescent="0.25">
      <c r="A128" s="1">
        <v>14.625</v>
      </c>
      <c r="B128" s="1">
        <v>1.8112530712120301</v>
      </c>
      <c r="C128" s="1">
        <v>0.94233686806297601</v>
      </c>
      <c r="D128" s="1">
        <v>0.87066697515500802</v>
      </c>
      <c r="E128" s="1">
        <v>0.86079067556189404</v>
      </c>
      <c r="F128" s="1">
        <v>1.30702979065598</v>
      </c>
      <c r="G128" s="1">
        <v>0.73664056058721805</v>
      </c>
      <c r="H128" s="10"/>
      <c r="I128" s="1">
        <v>14.625</v>
      </c>
      <c r="J128" s="1">
        <v>3.0175476166392502E-4</v>
      </c>
      <c r="K128" s="1">
        <v>1.5699332221929201E-4</v>
      </c>
      <c r="L128" s="1">
        <v>1.45053118060824E-4</v>
      </c>
      <c r="M128" s="1">
        <v>1.4340772654861201E-4</v>
      </c>
      <c r="N128" s="1">
        <v>2.1775116312328701E-4</v>
      </c>
      <c r="O128" s="1">
        <v>1.22724317393832E-4</v>
      </c>
    </row>
    <row r="129" spans="1:15" x14ac:dyDescent="0.25">
      <c r="A129" s="1">
        <v>14.75</v>
      </c>
      <c r="B129" s="1">
        <v>1.82454040641744</v>
      </c>
      <c r="C129" s="1">
        <v>0.94686873389587001</v>
      </c>
      <c r="D129" s="1">
        <v>0.88579275157292103</v>
      </c>
      <c r="E129" s="1">
        <v>0.86087725202127097</v>
      </c>
      <c r="F129" s="1">
        <v>1.3149827651255099</v>
      </c>
      <c r="G129" s="1">
        <v>0.73648274638614297</v>
      </c>
      <c r="H129" s="10"/>
      <c r="I129" s="1">
        <v>14.75</v>
      </c>
      <c r="J129" s="1">
        <v>3.03968431709147E-4</v>
      </c>
      <c r="K129" s="1">
        <v>1.5774833106705201E-4</v>
      </c>
      <c r="L129" s="1">
        <v>1.47573072412049E-4</v>
      </c>
      <c r="M129" s="1">
        <v>1.4342215018674399E-4</v>
      </c>
      <c r="N129" s="1">
        <v>2.19076128669911E-4</v>
      </c>
      <c r="O129" s="1">
        <v>1.2269802554793299E-4</v>
      </c>
    </row>
    <row r="130" spans="1:15" x14ac:dyDescent="0.25">
      <c r="A130" s="1">
        <v>14.875</v>
      </c>
      <c r="B130" s="1">
        <v>1.84344220958563</v>
      </c>
      <c r="C130" s="1">
        <v>0.97430572955264005</v>
      </c>
      <c r="D130" s="1">
        <v>0.90114265478156497</v>
      </c>
      <c r="E130" s="1">
        <v>0.88030348339670395</v>
      </c>
      <c r="F130" s="1">
        <v>1.3098876673205799</v>
      </c>
      <c r="G130" s="1">
        <v>0.73633886886812905</v>
      </c>
      <c r="H130" s="10"/>
      <c r="I130" s="1">
        <v>14.875</v>
      </c>
      <c r="J130" s="1">
        <v>3.07117472116966E-4</v>
      </c>
      <c r="K130" s="1">
        <v>1.6231933454347001E-4</v>
      </c>
      <c r="L130" s="1">
        <v>1.5013036628660901E-4</v>
      </c>
      <c r="M130" s="1">
        <v>1.46658560333892E-4</v>
      </c>
      <c r="N130" s="1">
        <v>2.18227285375608E-4</v>
      </c>
      <c r="O130" s="1">
        <v>1.22674055553432E-4</v>
      </c>
    </row>
    <row r="131" spans="1:15" x14ac:dyDescent="0.25">
      <c r="A131" s="1">
        <v>15</v>
      </c>
      <c r="B131" s="1">
        <v>1.86618803993465</v>
      </c>
      <c r="C131" s="1">
        <v>0.97692931356342805</v>
      </c>
      <c r="D131" s="1">
        <v>0.94760202703196095</v>
      </c>
      <c r="E131" s="1">
        <v>0.90523078983431704</v>
      </c>
      <c r="F131" s="1">
        <v>1.3199919480381199</v>
      </c>
      <c r="G131" s="1">
        <v>0.73408480790779096</v>
      </c>
      <c r="H131" s="10"/>
      <c r="I131" s="1">
        <v>15</v>
      </c>
      <c r="J131" s="1">
        <v>3.1090692745311301E-4</v>
      </c>
      <c r="K131" s="1">
        <v>1.6275642363966701E-4</v>
      </c>
      <c r="L131" s="1">
        <v>1.5787049770352499E-4</v>
      </c>
      <c r="M131" s="1">
        <v>1.5081144958639799E-4</v>
      </c>
      <c r="N131" s="1">
        <v>2.19910658543151E-4</v>
      </c>
      <c r="O131" s="1">
        <v>1.2229852899744E-4</v>
      </c>
    </row>
    <row r="132" spans="1:15" x14ac:dyDescent="0.25">
      <c r="A132" s="1">
        <v>15.125</v>
      </c>
      <c r="B132" s="1">
        <v>1.8875381948358201</v>
      </c>
      <c r="C132" s="1">
        <v>0.97319734578481798</v>
      </c>
      <c r="D132" s="1">
        <v>0.94535891548876005</v>
      </c>
      <c r="E132" s="1">
        <v>0.952226975568781</v>
      </c>
      <c r="F132" s="1">
        <v>1.3178861119575001</v>
      </c>
      <c r="G132" s="1">
        <v>0.73359648133233701</v>
      </c>
      <c r="H132" s="10"/>
      <c r="I132" s="1">
        <v>15.125</v>
      </c>
      <c r="J132" s="1">
        <v>3.1446386325964802E-4</v>
      </c>
      <c r="K132" s="1">
        <v>1.6213467780775001E-4</v>
      </c>
      <c r="L132" s="1">
        <v>1.57496795320428E-4</v>
      </c>
      <c r="M132" s="1">
        <v>1.58641014129759E-4</v>
      </c>
      <c r="N132" s="1">
        <v>2.19559826252119E-4</v>
      </c>
      <c r="O132" s="1">
        <v>1.22217173789969E-4</v>
      </c>
    </row>
    <row r="133" spans="1:15" x14ac:dyDescent="0.25">
      <c r="A133" s="1">
        <v>15.25</v>
      </c>
      <c r="B133" s="1">
        <v>1.89761184685922</v>
      </c>
      <c r="C133" s="1">
        <v>0.98224826603932702</v>
      </c>
      <c r="D133" s="1">
        <v>0.93671551429262001</v>
      </c>
      <c r="E133" s="1">
        <v>0.979755930023266</v>
      </c>
      <c r="F133" s="1">
        <v>1.31975666417811</v>
      </c>
      <c r="G133" s="1">
        <v>0.74201451952194997</v>
      </c>
      <c r="H133" s="10"/>
      <c r="I133" s="1">
        <v>15.25</v>
      </c>
      <c r="J133" s="1">
        <v>3.1614213368674499E-4</v>
      </c>
      <c r="K133" s="1">
        <v>1.63642561122152E-4</v>
      </c>
      <c r="L133" s="1">
        <v>1.5605680468115099E-4</v>
      </c>
      <c r="M133" s="1">
        <v>1.6322733794187601E-4</v>
      </c>
      <c r="N133" s="1">
        <v>2.1987146025207301E-4</v>
      </c>
      <c r="O133" s="1">
        <v>1.2361961895235901E-4</v>
      </c>
    </row>
    <row r="134" spans="1:15" x14ac:dyDescent="0.25">
      <c r="A134" s="1">
        <v>15.375</v>
      </c>
      <c r="B134" s="1">
        <v>1.88002569603178</v>
      </c>
      <c r="C134" s="1">
        <v>0.97044056910777399</v>
      </c>
      <c r="D134" s="1">
        <v>0.94739678701610996</v>
      </c>
      <c r="E134" s="1">
        <v>1.03256452852146</v>
      </c>
      <c r="F134" s="1">
        <v>1.3296277229634199</v>
      </c>
      <c r="G134" s="1">
        <v>0.74029260988428403</v>
      </c>
      <c r="H134" s="10"/>
      <c r="I134" s="1">
        <v>15.375</v>
      </c>
      <c r="J134" s="1">
        <v>3.1321228095889498E-4</v>
      </c>
      <c r="K134" s="1">
        <v>1.6167539881335499E-4</v>
      </c>
      <c r="L134" s="1">
        <v>1.5783630471688401E-4</v>
      </c>
      <c r="M134" s="1">
        <v>1.7202525045167599E-4</v>
      </c>
      <c r="N134" s="1">
        <v>2.2151597864570599E-4</v>
      </c>
      <c r="O134" s="1">
        <v>1.2333274880672399E-4</v>
      </c>
    </row>
    <row r="135" spans="1:15" x14ac:dyDescent="0.25">
      <c r="A135" s="1">
        <v>15.5</v>
      </c>
      <c r="B135" s="1">
        <v>1.8871086404425601</v>
      </c>
      <c r="C135" s="1">
        <v>0.85538980814821197</v>
      </c>
      <c r="D135" s="1">
        <v>0.96857271117534105</v>
      </c>
      <c r="E135" s="1">
        <v>1.0306968817450399</v>
      </c>
      <c r="F135" s="1">
        <v>1.34125081930957</v>
      </c>
      <c r="G135" s="1">
        <v>0.74646523331975101</v>
      </c>
      <c r="H135" s="10"/>
      <c r="I135" s="1">
        <v>15.5</v>
      </c>
      <c r="J135" s="1">
        <v>3.1439229949772998E-4</v>
      </c>
      <c r="K135" s="1">
        <v>1.4250794203749201E-4</v>
      </c>
      <c r="L135" s="1">
        <v>1.6136421368181201E-4</v>
      </c>
      <c r="M135" s="1">
        <v>1.7171410049872501E-4</v>
      </c>
      <c r="N135" s="1">
        <v>2.2345238649697601E-4</v>
      </c>
      <c r="O135" s="1">
        <v>1.2436110787107299E-4</v>
      </c>
    </row>
    <row r="136" spans="1:15" x14ac:dyDescent="0.25">
      <c r="A136" s="1">
        <v>15.625</v>
      </c>
      <c r="B136" s="1">
        <v>1.9146548660338301</v>
      </c>
      <c r="C136" s="1">
        <v>0.743028497705855</v>
      </c>
      <c r="D136" s="1">
        <v>0.99102267570953795</v>
      </c>
      <c r="E136" s="1">
        <v>1.0382792650949499</v>
      </c>
      <c r="F136" s="1">
        <v>1.33722265242435</v>
      </c>
      <c r="G136" s="1">
        <v>0.74051585704650202</v>
      </c>
      <c r="H136" s="10"/>
      <c r="I136" s="1">
        <v>15.625</v>
      </c>
      <c r="J136" s="1">
        <v>3.18981500681237E-4</v>
      </c>
      <c r="K136" s="1">
        <v>1.2378854771779601E-4</v>
      </c>
      <c r="L136" s="1">
        <v>1.6510437777320899E-4</v>
      </c>
      <c r="M136" s="1">
        <v>1.7297732556481899E-4</v>
      </c>
      <c r="N136" s="1">
        <v>2.2278129389389801E-4</v>
      </c>
      <c r="O136" s="1">
        <v>1.2336994178394899E-4</v>
      </c>
    </row>
    <row r="137" spans="1:15" x14ac:dyDescent="0.25">
      <c r="A137" s="1">
        <v>15.75</v>
      </c>
      <c r="B137" s="1">
        <v>1.8952660905070799</v>
      </c>
      <c r="C137" s="1">
        <v>0.72387131563290696</v>
      </c>
      <c r="D137" s="1">
        <v>1.03014911065646</v>
      </c>
      <c r="E137" s="1">
        <v>1.07084943802088</v>
      </c>
      <c r="F137" s="1">
        <v>1.3414764139303901</v>
      </c>
      <c r="G137" s="1">
        <v>0.73811154718956296</v>
      </c>
      <c r="H137" s="10"/>
      <c r="I137" s="1">
        <v>15.75</v>
      </c>
      <c r="J137" s="1">
        <v>3.1575133067848098E-4</v>
      </c>
      <c r="K137" s="1">
        <v>1.20596961184442E-4</v>
      </c>
      <c r="L137" s="1">
        <v>1.71622841835366E-4</v>
      </c>
      <c r="M137" s="1">
        <v>1.7840351637428E-4</v>
      </c>
      <c r="N137" s="1">
        <v>2.2348997056080501E-4</v>
      </c>
      <c r="O137" s="1">
        <v>1.2296938376178299E-4</v>
      </c>
    </row>
    <row r="138" spans="1:15" x14ac:dyDescent="0.25">
      <c r="A138" s="1">
        <v>15.875</v>
      </c>
      <c r="B138" s="1">
        <v>1.8283334409169101</v>
      </c>
      <c r="C138" s="1">
        <v>0.64685733877902896</v>
      </c>
      <c r="D138" s="1">
        <v>1.02495898826956</v>
      </c>
      <c r="E138" s="1">
        <v>1.1433562762027101</v>
      </c>
      <c r="F138" s="1">
        <v>1.34458166165579</v>
      </c>
      <c r="G138" s="1">
        <v>0.73738104385240399</v>
      </c>
      <c r="H138" s="10"/>
      <c r="I138" s="1">
        <v>15.875</v>
      </c>
      <c r="J138" s="1">
        <v>3.0460035125675798E-4</v>
      </c>
      <c r="K138" s="1">
        <v>1.0776643264058601E-4</v>
      </c>
      <c r="L138" s="1">
        <v>1.7075816744570901E-4</v>
      </c>
      <c r="M138" s="1">
        <v>1.9048315561537199E-4</v>
      </c>
      <c r="N138" s="1">
        <v>2.24007304831858E-4</v>
      </c>
      <c r="O138" s="1">
        <v>1.2284768190581199E-4</v>
      </c>
    </row>
    <row r="139" spans="1:15" x14ac:dyDescent="0.25">
      <c r="A139" s="1">
        <v>16</v>
      </c>
      <c r="B139" s="1">
        <v>1.69373567402898</v>
      </c>
      <c r="C139" s="1">
        <v>0.64357425140163205</v>
      </c>
      <c r="D139" s="1">
        <v>1.0241755781150901</v>
      </c>
      <c r="E139" s="1">
        <v>1.13517381425375</v>
      </c>
      <c r="F139" s="1">
        <v>1.33735487478627</v>
      </c>
      <c r="G139" s="1">
        <v>0.73916032972986101</v>
      </c>
      <c r="H139" s="10"/>
      <c r="I139" s="1">
        <v>16</v>
      </c>
      <c r="J139" s="1">
        <v>2.82176363293228E-4</v>
      </c>
      <c r="K139" s="1">
        <v>1.0721947028351199E-4</v>
      </c>
      <c r="L139" s="1">
        <v>1.7062765131397399E-4</v>
      </c>
      <c r="M139" s="1">
        <v>1.8911995745467499E-4</v>
      </c>
      <c r="N139" s="1">
        <v>2.2280332213939501E-4</v>
      </c>
      <c r="O139" s="1">
        <v>1.23144110932996E-4</v>
      </c>
    </row>
    <row r="140" spans="1:15" x14ac:dyDescent="0.25">
      <c r="A140" s="1">
        <v>16.125</v>
      </c>
      <c r="B140" s="1">
        <v>1.6774875030212499</v>
      </c>
      <c r="C140" s="1">
        <v>0.62826478722483603</v>
      </c>
      <c r="D140" s="1">
        <v>1.0252530186013999</v>
      </c>
      <c r="E140" s="1">
        <v>1.1267634560533899</v>
      </c>
      <c r="F140" s="1">
        <v>1.33492080704501</v>
      </c>
      <c r="G140" s="1">
        <v>0.73678381912577595</v>
      </c>
      <c r="H140" s="10"/>
      <c r="I140" s="1">
        <v>16.125</v>
      </c>
      <c r="J140" s="1">
        <v>2.7946941800334002E-4</v>
      </c>
      <c r="K140" s="1">
        <v>1.04668913551658E-4</v>
      </c>
      <c r="L140" s="1">
        <v>1.7080715289899301E-4</v>
      </c>
      <c r="M140" s="1">
        <v>1.8771879177849601E-4</v>
      </c>
      <c r="N140" s="1">
        <v>2.2239780645370001E-4</v>
      </c>
      <c r="O140" s="1">
        <v>1.22748184266356E-4</v>
      </c>
    </row>
    <row r="141" spans="1:15" x14ac:dyDescent="0.25">
      <c r="A141" s="1">
        <v>16.25</v>
      </c>
      <c r="B141" s="1">
        <v>1.6318009315872499</v>
      </c>
      <c r="C141" s="1">
        <v>0.570490220687486</v>
      </c>
      <c r="D141" s="1">
        <v>1.02662759731897</v>
      </c>
      <c r="E141" s="1">
        <v>1.1347589298076499</v>
      </c>
      <c r="F141" s="1">
        <v>1.3486603415844201</v>
      </c>
      <c r="G141" s="1">
        <v>0.736477597859302</v>
      </c>
      <c r="H141" s="10"/>
      <c r="I141" s="1">
        <v>16.25</v>
      </c>
      <c r="J141" s="1">
        <v>2.7185803520243497E-4</v>
      </c>
      <c r="K141" s="70">
        <v>9.5043670766535094E-5</v>
      </c>
      <c r="L141" s="1">
        <v>1.7103615771334101E-4</v>
      </c>
      <c r="M141" s="1">
        <v>1.89050837705956E-4</v>
      </c>
      <c r="N141" s="1">
        <v>2.2468681290796599E-4</v>
      </c>
      <c r="O141" s="1">
        <v>1.2269716780336201E-4</v>
      </c>
    </row>
    <row r="142" spans="1:15" x14ac:dyDescent="0.25">
      <c r="A142" s="1">
        <v>16.375</v>
      </c>
      <c r="B142" s="1">
        <v>1.6017748656856301</v>
      </c>
      <c r="C142" s="1">
        <v>0.52971010403764995</v>
      </c>
      <c r="D142" s="1">
        <v>1.0636213407926101</v>
      </c>
      <c r="E142" s="1">
        <v>1.20516405449247</v>
      </c>
      <c r="F142" s="1">
        <v>1.3483685608204601</v>
      </c>
      <c r="G142" s="1">
        <v>0.73503458931790799</v>
      </c>
      <c r="H142" s="10"/>
      <c r="I142" s="1">
        <v>16.375</v>
      </c>
      <c r="J142" s="1">
        <v>2.66855692623226E-4</v>
      </c>
      <c r="K142" s="70">
        <v>8.82497033326725E-5</v>
      </c>
      <c r="L142" s="1">
        <v>1.7719931537604899E-4</v>
      </c>
      <c r="M142" s="1">
        <v>2.00780331478446E-4</v>
      </c>
      <c r="N142" s="1">
        <v>2.24638202232691E-4</v>
      </c>
      <c r="O142" s="1">
        <v>1.2245676258036499E-4</v>
      </c>
    </row>
    <row r="143" spans="1:15" x14ac:dyDescent="0.25">
      <c r="A143" s="1">
        <v>16.5</v>
      </c>
      <c r="B143" s="1">
        <v>1.5817811314658099</v>
      </c>
      <c r="C143" s="1">
        <v>0.50632219242086995</v>
      </c>
      <c r="D143" s="1">
        <v>1.06582007304587</v>
      </c>
      <c r="E143" s="1">
        <v>1.2151174683110599</v>
      </c>
      <c r="F143" s="1">
        <v>1.3481999450081901</v>
      </c>
      <c r="G143" s="1">
        <v>0.73352160140904799</v>
      </c>
      <c r="H143" s="10"/>
      <c r="I143" s="1">
        <v>16.5</v>
      </c>
      <c r="J143" s="1">
        <v>2.6352473650220298E-4</v>
      </c>
      <c r="K143" s="70">
        <v>8.4353277257316901E-5</v>
      </c>
      <c r="L143" s="1">
        <v>1.7756562416944299E-4</v>
      </c>
      <c r="M143" s="1">
        <v>2.0243857022062299E-4</v>
      </c>
      <c r="N143" s="1">
        <v>2.24610110838367E-4</v>
      </c>
      <c r="O143" s="1">
        <v>1.2220469879474901E-4</v>
      </c>
    </row>
    <row r="144" spans="1:15" x14ac:dyDescent="0.25">
      <c r="A144" s="1">
        <v>16.625</v>
      </c>
      <c r="B144" s="1">
        <v>1.5751223878891301</v>
      </c>
      <c r="C144" s="1">
        <v>0.54934961979004504</v>
      </c>
      <c r="D144" s="1">
        <v>1.0747967300624399</v>
      </c>
      <c r="E144" s="1">
        <v>1.20858096688899</v>
      </c>
      <c r="F144" s="1">
        <v>1.34688841442806</v>
      </c>
      <c r="G144" s="1">
        <v>0.73303541188503296</v>
      </c>
      <c r="H144" s="10"/>
      <c r="I144" s="1">
        <v>16.625</v>
      </c>
      <c r="J144" s="1">
        <v>2.6241538982232698E-4</v>
      </c>
      <c r="K144" s="70">
        <v>9.1521646657021394E-5</v>
      </c>
      <c r="L144" s="1">
        <v>1.7906113522840199E-4</v>
      </c>
      <c r="M144" s="1">
        <v>2.01349589083706E-4</v>
      </c>
      <c r="N144" s="1">
        <v>2.24391609843716E-4</v>
      </c>
      <c r="O144" s="1">
        <v>1.2212369962004801E-4</v>
      </c>
    </row>
    <row r="145" spans="1:15" x14ac:dyDescent="0.25">
      <c r="A145" s="1">
        <v>16.75</v>
      </c>
      <c r="B145" s="1">
        <v>1.6190837001877101</v>
      </c>
      <c r="C145" s="1">
        <v>0.63220557163450097</v>
      </c>
      <c r="D145" s="1">
        <v>0.88745623884475799</v>
      </c>
      <c r="E145" s="1">
        <v>1.2067398228067501</v>
      </c>
      <c r="F145" s="1">
        <v>1.34698774144967</v>
      </c>
      <c r="G145" s="1">
        <v>0.731905454587221</v>
      </c>
      <c r="H145" s="10"/>
      <c r="I145" s="1">
        <v>16.75</v>
      </c>
      <c r="J145" s="1">
        <v>2.6973934445127101E-4</v>
      </c>
      <c r="K145" s="1">
        <v>1.05325448234308E-4</v>
      </c>
      <c r="L145" s="1">
        <v>1.47850209391537E-4</v>
      </c>
      <c r="M145" s="1">
        <v>2.0104285447960601E-4</v>
      </c>
      <c r="N145" s="1">
        <v>2.24408157725517E-4</v>
      </c>
      <c r="O145" s="1">
        <v>1.21935448734233E-4</v>
      </c>
    </row>
    <row r="146" spans="1:15" x14ac:dyDescent="0.25">
      <c r="A146" s="1">
        <v>16.875</v>
      </c>
      <c r="B146" s="1">
        <v>1.6695013397555301</v>
      </c>
      <c r="C146" s="1">
        <v>0.64198613501914503</v>
      </c>
      <c r="D146" s="1">
        <v>0.83758439834574006</v>
      </c>
      <c r="E146" s="1">
        <v>1.18213251851832</v>
      </c>
      <c r="F146" s="1">
        <v>1.3494398751163601</v>
      </c>
      <c r="G146" s="1">
        <v>0.73146224177052799</v>
      </c>
      <c r="H146" s="10"/>
      <c r="I146" s="1">
        <v>16.875</v>
      </c>
      <c r="J146" s="1">
        <v>2.7813892320327E-4</v>
      </c>
      <c r="K146" s="1">
        <v>1.0695489009419E-4</v>
      </c>
      <c r="L146" s="1">
        <v>1.395415607644E-4</v>
      </c>
      <c r="M146" s="1">
        <v>1.9694327758515301E-4</v>
      </c>
      <c r="N146" s="1">
        <v>2.2481668319438699E-4</v>
      </c>
      <c r="O146" s="1">
        <v>1.21861609478972E-4</v>
      </c>
    </row>
    <row r="147" spans="1:15" x14ac:dyDescent="0.25">
      <c r="A147" s="1">
        <v>17</v>
      </c>
      <c r="B147" s="1">
        <v>1.6912811252174</v>
      </c>
      <c r="C147" s="1">
        <v>0.65275154374213096</v>
      </c>
      <c r="D147" s="1">
        <v>0.81684839891988903</v>
      </c>
      <c r="E147" s="1">
        <v>1.0832227664982601</v>
      </c>
      <c r="F147" s="1">
        <v>1.35011896608933</v>
      </c>
      <c r="G147" s="1">
        <v>0.731218451666937</v>
      </c>
      <c r="H147" s="10"/>
      <c r="I147" s="1">
        <v>17</v>
      </c>
      <c r="J147" s="1">
        <v>2.8176743546121899E-4</v>
      </c>
      <c r="K147" s="1">
        <v>1.08748407187439E-4</v>
      </c>
      <c r="L147" s="1">
        <v>1.3608694326005399E-4</v>
      </c>
      <c r="M147" s="1">
        <v>1.8046491289861101E-4</v>
      </c>
      <c r="N147" s="1">
        <v>2.2492981975048501E-4</v>
      </c>
      <c r="O147" s="1">
        <v>1.2182099404771299E-4</v>
      </c>
    </row>
    <row r="148" spans="1:15" x14ac:dyDescent="0.25">
      <c r="A148" s="1">
        <v>17.125</v>
      </c>
      <c r="B148" s="1">
        <v>1.68095068825733</v>
      </c>
      <c r="C148" s="1">
        <v>0.67516512897777903</v>
      </c>
      <c r="D148" s="1">
        <v>0.81025967804950205</v>
      </c>
      <c r="E148" s="1">
        <v>1.0221583260860401</v>
      </c>
      <c r="F148" s="1">
        <v>1.34626515466631</v>
      </c>
      <c r="G148" s="1">
        <v>0.72841449844787098</v>
      </c>
      <c r="H148" s="10"/>
      <c r="I148" s="1">
        <v>17.125</v>
      </c>
      <c r="J148" s="1">
        <v>2.8004638466367097E-4</v>
      </c>
      <c r="K148" s="1">
        <v>1.12482510487698E-4</v>
      </c>
      <c r="L148" s="1">
        <v>1.34989262363047E-4</v>
      </c>
      <c r="M148" s="1">
        <v>1.70291577125935E-4</v>
      </c>
      <c r="N148" s="1">
        <v>2.2428777476740999E-4</v>
      </c>
      <c r="O148" s="1">
        <v>1.21353855441417E-4</v>
      </c>
    </row>
    <row r="149" spans="1:15" x14ac:dyDescent="0.25">
      <c r="A149" s="1">
        <v>17.25</v>
      </c>
      <c r="B149" s="1">
        <v>1.7066633150236199</v>
      </c>
      <c r="C149" s="1">
        <v>0.65132801581372302</v>
      </c>
      <c r="D149" s="1">
        <v>0.78879673520386095</v>
      </c>
      <c r="E149" s="1">
        <v>0.94152779199909797</v>
      </c>
      <c r="F149" s="1">
        <v>1.35117007251855</v>
      </c>
      <c r="G149" s="1">
        <v>0.73005235902133203</v>
      </c>
      <c r="H149" s="10"/>
      <c r="I149" s="1">
        <v>17.25</v>
      </c>
      <c r="J149" s="1">
        <v>2.8433010828293601E-4</v>
      </c>
      <c r="K149" s="1">
        <v>1.0851124743456601E-4</v>
      </c>
      <c r="L149" s="1">
        <v>1.31413536084963E-4</v>
      </c>
      <c r="M149" s="1">
        <v>1.5685853014704999E-4</v>
      </c>
      <c r="N149" s="1">
        <v>2.25104934081592E-4</v>
      </c>
      <c r="O149" s="1">
        <v>1.21626723012955E-4</v>
      </c>
    </row>
    <row r="150" spans="1:15" x14ac:dyDescent="0.25">
      <c r="A150" s="1">
        <v>17.375</v>
      </c>
      <c r="B150" s="1">
        <v>1.6587214456619199</v>
      </c>
      <c r="C150" s="1">
        <v>0.66641164220887705</v>
      </c>
      <c r="D150" s="1">
        <v>0.77178424382089705</v>
      </c>
      <c r="E150" s="1">
        <v>0.92685650632212402</v>
      </c>
      <c r="F150" s="1">
        <v>1.3468545541877499</v>
      </c>
      <c r="G150" s="1">
        <v>0.72800465984609697</v>
      </c>
      <c r="H150" s="10"/>
      <c r="I150" s="1">
        <v>17.375</v>
      </c>
      <c r="J150" s="1">
        <v>2.7634299284727602E-4</v>
      </c>
      <c r="K150" s="1">
        <v>1.11024179591999E-4</v>
      </c>
      <c r="L150" s="1">
        <v>1.2857925502056099E-4</v>
      </c>
      <c r="M150" s="1">
        <v>1.5441429395326699E-4</v>
      </c>
      <c r="N150" s="1">
        <v>2.2438596872768101E-4</v>
      </c>
      <c r="O150" s="1">
        <v>1.21285576330361E-4</v>
      </c>
    </row>
    <row r="151" spans="1:15" x14ac:dyDescent="0.25">
      <c r="A151" s="1">
        <v>17.5</v>
      </c>
      <c r="B151" s="1">
        <v>1.6675007074441299</v>
      </c>
      <c r="C151" s="1">
        <v>0.66353947244438805</v>
      </c>
      <c r="D151" s="1">
        <v>0.75418562726139504</v>
      </c>
      <c r="E151" s="1">
        <v>0.89895882725897802</v>
      </c>
      <c r="F151" s="1">
        <v>1.3447066369009699</v>
      </c>
      <c r="G151" s="1">
        <v>0.71975586111300305</v>
      </c>
      <c r="H151" s="10"/>
      <c r="I151" s="1">
        <v>17.5</v>
      </c>
      <c r="J151" s="1">
        <v>2.7780561786019199E-4</v>
      </c>
      <c r="K151" s="1">
        <v>1.10545676109235E-4</v>
      </c>
      <c r="L151" s="1">
        <v>1.25647325501748E-4</v>
      </c>
      <c r="M151" s="1">
        <v>1.4976654062134599E-4</v>
      </c>
      <c r="N151" s="1">
        <v>2.2402812570770301E-4</v>
      </c>
      <c r="O151" s="1">
        <v>1.19911326461428E-4</v>
      </c>
    </row>
    <row r="152" spans="1:15" x14ac:dyDescent="0.25">
      <c r="A152" s="1">
        <v>17.625</v>
      </c>
      <c r="B152" s="1">
        <v>1.71150420358014</v>
      </c>
      <c r="C152" s="1">
        <v>0.66795759891071704</v>
      </c>
      <c r="D152" s="1">
        <v>0.78851334287040498</v>
      </c>
      <c r="E152" s="1">
        <v>0.891791233486395</v>
      </c>
      <c r="F152" s="1">
        <v>1.34428623713688</v>
      </c>
      <c r="G152" s="1">
        <v>0.71790781800338899</v>
      </c>
      <c r="H152" s="10"/>
      <c r="I152" s="1">
        <v>17.625</v>
      </c>
      <c r="J152" s="1">
        <v>2.85136600316452E-4</v>
      </c>
      <c r="K152" s="1">
        <v>1.11281735978525E-4</v>
      </c>
      <c r="L152" s="1">
        <v>1.3136632292220899E-4</v>
      </c>
      <c r="M152" s="1">
        <v>1.48572419498834E-4</v>
      </c>
      <c r="N152" s="1">
        <v>2.23958087107007E-4</v>
      </c>
      <c r="O152" s="1">
        <v>1.19603442479366E-4</v>
      </c>
    </row>
    <row r="153" spans="1:15" x14ac:dyDescent="0.25">
      <c r="A153" s="1">
        <v>17.75</v>
      </c>
      <c r="B153" s="1">
        <v>1.72809901410211</v>
      </c>
      <c r="C153" s="1">
        <v>0.691486032263397</v>
      </c>
      <c r="D153" s="1">
        <v>0.83258540653099999</v>
      </c>
      <c r="E153" s="1">
        <v>0.87650640439898098</v>
      </c>
      <c r="F153" s="1">
        <v>1.34428778264127</v>
      </c>
      <c r="G153" s="1">
        <v>0.72147413808044203</v>
      </c>
      <c r="H153" s="10"/>
      <c r="I153" s="1">
        <v>17.75</v>
      </c>
      <c r="J153" s="1">
        <v>2.8790129574941098E-4</v>
      </c>
      <c r="K153" s="1">
        <v>1.15201572975082E-4</v>
      </c>
      <c r="L153" s="1">
        <v>1.3870872872806501E-4</v>
      </c>
      <c r="M153" s="1">
        <v>1.4602596697287101E-4</v>
      </c>
      <c r="N153" s="1">
        <v>2.23958344588039E-4</v>
      </c>
      <c r="O153" s="1">
        <v>1.20197591404203E-4</v>
      </c>
    </row>
    <row r="154" spans="1:15" x14ac:dyDescent="0.25">
      <c r="A154" s="1">
        <v>17.875</v>
      </c>
      <c r="B154" s="1">
        <v>1.7247697319016699</v>
      </c>
      <c r="C154" s="1">
        <v>0.72872881023139602</v>
      </c>
      <c r="D154" s="1">
        <v>0.85223190436196194</v>
      </c>
      <c r="E154" s="1">
        <v>0.87944247862126101</v>
      </c>
      <c r="F154" s="1">
        <v>1.34377082868958</v>
      </c>
      <c r="G154" s="1">
        <v>0.72261828550462703</v>
      </c>
      <c r="H154" s="10"/>
      <c r="I154" s="1">
        <v>17.875</v>
      </c>
      <c r="J154" s="1">
        <v>2.8734663733481698E-4</v>
      </c>
      <c r="K154" s="1">
        <v>1.21406219784551E-4</v>
      </c>
      <c r="L154" s="1">
        <v>1.4198183526670301E-4</v>
      </c>
      <c r="M154" s="1">
        <v>1.4651511693830301E-4</v>
      </c>
      <c r="N154" s="1">
        <v>2.2387222005968799E-4</v>
      </c>
      <c r="O154" s="1">
        <v>1.20388206365072E-4</v>
      </c>
    </row>
    <row r="155" spans="1:15" x14ac:dyDescent="0.25">
      <c r="A155" s="1">
        <v>18</v>
      </c>
      <c r="B155" s="1">
        <v>1.74921370137613</v>
      </c>
      <c r="C155" s="1">
        <v>0.75233871236983496</v>
      </c>
      <c r="D155" s="1">
        <v>0.84888831585682001</v>
      </c>
      <c r="E155" s="1">
        <v>0.92834421186290805</v>
      </c>
      <c r="F155" s="1">
        <v>1.3412847582398799</v>
      </c>
      <c r="G155" s="1">
        <v>0.71336673593616795</v>
      </c>
      <c r="H155" s="10"/>
      <c r="I155" s="1">
        <v>18</v>
      </c>
      <c r="J155" s="1">
        <v>2.9141900264926298E-4</v>
      </c>
      <c r="K155" s="1">
        <v>1.2533962948081499E-4</v>
      </c>
      <c r="L155" s="1">
        <v>1.4142479342174599E-4</v>
      </c>
      <c r="M155" s="1">
        <v>1.54662145696361E-4</v>
      </c>
      <c r="N155" s="1">
        <v>2.2345804072276801E-4</v>
      </c>
      <c r="O155" s="1">
        <v>1.1884689820696699E-4</v>
      </c>
    </row>
    <row r="156" spans="1:15" x14ac:dyDescent="0.25">
      <c r="A156" s="1">
        <v>18.125</v>
      </c>
      <c r="B156" s="1">
        <v>1.7953029189115399</v>
      </c>
      <c r="C156" s="1">
        <v>0.78628571573730999</v>
      </c>
      <c r="D156" s="1">
        <v>0.81163121712452302</v>
      </c>
      <c r="E156" s="1">
        <v>0.95969326040867498</v>
      </c>
      <c r="F156" s="1">
        <v>1.3410836988439301</v>
      </c>
      <c r="G156" s="1">
        <v>0.71167552291195602</v>
      </c>
      <c r="H156" s="10"/>
      <c r="I156" s="1">
        <v>18.125</v>
      </c>
      <c r="J156" s="1">
        <v>2.99097466290663E-4</v>
      </c>
      <c r="K156" s="1">
        <v>1.3099520024183601E-4</v>
      </c>
      <c r="L156" s="1">
        <v>1.35217760772945E-4</v>
      </c>
      <c r="M156" s="1">
        <v>1.5988489718408601E-4</v>
      </c>
      <c r="N156" s="1">
        <v>2.23424544227402E-4</v>
      </c>
      <c r="O156" s="1">
        <v>1.1856514211713399E-4</v>
      </c>
    </row>
    <row r="157" spans="1:15" x14ac:dyDescent="0.25">
      <c r="A157" s="1">
        <v>18.25</v>
      </c>
      <c r="B157" s="1">
        <v>1.80832602671117</v>
      </c>
      <c r="C157" s="1">
        <v>0.82035287142444302</v>
      </c>
      <c r="D157" s="1">
        <v>0.82467722811242095</v>
      </c>
      <c r="E157" s="1">
        <v>1.00124768684719</v>
      </c>
      <c r="F157" s="1">
        <v>1.3334594284579799</v>
      </c>
      <c r="G157" s="1">
        <v>0.71488230890537197</v>
      </c>
      <c r="H157" s="10"/>
      <c r="I157" s="1">
        <v>18.25</v>
      </c>
      <c r="J157" s="1">
        <v>3.0126711605008098E-4</v>
      </c>
      <c r="K157" s="1">
        <v>1.3667078837931201E-4</v>
      </c>
      <c r="L157" s="1">
        <v>1.3739122620353E-4</v>
      </c>
      <c r="M157" s="1">
        <v>1.66807864628743E-4</v>
      </c>
      <c r="N157" s="1">
        <v>2.22154340781101E-4</v>
      </c>
      <c r="O157" s="1">
        <v>1.19099392663637E-4</v>
      </c>
    </row>
    <row r="158" spans="1:15" x14ac:dyDescent="0.25">
      <c r="A158" s="1">
        <v>18.375</v>
      </c>
      <c r="B158" s="1">
        <v>1.8363166066393</v>
      </c>
      <c r="C158" s="1">
        <v>0.82561326374528499</v>
      </c>
      <c r="D158" s="1">
        <v>0.85559935205821303</v>
      </c>
      <c r="E158" s="1">
        <v>0.98452351161460305</v>
      </c>
      <c r="F158" s="1">
        <v>1.32912567894353</v>
      </c>
      <c r="G158" s="1">
        <v>0.71809247390276598</v>
      </c>
      <c r="H158" s="10"/>
      <c r="I158" s="1">
        <v>18.375</v>
      </c>
      <c r="J158" s="1">
        <v>3.0593034666610798E-4</v>
      </c>
      <c r="K158" s="1">
        <v>1.3754716973996499E-4</v>
      </c>
      <c r="L158" s="1">
        <v>1.42542852052899E-4</v>
      </c>
      <c r="M158" s="1">
        <v>1.6402161703499399E-4</v>
      </c>
      <c r="N158" s="1">
        <v>2.21432338111993E-4</v>
      </c>
      <c r="O158" s="1">
        <v>1.19634206152203E-4</v>
      </c>
    </row>
    <row r="159" spans="1:15" x14ac:dyDescent="0.25">
      <c r="A159" s="1">
        <v>18.5</v>
      </c>
      <c r="B159" s="1">
        <v>1.8353406365170699</v>
      </c>
      <c r="C159" s="1">
        <v>0.85439689120405005</v>
      </c>
      <c r="D159" s="1">
        <v>0.82787273972473296</v>
      </c>
      <c r="E159" s="1">
        <v>0.96672495559212301</v>
      </c>
      <c r="F159" s="1">
        <v>1.3255938934363301</v>
      </c>
      <c r="G159" s="1">
        <v>0.72070265368948405</v>
      </c>
      <c r="H159" s="10"/>
      <c r="I159" s="1">
        <v>18.5</v>
      </c>
      <c r="J159" s="1">
        <v>3.0576775004374302E-4</v>
      </c>
      <c r="K159" s="1">
        <v>1.4234252207459501E-4</v>
      </c>
      <c r="L159" s="1">
        <v>1.37923598438141E-4</v>
      </c>
      <c r="M159" s="1">
        <v>1.61056377601648E-4</v>
      </c>
      <c r="N159" s="1">
        <v>2.2084394264649301E-4</v>
      </c>
      <c r="O159" s="1">
        <v>1.2006906210467E-4</v>
      </c>
    </row>
    <row r="160" spans="1:15" x14ac:dyDescent="0.25">
      <c r="A160" s="1">
        <v>18.625</v>
      </c>
      <c r="B160" s="1">
        <v>1.8239925356073901</v>
      </c>
      <c r="C160" s="1">
        <v>0.87036326575064804</v>
      </c>
      <c r="D160" s="1">
        <v>0.83467150845179106</v>
      </c>
      <c r="E160" s="1">
        <v>0.94843726345411505</v>
      </c>
      <c r="F160" s="1">
        <v>1.3142457308041899</v>
      </c>
      <c r="G160" s="1">
        <v>0.72045173152293196</v>
      </c>
      <c r="H160" s="10"/>
      <c r="I160" s="1">
        <v>18.625</v>
      </c>
      <c r="J160" s="1">
        <v>3.0387715643219199E-4</v>
      </c>
      <c r="K160" s="1">
        <v>1.4500252007405799E-4</v>
      </c>
      <c r="L160" s="1">
        <v>1.39056273308069E-4</v>
      </c>
      <c r="M160" s="1">
        <v>1.5800964809145599E-4</v>
      </c>
      <c r="N160" s="1">
        <v>2.1895333875198E-4</v>
      </c>
      <c r="O160" s="1">
        <v>1.2002725847172201E-4</v>
      </c>
    </row>
    <row r="161" spans="1:15" x14ac:dyDescent="0.25">
      <c r="A161" s="1">
        <v>18.75</v>
      </c>
      <c r="B161" s="1">
        <v>1.7758422225133901</v>
      </c>
      <c r="C161" s="1">
        <v>0.86069275884457597</v>
      </c>
      <c r="D161" s="1">
        <v>0.83779512422959102</v>
      </c>
      <c r="E161" s="1">
        <v>0.96487437153151701</v>
      </c>
      <c r="F161" s="1">
        <v>1.28137854324448</v>
      </c>
      <c r="G161" s="1">
        <v>0.72231645519883703</v>
      </c>
      <c r="H161" s="10"/>
      <c r="I161" s="1">
        <v>18.75</v>
      </c>
      <c r="J161" s="1">
        <v>2.95855314270731E-4</v>
      </c>
      <c r="K161" s="1">
        <v>1.4339141362350601E-4</v>
      </c>
      <c r="L161" s="1">
        <v>1.3957666769665001E-4</v>
      </c>
      <c r="M161" s="1">
        <v>1.60748070297152E-4</v>
      </c>
      <c r="N161" s="1">
        <v>2.1347766530453E-4</v>
      </c>
      <c r="O161" s="1">
        <v>1.20337921436128E-4</v>
      </c>
    </row>
    <row r="162" spans="1:15" x14ac:dyDescent="0.25">
      <c r="A162" s="1">
        <v>18.875</v>
      </c>
      <c r="B162" s="1">
        <v>1.6150527668161201</v>
      </c>
      <c r="C162" s="1">
        <v>0.78354076469183798</v>
      </c>
      <c r="D162" s="1">
        <v>0.83913683222666302</v>
      </c>
      <c r="E162" s="1">
        <v>1.0233980943976499</v>
      </c>
      <c r="F162" s="1">
        <v>1.2687316037121701</v>
      </c>
      <c r="G162" s="1">
        <v>0.71929086736519898</v>
      </c>
      <c r="H162" s="10"/>
      <c r="I162" s="1">
        <v>18.875</v>
      </c>
      <c r="J162" s="1">
        <v>2.6906779095156602E-4</v>
      </c>
      <c r="K162" s="1">
        <v>1.3053789139765999E-4</v>
      </c>
      <c r="L162" s="1">
        <v>1.39800196248962E-4</v>
      </c>
      <c r="M162" s="1">
        <v>1.70498122526649E-4</v>
      </c>
      <c r="N162" s="1">
        <v>2.11370685178448E-4</v>
      </c>
      <c r="O162" s="1">
        <v>1.1983385850304399E-4</v>
      </c>
    </row>
    <row r="163" spans="1:15" x14ac:dyDescent="0.25">
      <c r="A163" s="1">
        <v>19</v>
      </c>
      <c r="B163" s="1">
        <v>1.58092684867899</v>
      </c>
      <c r="C163" s="1">
        <v>0.73609049892924505</v>
      </c>
      <c r="D163" s="1">
        <v>0.87654281959501401</v>
      </c>
      <c r="E163" s="1">
        <v>1.0541297219269901</v>
      </c>
      <c r="F163" s="1">
        <v>1.26373327888196</v>
      </c>
      <c r="G163" s="1">
        <v>0.71822687718815403</v>
      </c>
      <c r="H163" s="10"/>
      <c r="I163" s="1">
        <v>19</v>
      </c>
      <c r="J163" s="1">
        <v>2.6338241298991797E-4</v>
      </c>
      <c r="K163" s="1">
        <v>1.22632677121612E-4</v>
      </c>
      <c r="L163" s="1">
        <v>1.4603203374452899E-4</v>
      </c>
      <c r="M163" s="1">
        <v>1.75618011673038E-4</v>
      </c>
      <c r="N163" s="1">
        <v>2.10537964261733E-4</v>
      </c>
      <c r="O163" s="1">
        <v>1.19656597739548E-4</v>
      </c>
    </row>
    <row r="164" spans="1:15" x14ac:dyDescent="0.25">
      <c r="A164" s="1">
        <v>19.125</v>
      </c>
      <c r="B164" s="1">
        <v>1.51512827598607</v>
      </c>
      <c r="C164" s="1">
        <v>0.70664718849373198</v>
      </c>
      <c r="D164" s="1">
        <v>0.89030602281503601</v>
      </c>
      <c r="E164" s="1">
        <v>1.0414577327127901</v>
      </c>
      <c r="F164" s="1">
        <v>1.2575101081772799</v>
      </c>
      <c r="G164" s="1">
        <v>0.73159499716983101</v>
      </c>
      <c r="H164" s="10"/>
      <c r="I164" s="1">
        <v>19.125</v>
      </c>
      <c r="J164" s="1">
        <v>2.5242037077927799E-4</v>
      </c>
      <c r="K164" s="1">
        <v>1.1772742160305599E-4</v>
      </c>
      <c r="L164" s="1">
        <v>1.4832498340098499E-4</v>
      </c>
      <c r="M164" s="1">
        <v>1.7350685826995199E-4</v>
      </c>
      <c r="N164" s="1">
        <v>2.09501184022334E-4</v>
      </c>
      <c r="O164" s="1">
        <v>1.21883726528496E-4</v>
      </c>
    </row>
    <row r="165" spans="1:15" x14ac:dyDescent="0.25">
      <c r="A165" s="1">
        <v>19.25</v>
      </c>
      <c r="B165" s="1">
        <v>1.39999359219641</v>
      </c>
      <c r="C165" s="1">
        <v>0.70371824109509395</v>
      </c>
      <c r="D165" s="1">
        <v>0.88905151608230604</v>
      </c>
      <c r="E165" s="1">
        <v>1.0475642831663801</v>
      </c>
      <c r="F165" s="1">
        <v>1.24704655402358</v>
      </c>
      <c r="G165" s="1">
        <v>0.736121249447512</v>
      </c>
      <c r="H165" s="10"/>
      <c r="I165" s="1">
        <v>19.25</v>
      </c>
      <c r="J165" s="1">
        <v>2.33238932459921E-4</v>
      </c>
      <c r="K165" s="1">
        <v>1.17239458966443E-4</v>
      </c>
      <c r="L165" s="1">
        <v>1.4811598257931201E-4</v>
      </c>
      <c r="M165" s="1">
        <v>1.7452420957551901E-4</v>
      </c>
      <c r="N165" s="1">
        <v>2.07757955900327E-4</v>
      </c>
      <c r="O165" s="1">
        <v>1.2263780015795699E-4</v>
      </c>
    </row>
    <row r="166" spans="1:15" x14ac:dyDescent="0.25">
      <c r="A166" s="1">
        <v>19.375</v>
      </c>
      <c r="B166" s="1">
        <v>1.3969691557316699</v>
      </c>
      <c r="C166" s="1">
        <v>0.74342064384026196</v>
      </c>
      <c r="D166" s="1">
        <v>0.86856159581956205</v>
      </c>
      <c r="E166" s="1">
        <v>1.0629375823251701</v>
      </c>
      <c r="F166" s="1">
        <v>1.2517894307300801</v>
      </c>
      <c r="G166" s="1">
        <v>0.731122338382174</v>
      </c>
      <c r="H166" s="10"/>
      <c r="I166" s="1">
        <v>19.375</v>
      </c>
      <c r="J166" s="1">
        <v>2.3273506134489501E-4</v>
      </c>
      <c r="K166" s="1">
        <v>1.2385387926378799E-4</v>
      </c>
      <c r="L166" s="1">
        <v>1.44702361863539E-4</v>
      </c>
      <c r="M166" s="1">
        <v>1.77085401215375E-4</v>
      </c>
      <c r="N166" s="1">
        <v>2.0854811915962999E-4</v>
      </c>
      <c r="O166" s="1">
        <v>1.21804981574472E-4</v>
      </c>
    </row>
    <row r="167" spans="1:15" x14ac:dyDescent="0.25">
      <c r="A167" s="1">
        <v>19.5</v>
      </c>
      <c r="B167" s="1">
        <v>1.37455580980876</v>
      </c>
      <c r="C167" s="1">
        <v>0.74053731757990005</v>
      </c>
      <c r="D167" s="1">
        <v>0.75296403611791096</v>
      </c>
      <c r="E167" s="1">
        <v>1.1021694860318401</v>
      </c>
      <c r="F167" s="1">
        <v>1.25523462925366</v>
      </c>
      <c r="G167" s="1">
        <v>0.72317701666797496</v>
      </c>
      <c r="H167" s="10"/>
      <c r="I167" s="1">
        <v>19.5</v>
      </c>
      <c r="J167" s="1">
        <v>2.29000997914139E-4</v>
      </c>
      <c r="K167" s="1">
        <v>1.2337351710881101E-4</v>
      </c>
      <c r="L167" s="1">
        <v>1.2544380841724399E-4</v>
      </c>
      <c r="M167" s="1">
        <v>1.8362143637290501E-4</v>
      </c>
      <c r="N167" s="1">
        <v>2.0912208923365799E-4</v>
      </c>
      <c r="O167" s="1">
        <v>1.20481290976887E-4</v>
      </c>
    </row>
    <row r="168" spans="1:15" x14ac:dyDescent="0.25">
      <c r="A168" s="1">
        <v>19.625</v>
      </c>
      <c r="B168" s="1">
        <v>1.3433482468359099</v>
      </c>
      <c r="C168" s="1">
        <v>0.70479818448557197</v>
      </c>
      <c r="D168" s="1">
        <v>0.73853322866625504</v>
      </c>
      <c r="E168" s="1">
        <v>1.1638839527186799</v>
      </c>
      <c r="F168" s="1">
        <v>1.2611063759365599</v>
      </c>
      <c r="G168" s="1">
        <v>0.71909054578630605</v>
      </c>
      <c r="H168" s="10"/>
      <c r="I168" s="1">
        <v>19.625</v>
      </c>
      <c r="J168" s="1">
        <v>2.2380181792286101E-4</v>
      </c>
      <c r="K168" s="1">
        <v>1.17419377535296E-4</v>
      </c>
      <c r="L168" s="1">
        <v>1.2303963589579801E-4</v>
      </c>
      <c r="M168" s="1">
        <v>1.9390306652293301E-4</v>
      </c>
      <c r="N168" s="1">
        <v>2.1010032223103101E-4</v>
      </c>
      <c r="O168" s="1">
        <v>1.19800484928E-4</v>
      </c>
    </row>
    <row r="169" spans="1:15" x14ac:dyDescent="0.25">
      <c r="A169" s="1">
        <v>19.75</v>
      </c>
      <c r="B169" s="1">
        <v>1.3461368510323199</v>
      </c>
      <c r="C169" s="1">
        <v>0.68334688398672105</v>
      </c>
      <c r="D169" s="1">
        <v>0.68967604264983395</v>
      </c>
      <c r="E169" s="1">
        <v>1.1715527601940601</v>
      </c>
      <c r="F169" s="1">
        <v>1.26211372551493</v>
      </c>
      <c r="G169" s="1">
        <v>0.71421963043066095</v>
      </c>
      <c r="H169" s="10"/>
      <c r="I169" s="1">
        <v>19.75</v>
      </c>
      <c r="J169" s="1">
        <v>2.2426639938198401E-4</v>
      </c>
      <c r="K169" s="1">
        <v>1.13845590872188E-4</v>
      </c>
      <c r="L169" s="1">
        <v>1.14900028705462E-4</v>
      </c>
      <c r="M169" s="1">
        <v>1.95180689848331E-4</v>
      </c>
      <c r="N169" s="1">
        <v>2.1026814667078801E-4</v>
      </c>
      <c r="O169" s="1">
        <v>1.1898899042974999E-4</v>
      </c>
    </row>
    <row r="170" spans="1:15" x14ac:dyDescent="0.25">
      <c r="A170" s="1">
        <v>19.875</v>
      </c>
      <c r="B170" s="1">
        <v>1.3650208181310901</v>
      </c>
      <c r="C170" s="1">
        <v>0.77600336374457202</v>
      </c>
      <c r="D170" s="1">
        <v>0.67692216804329597</v>
      </c>
      <c r="E170" s="1">
        <v>1.13740035052155</v>
      </c>
      <c r="F170" s="1">
        <v>1.2796972045450901</v>
      </c>
      <c r="G170" s="1">
        <v>0.71909436825232398</v>
      </c>
      <c r="H170" s="10"/>
      <c r="I170" s="1">
        <v>19.875</v>
      </c>
      <c r="J170" s="1">
        <v>2.2741246830063801E-4</v>
      </c>
      <c r="K170" s="1">
        <v>1.2928216039984601E-4</v>
      </c>
      <c r="L170" s="1">
        <v>1.12775233196013E-4</v>
      </c>
      <c r="M170" s="1">
        <v>1.8949089839689101E-4</v>
      </c>
      <c r="N170" s="1">
        <v>2.13197554277212E-4</v>
      </c>
      <c r="O170" s="1">
        <v>1.19801121750839E-4</v>
      </c>
    </row>
    <row r="171" spans="1:15" x14ac:dyDescent="0.25">
      <c r="A171" s="1">
        <v>20</v>
      </c>
      <c r="B171" s="1">
        <v>1.43051633534935</v>
      </c>
      <c r="C171" s="1">
        <v>0.80516186319954797</v>
      </c>
      <c r="D171" s="1">
        <v>0.65639048997701199</v>
      </c>
      <c r="E171" s="1">
        <v>1.05163248880851</v>
      </c>
      <c r="F171" s="1">
        <v>1.27889569722838</v>
      </c>
      <c r="G171" s="1">
        <v>0.71181657224780803</v>
      </c>
      <c r="H171" s="10"/>
      <c r="I171" s="1">
        <v>20</v>
      </c>
      <c r="J171" s="1">
        <v>2.383240214692E-4</v>
      </c>
      <c r="K171" s="1">
        <v>1.3413996640904499E-4</v>
      </c>
      <c r="L171" s="1">
        <v>1.0935465563017E-4</v>
      </c>
      <c r="M171" s="1">
        <v>1.7520197263549801E-4</v>
      </c>
      <c r="N171" s="1">
        <v>2.13064023158248E-4</v>
      </c>
      <c r="O171" s="1">
        <v>1.18588640936487E-4</v>
      </c>
    </row>
    <row r="172" spans="1:15" x14ac:dyDescent="0.25">
      <c r="A172" s="1">
        <v>20.125</v>
      </c>
      <c r="B172" s="1">
        <v>1.4857327710205299</v>
      </c>
      <c r="C172" s="1">
        <v>0.82062942456439403</v>
      </c>
      <c r="D172" s="1">
        <v>0.64652908425413202</v>
      </c>
      <c r="E172" s="1">
        <v>0.99594524042647903</v>
      </c>
      <c r="F172" s="1">
        <v>1.27795012226316</v>
      </c>
      <c r="G172" s="1">
        <v>0.70824109403897095</v>
      </c>
      <c r="H172" s="10"/>
      <c r="I172" s="1">
        <v>20.125</v>
      </c>
      <c r="J172" s="1">
        <v>2.4752307965201798E-4</v>
      </c>
      <c r="K172" s="1">
        <v>1.36716862132428E-4</v>
      </c>
      <c r="L172" s="1">
        <v>1.07711745436738E-4</v>
      </c>
      <c r="M172" s="1">
        <v>1.65924477055052E-4</v>
      </c>
      <c r="N172" s="1">
        <v>2.1290649036904299E-4</v>
      </c>
      <c r="O172" s="1">
        <v>1.17992966266894E-4</v>
      </c>
    </row>
    <row r="173" spans="1:15" x14ac:dyDescent="0.25">
      <c r="A173" s="1">
        <v>20.25</v>
      </c>
      <c r="B173" s="1">
        <v>1.4794699981452499</v>
      </c>
      <c r="C173" s="1">
        <v>0.86107253026117703</v>
      </c>
      <c r="D173" s="1">
        <v>0.64390782076335495</v>
      </c>
      <c r="E173" s="1">
        <v>0.98026914587719405</v>
      </c>
      <c r="F173" s="1">
        <v>1.27987643567895</v>
      </c>
      <c r="G173" s="1">
        <v>0.70267190726898099</v>
      </c>
      <c r="H173" s="10"/>
      <c r="I173" s="1">
        <v>20.25</v>
      </c>
      <c r="J173" s="1">
        <v>2.4647970169099803E-4</v>
      </c>
      <c r="K173" s="1">
        <v>1.4345468354151199E-4</v>
      </c>
      <c r="L173" s="1">
        <v>1.0727504293917499E-4</v>
      </c>
      <c r="M173" s="1">
        <v>1.6331283970314099E-4</v>
      </c>
      <c r="N173" s="1">
        <v>2.13227414184113E-4</v>
      </c>
      <c r="O173" s="1">
        <v>1.17065139751014E-4</v>
      </c>
    </row>
    <row r="174" spans="1:15" x14ac:dyDescent="0.25">
      <c r="A174" s="1">
        <v>20.375</v>
      </c>
      <c r="B174" s="1">
        <v>1.5335979975244101</v>
      </c>
      <c r="C174" s="1">
        <v>0.835152664302377</v>
      </c>
      <c r="D174" s="1">
        <v>0.67065463556682903</v>
      </c>
      <c r="E174" s="1">
        <v>0.96470578792578499</v>
      </c>
      <c r="F174" s="1">
        <v>1.2795123542571201</v>
      </c>
      <c r="G174" s="1">
        <v>0.69794434259412297</v>
      </c>
      <c r="H174" s="10"/>
      <c r="I174" s="1">
        <v>20.375</v>
      </c>
      <c r="J174" s="1">
        <v>2.5549742638756603E-4</v>
      </c>
      <c r="K174" s="1">
        <v>1.3913643387277599E-4</v>
      </c>
      <c r="L174" s="1">
        <v>1.11731062285434E-4</v>
      </c>
      <c r="M174" s="1">
        <v>1.6071998426843599E-4</v>
      </c>
      <c r="N174" s="1">
        <v>2.13166758219237E-4</v>
      </c>
      <c r="O174" s="1">
        <v>1.16277527476183E-4</v>
      </c>
    </row>
    <row r="175" spans="1:15" x14ac:dyDescent="0.25">
      <c r="A175" s="1">
        <v>20.5</v>
      </c>
      <c r="B175" s="1">
        <v>1.5195525470962901</v>
      </c>
      <c r="C175" s="1">
        <v>0.84572994287484304</v>
      </c>
      <c r="D175" s="1">
        <v>0.69733370013743401</v>
      </c>
      <c r="E175" s="1">
        <v>0.95491125932989995</v>
      </c>
      <c r="F175" s="1">
        <v>1.27886788020908</v>
      </c>
      <c r="G175" s="1">
        <v>0.69945766606993798</v>
      </c>
      <c r="H175" s="10"/>
      <c r="I175" s="1">
        <v>20.5</v>
      </c>
      <c r="J175" s="1">
        <v>2.5315745434624103E-4</v>
      </c>
      <c r="K175" s="1">
        <v>1.4089860848294901E-4</v>
      </c>
      <c r="L175" s="1">
        <v>1.1617579444289599E-4</v>
      </c>
      <c r="M175" s="1">
        <v>1.59088215804362E-4</v>
      </c>
      <c r="N175" s="1">
        <v>2.1305938884283299E-4</v>
      </c>
      <c r="O175" s="1">
        <v>1.16529647167253E-4</v>
      </c>
    </row>
    <row r="176" spans="1:15" x14ac:dyDescent="0.25">
      <c r="A176" s="1">
        <v>20.625</v>
      </c>
      <c r="B176" s="1">
        <v>1.48892350666049</v>
      </c>
      <c r="C176" s="1">
        <v>0.85500465683940496</v>
      </c>
      <c r="D176" s="1">
        <v>0.728838845674186</v>
      </c>
      <c r="E176" s="1">
        <v>0.92498564200759303</v>
      </c>
      <c r="F176" s="1">
        <v>1.27753816796772</v>
      </c>
      <c r="G176" s="1">
        <v>0.69572523158500499</v>
      </c>
      <c r="H176" s="10"/>
      <c r="I176" s="1">
        <v>20.625</v>
      </c>
      <c r="J176" s="1">
        <v>2.4805465620963599E-4</v>
      </c>
      <c r="K176" s="1">
        <v>1.42443775829445E-4</v>
      </c>
      <c r="L176" s="1">
        <v>1.2142455168931901E-4</v>
      </c>
      <c r="M176" s="1">
        <v>1.54102607958466E-4</v>
      </c>
      <c r="N176" s="1">
        <v>2.1283785878342299E-4</v>
      </c>
      <c r="O176" s="1">
        <v>1.1590782358206299E-4</v>
      </c>
    </row>
    <row r="177" spans="1:15" x14ac:dyDescent="0.25">
      <c r="A177" s="1">
        <v>20.75</v>
      </c>
      <c r="B177" s="1">
        <v>1.5087701692248501</v>
      </c>
      <c r="C177" s="1">
        <v>0.86268344913324102</v>
      </c>
      <c r="D177" s="1">
        <v>0.74375644669681995</v>
      </c>
      <c r="E177" s="1">
        <v>0.91587578277367898</v>
      </c>
      <c r="F177" s="1">
        <v>1.28042308815893</v>
      </c>
      <c r="G177" s="1">
        <v>0.69372494659703399</v>
      </c>
      <c r="H177" s="10"/>
      <c r="I177" s="1">
        <v>20.75</v>
      </c>
      <c r="J177" s="1">
        <v>2.5136111019285898E-4</v>
      </c>
      <c r="K177" s="1">
        <v>1.4372306262559799E-4</v>
      </c>
      <c r="L177" s="1">
        <v>1.2390982401969E-4</v>
      </c>
      <c r="M177" s="1">
        <v>1.5258490541009601E-4</v>
      </c>
      <c r="N177" s="1">
        <v>2.13318486487278E-4</v>
      </c>
      <c r="O177" s="1">
        <v>1.15574576103067E-4</v>
      </c>
    </row>
    <row r="178" spans="1:15" x14ac:dyDescent="0.25">
      <c r="A178" s="1">
        <v>20.875</v>
      </c>
      <c r="B178" s="1">
        <v>1.49498830495485</v>
      </c>
      <c r="C178" s="1">
        <v>0.91564118678150896</v>
      </c>
      <c r="D178" s="1">
        <v>0.75720464554555</v>
      </c>
      <c r="E178" s="1">
        <v>0.92352084126509604</v>
      </c>
      <c r="F178" s="1">
        <v>1.2655382617845601</v>
      </c>
      <c r="G178" s="1">
        <v>0.69143028440727305</v>
      </c>
      <c r="H178" s="10"/>
      <c r="I178" s="1">
        <v>20.875</v>
      </c>
      <c r="J178" s="1">
        <v>2.4906505160547697E-4</v>
      </c>
      <c r="K178" s="1">
        <v>1.52545821717799E-4</v>
      </c>
      <c r="L178" s="1">
        <v>1.2615029394788901E-4</v>
      </c>
      <c r="M178" s="1">
        <v>1.5385857215476599E-4</v>
      </c>
      <c r="N178" s="1">
        <v>2.10838674413307E-4</v>
      </c>
      <c r="O178" s="1">
        <v>1.15192285382253E-4</v>
      </c>
    </row>
    <row r="179" spans="1:15" x14ac:dyDescent="0.25">
      <c r="A179" s="1">
        <v>21</v>
      </c>
      <c r="B179" s="1">
        <v>1.5309399776053301</v>
      </c>
      <c r="C179" s="1">
        <v>0.93083655816281297</v>
      </c>
      <c r="D179" s="1">
        <v>0.75750657110608199</v>
      </c>
      <c r="E179" s="1">
        <v>0.95847880308122801</v>
      </c>
      <c r="F179" s="1">
        <v>1.2638151625605101</v>
      </c>
      <c r="G179" s="1">
        <v>0.69066715846742099</v>
      </c>
      <c r="H179" s="10"/>
      <c r="I179" s="1">
        <v>21</v>
      </c>
      <c r="J179" s="1">
        <v>2.5505460026904698E-4</v>
      </c>
      <c r="K179" s="1">
        <v>1.5507737058992501E-4</v>
      </c>
      <c r="L179" s="1">
        <v>1.2620059474627299E-4</v>
      </c>
      <c r="M179" s="1">
        <v>1.59682568593333E-4</v>
      </c>
      <c r="N179" s="1">
        <v>2.1055160608257999E-4</v>
      </c>
      <c r="O179" s="1">
        <v>1.15065148600674E-4</v>
      </c>
    </row>
    <row r="180" spans="1:15" x14ac:dyDescent="0.25">
      <c r="A180" s="1">
        <v>21.125</v>
      </c>
      <c r="B180" s="1">
        <v>1.54453698096057</v>
      </c>
      <c r="C180" s="1">
        <v>1.00037340562994</v>
      </c>
      <c r="D180" s="1">
        <v>0.75563627630185004</v>
      </c>
      <c r="E180" s="1">
        <v>1.013677415067</v>
      </c>
      <c r="F180" s="1">
        <v>1.25433665535635</v>
      </c>
      <c r="G180" s="1">
        <v>0.695570810898404</v>
      </c>
      <c r="H180" s="10"/>
      <c r="I180" s="1">
        <v>21.125</v>
      </c>
      <c r="J180" s="1">
        <v>2.5731986102803001E-4</v>
      </c>
      <c r="K180" s="1">
        <v>1.6666220937794799E-4</v>
      </c>
      <c r="L180" s="1">
        <v>1.2588900363188799E-4</v>
      </c>
      <c r="M180" s="1">
        <v>1.6887865735016301E-4</v>
      </c>
      <c r="N180" s="1">
        <v>2.08972486782367E-4</v>
      </c>
      <c r="O180" s="1">
        <v>1.1588209709567599E-4</v>
      </c>
    </row>
    <row r="181" spans="1:15" x14ac:dyDescent="0.25">
      <c r="A181" s="1">
        <v>21.25</v>
      </c>
      <c r="B181" s="1">
        <v>1.5916679718418301</v>
      </c>
      <c r="C181" s="1">
        <v>0.99208614374868298</v>
      </c>
      <c r="D181" s="1">
        <v>0.76841563122387602</v>
      </c>
      <c r="E181" s="1">
        <v>1.02336115122506</v>
      </c>
      <c r="F181" s="1">
        <v>1.23521159033121</v>
      </c>
      <c r="G181" s="1">
        <v>0.69181261793249005</v>
      </c>
      <c r="H181" s="10"/>
      <c r="I181" s="1">
        <v>21.25</v>
      </c>
      <c r="J181" s="1">
        <v>2.6517188410884801E-4</v>
      </c>
      <c r="K181" s="1">
        <v>1.65281551548531E-4</v>
      </c>
      <c r="L181" s="1">
        <v>1.2801804416189799E-4</v>
      </c>
      <c r="M181" s="1">
        <v>1.7049196779409499E-4</v>
      </c>
      <c r="N181" s="1">
        <v>2.0578625094917901E-4</v>
      </c>
      <c r="O181" s="1">
        <v>1.15255982147555E-4</v>
      </c>
    </row>
    <row r="182" spans="1:15" x14ac:dyDescent="0.25">
      <c r="A182" s="1">
        <v>21.375</v>
      </c>
      <c r="B182" s="1">
        <v>1.5799574482301399</v>
      </c>
      <c r="C182" s="1">
        <v>1.01209232275811</v>
      </c>
      <c r="D182" s="1">
        <v>0.78882469775330399</v>
      </c>
      <c r="E182" s="1">
        <v>1.0776095137760699</v>
      </c>
      <c r="F182" s="1">
        <v>1.2344124721373499</v>
      </c>
      <c r="G182" s="1">
        <v>0.68407783537265199</v>
      </c>
      <c r="H182" s="10"/>
      <c r="I182" s="1">
        <v>21.375</v>
      </c>
      <c r="J182" s="1">
        <v>2.6322091087514098E-4</v>
      </c>
      <c r="K182" s="1">
        <v>1.686145809715E-4</v>
      </c>
      <c r="L182" s="1">
        <v>1.3141819464570099E-4</v>
      </c>
      <c r="M182" s="1">
        <v>1.7952974499509499E-4</v>
      </c>
      <c r="N182" s="1">
        <v>2.0565311785808099E-4</v>
      </c>
      <c r="O182" s="1">
        <v>1.13967367373086E-4</v>
      </c>
    </row>
    <row r="183" spans="1:15" x14ac:dyDescent="0.25">
      <c r="A183" s="1">
        <v>21.5</v>
      </c>
      <c r="B183" s="1">
        <v>1.56076377626102</v>
      </c>
      <c r="C183" s="1">
        <v>1.02653137373459</v>
      </c>
      <c r="D183" s="1">
        <v>0.78483713983828296</v>
      </c>
      <c r="E183" s="1">
        <v>1.09898547328995</v>
      </c>
      <c r="F183" s="1">
        <v>1.23566060701752</v>
      </c>
      <c r="G183" s="1">
        <v>0.67917203875013799</v>
      </c>
      <c r="H183" s="10"/>
      <c r="I183" s="1">
        <v>21.5</v>
      </c>
      <c r="J183" s="1">
        <v>2.6002324512508599E-4</v>
      </c>
      <c r="K183" s="1">
        <v>1.71020126864182E-4</v>
      </c>
      <c r="L183" s="1">
        <v>1.3075386749705799E-4</v>
      </c>
      <c r="M183" s="1">
        <v>1.8309097985010601E-4</v>
      </c>
      <c r="N183" s="1">
        <v>2.05861057129118E-4</v>
      </c>
      <c r="O183" s="1">
        <v>1.1315006165577499E-4</v>
      </c>
    </row>
    <row r="184" spans="1:15" x14ac:dyDescent="0.25">
      <c r="A184" s="1">
        <v>21.625</v>
      </c>
      <c r="B184" s="1">
        <v>1.54316898893993</v>
      </c>
      <c r="C184" s="1">
        <v>1.0372130630094301</v>
      </c>
      <c r="D184" s="1">
        <v>0.78116600618278098</v>
      </c>
      <c r="E184" s="1">
        <v>1.0954768418660099</v>
      </c>
      <c r="F184" s="1">
        <v>1.2301305766693</v>
      </c>
      <c r="G184" s="1">
        <v>0.67618326296244702</v>
      </c>
      <c r="H184" s="10"/>
      <c r="I184" s="1">
        <v>21.625</v>
      </c>
      <c r="J184" s="1">
        <v>2.5709195355739102E-4</v>
      </c>
      <c r="K184" s="1">
        <v>1.7279969629737101E-4</v>
      </c>
      <c r="L184" s="1">
        <v>1.3014225663005101E-4</v>
      </c>
      <c r="M184" s="1">
        <v>1.8250644185487799E-4</v>
      </c>
      <c r="N184" s="1">
        <v>2.0493975407310399E-4</v>
      </c>
      <c r="O184" s="1">
        <v>1.12652131609545E-4</v>
      </c>
    </row>
    <row r="185" spans="1:15" x14ac:dyDescent="0.25">
      <c r="A185" s="1">
        <v>21.75</v>
      </c>
      <c r="B185" s="1">
        <v>1.53888919276078</v>
      </c>
      <c r="C185" s="1">
        <v>1.01634605465224</v>
      </c>
      <c r="D185" s="1">
        <v>0.79740507116237902</v>
      </c>
      <c r="E185" s="1">
        <v>1.1616265609746701</v>
      </c>
      <c r="F185" s="1">
        <v>1.22942572251423</v>
      </c>
      <c r="G185" s="1">
        <v>0.67541491154734301</v>
      </c>
      <c r="H185" s="10"/>
      <c r="I185" s="1">
        <v>21.75</v>
      </c>
      <c r="J185" s="1">
        <v>2.5637893951394503E-4</v>
      </c>
      <c r="K185" s="1">
        <v>1.6932325270506299E-4</v>
      </c>
      <c r="L185" s="1">
        <v>1.3284768485565199E-4</v>
      </c>
      <c r="M185" s="1">
        <v>1.9352698505837999E-4</v>
      </c>
      <c r="N185" s="1">
        <v>2.0482232537086901E-4</v>
      </c>
      <c r="O185" s="1">
        <v>1.1252412426378901E-4</v>
      </c>
    </row>
    <row r="186" spans="1:15" x14ac:dyDescent="0.25">
      <c r="A186" s="1">
        <v>21.875</v>
      </c>
      <c r="B186" s="1">
        <v>1.4685335188978099</v>
      </c>
      <c r="C186" s="1">
        <v>1.0239923971504401</v>
      </c>
      <c r="D186" s="1">
        <v>0.79942482081116295</v>
      </c>
      <c r="E186" s="1">
        <v>1.14618677829189</v>
      </c>
      <c r="F186" s="1">
        <v>1.2264791937230499</v>
      </c>
      <c r="G186" s="1">
        <v>0.67057681923192403</v>
      </c>
      <c r="H186" s="10"/>
      <c r="I186" s="1">
        <v>21.875</v>
      </c>
      <c r="J186" s="1">
        <v>2.4465768424837401E-4</v>
      </c>
      <c r="K186" s="1">
        <v>1.7059713336526301E-4</v>
      </c>
      <c r="L186" s="1">
        <v>1.3318417514713999E-4</v>
      </c>
      <c r="M186" s="1">
        <v>1.9095471726343001E-4</v>
      </c>
      <c r="N186" s="1">
        <v>2.04331433674259E-4</v>
      </c>
      <c r="O186" s="1">
        <v>1.1171809808404E-4</v>
      </c>
    </row>
    <row r="187" spans="1:15" x14ac:dyDescent="0.25">
      <c r="A187" s="1">
        <v>22</v>
      </c>
      <c r="B187" s="1">
        <v>1.4386209903912499</v>
      </c>
      <c r="C187" s="1">
        <v>1.06230173759827</v>
      </c>
      <c r="D187" s="1">
        <v>0.76896649530976602</v>
      </c>
      <c r="E187" s="1">
        <v>1.1702907478325999</v>
      </c>
      <c r="F187" s="1">
        <v>1.2214557596486599</v>
      </c>
      <c r="G187" s="1">
        <v>0.67652762423303603</v>
      </c>
      <c r="H187" s="10"/>
      <c r="I187" s="1">
        <v>22</v>
      </c>
      <c r="J187" s="1">
        <v>2.3967425699917999E-4</v>
      </c>
      <c r="K187" s="1">
        <v>1.7697946948387101E-4</v>
      </c>
      <c r="L187" s="1">
        <v>1.2810981811860699E-4</v>
      </c>
      <c r="M187" s="1">
        <v>1.94970438588912E-4</v>
      </c>
      <c r="N187" s="1">
        <v>2.0349452955746399E-4</v>
      </c>
      <c r="O187" s="1">
        <v>1.12709502197225E-4</v>
      </c>
    </row>
    <row r="188" spans="1:15" x14ac:dyDescent="0.25">
      <c r="A188" s="1">
        <v>22.125</v>
      </c>
      <c r="B188" s="1">
        <v>1.3742412205822001</v>
      </c>
      <c r="C188" s="1">
        <v>1.0500362321674901</v>
      </c>
      <c r="D188" s="1">
        <v>0.67085409431809395</v>
      </c>
      <c r="E188" s="1">
        <v>1.19038384597032</v>
      </c>
      <c r="F188" s="1">
        <v>1.2127121181282701</v>
      </c>
      <c r="G188" s="1">
        <v>0.69641025567786996</v>
      </c>
      <c r="H188" s="10"/>
      <c r="I188" s="1">
        <v>22.125</v>
      </c>
      <c r="J188" s="1">
        <v>2.2894858734899299E-4</v>
      </c>
      <c r="K188" s="1">
        <v>1.7493603627910301E-4</v>
      </c>
      <c r="L188" s="1">
        <v>1.1176429211339501E-4</v>
      </c>
      <c r="M188" s="1">
        <v>1.9831794873865699E-4</v>
      </c>
      <c r="N188" s="1">
        <v>2.0203783888016801E-4</v>
      </c>
      <c r="O188" s="1">
        <v>1.16021948595934E-4</v>
      </c>
    </row>
    <row r="189" spans="1:15" x14ac:dyDescent="0.25">
      <c r="A189" s="1">
        <v>22.25</v>
      </c>
      <c r="B189" s="1">
        <v>1.3550738500663499</v>
      </c>
      <c r="C189" s="1">
        <v>1.03494967001256</v>
      </c>
      <c r="D189" s="1">
        <v>0.67473791993184595</v>
      </c>
      <c r="E189" s="1">
        <v>1.21591791135284</v>
      </c>
      <c r="F189" s="1">
        <v>1.2146774680762</v>
      </c>
      <c r="G189" s="1">
        <v>0.69383359560138103</v>
      </c>
      <c r="H189" s="10"/>
      <c r="I189" s="1">
        <v>22.25</v>
      </c>
      <c r="J189" s="1">
        <v>2.25755303421053E-4</v>
      </c>
      <c r="K189" s="1">
        <v>1.72422615024093E-4</v>
      </c>
      <c r="L189" s="1">
        <v>1.1241133746064599E-4</v>
      </c>
      <c r="M189" s="1">
        <v>2.0257192403138301E-4</v>
      </c>
      <c r="N189" s="1">
        <v>2.02365266181493E-4</v>
      </c>
      <c r="O189" s="1">
        <v>1.15592677027192E-4</v>
      </c>
    </row>
    <row r="190" spans="1:15" x14ac:dyDescent="0.25">
      <c r="A190" s="1">
        <v>22.375</v>
      </c>
      <c r="B190" s="1">
        <v>1.33131671193278</v>
      </c>
      <c r="C190" s="1">
        <v>1.0267433363210601</v>
      </c>
      <c r="D190" s="1">
        <v>0.65688902501815205</v>
      </c>
      <c r="E190" s="1">
        <v>1.2253099804137799</v>
      </c>
      <c r="F190" s="1">
        <v>1.2143157873019299</v>
      </c>
      <c r="G190" s="1">
        <v>0.69827043131792199</v>
      </c>
      <c r="H190" s="10"/>
      <c r="I190" s="1">
        <v>22.375</v>
      </c>
      <c r="J190" s="1">
        <v>2.21797364208E-4</v>
      </c>
      <c r="K190" s="1">
        <v>1.7105543983108801E-4</v>
      </c>
      <c r="L190" s="1">
        <v>1.09437711568024E-4</v>
      </c>
      <c r="M190" s="1">
        <v>2.0413664273693599E-4</v>
      </c>
      <c r="N190" s="1">
        <v>2.023050101645E-4</v>
      </c>
      <c r="O190" s="1">
        <v>1.16331853857567E-4</v>
      </c>
    </row>
    <row r="191" spans="1:15" x14ac:dyDescent="0.25">
      <c r="A191" s="1">
        <v>22.5</v>
      </c>
      <c r="B191" s="1">
        <v>1.28035751152037</v>
      </c>
      <c r="C191" s="1">
        <v>0.97378588938446298</v>
      </c>
      <c r="D191" s="1">
        <v>0.59181833279255702</v>
      </c>
      <c r="E191" s="1">
        <v>1.2641740263063801</v>
      </c>
      <c r="F191" s="1">
        <v>1.2286825313088801</v>
      </c>
      <c r="G191" s="1">
        <v>0.69690891235483599</v>
      </c>
      <c r="H191" s="10"/>
      <c r="I191" s="1">
        <v>22.5</v>
      </c>
      <c r="J191" s="1">
        <v>2.1330756141929301E-4</v>
      </c>
      <c r="K191" s="1">
        <v>1.62232729171451E-4</v>
      </c>
      <c r="L191" s="70">
        <v>9.8596934243239901E-5</v>
      </c>
      <c r="M191" s="1">
        <v>2.1061139278264401E-4</v>
      </c>
      <c r="N191" s="1">
        <v>2.04698509716059E-4</v>
      </c>
      <c r="O191" s="1">
        <v>1.1610502479831701E-4</v>
      </c>
    </row>
    <row r="192" spans="1:15" x14ac:dyDescent="0.25">
      <c r="A192" s="1">
        <v>22.625</v>
      </c>
      <c r="B192" s="1">
        <v>1.2544580408538699</v>
      </c>
      <c r="C192" s="1">
        <v>0.93837302432986203</v>
      </c>
      <c r="D192" s="1">
        <v>0.57955966505383805</v>
      </c>
      <c r="E192" s="1">
        <v>1.2659043085232999</v>
      </c>
      <c r="F192" s="1">
        <v>1.23096650311436</v>
      </c>
      <c r="G192" s="1">
        <v>0.70967438420789597</v>
      </c>
      <c r="H192" s="10"/>
      <c r="I192" s="1">
        <v>22.625</v>
      </c>
      <c r="J192" s="1">
        <v>2.0899270960625401E-4</v>
      </c>
      <c r="K192" s="1">
        <v>1.56332945853355E-4</v>
      </c>
      <c r="L192" s="70">
        <v>9.6554640197969396E-5</v>
      </c>
      <c r="M192" s="1">
        <v>2.1089965779998301E-4</v>
      </c>
      <c r="N192" s="1">
        <v>2.0507901941885099E-4</v>
      </c>
      <c r="O192" s="1">
        <v>1.18231752409037E-4</v>
      </c>
    </row>
    <row r="193" spans="1:15" x14ac:dyDescent="0.25">
      <c r="A193" s="1">
        <v>22.75</v>
      </c>
      <c r="B193" s="1">
        <v>1.2244208693759799</v>
      </c>
      <c r="C193" s="1">
        <v>0.86960709447652995</v>
      </c>
      <c r="D193" s="1">
        <v>0.544449286153186</v>
      </c>
      <c r="E193" s="1">
        <v>1.2760612236317601</v>
      </c>
      <c r="F193" s="1">
        <v>1.22909754162642</v>
      </c>
      <c r="G193" s="1">
        <v>0.71401216956387803</v>
      </c>
      <c r="H193" s="10"/>
      <c r="I193" s="1">
        <v>22.75</v>
      </c>
      <c r="J193" s="1">
        <v>2.0398851683803599E-4</v>
      </c>
      <c r="K193" s="1">
        <v>1.4487654193979E-4</v>
      </c>
      <c r="L193" s="70">
        <v>9.0705251073120797E-5</v>
      </c>
      <c r="M193" s="1">
        <v>2.12591799857052E-4</v>
      </c>
      <c r="N193" s="1">
        <v>2.04767650434961E-4</v>
      </c>
      <c r="O193" s="1">
        <v>1.18954427449343E-4</v>
      </c>
    </row>
    <row r="194" spans="1:15" x14ac:dyDescent="0.25">
      <c r="A194" s="1">
        <v>22.875</v>
      </c>
      <c r="B194" s="1">
        <v>1.23328644435031</v>
      </c>
      <c r="C194" s="1">
        <v>0.85057067286269195</v>
      </c>
      <c r="D194" s="1">
        <v>0.54233917645830398</v>
      </c>
      <c r="E194" s="1">
        <v>1.1992907654857301</v>
      </c>
      <c r="F194" s="1">
        <v>1.2327695386258899</v>
      </c>
      <c r="G194" s="1">
        <v>0.707652401768748</v>
      </c>
      <c r="H194" s="10"/>
      <c r="I194" s="1">
        <v>22.875</v>
      </c>
      <c r="J194" s="1">
        <v>2.0546552162876099E-4</v>
      </c>
      <c r="K194" s="1">
        <v>1.4170507409892499E-4</v>
      </c>
      <c r="L194" s="70">
        <v>9.0353706797953397E-5</v>
      </c>
      <c r="M194" s="1">
        <v>1.99801841529923E-4</v>
      </c>
      <c r="N194" s="1">
        <v>2.05379405135072E-4</v>
      </c>
      <c r="O194" s="1">
        <v>1.17894890134675E-4</v>
      </c>
    </row>
    <row r="195" spans="1:15" x14ac:dyDescent="0.25">
      <c r="A195" s="1">
        <v>23</v>
      </c>
      <c r="B195" s="1">
        <v>1.2674811121037399</v>
      </c>
      <c r="C195" s="1">
        <v>0.86178050098813996</v>
      </c>
      <c r="D195" s="1">
        <v>0.54286462311262396</v>
      </c>
      <c r="E195" s="1">
        <v>1.11277253672684</v>
      </c>
      <c r="F195" s="1">
        <v>1.23109739821606</v>
      </c>
      <c r="G195" s="1">
        <v>0.70928089337446698</v>
      </c>
      <c r="H195" s="10"/>
      <c r="I195" s="1">
        <v>23</v>
      </c>
      <c r="J195" s="1">
        <v>2.11162353276482E-4</v>
      </c>
      <c r="K195" s="1">
        <v>1.4357263146462401E-4</v>
      </c>
      <c r="L195" s="70">
        <v>9.0441246210563097E-5</v>
      </c>
      <c r="M195" s="1">
        <v>1.8538790461869299E-4</v>
      </c>
      <c r="N195" s="1">
        <v>2.05100826542794E-4</v>
      </c>
      <c r="O195" s="1">
        <v>1.18166196836187E-4</v>
      </c>
    </row>
    <row r="196" spans="1:15" x14ac:dyDescent="0.25">
      <c r="A196" s="1">
        <v>23.125</v>
      </c>
      <c r="B196" s="1">
        <v>1.2984040530938701</v>
      </c>
      <c r="C196" s="1">
        <v>0.90330970124658105</v>
      </c>
      <c r="D196" s="1">
        <v>0.542802533247709</v>
      </c>
      <c r="E196" s="1">
        <v>1.0122470342453</v>
      </c>
      <c r="F196" s="1">
        <v>1.2287132323516501</v>
      </c>
      <c r="G196" s="1">
        <v>0.71047402168440599</v>
      </c>
      <c r="H196" s="10"/>
      <c r="I196" s="1">
        <v>23.125</v>
      </c>
      <c r="J196" s="1">
        <v>2.1631411524543801E-4</v>
      </c>
      <c r="K196" s="1">
        <v>1.50491396227681E-4</v>
      </c>
      <c r="L196" s="70">
        <v>9.0430902039068304E-5</v>
      </c>
      <c r="M196" s="1">
        <v>1.6864035590526699E-4</v>
      </c>
      <c r="N196" s="1">
        <v>2.0470362450978401E-4</v>
      </c>
      <c r="O196" s="1">
        <v>1.18364972012623E-4</v>
      </c>
    </row>
    <row r="197" spans="1:15" x14ac:dyDescent="0.25">
      <c r="A197" s="1">
        <v>23.25</v>
      </c>
      <c r="B197" s="1">
        <v>1.3536417209437399</v>
      </c>
      <c r="C197" s="1">
        <v>0.93862526326678397</v>
      </c>
      <c r="D197" s="1">
        <v>0.56899710206920895</v>
      </c>
      <c r="E197" s="1">
        <v>0.96655014857973498</v>
      </c>
      <c r="F197" s="1">
        <v>1.21598241163253</v>
      </c>
      <c r="G197" s="1">
        <v>0.70598073844349896</v>
      </c>
      <c r="H197" s="10"/>
      <c r="I197" s="1">
        <v>23.25</v>
      </c>
      <c r="J197" s="1">
        <v>2.25516710709226E-4</v>
      </c>
      <c r="K197" s="1">
        <v>1.56374968860246E-4</v>
      </c>
      <c r="L197" s="70">
        <v>9.4794917204730299E-5</v>
      </c>
      <c r="M197" s="1">
        <v>1.61027254753385E-4</v>
      </c>
      <c r="N197" s="1">
        <v>2.0258266977797801E-4</v>
      </c>
      <c r="O197" s="1">
        <v>1.17616391024688E-4</v>
      </c>
    </row>
    <row r="198" spans="1:15" x14ac:dyDescent="0.25">
      <c r="A198" s="1">
        <v>23.375</v>
      </c>
      <c r="B198" s="1">
        <v>1.41868502826684</v>
      </c>
      <c r="C198" s="1">
        <v>0.90419473710519604</v>
      </c>
      <c r="D198" s="1">
        <v>0.62974971954387104</v>
      </c>
      <c r="E198" s="1">
        <v>0.89646776416532903</v>
      </c>
      <c r="F198" s="1">
        <v>1.2155027419406701</v>
      </c>
      <c r="G198" s="1">
        <v>0.70236957406465494</v>
      </c>
      <c r="H198" s="10"/>
      <c r="I198" s="1">
        <v>23.375</v>
      </c>
      <c r="J198" s="1">
        <v>2.3635292570925399E-4</v>
      </c>
      <c r="K198" s="1">
        <v>1.50638843201726E-4</v>
      </c>
      <c r="L198" s="1">
        <v>1.04916303276009E-4</v>
      </c>
      <c r="M198" s="1">
        <v>1.4935152950994399E-4</v>
      </c>
      <c r="N198" s="1">
        <v>2.02502756807314E-4</v>
      </c>
      <c r="O198" s="1">
        <v>1.1701477103917299E-4</v>
      </c>
    </row>
    <row r="199" spans="1:15" x14ac:dyDescent="0.25">
      <c r="A199" s="1">
        <v>23.5</v>
      </c>
      <c r="B199" s="1">
        <v>1.5052156433788699</v>
      </c>
      <c r="C199" s="1">
        <v>0.89965026061578801</v>
      </c>
      <c r="D199" s="1">
        <v>0.67110174279753398</v>
      </c>
      <c r="E199" s="1">
        <v>0.88555160385871901</v>
      </c>
      <c r="F199" s="1">
        <v>1.21322095488745</v>
      </c>
      <c r="G199" s="1">
        <v>0.70313666749205095</v>
      </c>
      <c r="H199" s="10"/>
      <c r="I199" s="1">
        <v>23.5</v>
      </c>
      <c r="J199" s="1">
        <v>2.50768926186919E-4</v>
      </c>
      <c r="K199" s="1">
        <v>1.4988173341859E-4</v>
      </c>
      <c r="L199" s="1">
        <v>1.11805550350069E-4</v>
      </c>
      <c r="M199" s="1">
        <v>1.47532897202863E-4</v>
      </c>
      <c r="N199" s="1">
        <v>2.0212261108424701E-4</v>
      </c>
      <c r="O199" s="1">
        <v>1.17142568804177E-4</v>
      </c>
    </row>
    <row r="200" spans="1:15" x14ac:dyDescent="0.25">
      <c r="A200" s="1">
        <v>23.625</v>
      </c>
      <c r="B200" s="1">
        <v>1.52115072921906</v>
      </c>
      <c r="C200" s="1">
        <v>0.91273407020160002</v>
      </c>
      <c r="D200" s="1">
        <v>0.679984241978697</v>
      </c>
      <c r="E200" s="1">
        <v>0.87080609788616303</v>
      </c>
      <c r="F200" s="1">
        <v>1.21183905719159</v>
      </c>
      <c r="G200" s="1">
        <v>0.70085829558880797</v>
      </c>
      <c r="H200" s="10"/>
      <c r="I200" s="1">
        <v>23.625</v>
      </c>
      <c r="J200" s="1">
        <v>2.5342371148789298E-4</v>
      </c>
      <c r="K200" s="1">
        <v>1.5206149609558699E-4</v>
      </c>
      <c r="L200" s="1">
        <v>1.13285374713651E-4</v>
      </c>
      <c r="M200" s="1">
        <v>1.45076295907835E-4</v>
      </c>
      <c r="N200" s="1">
        <v>2.01892386928118E-4</v>
      </c>
      <c r="O200" s="1">
        <v>1.1676299204509699E-4</v>
      </c>
    </row>
    <row r="201" spans="1:15" x14ac:dyDescent="0.25">
      <c r="A201" s="1">
        <v>23.75</v>
      </c>
      <c r="B201" s="1">
        <v>1.5220305611818401</v>
      </c>
      <c r="C201" s="1">
        <v>0.91379283045462401</v>
      </c>
      <c r="D201" s="1">
        <v>0.68895883586681606</v>
      </c>
      <c r="E201" s="1">
        <v>0.86240003952622402</v>
      </c>
      <c r="F201" s="1">
        <v>1.20900471005314</v>
      </c>
      <c r="G201" s="1">
        <v>0.69978301147188204</v>
      </c>
      <c r="H201" s="10"/>
      <c r="I201" s="1">
        <v>23.75</v>
      </c>
      <c r="J201" s="1">
        <v>2.5357029149289297E-4</v>
      </c>
      <c r="K201" s="1">
        <v>1.5223788555374001E-4</v>
      </c>
      <c r="L201" s="1">
        <v>1.14780542055412E-4</v>
      </c>
      <c r="M201" s="1">
        <v>1.4367584658506999E-4</v>
      </c>
      <c r="N201" s="1">
        <v>2.01420184694853E-4</v>
      </c>
      <c r="O201" s="1">
        <v>1.16583849711217E-4</v>
      </c>
    </row>
    <row r="202" spans="1:15" x14ac:dyDescent="0.25">
      <c r="A202" s="1">
        <v>23.875</v>
      </c>
      <c r="B202" s="1">
        <v>1.55638541409003</v>
      </c>
      <c r="C202" s="1">
        <v>0.89637429191867102</v>
      </c>
      <c r="D202" s="1">
        <v>0.72137130391023396</v>
      </c>
      <c r="E202" s="1">
        <v>0.85671667538305396</v>
      </c>
      <c r="F202" s="1">
        <v>1.2027111043309</v>
      </c>
      <c r="G202" s="1">
        <v>0.69876852368874298</v>
      </c>
      <c r="H202" s="10"/>
      <c r="I202" s="1">
        <v>23.875</v>
      </c>
      <c r="J202" s="1">
        <v>2.5929380998739802E-4</v>
      </c>
      <c r="K202" s="1">
        <v>1.4933595703365101E-4</v>
      </c>
      <c r="L202" s="1">
        <v>1.20180459231445E-4</v>
      </c>
      <c r="M202" s="1">
        <v>1.4272899811881799E-4</v>
      </c>
      <c r="N202" s="1">
        <v>2.0037166998152601E-4</v>
      </c>
      <c r="O202" s="1">
        <v>1.16414836046546E-4</v>
      </c>
    </row>
    <row r="203" spans="1:15" x14ac:dyDescent="0.25">
      <c r="A203" s="1">
        <v>24</v>
      </c>
      <c r="B203" s="1">
        <v>1.58455442787961</v>
      </c>
      <c r="C203" s="1">
        <v>0.87128786036144401</v>
      </c>
      <c r="D203" s="1">
        <v>0.73520656667065898</v>
      </c>
      <c r="E203" s="1">
        <v>0.90116396877219496</v>
      </c>
      <c r="F203" s="1">
        <v>1.1970738153420499</v>
      </c>
      <c r="G203" s="1">
        <v>0.69484415234992403</v>
      </c>
      <c r="H203" s="10"/>
      <c r="I203" s="1">
        <v>24</v>
      </c>
      <c r="J203" s="1">
        <v>2.6398676768474202E-4</v>
      </c>
      <c r="K203" s="1">
        <v>1.45156557536217E-4</v>
      </c>
      <c r="L203" s="1">
        <v>1.22485414007332E-4</v>
      </c>
      <c r="M203" s="1">
        <v>1.50133917197448E-4</v>
      </c>
      <c r="N203" s="1">
        <v>1.99432497635985E-4</v>
      </c>
      <c r="O203" s="1">
        <v>1.15761035781499E-4</v>
      </c>
    </row>
    <row r="204" spans="1:15" x14ac:dyDescent="0.25">
      <c r="A204" s="1">
        <v>24.125</v>
      </c>
      <c r="B204" s="1">
        <v>1.55176466819821</v>
      </c>
      <c r="C204" s="1">
        <v>0.85953255635551895</v>
      </c>
      <c r="D204" s="1">
        <v>0.74681264759270904</v>
      </c>
      <c r="E204" s="1">
        <v>0.90377494436453298</v>
      </c>
      <c r="F204" s="1">
        <v>1.1860788453388</v>
      </c>
      <c r="G204" s="1">
        <v>0.69208960577974699</v>
      </c>
      <c r="H204" s="10"/>
      <c r="I204" s="1">
        <v>24.125</v>
      </c>
      <c r="J204" s="1">
        <v>2.5852399372182101E-4</v>
      </c>
      <c r="K204" s="1">
        <v>1.4319812388883E-4</v>
      </c>
      <c r="L204" s="1">
        <v>1.2441898708894501E-4</v>
      </c>
      <c r="M204" s="1">
        <v>1.5056890573113201E-4</v>
      </c>
      <c r="N204" s="1">
        <v>1.97600735633443E-4</v>
      </c>
      <c r="O204" s="1">
        <v>1.15302128322907E-4</v>
      </c>
    </row>
    <row r="205" spans="1:15" x14ac:dyDescent="0.25">
      <c r="A205" s="1">
        <v>24.25</v>
      </c>
      <c r="B205" s="1">
        <v>1.5979752094966999</v>
      </c>
      <c r="C205" s="1">
        <v>0.86160000535731696</v>
      </c>
      <c r="D205" s="1">
        <v>0.74189968928386296</v>
      </c>
      <c r="E205" s="1">
        <v>0.99099577285252705</v>
      </c>
      <c r="F205" s="1">
        <v>1.17193333807732</v>
      </c>
      <c r="G205" s="1">
        <v>0.69090940239002296</v>
      </c>
      <c r="H205" s="10"/>
      <c r="I205" s="1">
        <v>24.25</v>
      </c>
      <c r="J205" s="1">
        <v>2.6622266990214898E-4</v>
      </c>
      <c r="K205" s="1">
        <v>1.4354256089252901E-4</v>
      </c>
      <c r="L205" s="1">
        <v>1.2360048823469201E-4</v>
      </c>
      <c r="M205" s="1">
        <v>1.6509989575723199E-4</v>
      </c>
      <c r="N205" s="1">
        <v>1.9524409412368E-4</v>
      </c>
      <c r="O205" s="1">
        <v>1.1510550643817899E-4</v>
      </c>
    </row>
    <row r="206" spans="1:15" x14ac:dyDescent="0.25">
      <c r="A206" s="1">
        <v>24.375</v>
      </c>
      <c r="B206" s="1">
        <v>1.6083075307482899</v>
      </c>
      <c r="C206" s="1">
        <v>0.86658226066381205</v>
      </c>
      <c r="D206" s="1">
        <v>0.74551549178618803</v>
      </c>
      <c r="E206" s="1">
        <v>1.00185412032994</v>
      </c>
      <c r="F206" s="1">
        <v>1.16756902482852</v>
      </c>
      <c r="G206" s="1">
        <v>0.68990297942485501</v>
      </c>
      <c r="H206" s="10"/>
      <c r="I206" s="1">
        <v>24.375</v>
      </c>
      <c r="J206" s="1">
        <v>2.67944034622664E-4</v>
      </c>
      <c r="K206" s="1">
        <v>1.4437260462659099E-4</v>
      </c>
      <c r="L206" s="1">
        <v>1.24202880931579E-4</v>
      </c>
      <c r="M206" s="1">
        <v>1.6690889644696899E-4</v>
      </c>
      <c r="N206" s="1">
        <v>1.9451699953642901E-4</v>
      </c>
      <c r="O206" s="1">
        <v>1.14937836372182E-4</v>
      </c>
    </row>
    <row r="207" spans="1:15" x14ac:dyDescent="0.25">
      <c r="A207" s="1">
        <v>24.5</v>
      </c>
      <c r="B207" s="1">
        <v>1.6261177091202399</v>
      </c>
      <c r="C207" s="1">
        <v>0.90879367405179301</v>
      </c>
      <c r="D207" s="1">
        <v>0.73983706820961703</v>
      </c>
      <c r="E207" s="1">
        <v>0.99715542888270703</v>
      </c>
      <c r="F207" s="1">
        <v>1.1626684927727899</v>
      </c>
      <c r="G207" s="1">
        <v>0.69226168300408897</v>
      </c>
      <c r="H207" s="10"/>
      <c r="I207" s="1">
        <v>24.5</v>
      </c>
      <c r="J207" s="1">
        <v>2.7091121033943102E-4</v>
      </c>
      <c r="K207" s="1">
        <v>1.5140502609702899E-4</v>
      </c>
      <c r="L207" s="1">
        <v>1.23256855563722E-4</v>
      </c>
      <c r="M207" s="1">
        <v>1.6612609445185899E-4</v>
      </c>
      <c r="N207" s="1">
        <v>1.9370057089594501E-4</v>
      </c>
      <c r="O207" s="1">
        <v>1.15330796388483E-4</v>
      </c>
    </row>
    <row r="208" spans="1:15" x14ac:dyDescent="0.25">
      <c r="A208" s="1">
        <v>24.625</v>
      </c>
      <c r="B208" s="1">
        <v>1.61487550984954</v>
      </c>
      <c r="C208" s="1">
        <v>0.91574647258216801</v>
      </c>
      <c r="D208" s="1">
        <v>0.74463669848187697</v>
      </c>
      <c r="E208" s="1">
        <v>0.99039088368572703</v>
      </c>
      <c r="F208" s="1">
        <v>1.15980232601238</v>
      </c>
      <c r="G208" s="1">
        <v>0.69446200864868002</v>
      </c>
      <c r="H208" s="10"/>
      <c r="I208" s="1">
        <v>24.625</v>
      </c>
      <c r="J208" s="1">
        <v>2.6903825994093199E-4</v>
      </c>
      <c r="K208" s="1">
        <v>1.52563362332189E-4</v>
      </c>
      <c r="L208" s="1">
        <v>1.2405647396708099E-4</v>
      </c>
      <c r="M208" s="1">
        <v>1.6499912122204199E-4</v>
      </c>
      <c r="N208" s="1">
        <v>1.9322306751365999E-4</v>
      </c>
      <c r="O208" s="1">
        <v>1.15697370640871E-4</v>
      </c>
    </row>
    <row r="209" spans="1:15" x14ac:dyDescent="0.25">
      <c r="A209" s="1">
        <v>24.75</v>
      </c>
      <c r="B209" s="1">
        <v>1.6275415572845999</v>
      </c>
      <c r="C209" s="1">
        <v>0.90496267860504997</v>
      </c>
      <c r="D209" s="1">
        <v>0.77273011711113304</v>
      </c>
      <c r="E209" s="1">
        <v>1.0378415175259601</v>
      </c>
      <c r="F209" s="1">
        <v>1.14934942022626</v>
      </c>
      <c r="G209" s="1">
        <v>0.69309958264766702</v>
      </c>
      <c r="H209" s="10"/>
      <c r="I209" s="1">
        <v>24.75</v>
      </c>
      <c r="J209" s="1">
        <v>2.7114842344361402E-4</v>
      </c>
      <c r="K209" s="1">
        <v>1.5076678225560099E-4</v>
      </c>
      <c r="L209" s="1">
        <v>1.28736837510715E-4</v>
      </c>
      <c r="M209" s="1">
        <v>1.72904396819825E-4</v>
      </c>
      <c r="N209" s="1">
        <v>1.9148161340969399E-4</v>
      </c>
      <c r="O209" s="1">
        <v>1.1547039046910301E-4</v>
      </c>
    </row>
    <row r="210" spans="1:15" x14ac:dyDescent="0.25">
      <c r="A210" s="1">
        <v>24.875</v>
      </c>
      <c r="B210" s="1">
        <v>1.6502692050677901</v>
      </c>
      <c r="C210" s="1">
        <v>0.84818893127904704</v>
      </c>
      <c r="D210" s="1">
        <v>0.77444284832869403</v>
      </c>
      <c r="E210" s="1">
        <v>1.07015625033914</v>
      </c>
      <c r="F210" s="1">
        <v>1.11567763181876</v>
      </c>
      <c r="G210" s="1">
        <v>0.68759741077532299</v>
      </c>
      <c r="H210" s="10"/>
      <c r="I210" s="1">
        <v>24.875</v>
      </c>
      <c r="J210" s="1">
        <v>2.7493484956429202E-4</v>
      </c>
      <c r="K210" s="1">
        <v>1.41308275951089E-4</v>
      </c>
      <c r="L210" s="1">
        <v>1.2902217853155999E-4</v>
      </c>
      <c r="M210" s="1">
        <v>1.7828803130650101E-4</v>
      </c>
      <c r="N210" s="1">
        <v>1.8587189346100499E-4</v>
      </c>
      <c r="O210" s="1">
        <v>1.1455372863516999E-4</v>
      </c>
    </row>
    <row r="211" spans="1:15" x14ac:dyDescent="0.25">
      <c r="A211" s="1">
        <v>25</v>
      </c>
      <c r="B211" s="1">
        <v>1.65545024201686</v>
      </c>
      <c r="C211" s="1">
        <v>0.79710228328377597</v>
      </c>
      <c r="D211" s="1">
        <v>0.76325783918929502</v>
      </c>
      <c r="E211" s="1">
        <v>1.09145126553134</v>
      </c>
      <c r="F211" s="1">
        <v>1.0615129277909601</v>
      </c>
      <c r="G211" s="1">
        <v>0.68568360562186503</v>
      </c>
      <c r="H211" s="10"/>
      <c r="I211" s="1">
        <v>25</v>
      </c>
      <c r="J211" s="1">
        <v>2.7579801032000798E-4</v>
      </c>
      <c r="K211" s="1">
        <v>1.3279724039507701E-4</v>
      </c>
      <c r="L211" s="1">
        <v>1.27158756008937E-4</v>
      </c>
      <c r="M211" s="1">
        <v>1.8183578083752201E-4</v>
      </c>
      <c r="N211" s="1">
        <v>1.7684805376997099E-4</v>
      </c>
      <c r="O211" s="1">
        <v>1.14234888696604E-4</v>
      </c>
    </row>
    <row r="212" spans="1:15" x14ac:dyDescent="0.25">
      <c r="A212" s="1">
        <v>25.125</v>
      </c>
      <c r="B212" s="1">
        <v>1.6526000678747601</v>
      </c>
      <c r="C212" s="1">
        <v>0.74125046781589299</v>
      </c>
      <c r="D212" s="1">
        <v>0.68324249447837204</v>
      </c>
      <c r="E212" s="1">
        <v>1.0847685689892099</v>
      </c>
      <c r="F212" s="1">
        <v>1.0537887728550099</v>
      </c>
      <c r="G212" s="1">
        <v>0.682592568813848</v>
      </c>
      <c r="H212" s="10"/>
      <c r="I212" s="1">
        <v>25.125</v>
      </c>
      <c r="J212" s="1">
        <v>2.7532317130793399E-4</v>
      </c>
      <c r="K212" s="1">
        <v>1.2349232793812799E-4</v>
      </c>
      <c r="L212" s="1">
        <v>1.1382819958009701E-4</v>
      </c>
      <c r="M212" s="1">
        <v>1.8072244359360301E-4</v>
      </c>
      <c r="N212" s="1">
        <v>1.7556120955764299E-4</v>
      </c>
      <c r="O212" s="1">
        <v>1.13719921964389E-4</v>
      </c>
    </row>
    <row r="213" spans="1:15" x14ac:dyDescent="0.25">
      <c r="A213" s="1">
        <v>25.25</v>
      </c>
      <c r="B213" s="1">
        <v>1.6031945006152799</v>
      </c>
      <c r="C213" s="1">
        <v>0.73130987577356599</v>
      </c>
      <c r="D213" s="1">
        <v>0.67484356293172498</v>
      </c>
      <c r="E213" s="1">
        <v>1.0740801231975099</v>
      </c>
      <c r="F213" s="1">
        <v>1.0526454103576599</v>
      </c>
      <c r="G213" s="1">
        <v>0.67238393362290405</v>
      </c>
      <c r="H213" s="10"/>
      <c r="I213" s="1">
        <v>25.25</v>
      </c>
      <c r="J213" s="1">
        <v>2.6709220380250501E-4</v>
      </c>
      <c r="K213" s="1">
        <v>1.21836225303876E-4</v>
      </c>
      <c r="L213" s="1">
        <v>1.12428937584425E-4</v>
      </c>
      <c r="M213" s="1">
        <v>1.7894174852470601E-4</v>
      </c>
      <c r="N213" s="1">
        <v>1.75370725365585E-4</v>
      </c>
      <c r="O213" s="1">
        <v>1.12019163341577E-4</v>
      </c>
    </row>
    <row r="214" spans="1:15" x14ac:dyDescent="0.25">
      <c r="A214" s="1">
        <v>25.375</v>
      </c>
      <c r="B214" s="1">
        <v>1.4915529774134699</v>
      </c>
      <c r="C214" s="1">
        <v>0.73113181037868502</v>
      </c>
      <c r="D214" s="1">
        <v>0.66849763373146698</v>
      </c>
      <c r="E214" s="1">
        <v>1.0766731350569301</v>
      </c>
      <c r="F214" s="1">
        <v>1.0486322060747599</v>
      </c>
      <c r="G214" s="1">
        <v>0.66619957220605797</v>
      </c>
      <c r="H214" s="10"/>
      <c r="I214" s="1">
        <v>25.375</v>
      </c>
      <c r="J214" s="1">
        <v>2.4849272603708202E-4</v>
      </c>
      <c r="K214" s="1">
        <v>1.21806559609089E-4</v>
      </c>
      <c r="L214" s="1">
        <v>1.11371705779662E-4</v>
      </c>
      <c r="M214" s="1">
        <v>1.7937374430048499E-4</v>
      </c>
      <c r="N214" s="1">
        <v>1.7470212553205401E-4</v>
      </c>
      <c r="O214" s="1">
        <v>1.1098884872953099E-4</v>
      </c>
    </row>
    <row r="215" spans="1:15" x14ac:dyDescent="0.25">
      <c r="A215" s="1">
        <v>25.5</v>
      </c>
      <c r="B215" s="1">
        <v>1.48665819400796</v>
      </c>
      <c r="C215" s="1">
        <v>0.72955905740508098</v>
      </c>
      <c r="D215" s="1">
        <v>0.66974564823887095</v>
      </c>
      <c r="E215" s="1">
        <v>1.1110173113171</v>
      </c>
      <c r="F215" s="1">
        <v>1.03917318668954</v>
      </c>
      <c r="G215" s="1">
        <v>0.66466427595576505</v>
      </c>
      <c r="H215" s="10"/>
      <c r="I215" s="1">
        <v>25.5</v>
      </c>
      <c r="J215" s="1">
        <v>2.4767725512172498E-4</v>
      </c>
      <c r="K215" s="1">
        <v>1.2154453896368699E-4</v>
      </c>
      <c r="L215" s="1">
        <v>1.11579624996596E-4</v>
      </c>
      <c r="M215" s="1">
        <v>1.8509548406542999E-4</v>
      </c>
      <c r="N215" s="1">
        <v>1.7312625290247699E-4</v>
      </c>
      <c r="O215" s="1">
        <v>1.10733068374232E-4</v>
      </c>
    </row>
    <row r="216" spans="1:15" x14ac:dyDescent="0.25">
      <c r="A216" s="1">
        <v>25.625</v>
      </c>
      <c r="B216" s="1">
        <v>1.44906128686846</v>
      </c>
      <c r="C216" s="1">
        <v>0.72309109084585799</v>
      </c>
      <c r="D216" s="1">
        <v>0.64864714259137002</v>
      </c>
      <c r="E216" s="1">
        <v>1.1036421577668301</v>
      </c>
      <c r="F216" s="1">
        <v>1.03847650847728</v>
      </c>
      <c r="G216" s="1">
        <v>0.66449969427787303</v>
      </c>
      <c r="H216" s="10"/>
      <c r="I216" s="1">
        <v>25.625</v>
      </c>
      <c r="J216" s="1">
        <v>2.41413610392285E-4</v>
      </c>
      <c r="K216" s="1">
        <v>1.2046697573491999E-4</v>
      </c>
      <c r="L216" s="1">
        <v>1.08064613955722E-4</v>
      </c>
      <c r="M216" s="1">
        <v>1.8386678348395499E-4</v>
      </c>
      <c r="N216" s="1">
        <v>1.7301018631231399E-4</v>
      </c>
      <c r="O216" s="1">
        <v>1.1070564906669499E-4</v>
      </c>
    </row>
    <row r="217" spans="1:15" x14ac:dyDescent="0.25">
      <c r="A217" s="1">
        <v>25.75</v>
      </c>
      <c r="B217" s="1">
        <v>1.43522914098136</v>
      </c>
      <c r="C217" s="1">
        <v>0.74910925332764</v>
      </c>
      <c r="D217" s="1">
        <v>0.62580713016881395</v>
      </c>
      <c r="E217" s="1">
        <v>1.07951069868199</v>
      </c>
      <c r="F217" s="1">
        <v>1.0349103481704101</v>
      </c>
      <c r="G217" s="1">
        <v>0.65867745447090198</v>
      </c>
      <c r="H217" s="10"/>
      <c r="I217" s="1">
        <v>25.75</v>
      </c>
      <c r="J217" s="1">
        <v>2.3910917488749399E-4</v>
      </c>
      <c r="K217" s="1">
        <v>1.24801601604385E-4</v>
      </c>
      <c r="L217" s="1">
        <v>1.04259467886124E-4</v>
      </c>
      <c r="M217" s="1">
        <v>1.7984648240042001E-4</v>
      </c>
      <c r="N217" s="1">
        <v>1.72416064005188E-4</v>
      </c>
      <c r="O217" s="1">
        <v>1.09735663914853E-4</v>
      </c>
    </row>
    <row r="218" spans="1:15" x14ac:dyDescent="0.25">
      <c r="A218" s="1">
        <v>25.875</v>
      </c>
      <c r="B218" s="1">
        <v>1.4210128191976299</v>
      </c>
      <c r="C218" s="1">
        <v>0.80227131105858895</v>
      </c>
      <c r="D218" s="1">
        <v>0.61165896894580696</v>
      </c>
      <c r="E218" s="1">
        <v>0.99025131940379396</v>
      </c>
      <c r="F218" s="1">
        <v>1.03118239164396</v>
      </c>
      <c r="G218" s="1">
        <v>0.65977580916248102</v>
      </c>
      <c r="H218" s="10"/>
      <c r="I218" s="1">
        <v>25.875</v>
      </c>
      <c r="J218" s="1">
        <v>2.3674073567832399E-4</v>
      </c>
      <c r="K218" s="1">
        <v>1.33658400422361E-4</v>
      </c>
      <c r="L218" s="1">
        <v>1.01902384226371E-4</v>
      </c>
      <c r="M218" s="1">
        <v>1.6497586981267299E-4</v>
      </c>
      <c r="N218" s="1">
        <v>1.71794986447883E-4</v>
      </c>
      <c r="O218" s="1">
        <v>1.09918649806471E-4</v>
      </c>
    </row>
    <row r="219" spans="1:15" x14ac:dyDescent="0.25">
      <c r="A219" s="1">
        <v>26</v>
      </c>
      <c r="B219" s="1">
        <v>1.3960653645888601</v>
      </c>
      <c r="C219" s="1">
        <v>0.85067191463193204</v>
      </c>
      <c r="D219" s="1">
        <v>0.61251132261219998</v>
      </c>
      <c r="E219" s="1">
        <v>0.87537645772651596</v>
      </c>
      <c r="F219" s="1">
        <v>1.0243704180297599</v>
      </c>
      <c r="G219" s="1">
        <v>0.67089801734369303</v>
      </c>
      <c r="H219" s="10"/>
      <c r="I219" s="1">
        <v>26</v>
      </c>
      <c r="J219" s="1">
        <v>2.3258448974050201E-4</v>
      </c>
      <c r="K219" s="1">
        <v>1.4172194097768001E-4</v>
      </c>
      <c r="L219" s="1">
        <v>1.0204438634719201E-4</v>
      </c>
      <c r="M219" s="1">
        <v>1.4583771785723799E-4</v>
      </c>
      <c r="N219" s="1">
        <v>1.70660111643756E-4</v>
      </c>
      <c r="O219" s="1">
        <v>1.1177160968945999E-4</v>
      </c>
    </row>
    <row r="220" spans="1:15" x14ac:dyDescent="0.25">
      <c r="A220" s="1">
        <v>26.125</v>
      </c>
      <c r="B220" s="1">
        <v>1.40410076478595</v>
      </c>
      <c r="C220" s="1">
        <v>0.88353022891737798</v>
      </c>
      <c r="D220" s="1">
        <v>0.62894542832946498</v>
      </c>
      <c r="E220" s="1">
        <v>0.851253910937944</v>
      </c>
      <c r="F220" s="1">
        <v>1.0132187859652699</v>
      </c>
      <c r="G220" s="1">
        <v>0.66947534555056598</v>
      </c>
      <c r="H220" s="10"/>
      <c r="I220" s="1">
        <v>26.125</v>
      </c>
      <c r="J220" s="1">
        <v>2.33923187413339E-4</v>
      </c>
      <c r="K220" s="1">
        <v>1.4719613613763501E-4</v>
      </c>
      <c r="L220" s="1">
        <v>1.0478230835968899E-4</v>
      </c>
      <c r="M220" s="1">
        <v>1.4181890156226201E-4</v>
      </c>
      <c r="N220" s="1">
        <v>1.6880224974181101E-4</v>
      </c>
      <c r="O220" s="1">
        <v>1.11534592568725E-4</v>
      </c>
    </row>
    <row r="221" spans="1:15" x14ac:dyDescent="0.25">
      <c r="A221" s="1">
        <v>26.25</v>
      </c>
      <c r="B221" s="1">
        <v>1.40990677399491</v>
      </c>
      <c r="C221" s="1">
        <v>0.86042298096803804</v>
      </c>
      <c r="D221" s="1">
        <v>0.63649088599167802</v>
      </c>
      <c r="E221" s="1">
        <v>0.81242239692991303</v>
      </c>
      <c r="F221" s="1">
        <v>1.01236234230954</v>
      </c>
      <c r="G221" s="1">
        <v>0.67238695017894301</v>
      </c>
      <c r="H221" s="10"/>
      <c r="I221" s="1">
        <v>26.25</v>
      </c>
      <c r="J221" s="1">
        <v>2.3489046854755001E-4</v>
      </c>
      <c r="K221" s="1">
        <v>1.4334646862927501E-4</v>
      </c>
      <c r="L221" s="1">
        <v>1.06039381606214E-4</v>
      </c>
      <c r="M221" s="1">
        <v>1.3534957132852401E-4</v>
      </c>
      <c r="N221" s="1">
        <v>1.6865956622876701E-4</v>
      </c>
      <c r="O221" s="1">
        <v>1.1201966589981301E-4</v>
      </c>
    </row>
    <row r="222" spans="1:15" x14ac:dyDescent="0.25">
      <c r="A222" s="1">
        <v>26.375</v>
      </c>
      <c r="B222" s="1">
        <v>1.4468988747544</v>
      </c>
      <c r="C222" s="1">
        <v>0.87683752380458801</v>
      </c>
      <c r="D222" s="1">
        <v>0.65685691171284899</v>
      </c>
      <c r="E222" s="1">
        <v>0.80147765385860503</v>
      </c>
      <c r="F222" s="1">
        <v>1.0155623771376401</v>
      </c>
      <c r="G222" s="1">
        <v>0.67219438103511897</v>
      </c>
      <c r="H222" s="10"/>
      <c r="I222" s="1">
        <v>26.375</v>
      </c>
      <c r="J222" s="1">
        <v>2.41053352534081E-4</v>
      </c>
      <c r="K222" s="1">
        <v>1.4608113146584499E-4</v>
      </c>
      <c r="L222" s="1">
        <v>1.0943236149136101E-4</v>
      </c>
      <c r="M222" s="1">
        <v>1.3352617713284401E-4</v>
      </c>
      <c r="N222" s="1">
        <v>1.6919269203112899E-4</v>
      </c>
      <c r="O222" s="1">
        <v>1.11987583880452E-4</v>
      </c>
    </row>
    <row r="223" spans="1:15" x14ac:dyDescent="0.25">
      <c r="A223" s="1">
        <v>26.5</v>
      </c>
      <c r="B223" s="1">
        <v>1.50700455454884</v>
      </c>
      <c r="C223" s="1">
        <v>0.89320290731063701</v>
      </c>
      <c r="D223" s="1">
        <v>0.68590022508085302</v>
      </c>
      <c r="E223" s="1">
        <v>0.802261841814909</v>
      </c>
      <c r="F223" s="1">
        <v>1.03183161778717</v>
      </c>
      <c r="G223" s="1">
        <v>0.67294603912513296</v>
      </c>
      <c r="H223" s="10"/>
      <c r="I223" s="1">
        <v>26.5</v>
      </c>
      <c r="J223" s="1">
        <v>2.51066958787836E-4</v>
      </c>
      <c r="K223" s="1">
        <v>1.4880760435795199E-4</v>
      </c>
      <c r="L223" s="1">
        <v>1.1427097749847E-4</v>
      </c>
      <c r="M223" s="1">
        <v>1.33656822846364E-4</v>
      </c>
      <c r="N223" s="1">
        <v>1.7190314752334101E-4</v>
      </c>
      <c r="O223" s="1">
        <v>1.12112810118249E-4</v>
      </c>
    </row>
    <row r="224" spans="1:15" x14ac:dyDescent="0.25">
      <c r="A224" s="1">
        <v>26.625</v>
      </c>
      <c r="B224" s="1">
        <v>1.5111065531714001</v>
      </c>
      <c r="C224" s="1">
        <v>0.92649853966037499</v>
      </c>
      <c r="D224" s="1">
        <v>0.69274130910266796</v>
      </c>
      <c r="E224" s="1">
        <v>0.79440565803662799</v>
      </c>
      <c r="F224" s="1">
        <v>1.0322714331621401</v>
      </c>
      <c r="G224" s="1">
        <v>0.67599794335563501</v>
      </c>
      <c r="H224" s="10"/>
      <c r="I224" s="1">
        <v>26.625</v>
      </c>
      <c r="J224" s="1">
        <v>2.5175035175835402E-4</v>
      </c>
      <c r="K224" s="1">
        <v>1.5435465670741899E-4</v>
      </c>
      <c r="L224" s="1">
        <v>1.15410702096504E-4</v>
      </c>
      <c r="M224" s="1">
        <v>1.3234798262890299E-4</v>
      </c>
      <c r="N224" s="1">
        <v>1.71976420764812E-4</v>
      </c>
      <c r="O224" s="1">
        <v>1.1262125736305E-4</v>
      </c>
    </row>
    <row r="225" spans="1:15" x14ac:dyDescent="0.25">
      <c r="A225" s="1">
        <v>26.75</v>
      </c>
      <c r="B225" s="1">
        <v>1.52736000004259</v>
      </c>
      <c r="C225" s="1">
        <v>0.94787828953332998</v>
      </c>
      <c r="D225" s="1">
        <v>0.64821486307582898</v>
      </c>
      <c r="E225" s="1">
        <v>0.79380888339595601</v>
      </c>
      <c r="F225" s="1">
        <v>1.0273121921566599</v>
      </c>
      <c r="G225" s="1">
        <v>0.67775590263808405</v>
      </c>
      <c r="H225" s="10"/>
      <c r="I225" s="1">
        <v>26.75</v>
      </c>
      <c r="J225" s="1">
        <v>2.5445817600709502E-4</v>
      </c>
      <c r="K225" s="1">
        <v>1.57916523036253E-4</v>
      </c>
      <c r="L225" s="1">
        <v>1.0799259618843301E-4</v>
      </c>
      <c r="M225" s="1">
        <v>1.3224855997376699E-4</v>
      </c>
      <c r="N225" s="1">
        <v>1.71150211213298E-4</v>
      </c>
      <c r="O225" s="1">
        <v>1.12914133379506E-4</v>
      </c>
    </row>
    <row r="226" spans="1:15" x14ac:dyDescent="0.25">
      <c r="A226" s="1">
        <v>26.875</v>
      </c>
      <c r="B226" s="1">
        <v>1.5215826619478801</v>
      </c>
      <c r="C226" s="1">
        <v>0.94247009542286297</v>
      </c>
      <c r="D226" s="1">
        <v>0.65312524619772105</v>
      </c>
      <c r="E226" s="1">
        <v>0.82220236160200899</v>
      </c>
      <c r="F226" s="1">
        <v>1.0221528914096301</v>
      </c>
      <c r="G226" s="1">
        <v>0.67380081799338198</v>
      </c>
      <c r="H226" s="10"/>
      <c r="I226" s="1">
        <v>26.875</v>
      </c>
      <c r="J226" s="1">
        <v>2.5349567148051698E-4</v>
      </c>
      <c r="K226" s="1">
        <v>1.5701551789744901E-4</v>
      </c>
      <c r="L226" s="1">
        <v>1.0881066601654E-4</v>
      </c>
      <c r="M226" s="1">
        <v>1.36978913442895E-4</v>
      </c>
      <c r="N226" s="1">
        <v>1.70290671708843E-4</v>
      </c>
      <c r="O226" s="1">
        <v>1.12255216277699E-4</v>
      </c>
    </row>
    <row r="227" spans="1:15" x14ac:dyDescent="0.25">
      <c r="A227" s="1">
        <v>27</v>
      </c>
      <c r="B227" s="1">
        <v>1.53718156720579</v>
      </c>
      <c r="C227" s="1">
        <v>0.96172424944032098</v>
      </c>
      <c r="D227" s="1">
        <v>0.64269671010475504</v>
      </c>
      <c r="E227" s="1">
        <v>0.85360342094101904</v>
      </c>
      <c r="F227" s="1">
        <v>1.0309667409063901</v>
      </c>
      <c r="G227" s="1">
        <v>0.67552285585755401</v>
      </c>
      <c r="H227" s="10"/>
      <c r="I227" s="1">
        <v>27</v>
      </c>
      <c r="J227" s="1">
        <v>2.5609444909648402E-4</v>
      </c>
      <c r="K227" s="1">
        <v>1.60223259956758E-4</v>
      </c>
      <c r="L227" s="1">
        <v>1.0707327190345199E-4</v>
      </c>
      <c r="M227" s="1">
        <v>1.4221032992877401E-4</v>
      </c>
      <c r="N227" s="1">
        <v>1.7175905903500199E-4</v>
      </c>
      <c r="O227" s="1">
        <v>1.1254210778587E-4</v>
      </c>
    </row>
    <row r="228" spans="1:15" x14ac:dyDescent="0.25">
      <c r="A228" s="1">
        <v>27.125</v>
      </c>
      <c r="B228" s="1">
        <v>1.54386349326245</v>
      </c>
      <c r="C228" s="1">
        <v>0.93737847454382495</v>
      </c>
      <c r="D228" s="1">
        <v>0.64946164713640597</v>
      </c>
      <c r="E228" s="1">
        <v>0.91956816068911795</v>
      </c>
      <c r="F228" s="1">
        <v>1.0309933551997801</v>
      </c>
      <c r="G228" s="1">
        <v>0.68054556500958996</v>
      </c>
      <c r="H228" s="10"/>
      <c r="I228" s="1">
        <v>27.125</v>
      </c>
      <c r="J228" s="1">
        <v>2.5720765797752199E-4</v>
      </c>
      <c r="K228" s="1">
        <v>1.5616725385900101E-4</v>
      </c>
      <c r="L228" s="1">
        <v>1.0820031041292501E-4</v>
      </c>
      <c r="M228" s="1">
        <v>1.53200055570808E-4</v>
      </c>
      <c r="N228" s="1">
        <v>1.7176349297628001E-4</v>
      </c>
      <c r="O228" s="1">
        <v>1.13378891130599E-4</v>
      </c>
    </row>
    <row r="229" spans="1:15" x14ac:dyDescent="0.25">
      <c r="A229" s="1">
        <v>27.25</v>
      </c>
      <c r="B229" s="1">
        <v>1.55044494167632</v>
      </c>
      <c r="C229" s="1">
        <v>0.94798817865533203</v>
      </c>
      <c r="D229" s="1">
        <v>0.64912376520302495</v>
      </c>
      <c r="E229" s="1">
        <v>0.96354415142483996</v>
      </c>
      <c r="F229" s="1">
        <v>1.03394474218625</v>
      </c>
      <c r="G229" s="1">
        <v>0.68461791360050295</v>
      </c>
      <c r="H229" s="10"/>
      <c r="I229" s="1">
        <v>27.25</v>
      </c>
      <c r="J229" s="1">
        <v>2.5830412728327398E-4</v>
      </c>
      <c r="K229" s="1">
        <v>1.5793483056397801E-4</v>
      </c>
      <c r="L229" s="1">
        <v>1.0814401928282399E-4</v>
      </c>
      <c r="M229" s="1">
        <v>1.6052645562737901E-4</v>
      </c>
      <c r="N229" s="1">
        <v>1.7225519404822799E-4</v>
      </c>
      <c r="O229" s="1">
        <v>1.14057344405845E-4</v>
      </c>
    </row>
    <row r="230" spans="1:15" x14ac:dyDescent="0.25">
      <c r="A230" s="1">
        <v>27.375</v>
      </c>
      <c r="B230" s="1">
        <v>1.52717906620716</v>
      </c>
      <c r="C230" s="1">
        <v>0.89388372504508895</v>
      </c>
      <c r="D230" s="1">
        <v>0.66935731322181402</v>
      </c>
      <c r="E230" s="1">
        <v>0.97514378516375499</v>
      </c>
      <c r="F230" s="1">
        <v>1.0391959919920899</v>
      </c>
      <c r="G230" s="1">
        <v>0.68645036784232605</v>
      </c>
      <c r="H230" s="10"/>
      <c r="I230" s="1">
        <v>27.375</v>
      </c>
      <c r="J230" s="1">
        <v>2.5442803243011199E-4</v>
      </c>
      <c r="K230" s="1">
        <v>1.48921028592512E-4</v>
      </c>
      <c r="L230" s="1">
        <v>1.11514928382754E-4</v>
      </c>
      <c r="M230" s="1">
        <v>1.62458954608282E-4</v>
      </c>
      <c r="N230" s="1">
        <v>1.7313005226588101E-4</v>
      </c>
      <c r="O230" s="1">
        <v>1.14362631282533E-4</v>
      </c>
    </row>
    <row r="231" spans="1:15" x14ac:dyDescent="0.25">
      <c r="A231" s="1">
        <v>27.5</v>
      </c>
      <c r="B231" s="1">
        <v>1.5208615465181601</v>
      </c>
      <c r="C231" s="1">
        <v>0.83892758768547504</v>
      </c>
      <c r="D231" s="1">
        <v>0.67870140423738301</v>
      </c>
      <c r="E231" s="1">
        <v>0.97092640606417302</v>
      </c>
      <c r="F231" s="1">
        <v>1.03987064264355</v>
      </c>
      <c r="G231" s="1">
        <v>0.70093015836438499</v>
      </c>
      <c r="H231" s="10"/>
      <c r="I231" s="1">
        <v>27.5</v>
      </c>
      <c r="J231" s="1">
        <v>2.53375533649925E-4</v>
      </c>
      <c r="K231" s="1">
        <v>1.3976533610840001E-4</v>
      </c>
      <c r="L231" s="1">
        <v>1.13071653945948E-4</v>
      </c>
      <c r="M231" s="1">
        <v>1.6175633925029199E-4</v>
      </c>
      <c r="N231" s="1">
        <v>1.7324244906441301E-4</v>
      </c>
      <c r="O231" s="1">
        <v>1.16774964383508E-4</v>
      </c>
    </row>
    <row r="232" spans="1:15" x14ac:dyDescent="0.25">
      <c r="A232" s="1">
        <v>27.625</v>
      </c>
      <c r="B232" s="1">
        <v>1.5478526773723</v>
      </c>
      <c r="C232" s="1">
        <v>0.80008861444114199</v>
      </c>
      <c r="D232" s="1">
        <v>0.67783100770899496</v>
      </c>
      <c r="E232" s="1">
        <v>0.973031591040597</v>
      </c>
      <c r="F232" s="1">
        <v>1.0454872737602099</v>
      </c>
      <c r="G232" s="1">
        <v>0.69277874645905402</v>
      </c>
      <c r="H232" s="10"/>
      <c r="I232" s="1">
        <v>27.625</v>
      </c>
      <c r="J232" s="1">
        <v>2.57872256050225E-4</v>
      </c>
      <c r="K232" s="1">
        <v>1.3329476316589401E-4</v>
      </c>
      <c r="L232" s="1">
        <v>1.12926645884318E-4</v>
      </c>
      <c r="M232" s="1">
        <v>1.6210706306736501E-4</v>
      </c>
      <c r="N232" s="1">
        <v>1.7417817980844901E-4</v>
      </c>
      <c r="O232" s="1">
        <v>1.1541693916007999E-4</v>
      </c>
    </row>
    <row r="233" spans="1:15" x14ac:dyDescent="0.25">
      <c r="A233" s="1">
        <v>27.75</v>
      </c>
      <c r="B233" s="1">
        <v>1.56966579901419</v>
      </c>
      <c r="C233" s="1">
        <v>0.74715827576902305</v>
      </c>
      <c r="D233" s="1">
        <v>0.67635452221516401</v>
      </c>
      <c r="E233" s="1">
        <v>0.99918829797581199</v>
      </c>
      <c r="F233" s="1">
        <v>1.04724590593096</v>
      </c>
      <c r="G233" s="1">
        <v>0.69030251312004998</v>
      </c>
      <c r="H233" s="10"/>
      <c r="I233" s="1">
        <v>27.75</v>
      </c>
      <c r="J233" s="1">
        <v>2.6150632211576299E-4</v>
      </c>
      <c r="K233" s="1">
        <v>1.24476568743119E-4</v>
      </c>
      <c r="L233" s="1">
        <v>1.12680663401046E-4</v>
      </c>
      <c r="M233" s="1">
        <v>1.6646477044277101E-4</v>
      </c>
      <c r="N233" s="1">
        <v>1.7447116792809801E-4</v>
      </c>
      <c r="O233" s="1">
        <v>1.15004398685802E-4</v>
      </c>
    </row>
    <row r="234" spans="1:15" x14ac:dyDescent="0.25">
      <c r="A234" s="1">
        <v>27.875</v>
      </c>
      <c r="B234" s="1">
        <v>1.63106518822524</v>
      </c>
      <c r="C234" s="1">
        <v>0.70974994710898898</v>
      </c>
      <c r="D234" s="1">
        <v>0.67362842156436598</v>
      </c>
      <c r="E234" s="1">
        <v>1.01648778875715</v>
      </c>
      <c r="F234" s="1">
        <v>1.03953142807117</v>
      </c>
      <c r="G234" s="1">
        <v>0.68641547136340297</v>
      </c>
      <c r="H234" s="10"/>
      <c r="I234" s="1">
        <v>27.875</v>
      </c>
      <c r="J234" s="1">
        <v>2.71735460358324E-4</v>
      </c>
      <c r="K234" s="1">
        <v>1.18244341188358E-4</v>
      </c>
      <c r="L234" s="1">
        <v>1.12226495032623E-4</v>
      </c>
      <c r="M234" s="1">
        <v>1.6934686560694101E-4</v>
      </c>
      <c r="N234" s="1">
        <v>1.7318593591665501E-4</v>
      </c>
      <c r="O234" s="1">
        <v>1.1435681752914401E-4</v>
      </c>
    </row>
    <row r="235" spans="1:15" x14ac:dyDescent="0.25">
      <c r="A235" s="1">
        <v>28</v>
      </c>
      <c r="B235" s="1">
        <v>1.64757477722529</v>
      </c>
      <c r="C235" s="1">
        <v>0.69081677974179501</v>
      </c>
      <c r="D235" s="1">
        <v>0.67417522578115296</v>
      </c>
      <c r="E235" s="1">
        <v>1.0684555026654201</v>
      </c>
      <c r="F235" s="1">
        <v>1.0332840817603399</v>
      </c>
      <c r="G235" s="1">
        <v>0.68393570351244903</v>
      </c>
      <c r="H235" s="10"/>
      <c r="I235" s="1">
        <v>28</v>
      </c>
      <c r="J235" s="1">
        <v>2.7448595788573198E-4</v>
      </c>
      <c r="K235" s="1">
        <v>1.15090075504983E-4</v>
      </c>
      <c r="L235" s="1">
        <v>1.1231759261514E-4</v>
      </c>
      <c r="M235" s="1">
        <v>1.7800468674406E-4</v>
      </c>
      <c r="N235" s="1">
        <v>1.7214512802127201E-4</v>
      </c>
      <c r="O235" s="1">
        <v>1.13943688205176E-4</v>
      </c>
    </row>
    <row r="236" spans="1:15" x14ac:dyDescent="0.25">
      <c r="A236" s="1">
        <v>28.125</v>
      </c>
      <c r="B236" s="1">
        <v>1.61515479045266</v>
      </c>
      <c r="C236" s="1">
        <v>0.63839693327364699</v>
      </c>
      <c r="D236" s="1">
        <v>0.65638542170284198</v>
      </c>
      <c r="E236" s="1">
        <v>1.1001544832899199</v>
      </c>
      <c r="F236" s="1">
        <v>1.01427966033054</v>
      </c>
      <c r="G236" s="1">
        <v>0.68321341521711498</v>
      </c>
      <c r="H236" s="10"/>
      <c r="I236" s="1">
        <v>28.125</v>
      </c>
      <c r="J236" s="1">
        <v>2.6908478808941399E-4</v>
      </c>
      <c r="K236" s="1">
        <v>1.0635692908339E-4</v>
      </c>
      <c r="L236" s="1">
        <v>1.09353811255693E-4</v>
      </c>
      <c r="M236" s="1">
        <v>1.8328573691610099E-4</v>
      </c>
      <c r="N236" s="1">
        <v>1.68978991411066E-4</v>
      </c>
      <c r="O236" s="1">
        <v>1.1382335497517301E-4</v>
      </c>
    </row>
    <row r="237" spans="1:15" x14ac:dyDescent="0.25">
      <c r="A237" s="1">
        <v>28.25</v>
      </c>
      <c r="B237" s="1">
        <v>1.56329301820418</v>
      </c>
      <c r="C237" s="1">
        <v>0.57681593322443803</v>
      </c>
      <c r="D237" s="1">
        <v>0.61511598075375395</v>
      </c>
      <c r="E237" s="1">
        <v>1.1220115341897201</v>
      </c>
      <c r="F237" s="1">
        <v>1.0116367502396999</v>
      </c>
      <c r="G237" s="1">
        <v>0.67945246885748001</v>
      </c>
      <c r="H237" s="10"/>
      <c r="I237" s="1">
        <v>28.25</v>
      </c>
      <c r="J237" s="1">
        <v>2.6044461683281597E-4</v>
      </c>
      <c r="K237" s="70">
        <v>9.6097534475191303E-5</v>
      </c>
      <c r="L237" s="1">
        <v>1.02478322393576E-4</v>
      </c>
      <c r="M237" s="1">
        <v>1.8692712159600901E-4</v>
      </c>
      <c r="N237" s="1">
        <v>1.6853868258993201E-4</v>
      </c>
      <c r="O237" s="1">
        <v>1.13196781311658E-4</v>
      </c>
    </row>
    <row r="238" spans="1:15" x14ac:dyDescent="0.25">
      <c r="A238" s="1">
        <v>28.375</v>
      </c>
      <c r="B238" s="1">
        <v>1.4636444836078999</v>
      </c>
      <c r="C238" s="1">
        <v>0.60142095588620004</v>
      </c>
      <c r="D238" s="1">
        <v>0.57238316022907498</v>
      </c>
      <c r="E238" s="1">
        <v>1.1379611883286</v>
      </c>
      <c r="F238" s="1">
        <v>1.0144134019633599</v>
      </c>
      <c r="G238" s="1">
        <v>0.67837736892948597</v>
      </c>
      <c r="H238" s="10"/>
      <c r="I238" s="1">
        <v>28.375</v>
      </c>
      <c r="J238" s="1">
        <v>2.4384317096907499E-4</v>
      </c>
      <c r="K238" s="1">
        <v>1.00196731250641E-4</v>
      </c>
      <c r="L238" s="70">
        <v>9.5359034494163906E-5</v>
      </c>
      <c r="M238" s="1">
        <v>1.8958433397554499E-4</v>
      </c>
      <c r="N238" s="1">
        <v>1.6900127276709399E-4</v>
      </c>
      <c r="O238" s="1">
        <v>1.13017669663654E-4</v>
      </c>
    </row>
    <row r="239" spans="1:15" x14ac:dyDescent="0.25">
      <c r="A239" s="1">
        <v>28.5</v>
      </c>
      <c r="B239" s="1">
        <v>1.4275908364049901</v>
      </c>
      <c r="C239" s="1">
        <v>0.62588436523216295</v>
      </c>
      <c r="D239" s="1">
        <v>0.55098856214602299</v>
      </c>
      <c r="E239" s="1">
        <v>1.1768639942654799</v>
      </c>
      <c r="F239" s="1">
        <v>1.01250186699353</v>
      </c>
      <c r="G239" s="1">
        <v>0.65905842820240801</v>
      </c>
      <c r="H239" s="10"/>
      <c r="I239" s="1">
        <v>28.5</v>
      </c>
      <c r="J239" s="1">
        <v>2.3783663334506899E-4</v>
      </c>
      <c r="K239" s="1">
        <v>1.04272335247678E-4</v>
      </c>
      <c r="L239" s="70">
        <v>9.1794694453527597E-5</v>
      </c>
      <c r="M239" s="1">
        <v>1.9606554144463E-4</v>
      </c>
      <c r="N239" s="1">
        <v>1.68682811041121E-4</v>
      </c>
      <c r="O239" s="1">
        <v>1.09799134138522E-4</v>
      </c>
    </row>
    <row r="240" spans="1:15" x14ac:dyDescent="0.25">
      <c r="A240" s="1">
        <v>28.625</v>
      </c>
      <c r="B240" s="1">
        <v>1.40235837628587</v>
      </c>
      <c r="C240" s="1">
        <v>0.62448105281201405</v>
      </c>
      <c r="D240" s="1">
        <v>0.54028478571619398</v>
      </c>
      <c r="E240" s="1">
        <v>1.1970702613080499</v>
      </c>
      <c r="F240" s="1">
        <v>1.0109502464706801</v>
      </c>
      <c r="G240" s="1">
        <v>0.65156115907148104</v>
      </c>
      <c r="H240" s="10"/>
      <c r="I240" s="1">
        <v>28.625</v>
      </c>
      <c r="J240" s="1">
        <v>2.33632905489225E-4</v>
      </c>
      <c r="K240" s="1">
        <v>1.0403854339848101E-4</v>
      </c>
      <c r="L240" s="70">
        <v>9.0011445300317903E-5</v>
      </c>
      <c r="M240" s="1">
        <v>1.9943190553392101E-4</v>
      </c>
      <c r="N240" s="1">
        <v>1.6842431106201401E-4</v>
      </c>
      <c r="O240" s="1">
        <v>1.0855008910131E-4</v>
      </c>
    </row>
    <row r="241" spans="1:15" x14ac:dyDescent="0.25">
      <c r="A241" s="1">
        <v>28.75</v>
      </c>
      <c r="B241" s="1">
        <v>1.39796914116829</v>
      </c>
      <c r="C241" s="1">
        <v>0.57317634577730503</v>
      </c>
      <c r="D241" s="1">
        <v>0.56632263482644396</v>
      </c>
      <c r="E241" s="1">
        <v>1.15834889653912</v>
      </c>
      <c r="F241" s="1">
        <v>1.0097226139489699</v>
      </c>
      <c r="G241" s="1">
        <v>0.64078410061718105</v>
      </c>
      <c r="H241" s="10"/>
      <c r="I241" s="1">
        <v>28.75</v>
      </c>
      <c r="J241" s="1">
        <v>2.32901658918636E-4</v>
      </c>
      <c r="K241" s="70">
        <v>9.5491179206498895E-5</v>
      </c>
      <c r="L241" s="70">
        <v>9.4349350962085593E-5</v>
      </c>
      <c r="M241" s="1">
        <v>1.9298092616341699E-4</v>
      </c>
      <c r="N241" s="1">
        <v>1.6821978748389699E-4</v>
      </c>
      <c r="O241" s="1">
        <v>1.0675463116282401E-4</v>
      </c>
    </row>
    <row r="242" spans="1:15" x14ac:dyDescent="0.25">
      <c r="A242" s="1">
        <v>28.875</v>
      </c>
      <c r="B242" s="1">
        <v>1.3568286392645501</v>
      </c>
      <c r="C242" s="1">
        <v>0.58005467128602695</v>
      </c>
      <c r="D242" s="1">
        <v>0.62547240729341003</v>
      </c>
      <c r="E242" s="1">
        <v>1.0531664465013599</v>
      </c>
      <c r="F242" s="1">
        <v>1.0142393785533901</v>
      </c>
      <c r="G242" s="1">
        <v>0.63904254355308199</v>
      </c>
      <c r="H242" s="10"/>
      <c r="I242" s="1">
        <v>28.875</v>
      </c>
      <c r="J242" s="1">
        <v>2.2604765130147301E-4</v>
      </c>
      <c r="K242" s="70">
        <v>9.6637108236252104E-5</v>
      </c>
      <c r="L242" s="1">
        <v>1.04203703055082E-4</v>
      </c>
      <c r="M242" s="1">
        <v>1.75457529987127E-4</v>
      </c>
      <c r="N242" s="1">
        <v>1.6897228046699201E-4</v>
      </c>
      <c r="O242" s="1">
        <v>1.06464487755945E-4</v>
      </c>
    </row>
    <row r="243" spans="1:15" x14ac:dyDescent="0.25">
      <c r="A243" s="1">
        <v>29</v>
      </c>
      <c r="B243" s="1">
        <v>1.36606169894042</v>
      </c>
      <c r="C243" s="1">
        <v>0.600205028592394</v>
      </c>
      <c r="D243" s="1">
        <v>0.64625991506704406</v>
      </c>
      <c r="E243" s="1">
        <v>0.99729809074654496</v>
      </c>
      <c r="F243" s="1">
        <v>1.0463566923209899</v>
      </c>
      <c r="G243" s="1">
        <v>0.638462393770165</v>
      </c>
      <c r="H243" s="10"/>
      <c r="I243" s="1">
        <v>29</v>
      </c>
      <c r="J243" s="1">
        <v>2.2758587904347301E-4</v>
      </c>
      <c r="K243" s="70">
        <v>9.9994157763492799E-5</v>
      </c>
      <c r="L243" s="1">
        <v>1.0766690185017001E-4</v>
      </c>
      <c r="M243" s="1">
        <v>1.6614986191837501E-4</v>
      </c>
      <c r="N243" s="1">
        <v>1.7432302494067601E-4</v>
      </c>
      <c r="O243" s="1">
        <v>1.06367834802111E-4</v>
      </c>
    </row>
    <row r="244" spans="1:15" x14ac:dyDescent="0.25">
      <c r="A244" s="1">
        <v>29.125</v>
      </c>
      <c r="B244" s="1">
        <v>1.37073233325487</v>
      </c>
      <c r="C244" s="1">
        <v>0.63799254709403497</v>
      </c>
      <c r="D244" s="1">
        <v>0.64379295196743003</v>
      </c>
      <c r="E244" s="1">
        <v>0.92309592561385101</v>
      </c>
      <c r="F244" s="1">
        <v>1.0483095376882401</v>
      </c>
      <c r="G244" s="1">
        <v>0.64282603978625796</v>
      </c>
      <c r="H244" s="10"/>
      <c r="I244" s="1">
        <v>29.125</v>
      </c>
      <c r="J244" s="1">
        <v>2.2836400672026101E-4</v>
      </c>
      <c r="K244" s="1">
        <v>1.06289558345866E-4</v>
      </c>
      <c r="L244" s="1">
        <v>1.07255905797774E-4</v>
      </c>
      <c r="M244" s="1">
        <v>1.5378778120726799E-4</v>
      </c>
      <c r="N244" s="1">
        <v>1.7464836897886001E-4</v>
      </c>
      <c r="O244" s="1">
        <v>1.07094818228392E-4</v>
      </c>
    </row>
    <row r="245" spans="1:15" x14ac:dyDescent="0.25">
      <c r="A245" s="1">
        <v>29.25</v>
      </c>
      <c r="B245" s="1">
        <v>1.39124367241798</v>
      </c>
      <c r="C245" s="1">
        <v>0.63652760645180895</v>
      </c>
      <c r="D245" s="1">
        <v>0.62988954922509199</v>
      </c>
      <c r="E245" s="1">
        <v>0.88652339914452605</v>
      </c>
      <c r="F245" s="1">
        <v>1.05762269959586</v>
      </c>
      <c r="G245" s="1">
        <v>0.64371485684014795</v>
      </c>
      <c r="H245" s="10"/>
      <c r="I245" s="1">
        <v>29.25</v>
      </c>
      <c r="J245" s="1">
        <v>2.3178119582483499E-4</v>
      </c>
      <c r="K245" s="1">
        <v>1.06045499234871E-4</v>
      </c>
      <c r="L245" s="1">
        <v>1.049395989009E-4</v>
      </c>
      <c r="M245" s="1">
        <v>1.4769479829747901E-4</v>
      </c>
      <c r="N245" s="1">
        <v>1.76199941752669E-4</v>
      </c>
      <c r="O245" s="1">
        <v>1.0724289514957E-4</v>
      </c>
    </row>
    <row r="246" spans="1:15" x14ac:dyDescent="0.25">
      <c r="A246" s="1">
        <v>29.375</v>
      </c>
      <c r="B246" s="1">
        <v>1.5335316884949901</v>
      </c>
      <c r="C246" s="1">
        <v>0.63035493547113197</v>
      </c>
      <c r="D246" s="1">
        <v>0.64659091714941896</v>
      </c>
      <c r="E246" s="1">
        <v>0.86466065598616704</v>
      </c>
      <c r="F246" s="1">
        <v>1.0825663597933901</v>
      </c>
      <c r="G246" s="1">
        <v>0.64151859277464496</v>
      </c>
      <c r="H246" s="10"/>
      <c r="I246" s="1">
        <v>29.375</v>
      </c>
      <c r="J246" s="1">
        <v>2.5548637930326498E-4</v>
      </c>
      <c r="K246" s="1">
        <v>1.05017132249491E-4</v>
      </c>
      <c r="L246" s="1">
        <v>1.07722046797093E-4</v>
      </c>
      <c r="M246" s="1">
        <v>1.4405246528729601E-4</v>
      </c>
      <c r="N246" s="1">
        <v>1.8035555554157801E-4</v>
      </c>
      <c r="O246" s="1">
        <v>1.06876997556258E-4</v>
      </c>
    </row>
    <row r="247" spans="1:15" x14ac:dyDescent="0.25">
      <c r="A247" s="1">
        <v>29.5</v>
      </c>
      <c r="B247" s="1">
        <v>1.6214957691526399</v>
      </c>
      <c r="C247" s="1">
        <v>0.63349854543892103</v>
      </c>
      <c r="D247" s="1">
        <v>0.69734161351385704</v>
      </c>
      <c r="E247" s="1">
        <v>0.85692930444999504</v>
      </c>
      <c r="F247" s="1">
        <v>1.07950147001456</v>
      </c>
      <c r="G247" s="1">
        <v>0.63600588871560004</v>
      </c>
      <c r="H247" s="10"/>
      <c r="I247" s="1">
        <v>29.5</v>
      </c>
      <c r="J247" s="1">
        <v>2.7014119514082998E-4</v>
      </c>
      <c r="K247" s="1">
        <v>1.05540857670124E-4</v>
      </c>
      <c r="L247" s="1">
        <v>1.16177112811408E-4</v>
      </c>
      <c r="M247" s="1">
        <v>1.4276442212137001E-4</v>
      </c>
      <c r="N247" s="1">
        <v>1.7984494490442399E-4</v>
      </c>
      <c r="O247" s="1">
        <v>1.05958581060021E-4</v>
      </c>
    </row>
    <row r="248" spans="1:15" x14ac:dyDescent="0.25">
      <c r="A248" s="1">
        <v>29.625</v>
      </c>
      <c r="B248" s="1">
        <v>1.62547496795618</v>
      </c>
      <c r="C248" s="1">
        <v>0.71628514721218906</v>
      </c>
      <c r="D248" s="1">
        <v>0.70758819537528805</v>
      </c>
      <c r="E248" s="1">
        <v>0.82390072923159896</v>
      </c>
      <c r="F248" s="1">
        <v>1.075943650178</v>
      </c>
      <c r="G248" s="1">
        <v>0.63425670401127998</v>
      </c>
      <c r="H248" s="10"/>
      <c r="I248" s="1">
        <v>29.625</v>
      </c>
      <c r="J248" s="1">
        <v>2.7080412966149902E-4</v>
      </c>
      <c r="K248" s="1">
        <v>1.19333105525551E-4</v>
      </c>
      <c r="L248" s="1">
        <v>1.17884193349523E-4</v>
      </c>
      <c r="M248" s="1">
        <v>1.3726186148998499E-4</v>
      </c>
      <c r="N248" s="1">
        <v>1.7925221211965401E-4</v>
      </c>
      <c r="O248" s="1">
        <v>1.05667166888281E-4</v>
      </c>
    </row>
    <row r="249" spans="1:15" x14ac:dyDescent="0.25">
      <c r="A249" s="1">
        <v>29.75</v>
      </c>
      <c r="B249" s="1">
        <v>1.6657610866167301</v>
      </c>
      <c r="C249" s="1">
        <v>0.72562301139062702</v>
      </c>
      <c r="D249" s="1">
        <v>0.713998318904148</v>
      </c>
      <c r="E249" s="1">
        <v>0.80692573758678099</v>
      </c>
      <c r="F249" s="1">
        <v>1.07100371934719</v>
      </c>
      <c r="G249" s="1">
        <v>0.63545790557508797</v>
      </c>
      <c r="H249" s="10"/>
      <c r="I249" s="1">
        <v>29.75</v>
      </c>
      <c r="J249" s="1">
        <v>2.7751579703034698E-4</v>
      </c>
      <c r="K249" s="1">
        <v>1.20888793697678E-4</v>
      </c>
      <c r="L249" s="1">
        <v>1.1895211992943101E-4</v>
      </c>
      <c r="M249" s="1">
        <v>1.3443382788195799E-4</v>
      </c>
      <c r="N249" s="1">
        <v>1.7842921964324201E-4</v>
      </c>
      <c r="O249" s="1">
        <v>1.05867287068811E-4</v>
      </c>
    </row>
    <row r="250" spans="1:15" x14ac:dyDescent="0.25">
      <c r="A250" s="1">
        <v>29.875</v>
      </c>
      <c r="B250" s="1">
        <v>1.6915166838401201</v>
      </c>
      <c r="C250" s="1">
        <v>0.81573867467723604</v>
      </c>
      <c r="D250" s="1">
        <v>0.75844269858172797</v>
      </c>
      <c r="E250" s="1">
        <v>0.86239753382444795</v>
      </c>
      <c r="F250" s="1">
        <v>1.07033213915476</v>
      </c>
      <c r="G250" s="1">
        <v>0.63387723424059805</v>
      </c>
      <c r="H250" s="10"/>
      <c r="I250" s="1">
        <v>29.875</v>
      </c>
      <c r="J250" s="1">
        <v>2.8180667952776398E-4</v>
      </c>
      <c r="K250" s="1">
        <v>1.3590206320122699E-4</v>
      </c>
      <c r="L250" s="1">
        <v>1.26356553583716E-4</v>
      </c>
      <c r="M250" s="1">
        <v>1.4367542913515399E-4</v>
      </c>
      <c r="N250" s="1">
        <v>1.78317334383183E-4</v>
      </c>
      <c r="O250" s="1">
        <v>1.05603947224485E-4</v>
      </c>
    </row>
    <row r="251" spans="1:15" x14ac:dyDescent="0.25">
      <c r="A251" s="1">
        <v>30</v>
      </c>
      <c r="B251" s="1">
        <v>1.6992817158334601</v>
      </c>
      <c r="C251" s="1">
        <v>0.81281559055058406</v>
      </c>
      <c r="D251" s="1">
        <v>0.77149037776845497</v>
      </c>
      <c r="E251" s="1">
        <v>0.92003552729529003</v>
      </c>
      <c r="F251" s="1">
        <v>1.0699924291431</v>
      </c>
      <c r="G251" s="1">
        <v>0.64224792511560502</v>
      </c>
      <c r="H251" s="10"/>
      <c r="I251" s="1">
        <v>30</v>
      </c>
      <c r="J251" s="1">
        <v>2.8310033385785401E-4</v>
      </c>
      <c r="K251" s="1">
        <v>1.3541507738572701E-4</v>
      </c>
      <c r="L251" s="1">
        <v>1.28530296936225E-4</v>
      </c>
      <c r="M251" s="1">
        <v>1.5327791884739599E-4</v>
      </c>
      <c r="N251" s="1">
        <v>1.7826073869524101E-4</v>
      </c>
      <c r="O251" s="1">
        <v>1.06998504324261E-4</v>
      </c>
    </row>
  </sheetData>
  <mergeCells count="8">
    <mergeCell ref="J1:O1"/>
    <mergeCell ref="J3:O3"/>
    <mergeCell ref="J4:O4"/>
    <mergeCell ref="A1:A2"/>
    <mergeCell ref="B3:G3"/>
    <mergeCell ref="B4:G4"/>
    <mergeCell ref="B1:G1"/>
    <mergeCell ref="I1:I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1"/>
  <sheetViews>
    <sheetView topLeftCell="G1" workbookViewId="0">
      <selection activeCell="G11" sqref="G11:G251"/>
    </sheetView>
  </sheetViews>
  <sheetFormatPr defaultRowHeight="15" x14ac:dyDescent="0.25"/>
  <cols>
    <col min="1" max="1" width="18.85546875" customWidth="1"/>
    <col min="2" max="2" width="21.28515625" customWidth="1"/>
    <col min="3" max="3" width="33.28515625" customWidth="1"/>
    <col min="4" max="5" width="34.85546875" customWidth="1"/>
    <col min="6" max="8" width="30.28515625" customWidth="1"/>
    <col min="9" max="9" width="23.7109375" customWidth="1"/>
    <col min="10" max="10" width="21.42578125" customWidth="1"/>
    <col min="11" max="11" width="19" customWidth="1"/>
    <col min="13" max="13" width="18.85546875" customWidth="1"/>
    <col min="14" max="14" width="21.28515625" customWidth="1"/>
    <col min="15" max="15" width="33.28515625" customWidth="1"/>
    <col min="16" max="17" width="34.85546875" customWidth="1"/>
    <col min="18" max="20" width="30.28515625" customWidth="1"/>
    <col min="21" max="21" width="23.7109375" customWidth="1"/>
    <col min="22" max="22" width="19.42578125" customWidth="1"/>
    <col min="23" max="23" width="19" customWidth="1"/>
  </cols>
  <sheetData>
    <row r="1" spans="1:23" ht="18" x14ac:dyDescent="0.35">
      <c r="A1" s="118" t="s">
        <v>368</v>
      </c>
      <c r="B1" s="115" t="s">
        <v>392</v>
      </c>
      <c r="C1" s="115"/>
      <c r="D1" s="115"/>
      <c r="E1" s="115"/>
      <c r="F1" s="115"/>
      <c r="G1" s="115"/>
      <c r="H1" s="115"/>
      <c r="I1" s="115"/>
      <c r="J1" s="115"/>
      <c r="K1" s="115"/>
      <c r="M1" s="127" t="s">
        <v>368</v>
      </c>
      <c r="N1" s="115" t="s">
        <v>395</v>
      </c>
      <c r="O1" s="115"/>
      <c r="P1" s="115"/>
      <c r="Q1" s="115"/>
      <c r="R1" s="115"/>
      <c r="S1" s="115"/>
      <c r="T1" s="115"/>
      <c r="U1" s="115"/>
      <c r="V1" s="115"/>
      <c r="W1" s="115"/>
    </row>
    <row r="2" spans="1:23" ht="30" x14ac:dyDescent="0.25">
      <c r="A2" s="119"/>
      <c r="B2" s="54" t="s">
        <v>389</v>
      </c>
      <c r="C2" s="54" t="s">
        <v>387</v>
      </c>
      <c r="D2" s="54" t="s">
        <v>391</v>
      </c>
      <c r="E2" s="54" t="s">
        <v>380</v>
      </c>
      <c r="F2" s="54" t="s">
        <v>381</v>
      </c>
      <c r="G2" s="54" t="s">
        <v>382</v>
      </c>
      <c r="H2" s="54" t="s">
        <v>383</v>
      </c>
      <c r="I2" s="54" t="s">
        <v>390</v>
      </c>
      <c r="J2" s="80" t="s">
        <v>426</v>
      </c>
      <c r="K2" s="80" t="s">
        <v>425</v>
      </c>
      <c r="M2" s="127"/>
      <c r="N2" s="73" t="s">
        <v>389</v>
      </c>
      <c r="O2" s="73" t="s">
        <v>387</v>
      </c>
      <c r="P2" s="73" t="s">
        <v>391</v>
      </c>
      <c r="Q2" s="73" t="s">
        <v>380</v>
      </c>
      <c r="R2" s="73" t="s">
        <v>381</v>
      </c>
      <c r="S2" s="73" t="s">
        <v>382</v>
      </c>
      <c r="T2" s="73" t="s">
        <v>383</v>
      </c>
      <c r="U2" s="73" t="s">
        <v>390</v>
      </c>
      <c r="V2" s="80" t="s">
        <v>426</v>
      </c>
      <c r="W2" s="80" t="s">
        <v>425</v>
      </c>
    </row>
    <row r="3" spans="1:23" x14ac:dyDescent="0.25">
      <c r="A3" s="28" t="s">
        <v>369</v>
      </c>
      <c r="B3" s="115">
        <v>55</v>
      </c>
      <c r="C3" s="115"/>
      <c r="D3" s="115"/>
      <c r="E3" s="115"/>
      <c r="F3" s="115"/>
      <c r="G3" s="115"/>
      <c r="H3" s="115"/>
      <c r="I3" s="115"/>
      <c r="J3" s="115"/>
      <c r="K3" s="115"/>
      <c r="M3" s="28" t="s">
        <v>369</v>
      </c>
      <c r="N3" s="115">
        <v>55</v>
      </c>
      <c r="O3" s="115"/>
      <c r="P3" s="115"/>
      <c r="Q3" s="115"/>
      <c r="R3" s="115"/>
      <c r="S3" s="115"/>
      <c r="T3" s="115"/>
      <c r="U3" s="115"/>
      <c r="V3" s="115"/>
      <c r="W3" s="115"/>
    </row>
    <row r="4" spans="1:23" x14ac:dyDescent="0.25">
      <c r="A4" s="28" t="s">
        <v>370</v>
      </c>
      <c r="B4" s="115" t="s">
        <v>384</v>
      </c>
      <c r="C4" s="115"/>
      <c r="D4" s="115"/>
      <c r="E4" s="115"/>
      <c r="F4" s="115"/>
      <c r="G4" s="115"/>
      <c r="H4" s="115"/>
      <c r="I4" s="115"/>
      <c r="J4" s="115"/>
      <c r="K4" s="115"/>
      <c r="M4" s="28" t="s">
        <v>370</v>
      </c>
      <c r="N4" s="115" t="s">
        <v>384</v>
      </c>
      <c r="O4" s="115"/>
      <c r="P4" s="115"/>
      <c r="Q4" s="115"/>
      <c r="R4" s="115"/>
      <c r="S4" s="115"/>
      <c r="T4" s="115"/>
      <c r="U4" s="115"/>
      <c r="V4" s="115"/>
      <c r="W4" s="115"/>
    </row>
    <row r="5" spans="1:23" ht="61.5" x14ac:dyDescent="0.25">
      <c r="A5" s="27" t="s">
        <v>372</v>
      </c>
      <c r="B5" s="27">
        <v>4</v>
      </c>
      <c r="C5" s="27">
        <v>4</v>
      </c>
      <c r="D5" s="28">
        <v>4</v>
      </c>
      <c r="E5" s="28">
        <v>4</v>
      </c>
      <c r="F5" s="28">
        <v>4</v>
      </c>
      <c r="G5" s="28">
        <v>4</v>
      </c>
      <c r="H5" s="28">
        <v>4</v>
      </c>
      <c r="I5" s="28">
        <v>4</v>
      </c>
      <c r="J5" s="28">
        <v>4</v>
      </c>
      <c r="K5" s="28">
        <v>4</v>
      </c>
      <c r="M5" s="27" t="s">
        <v>372</v>
      </c>
      <c r="N5" s="27">
        <v>4</v>
      </c>
      <c r="O5" s="27">
        <v>4</v>
      </c>
      <c r="P5" s="28">
        <v>4</v>
      </c>
      <c r="Q5" s="28">
        <v>4</v>
      </c>
      <c r="R5" s="28">
        <v>4</v>
      </c>
      <c r="S5" s="28">
        <v>4</v>
      </c>
      <c r="T5" s="28">
        <v>4</v>
      </c>
      <c r="U5" s="28">
        <v>4</v>
      </c>
      <c r="V5" s="28">
        <v>4</v>
      </c>
      <c r="W5" s="28">
        <v>4</v>
      </c>
    </row>
    <row r="6" spans="1:23" ht="30" x14ac:dyDescent="0.25">
      <c r="A6" s="27" t="s">
        <v>371</v>
      </c>
      <c r="B6" s="27">
        <v>41.71922</v>
      </c>
      <c r="C6" s="27">
        <v>41.28002</v>
      </c>
      <c r="D6" s="28">
        <v>45.099229999999999</v>
      </c>
      <c r="E6" s="28">
        <v>43.1462</v>
      </c>
      <c r="F6" s="28">
        <v>49.982849999999999</v>
      </c>
      <c r="G6" s="28">
        <v>45.109360000000002</v>
      </c>
      <c r="H6" s="28">
        <v>38.067019999999999</v>
      </c>
      <c r="I6" s="28">
        <v>38.067019999999999</v>
      </c>
      <c r="J6" s="28">
        <v>51.878680000000003</v>
      </c>
      <c r="K6" s="28">
        <v>41.2455</v>
      </c>
      <c r="M6" s="27" t="s">
        <v>371</v>
      </c>
      <c r="N6" s="27">
        <v>41.71922</v>
      </c>
      <c r="O6" s="27">
        <v>41.28002</v>
      </c>
      <c r="P6" s="28">
        <v>45.099229999999999</v>
      </c>
      <c r="Q6" s="28">
        <v>43.1462</v>
      </c>
      <c r="R6" s="28">
        <v>49.982849999999999</v>
      </c>
      <c r="S6" s="28">
        <v>45.109360000000002</v>
      </c>
      <c r="T6" s="28">
        <v>38.067019999999999</v>
      </c>
      <c r="U6" s="28">
        <v>38.067019999999999</v>
      </c>
      <c r="V6" s="28">
        <v>51.878680000000003</v>
      </c>
      <c r="W6" s="28">
        <v>41.2455</v>
      </c>
    </row>
    <row r="7" spans="1:23" ht="48" x14ac:dyDescent="0.25">
      <c r="A7" s="27" t="s">
        <v>373</v>
      </c>
      <c r="B7" s="28">
        <v>37.44</v>
      </c>
      <c r="C7" s="28">
        <v>37.44</v>
      </c>
      <c r="D7" s="28">
        <v>37.44</v>
      </c>
      <c r="E7" s="28">
        <v>37.44</v>
      </c>
      <c r="F7" s="28">
        <v>37.44</v>
      </c>
      <c r="G7" s="28">
        <v>37.44</v>
      </c>
      <c r="H7" s="28">
        <v>37.44</v>
      </c>
      <c r="I7" s="28">
        <v>37.44</v>
      </c>
      <c r="J7" s="28">
        <v>37.44</v>
      </c>
      <c r="K7" s="28">
        <v>37.44</v>
      </c>
      <c r="M7" s="27" t="s">
        <v>373</v>
      </c>
      <c r="N7" s="28">
        <v>37.44</v>
      </c>
      <c r="O7" s="28">
        <v>37.44</v>
      </c>
      <c r="P7" s="28">
        <v>37.44</v>
      </c>
      <c r="Q7" s="28">
        <v>37.44</v>
      </c>
      <c r="R7" s="28">
        <v>37.44</v>
      </c>
      <c r="S7" s="28">
        <v>37.44</v>
      </c>
      <c r="T7" s="28">
        <v>37.44</v>
      </c>
      <c r="U7" s="28">
        <v>37.44</v>
      </c>
      <c r="V7" s="28">
        <v>37.44</v>
      </c>
      <c r="W7" s="28">
        <v>37.44</v>
      </c>
    </row>
    <row r="8" spans="1:23" ht="48" x14ac:dyDescent="0.25">
      <c r="A8" s="27" t="s">
        <v>374</v>
      </c>
      <c r="B8" s="27">
        <v>31.64772</v>
      </c>
      <c r="C8" s="27">
        <v>32.036270000000002</v>
      </c>
      <c r="D8" s="28">
        <v>32.498660000000001</v>
      </c>
      <c r="E8" s="28">
        <v>33.001269999999998</v>
      </c>
      <c r="F8" s="28">
        <v>33.564239999999998</v>
      </c>
      <c r="G8" s="28">
        <v>33.892530000000001</v>
      </c>
      <c r="H8" s="28">
        <v>34.889719999999997</v>
      </c>
      <c r="I8" s="28">
        <v>34.889719999999997</v>
      </c>
      <c r="J8" s="28">
        <v>34.942680000000003</v>
      </c>
      <c r="K8" s="28">
        <v>35.116349999999997</v>
      </c>
      <c r="M8" s="27" t="s">
        <v>374</v>
      </c>
      <c r="N8" s="27">
        <v>31.64772</v>
      </c>
      <c r="O8" s="27">
        <v>32.036270000000002</v>
      </c>
      <c r="P8" s="28">
        <v>32.498660000000001</v>
      </c>
      <c r="Q8" s="28">
        <v>33.001269999999998</v>
      </c>
      <c r="R8" s="28">
        <v>33.564239999999998</v>
      </c>
      <c r="S8" s="28">
        <v>33.892530000000001</v>
      </c>
      <c r="T8" s="28">
        <v>34.889719999999997</v>
      </c>
      <c r="U8" s="28">
        <v>34.889719999999997</v>
      </c>
      <c r="V8" s="28">
        <v>34.942680000000003</v>
      </c>
      <c r="W8" s="28">
        <v>35.116349999999997</v>
      </c>
    </row>
    <row r="9" spans="1:23" x14ac:dyDescent="0.25">
      <c r="A9" s="28" t="s">
        <v>375</v>
      </c>
      <c r="B9" s="53">
        <v>85</v>
      </c>
      <c r="C9" s="53">
        <v>85</v>
      </c>
      <c r="D9" s="53">
        <v>85</v>
      </c>
      <c r="E9" s="53">
        <v>85</v>
      </c>
      <c r="F9" s="53">
        <v>85</v>
      </c>
      <c r="G9" s="53">
        <v>85</v>
      </c>
      <c r="H9" s="53">
        <v>85</v>
      </c>
      <c r="I9" s="53">
        <v>85</v>
      </c>
      <c r="J9" s="53">
        <v>85</v>
      </c>
      <c r="K9" s="53">
        <v>85</v>
      </c>
      <c r="M9" s="28" t="s">
        <v>375</v>
      </c>
      <c r="N9" s="72">
        <v>85</v>
      </c>
      <c r="O9" s="72">
        <v>85</v>
      </c>
      <c r="P9" s="72">
        <v>85</v>
      </c>
      <c r="Q9" s="72">
        <v>85</v>
      </c>
      <c r="R9" s="72">
        <v>85</v>
      </c>
      <c r="S9" s="72">
        <v>85</v>
      </c>
      <c r="T9" s="72">
        <v>85</v>
      </c>
      <c r="U9" s="72">
        <v>85</v>
      </c>
      <c r="V9" s="72">
        <v>85</v>
      </c>
      <c r="W9" s="72">
        <v>85</v>
      </c>
    </row>
    <row r="10" spans="1:23" ht="18" x14ac:dyDescent="0.25">
      <c r="A10" s="31" t="s">
        <v>376</v>
      </c>
      <c r="B10" s="31" t="s">
        <v>265</v>
      </c>
      <c r="C10" s="31" t="s">
        <v>266</v>
      </c>
      <c r="D10" s="31" t="s">
        <v>267</v>
      </c>
      <c r="E10" s="31" t="s">
        <v>268</v>
      </c>
      <c r="F10" s="31" t="s">
        <v>269</v>
      </c>
      <c r="G10" s="31" t="s">
        <v>270</v>
      </c>
      <c r="H10" s="31" t="s">
        <v>271</v>
      </c>
      <c r="I10" s="31" t="s">
        <v>272</v>
      </c>
      <c r="J10" s="31" t="s">
        <v>273</v>
      </c>
      <c r="K10" s="31" t="s">
        <v>274</v>
      </c>
      <c r="M10" s="31" t="s">
        <v>376</v>
      </c>
      <c r="N10" s="31" t="s">
        <v>265</v>
      </c>
      <c r="O10" s="31" t="s">
        <v>266</v>
      </c>
      <c r="P10" s="31" t="s">
        <v>267</v>
      </c>
      <c r="Q10" s="31" t="s">
        <v>268</v>
      </c>
      <c r="R10" s="31" t="s">
        <v>269</v>
      </c>
      <c r="S10" s="31" t="s">
        <v>270</v>
      </c>
      <c r="T10" s="31" t="s">
        <v>271</v>
      </c>
      <c r="U10" s="31" t="s">
        <v>272</v>
      </c>
      <c r="V10" s="31" t="s">
        <v>273</v>
      </c>
      <c r="W10" s="31" t="s">
        <v>274</v>
      </c>
    </row>
    <row r="11" spans="1:23" x14ac:dyDescent="0.25">
      <c r="A11" s="1">
        <v>0</v>
      </c>
      <c r="B11" s="1">
        <v>5.1340697604850103</v>
      </c>
      <c r="C11" s="1">
        <v>2.4784813849987</v>
      </c>
      <c r="D11" s="1">
        <v>2.3504934563131599</v>
      </c>
      <c r="E11" s="1">
        <v>4.7426192603117396</v>
      </c>
      <c r="F11" s="1">
        <v>5.6164785216966404</v>
      </c>
      <c r="G11" s="1">
        <v>5.3106906401141298</v>
      </c>
      <c r="H11" s="1">
        <v>1.4904372633712499</v>
      </c>
      <c r="I11" s="1">
        <v>1.88368978432867</v>
      </c>
      <c r="J11" s="1">
        <v>1.3057208595058301</v>
      </c>
      <c r="K11" s="1">
        <v>1.9063854535815601</v>
      </c>
      <c r="M11" s="1">
        <v>0</v>
      </c>
      <c r="N11" s="1">
        <v>8.5533602209680198E-4</v>
      </c>
      <c r="O11" s="1">
        <v>4.1291499874078502E-4</v>
      </c>
      <c r="P11" s="1">
        <v>3.9159220982177298E-4</v>
      </c>
      <c r="Q11" s="1">
        <v>7.9012036876793704E-4</v>
      </c>
      <c r="R11" s="1">
        <v>9.3570532171466999E-4</v>
      </c>
      <c r="S11" s="1">
        <v>8.8476106064300697E-4</v>
      </c>
      <c r="T11" s="1">
        <v>2.4830684807764902E-4</v>
      </c>
      <c r="U11" s="1">
        <v>3.1382271806915801E-4</v>
      </c>
      <c r="V11" s="1">
        <v>2.1753309519367199E-4</v>
      </c>
      <c r="W11" s="1">
        <v>3.17603816566687E-4</v>
      </c>
    </row>
    <row r="12" spans="1:23" x14ac:dyDescent="0.25">
      <c r="A12" s="1">
        <v>0.125</v>
      </c>
      <c r="B12" s="1">
        <v>5.1411919961447303</v>
      </c>
      <c r="C12" s="1">
        <v>2.4551518038079099</v>
      </c>
      <c r="D12" s="1">
        <v>2.4076098991380701</v>
      </c>
      <c r="E12" s="1">
        <v>4.7404006605914599</v>
      </c>
      <c r="F12" s="1">
        <v>5.6108206459453598</v>
      </c>
      <c r="G12" s="1">
        <v>5.2856922772061301</v>
      </c>
      <c r="H12" s="1">
        <v>1.4797548774974201</v>
      </c>
      <c r="I12" s="1">
        <v>1.8230962687471299</v>
      </c>
      <c r="J12" s="1">
        <v>1.4112516393355801</v>
      </c>
      <c r="K12" s="1">
        <v>1.8102227036304399</v>
      </c>
      <c r="M12" s="1">
        <v>0.125</v>
      </c>
      <c r="N12" s="1">
        <v>8.5652258655771296E-4</v>
      </c>
      <c r="O12" s="1">
        <v>4.0902829051439902E-4</v>
      </c>
      <c r="P12" s="1">
        <v>4.0110780919640302E-4</v>
      </c>
      <c r="Q12" s="1">
        <v>7.8975075005453799E-4</v>
      </c>
      <c r="R12" s="1">
        <v>9.3476271961450796E-4</v>
      </c>
      <c r="S12" s="1">
        <v>8.8059633338253196E-4</v>
      </c>
      <c r="T12" s="1">
        <v>2.4652716259107002E-4</v>
      </c>
      <c r="U12" s="1">
        <v>3.0372783837327201E-4</v>
      </c>
      <c r="V12" s="1">
        <v>2.3511452311330799E-4</v>
      </c>
      <c r="W12" s="1">
        <v>3.01583102424831E-4</v>
      </c>
    </row>
    <row r="13" spans="1:23" x14ac:dyDescent="0.25">
      <c r="A13" s="1">
        <v>0.25</v>
      </c>
      <c r="B13" s="1">
        <v>5.1409195655666</v>
      </c>
      <c r="C13" s="1">
        <v>2.4243249731021601</v>
      </c>
      <c r="D13" s="1">
        <v>2.3049351410727401</v>
      </c>
      <c r="E13" s="1">
        <v>4.8324902743447202</v>
      </c>
      <c r="F13" s="1">
        <v>5.5880168347781201</v>
      </c>
      <c r="G13" s="1">
        <v>5.2623578392566497</v>
      </c>
      <c r="H13" s="1">
        <v>1.50026234223925</v>
      </c>
      <c r="I13" s="1">
        <v>1.8589273488055</v>
      </c>
      <c r="J13" s="1">
        <v>1.3861545795046999</v>
      </c>
      <c r="K13" s="1">
        <v>1.8092665608670699</v>
      </c>
      <c r="M13" s="1">
        <v>0.25</v>
      </c>
      <c r="N13" s="1">
        <v>8.5647719962339802E-4</v>
      </c>
      <c r="O13" s="1">
        <v>4.0389254051881898E-4</v>
      </c>
      <c r="P13" s="1">
        <v>3.8400219450271899E-4</v>
      </c>
      <c r="Q13" s="1">
        <v>8.05092879705829E-4</v>
      </c>
      <c r="R13" s="1">
        <v>9.3096360467404698E-4</v>
      </c>
      <c r="S13" s="1">
        <v>8.7670881602014698E-4</v>
      </c>
      <c r="T13" s="1">
        <v>2.4994370621705801E-4</v>
      </c>
      <c r="U13" s="1">
        <v>3.0969729631099598E-4</v>
      </c>
      <c r="V13" s="1">
        <v>2.3093335294548301E-4</v>
      </c>
      <c r="W13" s="1">
        <v>3.0142380904045398E-4</v>
      </c>
    </row>
    <row r="14" spans="1:23" x14ac:dyDescent="0.25">
      <c r="A14" s="1">
        <v>0.375</v>
      </c>
      <c r="B14" s="1">
        <v>5.1015610954734001</v>
      </c>
      <c r="C14" s="1">
        <v>2.3538602972218698</v>
      </c>
      <c r="D14" s="1">
        <v>2.2385196233906099</v>
      </c>
      <c r="E14" s="1">
        <v>4.8084104102531198</v>
      </c>
      <c r="F14" s="1">
        <v>5.5708567654927101</v>
      </c>
      <c r="G14" s="1">
        <v>5.2676352403964302</v>
      </c>
      <c r="H14" s="1">
        <v>1.5010277559560099</v>
      </c>
      <c r="I14" s="1">
        <v>1.86383744760436</v>
      </c>
      <c r="J14" s="1">
        <v>1.37396830366376</v>
      </c>
      <c r="K14" s="1">
        <v>1.8022340350091299</v>
      </c>
      <c r="M14" s="1">
        <v>0.375</v>
      </c>
      <c r="N14" s="1">
        <v>8.4992007850587096E-4</v>
      </c>
      <c r="O14" s="1">
        <v>3.92153125517164E-4</v>
      </c>
      <c r="P14" s="1">
        <v>3.72937369256876E-4</v>
      </c>
      <c r="Q14" s="1">
        <v>8.0108117434817005E-4</v>
      </c>
      <c r="R14" s="1">
        <v>9.2810473713109804E-4</v>
      </c>
      <c r="S14" s="1">
        <v>8.7758803105003602E-4</v>
      </c>
      <c r="T14" s="1">
        <v>2.5007122414227E-4</v>
      </c>
      <c r="U14" s="1">
        <v>3.1051531877088602E-4</v>
      </c>
      <c r="V14" s="1">
        <v>2.2890311939038199E-4</v>
      </c>
      <c r="W14" s="1">
        <v>3.0025219023252102E-4</v>
      </c>
    </row>
    <row r="15" spans="1:23" x14ac:dyDescent="0.25">
      <c r="A15" s="1">
        <v>0.5</v>
      </c>
      <c r="B15" s="1">
        <v>5.0887808187469998</v>
      </c>
      <c r="C15" s="1">
        <v>2.3046578436915302</v>
      </c>
      <c r="D15" s="1">
        <v>2.2711652808630101</v>
      </c>
      <c r="E15" s="1">
        <v>4.8310275400178098</v>
      </c>
      <c r="F15" s="1">
        <v>5.57764475638339</v>
      </c>
      <c r="G15" s="1">
        <v>5.2590285054722399</v>
      </c>
      <c r="H15" s="1">
        <v>1.49467443314125</v>
      </c>
      <c r="I15" s="1">
        <v>1.89268579104069</v>
      </c>
      <c r="J15" s="1">
        <v>1.34461771970717</v>
      </c>
      <c r="K15" s="1">
        <v>1.78438020629925</v>
      </c>
      <c r="M15" s="1">
        <v>0.5</v>
      </c>
      <c r="N15" s="1">
        <v>8.4779088440324905E-4</v>
      </c>
      <c r="O15" s="1">
        <v>3.83955996759009E-4</v>
      </c>
      <c r="P15" s="1">
        <v>3.78376135791777E-4</v>
      </c>
      <c r="Q15" s="1">
        <v>8.0484918816696601E-4</v>
      </c>
      <c r="R15" s="1">
        <v>9.2923561641348703E-4</v>
      </c>
      <c r="S15" s="1">
        <v>8.7615414901166496E-4</v>
      </c>
      <c r="T15" s="1">
        <v>2.4901276056133202E-4</v>
      </c>
      <c r="U15" s="1">
        <v>3.1532145278737901E-4</v>
      </c>
      <c r="V15" s="1">
        <v>2.24013312103214E-4</v>
      </c>
      <c r="W15" s="1">
        <v>2.9727774236945501E-4</v>
      </c>
    </row>
    <row r="16" spans="1:23" x14ac:dyDescent="0.25">
      <c r="A16" s="1">
        <v>0.625</v>
      </c>
      <c r="B16" s="1">
        <v>5.1044188762069203</v>
      </c>
      <c r="C16" s="1">
        <v>2.3250924070546999</v>
      </c>
      <c r="D16" s="1">
        <v>2.1689385737658302</v>
      </c>
      <c r="E16" s="1">
        <v>4.8123779789719396</v>
      </c>
      <c r="F16" s="1">
        <v>5.5736175753158097</v>
      </c>
      <c r="G16" s="1">
        <v>5.2544935180393404</v>
      </c>
      <c r="H16" s="1">
        <v>1.4553414321248901</v>
      </c>
      <c r="I16" s="1">
        <v>1.8968879915610499</v>
      </c>
      <c r="J16" s="1">
        <v>1.31933502279591</v>
      </c>
      <c r="K16" s="1">
        <v>1.7614558480261799</v>
      </c>
      <c r="M16" s="1">
        <v>0.625</v>
      </c>
      <c r="N16" s="1">
        <v>8.5039618477607401E-4</v>
      </c>
      <c r="O16" s="1">
        <v>3.8736039501531397E-4</v>
      </c>
      <c r="P16" s="1">
        <v>3.61345166389388E-4</v>
      </c>
      <c r="Q16" s="1">
        <v>8.01742171296725E-4</v>
      </c>
      <c r="R16" s="1">
        <v>9.2856468804762701E-4</v>
      </c>
      <c r="S16" s="1">
        <v>8.7539862010534597E-4</v>
      </c>
      <c r="T16" s="1">
        <v>2.42459882592005E-4</v>
      </c>
      <c r="U16" s="1">
        <v>3.1602153939407199E-4</v>
      </c>
      <c r="V16" s="1">
        <v>2.1980121479779901E-4</v>
      </c>
      <c r="W16" s="1">
        <v>2.9345854428116102E-4</v>
      </c>
    </row>
    <row r="17" spans="1:23" x14ac:dyDescent="0.25">
      <c r="A17" s="1">
        <v>0.75</v>
      </c>
      <c r="B17" s="1">
        <v>5.0983661942499197</v>
      </c>
      <c r="C17" s="1">
        <v>2.3638492948017098</v>
      </c>
      <c r="D17" s="1">
        <v>2.1258875839540301</v>
      </c>
      <c r="E17" s="1">
        <v>4.8667957089033402</v>
      </c>
      <c r="F17" s="1">
        <v>5.5548004581804697</v>
      </c>
      <c r="G17" s="1">
        <v>5.2313063075892003</v>
      </c>
      <c r="H17" s="1">
        <v>1.4550832587383</v>
      </c>
      <c r="I17" s="1">
        <v>1.90959342389312</v>
      </c>
      <c r="J17" s="1">
        <v>1.3073345747613201</v>
      </c>
      <c r="K17" s="1">
        <v>1.81153857776049</v>
      </c>
      <c r="M17" s="1">
        <v>0.75</v>
      </c>
      <c r="N17" s="1">
        <v>8.4938780796203696E-4</v>
      </c>
      <c r="O17" s="1">
        <v>3.9381729251396501E-4</v>
      </c>
      <c r="P17" s="1">
        <v>3.5417287148674202E-4</v>
      </c>
      <c r="Q17" s="1">
        <v>8.1080816510329605E-4</v>
      </c>
      <c r="R17" s="1">
        <v>9.2542975633287997E-4</v>
      </c>
      <c r="S17" s="1">
        <v>8.7153563084435299E-4</v>
      </c>
      <c r="T17" s="1">
        <v>2.424168709058E-4</v>
      </c>
      <c r="U17" s="1">
        <v>3.1813826442059499E-4</v>
      </c>
      <c r="V17" s="1">
        <v>2.1780194015523499E-4</v>
      </c>
      <c r="W17" s="1">
        <v>3.0180232705489699E-4</v>
      </c>
    </row>
    <row r="18" spans="1:23" x14ac:dyDescent="0.25">
      <c r="A18" s="1">
        <v>0.875</v>
      </c>
      <c r="B18" s="1">
        <v>5.0920930363586203</v>
      </c>
      <c r="C18" s="1">
        <v>2.3991571381471002</v>
      </c>
      <c r="D18" s="1">
        <v>2.1476862140264599</v>
      </c>
      <c r="E18" s="1">
        <v>4.8458838628215801</v>
      </c>
      <c r="F18" s="1">
        <v>5.51656035667492</v>
      </c>
      <c r="G18" s="1">
        <v>5.2057426882762199</v>
      </c>
      <c r="H18" s="1">
        <v>1.3942166345696401</v>
      </c>
      <c r="I18" s="1">
        <v>1.9097527495169899</v>
      </c>
      <c r="J18" s="1">
        <v>1.28723758515193</v>
      </c>
      <c r="K18" s="1">
        <v>1.8133226004538501</v>
      </c>
      <c r="M18" s="1">
        <v>0.875</v>
      </c>
      <c r="N18" s="1">
        <v>8.4834269985734501E-4</v>
      </c>
      <c r="O18" s="1">
        <v>3.9969957921530701E-4</v>
      </c>
      <c r="P18" s="1">
        <v>3.5780452325680901E-4</v>
      </c>
      <c r="Q18" s="1">
        <v>8.0732425154607498E-4</v>
      </c>
      <c r="R18" s="1">
        <v>9.1905895542205402E-4</v>
      </c>
      <c r="S18" s="1">
        <v>8.6727673186681102E-4</v>
      </c>
      <c r="T18" s="1">
        <v>2.3227649131930201E-4</v>
      </c>
      <c r="U18" s="1">
        <v>3.1816480806953101E-4</v>
      </c>
      <c r="V18" s="1">
        <v>2.1445378168631201E-4</v>
      </c>
      <c r="W18" s="1">
        <v>3.0209954523561101E-4</v>
      </c>
    </row>
    <row r="19" spans="1:23" x14ac:dyDescent="0.25">
      <c r="A19" s="1">
        <v>1</v>
      </c>
      <c r="B19" s="1">
        <v>5.0572747882621503</v>
      </c>
      <c r="C19" s="1">
        <v>2.4184417366100801</v>
      </c>
      <c r="D19" s="1">
        <v>2.04234605187031</v>
      </c>
      <c r="E19" s="1">
        <v>4.8274429368063503</v>
      </c>
      <c r="F19" s="1">
        <v>5.5385797828699603</v>
      </c>
      <c r="G19" s="1">
        <v>5.17455566054673</v>
      </c>
      <c r="H19" s="1">
        <v>1.4442208205821101</v>
      </c>
      <c r="I19" s="1">
        <v>1.91278405390281</v>
      </c>
      <c r="J19" s="1">
        <v>1.2895906734929199</v>
      </c>
      <c r="K19" s="1">
        <v>1.80856239205253</v>
      </c>
      <c r="M19" s="1">
        <v>1</v>
      </c>
      <c r="N19" s="1">
        <v>8.4254197972447205E-4</v>
      </c>
      <c r="O19" s="1">
        <v>4.0291239331923998E-4</v>
      </c>
      <c r="P19" s="1">
        <v>3.4025485224159301E-4</v>
      </c>
      <c r="Q19" s="1">
        <v>8.0425199327193895E-4</v>
      </c>
      <c r="R19" s="1">
        <v>9.2272739182614903E-4</v>
      </c>
      <c r="S19" s="1">
        <v>8.6208097304707801E-4</v>
      </c>
      <c r="T19" s="1">
        <v>2.4060718870897799E-4</v>
      </c>
      <c r="U19" s="1">
        <v>3.1866982338020901E-4</v>
      </c>
      <c r="V19" s="1">
        <v>2.1484580620392E-4</v>
      </c>
      <c r="W19" s="1">
        <v>3.01306494515952E-4</v>
      </c>
    </row>
    <row r="20" spans="1:23" x14ac:dyDescent="0.25">
      <c r="A20" s="1">
        <v>1.125</v>
      </c>
      <c r="B20" s="1">
        <v>5.0614646650682804</v>
      </c>
      <c r="C20" s="1">
        <v>2.5678203902074901</v>
      </c>
      <c r="D20" s="1">
        <v>2.04299587193786</v>
      </c>
      <c r="E20" s="1">
        <v>4.7983421582888299</v>
      </c>
      <c r="F20" s="1">
        <v>5.5236918202601499</v>
      </c>
      <c r="G20" s="1">
        <v>5.1427928883223197</v>
      </c>
      <c r="H20" s="1">
        <v>1.45075551572979</v>
      </c>
      <c r="I20" s="1">
        <v>1.9267650722345</v>
      </c>
      <c r="J20" s="1">
        <v>1.2914653423056499</v>
      </c>
      <c r="K20" s="1">
        <v>1.79821463416623</v>
      </c>
      <c r="M20" s="1">
        <v>1.125</v>
      </c>
      <c r="N20" s="1">
        <v>8.43240013200376E-4</v>
      </c>
      <c r="O20" s="1">
        <v>4.2779887700856702E-4</v>
      </c>
      <c r="P20" s="1">
        <v>3.4036311226484802E-4</v>
      </c>
      <c r="Q20" s="1">
        <v>7.9940380357091897E-4</v>
      </c>
      <c r="R20" s="1">
        <v>9.2024705725535401E-4</v>
      </c>
      <c r="S20" s="1">
        <v>8.5678929519449E-4</v>
      </c>
      <c r="T20" s="1">
        <v>2.4169586892058199E-4</v>
      </c>
      <c r="U20" s="1">
        <v>3.2099906103426801E-4</v>
      </c>
      <c r="V20" s="1">
        <v>2.1515812602812201E-4</v>
      </c>
      <c r="W20" s="1">
        <v>2.9958255805209402E-4</v>
      </c>
    </row>
    <row r="21" spans="1:23" x14ac:dyDescent="0.25">
      <c r="A21" s="1">
        <v>1.25</v>
      </c>
      <c r="B21" s="1">
        <v>5.1510452922612204</v>
      </c>
      <c r="C21" s="1">
        <v>2.5399658951345501</v>
      </c>
      <c r="D21" s="1">
        <v>1.9544394010894399</v>
      </c>
      <c r="E21" s="1">
        <v>4.7354349170060903</v>
      </c>
      <c r="F21" s="1">
        <v>5.5252674472132899</v>
      </c>
      <c r="G21" s="1">
        <v>5.1293803321367397</v>
      </c>
      <c r="H21" s="1">
        <v>1.48119319913759</v>
      </c>
      <c r="I21" s="1">
        <v>1.9310607229058301</v>
      </c>
      <c r="J21" s="1">
        <v>1.2891829723052299</v>
      </c>
      <c r="K21" s="1">
        <v>1.78868995615999</v>
      </c>
      <c r="M21" s="1">
        <v>1.25</v>
      </c>
      <c r="N21" s="1">
        <v>8.5816414569071895E-4</v>
      </c>
      <c r="O21" s="1">
        <v>4.2315831812941699E-4</v>
      </c>
      <c r="P21" s="1">
        <v>3.2560960422150099E-4</v>
      </c>
      <c r="Q21" s="1">
        <v>7.8892345717321505E-4</v>
      </c>
      <c r="R21" s="1">
        <v>9.2050955670574803E-4</v>
      </c>
      <c r="S21" s="1">
        <v>8.5455476333396905E-4</v>
      </c>
      <c r="T21" s="1">
        <v>2.4676678697632101E-4</v>
      </c>
      <c r="U21" s="1">
        <v>3.21714716436112E-4</v>
      </c>
      <c r="V21" s="1">
        <v>2.14777883186052E-4</v>
      </c>
      <c r="W21" s="1">
        <v>2.9799574669625399E-4</v>
      </c>
    </row>
    <row r="22" spans="1:23" x14ac:dyDescent="0.25">
      <c r="A22" s="1">
        <v>1.375</v>
      </c>
      <c r="B22" s="1">
        <v>5.3052777937536204</v>
      </c>
      <c r="C22" s="1">
        <v>2.5491758533120099</v>
      </c>
      <c r="D22" s="1">
        <v>1.9127772379168999</v>
      </c>
      <c r="E22" s="1">
        <v>4.7507891320690501</v>
      </c>
      <c r="F22" s="1">
        <v>5.5212953055972998</v>
      </c>
      <c r="G22" s="1">
        <v>5.1184042072680898</v>
      </c>
      <c r="H22" s="1">
        <v>1.4830393759065501</v>
      </c>
      <c r="I22" s="1">
        <v>1.93087786106348</v>
      </c>
      <c r="J22" s="1">
        <v>1.2335573397158099</v>
      </c>
      <c r="K22" s="1">
        <v>1.5924910768609299</v>
      </c>
      <c r="M22" s="1">
        <v>1.375</v>
      </c>
      <c r="N22" s="1">
        <v>8.83859280439354E-4</v>
      </c>
      <c r="O22" s="1">
        <v>4.2469269716178003E-4</v>
      </c>
      <c r="P22" s="1">
        <v>3.1866868783695599E-4</v>
      </c>
      <c r="Q22" s="1">
        <v>7.9148146940270499E-4</v>
      </c>
      <c r="R22" s="1">
        <v>9.1984779791252403E-4</v>
      </c>
      <c r="S22" s="1">
        <v>8.5272614093085297E-4</v>
      </c>
      <c r="T22" s="1">
        <v>2.4707436002603E-4</v>
      </c>
      <c r="U22" s="1">
        <v>3.2168425165317701E-4</v>
      </c>
      <c r="V22" s="1">
        <v>2.05510652796654E-4</v>
      </c>
      <c r="W22" s="1">
        <v>2.6530901340503102E-4</v>
      </c>
    </row>
    <row r="23" spans="1:23" x14ac:dyDescent="0.25">
      <c r="A23" s="1">
        <v>1.5</v>
      </c>
      <c r="B23" s="1">
        <v>5.2999114789240096</v>
      </c>
      <c r="C23" s="1">
        <v>2.55544511491625</v>
      </c>
      <c r="D23" s="1">
        <v>1.8707021283788201</v>
      </c>
      <c r="E23" s="1">
        <v>4.57008201710957</v>
      </c>
      <c r="F23" s="1">
        <v>5.5359057344564304</v>
      </c>
      <c r="G23" s="1">
        <v>5.1041842620029003</v>
      </c>
      <c r="H23" s="1">
        <v>1.5072858188368501</v>
      </c>
      <c r="I23" s="1">
        <v>1.96547434594826</v>
      </c>
      <c r="J23" s="1">
        <v>1.20066982907697</v>
      </c>
      <c r="K23" s="1">
        <v>1.41564858117207</v>
      </c>
      <c r="M23" s="1">
        <v>1.5</v>
      </c>
      <c r="N23" s="1">
        <v>8.8296525238874097E-4</v>
      </c>
      <c r="O23" s="1">
        <v>4.2573715614504799E-4</v>
      </c>
      <c r="P23" s="1">
        <v>3.1165897458791198E-4</v>
      </c>
      <c r="Q23" s="1">
        <v>7.6137566405045395E-4</v>
      </c>
      <c r="R23" s="1">
        <v>9.22281895360455E-4</v>
      </c>
      <c r="S23" s="1">
        <v>8.50357098049674E-4</v>
      </c>
      <c r="T23" s="1">
        <v>2.5111381741821799E-4</v>
      </c>
      <c r="U23" s="1">
        <v>3.2744802603498101E-4</v>
      </c>
      <c r="V23" s="1">
        <v>2.00031593524223E-4</v>
      </c>
      <c r="W23" s="1">
        <v>2.3584705362326701E-4</v>
      </c>
    </row>
    <row r="24" spans="1:23" x14ac:dyDescent="0.25">
      <c r="A24" s="1">
        <v>1.625</v>
      </c>
      <c r="B24" s="1">
        <v>5.3528019506701803</v>
      </c>
      <c r="C24" s="1">
        <v>2.5146119170452401</v>
      </c>
      <c r="D24" s="1">
        <v>1.7953035875694301</v>
      </c>
      <c r="E24" s="1">
        <v>4.4376067240781296</v>
      </c>
      <c r="F24" s="1">
        <v>5.53273563533177</v>
      </c>
      <c r="G24" s="1">
        <v>5.0959678443947496</v>
      </c>
      <c r="H24" s="1">
        <v>1.50881559626006</v>
      </c>
      <c r="I24" s="1">
        <v>1.9349723185963701</v>
      </c>
      <c r="J24" s="1">
        <v>1.11672117605333</v>
      </c>
      <c r="K24" s="1">
        <v>1.2660636801502201</v>
      </c>
      <c r="M24" s="1">
        <v>1.625</v>
      </c>
      <c r="N24" s="1">
        <v>8.9177680498165105E-4</v>
      </c>
      <c r="O24" s="1">
        <v>4.18934345379737E-4</v>
      </c>
      <c r="P24" s="1">
        <v>2.9909757768906798E-4</v>
      </c>
      <c r="Q24" s="1">
        <v>7.3930528023141695E-4</v>
      </c>
      <c r="R24" s="1">
        <v>9.2175375684628799E-4</v>
      </c>
      <c r="S24" s="1">
        <v>8.4898824287615805E-4</v>
      </c>
      <c r="T24" s="1">
        <v>2.5136867833692501E-4</v>
      </c>
      <c r="U24" s="1">
        <v>3.2236638827815598E-4</v>
      </c>
      <c r="V24" s="1">
        <v>1.8604574793048401E-4</v>
      </c>
      <c r="W24" s="1">
        <v>2.10926209113027E-4</v>
      </c>
    </row>
    <row r="25" spans="1:23" x14ac:dyDescent="0.25">
      <c r="A25" s="1">
        <v>1.75</v>
      </c>
      <c r="B25" s="1">
        <v>5.3417233184442798</v>
      </c>
      <c r="C25" s="1">
        <v>2.2992463118091502</v>
      </c>
      <c r="D25" s="1">
        <v>1.8358971862112099</v>
      </c>
      <c r="E25" s="1">
        <v>4.33189743529796</v>
      </c>
      <c r="F25" s="1">
        <v>5.5278144902058397</v>
      </c>
      <c r="G25" s="1">
        <v>5.08680065210336</v>
      </c>
      <c r="H25" s="1">
        <v>1.5254566149564199</v>
      </c>
      <c r="I25" s="1">
        <v>1.8701743951296399</v>
      </c>
      <c r="J25" s="1">
        <v>1.1184529854932701</v>
      </c>
      <c r="K25" s="1">
        <v>1.2861774212086701</v>
      </c>
      <c r="M25" s="1">
        <v>1.75</v>
      </c>
      <c r="N25" s="1">
        <v>8.8993110485281702E-4</v>
      </c>
      <c r="O25" s="1">
        <v>3.8305443554740502E-4</v>
      </c>
      <c r="P25" s="1">
        <v>3.0586047122278798E-4</v>
      </c>
      <c r="Q25" s="1">
        <v>7.21694112720642E-4</v>
      </c>
      <c r="R25" s="1">
        <v>9.2093389406830905E-4</v>
      </c>
      <c r="S25" s="1">
        <v>8.4746098864041104E-4</v>
      </c>
      <c r="T25" s="1">
        <v>2.5414107205173799E-4</v>
      </c>
      <c r="U25" s="1">
        <v>3.1157105422859797E-4</v>
      </c>
      <c r="V25" s="1">
        <v>1.8633426738317999E-4</v>
      </c>
      <c r="W25" s="1">
        <v>2.1427715837336401E-4</v>
      </c>
    </row>
    <row r="26" spans="1:23" x14ac:dyDescent="0.25">
      <c r="A26" s="1">
        <v>1.875</v>
      </c>
      <c r="B26" s="1">
        <v>5.39132426336863</v>
      </c>
      <c r="C26" s="1">
        <v>2.2197708261189799</v>
      </c>
      <c r="D26" s="1">
        <v>1.8782150296045801</v>
      </c>
      <c r="E26" s="1">
        <v>4.0553591971886798</v>
      </c>
      <c r="F26" s="1">
        <v>5.5292312267266999</v>
      </c>
      <c r="G26" s="1">
        <v>5.0919338974003301</v>
      </c>
      <c r="H26" s="1">
        <v>1.49945608858711</v>
      </c>
      <c r="I26" s="1">
        <v>1.85490683288775</v>
      </c>
      <c r="J26" s="1">
        <v>1.10635961229354</v>
      </c>
      <c r="K26" s="1">
        <v>1.27571829332501</v>
      </c>
      <c r="M26" s="1">
        <v>1.875</v>
      </c>
      <c r="N26" s="1">
        <v>8.9819462227721397E-4</v>
      </c>
      <c r="O26" s="1">
        <v>3.6981381963142201E-4</v>
      </c>
      <c r="P26" s="1">
        <v>3.1291062393212402E-4</v>
      </c>
      <c r="Q26" s="1">
        <v>6.7562284225163504E-4</v>
      </c>
      <c r="R26" s="1">
        <v>9.2116992237268203E-4</v>
      </c>
      <c r="S26" s="1">
        <v>8.4831618730688702E-4</v>
      </c>
      <c r="T26" s="1">
        <v>2.4980938435861002E-4</v>
      </c>
      <c r="U26" s="1">
        <v>3.0902747835909801E-4</v>
      </c>
      <c r="V26" s="1">
        <v>1.8431951140810299E-4</v>
      </c>
      <c r="W26" s="1">
        <v>2.1253466766794701E-4</v>
      </c>
    </row>
    <row r="27" spans="1:23" x14ac:dyDescent="0.25">
      <c r="A27" s="1">
        <v>2</v>
      </c>
      <c r="B27" s="1">
        <v>5.38109127699631</v>
      </c>
      <c r="C27" s="1">
        <v>2.1964178042888198</v>
      </c>
      <c r="D27" s="1">
        <v>1.871917741206</v>
      </c>
      <c r="E27" s="1">
        <v>4.02443237112763</v>
      </c>
      <c r="F27" s="1">
        <v>5.5369907796113598</v>
      </c>
      <c r="G27" s="1">
        <v>5.0660175170317299</v>
      </c>
      <c r="H27" s="1">
        <v>1.4844148199654501</v>
      </c>
      <c r="I27" s="1">
        <v>1.8454693316831401</v>
      </c>
      <c r="J27" s="1">
        <v>1.0851927279526199</v>
      </c>
      <c r="K27" s="1">
        <v>0.97923630962900499</v>
      </c>
      <c r="M27" s="1">
        <v>2</v>
      </c>
      <c r="N27" s="1">
        <v>8.9648980674758496E-4</v>
      </c>
      <c r="O27" s="1">
        <v>3.6592320619451701E-4</v>
      </c>
      <c r="P27" s="1">
        <v>3.1186149568492E-4</v>
      </c>
      <c r="Q27" s="1">
        <v>6.7047043302986397E-4</v>
      </c>
      <c r="R27" s="1">
        <v>9.2246266388326605E-4</v>
      </c>
      <c r="S27" s="1">
        <v>8.4399851833748003E-4</v>
      </c>
      <c r="T27" s="1">
        <v>2.4730350900624198E-4</v>
      </c>
      <c r="U27" s="1">
        <v>3.0745519065841098E-4</v>
      </c>
      <c r="V27" s="1">
        <v>1.8079310847690601E-4</v>
      </c>
      <c r="W27" s="1">
        <v>1.6314076918419199E-4</v>
      </c>
    </row>
    <row r="28" spans="1:23" x14ac:dyDescent="0.25">
      <c r="A28" s="1">
        <v>2.125</v>
      </c>
      <c r="B28" s="1">
        <v>5.3103090732284999</v>
      </c>
      <c r="C28" s="1">
        <v>2.1999833991075199</v>
      </c>
      <c r="D28" s="1">
        <v>1.83675800600165</v>
      </c>
      <c r="E28" s="1">
        <v>3.8418523125367998</v>
      </c>
      <c r="F28" s="1">
        <v>5.5128968677112802</v>
      </c>
      <c r="G28" s="1">
        <v>5.0284235545511899</v>
      </c>
      <c r="H28" s="1">
        <v>1.4786829454507999</v>
      </c>
      <c r="I28" s="1">
        <v>1.8351054921794701</v>
      </c>
      <c r="J28" s="1">
        <v>1.09612288250645</v>
      </c>
      <c r="K28" s="1">
        <v>0.91907503588767703</v>
      </c>
      <c r="M28" s="1">
        <v>2.125</v>
      </c>
      <c r="N28" s="1">
        <v>8.8469749159986698E-4</v>
      </c>
      <c r="O28" s="1">
        <v>3.6651723429131298E-4</v>
      </c>
      <c r="P28" s="1">
        <v>3.0600388379987498E-4</v>
      </c>
      <c r="Q28" s="1">
        <v>6.4005259526862899E-4</v>
      </c>
      <c r="R28" s="1">
        <v>9.1844861816071097E-4</v>
      </c>
      <c r="S28" s="1">
        <v>8.3773536418821901E-4</v>
      </c>
      <c r="T28" s="1">
        <v>2.46348578712103E-4</v>
      </c>
      <c r="U28" s="1">
        <v>3.0572857499710002E-4</v>
      </c>
      <c r="V28" s="1">
        <v>1.8261407222557499E-4</v>
      </c>
      <c r="W28" s="1">
        <v>1.5311790097888699E-4</v>
      </c>
    </row>
    <row r="29" spans="1:23" x14ac:dyDescent="0.25">
      <c r="A29" s="1">
        <v>2.25</v>
      </c>
      <c r="B29" s="1">
        <v>5.2910843784713997</v>
      </c>
      <c r="C29" s="1">
        <v>2.2328380954942602</v>
      </c>
      <c r="D29" s="1">
        <v>1.87806901665418</v>
      </c>
      <c r="E29" s="1">
        <v>3.86985742405099</v>
      </c>
      <c r="F29" s="1">
        <v>5.5039247668443299</v>
      </c>
      <c r="G29" s="1">
        <v>5.0010793598083696</v>
      </c>
      <c r="H29" s="1">
        <v>1.4745281367221299</v>
      </c>
      <c r="I29" s="1">
        <v>1.8677149469174501</v>
      </c>
      <c r="J29" s="1">
        <v>1.0878198928360301</v>
      </c>
      <c r="K29" s="1">
        <v>0.941027521923396</v>
      </c>
      <c r="M29" s="1">
        <v>2.25</v>
      </c>
      <c r="N29" s="1">
        <v>8.8149465745333605E-4</v>
      </c>
      <c r="O29" s="1">
        <v>3.7199082670934399E-4</v>
      </c>
      <c r="P29" s="1">
        <v>3.12886298174586E-4</v>
      </c>
      <c r="Q29" s="1">
        <v>6.4471824684689499E-4</v>
      </c>
      <c r="R29" s="1">
        <v>9.1695386615627905E-4</v>
      </c>
      <c r="S29" s="1">
        <v>8.3317982134406901E-4</v>
      </c>
      <c r="T29" s="1">
        <v>2.4565638757790501E-4</v>
      </c>
      <c r="U29" s="1">
        <v>3.1116131015644698E-4</v>
      </c>
      <c r="V29" s="1">
        <v>1.81230794146483E-4</v>
      </c>
      <c r="W29" s="1">
        <v>1.5677518515243801E-4</v>
      </c>
    </row>
    <row r="30" spans="1:23" x14ac:dyDescent="0.25">
      <c r="A30" s="1">
        <v>2.375</v>
      </c>
      <c r="B30" s="1">
        <v>5.3079813891267298</v>
      </c>
      <c r="C30" s="1">
        <v>2.2584614580831999</v>
      </c>
      <c r="D30" s="1">
        <v>1.9648330301025601</v>
      </c>
      <c r="E30" s="1">
        <v>3.9944105481689798</v>
      </c>
      <c r="F30" s="1">
        <v>5.4804274054775401</v>
      </c>
      <c r="G30" s="1">
        <v>5.0307457618489</v>
      </c>
      <c r="H30" s="1">
        <v>1.42245635848763</v>
      </c>
      <c r="I30" s="1">
        <v>1.7928930691337699</v>
      </c>
      <c r="J30" s="1">
        <v>1.11623027939646</v>
      </c>
      <c r="K30" s="1">
        <v>0.94181820894648804</v>
      </c>
      <c r="M30" s="1">
        <v>2.375</v>
      </c>
      <c r="N30" s="1">
        <v>8.8430969942851099E-4</v>
      </c>
      <c r="O30" s="1">
        <v>3.76259678916661E-4</v>
      </c>
      <c r="P30" s="1">
        <v>3.2734118281508602E-4</v>
      </c>
      <c r="Q30" s="1">
        <v>6.6546879732495303E-4</v>
      </c>
      <c r="R30" s="1">
        <v>9.1303920575256997E-4</v>
      </c>
      <c r="S30" s="1">
        <v>8.3812224392402102E-4</v>
      </c>
      <c r="T30" s="1">
        <v>2.3698122932403799E-4</v>
      </c>
      <c r="U30" s="1">
        <v>2.9869598531768597E-4</v>
      </c>
      <c r="V30" s="1">
        <v>1.8596396454745E-4</v>
      </c>
      <c r="W30" s="1">
        <v>1.5690691361048501E-4</v>
      </c>
    </row>
    <row r="31" spans="1:23" x14ac:dyDescent="0.25">
      <c r="A31" s="1">
        <v>2.5</v>
      </c>
      <c r="B31" s="1">
        <v>5.40129979322698</v>
      </c>
      <c r="C31" s="1">
        <v>2.2783498991600002</v>
      </c>
      <c r="D31" s="1">
        <v>1.90537386974056</v>
      </c>
      <c r="E31" s="1">
        <v>4.09241306338168</v>
      </c>
      <c r="F31" s="1">
        <v>5.39181393590904</v>
      </c>
      <c r="G31" s="1">
        <v>5.0179902667335901</v>
      </c>
      <c r="H31" s="1">
        <v>1.40177790207792</v>
      </c>
      <c r="I31" s="1">
        <v>1.7820360932527901</v>
      </c>
      <c r="J31" s="1">
        <v>1.16432961599621</v>
      </c>
      <c r="K31" s="1">
        <v>0.88363367823435901</v>
      </c>
      <c r="M31" s="1">
        <v>2.5</v>
      </c>
      <c r="N31" s="1">
        <v>8.9985654555161396E-4</v>
      </c>
      <c r="O31" s="1">
        <v>3.7957309320005701E-4</v>
      </c>
      <c r="P31" s="1">
        <v>3.1743528669877803E-4</v>
      </c>
      <c r="Q31" s="1">
        <v>6.8179601635939E-4</v>
      </c>
      <c r="R31" s="1">
        <v>8.9827620172245898E-4</v>
      </c>
      <c r="S31" s="1">
        <v>8.3599717843780999E-4</v>
      </c>
      <c r="T31" s="1">
        <v>2.33536198486181E-4</v>
      </c>
      <c r="U31" s="1">
        <v>2.9688721313591502E-4</v>
      </c>
      <c r="V31" s="1">
        <v>1.93977314024969E-4</v>
      </c>
      <c r="W31" s="1">
        <v>1.4721337079384399E-4</v>
      </c>
    </row>
    <row r="32" spans="1:23" x14ac:dyDescent="0.25">
      <c r="A32" s="1">
        <v>2.625</v>
      </c>
      <c r="B32" s="1">
        <v>5.4761936461060401</v>
      </c>
      <c r="C32" s="1">
        <v>2.3780185444625901</v>
      </c>
      <c r="D32" s="1">
        <v>1.9106281412502</v>
      </c>
      <c r="E32" s="1">
        <v>4.0012355948905203</v>
      </c>
      <c r="F32" s="1">
        <v>5.4807673826771302</v>
      </c>
      <c r="G32" s="1">
        <v>4.9957271255900402</v>
      </c>
      <c r="H32" s="1">
        <v>1.37850919691848</v>
      </c>
      <c r="I32" s="1">
        <v>1.78110652384456</v>
      </c>
      <c r="J32" s="1">
        <v>1.24454192419162</v>
      </c>
      <c r="K32" s="1">
        <v>0.85426541357562003</v>
      </c>
      <c r="M32" s="1">
        <v>2.625</v>
      </c>
      <c r="N32" s="1">
        <v>9.1233386144126596E-4</v>
      </c>
      <c r="O32" s="1">
        <v>3.9617788950746898E-4</v>
      </c>
      <c r="P32" s="1">
        <v>3.1831064833228302E-4</v>
      </c>
      <c r="Q32" s="1">
        <v>6.6660585010876205E-4</v>
      </c>
      <c r="R32" s="1">
        <v>9.1309584595402303E-4</v>
      </c>
      <c r="S32" s="1">
        <v>8.3228813912329604E-4</v>
      </c>
      <c r="T32" s="1">
        <v>2.2965963220661901E-4</v>
      </c>
      <c r="U32" s="1">
        <v>2.9673234687250399E-4</v>
      </c>
      <c r="V32" s="1">
        <v>2.0734068457032399E-4</v>
      </c>
      <c r="W32" s="1">
        <v>1.4232061790169799E-4</v>
      </c>
    </row>
    <row r="33" spans="1:23" x14ac:dyDescent="0.25">
      <c r="A33" s="1">
        <v>2.75</v>
      </c>
      <c r="B33" s="1">
        <v>5.4938524800231496</v>
      </c>
      <c r="C33" s="1">
        <v>2.2506062216642402</v>
      </c>
      <c r="D33" s="1">
        <v>1.89331429374645</v>
      </c>
      <c r="E33" s="1">
        <v>3.9407662814451698</v>
      </c>
      <c r="F33" s="1">
        <v>5.4910313624490001</v>
      </c>
      <c r="G33" s="1">
        <v>4.9611085449597496</v>
      </c>
      <c r="H33" s="1">
        <v>1.38457804504674</v>
      </c>
      <c r="I33" s="1">
        <v>1.7239076417938499</v>
      </c>
      <c r="J33" s="1">
        <v>1.2305337114750601</v>
      </c>
      <c r="K33" s="1">
        <v>0.83973162123813805</v>
      </c>
      <c r="M33" s="1">
        <v>2.75</v>
      </c>
      <c r="N33" s="1">
        <v>9.1527582317185599E-4</v>
      </c>
      <c r="O33" s="1">
        <v>3.7495099652926198E-4</v>
      </c>
      <c r="P33" s="1">
        <v>3.1542616133815898E-4</v>
      </c>
      <c r="Q33" s="1">
        <v>6.5653166248876601E-4</v>
      </c>
      <c r="R33" s="1">
        <v>9.14805824984015E-4</v>
      </c>
      <c r="S33" s="1">
        <v>8.2652068359028797E-4</v>
      </c>
      <c r="T33" s="1">
        <v>2.3067070230478701E-4</v>
      </c>
      <c r="U33" s="1">
        <v>2.87203013122855E-4</v>
      </c>
      <c r="V33" s="1">
        <v>2.05006916331745E-4</v>
      </c>
      <c r="W33" s="1">
        <v>1.3989928809827399E-4</v>
      </c>
    </row>
    <row r="34" spans="1:23" x14ac:dyDescent="0.25">
      <c r="A34" s="1">
        <v>2.875</v>
      </c>
      <c r="B34" s="1">
        <v>5.5338291969440396</v>
      </c>
      <c r="C34" s="1">
        <v>2.2519028661849099</v>
      </c>
      <c r="D34" s="1">
        <v>1.9146133958471701</v>
      </c>
      <c r="E34" s="1">
        <v>3.8441760442743198</v>
      </c>
      <c r="F34" s="1">
        <v>5.4775895138541602</v>
      </c>
      <c r="G34" s="1">
        <v>4.9099931922042801</v>
      </c>
      <c r="H34" s="1">
        <v>1.4041406746182801</v>
      </c>
      <c r="I34" s="1">
        <v>1.6415015384829099</v>
      </c>
      <c r="J34" s="1">
        <v>1.2111613179611</v>
      </c>
      <c r="K34" s="1">
        <v>0.89787180612562401</v>
      </c>
      <c r="M34" s="1">
        <v>2.875</v>
      </c>
      <c r="N34" s="1">
        <v>9.2193594421087802E-4</v>
      </c>
      <c r="O34" s="1">
        <v>3.75167017506407E-4</v>
      </c>
      <c r="P34" s="1">
        <v>3.1897459174813901E-4</v>
      </c>
      <c r="Q34" s="1">
        <v>6.4043972897610303E-4</v>
      </c>
      <c r="R34" s="1">
        <v>9.1256641300811498E-4</v>
      </c>
      <c r="S34" s="1">
        <v>8.1800486582122699E-4</v>
      </c>
      <c r="T34" s="1">
        <v>2.3392983639140399E-4</v>
      </c>
      <c r="U34" s="1">
        <v>2.7347415631125301E-4</v>
      </c>
      <c r="V34" s="1">
        <v>2.0177947557231899E-4</v>
      </c>
      <c r="W34" s="1">
        <v>1.4958544290052901E-4</v>
      </c>
    </row>
    <row r="35" spans="1:23" x14ac:dyDescent="0.25">
      <c r="A35" s="1">
        <v>3</v>
      </c>
      <c r="B35" s="1">
        <v>5.4700006271365904</v>
      </c>
      <c r="C35" s="1">
        <v>2.3431018369396401</v>
      </c>
      <c r="D35" s="1">
        <v>2.0196651409572999</v>
      </c>
      <c r="E35" s="1">
        <v>3.76566144004995</v>
      </c>
      <c r="F35" s="1">
        <v>5.4459864749029201</v>
      </c>
      <c r="G35" s="1">
        <v>4.86250494808254</v>
      </c>
      <c r="H35" s="1">
        <v>1.4067878840538099</v>
      </c>
      <c r="I35" s="1">
        <v>1.6349510180030999</v>
      </c>
      <c r="J35" s="1">
        <v>1.12884082990849</v>
      </c>
      <c r="K35" s="1">
        <v>0.87660520284122501</v>
      </c>
      <c r="M35" s="1">
        <v>3</v>
      </c>
      <c r="N35" s="1">
        <v>9.1130210448095602E-4</v>
      </c>
      <c r="O35" s="1">
        <v>3.9036076603414499E-4</v>
      </c>
      <c r="P35" s="1">
        <v>3.3647621248348599E-4</v>
      </c>
      <c r="Q35" s="1">
        <v>6.2735919591232095E-4</v>
      </c>
      <c r="R35" s="1">
        <v>9.0730134671883995E-4</v>
      </c>
      <c r="S35" s="1">
        <v>8.1009332435054296E-4</v>
      </c>
      <c r="T35" s="1">
        <v>2.34370861483365E-4</v>
      </c>
      <c r="U35" s="1">
        <v>2.7238283959931699E-4</v>
      </c>
      <c r="V35" s="1">
        <v>1.8806488226275501E-4</v>
      </c>
      <c r="W35" s="1">
        <v>1.4604242679334801E-4</v>
      </c>
    </row>
    <row r="36" spans="1:23" x14ac:dyDescent="0.25">
      <c r="A36" s="1">
        <v>3.125</v>
      </c>
      <c r="B36" s="1">
        <v>5.4811300114253898</v>
      </c>
      <c r="C36" s="1">
        <v>2.4066254962449198</v>
      </c>
      <c r="D36" s="1">
        <v>2.02072331218712</v>
      </c>
      <c r="E36" s="1">
        <v>3.7625148439502598</v>
      </c>
      <c r="F36" s="1">
        <v>5.4255852936144704</v>
      </c>
      <c r="G36" s="1">
        <v>4.8080923788547301</v>
      </c>
      <c r="H36" s="1">
        <v>1.4208124262003901</v>
      </c>
      <c r="I36" s="1">
        <v>1.6477991785942601</v>
      </c>
      <c r="J36" s="1">
        <v>1.1033081675835399</v>
      </c>
      <c r="K36" s="1">
        <v>0.87848966931086803</v>
      </c>
      <c r="M36" s="1">
        <v>3.125</v>
      </c>
      <c r="N36" s="1">
        <v>9.1315625990346999E-4</v>
      </c>
      <c r="O36" s="1">
        <v>4.0094380767440399E-4</v>
      </c>
      <c r="P36" s="1">
        <v>3.3665250381037401E-4</v>
      </c>
      <c r="Q36" s="1">
        <v>6.2683497300211404E-4</v>
      </c>
      <c r="R36" s="1">
        <v>9.0390250991618604E-4</v>
      </c>
      <c r="S36" s="1">
        <v>8.0102819031719003E-4</v>
      </c>
      <c r="T36" s="1">
        <v>2.36707350204985E-4</v>
      </c>
      <c r="U36" s="1">
        <v>2.74523343153805E-4</v>
      </c>
      <c r="V36" s="1">
        <v>1.83811140719418E-4</v>
      </c>
      <c r="W36" s="1">
        <v>1.4635637890719099E-4</v>
      </c>
    </row>
    <row r="37" spans="1:23" x14ac:dyDescent="0.25">
      <c r="A37" s="1">
        <v>3.25</v>
      </c>
      <c r="B37" s="1">
        <v>5.45452783450631</v>
      </c>
      <c r="C37" s="1">
        <v>2.4017403140496398</v>
      </c>
      <c r="D37" s="1">
        <v>2.0434713593996401</v>
      </c>
      <c r="E37" s="1">
        <v>3.7823629556955898</v>
      </c>
      <c r="F37" s="1">
        <v>5.4228076605417499</v>
      </c>
      <c r="G37" s="1">
        <v>4.7405896674754198</v>
      </c>
      <c r="H37" s="1">
        <v>1.40652664726392</v>
      </c>
      <c r="I37" s="1">
        <v>1.6503856283043701</v>
      </c>
      <c r="J37" s="1">
        <v>1.02108326522493</v>
      </c>
      <c r="K37" s="1">
        <v>0.88935064274526199</v>
      </c>
      <c r="M37" s="1">
        <v>3.25</v>
      </c>
      <c r="N37" s="1">
        <v>9.0872433722875205E-4</v>
      </c>
      <c r="O37" s="1">
        <v>4.0012993632067002E-4</v>
      </c>
      <c r="P37" s="1">
        <v>3.4044232847597899E-4</v>
      </c>
      <c r="Q37" s="1">
        <v>6.3014166841888499E-4</v>
      </c>
      <c r="R37" s="1">
        <v>9.0343975624626897E-4</v>
      </c>
      <c r="S37" s="1">
        <v>7.8978223860139704E-4</v>
      </c>
      <c r="T37" s="1">
        <v>2.34327339434168E-4</v>
      </c>
      <c r="U37" s="1">
        <v>2.7495424567550901E-4</v>
      </c>
      <c r="V37" s="1">
        <v>1.70112471986473E-4</v>
      </c>
      <c r="W37" s="1">
        <v>1.48165817081361E-4</v>
      </c>
    </row>
    <row r="38" spans="1:23" x14ac:dyDescent="0.25">
      <c r="A38" s="1">
        <v>3.375</v>
      </c>
      <c r="B38" s="1">
        <v>5.4407972557067703</v>
      </c>
      <c r="C38" s="1">
        <v>2.37386042454383</v>
      </c>
      <c r="D38" s="1">
        <v>2.08953487926662</v>
      </c>
      <c r="E38" s="1">
        <v>3.8088245328135102</v>
      </c>
      <c r="F38" s="1">
        <v>5.3820742222109601</v>
      </c>
      <c r="G38" s="1">
        <v>4.7303707126977796</v>
      </c>
      <c r="H38" s="1">
        <v>1.4022302392155701</v>
      </c>
      <c r="I38" s="1">
        <v>1.65365758103675</v>
      </c>
      <c r="J38" s="1">
        <v>0.85802353684684096</v>
      </c>
      <c r="K38" s="1">
        <v>0.84460610864274099</v>
      </c>
      <c r="M38" s="1">
        <v>3.375</v>
      </c>
      <c r="N38" s="1">
        <v>9.0643682280074696E-4</v>
      </c>
      <c r="O38" s="1">
        <v>3.9548514672900302E-4</v>
      </c>
      <c r="P38" s="1">
        <v>3.4811651088581899E-4</v>
      </c>
      <c r="Q38" s="1">
        <v>6.3455016716673E-4</v>
      </c>
      <c r="R38" s="1">
        <v>8.9665356542035796E-4</v>
      </c>
      <c r="S38" s="1">
        <v>7.8807976073544395E-4</v>
      </c>
      <c r="T38" s="1">
        <v>2.3361155785331299E-4</v>
      </c>
      <c r="U38" s="1">
        <v>2.7549935300072301E-4</v>
      </c>
      <c r="V38" s="1">
        <v>1.4294672123868401E-4</v>
      </c>
      <c r="W38" s="1">
        <v>1.4071137769988099E-4</v>
      </c>
    </row>
    <row r="39" spans="1:23" x14ac:dyDescent="0.25">
      <c r="A39" s="1">
        <v>3.5</v>
      </c>
      <c r="B39" s="1">
        <v>5.4232144518295096</v>
      </c>
      <c r="C39" s="1">
        <v>2.3910754979171598</v>
      </c>
      <c r="D39" s="1">
        <v>2.15056266587511</v>
      </c>
      <c r="E39" s="1">
        <v>3.8243305109174099</v>
      </c>
      <c r="F39" s="1">
        <v>5.3604904350098401</v>
      </c>
      <c r="G39" s="1">
        <v>4.6215671020291502</v>
      </c>
      <c r="H39" s="1">
        <v>1.37646977943642</v>
      </c>
      <c r="I39" s="1">
        <v>1.56187465797089</v>
      </c>
      <c r="J39" s="1">
        <v>0.798289642115805</v>
      </c>
      <c r="K39" s="1">
        <v>0.87505461170749899</v>
      </c>
      <c r="M39" s="1">
        <v>3.5</v>
      </c>
      <c r="N39" s="1">
        <v>9.0350752767479699E-4</v>
      </c>
      <c r="O39" s="1">
        <v>3.9835317795299902E-4</v>
      </c>
      <c r="P39" s="1">
        <v>3.5828374013479399E-4</v>
      </c>
      <c r="Q39" s="1">
        <v>6.3713346311883995E-4</v>
      </c>
      <c r="R39" s="1">
        <v>8.9305770647265105E-4</v>
      </c>
      <c r="S39" s="1">
        <v>7.6995307919805304E-4</v>
      </c>
      <c r="T39" s="1">
        <v>2.2931986525410699E-4</v>
      </c>
      <c r="U39" s="1">
        <v>2.60208318017951E-4</v>
      </c>
      <c r="V39" s="1">
        <v>1.3299505437649301E-4</v>
      </c>
      <c r="W39" s="1">
        <v>1.4578409831046899E-4</v>
      </c>
    </row>
    <row r="40" spans="1:23" x14ac:dyDescent="0.25">
      <c r="A40" s="1">
        <v>3.625</v>
      </c>
      <c r="B40" s="1">
        <v>5.3126520836515398</v>
      </c>
      <c r="C40" s="1">
        <v>2.4437249222775299</v>
      </c>
      <c r="D40" s="1">
        <v>2.1680381392869399</v>
      </c>
      <c r="E40" s="1">
        <v>3.7888592230545601</v>
      </c>
      <c r="F40" s="1">
        <v>5.3610794509036301</v>
      </c>
      <c r="G40" s="1">
        <v>4.4581477296235104</v>
      </c>
      <c r="H40" s="1">
        <v>1.3773212371155901</v>
      </c>
      <c r="I40" s="1">
        <v>1.5720974482368699</v>
      </c>
      <c r="J40" s="1">
        <v>0.77562139497423099</v>
      </c>
      <c r="K40" s="1">
        <v>0.98296288762435402</v>
      </c>
      <c r="M40" s="1">
        <v>3.625</v>
      </c>
      <c r="N40" s="1">
        <v>8.8508783713634701E-4</v>
      </c>
      <c r="O40" s="1">
        <v>4.0712457205143701E-4</v>
      </c>
      <c r="P40" s="1">
        <v>3.6119515400520402E-4</v>
      </c>
      <c r="Q40" s="1">
        <v>6.3122394656088901E-4</v>
      </c>
      <c r="R40" s="1">
        <v>8.93155836520557E-4</v>
      </c>
      <c r="S40" s="1">
        <v>7.42727411755277E-4</v>
      </c>
      <c r="T40" s="1">
        <v>2.2946171810345699E-4</v>
      </c>
      <c r="U40" s="1">
        <v>2.6191143487626199E-4</v>
      </c>
      <c r="V40" s="1">
        <v>1.29218524402707E-4</v>
      </c>
      <c r="W40" s="1">
        <v>1.6376161707821701E-4</v>
      </c>
    </row>
    <row r="41" spans="1:23" x14ac:dyDescent="0.25">
      <c r="A41" s="1">
        <v>3.75</v>
      </c>
      <c r="B41" s="1">
        <v>5.3791167192037896</v>
      </c>
      <c r="C41" s="1">
        <v>2.50354715510435</v>
      </c>
      <c r="D41" s="1">
        <v>2.16357488314459</v>
      </c>
      <c r="E41" s="1">
        <v>3.76867287796754</v>
      </c>
      <c r="F41" s="1">
        <v>5.3576999761707196</v>
      </c>
      <c r="G41" s="1">
        <v>4.4215242694135704</v>
      </c>
      <c r="H41" s="1">
        <v>1.3795033098031499</v>
      </c>
      <c r="I41" s="1">
        <v>1.6069687447107801</v>
      </c>
      <c r="J41" s="1">
        <v>0.79765563871293799</v>
      </c>
      <c r="K41" s="1">
        <v>1.0024971023138101</v>
      </c>
      <c r="M41" s="1">
        <v>3.75</v>
      </c>
      <c r="N41" s="1">
        <v>8.9616084541935097E-4</v>
      </c>
      <c r="O41" s="1">
        <v>4.1709095604038499E-4</v>
      </c>
      <c r="P41" s="1">
        <v>3.6045157553188899E-4</v>
      </c>
      <c r="Q41" s="1">
        <v>6.27860901469393E-4</v>
      </c>
      <c r="R41" s="1">
        <v>8.9259281603005396E-4</v>
      </c>
      <c r="S41" s="1">
        <v>7.3662594328430199E-4</v>
      </c>
      <c r="T41" s="1">
        <v>2.29825251413205E-4</v>
      </c>
      <c r="U41" s="1">
        <v>2.6772099286881602E-4</v>
      </c>
      <c r="V41" s="1">
        <v>1.32889429409575E-4</v>
      </c>
      <c r="W41" s="1">
        <v>1.6701601724548E-4</v>
      </c>
    </row>
    <row r="42" spans="1:23" x14ac:dyDescent="0.25">
      <c r="A42" s="1">
        <v>3.875</v>
      </c>
      <c r="B42" s="1">
        <v>5.3375243362989702</v>
      </c>
      <c r="C42" s="1">
        <v>2.5863654055022498</v>
      </c>
      <c r="D42" s="1">
        <v>2.1286002062930298</v>
      </c>
      <c r="E42" s="1">
        <v>3.7725699870384202</v>
      </c>
      <c r="F42" s="1">
        <v>5.3562918464306799</v>
      </c>
      <c r="G42" s="1">
        <v>4.3742857810519897</v>
      </c>
      <c r="H42" s="1">
        <v>1.3744725843713601</v>
      </c>
      <c r="I42" s="1">
        <v>1.61203428842114</v>
      </c>
      <c r="J42" s="1">
        <v>0.82748303096306497</v>
      </c>
      <c r="K42" s="1">
        <v>1.0510275930589601</v>
      </c>
      <c r="M42" s="1">
        <v>3.875</v>
      </c>
      <c r="N42" s="1">
        <v>8.8923155442740599E-4</v>
      </c>
      <c r="O42" s="1">
        <v>4.3088847655667502E-4</v>
      </c>
      <c r="P42" s="1">
        <v>3.5462479436841799E-4</v>
      </c>
      <c r="Q42" s="1">
        <v>6.28510159840602E-4</v>
      </c>
      <c r="R42" s="1">
        <v>8.9235822161536397E-4</v>
      </c>
      <c r="S42" s="1">
        <v>7.2875601112326496E-4</v>
      </c>
      <c r="T42" s="1">
        <v>2.2898713255626899E-4</v>
      </c>
      <c r="U42" s="1">
        <v>2.6856491245096201E-4</v>
      </c>
      <c r="V42" s="1">
        <v>1.37858672958447E-4</v>
      </c>
      <c r="W42" s="1">
        <v>1.7510119700362201E-4</v>
      </c>
    </row>
    <row r="43" spans="1:23" x14ac:dyDescent="0.25">
      <c r="A43" s="1">
        <v>4</v>
      </c>
      <c r="B43" s="1">
        <v>5.3355614768503496</v>
      </c>
      <c r="C43" s="1">
        <v>2.6133701066321802</v>
      </c>
      <c r="D43" s="1">
        <v>2.1372478398692998</v>
      </c>
      <c r="E43" s="1">
        <v>3.7349491016618099</v>
      </c>
      <c r="F43" s="1">
        <v>5.30155722849819</v>
      </c>
      <c r="G43" s="1">
        <v>4.3681055593911298</v>
      </c>
      <c r="H43" s="1">
        <v>1.3600364702449199</v>
      </c>
      <c r="I43" s="1">
        <v>1.64864873479618</v>
      </c>
      <c r="J43" s="1">
        <v>0.87327048901706805</v>
      </c>
      <c r="K43" s="1">
        <v>1.1056950158146901</v>
      </c>
      <c r="M43" s="1">
        <v>4</v>
      </c>
      <c r="N43" s="1">
        <v>8.8890454204326502E-4</v>
      </c>
      <c r="O43" s="1">
        <v>4.3538745976492098E-4</v>
      </c>
      <c r="P43" s="1">
        <v>3.56065490122225E-4</v>
      </c>
      <c r="Q43" s="1">
        <v>6.22242520336857E-4</v>
      </c>
      <c r="R43" s="1">
        <v>8.8323943426781004E-4</v>
      </c>
      <c r="S43" s="1">
        <v>7.2772638619456596E-4</v>
      </c>
      <c r="T43" s="1">
        <v>2.2658207594280401E-4</v>
      </c>
      <c r="U43" s="1">
        <v>2.7466487921704301E-4</v>
      </c>
      <c r="V43" s="1">
        <v>1.4548686347024299E-4</v>
      </c>
      <c r="W43" s="1">
        <v>1.8420878963472701E-4</v>
      </c>
    </row>
    <row r="44" spans="1:23" x14ac:dyDescent="0.25">
      <c r="A44" s="1">
        <v>4.125</v>
      </c>
      <c r="B44" s="1">
        <v>5.3434512946640398</v>
      </c>
      <c r="C44" s="1">
        <v>2.6392457898202402</v>
      </c>
      <c r="D44" s="1">
        <v>2.2084400436282401</v>
      </c>
      <c r="E44" s="1">
        <v>3.6979576162355401</v>
      </c>
      <c r="F44" s="1">
        <v>5.28915806515172</v>
      </c>
      <c r="G44" s="1">
        <v>4.3537414407919499</v>
      </c>
      <c r="H44" s="1">
        <v>1.36159615182884</v>
      </c>
      <c r="I44" s="1">
        <v>1.6663756977297399</v>
      </c>
      <c r="J44" s="1">
        <v>0.91694201533624198</v>
      </c>
      <c r="K44" s="1">
        <v>1.1072064819622001</v>
      </c>
      <c r="M44" s="1">
        <v>4.125</v>
      </c>
      <c r="N44" s="1">
        <v>8.9021898569102698E-4</v>
      </c>
      <c r="O44" s="1">
        <v>4.3969834858405201E-4</v>
      </c>
      <c r="P44" s="1">
        <v>3.6792611126846599E-4</v>
      </c>
      <c r="Q44" s="1">
        <v>6.1607973886484101E-4</v>
      </c>
      <c r="R44" s="1">
        <v>8.81173733654288E-4</v>
      </c>
      <c r="S44" s="1">
        <v>7.2533332403594303E-4</v>
      </c>
      <c r="T44" s="1">
        <v>2.2684191889468501E-4</v>
      </c>
      <c r="U44" s="1">
        <v>2.7761819124177397E-4</v>
      </c>
      <c r="V44" s="1">
        <v>1.52762539755018E-4</v>
      </c>
      <c r="W44" s="1">
        <v>1.8446059989490199E-4</v>
      </c>
    </row>
    <row r="45" spans="1:23" x14ac:dyDescent="0.25">
      <c r="A45" s="1">
        <v>4.25</v>
      </c>
      <c r="B45" s="1">
        <v>5.3256404175747596</v>
      </c>
      <c r="C45" s="1">
        <v>2.6414188018670699</v>
      </c>
      <c r="D45" s="1">
        <v>2.1710223292244502</v>
      </c>
      <c r="E45" s="1">
        <v>3.7100377113644898</v>
      </c>
      <c r="F45" s="1">
        <v>5.2845860410191996</v>
      </c>
      <c r="G45" s="1">
        <v>4.34027150497693</v>
      </c>
      <c r="H45" s="1">
        <v>1.3750241282570299</v>
      </c>
      <c r="I45" s="1">
        <v>1.73824624263974</v>
      </c>
      <c r="J45" s="1">
        <v>0.96575958288022201</v>
      </c>
      <c r="K45" s="1">
        <v>1.1321641288823701</v>
      </c>
      <c r="M45" s="1">
        <v>4.25</v>
      </c>
      <c r="N45" s="1">
        <v>8.8725169356795397E-4</v>
      </c>
      <c r="O45" s="1">
        <v>4.4006037239105401E-4</v>
      </c>
      <c r="P45" s="1">
        <v>3.6169232004879302E-4</v>
      </c>
      <c r="Q45" s="1">
        <v>6.1809228271332399E-4</v>
      </c>
      <c r="R45" s="1">
        <v>8.8041203443381096E-4</v>
      </c>
      <c r="S45" s="1">
        <v>7.2308923272916103E-4</v>
      </c>
      <c r="T45" s="1">
        <v>2.2907901976762101E-4</v>
      </c>
      <c r="U45" s="1">
        <v>2.8959182402378E-4</v>
      </c>
      <c r="V45" s="1">
        <v>1.6089554650784501E-4</v>
      </c>
      <c r="W45" s="1">
        <v>1.88618543871803E-4</v>
      </c>
    </row>
    <row r="46" spans="1:23" x14ac:dyDescent="0.25">
      <c r="A46" s="1">
        <v>4.375</v>
      </c>
      <c r="B46" s="1">
        <v>5.2639731903217202</v>
      </c>
      <c r="C46" s="1">
        <v>2.6654666894137899</v>
      </c>
      <c r="D46" s="1">
        <v>2.13739546762466</v>
      </c>
      <c r="E46" s="1">
        <v>3.6641436311808202</v>
      </c>
      <c r="F46" s="1">
        <v>5.2794229905792101</v>
      </c>
      <c r="G46" s="1">
        <v>4.3229302138479202</v>
      </c>
      <c r="H46" s="1">
        <v>1.3760624955998</v>
      </c>
      <c r="I46" s="1">
        <v>1.75297522553297</v>
      </c>
      <c r="J46" s="1">
        <v>1.00235236812943</v>
      </c>
      <c r="K46" s="1">
        <v>1.1575867548854899</v>
      </c>
      <c r="M46" s="1">
        <v>4.375</v>
      </c>
      <c r="N46" s="1">
        <v>8.7697793350759699E-4</v>
      </c>
      <c r="O46" s="1">
        <v>4.4406675045633798E-4</v>
      </c>
      <c r="P46" s="1">
        <v>3.5609008490626798E-4</v>
      </c>
      <c r="Q46" s="1">
        <v>6.1044632895472495E-4</v>
      </c>
      <c r="R46" s="1">
        <v>8.79551870230508E-4</v>
      </c>
      <c r="S46" s="1">
        <v>7.2020017362706698E-4</v>
      </c>
      <c r="T46" s="1">
        <v>2.29252011766926E-4</v>
      </c>
      <c r="U46" s="1">
        <v>2.9204567257379299E-4</v>
      </c>
      <c r="V46" s="1">
        <v>1.6699190453036301E-4</v>
      </c>
      <c r="W46" s="1">
        <v>1.9285395336392301E-4</v>
      </c>
    </row>
    <row r="47" spans="1:23" x14ac:dyDescent="0.25">
      <c r="A47" s="1">
        <v>4.5</v>
      </c>
      <c r="B47" s="1">
        <v>5.2365720010327603</v>
      </c>
      <c r="C47" s="1">
        <v>2.71667229379486</v>
      </c>
      <c r="D47" s="1">
        <v>2.1201071346273999</v>
      </c>
      <c r="E47" s="1">
        <v>3.6267545464519499</v>
      </c>
      <c r="F47" s="1">
        <v>5.2790632447121597</v>
      </c>
      <c r="G47" s="1">
        <v>4.3094781315205104</v>
      </c>
      <c r="H47" s="1">
        <v>1.37938042102721</v>
      </c>
      <c r="I47" s="1">
        <v>1.7586385088104</v>
      </c>
      <c r="J47" s="1">
        <v>1.0002516209402299</v>
      </c>
      <c r="K47" s="1">
        <v>1.1655258676582401</v>
      </c>
      <c r="M47" s="1">
        <v>4.5</v>
      </c>
      <c r="N47" s="1">
        <v>8.7241289537205605E-4</v>
      </c>
      <c r="O47" s="1">
        <v>4.5259760414622502E-4</v>
      </c>
      <c r="P47" s="1">
        <v>3.53209848628925E-4</v>
      </c>
      <c r="Q47" s="1">
        <v>6.0421730743889595E-4</v>
      </c>
      <c r="R47" s="1">
        <v>8.79491936569059E-4</v>
      </c>
      <c r="S47" s="1">
        <v>7.1795905671132097E-4</v>
      </c>
      <c r="T47" s="1">
        <v>2.29804778143132E-4</v>
      </c>
      <c r="U47" s="1">
        <v>2.9298917556781198E-4</v>
      </c>
      <c r="V47" s="1">
        <v>1.6664192004864299E-4</v>
      </c>
      <c r="W47" s="1">
        <v>1.9417660955186301E-4</v>
      </c>
    </row>
    <row r="48" spans="1:23" x14ac:dyDescent="0.25">
      <c r="A48" s="1">
        <v>4.625</v>
      </c>
      <c r="B48" s="1">
        <v>5.2372117262305702</v>
      </c>
      <c r="C48" s="1">
        <v>2.7500208743197598</v>
      </c>
      <c r="D48" s="1">
        <v>2.0907829070214299</v>
      </c>
      <c r="E48" s="1">
        <v>3.59522695617735</v>
      </c>
      <c r="F48" s="1">
        <v>5.2889672439085604</v>
      </c>
      <c r="G48" s="1">
        <v>4.2712183036473998</v>
      </c>
      <c r="H48" s="1">
        <v>1.38182880162585</v>
      </c>
      <c r="I48" s="1">
        <v>1.7476002779002999</v>
      </c>
      <c r="J48" s="1">
        <v>1.0211572647662499</v>
      </c>
      <c r="K48" s="1">
        <v>1.255386458776</v>
      </c>
      <c r="M48" s="1">
        <v>4.625</v>
      </c>
      <c r="N48" s="1">
        <v>8.7251947359001105E-4</v>
      </c>
      <c r="O48" s="1">
        <v>4.5815347766167301E-4</v>
      </c>
      <c r="P48" s="1">
        <v>3.48324432309771E-4</v>
      </c>
      <c r="Q48" s="1">
        <v>5.9896481089914699E-4</v>
      </c>
      <c r="R48" s="1">
        <v>8.8114194283517896E-4</v>
      </c>
      <c r="S48" s="1">
        <v>7.1158496938766402E-4</v>
      </c>
      <c r="T48" s="1">
        <v>2.30212678350866E-4</v>
      </c>
      <c r="U48" s="1">
        <v>2.9115020629818898E-4</v>
      </c>
      <c r="V48" s="1">
        <v>1.7012480031005701E-4</v>
      </c>
      <c r="W48" s="1">
        <v>2.0914738403208201E-4</v>
      </c>
    </row>
    <row r="49" spans="1:23" x14ac:dyDescent="0.25">
      <c r="A49" s="1">
        <v>4.75</v>
      </c>
      <c r="B49" s="1">
        <v>5.2362536376692601</v>
      </c>
      <c r="C49" s="1">
        <v>2.8130556164450602</v>
      </c>
      <c r="D49" s="1">
        <v>2.10478249742417</v>
      </c>
      <c r="E49" s="1">
        <v>3.5044661246447499</v>
      </c>
      <c r="F49" s="1">
        <v>5.2785064759323301</v>
      </c>
      <c r="G49" s="1">
        <v>4.2045639464794498</v>
      </c>
      <c r="H49" s="1">
        <v>1.3898980500693501</v>
      </c>
      <c r="I49" s="1">
        <v>1.7168099513902999</v>
      </c>
      <c r="J49" s="1">
        <v>1.0169858652575601</v>
      </c>
      <c r="K49" s="1">
        <v>1.2474038423778699</v>
      </c>
      <c r="M49" s="1">
        <v>4.75</v>
      </c>
      <c r="N49" s="1">
        <v>8.7235985603569802E-4</v>
      </c>
      <c r="O49" s="1">
        <v>4.68655065699746E-4</v>
      </c>
      <c r="P49" s="1">
        <v>3.5065676407086802E-4</v>
      </c>
      <c r="Q49" s="1">
        <v>5.8384405636581602E-4</v>
      </c>
      <c r="R49" s="1">
        <v>8.7939917889034004E-4</v>
      </c>
      <c r="S49" s="1">
        <v>7.0048035348347997E-4</v>
      </c>
      <c r="T49" s="1">
        <v>2.3155701514155299E-4</v>
      </c>
      <c r="U49" s="1">
        <v>2.8602053790162402E-4</v>
      </c>
      <c r="V49" s="1">
        <v>1.6942984515191001E-4</v>
      </c>
      <c r="W49" s="1">
        <v>2.0781748014015301E-4</v>
      </c>
    </row>
    <row r="50" spans="1:23" x14ac:dyDescent="0.25">
      <c r="A50" s="1">
        <v>4.875</v>
      </c>
      <c r="B50" s="1">
        <v>5.2307405642877001</v>
      </c>
      <c r="C50" s="1">
        <v>2.9313700033701799</v>
      </c>
      <c r="D50" s="1">
        <v>2.1079010140453498</v>
      </c>
      <c r="E50" s="1">
        <v>3.4426758011841301</v>
      </c>
      <c r="F50" s="1">
        <v>5.2724936330029202</v>
      </c>
      <c r="G50" s="1">
        <v>4.2063090494289499</v>
      </c>
      <c r="H50" s="1">
        <v>1.3863364170665899</v>
      </c>
      <c r="I50" s="1">
        <v>1.6990428588950901</v>
      </c>
      <c r="J50" s="1">
        <v>1.0891814505127699</v>
      </c>
      <c r="K50" s="1">
        <v>1.33074997068409</v>
      </c>
      <c r="M50" s="1">
        <v>4.875</v>
      </c>
      <c r="N50" s="1">
        <v>8.7144137801032902E-4</v>
      </c>
      <c r="O50" s="1">
        <v>4.8836624256147303E-4</v>
      </c>
      <c r="P50" s="1">
        <v>3.5117630893995503E-4</v>
      </c>
      <c r="Q50" s="1">
        <v>5.73549788477276E-4</v>
      </c>
      <c r="R50" s="1">
        <v>8.7839743925829797E-4</v>
      </c>
      <c r="S50" s="1">
        <v>7.0077108763486799E-4</v>
      </c>
      <c r="T50" s="1">
        <v>2.30963647083293E-4</v>
      </c>
      <c r="U50" s="1">
        <v>2.8306054029192098E-4</v>
      </c>
      <c r="V50" s="1">
        <v>1.81457629655428E-4</v>
      </c>
      <c r="W50" s="1">
        <v>2.2170294511597E-4</v>
      </c>
    </row>
    <row r="51" spans="1:23" x14ac:dyDescent="0.25">
      <c r="A51" s="1">
        <v>5</v>
      </c>
      <c r="B51" s="1">
        <v>5.2412618954200703</v>
      </c>
      <c r="C51" s="1">
        <v>2.9464341999461698</v>
      </c>
      <c r="D51" s="1">
        <v>2.2053879290273501</v>
      </c>
      <c r="E51" s="1">
        <v>3.3860700488502502</v>
      </c>
      <c r="F51" s="1">
        <v>5.2530081208976904</v>
      </c>
      <c r="G51" s="1">
        <v>4.2147974045265002</v>
      </c>
      <c r="H51" s="1">
        <v>1.3904222358468401</v>
      </c>
      <c r="I51" s="1">
        <v>1.6909810581612199</v>
      </c>
      <c r="J51" s="1">
        <v>1.06677720648264</v>
      </c>
      <c r="K51" s="1">
        <v>1.3133752595886901</v>
      </c>
      <c r="M51" s="1">
        <v>5</v>
      </c>
      <c r="N51" s="1">
        <v>8.7319423177697998E-4</v>
      </c>
      <c r="O51" s="1">
        <v>4.9087593771103295E-4</v>
      </c>
      <c r="P51" s="1">
        <v>3.6741762897595599E-4</v>
      </c>
      <c r="Q51" s="1">
        <v>5.6411927013845205E-4</v>
      </c>
      <c r="R51" s="1">
        <v>8.7515115294157001E-4</v>
      </c>
      <c r="S51" s="1">
        <v>7.0218524759412199E-4</v>
      </c>
      <c r="T51" s="1">
        <v>2.3164434449208301E-4</v>
      </c>
      <c r="U51" s="1">
        <v>2.81717444289659E-4</v>
      </c>
      <c r="V51" s="1">
        <v>1.7772508260000799E-4</v>
      </c>
      <c r="W51" s="1">
        <v>2.18808318247476E-4</v>
      </c>
    </row>
    <row r="52" spans="1:23" x14ac:dyDescent="0.25">
      <c r="A52" s="1">
        <v>5.125</v>
      </c>
      <c r="B52" s="1">
        <v>5.3178199957344097</v>
      </c>
      <c r="C52" s="1">
        <v>2.95928435176726</v>
      </c>
      <c r="D52" s="1">
        <v>2.1886069044570502</v>
      </c>
      <c r="E52" s="1">
        <v>3.4002433583706302</v>
      </c>
      <c r="F52" s="1">
        <v>5.2480689256391999</v>
      </c>
      <c r="G52" s="1">
        <v>4.2249290248485796</v>
      </c>
      <c r="H52" s="1">
        <v>1.33013900105612</v>
      </c>
      <c r="I52" s="1">
        <v>1.65844135462757</v>
      </c>
      <c r="J52" s="1">
        <v>1.0276115076161201</v>
      </c>
      <c r="K52" s="1">
        <v>1.33851801055285</v>
      </c>
      <c r="M52" s="1">
        <v>5.125</v>
      </c>
      <c r="N52" s="1">
        <v>8.8594881128935201E-4</v>
      </c>
      <c r="O52" s="1">
        <v>4.9301677300442499E-4</v>
      </c>
      <c r="P52" s="1">
        <v>3.6462191028254501E-4</v>
      </c>
      <c r="Q52" s="1">
        <v>5.6648054350454796E-4</v>
      </c>
      <c r="R52" s="1">
        <v>8.7432828301150405E-4</v>
      </c>
      <c r="S52" s="1">
        <v>7.0387317553978002E-4</v>
      </c>
      <c r="T52" s="1">
        <v>2.2160115757594899E-4</v>
      </c>
      <c r="U52" s="1">
        <v>2.7629632968095402E-4</v>
      </c>
      <c r="V52" s="1">
        <v>1.7120007716884601E-4</v>
      </c>
      <c r="W52" s="1">
        <v>2.2299710055810501E-4</v>
      </c>
    </row>
    <row r="53" spans="1:23" x14ac:dyDescent="0.25">
      <c r="A53" s="1">
        <v>5.25</v>
      </c>
      <c r="B53" s="1">
        <v>5.3872252358939896</v>
      </c>
      <c r="C53" s="1">
        <v>2.9814323434986099</v>
      </c>
      <c r="D53" s="1">
        <v>2.1130680647576501</v>
      </c>
      <c r="E53" s="1">
        <v>3.5039490135895601</v>
      </c>
      <c r="F53" s="1">
        <v>5.2581264018741898</v>
      </c>
      <c r="G53" s="1">
        <v>4.2473492586326902</v>
      </c>
      <c r="H53" s="1">
        <v>1.3153752343341401</v>
      </c>
      <c r="I53" s="1">
        <v>1.66996798841562</v>
      </c>
      <c r="J53" s="1">
        <v>1.01736553862756</v>
      </c>
      <c r="K53" s="1">
        <v>1.41004565279921</v>
      </c>
      <c r="M53" s="1">
        <v>5.25</v>
      </c>
      <c r="N53" s="1">
        <v>8.9751172429993799E-4</v>
      </c>
      <c r="O53" s="1">
        <v>4.9670662842686802E-4</v>
      </c>
      <c r="P53" s="1">
        <v>3.5203713958862498E-4</v>
      </c>
      <c r="Q53" s="1">
        <v>5.8375790566402095E-4</v>
      </c>
      <c r="R53" s="1">
        <v>8.7600385855225304E-4</v>
      </c>
      <c r="S53" s="1">
        <v>7.0760838648821099E-4</v>
      </c>
      <c r="T53" s="1">
        <v>2.1914151404006801E-4</v>
      </c>
      <c r="U53" s="1">
        <v>2.7821666687004299E-4</v>
      </c>
      <c r="V53" s="1">
        <v>1.6949309873535201E-4</v>
      </c>
      <c r="W53" s="1">
        <v>2.34913605756348E-4</v>
      </c>
    </row>
    <row r="54" spans="1:23" x14ac:dyDescent="0.25">
      <c r="A54" s="1">
        <v>5.375</v>
      </c>
      <c r="B54" s="1">
        <v>5.4116117626745002</v>
      </c>
      <c r="C54" s="1">
        <v>2.9585162793397202</v>
      </c>
      <c r="D54" s="1">
        <v>2.0131563612243402</v>
      </c>
      <c r="E54" s="1">
        <v>3.3742298850199002</v>
      </c>
      <c r="F54" s="1">
        <v>5.2220502595670304</v>
      </c>
      <c r="G54" s="1">
        <v>4.27394770308101</v>
      </c>
      <c r="H54" s="1">
        <v>1.2313592841085701</v>
      </c>
      <c r="I54" s="1">
        <v>1.7011190524561</v>
      </c>
      <c r="J54" s="1">
        <v>1.02706257602203</v>
      </c>
      <c r="K54" s="1">
        <v>1.40812624531098</v>
      </c>
      <c r="M54" s="1">
        <v>5.375</v>
      </c>
      <c r="N54" s="1">
        <v>9.0157451966157E-4</v>
      </c>
      <c r="O54" s="1">
        <v>4.9288881213799696E-4</v>
      </c>
      <c r="P54" s="1">
        <v>3.35391849779975E-4</v>
      </c>
      <c r="Q54" s="1">
        <v>5.6214669884431404E-4</v>
      </c>
      <c r="R54" s="1">
        <v>8.6999357324388205E-4</v>
      </c>
      <c r="S54" s="1">
        <v>7.1203968733330001E-4</v>
      </c>
      <c r="T54" s="1">
        <v>2.05144456732488E-4</v>
      </c>
      <c r="U54" s="1">
        <v>2.8340643413918602E-4</v>
      </c>
      <c r="V54" s="1">
        <v>1.7110862516527E-4</v>
      </c>
      <c r="W54" s="1">
        <v>2.3459383246880901E-4</v>
      </c>
    </row>
    <row r="55" spans="1:23" x14ac:dyDescent="0.25">
      <c r="A55" s="1">
        <v>5.5</v>
      </c>
      <c r="B55" s="1">
        <v>5.3966934094701804</v>
      </c>
      <c r="C55" s="1">
        <v>2.7942111168416801</v>
      </c>
      <c r="D55" s="1">
        <v>1.9854688091150601</v>
      </c>
      <c r="E55" s="1">
        <v>3.22931798777921</v>
      </c>
      <c r="F55" s="1">
        <v>5.2060805670540304</v>
      </c>
      <c r="G55" s="1">
        <v>4.2691969853101002</v>
      </c>
      <c r="H55" s="1">
        <v>1.20035656847187</v>
      </c>
      <c r="I55" s="1">
        <v>1.71419247411898</v>
      </c>
      <c r="J55" s="1">
        <v>1.0574270510746899</v>
      </c>
      <c r="K55" s="1">
        <v>1.4344530211928599</v>
      </c>
      <c r="M55" s="1">
        <v>5.5</v>
      </c>
      <c r="N55" s="1">
        <v>8.9908912201773202E-4</v>
      </c>
      <c r="O55" s="1">
        <v>4.6551557206582402E-4</v>
      </c>
      <c r="P55" s="1">
        <v>3.3077910359856903E-4</v>
      </c>
      <c r="Q55" s="1">
        <v>5.3800437676401595E-4</v>
      </c>
      <c r="R55" s="1">
        <v>8.6733302247121496E-4</v>
      </c>
      <c r="S55" s="1">
        <v>7.1124821775266599E-4</v>
      </c>
      <c r="T55" s="1">
        <v>1.9997940430741299E-4</v>
      </c>
      <c r="U55" s="1">
        <v>2.85584466188222E-4</v>
      </c>
      <c r="V55" s="1">
        <v>1.7616734670904301E-4</v>
      </c>
      <c r="W55" s="1">
        <v>2.3897987333073101E-4</v>
      </c>
    </row>
    <row r="56" spans="1:23" x14ac:dyDescent="0.25">
      <c r="A56" s="1">
        <v>5.625</v>
      </c>
      <c r="B56" s="1">
        <v>5.40631726894072</v>
      </c>
      <c r="C56" s="1">
        <v>2.7937974112142401</v>
      </c>
      <c r="D56" s="1">
        <v>1.89297376317629</v>
      </c>
      <c r="E56" s="1">
        <v>3.1978859016563499</v>
      </c>
      <c r="F56" s="1">
        <v>5.1777308464961198</v>
      </c>
      <c r="G56" s="1">
        <v>4.2708861249568102</v>
      </c>
      <c r="H56" s="1">
        <v>1.1903795930340499</v>
      </c>
      <c r="I56" s="1">
        <v>1.67880262553433</v>
      </c>
      <c r="J56" s="1">
        <v>1.05694462917437</v>
      </c>
      <c r="K56" s="1">
        <v>1.43852822861596</v>
      </c>
      <c r="M56" s="1">
        <v>5.625</v>
      </c>
      <c r="N56" s="1">
        <v>9.0069245700552395E-4</v>
      </c>
      <c r="O56" s="1">
        <v>4.65446648708292E-4</v>
      </c>
      <c r="P56" s="1">
        <v>3.1536942894516999E-4</v>
      </c>
      <c r="Q56" s="1">
        <v>5.3276779121594895E-4</v>
      </c>
      <c r="R56" s="1">
        <v>8.6260995902626505E-4</v>
      </c>
      <c r="S56" s="1">
        <v>7.1152962841780903E-4</v>
      </c>
      <c r="T56" s="1">
        <v>1.9831724019947299E-4</v>
      </c>
      <c r="U56" s="1">
        <v>2.7968851741401999E-4</v>
      </c>
      <c r="V56" s="1">
        <v>1.7608697522045099E-4</v>
      </c>
      <c r="W56" s="1">
        <v>2.39658802887419E-4</v>
      </c>
    </row>
    <row r="57" spans="1:23" x14ac:dyDescent="0.25">
      <c r="A57" s="1">
        <v>5.75</v>
      </c>
      <c r="B57" s="1">
        <v>5.3879744179711899</v>
      </c>
      <c r="C57" s="1">
        <v>2.8304924644130298</v>
      </c>
      <c r="D57" s="1">
        <v>1.8822543027138601</v>
      </c>
      <c r="E57" s="1">
        <v>3.1989646841572501</v>
      </c>
      <c r="F57" s="1">
        <v>5.1722076918094597</v>
      </c>
      <c r="G57" s="1">
        <v>4.28343646544322</v>
      </c>
      <c r="H57" s="1">
        <v>1.2290016349978199</v>
      </c>
      <c r="I57" s="1">
        <v>1.6232457787794901</v>
      </c>
      <c r="J57" s="1">
        <v>1.0641452829245901</v>
      </c>
      <c r="K57" s="1">
        <v>1.4567932556484999</v>
      </c>
      <c r="M57" s="1">
        <v>5.75</v>
      </c>
      <c r="N57" s="1">
        <v>8.97636538034E-4</v>
      </c>
      <c r="O57" s="1">
        <v>4.7156004457121E-4</v>
      </c>
      <c r="P57" s="1">
        <v>3.1358356683212901E-4</v>
      </c>
      <c r="Q57" s="1">
        <v>5.3294751638059701E-4</v>
      </c>
      <c r="R57" s="1">
        <v>8.6168980145546602E-4</v>
      </c>
      <c r="S57" s="1">
        <v>7.1362051514284601E-4</v>
      </c>
      <c r="T57" s="1">
        <v>2.0475167239063601E-4</v>
      </c>
      <c r="U57" s="1">
        <v>2.7043274674466299E-4</v>
      </c>
      <c r="V57" s="1">
        <v>1.77286604135237E-4</v>
      </c>
      <c r="W57" s="1">
        <v>2.4270175639104101E-4</v>
      </c>
    </row>
    <row r="58" spans="1:23" x14ac:dyDescent="0.25">
      <c r="A58" s="1">
        <v>5.875</v>
      </c>
      <c r="B58" s="1">
        <v>5.3136268312172303</v>
      </c>
      <c r="C58" s="1">
        <v>2.7937132672587999</v>
      </c>
      <c r="D58" s="1">
        <v>1.92166584804076</v>
      </c>
      <c r="E58" s="1">
        <v>3.2627766183632398</v>
      </c>
      <c r="F58" s="1">
        <v>5.1633464021923103</v>
      </c>
      <c r="G58" s="1">
        <v>4.2851969300087296</v>
      </c>
      <c r="H58" s="1">
        <v>1.21469345924651</v>
      </c>
      <c r="I58" s="1">
        <v>1.6125951686923601</v>
      </c>
      <c r="J58" s="1">
        <v>1.03554569312727</v>
      </c>
      <c r="K58" s="1">
        <v>1.4157140064872999</v>
      </c>
      <c r="M58" s="1">
        <v>5.875</v>
      </c>
      <c r="N58" s="1">
        <v>8.8525023008079E-4</v>
      </c>
      <c r="O58" s="1">
        <v>4.6543263032531701E-4</v>
      </c>
      <c r="P58" s="1">
        <v>3.2014953028359101E-4</v>
      </c>
      <c r="Q58" s="1">
        <v>5.4357858461931603E-4</v>
      </c>
      <c r="R58" s="1">
        <v>8.6021351060524805E-4</v>
      </c>
      <c r="S58" s="1">
        <v>7.1391380853945603E-4</v>
      </c>
      <c r="T58" s="1">
        <v>2.02367930310469E-4</v>
      </c>
      <c r="U58" s="1">
        <v>2.68658355104147E-4</v>
      </c>
      <c r="V58" s="1">
        <v>1.7252191247500199E-4</v>
      </c>
      <c r="W58" s="1">
        <v>2.3585795348078401E-4</v>
      </c>
    </row>
    <row r="59" spans="1:23" x14ac:dyDescent="0.25">
      <c r="A59" s="1">
        <v>6</v>
      </c>
      <c r="B59" s="1">
        <v>5.1983524023459102</v>
      </c>
      <c r="C59" s="1">
        <v>2.7823329404269801</v>
      </c>
      <c r="D59" s="1">
        <v>1.9363998498634201</v>
      </c>
      <c r="E59" s="1">
        <v>3.23624704963605</v>
      </c>
      <c r="F59" s="1">
        <v>5.1553993268265303</v>
      </c>
      <c r="G59" s="1">
        <v>4.2742064743934503</v>
      </c>
      <c r="H59" s="1">
        <v>1.2212826222698701</v>
      </c>
      <c r="I59" s="1">
        <v>1.63835045507546</v>
      </c>
      <c r="J59" s="1">
        <v>1.02011872298405</v>
      </c>
      <c r="K59" s="1">
        <v>1.3006054623174801</v>
      </c>
      <c r="M59" s="1">
        <v>6</v>
      </c>
      <c r="N59" s="1">
        <v>8.6604551023082804E-4</v>
      </c>
      <c r="O59" s="1">
        <v>4.6353666787513602E-4</v>
      </c>
      <c r="P59" s="1">
        <v>3.2260421498724599E-4</v>
      </c>
      <c r="Q59" s="1">
        <v>5.3915875846936596E-4</v>
      </c>
      <c r="R59" s="1">
        <v>8.5888952784930999E-4</v>
      </c>
      <c r="S59" s="1">
        <v>7.1208279863395005E-4</v>
      </c>
      <c r="T59" s="1">
        <v>2.0346568487015999E-4</v>
      </c>
      <c r="U59" s="1">
        <v>2.7294918581557298E-4</v>
      </c>
      <c r="V59" s="1">
        <v>1.69951779249143E-4</v>
      </c>
      <c r="W59" s="1">
        <v>2.1668087002209299E-4</v>
      </c>
    </row>
    <row r="60" spans="1:23" x14ac:dyDescent="0.25">
      <c r="A60" s="1">
        <v>6.125</v>
      </c>
      <c r="B60" s="1">
        <v>5.1343776730041597</v>
      </c>
      <c r="C60" s="1">
        <v>2.7563406529740302</v>
      </c>
      <c r="D60" s="1">
        <v>2.0227721251211301</v>
      </c>
      <c r="E60" s="1">
        <v>3.2078812254000302</v>
      </c>
      <c r="F60" s="1">
        <v>5.1493015762360104</v>
      </c>
      <c r="G60" s="1">
        <v>4.2594205938650802</v>
      </c>
      <c r="H60" s="1">
        <v>1.21997073206823</v>
      </c>
      <c r="I60" s="1">
        <v>1.64379414997915</v>
      </c>
      <c r="J60" s="1">
        <v>1.02272655603844</v>
      </c>
      <c r="K60" s="1">
        <v>1.3343803231792799</v>
      </c>
      <c r="M60" s="1">
        <v>6.125</v>
      </c>
      <c r="N60" s="1">
        <v>8.5538732032249096E-4</v>
      </c>
      <c r="O60" s="1">
        <v>4.5920635278547399E-4</v>
      </c>
      <c r="P60" s="1">
        <v>3.3699383604518101E-4</v>
      </c>
      <c r="Q60" s="1">
        <v>5.3443301215164499E-4</v>
      </c>
      <c r="R60" s="1">
        <v>8.5787364260092895E-4</v>
      </c>
      <c r="S60" s="1">
        <v>7.0961947093792601E-4</v>
      </c>
      <c r="T60" s="1">
        <v>2.0324712396256701E-4</v>
      </c>
      <c r="U60" s="1">
        <v>2.7385610538652698E-4</v>
      </c>
      <c r="V60" s="1">
        <v>1.70386244236005E-4</v>
      </c>
      <c r="W60" s="1">
        <v>2.22307761841669E-4</v>
      </c>
    </row>
    <row r="61" spans="1:23" x14ac:dyDescent="0.25">
      <c r="A61" s="1">
        <v>6.25</v>
      </c>
      <c r="B61" s="1">
        <v>5.0524076519195997</v>
      </c>
      <c r="C61" s="1">
        <v>2.7035223965628901</v>
      </c>
      <c r="D61" s="1">
        <v>1.89208236386969</v>
      </c>
      <c r="E61" s="1">
        <v>3.1882670150760202</v>
      </c>
      <c r="F61" s="1">
        <v>5.1209482048684603</v>
      </c>
      <c r="G61" s="1">
        <v>4.2294452593816798</v>
      </c>
      <c r="H61" s="1">
        <v>1.2188682608960599</v>
      </c>
      <c r="I61" s="1">
        <v>1.6978579050401801</v>
      </c>
      <c r="J61" s="1">
        <v>1.01780780528157</v>
      </c>
      <c r="K61" s="1">
        <v>1.33479466539447</v>
      </c>
      <c r="M61" s="1">
        <v>6.25</v>
      </c>
      <c r="N61" s="1">
        <v>8.4173111480980399E-4</v>
      </c>
      <c r="O61" s="1">
        <v>4.5040683126737799E-4</v>
      </c>
      <c r="P61" s="1">
        <v>3.1522092182069102E-4</v>
      </c>
      <c r="Q61" s="1">
        <v>5.3116528471166397E-4</v>
      </c>
      <c r="R61" s="1">
        <v>8.5314997093109603E-4</v>
      </c>
      <c r="S61" s="1">
        <v>7.0462558021299295E-4</v>
      </c>
      <c r="T61" s="1">
        <v>2.03063452265284E-4</v>
      </c>
      <c r="U61" s="1">
        <v>2.8286312697969402E-4</v>
      </c>
      <c r="V61" s="1">
        <v>1.6956678035991E-4</v>
      </c>
      <c r="W61" s="1">
        <v>2.2237679125471801E-4</v>
      </c>
    </row>
    <row r="62" spans="1:23" x14ac:dyDescent="0.25">
      <c r="A62" s="1">
        <v>6.375</v>
      </c>
      <c r="B62" s="1">
        <v>5.0060568393576101</v>
      </c>
      <c r="C62" s="1">
        <v>2.66286602548564</v>
      </c>
      <c r="D62" s="1">
        <v>1.77771132225288</v>
      </c>
      <c r="E62" s="1">
        <v>3.1068293698828602</v>
      </c>
      <c r="F62" s="1">
        <v>5.1080740031409002</v>
      </c>
      <c r="G62" s="1">
        <v>4.1889295467215604</v>
      </c>
      <c r="H62" s="1">
        <v>1.15452654194105</v>
      </c>
      <c r="I62" s="1">
        <v>1.6786797964035101</v>
      </c>
      <c r="J62" s="1">
        <v>0.98559105545404002</v>
      </c>
      <c r="K62" s="1">
        <v>1.34184783680335</v>
      </c>
      <c r="M62" s="1">
        <v>6.375</v>
      </c>
      <c r="N62" s="1">
        <v>8.3400906943697703E-4</v>
      </c>
      <c r="O62" s="1">
        <v>4.4363347984590799E-4</v>
      </c>
      <c r="P62" s="1">
        <v>2.9616670628733103E-4</v>
      </c>
      <c r="Q62" s="1">
        <v>5.1759777302248398E-4</v>
      </c>
      <c r="R62" s="1">
        <v>8.5100512892328497E-4</v>
      </c>
      <c r="S62" s="1">
        <v>6.97875662483816E-4</v>
      </c>
      <c r="T62" s="1">
        <v>1.9234412188737899E-4</v>
      </c>
      <c r="U62" s="1">
        <v>2.79668054080825E-4</v>
      </c>
      <c r="V62" s="1">
        <v>1.64199469838643E-4</v>
      </c>
      <c r="W62" s="1">
        <v>2.2355184961143801E-4</v>
      </c>
    </row>
    <row r="63" spans="1:23" x14ac:dyDescent="0.25">
      <c r="A63" s="1">
        <v>6.5</v>
      </c>
      <c r="B63" s="1">
        <v>4.8260874951620298</v>
      </c>
      <c r="C63" s="1">
        <v>2.5695174621002299</v>
      </c>
      <c r="D63" s="1">
        <v>1.67835484928062</v>
      </c>
      <c r="E63" s="1">
        <v>3.0942660989703401</v>
      </c>
      <c r="F63" s="1">
        <v>4.9500378201596202</v>
      </c>
      <c r="G63" s="1">
        <v>4.1538328745785202</v>
      </c>
      <c r="H63" s="1">
        <v>1.1757855562774699</v>
      </c>
      <c r="I63" s="1">
        <v>1.67144999442628</v>
      </c>
      <c r="J63" s="1">
        <v>0.93384774671236903</v>
      </c>
      <c r="K63" s="1">
        <v>1.3296647656864899</v>
      </c>
      <c r="M63" s="1">
        <v>6.5</v>
      </c>
      <c r="N63" s="1">
        <v>8.0402617669399299E-4</v>
      </c>
      <c r="O63" s="1">
        <v>4.2808160918589798E-4</v>
      </c>
      <c r="P63" s="1">
        <v>2.7961391789015202E-4</v>
      </c>
      <c r="Q63" s="1">
        <v>5.1550473208845904E-4</v>
      </c>
      <c r="R63" s="1">
        <v>8.2467630083860098E-4</v>
      </c>
      <c r="S63" s="1">
        <v>6.9202855690478501E-4</v>
      </c>
      <c r="T63" s="1">
        <v>1.9588587367582599E-4</v>
      </c>
      <c r="U63" s="1">
        <v>2.7846356907141901E-4</v>
      </c>
      <c r="V63" s="1">
        <v>1.5557903460228101E-4</v>
      </c>
      <c r="W63" s="1">
        <v>2.2152214996336999E-4</v>
      </c>
    </row>
    <row r="64" spans="1:23" x14ac:dyDescent="0.25">
      <c r="A64" s="1">
        <v>6.625</v>
      </c>
      <c r="B64" s="1">
        <v>4.6755661871588101</v>
      </c>
      <c r="C64" s="1">
        <v>2.3891739544299999</v>
      </c>
      <c r="D64" s="1">
        <v>1.5953444558026599</v>
      </c>
      <c r="E64" s="1">
        <v>3.18334091344096</v>
      </c>
      <c r="F64" s="1">
        <v>4.9080718227774298</v>
      </c>
      <c r="G64" s="1">
        <v>4.1518598279312</v>
      </c>
      <c r="H64" s="1">
        <v>1.1668539374467399</v>
      </c>
      <c r="I64" s="1">
        <v>1.6720555146491101</v>
      </c>
      <c r="J64" s="1">
        <v>0.94054336404563199</v>
      </c>
      <c r="K64" s="1">
        <v>1.3578851715793601</v>
      </c>
      <c r="M64" s="1">
        <v>6.625</v>
      </c>
      <c r="N64" s="1">
        <v>7.7894932678065497E-4</v>
      </c>
      <c r="O64" s="1">
        <v>3.9803638080803901E-4</v>
      </c>
      <c r="P64" s="1">
        <v>2.65784386336723E-4</v>
      </c>
      <c r="Q64" s="1">
        <v>5.3034459617926403E-4</v>
      </c>
      <c r="R64" s="1">
        <v>8.1768476567472702E-4</v>
      </c>
      <c r="S64" s="1">
        <v>6.9169984733334102E-4</v>
      </c>
      <c r="T64" s="1">
        <v>1.9439786597862799E-4</v>
      </c>
      <c r="U64" s="1">
        <v>2.7856444874054101E-4</v>
      </c>
      <c r="V64" s="1">
        <v>1.5669452445000201E-4</v>
      </c>
      <c r="W64" s="1">
        <v>2.26223669585121E-4</v>
      </c>
    </row>
    <row r="65" spans="1:23" x14ac:dyDescent="0.25">
      <c r="A65" s="1">
        <v>6.75</v>
      </c>
      <c r="B65" s="1">
        <v>4.5399195914891797</v>
      </c>
      <c r="C65" s="1">
        <v>2.37671552576631</v>
      </c>
      <c r="D65" s="1">
        <v>1.55008006731347</v>
      </c>
      <c r="E65" s="1">
        <v>3.2141300132442798</v>
      </c>
      <c r="F65" s="1">
        <v>4.9040847807393497</v>
      </c>
      <c r="G65" s="1">
        <v>4.1515579566779497</v>
      </c>
      <c r="H65" s="1">
        <v>1.1380982477669399</v>
      </c>
      <c r="I65" s="1">
        <v>1.6638427151842701</v>
      </c>
      <c r="J65" s="1">
        <v>0.91223125761900303</v>
      </c>
      <c r="K65" s="1">
        <v>1.38092875570479</v>
      </c>
      <c r="M65" s="1">
        <v>6.75</v>
      </c>
      <c r="N65" s="1">
        <v>7.5635060394209396E-4</v>
      </c>
      <c r="O65" s="1">
        <v>3.95960806592667E-4</v>
      </c>
      <c r="P65" s="1">
        <v>2.5824333921442398E-4</v>
      </c>
      <c r="Q65" s="1">
        <v>5.3547406020649601E-4</v>
      </c>
      <c r="R65" s="1">
        <v>8.1702052447118199E-4</v>
      </c>
      <c r="S65" s="1">
        <v>6.91649555582547E-4</v>
      </c>
      <c r="T65" s="1">
        <v>1.8960716807797301E-4</v>
      </c>
      <c r="U65" s="1">
        <v>2.7719619634970002E-4</v>
      </c>
      <c r="V65" s="1">
        <v>1.51977727519326E-4</v>
      </c>
      <c r="W65" s="1">
        <v>2.3006273070041801E-4</v>
      </c>
    </row>
    <row r="66" spans="1:23" x14ac:dyDescent="0.25">
      <c r="A66" s="1">
        <v>6.875</v>
      </c>
      <c r="B66" s="1">
        <v>4.3231946598436997</v>
      </c>
      <c r="C66" s="1">
        <v>2.4055855489031099</v>
      </c>
      <c r="D66" s="1">
        <v>1.5439195242225101</v>
      </c>
      <c r="E66" s="1">
        <v>3.2607044468202502</v>
      </c>
      <c r="F66" s="1">
        <v>4.9102483577938401</v>
      </c>
      <c r="G66" s="1">
        <v>4.1605989885711603</v>
      </c>
      <c r="H66" s="1">
        <v>1.1476054692805699</v>
      </c>
      <c r="I66" s="1">
        <v>1.7011271886732</v>
      </c>
      <c r="J66" s="1">
        <v>0.83315393006814897</v>
      </c>
      <c r="K66" s="1">
        <v>1.3586908275946901</v>
      </c>
      <c r="M66" s="1">
        <v>6.875</v>
      </c>
      <c r="N66" s="1">
        <v>7.2024423032995995E-4</v>
      </c>
      <c r="O66" s="1">
        <v>4.0077055244725802E-4</v>
      </c>
      <c r="P66" s="1">
        <v>2.5721699273547E-4</v>
      </c>
      <c r="Q66" s="1">
        <v>5.4323336084025401E-4</v>
      </c>
      <c r="R66" s="1">
        <v>8.18047376408459E-4</v>
      </c>
      <c r="S66" s="1">
        <v>6.9315579149595503E-4</v>
      </c>
      <c r="T66" s="1">
        <v>1.91191071182143E-4</v>
      </c>
      <c r="U66" s="1">
        <v>2.83407789632955E-4</v>
      </c>
      <c r="V66" s="1">
        <v>1.38803444749354E-4</v>
      </c>
      <c r="W66" s="1">
        <v>2.26357891877275E-4</v>
      </c>
    </row>
    <row r="67" spans="1:23" x14ac:dyDescent="0.25">
      <c r="A67" s="1">
        <v>7</v>
      </c>
      <c r="B67" s="1">
        <v>4.3154434957333399</v>
      </c>
      <c r="C67" s="1">
        <v>2.4423045629086602</v>
      </c>
      <c r="D67" s="1">
        <v>1.5675874309831199</v>
      </c>
      <c r="E67" s="1">
        <v>3.2733827823411401</v>
      </c>
      <c r="F67" s="1">
        <v>4.9550092337914204</v>
      </c>
      <c r="G67" s="1">
        <v>4.1989578849564699</v>
      </c>
      <c r="H67" s="1">
        <v>1.1433118443749299</v>
      </c>
      <c r="I67" s="1">
        <v>1.7032874440932699</v>
      </c>
      <c r="J67" s="1">
        <v>0.78539427059386901</v>
      </c>
      <c r="K67" s="1">
        <v>1.3700120866661001</v>
      </c>
      <c r="M67" s="1">
        <v>7</v>
      </c>
      <c r="N67" s="1">
        <v>7.1895288638917497E-4</v>
      </c>
      <c r="O67" s="1">
        <v>4.0688794018058398E-4</v>
      </c>
      <c r="P67" s="1">
        <v>2.6116006600178702E-4</v>
      </c>
      <c r="Q67" s="1">
        <v>5.4534557153803405E-4</v>
      </c>
      <c r="R67" s="1">
        <v>8.2550453834965903E-4</v>
      </c>
      <c r="S67" s="1">
        <v>6.9954638363375096E-4</v>
      </c>
      <c r="T67" s="1">
        <v>1.9047575327286301E-4</v>
      </c>
      <c r="U67" s="1">
        <v>2.8376768818593801E-4</v>
      </c>
      <c r="V67" s="1">
        <v>1.3084668548093799E-4</v>
      </c>
      <c r="W67" s="1">
        <v>2.2824401363857199E-4</v>
      </c>
    </row>
    <row r="68" spans="1:23" x14ac:dyDescent="0.25">
      <c r="A68" s="1">
        <v>7.125</v>
      </c>
      <c r="B68" s="1">
        <v>4.2899423562974697</v>
      </c>
      <c r="C68" s="1">
        <v>2.48197365235192</v>
      </c>
      <c r="D68" s="1">
        <v>1.5815977130119001</v>
      </c>
      <c r="E68" s="1">
        <v>3.3466198691665499</v>
      </c>
      <c r="F68" s="1">
        <v>4.9614927944222798</v>
      </c>
      <c r="G68" s="1">
        <v>4.2360390669443602</v>
      </c>
      <c r="H68" s="1">
        <v>1.1582016882491799</v>
      </c>
      <c r="I68" s="1">
        <v>1.67816314495124</v>
      </c>
      <c r="J68" s="1">
        <v>0.76452165197189703</v>
      </c>
      <c r="K68" s="1">
        <v>1.3767770574300799</v>
      </c>
      <c r="M68" s="1">
        <v>7.125</v>
      </c>
      <c r="N68" s="1">
        <v>7.1470439655915903E-4</v>
      </c>
      <c r="O68" s="1">
        <v>4.1349681048183102E-4</v>
      </c>
      <c r="P68" s="1">
        <v>2.63494178987783E-4</v>
      </c>
      <c r="Q68" s="1">
        <v>5.5754687020314795E-4</v>
      </c>
      <c r="R68" s="1">
        <v>8.2658469955075998E-4</v>
      </c>
      <c r="S68" s="1">
        <v>7.0572410855293305E-4</v>
      </c>
      <c r="T68" s="1">
        <v>1.92956401262314E-4</v>
      </c>
      <c r="U68" s="1">
        <v>2.79581979948876E-4</v>
      </c>
      <c r="V68" s="1">
        <v>1.2736930721851799E-4</v>
      </c>
      <c r="W68" s="1">
        <v>2.2937105776785199E-4</v>
      </c>
    </row>
    <row r="69" spans="1:23" x14ac:dyDescent="0.25">
      <c r="A69" s="1">
        <v>7.25</v>
      </c>
      <c r="B69" s="1">
        <v>4.3218081069215604</v>
      </c>
      <c r="C69" s="1">
        <v>2.4494519443529201</v>
      </c>
      <c r="D69" s="1">
        <v>1.58540762050425</v>
      </c>
      <c r="E69" s="1">
        <v>3.39487009248076</v>
      </c>
      <c r="F69" s="1">
        <v>4.9609912853839404</v>
      </c>
      <c r="G69" s="1">
        <v>4.2564052514069397</v>
      </c>
      <c r="H69" s="1">
        <v>1.1442019560736101</v>
      </c>
      <c r="I69" s="1">
        <v>1.68654980585272</v>
      </c>
      <c r="J69" s="1">
        <v>0.75800905927539097</v>
      </c>
      <c r="K69" s="1">
        <v>1.4037468056946401</v>
      </c>
      <c r="M69" s="1">
        <v>7.25</v>
      </c>
      <c r="N69" s="1">
        <v>7.2001323061313301E-4</v>
      </c>
      <c r="O69" s="1">
        <v>4.0807869392919701E-4</v>
      </c>
      <c r="P69" s="1">
        <v>2.6412890957600802E-4</v>
      </c>
      <c r="Q69" s="1">
        <v>5.6558535740729404E-4</v>
      </c>
      <c r="R69" s="1">
        <v>8.2650114814497295E-4</v>
      </c>
      <c r="S69" s="1">
        <v>7.09117114884398E-4</v>
      </c>
      <c r="T69" s="1">
        <v>1.90624045881863E-4</v>
      </c>
      <c r="U69" s="1">
        <v>2.8097919765506299E-4</v>
      </c>
      <c r="V69" s="1">
        <v>1.2628430927528E-4</v>
      </c>
      <c r="W69" s="1">
        <v>2.33864217828727E-4</v>
      </c>
    </row>
    <row r="70" spans="1:23" x14ac:dyDescent="0.25">
      <c r="A70" s="1">
        <v>7.375</v>
      </c>
      <c r="B70" s="1">
        <v>4.4098846765628901</v>
      </c>
      <c r="C70" s="1">
        <v>2.5018144582035999</v>
      </c>
      <c r="D70" s="1">
        <v>1.61356357835965</v>
      </c>
      <c r="E70" s="1">
        <v>3.4047784302272102</v>
      </c>
      <c r="F70" s="1">
        <v>4.9594598982136402</v>
      </c>
      <c r="G70" s="1">
        <v>4.2572874413639203</v>
      </c>
      <c r="H70" s="1">
        <v>1.0919476423687999</v>
      </c>
      <c r="I70" s="1">
        <v>1.67938446415944</v>
      </c>
      <c r="J70" s="1">
        <v>0.75809090550835601</v>
      </c>
      <c r="K70" s="1">
        <v>1.39945402034203</v>
      </c>
      <c r="M70" s="1">
        <v>7.375</v>
      </c>
      <c r="N70" s="1">
        <v>7.3468678711537604E-4</v>
      </c>
      <c r="O70" s="1">
        <v>4.1680228873672E-4</v>
      </c>
      <c r="P70" s="1">
        <v>2.6881969215471701E-4</v>
      </c>
      <c r="Q70" s="1">
        <v>5.67236086475853E-4</v>
      </c>
      <c r="R70" s="1">
        <v>8.2624601904239905E-4</v>
      </c>
      <c r="S70" s="1">
        <v>7.09264087731229E-4</v>
      </c>
      <c r="T70" s="1">
        <v>1.8191847721864201E-4</v>
      </c>
      <c r="U70" s="1">
        <v>2.7978545172896397E-4</v>
      </c>
      <c r="V70" s="1">
        <v>1.2629794485769199E-4</v>
      </c>
      <c r="W70" s="1">
        <v>2.3314903978898299E-4</v>
      </c>
    </row>
    <row r="71" spans="1:23" x14ac:dyDescent="0.25">
      <c r="A71" s="1">
        <v>7.5</v>
      </c>
      <c r="B71" s="1">
        <v>4.5042994939084497</v>
      </c>
      <c r="C71" s="1">
        <v>2.5124829765555798</v>
      </c>
      <c r="D71" s="1">
        <v>1.6541538135684899</v>
      </c>
      <c r="E71" s="1">
        <v>3.37378619417114</v>
      </c>
      <c r="F71" s="1">
        <v>5.0309846251094701</v>
      </c>
      <c r="G71" s="1">
        <v>4.23819177582258</v>
      </c>
      <c r="H71" s="1">
        <v>1.1041953250158201</v>
      </c>
      <c r="I71" s="1">
        <v>1.66265307989685</v>
      </c>
      <c r="J71" s="1">
        <v>0.75019583832608805</v>
      </c>
      <c r="K71" s="1">
        <v>1.4305182762200499</v>
      </c>
      <c r="M71" s="1">
        <v>7.5</v>
      </c>
      <c r="N71" s="1">
        <v>7.50416295685147E-4</v>
      </c>
      <c r="O71" s="1">
        <v>4.1857966389416E-4</v>
      </c>
      <c r="P71" s="1">
        <v>2.7558202534050998E-4</v>
      </c>
      <c r="Q71" s="1">
        <v>5.6207277994891301E-4</v>
      </c>
      <c r="R71" s="1">
        <v>8.3816203854324503E-4</v>
      </c>
      <c r="S71" s="1">
        <v>7.0608274985204604E-4</v>
      </c>
      <c r="T71" s="1">
        <v>1.83958941147636E-4</v>
      </c>
      <c r="U71" s="1">
        <v>2.7699800311081502E-4</v>
      </c>
      <c r="V71" s="1">
        <v>1.24982626665126E-4</v>
      </c>
      <c r="W71" s="1">
        <v>2.3832434481826001E-4</v>
      </c>
    </row>
    <row r="72" spans="1:23" x14ac:dyDescent="0.25">
      <c r="A72" s="1">
        <v>7.625</v>
      </c>
      <c r="B72" s="1">
        <v>4.5288603550698001</v>
      </c>
      <c r="C72" s="1">
        <v>2.51056229698148</v>
      </c>
      <c r="D72" s="1">
        <v>1.6922804143161601</v>
      </c>
      <c r="E72" s="1">
        <v>3.36116138081174</v>
      </c>
      <c r="F72" s="1">
        <v>5.0229779095482296</v>
      </c>
      <c r="G72" s="1">
        <v>4.2447352909780296</v>
      </c>
      <c r="H72" s="1">
        <v>1.12412196207254</v>
      </c>
      <c r="I72" s="1">
        <v>1.6672899789339799</v>
      </c>
      <c r="J72" s="1">
        <v>0.68841215081863605</v>
      </c>
      <c r="K72" s="1">
        <v>1.45209280963266</v>
      </c>
      <c r="M72" s="1">
        <v>7.625</v>
      </c>
      <c r="N72" s="1">
        <v>7.5450813515462705E-4</v>
      </c>
      <c r="O72" s="1">
        <v>4.1825967867711498E-4</v>
      </c>
      <c r="P72" s="1">
        <v>2.8193391702507301E-4</v>
      </c>
      <c r="Q72" s="1">
        <v>5.5996948604323605E-4</v>
      </c>
      <c r="R72" s="1">
        <v>8.36828119730742E-4</v>
      </c>
      <c r="S72" s="1">
        <v>7.0717289947694101E-4</v>
      </c>
      <c r="T72" s="1">
        <v>1.8727871888128499E-4</v>
      </c>
      <c r="U72" s="1">
        <v>2.77770510490402E-4</v>
      </c>
      <c r="V72" s="1">
        <v>1.14689464326385E-4</v>
      </c>
      <c r="W72" s="1">
        <v>2.4191866208480201E-4</v>
      </c>
    </row>
    <row r="73" spans="1:23" x14ac:dyDescent="0.25">
      <c r="A73" s="1">
        <v>7.75</v>
      </c>
      <c r="B73" s="1">
        <v>4.5127277538770301</v>
      </c>
      <c r="C73" s="1">
        <v>2.2788226509105698</v>
      </c>
      <c r="D73" s="1">
        <v>1.7148128603824799</v>
      </c>
      <c r="E73" s="1">
        <v>3.3698694725322502</v>
      </c>
      <c r="F73" s="1">
        <v>5.0122243116747596</v>
      </c>
      <c r="G73" s="1">
        <v>4.2468994580596897</v>
      </c>
      <c r="H73" s="1">
        <v>1.1358700998781099</v>
      </c>
      <c r="I73" s="1">
        <v>1.66390609888598</v>
      </c>
      <c r="J73" s="1">
        <v>0.65087484012640096</v>
      </c>
      <c r="K73" s="1">
        <v>1.45724009537168</v>
      </c>
      <c r="M73" s="1">
        <v>7.75</v>
      </c>
      <c r="N73" s="1">
        <v>7.5182044379591305E-4</v>
      </c>
      <c r="O73" s="1">
        <v>3.79651853641701E-4</v>
      </c>
      <c r="P73" s="1">
        <v>2.8568782253972201E-4</v>
      </c>
      <c r="Q73" s="1">
        <v>5.6142025412387502E-4</v>
      </c>
      <c r="R73" s="1">
        <v>8.3503657032502304E-4</v>
      </c>
      <c r="S73" s="1">
        <v>7.0753344971274696E-4</v>
      </c>
      <c r="T73" s="1">
        <v>1.8923595863969299E-4</v>
      </c>
      <c r="U73" s="1">
        <v>2.7720675607440399E-4</v>
      </c>
      <c r="V73" s="1">
        <v>1.08435748365059E-4</v>
      </c>
      <c r="W73" s="1">
        <v>2.42776199888921E-4</v>
      </c>
    </row>
    <row r="74" spans="1:23" x14ac:dyDescent="0.25">
      <c r="A74" s="1">
        <v>7.875</v>
      </c>
      <c r="B74" s="1">
        <v>4.4529153756939399</v>
      </c>
      <c r="C74" s="1">
        <v>2.2620591242499399</v>
      </c>
      <c r="D74" s="1">
        <v>1.7405490429499899</v>
      </c>
      <c r="E74" s="1">
        <v>3.3360757748916701</v>
      </c>
      <c r="F74" s="1">
        <v>5.0010632969583302</v>
      </c>
      <c r="G74" s="1">
        <v>4.2540642549222403</v>
      </c>
      <c r="H74" s="1">
        <v>1.14845804884116</v>
      </c>
      <c r="I74" s="1">
        <v>1.66230533862552</v>
      </c>
      <c r="J74" s="1">
        <v>0.65644004107861997</v>
      </c>
      <c r="K74" s="1">
        <v>1.46670258896368</v>
      </c>
      <c r="M74" s="1">
        <v>7.875</v>
      </c>
      <c r="N74" s="1">
        <v>7.4185570159060802E-4</v>
      </c>
      <c r="O74" s="1">
        <v>3.7685905010004001E-4</v>
      </c>
      <c r="P74" s="1">
        <v>2.89975470555468E-4</v>
      </c>
      <c r="Q74" s="1">
        <v>5.5579022409695303E-4</v>
      </c>
      <c r="R74" s="1">
        <v>8.3317714527326395E-4</v>
      </c>
      <c r="S74" s="1">
        <v>7.0872710487004801E-4</v>
      </c>
      <c r="T74" s="1">
        <v>1.9133311093693799E-4</v>
      </c>
      <c r="U74" s="1">
        <v>2.7694006941501197E-4</v>
      </c>
      <c r="V74" s="1">
        <v>1.0936291084369801E-4</v>
      </c>
      <c r="W74" s="1">
        <v>2.4435265132135002E-4</v>
      </c>
    </row>
    <row r="75" spans="1:23" x14ac:dyDescent="0.25">
      <c r="A75" s="1">
        <v>8</v>
      </c>
      <c r="B75" s="1">
        <v>4.4356216222627198</v>
      </c>
      <c r="C75" s="1">
        <v>2.2244028654289001</v>
      </c>
      <c r="D75" s="1">
        <v>1.7538057013985799</v>
      </c>
      <c r="E75" s="1">
        <v>3.3944776575069602</v>
      </c>
      <c r="F75" s="1">
        <v>4.9959203850685503</v>
      </c>
      <c r="G75" s="1">
        <v>4.22853471354194</v>
      </c>
      <c r="H75" s="1">
        <v>1.1376798825975101</v>
      </c>
      <c r="I75" s="1">
        <v>1.6853025275661699</v>
      </c>
      <c r="J75" s="1">
        <v>0.64730369759637496</v>
      </c>
      <c r="K75" s="1">
        <v>1.4834135040368099</v>
      </c>
      <c r="M75" s="1">
        <v>8</v>
      </c>
      <c r="N75" s="1">
        <v>7.3897456226896803E-4</v>
      </c>
      <c r="O75" s="1">
        <v>3.7058551738045498E-4</v>
      </c>
      <c r="P75" s="1">
        <v>2.9218402985300399E-4</v>
      </c>
      <c r="Q75" s="1">
        <v>5.6551997774066003E-4</v>
      </c>
      <c r="R75" s="1">
        <v>8.3232033615242805E-4</v>
      </c>
      <c r="S75" s="1">
        <v>7.0447388327609002E-4</v>
      </c>
      <c r="T75" s="1">
        <v>1.89537468440745E-4</v>
      </c>
      <c r="U75" s="1">
        <v>2.8077140109252299E-4</v>
      </c>
      <c r="V75" s="1">
        <v>1.07840796019556E-4</v>
      </c>
      <c r="W75" s="1">
        <v>2.4713668977253202E-4</v>
      </c>
    </row>
    <row r="76" spans="1:23" x14ac:dyDescent="0.25">
      <c r="A76" s="1">
        <v>8.125</v>
      </c>
      <c r="B76" s="1">
        <v>4.4319517202061096</v>
      </c>
      <c r="C76" s="1">
        <v>2.2400260005162198</v>
      </c>
      <c r="D76" s="1">
        <v>1.8080466180399299</v>
      </c>
      <c r="E76" s="1">
        <v>3.4299977401818502</v>
      </c>
      <c r="F76" s="1">
        <v>4.9920548429869198</v>
      </c>
      <c r="G76" s="1">
        <v>4.1631712756623003</v>
      </c>
      <c r="H76" s="1">
        <v>1.12485719435957</v>
      </c>
      <c r="I76" s="1">
        <v>1.68495677630136</v>
      </c>
      <c r="J76" s="1">
        <v>0.65599151608633599</v>
      </c>
      <c r="K76" s="1">
        <v>1.4882619575476901</v>
      </c>
      <c r="M76" s="1">
        <v>8.125</v>
      </c>
      <c r="N76" s="1">
        <v>7.3836315658633495E-4</v>
      </c>
      <c r="O76" s="1">
        <v>3.7318833168600298E-4</v>
      </c>
      <c r="P76" s="1">
        <v>3.0122056656545302E-4</v>
      </c>
      <c r="Q76" s="1">
        <v>5.7143762351429699E-4</v>
      </c>
      <c r="R76" s="1">
        <v>8.3167633684162799E-4</v>
      </c>
      <c r="S76" s="1">
        <v>6.9358433452534104E-4</v>
      </c>
      <c r="T76" s="1">
        <v>1.8740120858030401E-4</v>
      </c>
      <c r="U76" s="1">
        <v>2.8071379893180698E-4</v>
      </c>
      <c r="V76" s="1">
        <v>1.0928818657998399E-4</v>
      </c>
      <c r="W76" s="1">
        <v>2.47944442127445E-4</v>
      </c>
    </row>
    <row r="77" spans="1:23" x14ac:dyDescent="0.25">
      <c r="A77" s="1">
        <v>8.25</v>
      </c>
      <c r="B77" s="1">
        <v>4.4258581189035304</v>
      </c>
      <c r="C77" s="1">
        <v>2.29879851664146</v>
      </c>
      <c r="D77" s="1">
        <v>1.8458810396070799</v>
      </c>
      <c r="E77" s="1">
        <v>3.3293262562941699</v>
      </c>
      <c r="F77" s="1">
        <v>4.9873755105869098</v>
      </c>
      <c r="G77" s="1">
        <v>4.1453560197670303</v>
      </c>
      <c r="H77" s="1">
        <v>1.14093453446381</v>
      </c>
      <c r="I77" s="1">
        <v>1.6511399532975499</v>
      </c>
      <c r="J77" s="1">
        <v>0.74417103994230804</v>
      </c>
      <c r="K77" s="1">
        <v>1.4845286478124999</v>
      </c>
      <c r="M77" s="1">
        <v>8.25</v>
      </c>
      <c r="N77" s="1">
        <v>7.3734796260932804E-4</v>
      </c>
      <c r="O77" s="1">
        <v>3.8297983287246699E-4</v>
      </c>
      <c r="P77" s="1">
        <v>3.0752378119854002E-4</v>
      </c>
      <c r="Q77" s="1">
        <v>5.5466575429860999E-4</v>
      </c>
      <c r="R77" s="1">
        <v>8.3089676006378602E-4</v>
      </c>
      <c r="S77" s="1">
        <v>6.9061631289318805E-4</v>
      </c>
      <c r="T77" s="1">
        <v>1.9007969344167101E-4</v>
      </c>
      <c r="U77" s="1">
        <v>2.7507991621937198E-4</v>
      </c>
      <c r="V77" s="1">
        <v>1.23978895254388E-4</v>
      </c>
      <c r="W77" s="1">
        <v>2.47322472725562E-4</v>
      </c>
    </row>
    <row r="78" spans="1:23" x14ac:dyDescent="0.25">
      <c r="A78" s="1">
        <v>8.375</v>
      </c>
      <c r="B78" s="1">
        <v>4.3281685051130099</v>
      </c>
      <c r="C78" s="1">
        <v>2.23949824155163</v>
      </c>
      <c r="D78" s="1">
        <v>1.8277355536155</v>
      </c>
      <c r="E78" s="1">
        <v>3.3206747019127199</v>
      </c>
      <c r="F78" s="1">
        <v>4.9769239563525201</v>
      </c>
      <c r="G78" s="1">
        <v>4.0619792786107798</v>
      </c>
      <c r="H78" s="1">
        <v>1.11842215068345</v>
      </c>
      <c r="I78" s="1">
        <v>1.6488248465731901</v>
      </c>
      <c r="J78" s="1">
        <v>0.74481975456210903</v>
      </c>
      <c r="K78" s="1">
        <v>1.4867213912505</v>
      </c>
      <c r="M78" s="1">
        <v>8.375</v>
      </c>
      <c r="N78" s="1">
        <v>7.2107287295182596E-4</v>
      </c>
      <c r="O78" s="1">
        <v>3.7310040704250101E-4</v>
      </c>
      <c r="P78" s="1">
        <v>3.0450074323234202E-4</v>
      </c>
      <c r="Q78" s="1">
        <v>5.5322440533866102E-4</v>
      </c>
      <c r="R78" s="1">
        <v>8.2915553112833699E-4</v>
      </c>
      <c r="S78" s="1">
        <v>6.7672574781655801E-4</v>
      </c>
      <c r="T78" s="1">
        <v>1.8632913030386299E-4</v>
      </c>
      <c r="U78" s="1">
        <v>2.74694219439093E-4</v>
      </c>
      <c r="V78" s="1">
        <v>1.2408697111004701E-4</v>
      </c>
      <c r="W78" s="1">
        <v>2.47687783782333E-4</v>
      </c>
    </row>
    <row r="79" spans="1:23" x14ac:dyDescent="0.25">
      <c r="A79" s="1">
        <v>8.5</v>
      </c>
      <c r="B79" s="1">
        <v>4.3237682213525996</v>
      </c>
      <c r="C79" s="1">
        <v>2.2489902278659799</v>
      </c>
      <c r="D79" s="1">
        <v>1.79251687677491</v>
      </c>
      <c r="E79" s="1">
        <v>3.3213417932953702</v>
      </c>
      <c r="F79" s="1">
        <v>4.9529123412412099</v>
      </c>
      <c r="G79" s="1">
        <v>4.0451400345229098</v>
      </c>
      <c r="H79" s="1">
        <v>1.10353929567756</v>
      </c>
      <c r="I79" s="1">
        <v>1.66395950640488</v>
      </c>
      <c r="J79" s="1">
        <v>0.77800695168951295</v>
      </c>
      <c r="K79" s="1">
        <v>1.4880176207157001</v>
      </c>
      <c r="M79" s="1">
        <v>8.5</v>
      </c>
      <c r="N79" s="1">
        <v>7.20339785677344E-4</v>
      </c>
      <c r="O79" s="1">
        <v>3.7468177196247401E-4</v>
      </c>
      <c r="P79" s="1">
        <v>2.9863331167070099E-4</v>
      </c>
      <c r="Q79" s="1">
        <v>5.53335542763008E-4</v>
      </c>
      <c r="R79" s="1">
        <v>8.2515519605079197E-4</v>
      </c>
      <c r="S79" s="1">
        <v>6.7392032975151803E-4</v>
      </c>
      <c r="T79" s="1">
        <v>1.8384964665988201E-4</v>
      </c>
      <c r="U79" s="1">
        <v>2.7721565376705398E-4</v>
      </c>
      <c r="V79" s="1">
        <v>1.2961595815147301E-4</v>
      </c>
      <c r="W79" s="1">
        <v>2.4790373561123599E-4</v>
      </c>
    </row>
    <row r="80" spans="1:23" x14ac:dyDescent="0.25">
      <c r="A80" s="1">
        <v>8.625</v>
      </c>
      <c r="B80" s="1">
        <v>4.2539376659429404</v>
      </c>
      <c r="C80" s="1">
        <v>2.1688967950799598</v>
      </c>
      <c r="D80" s="1">
        <v>1.7497710298510101</v>
      </c>
      <c r="E80" s="1">
        <v>3.30446475135235</v>
      </c>
      <c r="F80" s="1">
        <v>4.9289469534674701</v>
      </c>
      <c r="G80" s="1">
        <v>3.9877054390761102</v>
      </c>
      <c r="H80" s="1">
        <v>1.10480440918387</v>
      </c>
      <c r="I80" s="1">
        <v>1.6601949391597</v>
      </c>
      <c r="J80" s="1">
        <v>0.80926957168637303</v>
      </c>
      <c r="K80" s="1">
        <v>1.47725467083197</v>
      </c>
      <c r="M80" s="1">
        <v>8.625</v>
      </c>
      <c r="N80" s="1">
        <v>7.0870601514609198E-4</v>
      </c>
      <c r="O80" s="1">
        <v>3.6133820606032202E-4</v>
      </c>
      <c r="P80" s="1">
        <v>2.9151185357317801E-4</v>
      </c>
      <c r="Q80" s="1">
        <v>5.5052382757530096E-4</v>
      </c>
      <c r="R80" s="1">
        <v>8.2116256244768701E-4</v>
      </c>
      <c r="S80" s="1">
        <v>6.6435172615008395E-4</v>
      </c>
      <c r="T80" s="1">
        <v>1.84060414570033E-4</v>
      </c>
      <c r="U80" s="1">
        <v>2.7658847686400599E-4</v>
      </c>
      <c r="V80" s="1">
        <v>1.3482431064295E-4</v>
      </c>
      <c r="W80" s="1">
        <v>2.4611062816060601E-4</v>
      </c>
    </row>
    <row r="81" spans="1:23" x14ac:dyDescent="0.25">
      <c r="A81" s="1">
        <v>8.75</v>
      </c>
      <c r="B81" s="1">
        <v>4.2173270608163298</v>
      </c>
      <c r="C81" s="1">
        <v>2.12521583161839</v>
      </c>
      <c r="D81" s="1">
        <v>1.7520631929180099</v>
      </c>
      <c r="E81" s="1">
        <v>3.29074073882588</v>
      </c>
      <c r="F81" s="1">
        <v>4.9211744935188202</v>
      </c>
      <c r="G81" s="1">
        <v>3.9499704398744702</v>
      </c>
      <c r="H81" s="1">
        <v>1.09149716605681</v>
      </c>
      <c r="I81" s="1">
        <v>1.6714516547921801</v>
      </c>
      <c r="J81" s="1">
        <v>0.80931167171073104</v>
      </c>
      <c r="K81" s="1">
        <v>1.4856214232213301</v>
      </c>
      <c r="M81" s="1">
        <v>8.75</v>
      </c>
      <c r="N81" s="1">
        <v>7.0260668833199995E-4</v>
      </c>
      <c r="O81" s="1">
        <v>3.5406095754762502E-4</v>
      </c>
      <c r="P81" s="1">
        <v>2.9189372794014099E-4</v>
      </c>
      <c r="Q81" s="1">
        <v>5.48237407088392E-4</v>
      </c>
      <c r="R81" s="1">
        <v>8.1986767062024201E-4</v>
      </c>
      <c r="S81" s="1">
        <v>6.5806507528309095E-4</v>
      </c>
      <c r="T81" s="1">
        <v>1.8184342786506499E-4</v>
      </c>
      <c r="U81" s="1">
        <v>2.78463845688378E-4</v>
      </c>
      <c r="V81" s="1">
        <v>1.3483132450700801E-4</v>
      </c>
      <c r="W81" s="1">
        <v>2.4750452910867398E-4</v>
      </c>
    </row>
    <row r="82" spans="1:23" x14ac:dyDescent="0.25">
      <c r="A82" s="1">
        <v>8.875</v>
      </c>
      <c r="B82" s="1">
        <v>4.2169790091452404</v>
      </c>
      <c r="C82" s="1">
        <v>2.12270312751565</v>
      </c>
      <c r="D82" s="1">
        <v>1.79268972510981</v>
      </c>
      <c r="E82" s="1">
        <v>3.29793125864619</v>
      </c>
      <c r="F82" s="1">
        <v>4.9017692015879604</v>
      </c>
      <c r="G82" s="1">
        <v>3.9326475202348901</v>
      </c>
      <c r="H82" s="1">
        <v>1.09549295996199</v>
      </c>
      <c r="I82" s="1">
        <v>1.6722808820917101</v>
      </c>
      <c r="J82" s="1">
        <v>0.81745615897966595</v>
      </c>
      <c r="K82" s="1">
        <v>1.4833509801623399</v>
      </c>
      <c r="M82" s="1">
        <v>8.875</v>
      </c>
      <c r="N82" s="1">
        <v>7.0254870292359595E-4</v>
      </c>
      <c r="O82" s="1">
        <v>3.53642341044107E-4</v>
      </c>
      <c r="P82" s="1">
        <v>2.9866210820329501E-4</v>
      </c>
      <c r="Q82" s="1">
        <v>5.4943534769045501E-4</v>
      </c>
      <c r="R82" s="1">
        <v>8.1663474898456003E-4</v>
      </c>
      <c r="S82" s="1">
        <v>6.5517907687113401E-4</v>
      </c>
      <c r="T82" s="1">
        <v>1.8250912712966701E-4</v>
      </c>
      <c r="U82" s="1">
        <v>2.7860199495647898E-4</v>
      </c>
      <c r="V82" s="1">
        <v>1.3618819608601199E-4</v>
      </c>
      <c r="W82" s="1">
        <v>2.4712627329504699E-4</v>
      </c>
    </row>
    <row r="83" spans="1:23" x14ac:dyDescent="0.25">
      <c r="A83" s="1">
        <v>9</v>
      </c>
      <c r="B83" s="1">
        <v>4.0832040202514603</v>
      </c>
      <c r="C83" s="1">
        <v>2.2107460578110998</v>
      </c>
      <c r="D83" s="1">
        <v>1.8125798528824899</v>
      </c>
      <c r="E83" s="1">
        <v>3.3435550301077201</v>
      </c>
      <c r="F83" s="1">
        <v>4.8894644957577098</v>
      </c>
      <c r="G83" s="1">
        <v>3.8944345584364202</v>
      </c>
      <c r="H83" s="1">
        <v>1.1386096451316501</v>
      </c>
      <c r="I83" s="1">
        <v>1.7274272524455301</v>
      </c>
      <c r="J83" s="1">
        <v>0.80740163406846399</v>
      </c>
      <c r="K83" s="1">
        <v>1.49031487261524</v>
      </c>
      <c r="M83" s="1">
        <v>9</v>
      </c>
      <c r="N83" s="1">
        <v>6.8026178977389205E-4</v>
      </c>
      <c r="O83" s="1">
        <v>3.6831029323132898E-4</v>
      </c>
      <c r="P83" s="1">
        <v>3.0197580349022201E-4</v>
      </c>
      <c r="Q83" s="1">
        <v>5.5703626801594604E-4</v>
      </c>
      <c r="R83" s="1">
        <v>8.1458478499324004E-4</v>
      </c>
      <c r="S83" s="1">
        <v>6.4881279743551098E-4</v>
      </c>
      <c r="T83" s="1">
        <v>1.8969236687893301E-4</v>
      </c>
      <c r="U83" s="1">
        <v>2.8778938025742499E-4</v>
      </c>
      <c r="V83" s="1">
        <v>1.3451311223580599E-4</v>
      </c>
      <c r="W83" s="1">
        <v>2.4828645777769798E-4</v>
      </c>
    </row>
    <row r="84" spans="1:23" x14ac:dyDescent="0.25">
      <c r="A84" s="1">
        <v>9.125</v>
      </c>
      <c r="B84" s="1">
        <v>4.0327587113860002</v>
      </c>
      <c r="C84" s="1">
        <v>2.2491232996747899</v>
      </c>
      <c r="D84" s="1">
        <v>1.75843113253938</v>
      </c>
      <c r="E84" s="1">
        <v>3.2505068455214801</v>
      </c>
      <c r="F84" s="1">
        <v>4.8817505654910098</v>
      </c>
      <c r="G84" s="1">
        <v>3.8759328060274401</v>
      </c>
      <c r="H84" s="1">
        <v>1.1717726751197199</v>
      </c>
      <c r="I84" s="1">
        <v>1.7462624203442201</v>
      </c>
      <c r="J84" s="1">
        <v>0.80254412640877104</v>
      </c>
      <c r="K84" s="1">
        <v>1.49462499854415</v>
      </c>
      <c r="M84" s="1">
        <v>9.125</v>
      </c>
      <c r="N84" s="1">
        <v>6.7185760131690598E-4</v>
      </c>
      <c r="O84" s="1">
        <v>3.7470394172582102E-4</v>
      </c>
      <c r="P84" s="1">
        <v>2.9295462668106002E-4</v>
      </c>
      <c r="Q84" s="1">
        <v>5.41534440463879E-4</v>
      </c>
      <c r="R84" s="1">
        <v>8.1329964421080901E-4</v>
      </c>
      <c r="S84" s="1">
        <v>6.4573040548417495E-4</v>
      </c>
      <c r="T84" s="1">
        <v>1.9521732767494601E-4</v>
      </c>
      <c r="U84" s="1">
        <v>2.9092731922934599E-4</v>
      </c>
      <c r="V84" s="1">
        <v>1.3370385145970099E-4</v>
      </c>
      <c r="W84" s="1">
        <v>2.4900452475745498E-4</v>
      </c>
    </row>
    <row r="85" spans="1:23" x14ac:dyDescent="0.25">
      <c r="A85" s="1">
        <v>9.25</v>
      </c>
      <c r="B85" s="1">
        <v>3.8714482159325199</v>
      </c>
      <c r="C85" s="1">
        <v>2.3122192062906599</v>
      </c>
      <c r="D85" s="1">
        <v>1.8072235916336401</v>
      </c>
      <c r="E85" s="1">
        <v>3.2076207773000398</v>
      </c>
      <c r="F85" s="1">
        <v>4.8769860563138501</v>
      </c>
      <c r="G85" s="1">
        <v>3.88644634884069</v>
      </c>
      <c r="H85" s="1">
        <v>1.17149481983599</v>
      </c>
      <c r="I85" s="1">
        <v>1.7484879833793801</v>
      </c>
      <c r="J85" s="1">
        <v>0.82198676720539599</v>
      </c>
      <c r="K85" s="1">
        <v>1.4943164058149001</v>
      </c>
      <c r="M85" s="1">
        <v>9.25</v>
      </c>
      <c r="N85" s="1">
        <v>6.4498327277435802E-4</v>
      </c>
      <c r="O85" s="1">
        <v>3.8521571976802302E-4</v>
      </c>
      <c r="P85" s="1">
        <v>3.0108345036616499E-4</v>
      </c>
      <c r="Q85" s="1">
        <v>5.3438962149818595E-4</v>
      </c>
      <c r="R85" s="1">
        <v>8.1250587698189199E-4</v>
      </c>
      <c r="S85" s="1">
        <v>6.4748196171686401E-4</v>
      </c>
      <c r="T85" s="1">
        <v>1.9517103698467501E-4</v>
      </c>
      <c r="U85" s="1">
        <v>2.9129809803100497E-4</v>
      </c>
      <c r="V85" s="1">
        <v>1.36942995416419E-4</v>
      </c>
      <c r="W85" s="1">
        <v>2.48953113208761E-4</v>
      </c>
    </row>
    <row r="86" spans="1:23" x14ac:dyDescent="0.25">
      <c r="A86" s="1">
        <v>9.375</v>
      </c>
      <c r="B86" s="1">
        <v>3.9028041112814602</v>
      </c>
      <c r="C86" s="1">
        <v>2.4167691794006498</v>
      </c>
      <c r="D86" s="1">
        <v>1.8498634956731499</v>
      </c>
      <c r="E86" s="1">
        <v>3.1223197948980999</v>
      </c>
      <c r="F86" s="1">
        <v>4.8797040704996499</v>
      </c>
      <c r="G86" s="1">
        <v>3.89176791631458</v>
      </c>
      <c r="H86" s="1">
        <v>1.1641028849277499</v>
      </c>
      <c r="I86" s="1">
        <v>1.7908033597577599</v>
      </c>
      <c r="J86" s="1">
        <v>0.87545658649982805</v>
      </c>
      <c r="K86" s="1">
        <v>1.4996354522358999</v>
      </c>
      <c r="M86" s="1">
        <v>9.375</v>
      </c>
      <c r="N86" s="1">
        <v>6.5020716493949195E-4</v>
      </c>
      <c r="O86" s="1">
        <v>4.0263374528814799E-4</v>
      </c>
      <c r="P86" s="1">
        <v>3.0818725837914699E-4</v>
      </c>
      <c r="Q86" s="1">
        <v>5.2017847783002202E-4</v>
      </c>
      <c r="R86" s="1">
        <v>8.12958698145244E-4</v>
      </c>
      <c r="S86" s="1">
        <v>6.4836853485801299E-4</v>
      </c>
      <c r="T86" s="1">
        <v>1.93939540628963E-4</v>
      </c>
      <c r="U86" s="1">
        <v>2.9834783973564199E-4</v>
      </c>
      <c r="V86" s="1">
        <v>1.45851067310871E-4</v>
      </c>
      <c r="W86" s="1">
        <v>2.4983926634250102E-4</v>
      </c>
    </row>
    <row r="87" spans="1:23" x14ac:dyDescent="0.25">
      <c r="A87" s="1">
        <v>9.5</v>
      </c>
      <c r="B87" s="1">
        <v>3.9297664635987699</v>
      </c>
      <c r="C87" s="1">
        <v>2.4688907110062401</v>
      </c>
      <c r="D87" s="1">
        <v>1.9111026115954901</v>
      </c>
      <c r="E87" s="1">
        <v>3.0342906164036498</v>
      </c>
      <c r="F87" s="1">
        <v>4.88933723836504</v>
      </c>
      <c r="G87" s="1">
        <v>3.8954853280807602</v>
      </c>
      <c r="H87" s="1">
        <v>1.1123936374212899</v>
      </c>
      <c r="I87" s="1">
        <v>1.79978827868823</v>
      </c>
      <c r="J87" s="1">
        <v>0.86171738461188097</v>
      </c>
      <c r="K87" s="1">
        <v>1.50818337470216</v>
      </c>
      <c r="M87" s="1">
        <v>9.5</v>
      </c>
      <c r="N87" s="1">
        <v>6.5469909283555599E-4</v>
      </c>
      <c r="O87" s="1">
        <v>4.1131719245363898E-4</v>
      </c>
      <c r="P87" s="1">
        <v>3.1838969509180901E-4</v>
      </c>
      <c r="Q87" s="1">
        <v>5.0551281669284796E-4</v>
      </c>
      <c r="R87" s="1">
        <v>8.1456358391161895E-4</v>
      </c>
      <c r="S87" s="1">
        <v>6.4898785565825699E-4</v>
      </c>
      <c r="T87" s="1">
        <v>1.85324779994386E-4</v>
      </c>
      <c r="U87" s="1">
        <v>2.9984472722945998E-4</v>
      </c>
      <c r="V87" s="1">
        <v>1.4356211627634E-4</v>
      </c>
      <c r="W87" s="1">
        <v>2.5126335022538097E-4</v>
      </c>
    </row>
    <row r="88" spans="1:23" x14ac:dyDescent="0.25">
      <c r="A88" s="1">
        <v>9.625</v>
      </c>
      <c r="B88" s="1">
        <v>3.7980694808679099</v>
      </c>
      <c r="C88" s="1">
        <v>2.4872399040400799</v>
      </c>
      <c r="D88" s="1">
        <v>1.90215454301883</v>
      </c>
      <c r="E88" s="1">
        <v>2.9190446253689801</v>
      </c>
      <c r="F88" s="1">
        <v>4.8884664446834698</v>
      </c>
      <c r="G88" s="1">
        <v>3.89143138413846</v>
      </c>
      <c r="H88" s="1">
        <v>1.08650369888478</v>
      </c>
      <c r="I88" s="1">
        <v>1.8037961327196801</v>
      </c>
      <c r="J88" s="1">
        <v>0.86124343671525905</v>
      </c>
      <c r="K88" s="1">
        <v>1.5095576595336699</v>
      </c>
      <c r="M88" s="1">
        <v>9.625</v>
      </c>
      <c r="N88" s="1">
        <v>6.3275837551259202E-4</v>
      </c>
      <c r="O88" s="1">
        <v>4.1437416801307802E-4</v>
      </c>
      <c r="P88" s="1">
        <v>3.1689894686693699E-4</v>
      </c>
      <c r="Q88" s="1">
        <v>4.8631283458647201E-4</v>
      </c>
      <c r="R88" s="1">
        <v>8.1441850968426801E-4</v>
      </c>
      <c r="S88" s="1">
        <v>6.48312468597471E-4</v>
      </c>
      <c r="T88" s="1">
        <v>1.8101151623420501E-4</v>
      </c>
      <c r="U88" s="1">
        <v>3.0051243571109899E-4</v>
      </c>
      <c r="V88" s="1">
        <v>1.4348315655676199E-4</v>
      </c>
      <c r="W88" s="1">
        <v>2.5149230607830899E-4</v>
      </c>
    </row>
    <row r="89" spans="1:23" x14ac:dyDescent="0.25">
      <c r="A89" s="1">
        <v>9.75</v>
      </c>
      <c r="B89" s="1">
        <v>3.76817136847469</v>
      </c>
      <c r="C89" s="1">
        <v>2.3737999899236901</v>
      </c>
      <c r="D89" s="1">
        <v>1.83502265996876</v>
      </c>
      <c r="E89" s="1">
        <v>2.82235157614577</v>
      </c>
      <c r="F89" s="1">
        <v>4.8788920513520502</v>
      </c>
      <c r="G89" s="1">
        <v>3.8849961429590198</v>
      </c>
      <c r="H89" s="1">
        <v>1.0619074162082101</v>
      </c>
      <c r="I89" s="1">
        <v>1.7971490139683901</v>
      </c>
      <c r="J89" s="1">
        <v>0.85934744664675</v>
      </c>
      <c r="K89" s="1">
        <v>1.51391678348142</v>
      </c>
      <c r="M89" s="1">
        <v>9.75</v>
      </c>
      <c r="N89" s="1">
        <v>6.2777734998788301E-4</v>
      </c>
      <c r="O89" s="1">
        <v>3.9547507832128701E-4</v>
      </c>
      <c r="P89" s="1">
        <v>3.0571477515079501E-4</v>
      </c>
      <c r="Q89" s="1">
        <v>4.7020377258588598E-4</v>
      </c>
      <c r="R89" s="1">
        <v>8.1282341575525505E-4</v>
      </c>
      <c r="S89" s="1">
        <v>6.47240357416976E-4</v>
      </c>
      <c r="T89" s="1">
        <v>1.76913775540288E-4</v>
      </c>
      <c r="U89" s="1">
        <v>2.99405025727134E-4</v>
      </c>
      <c r="V89" s="1">
        <v>1.4316728461134901E-4</v>
      </c>
      <c r="W89" s="1">
        <v>2.5221853612800502E-4</v>
      </c>
    </row>
    <row r="90" spans="1:23" x14ac:dyDescent="0.25">
      <c r="A90" s="1">
        <v>9.875</v>
      </c>
      <c r="B90" s="1">
        <v>3.7486601145731</v>
      </c>
      <c r="C90" s="1">
        <v>2.3668904888975102</v>
      </c>
      <c r="D90" s="1">
        <v>1.81593225777682</v>
      </c>
      <c r="E90" s="1">
        <v>2.8108315520962202</v>
      </c>
      <c r="F90" s="1">
        <v>4.8410324330715504</v>
      </c>
      <c r="G90" s="1">
        <v>3.85305823478136</v>
      </c>
      <c r="H90" s="1">
        <v>1.06112816535492</v>
      </c>
      <c r="I90" s="1">
        <v>1.7759103132962899</v>
      </c>
      <c r="J90" s="1">
        <v>0.84053835680074396</v>
      </c>
      <c r="K90" s="1">
        <v>1.53408969023511</v>
      </c>
      <c r="M90" s="1">
        <v>9.875</v>
      </c>
      <c r="N90" s="1">
        <v>6.2452677508787597E-4</v>
      </c>
      <c r="O90" s="1">
        <v>3.9432395545032397E-4</v>
      </c>
      <c r="P90" s="1">
        <v>3.0253431414561802E-4</v>
      </c>
      <c r="Q90" s="1">
        <v>4.6828453657923001E-4</v>
      </c>
      <c r="R90" s="1">
        <v>8.06516003349724E-4</v>
      </c>
      <c r="S90" s="1">
        <v>6.4191950191457795E-4</v>
      </c>
      <c r="T90" s="1">
        <v>1.7678395234813001E-4</v>
      </c>
      <c r="U90" s="1">
        <v>2.9586665819516199E-4</v>
      </c>
      <c r="V90" s="1">
        <v>1.4003369024300399E-4</v>
      </c>
      <c r="W90" s="1">
        <v>2.5557934239317E-4</v>
      </c>
    </row>
    <row r="91" spans="1:23" x14ac:dyDescent="0.25">
      <c r="A91" s="1">
        <v>10</v>
      </c>
      <c r="B91" s="1">
        <v>3.7121712058330498</v>
      </c>
      <c r="C91" s="1">
        <v>2.4460723060425398</v>
      </c>
      <c r="D91" s="1">
        <v>1.8509161129173299</v>
      </c>
      <c r="E91" s="1">
        <v>2.7565736282962701</v>
      </c>
      <c r="F91" s="1">
        <v>4.8306571015281001</v>
      </c>
      <c r="G91" s="1">
        <v>3.8192305137417901</v>
      </c>
      <c r="H91" s="1">
        <v>1.06436258339881</v>
      </c>
      <c r="I91" s="1">
        <v>1.75773101358305</v>
      </c>
      <c r="J91" s="1">
        <v>0.86983490188680701</v>
      </c>
      <c r="K91" s="1">
        <v>1.5412843543071399</v>
      </c>
      <c r="M91" s="1">
        <v>10</v>
      </c>
      <c r="N91" s="1">
        <v>6.1844772289178403E-4</v>
      </c>
      <c r="O91" s="1">
        <v>4.0751564618668701E-4</v>
      </c>
      <c r="P91" s="1">
        <v>3.0836262441202801E-4</v>
      </c>
      <c r="Q91" s="1">
        <v>4.5924516647415802E-4</v>
      </c>
      <c r="R91" s="1">
        <v>8.0478747311458305E-4</v>
      </c>
      <c r="S91" s="1">
        <v>6.3628380358938196E-4</v>
      </c>
      <c r="T91" s="1">
        <v>1.7732280639424201E-4</v>
      </c>
      <c r="U91" s="1">
        <v>2.9283798686293599E-4</v>
      </c>
      <c r="V91" s="1">
        <v>1.4491449465434201E-4</v>
      </c>
      <c r="W91" s="1">
        <v>2.5677797342757002E-4</v>
      </c>
    </row>
    <row r="92" spans="1:23" x14ac:dyDescent="0.25">
      <c r="A92" s="1">
        <v>10.125</v>
      </c>
      <c r="B92" s="1">
        <v>3.8928840599654699</v>
      </c>
      <c r="C92" s="1">
        <v>2.3637521913667401</v>
      </c>
      <c r="D92" s="1">
        <v>1.86853571394452</v>
      </c>
      <c r="E92" s="1">
        <v>2.90101956619971</v>
      </c>
      <c r="F92" s="1">
        <v>4.8251494007113802</v>
      </c>
      <c r="G92" s="1">
        <v>3.7967661788585598</v>
      </c>
      <c r="H92" s="1">
        <v>1.0674813150296401</v>
      </c>
      <c r="I92" s="1">
        <v>1.7347262624559501</v>
      </c>
      <c r="J92" s="1">
        <v>0.87933665029425701</v>
      </c>
      <c r="K92" s="1">
        <v>1.5765932658616399</v>
      </c>
      <c r="M92" s="1">
        <v>10.125</v>
      </c>
      <c r="N92" s="1">
        <v>6.4855448439024598E-4</v>
      </c>
      <c r="O92" s="1">
        <v>3.9380111508169899E-4</v>
      </c>
      <c r="P92" s="1">
        <v>3.1129804994315698E-4</v>
      </c>
      <c r="Q92" s="1">
        <v>4.8330985972887101E-4</v>
      </c>
      <c r="R92" s="1">
        <v>8.0386989015851799E-4</v>
      </c>
      <c r="S92" s="1">
        <v>6.3254124539783999E-4</v>
      </c>
      <c r="T92" s="1">
        <v>1.77842387083938E-4</v>
      </c>
      <c r="U92" s="1">
        <v>2.8900539532516199E-4</v>
      </c>
      <c r="V92" s="1">
        <v>1.4649748593902301E-4</v>
      </c>
      <c r="W92" s="1">
        <v>2.6266043809254901E-4</v>
      </c>
    </row>
    <row r="93" spans="1:23" x14ac:dyDescent="0.25">
      <c r="A93" s="1">
        <v>10.25</v>
      </c>
      <c r="B93" s="1">
        <v>4.0202746565005301</v>
      </c>
      <c r="C93" s="1">
        <v>2.3111134432491802</v>
      </c>
      <c r="D93" s="1">
        <v>1.84504712210474</v>
      </c>
      <c r="E93" s="1">
        <v>2.9228805734085501</v>
      </c>
      <c r="F93" s="1">
        <v>4.8307941976188697</v>
      </c>
      <c r="G93" s="1">
        <v>3.7917659507682102</v>
      </c>
      <c r="H93" s="1">
        <v>1.10382091886733</v>
      </c>
      <c r="I93" s="1">
        <v>1.7412973851181699</v>
      </c>
      <c r="J93" s="1">
        <v>0.84999610074556398</v>
      </c>
      <c r="K93" s="1">
        <v>1.57188511460487</v>
      </c>
      <c r="M93" s="1">
        <v>10.25</v>
      </c>
      <c r="N93" s="1">
        <v>6.6977775777298703E-4</v>
      </c>
      <c r="O93" s="1">
        <v>3.8503149964531301E-4</v>
      </c>
      <c r="P93" s="1">
        <v>3.0738485054264999E-4</v>
      </c>
      <c r="Q93" s="1">
        <v>4.8695190352986497E-4</v>
      </c>
      <c r="R93" s="1">
        <v>8.0481031332330598E-4</v>
      </c>
      <c r="S93" s="1">
        <v>6.3170820739798803E-4</v>
      </c>
      <c r="T93" s="1">
        <v>1.8389656508329701E-4</v>
      </c>
      <c r="U93" s="1">
        <v>2.9010014436068698E-4</v>
      </c>
      <c r="V93" s="1">
        <v>1.4160935038421099E-4</v>
      </c>
      <c r="W93" s="1">
        <v>2.6187606009317102E-4</v>
      </c>
    </row>
    <row r="94" spans="1:23" x14ac:dyDescent="0.25">
      <c r="A94" s="1">
        <v>10.375</v>
      </c>
      <c r="B94" s="1">
        <v>3.9851798756409802</v>
      </c>
      <c r="C94" s="1">
        <v>2.24773516730016</v>
      </c>
      <c r="D94" s="1">
        <v>1.79853187439285</v>
      </c>
      <c r="E94" s="1">
        <v>2.9820750846704698</v>
      </c>
      <c r="F94" s="1">
        <v>4.8228890741362997</v>
      </c>
      <c r="G94" s="1">
        <v>3.7823624053912801</v>
      </c>
      <c r="H94" s="1">
        <v>1.1260160605453899</v>
      </c>
      <c r="I94" s="1">
        <v>1.7380447480376899</v>
      </c>
      <c r="J94" s="1">
        <v>0.82743678213991501</v>
      </c>
      <c r="K94" s="1">
        <v>1.5572593569967399</v>
      </c>
      <c r="M94" s="1">
        <v>10.375</v>
      </c>
      <c r="N94" s="1">
        <v>6.6393096728178599E-4</v>
      </c>
      <c r="O94" s="1">
        <v>3.7447267887220697E-4</v>
      </c>
      <c r="P94" s="1">
        <v>2.9963541027384899E-4</v>
      </c>
      <c r="Q94" s="1">
        <v>4.9681370910610004E-4</v>
      </c>
      <c r="R94" s="1">
        <v>8.0349331975110999E-4</v>
      </c>
      <c r="S94" s="1">
        <v>6.3014157673819103E-4</v>
      </c>
      <c r="T94" s="1">
        <v>1.87594275686861E-4</v>
      </c>
      <c r="U94" s="1">
        <v>2.8955825502307902E-4</v>
      </c>
      <c r="V94" s="1">
        <v>1.3785096790451E-4</v>
      </c>
      <c r="W94" s="1">
        <v>2.5943940887565602E-4</v>
      </c>
    </row>
    <row r="95" spans="1:23" x14ac:dyDescent="0.25">
      <c r="A95" s="1">
        <v>10.5</v>
      </c>
      <c r="B95" s="1">
        <v>3.8757712766517001</v>
      </c>
      <c r="C95" s="1">
        <v>2.2835991747561399</v>
      </c>
      <c r="D95" s="1">
        <v>1.82086742218538</v>
      </c>
      <c r="E95" s="1">
        <v>3.0802200696689699</v>
      </c>
      <c r="F95" s="1">
        <v>4.8142824385247396</v>
      </c>
      <c r="G95" s="1">
        <v>3.7779934522578098</v>
      </c>
      <c r="H95" s="1">
        <v>1.1258453894148499</v>
      </c>
      <c r="I95" s="1">
        <v>1.7459415707503501</v>
      </c>
      <c r="J95" s="1">
        <v>0.82625065264783804</v>
      </c>
      <c r="K95" s="1">
        <v>1.5581608173770201</v>
      </c>
      <c r="M95" s="1">
        <v>10.5</v>
      </c>
      <c r="N95" s="1">
        <v>6.4570349469017096E-4</v>
      </c>
      <c r="O95" s="1">
        <v>3.8044762251437302E-4</v>
      </c>
      <c r="P95" s="1">
        <v>3.0335651253608499E-4</v>
      </c>
      <c r="Q95" s="1">
        <v>5.1316466360685001E-4</v>
      </c>
      <c r="R95" s="1">
        <v>8.0205945425822504E-4</v>
      </c>
      <c r="S95" s="1">
        <v>6.2941370914615304E-4</v>
      </c>
      <c r="T95" s="1">
        <v>1.87565841876514E-4</v>
      </c>
      <c r="U95" s="1">
        <v>2.9087386568700898E-4</v>
      </c>
      <c r="V95" s="1">
        <v>1.3765335873113001E-4</v>
      </c>
      <c r="W95" s="1">
        <v>2.5958959217501102E-4</v>
      </c>
    </row>
    <row r="96" spans="1:23" x14ac:dyDescent="0.25">
      <c r="A96" s="1">
        <v>10.625</v>
      </c>
      <c r="B96" s="1">
        <v>3.9436313790569901</v>
      </c>
      <c r="C96" s="1">
        <v>2.2786491775030702</v>
      </c>
      <c r="D96" s="1">
        <v>1.75899298780185</v>
      </c>
      <c r="E96" s="1">
        <v>3.1583351408767002</v>
      </c>
      <c r="F96" s="1">
        <v>4.8177287096515</v>
      </c>
      <c r="G96" s="1">
        <v>3.7631678080512199</v>
      </c>
      <c r="H96" s="1">
        <v>1.11003010492625</v>
      </c>
      <c r="I96" s="1">
        <v>1.7282243057655899</v>
      </c>
      <c r="J96" s="1">
        <v>0.82889565036575397</v>
      </c>
      <c r="K96" s="1">
        <v>1.6206867469017101</v>
      </c>
      <c r="M96" s="1">
        <v>10.625</v>
      </c>
      <c r="N96" s="1">
        <v>6.5700898775089295E-4</v>
      </c>
      <c r="O96" s="1">
        <v>3.7962295297201199E-4</v>
      </c>
      <c r="P96" s="1">
        <v>2.9304823176778798E-4</v>
      </c>
      <c r="Q96" s="1">
        <v>5.2617863447005796E-4</v>
      </c>
      <c r="R96" s="1">
        <v>8.0263360302794504E-4</v>
      </c>
      <c r="S96" s="1">
        <v>6.2694375682133697E-4</v>
      </c>
      <c r="T96" s="1">
        <v>1.8493101548071301E-4</v>
      </c>
      <c r="U96" s="1">
        <v>2.8792216934054801E-4</v>
      </c>
      <c r="V96" s="1">
        <v>1.38094015350935E-4</v>
      </c>
      <c r="W96" s="1">
        <v>2.7000641203382399E-4</v>
      </c>
    </row>
    <row r="97" spans="1:23" x14ac:dyDescent="0.25">
      <c r="A97" s="1">
        <v>10.75</v>
      </c>
      <c r="B97" s="1">
        <v>3.87960748733019</v>
      </c>
      <c r="C97" s="1">
        <v>2.2831152168048998</v>
      </c>
      <c r="D97" s="1">
        <v>1.7380359049220699</v>
      </c>
      <c r="E97" s="1">
        <v>3.13132552537534</v>
      </c>
      <c r="F97" s="1">
        <v>4.8196460643781496</v>
      </c>
      <c r="G97" s="1">
        <v>3.7528750686941801</v>
      </c>
      <c r="H97" s="1">
        <v>1.0855599733022201</v>
      </c>
      <c r="I97" s="1">
        <v>1.7438480928154101</v>
      </c>
      <c r="J97" s="1">
        <v>0.84545406481447505</v>
      </c>
      <c r="K97" s="1">
        <v>1.63087691894904</v>
      </c>
      <c r="M97" s="1">
        <v>10.75</v>
      </c>
      <c r="N97" s="1">
        <v>6.4634260738920702E-4</v>
      </c>
      <c r="O97" s="1">
        <v>3.8036699511969702E-4</v>
      </c>
      <c r="P97" s="1">
        <v>2.8955678176001702E-4</v>
      </c>
      <c r="Q97" s="1">
        <v>5.2167883252753002E-4</v>
      </c>
      <c r="R97" s="1">
        <v>8.02953034325403E-4</v>
      </c>
      <c r="S97" s="1">
        <v>6.2522898644445403E-4</v>
      </c>
      <c r="T97" s="1">
        <v>1.8085429155215101E-4</v>
      </c>
      <c r="U97" s="1">
        <v>2.90525092263047E-4</v>
      </c>
      <c r="V97" s="1">
        <v>1.4085264719809201E-4</v>
      </c>
      <c r="W97" s="1">
        <v>2.7170409469691101E-4</v>
      </c>
    </row>
    <row r="98" spans="1:23" x14ac:dyDescent="0.25">
      <c r="A98" s="1">
        <v>10.875</v>
      </c>
      <c r="B98" s="1">
        <v>3.8812809543686502</v>
      </c>
      <c r="C98" s="1">
        <v>2.1652884847295399</v>
      </c>
      <c r="D98" s="1">
        <v>1.68841437539559</v>
      </c>
      <c r="E98" s="1">
        <v>2.8407948644413499</v>
      </c>
      <c r="F98" s="1">
        <v>4.81076148880486</v>
      </c>
      <c r="G98" s="1">
        <v>3.7029765244490802</v>
      </c>
      <c r="H98" s="1">
        <v>1.0611150221735299</v>
      </c>
      <c r="I98" s="1">
        <v>1.7337382921786499</v>
      </c>
      <c r="J98" s="1">
        <v>0.88542039000592199</v>
      </c>
      <c r="K98" s="1">
        <v>1.6936693262601801</v>
      </c>
      <c r="M98" s="1">
        <v>10.875</v>
      </c>
      <c r="N98" s="1">
        <v>6.4662140699781295E-4</v>
      </c>
      <c r="O98" s="1">
        <v>3.6073706155594201E-4</v>
      </c>
      <c r="P98" s="1">
        <v>2.8128983494090602E-4</v>
      </c>
      <c r="Q98" s="1">
        <v>4.7327642441592901E-4</v>
      </c>
      <c r="R98" s="1">
        <v>8.0147286403489096E-4</v>
      </c>
      <c r="S98" s="1">
        <v>6.1691588897322001E-4</v>
      </c>
      <c r="T98" s="1">
        <v>1.7678176269411E-4</v>
      </c>
      <c r="U98" s="1">
        <v>2.8884079947696402E-4</v>
      </c>
      <c r="V98" s="1">
        <v>1.47511036974987E-4</v>
      </c>
      <c r="W98" s="1">
        <v>2.82165309754946E-4</v>
      </c>
    </row>
    <row r="99" spans="1:23" x14ac:dyDescent="0.25">
      <c r="A99" s="1">
        <v>11</v>
      </c>
      <c r="B99" s="1">
        <v>3.8922993955824401</v>
      </c>
      <c r="C99" s="1">
        <v>2.03388037010432</v>
      </c>
      <c r="D99" s="1">
        <v>1.6884730235963701</v>
      </c>
      <c r="E99" s="1">
        <v>2.76825531100619</v>
      </c>
      <c r="F99" s="1">
        <v>4.7983324629761901</v>
      </c>
      <c r="G99" s="1">
        <v>3.6857770876985301</v>
      </c>
      <c r="H99" s="1">
        <v>1.0488392306086001</v>
      </c>
      <c r="I99" s="1">
        <v>1.74130601058312</v>
      </c>
      <c r="J99" s="1">
        <v>0.90352766479671798</v>
      </c>
      <c r="K99" s="1">
        <v>1.68717501382989</v>
      </c>
      <c r="M99" s="1">
        <v>11</v>
      </c>
      <c r="N99" s="1">
        <v>6.4845707930403097E-4</v>
      </c>
      <c r="O99" s="1">
        <v>3.3884446965938098E-4</v>
      </c>
      <c r="P99" s="1">
        <v>2.8129960573115397E-4</v>
      </c>
      <c r="Q99" s="1">
        <v>4.6119133481363099E-4</v>
      </c>
      <c r="R99" s="1">
        <v>7.9940218833183402E-4</v>
      </c>
      <c r="S99" s="1">
        <v>6.1405046281058E-4</v>
      </c>
      <c r="T99" s="1">
        <v>1.74736615819392E-4</v>
      </c>
      <c r="U99" s="1">
        <v>2.9010158136314699E-4</v>
      </c>
      <c r="V99" s="1">
        <v>1.5052770895513301E-4</v>
      </c>
      <c r="W99" s="1">
        <v>2.8108335730405999E-4</v>
      </c>
    </row>
    <row r="100" spans="1:23" x14ac:dyDescent="0.25">
      <c r="A100" s="1">
        <v>11.125</v>
      </c>
      <c r="B100" s="1">
        <v>3.9793122554215499</v>
      </c>
      <c r="C100" s="1">
        <v>2.0200063503021801</v>
      </c>
      <c r="D100" s="1">
        <v>1.6772175389921999</v>
      </c>
      <c r="E100" s="1">
        <v>2.6715324529982998</v>
      </c>
      <c r="F100" s="1">
        <v>4.7520467676959601</v>
      </c>
      <c r="G100" s="1">
        <v>3.6830463187602902</v>
      </c>
      <c r="H100" s="1">
        <v>1.04596330832944</v>
      </c>
      <c r="I100" s="1">
        <v>1.7490761180290999</v>
      </c>
      <c r="J100" s="1">
        <v>0.90186461483147295</v>
      </c>
      <c r="K100" s="1">
        <v>1.67810749235734</v>
      </c>
      <c r="M100" s="1">
        <v>11.125</v>
      </c>
      <c r="N100" s="1">
        <v>6.6295342175322705E-4</v>
      </c>
      <c r="O100" s="1">
        <v>3.3653305796034401E-4</v>
      </c>
      <c r="P100" s="1">
        <v>2.794244419961E-4</v>
      </c>
      <c r="Q100" s="1">
        <v>4.45077306669516E-4</v>
      </c>
      <c r="R100" s="1">
        <v>7.9169099149814905E-4</v>
      </c>
      <c r="S100" s="1">
        <v>6.1359551670546995E-4</v>
      </c>
      <c r="T100" s="1">
        <v>1.74257487167684E-4</v>
      </c>
      <c r="U100" s="1">
        <v>2.9139608126364899E-4</v>
      </c>
      <c r="V100" s="1">
        <v>1.50250644830923E-4</v>
      </c>
      <c r="W100" s="1">
        <v>2.7957270822673302E-4</v>
      </c>
    </row>
    <row r="101" spans="1:23" x14ac:dyDescent="0.25">
      <c r="A101" s="1">
        <v>11.25</v>
      </c>
      <c r="B101" s="1">
        <v>3.9605539192155601</v>
      </c>
      <c r="C101" s="1">
        <v>2.0125396928159498</v>
      </c>
      <c r="D101" s="1">
        <v>1.67380127426939</v>
      </c>
      <c r="E101" s="1">
        <v>2.5159958295677001</v>
      </c>
      <c r="F101" s="1">
        <v>4.7268967396130304</v>
      </c>
      <c r="G101" s="1">
        <v>3.67000346941373</v>
      </c>
      <c r="H101" s="1">
        <v>1.06262782730645</v>
      </c>
      <c r="I101" s="1">
        <v>1.7888324044938899</v>
      </c>
      <c r="J101" s="1">
        <v>0.89265854642736997</v>
      </c>
      <c r="K101" s="1">
        <v>1.6956418829134099</v>
      </c>
      <c r="M101" s="1">
        <v>11.25</v>
      </c>
      <c r="N101" s="1">
        <v>6.5982828294131003E-4</v>
      </c>
      <c r="O101" s="1">
        <v>3.3528911282313799E-4</v>
      </c>
      <c r="P101" s="1">
        <v>2.7885529229328002E-4</v>
      </c>
      <c r="Q101" s="1">
        <v>4.1916490520597802E-4</v>
      </c>
      <c r="R101" s="1">
        <v>7.87500996819531E-4</v>
      </c>
      <c r="S101" s="1">
        <v>6.1142257800432997E-4</v>
      </c>
      <c r="T101" s="1">
        <v>1.7703379602925499E-4</v>
      </c>
      <c r="U101" s="1">
        <v>2.9801947858868198E-4</v>
      </c>
      <c r="V101" s="1">
        <v>1.487169138348E-4</v>
      </c>
      <c r="W101" s="1">
        <v>2.8249393769337399E-4</v>
      </c>
    </row>
    <row r="102" spans="1:23" x14ac:dyDescent="0.25">
      <c r="A102" s="1">
        <v>11.375</v>
      </c>
      <c r="B102" s="1">
        <v>3.8845656107347901</v>
      </c>
      <c r="C102" s="1">
        <v>2.00739480937199</v>
      </c>
      <c r="D102" s="1">
        <v>1.67108410054769</v>
      </c>
      <c r="E102" s="1">
        <v>2.4464928471770802</v>
      </c>
      <c r="F102" s="1">
        <v>4.6655871201209704</v>
      </c>
      <c r="G102" s="1">
        <v>3.6721338255196598</v>
      </c>
      <c r="H102" s="1">
        <v>1.06527056879602</v>
      </c>
      <c r="I102" s="1">
        <v>1.7946597476757999</v>
      </c>
      <c r="J102" s="1">
        <v>0.88622501182223001</v>
      </c>
      <c r="K102" s="1">
        <v>1.6551635507475799</v>
      </c>
      <c r="M102" s="1">
        <v>11.375</v>
      </c>
      <c r="N102" s="1">
        <v>6.4716863074841503E-4</v>
      </c>
      <c r="O102" s="1">
        <v>3.3443197524137398E-4</v>
      </c>
      <c r="P102" s="1">
        <v>2.7840261115124498E-4</v>
      </c>
      <c r="Q102" s="1">
        <v>4.0758570833970099E-4</v>
      </c>
      <c r="R102" s="1">
        <v>7.7728681421215503E-4</v>
      </c>
      <c r="S102" s="1">
        <v>6.1177749533157804E-4</v>
      </c>
      <c r="T102" s="1">
        <v>1.7747407676141699E-4</v>
      </c>
      <c r="U102" s="1">
        <v>2.9899031396278899E-4</v>
      </c>
      <c r="V102" s="1">
        <v>1.47645086969583E-4</v>
      </c>
      <c r="W102" s="1">
        <v>2.7575024755454599E-4</v>
      </c>
    </row>
    <row r="103" spans="1:23" x14ac:dyDescent="0.25">
      <c r="A103" s="1">
        <v>11.5</v>
      </c>
      <c r="B103" s="1">
        <v>3.8836673812340101</v>
      </c>
      <c r="C103" s="1">
        <v>2.0007078137238699</v>
      </c>
      <c r="D103" s="1">
        <v>1.58925831173146</v>
      </c>
      <c r="E103" s="1">
        <v>2.5609401909084002</v>
      </c>
      <c r="F103" s="1">
        <v>4.6596656819540803</v>
      </c>
      <c r="G103" s="1">
        <v>3.6654476012108499</v>
      </c>
      <c r="H103" s="1">
        <v>1.0655120429606499</v>
      </c>
      <c r="I103" s="1">
        <v>1.7964328468772801</v>
      </c>
      <c r="J103" s="1">
        <v>0.86676555942411504</v>
      </c>
      <c r="K103" s="1">
        <v>1.5849228037063201</v>
      </c>
      <c r="M103" s="1">
        <v>11.5</v>
      </c>
      <c r="N103" s="1">
        <v>6.4701898571358602E-4</v>
      </c>
      <c r="O103" s="1">
        <v>3.3331792176639701E-4</v>
      </c>
      <c r="P103" s="1">
        <v>2.6477043473446203E-4</v>
      </c>
      <c r="Q103" s="1">
        <v>4.2665263580533901E-4</v>
      </c>
      <c r="R103" s="1">
        <v>7.7630030261355005E-4</v>
      </c>
      <c r="S103" s="1">
        <v>6.1066357036173105E-4</v>
      </c>
      <c r="T103" s="1">
        <v>1.77514306357244E-4</v>
      </c>
      <c r="U103" s="1">
        <v>2.99285712289755E-4</v>
      </c>
      <c r="V103" s="1">
        <v>1.44403142200058E-4</v>
      </c>
      <c r="W103" s="1">
        <v>2.6404813909747298E-4</v>
      </c>
    </row>
    <row r="104" spans="1:23" x14ac:dyDescent="0.25">
      <c r="A104" s="1">
        <v>11.625</v>
      </c>
      <c r="B104" s="1">
        <v>3.9630535974005401</v>
      </c>
      <c r="C104" s="1">
        <v>1.9694577126419399</v>
      </c>
      <c r="D104" s="1">
        <v>1.6132290413717101</v>
      </c>
      <c r="E104" s="1">
        <v>2.68852972527745</v>
      </c>
      <c r="F104" s="1">
        <v>4.6488498266169902</v>
      </c>
      <c r="G104" s="1">
        <v>3.6552847696961601</v>
      </c>
      <c r="H104" s="1">
        <v>1.0861303789063901</v>
      </c>
      <c r="I104" s="1">
        <v>1.82318298272318</v>
      </c>
      <c r="J104" s="1">
        <v>0.85445962436879597</v>
      </c>
      <c r="K104" s="1">
        <v>1.57280229541281</v>
      </c>
      <c r="M104" s="1">
        <v>11.625</v>
      </c>
      <c r="N104" s="1">
        <v>6.6024472932692897E-4</v>
      </c>
      <c r="O104" s="1">
        <v>3.2811165492614702E-4</v>
      </c>
      <c r="P104" s="1">
        <v>2.6876395829252703E-4</v>
      </c>
      <c r="Q104" s="1">
        <v>4.4790905223122301E-4</v>
      </c>
      <c r="R104" s="1">
        <v>7.7449838111439101E-4</v>
      </c>
      <c r="S104" s="1">
        <v>6.0897044263138404E-4</v>
      </c>
      <c r="T104" s="1">
        <v>1.80949321125805E-4</v>
      </c>
      <c r="U104" s="1">
        <v>3.0374228492168203E-4</v>
      </c>
      <c r="V104" s="1">
        <v>1.4235297341984199E-4</v>
      </c>
      <c r="W104" s="1">
        <v>2.62028862415775E-4</v>
      </c>
    </row>
    <row r="105" spans="1:23" x14ac:dyDescent="0.25">
      <c r="A105" s="1">
        <v>11.75</v>
      </c>
      <c r="B105" s="1">
        <v>3.8977950801668202</v>
      </c>
      <c r="C105" s="1">
        <v>2.0190103310527698</v>
      </c>
      <c r="D105" s="1">
        <v>1.61910555706939</v>
      </c>
      <c r="E105" s="1">
        <v>2.7875563667863199</v>
      </c>
      <c r="F105" s="1">
        <v>4.6358967567333904</v>
      </c>
      <c r="G105" s="1">
        <v>3.6362161540796398</v>
      </c>
      <c r="H105" s="1">
        <v>1.0923731434562001</v>
      </c>
      <c r="I105" s="1">
        <v>1.80947519306302</v>
      </c>
      <c r="J105" s="1">
        <v>0.83020578932591704</v>
      </c>
      <c r="K105" s="1">
        <v>1.57165796660455</v>
      </c>
      <c r="M105" s="1">
        <v>11.75</v>
      </c>
      <c r="N105" s="1">
        <v>6.4937266035579105E-4</v>
      </c>
      <c r="O105" s="1">
        <v>3.3636712115339099E-4</v>
      </c>
      <c r="P105" s="1">
        <v>2.69742985807761E-4</v>
      </c>
      <c r="Q105" s="1">
        <v>4.6440689070660098E-4</v>
      </c>
      <c r="R105" s="1">
        <v>7.7234039967178302E-4</v>
      </c>
      <c r="S105" s="1">
        <v>6.0579361126967103E-4</v>
      </c>
      <c r="T105" s="1">
        <v>1.8198936569980301E-4</v>
      </c>
      <c r="U105" s="1">
        <v>3.0145856716430001E-4</v>
      </c>
      <c r="V105" s="1">
        <v>1.38312284501698E-4</v>
      </c>
      <c r="W105" s="1">
        <v>2.6183821723631799E-4</v>
      </c>
    </row>
    <row r="106" spans="1:23" x14ac:dyDescent="0.25">
      <c r="A106" s="1">
        <v>11.875</v>
      </c>
      <c r="B106" s="1">
        <v>3.9687271642339601</v>
      </c>
      <c r="C106" s="1">
        <v>2.05853797223965</v>
      </c>
      <c r="D106" s="1">
        <v>1.6488423054183501</v>
      </c>
      <c r="E106" s="1">
        <v>2.8354874159916799</v>
      </c>
      <c r="F106" s="1">
        <v>4.6172103188114804</v>
      </c>
      <c r="G106" s="1">
        <v>3.6196172741827</v>
      </c>
      <c r="H106" s="1">
        <v>1.0985165288804</v>
      </c>
      <c r="I106" s="1">
        <v>1.8219397133812001</v>
      </c>
      <c r="J106" s="1">
        <v>0.79271224697898002</v>
      </c>
      <c r="K106" s="1">
        <v>1.5876799621026301</v>
      </c>
      <c r="M106" s="1">
        <v>11.875</v>
      </c>
      <c r="N106" s="1">
        <v>6.6118994556137796E-4</v>
      </c>
      <c r="O106" s="1">
        <v>3.42952426175126E-4</v>
      </c>
      <c r="P106" s="1">
        <v>2.74697128082698E-4</v>
      </c>
      <c r="Q106" s="1">
        <v>4.7239220350421302E-4</v>
      </c>
      <c r="R106" s="1">
        <v>7.6922723911399297E-4</v>
      </c>
      <c r="S106" s="1">
        <v>6.0302823787883905E-4</v>
      </c>
      <c r="T106" s="1">
        <v>1.83012853711475E-4</v>
      </c>
      <c r="U106" s="1">
        <v>3.0353515624930799E-4</v>
      </c>
      <c r="V106" s="1">
        <v>1.3206586034669799E-4</v>
      </c>
      <c r="W106" s="1">
        <v>2.6450748168629798E-4</v>
      </c>
    </row>
    <row r="107" spans="1:23" x14ac:dyDescent="0.25">
      <c r="A107" s="1">
        <v>12</v>
      </c>
      <c r="B107" s="1">
        <v>3.9963134905628901</v>
      </c>
      <c r="C107" s="1">
        <v>2.0282455436670799</v>
      </c>
      <c r="D107" s="1">
        <v>1.64846635561845</v>
      </c>
      <c r="E107" s="1">
        <v>2.7810623362088598</v>
      </c>
      <c r="F107" s="1">
        <v>4.61796270732731</v>
      </c>
      <c r="G107" s="1">
        <v>3.60139546360401</v>
      </c>
      <c r="H107" s="1">
        <v>1.1098682095553101</v>
      </c>
      <c r="I107" s="1">
        <v>1.83802329724855</v>
      </c>
      <c r="J107" s="1">
        <v>0.72734233553466598</v>
      </c>
      <c r="K107" s="1">
        <v>1.5729487328413501</v>
      </c>
      <c r="M107" s="1">
        <v>12</v>
      </c>
      <c r="N107" s="1">
        <v>6.6578582752777602E-4</v>
      </c>
      <c r="O107" s="1">
        <v>3.37905707574935E-4</v>
      </c>
      <c r="P107" s="1">
        <v>2.74634494846034E-4</v>
      </c>
      <c r="Q107" s="1">
        <v>4.6332498521239602E-4</v>
      </c>
      <c r="R107" s="1">
        <v>7.6935258704072999E-4</v>
      </c>
      <c r="S107" s="1">
        <v>5.99992484236433E-4</v>
      </c>
      <c r="T107" s="1">
        <v>1.84904043711914E-4</v>
      </c>
      <c r="U107" s="1">
        <v>3.0621468132160901E-4</v>
      </c>
      <c r="V107" s="1">
        <v>1.21175233100075E-4</v>
      </c>
      <c r="W107" s="1">
        <v>2.6205325889136803E-4</v>
      </c>
    </row>
    <row r="108" spans="1:23" x14ac:dyDescent="0.25">
      <c r="A108" s="1">
        <v>12.125</v>
      </c>
      <c r="B108" s="1">
        <v>3.89004169705255</v>
      </c>
      <c r="C108" s="1">
        <v>1.8871495767984401</v>
      </c>
      <c r="D108" s="1">
        <v>1.63641514092597</v>
      </c>
      <c r="E108" s="1">
        <v>2.7542239373225601</v>
      </c>
      <c r="F108" s="1">
        <v>4.6268082366433401</v>
      </c>
      <c r="G108" s="1">
        <v>3.5739240188965402</v>
      </c>
      <c r="H108" s="1">
        <v>1.1030698650472399</v>
      </c>
      <c r="I108" s="1">
        <v>1.85782513052388</v>
      </c>
      <c r="J108" s="1">
        <v>0.67319778141269504</v>
      </c>
      <c r="K108" s="1">
        <v>1.5589839284240901</v>
      </c>
      <c r="M108" s="1">
        <v>12.125</v>
      </c>
      <c r="N108" s="1">
        <v>6.4808094672895401E-4</v>
      </c>
      <c r="O108" s="1">
        <v>3.1439911949462002E-4</v>
      </c>
      <c r="P108" s="1">
        <v>2.7262676247826601E-4</v>
      </c>
      <c r="Q108" s="1">
        <v>4.5885370795793902E-4</v>
      </c>
      <c r="R108" s="1">
        <v>7.7082625222478095E-4</v>
      </c>
      <c r="S108" s="1">
        <v>5.9541574154816897E-4</v>
      </c>
      <c r="T108" s="1">
        <v>1.83771439516871E-4</v>
      </c>
      <c r="U108" s="1">
        <v>3.09513666745278E-4</v>
      </c>
      <c r="V108" s="1">
        <v>1.12154750383355E-4</v>
      </c>
      <c r="W108" s="1">
        <v>2.5972672247545397E-4</v>
      </c>
    </row>
    <row r="109" spans="1:23" x14ac:dyDescent="0.25">
      <c r="A109" s="1">
        <v>12.25</v>
      </c>
      <c r="B109" s="1">
        <v>3.8184007215290201</v>
      </c>
      <c r="C109" s="1">
        <v>1.8588972195976201</v>
      </c>
      <c r="D109" s="1">
        <v>1.5554309744800601</v>
      </c>
      <c r="E109" s="1">
        <v>2.7945842333669599</v>
      </c>
      <c r="F109" s="1">
        <v>4.6081326074129096</v>
      </c>
      <c r="G109" s="1">
        <v>3.5322603777997701</v>
      </c>
      <c r="H109" s="1">
        <v>1.1090907245711299</v>
      </c>
      <c r="I109" s="1">
        <v>1.87316457383722</v>
      </c>
      <c r="J109" s="1">
        <v>0.66904417287070495</v>
      </c>
      <c r="K109" s="1">
        <v>1.55085478481474</v>
      </c>
      <c r="M109" s="1">
        <v>12.25</v>
      </c>
      <c r="N109" s="1">
        <v>6.3614556020673296E-4</v>
      </c>
      <c r="O109" s="1">
        <v>3.0969227678496401E-4</v>
      </c>
      <c r="P109" s="1">
        <v>2.5913480034837899E-4</v>
      </c>
      <c r="Q109" s="1">
        <v>4.65577733278936E-4</v>
      </c>
      <c r="R109" s="1">
        <v>7.6771489239499098E-4</v>
      </c>
      <c r="S109" s="1">
        <v>5.8847457894144596E-4</v>
      </c>
      <c r="T109" s="1">
        <v>1.8477451471355001E-4</v>
      </c>
      <c r="U109" s="1">
        <v>3.1206921800128098E-4</v>
      </c>
      <c r="V109" s="1">
        <v>1.1146275920026E-4</v>
      </c>
      <c r="W109" s="1">
        <v>2.5837240715013602E-4</v>
      </c>
    </row>
    <row r="110" spans="1:23" x14ac:dyDescent="0.25">
      <c r="A110" s="1">
        <v>12.375</v>
      </c>
      <c r="B110" s="1">
        <v>3.8216672302135</v>
      </c>
      <c r="C110" s="1">
        <v>1.84380462842449</v>
      </c>
      <c r="D110" s="1">
        <v>1.52674248492274</v>
      </c>
      <c r="E110" s="1">
        <v>2.8175503975891401</v>
      </c>
      <c r="F110" s="1">
        <v>4.6161832662516602</v>
      </c>
      <c r="G110" s="1">
        <v>3.5026940767653101</v>
      </c>
      <c r="H110" s="1">
        <v>1.1114731560377</v>
      </c>
      <c r="I110" s="1">
        <v>1.8712051788152599</v>
      </c>
      <c r="J110" s="1">
        <v>0.65381647008113897</v>
      </c>
      <c r="K110" s="1">
        <v>1.55948595766079</v>
      </c>
      <c r="M110" s="1">
        <v>12.375</v>
      </c>
      <c r="N110" s="1">
        <v>6.36689760553568E-4</v>
      </c>
      <c r="O110" s="1">
        <v>3.0717785109552099E-4</v>
      </c>
      <c r="P110" s="1">
        <v>2.5435529798812799E-4</v>
      </c>
      <c r="Q110" s="1">
        <v>4.6940389623834999E-4</v>
      </c>
      <c r="R110" s="1">
        <v>7.69056132157525E-4</v>
      </c>
      <c r="S110" s="1">
        <v>5.8354883318910596E-4</v>
      </c>
      <c r="T110" s="1">
        <v>1.8517142779588E-4</v>
      </c>
      <c r="U110" s="1">
        <v>3.1174278279062198E-4</v>
      </c>
      <c r="V110" s="1">
        <v>1.08925823915518E-4</v>
      </c>
      <c r="W110" s="1">
        <v>2.5981036054628702E-4</v>
      </c>
    </row>
    <row r="111" spans="1:23" x14ac:dyDescent="0.25">
      <c r="A111" s="1">
        <v>12.5</v>
      </c>
      <c r="B111" s="1">
        <v>3.82594088948691</v>
      </c>
      <c r="C111" s="1">
        <v>1.85368713429509</v>
      </c>
      <c r="D111" s="1">
        <v>1.5767662353939</v>
      </c>
      <c r="E111" s="1">
        <v>2.8594490153933898</v>
      </c>
      <c r="F111" s="1">
        <v>4.6147989166743804</v>
      </c>
      <c r="G111" s="1">
        <v>3.4536469897670798</v>
      </c>
      <c r="H111" s="1">
        <v>1.1127398900105101</v>
      </c>
      <c r="I111" s="1">
        <v>1.87176767994865</v>
      </c>
      <c r="J111" s="1">
        <v>0.65010200763959003</v>
      </c>
      <c r="K111" s="1">
        <v>1.5653580988954201</v>
      </c>
      <c r="M111" s="1">
        <v>12.5</v>
      </c>
      <c r="N111" s="1">
        <v>6.3740175218851797E-4</v>
      </c>
      <c r="O111" s="1">
        <v>3.0882427657356198E-4</v>
      </c>
      <c r="P111" s="1">
        <v>2.62689254816624E-4</v>
      </c>
      <c r="Q111" s="1">
        <v>4.7638420596453801E-4</v>
      </c>
      <c r="R111" s="1">
        <v>7.6882549951795196E-4</v>
      </c>
      <c r="S111" s="1">
        <v>5.7537758849519904E-4</v>
      </c>
      <c r="T111" s="1">
        <v>1.8538246567575099E-4</v>
      </c>
      <c r="U111" s="1">
        <v>3.1183649547944601E-4</v>
      </c>
      <c r="V111" s="1">
        <v>1.0830699447275601E-4</v>
      </c>
      <c r="W111" s="1">
        <v>2.6078865927597699E-4</v>
      </c>
    </row>
    <row r="112" spans="1:23" x14ac:dyDescent="0.25">
      <c r="A112" s="1">
        <v>12.625</v>
      </c>
      <c r="B112" s="1">
        <v>3.89538062297098</v>
      </c>
      <c r="C112" s="1">
        <v>1.86622886762753</v>
      </c>
      <c r="D112" s="1">
        <v>1.55713885600743</v>
      </c>
      <c r="E112" s="1">
        <v>2.7557235704486098</v>
      </c>
      <c r="F112" s="1">
        <v>4.5731478283410603</v>
      </c>
      <c r="G112" s="1">
        <v>3.4502311731081701</v>
      </c>
      <c r="H112" s="1">
        <v>1.11534768776601</v>
      </c>
      <c r="I112" s="1">
        <v>1.86069015545047</v>
      </c>
      <c r="J112" s="1">
        <v>0.66409028439185602</v>
      </c>
      <c r="K112" s="1">
        <v>1.57216612971642</v>
      </c>
      <c r="M112" s="1">
        <v>12.625</v>
      </c>
      <c r="N112" s="1">
        <v>6.4897041178696403E-4</v>
      </c>
      <c r="O112" s="1">
        <v>3.1091372934674599E-4</v>
      </c>
      <c r="P112" s="1">
        <v>2.5941933341083702E-4</v>
      </c>
      <c r="Q112" s="1">
        <v>4.5910354683673902E-4</v>
      </c>
      <c r="R112" s="1">
        <v>7.6188642820162003E-4</v>
      </c>
      <c r="S112" s="1">
        <v>5.7480851343982603E-4</v>
      </c>
      <c r="T112" s="1">
        <v>1.8581692478181701E-4</v>
      </c>
      <c r="U112" s="1">
        <v>3.0999097989804802E-4</v>
      </c>
      <c r="V112" s="1">
        <v>1.10637441379683E-4</v>
      </c>
      <c r="W112" s="1">
        <v>2.6192287721075498E-4</v>
      </c>
    </row>
    <row r="113" spans="1:23" x14ac:dyDescent="0.25">
      <c r="A113" s="1">
        <v>12.75</v>
      </c>
      <c r="B113" s="1">
        <v>3.9799241455957</v>
      </c>
      <c r="C113" s="1">
        <v>1.82720248106586</v>
      </c>
      <c r="D113" s="1">
        <v>1.5437431873634799</v>
      </c>
      <c r="E113" s="1">
        <v>2.6361878804185301</v>
      </c>
      <c r="F113" s="1">
        <v>4.5608521405602298</v>
      </c>
      <c r="G113" s="1">
        <v>3.4695411222077599</v>
      </c>
      <c r="H113" s="1">
        <v>1.1206765274789401</v>
      </c>
      <c r="I113" s="1">
        <v>1.8689608307661001</v>
      </c>
      <c r="J113" s="1">
        <v>0.65260055187004196</v>
      </c>
      <c r="K113" s="1">
        <v>1.5795604761108799</v>
      </c>
      <c r="M113" s="1">
        <v>12.75</v>
      </c>
      <c r="N113" s="1">
        <v>6.6305536265624104E-4</v>
      </c>
      <c r="O113" s="1">
        <v>3.0441193334557301E-4</v>
      </c>
      <c r="P113" s="1">
        <v>2.5718761501475497E-4</v>
      </c>
      <c r="Q113" s="1">
        <v>4.3918890087772601E-4</v>
      </c>
      <c r="R113" s="1">
        <v>7.59837966617334E-4</v>
      </c>
      <c r="S113" s="1">
        <v>5.7802555095981501E-4</v>
      </c>
      <c r="T113" s="1">
        <v>1.86704709477992E-4</v>
      </c>
      <c r="U113" s="1">
        <v>3.1136887440563299E-4</v>
      </c>
      <c r="V113" s="1">
        <v>1.08723251941549E-4</v>
      </c>
      <c r="W113" s="1">
        <v>2.6315477532007201E-4</v>
      </c>
    </row>
    <row r="114" spans="1:23" x14ac:dyDescent="0.25">
      <c r="A114" s="1">
        <v>12.875</v>
      </c>
      <c r="B114" s="1">
        <v>4.0053386705879097</v>
      </c>
      <c r="C114" s="1">
        <v>1.76363964994364</v>
      </c>
      <c r="D114" s="1">
        <v>1.5607867596309699</v>
      </c>
      <c r="E114" s="1">
        <v>2.6013316725859799</v>
      </c>
      <c r="F114" s="1">
        <v>4.5585523374897603</v>
      </c>
      <c r="G114" s="1">
        <v>3.4838638276802198</v>
      </c>
      <c r="H114" s="1">
        <v>1.0930532090079501</v>
      </c>
      <c r="I114" s="1">
        <v>1.88250754146875</v>
      </c>
      <c r="J114" s="1">
        <v>0.672965780091342</v>
      </c>
      <c r="K114" s="1">
        <v>1.60279197045276</v>
      </c>
      <c r="M114" s="1">
        <v>12.875</v>
      </c>
      <c r="N114" s="1">
        <v>6.67289422519944E-4</v>
      </c>
      <c r="O114" s="1">
        <v>2.9382236568061102E-4</v>
      </c>
      <c r="P114" s="1">
        <v>2.6002707415452E-4</v>
      </c>
      <c r="Q114" s="1">
        <v>4.3338185665282403E-4</v>
      </c>
      <c r="R114" s="1">
        <v>7.5945481942579405E-4</v>
      </c>
      <c r="S114" s="1">
        <v>5.8041171369152902E-4</v>
      </c>
      <c r="T114" s="1">
        <v>1.82102664620724E-4</v>
      </c>
      <c r="U114" s="1">
        <v>3.13625756408693E-4</v>
      </c>
      <c r="V114" s="1">
        <v>1.12116098963218E-4</v>
      </c>
      <c r="W114" s="1">
        <v>2.6702514227743002E-4</v>
      </c>
    </row>
    <row r="115" spans="1:23" x14ac:dyDescent="0.25">
      <c r="A115" s="1">
        <v>13</v>
      </c>
      <c r="B115" s="1">
        <v>4.0119049349435203</v>
      </c>
      <c r="C115" s="1">
        <v>1.7214171015581401</v>
      </c>
      <c r="D115" s="1">
        <v>1.5714402911663301</v>
      </c>
      <c r="E115" s="1">
        <v>2.5873062495208301</v>
      </c>
      <c r="F115" s="1">
        <v>4.5615510905354704</v>
      </c>
      <c r="G115" s="1">
        <v>3.4977236047674301</v>
      </c>
      <c r="H115" s="1">
        <v>1.0849458162588199</v>
      </c>
      <c r="I115" s="1">
        <v>1.9050616244209699</v>
      </c>
      <c r="J115" s="1">
        <v>0.66942541013900103</v>
      </c>
      <c r="K115" s="1">
        <v>1.64242819680147</v>
      </c>
      <c r="M115" s="1">
        <v>13</v>
      </c>
      <c r="N115" s="1">
        <v>6.6838336216158895E-4</v>
      </c>
      <c r="O115" s="1">
        <v>2.8678808911958699E-4</v>
      </c>
      <c r="P115" s="1">
        <v>2.6180195250831E-4</v>
      </c>
      <c r="Q115" s="1">
        <v>4.3104522117017101E-4</v>
      </c>
      <c r="R115" s="1">
        <v>7.59954411683208E-4</v>
      </c>
      <c r="S115" s="1">
        <v>5.8272075255425698E-4</v>
      </c>
      <c r="T115" s="1">
        <v>1.8075197298871999E-4</v>
      </c>
      <c r="U115" s="1">
        <v>3.17383266628534E-4</v>
      </c>
      <c r="V115" s="1">
        <v>1.11526273329158E-4</v>
      </c>
      <c r="W115" s="1">
        <v>2.7362853758712498E-4</v>
      </c>
    </row>
    <row r="116" spans="1:23" x14ac:dyDescent="0.25">
      <c r="A116" s="1">
        <v>13.125</v>
      </c>
      <c r="B116" s="1">
        <v>3.8064574960242101</v>
      </c>
      <c r="C116" s="1">
        <v>1.69864758054064</v>
      </c>
      <c r="D116" s="1">
        <v>1.61129388337547</v>
      </c>
      <c r="E116" s="1">
        <v>2.6038527920944201</v>
      </c>
      <c r="F116" s="1">
        <v>4.5575203280538101</v>
      </c>
      <c r="G116" s="1">
        <v>3.5007837911324899</v>
      </c>
      <c r="H116" s="1">
        <v>1.0943932650134001</v>
      </c>
      <c r="I116" s="1">
        <v>1.91863579075747</v>
      </c>
      <c r="J116" s="1">
        <v>0.67387618588962706</v>
      </c>
      <c r="K116" s="1">
        <v>1.63795227804419</v>
      </c>
      <c r="M116" s="1">
        <v>13.125</v>
      </c>
      <c r="N116" s="1">
        <v>6.3415581883763297E-4</v>
      </c>
      <c r="O116" s="1">
        <v>2.8299468691807001E-4</v>
      </c>
      <c r="P116" s="1">
        <v>2.6844156097035297E-4</v>
      </c>
      <c r="Q116" s="1">
        <v>4.3380187516293002E-4</v>
      </c>
      <c r="R116" s="1">
        <v>7.5928288665376301E-4</v>
      </c>
      <c r="S116" s="1">
        <v>5.8323057960267598E-4</v>
      </c>
      <c r="T116" s="1">
        <v>1.8232591795123301E-4</v>
      </c>
      <c r="U116" s="1">
        <v>3.1964472274019501E-4</v>
      </c>
      <c r="V116" s="1">
        <v>1.12267772569212E-4</v>
      </c>
      <c r="W116" s="1">
        <v>2.7288284952216101E-4</v>
      </c>
    </row>
    <row r="117" spans="1:23" x14ac:dyDescent="0.25">
      <c r="A117" s="1">
        <v>13.25</v>
      </c>
      <c r="B117" s="1">
        <v>3.7581674533429501</v>
      </c>
      <c r="C117" s="1">
        <v>1.68284909404953</v>
      </c>
      <c r="D117" s="1">
        <v>1.6267256165183299</v>
      </c>
      <c r="E117" s="1">
        <v>2.6211774998694701</v>
      </c>
      <c r="F117" s="1">
        <v>4.5589082115153197</v>
      </c>
      <c r="G117" s="1">
        <v>3.4992347013953302</v>
      </c>
      <c r="H117" s="1">
        <v>1.1029033016666501</v>
      </c>
      <c r="I117" s="1">
        <v>1.8831863510103</v>
      </c>
      <c r="J117" s="1">
        <v>0.67251114838646198</v>
      </c>
      <c r="K117" s="1">
        <v>1.66169133746105</v>
      </c>
      <c r="M117" s="1">
        <v>13.25</v>
      </c>
      <c r="N117" s="1">
        <v>6.2611069772693399E-4</v>
      </c>
      <c r="O117" s="1">
        <v>2.8036265906865098E-4</v>
      </c>
      <c r="P117" s="1">
        <v>2.7101248771195399E-4</v>
      </c>
      <c r="Q117" s="1">
        <v>4.3668817147825203E-4</v>
      </c>
      <c r="R117" s="1">
        <v>7.5951410803844904E-4</v>
      </c>
      <c r="S117" s="1">
        <v>5.8297250125246604E-4</v>
      </c>
      <c r="T117" s="1">
        <v>1.83743690057664E-4</v>
      </c>
      <c r="U117" s="1">
        <v>3.1373884607831698E-4</v>
      </c>
      <c r="V117" s="1">
        <v>1.12040357321185E-4</v>
      </c>
      <c r="W117" s="1">
        <v>2.7683777682101099E-4</v>
      </c>
    </row>
    <row r="118" spans="1:23" x14ac:dyDescent="0.25">
      <c r="A118" s="1">
        <v>13.375</v>
      </c>
      <c r="B118" s="1">
        <v>3.8189351393297502</v>
      </c>
      <c r="C118" s="1">
        <v>1.6735510957726101</v>
      </c>
      <c r="D118" s="1">
        <v>1.6405124013135099</v>
      </c>
      <c r="E118" s="1">
        <v>2.5523881181988002</v>
      </c>
      <c r="F118" s="1">
        <v>4.5555813491876496</v>
      </c>
      <c r="G118" s="1">
        <v>3.49994494958047</v>
      </c>
      <c r="H118" s="1">
        <v>1.1020186085104899</v>
      </c>
      <c r="I118" s="1">
        <v>1.85270654718216</v>
      </c>
      <c r="J118" s="1">
        <v>0.67127084540086401</v>
      </c>
      <c r="K118" s="1">
        <v>1.6892070950320901</v>
      </c>
      <c r="M118" s="1">
        <v>13.375</v>
      </c>
      <c r="N118" s="1">
        <v>6.3623459421233597E-4</v>
      </c>
      <c r="O118" s="1">
        <v>2.7881361255571599E-4</v>
      </c>
      <c r="P118" s="1">
        <v>2.7330936605883001E-4</v>
      </c>
      <c r="Q118" s="1">
        <v>4.2522786049191999E-4</v>
      </c>
      <c r="R118" s="1">
        <v>7.5895985277466102E-4</v>
      </c>
      <c r="S118" s="1">
        <v>5.8309082860011005E-4</v>
      </c>
      <c r="T118" s="1">
        <v>1.83596300177848E-4</v>
      </c>
      <c r="U118" s="1">
        <v>3.0866091076054699E-4</v>
      </c>
      <c r="V118" s="1">
        <v>1.11833722843784E-4</v>
      </c>
      <c r="W118" s="1">
        <v>2.81421902032347E-4</v>
      </c>
    </row>
    <row r="119" spans="1:23" x14ac:dyDescent="0.25">
      <c r="A119" s="1">
        <v>13.5</v>
      </c>
      <c r="B119" s="1">
        <v>3.91654025733509</v>
      </c>
      <c r="C119" s="1">
        <v>1.69416737572419</v>
      </c>
      <c r="D119" s="1">
        <v>1.6406489075714701</v>
      </c>
      <c r="E119" s="1">
        <v>2.4925360308435498</v>
      </c>
      <c r="F119" s="1">
        <v>4.5384088639875104</v>
      </c>
      <c r="G119" s="1">
        <v>3.4872658842261601</v>
      </c>
      <c r="H119" s="1">
        <v>1.10026402095091</v>
      </c>
      <c r="I119" s="1">
        <v>1.8353584728774499</v>
      </c>
      <c r="J119" s="1">
        <v>0.65708471349668496</v>
      </c>
      <c r="K119" s="1">
        <v>1.6720132368678799</v>
      </c>
      <c r="M119" s="1">
        <v>13.5</v>
      </c>
      <c r="N119" s="1">
        <v>6.5249560687202595E-4</v>
      </c>
      <c r="O119" s="1">
        <v>2.8224828479565101E-4</v>
      </c>
      <c r="P119" s="1">
        <v>2.7333210800140702E-4</v>
      </c>
      <c r="Q119" s="1">
        <v>4.1525650273853502E-4</v>
      </c>
      <c r="R119" s="1">
        <v>7.5609891674031796E-4</v>
      </c>
      <c r="S119" s="1">
        <v>5.8097849631208204E-4</v>
      </c>
      <c r="T119" s="1">
        <v>1.8330398589042101E-4</v>
      </c>
      <c r="U119" s="1">
        <v>3.0577072158138402E-4</v>
      </c>
      <c r="V119" s="1">
        <v>1.09470313268548E-4</v>
      </c>
      <c r="W119" s="1">
        <v>2.7855740526218798E-4</v>
      </c>
    </row>
    <row r="120" spans="1:23" x14ac:dyDescent="0.25">
      <c r="A120" s="1">
        <v>13.625</v>
      </c>
      <c r="B120" s="1">
        <v>3.84677019153987</v>
      </c>
      <c r="C120" s="1">
        <v>1.7055707331980501</v>
      </c>
      <c r="D120" s="1">
        <v>1.64724142947019</v>
      </c>
      <c r="E120" s="1">
        <v>2.4759157487313201</v>
      </c>
      <c r="F120" s="1">
        <v>4.5155349104480704</v>
      </c>
      <c r="G120" s="1">
        <v>3.4830397247159799</v>
      </c>
      <c r="H120" s="1">
        <v>1.08753854467463</v>
      </c>
      <c r="I120" s="1">
        <v>1.84125129615809</v>
      </c>
      <c r="J120" s="1">
        <v>0.63601743662949295</v>
      </c>
      <c r="K120" s="1">
        <v>1.68177232841596</v>
      </c>
      <c r="M120" s="1">
        <v>13.625</v>
      </c>
      <c r="N120" s="1">
        <v>6.4087191391054002E-4</v>
      </c>
      <c r="O120" s="1">
        <v>2.84148084150796E-4</v>
      </c>
      <c r="P120" s="1">
        <v>2.7443042214973302E-4</v>
      </c>
      <c r="Q120" s="1">
        <v>4.12487563738637E-4</v>
      </c>
      <c r="R120" s="1">
        <v>7.5228811608064698E-4</v>
      </c>
      <c r="S120" s="1">
        <v>5.8027441813768602E-4</v>
      </c>
      <c r="T120" s="1">
        <v>1.81183921542794E-4</v>
      </c>
      <c r="U120" s="1">
        <v>3.0675246593993901E-4</v>
      </c>
      <c r="V120" s="1">
        <v>1.05960504942474E-4</v>
      </c>
      <c r="W120" s="1">
        <v>2.8018326991409898E-4</v>
      </c>
    </row>
    <row r="121" spans="1:23" x14ac:dyDescent="0.25">
      <c r="A121" s="1">
        <v>13.75</v>
      </c>
      <c r="B121" s="1">
        <v>3.9231387167307799</v>
      </c>
      <c r="C121" s="1">
        <v>1.70610181032898</v>
      </c>
      <c r="D121" s="1">
        <v>1.5626320343464399</v>
      </c>
      <c r="E121" s="1">
        <v>2.4708099487255999</v>
      </c>
      <c r="F121" s="1">
        <v>4.5127444899745601</v>
      </c>
      <c r="G121" s="1">
        <v>3.4721007595117102</v>
      </c>
      <c r="H121" s="1">
        <v>1.08098511049379</v>
      </c>
      <c r="I121" s="1">
        <v>1.8083987059287501</v>
      </c>
      <c r="J121" s="1">
        <v>0.62290591636096204</v>
      </c>
      <c r="K121" s="1">
        <v>1.6736061810587799</v>
      </c>
      <c r="M121" s="1">
        <v>13.75</v>
      </c>
      <c r="N121" s="1">
        <v>6.5359491020734696E-4</v>
      </c>
      <c r="O121" s="1">
        <v>2.8423656160080801E-4</v>
      </c>
      <c r="P121" s="1">
        <v>2.6033449692211699E-4</v>
      </c>
      <c r="Q121" s="1">
        <v>4.1163693745768402E-4</v>
      </c>
      <c r="R121" s="1">
        <v>7.5182323202976095E-4</v>
      </c>
      <c r="S121" s="1">
        <v>5.7845198653465497E-4</v>
      </c>
      <c r="T121" s="1">
        <v>1.8009211940826601E-4</v>
      </c>
      <c r="U121" s="1">
        <v>3.0127922440772997E-4</v>
      </c>
      <c r="V121" s="1">
        <v>1.03776125665736E-4</v>
      </c>
      <c r="W121" s="1">
        <v>2.7882278976439198E-4</v>
      </c>
    </row>
    <row r="122" spans="1:23" x14ac:dyDescent="0.25">
      <c r="A122" s="1">
        <v>13.875</v>
      </c>
      <c r="B122" s="1">
        <v>3.86983753314713</v>
      </c>
      <c r="C122" s="1">
        <v>1.7135320746161999</v>
      </c>
      <c r="D122" s="1">
        <v>1.5523730121505599</v>
      </c>
      <c r="E122" s="1">
        <v>2.49569782710345</v>
      </c>
      <c r="F122" s="1">
        <v>4.5163569339885496</v>
      </c>
      <c r="G122" s="1">
        <v>3.4579593236403801</v>
      </c>
      <c r="H122" s="1">
        <v>1.0641785519601401</v>
      </c>
      <c r="I122" s="1">
        <v>1.7941430135932599</v>
      </c>
      <c r="J122" s="1">
        <v>0.61110565361222402</v>
      </c>
      <c r="K122" s="1">
        <v>1.5984840909770199</v>
      </c>
      <c r="M122" s="1">
        <v>13.875</v>
      </c>
      <c r="N122" s="1">
        <v>6.4471493302231198E-4</v>
      </c>
      <c r="O122" s="1">
        <v>2.85474443631059E-4</v>
      </c>
      <c r="P122" s="1">
        <v>2.5862534382428302E-4</v>
      </c>
      <c r="Q122" s="1">
        <v>4.1578325799543299E-4</v>
      </c>
      <c r="R122" s="1">
        <v>7.5242506520249199E-4</v>
      </c>
      <c r="S122" s="1">
        <v>5.7609602331849103E-4</v>
      </c>
      <c r="T122" s="1">
        <v>1.7729214675655901E-4</v>
      </c>
      <c r="U122" s="1">
        <v>2.9890422606463702E-4</v>
      </c>
      <c r="V122" s="1">
        <v>1.0181020189179599E-4</v>
      </c>
      <c r="W122" s="1">
        <v>2.6630744955677101E-4</v>
      </c>
    </row>
    <row r="123" spans="1:23" x14ac:dyDescent="0.25">
      <c r="A123" s="1">
        <v>14</v>
      </c>
      <c r="B123" s="1">
        <v>3.8634169770876001</v>
      </c>
      <c r="C123" s="1">
        <v>1.68910570881232</v>
      </c>
      <c r="D123" s="1">
        <v>1.54442560893215</v>
      </c>
      <c r="E123" s="1">
        <v>2.4207743173327501</v>
      </c>
      <c r="F123" s="1">
        <v>4.4986642834279396</v>
      </c>
      <c r="G123" s="1">
        <v>3.4149345682530399</v>
      </c>
      <c r="H123" s="1">
        <v>1.0576740400864599</v>
      </c>
      <c r="I123" s="1">
        <v>1.7912383748062399</v>
      </c>
      <c r="J123" s="1">
        <v>0.55528814140538096</v>
      </c>
      <c r="K123" s="1">
        <v>1.5984606981890801</v>
      </c>
      <c r="M123" s="1">
        <v>14</v>
      </c>
      <c r="N123" s="1">
        <v>6.4364526838279405E-4</v>
      </c>
      <c r="O123" s="1">
        <v>2.8140501108813202E-4</v>
      </c>
      <c r="P123" s="1">
        <v>2.5730130644809702E-4</v>
      </c>
      <c r="Q123" s="1">
        <v>4.0330100126763601E-4</v>
      </c>
      <c r="R123" s="1">
        <v>7.4947746961909298E-4</v>
      </c>
      <c r="S123" s="1">
        <v>5.6892809907096097E-4</v>
      </c>
      <c r="T123" s="1">
        <v>1.7620849507840499E-4</v>
      </c>
      <c r="U123" s="1">
        <v>2.9842031324271999E-4</v>
      </c>
      <c r="V123" s="70">
        <v>9.2511004358136406E-5</v>
      </c>
      <c r="W123" s="1">
        <v>2.663035523183E-4</v>
      </c>
    </row>
    <row r="124" spans="1:23" x14ac:dyDescent="0.25">
      <c r="A124" s="1">
        <v>14.125</v>
      </c>
      <c r="B124" s="1">
        <v>3.8668054042288902</v>
      </c>
      <c r="C124" s="1">
        <v>1.7147306803712199</v>
      </c>
      <c r="D124" s="1">
        <v>1.5542720580113101</v>
      </c>
      <c r="E124" s="1">
        <v>2.3801665329054398</v>
      </c>
      <c r="F124" s="1">
        <v>4.4874427771574998</v>
      </c>
      <c r="G124" s="1">
        <v>3.41247261005448</v>
      </c>
      <c r="H124" s="1">
        <v>1.0610065385232299</v>
      </c>
      <c r="I124" s="1">
        <v>1.80069035432045</v>
      </c>
      <c r="J124" s="1">
        <v>0.55002352219665196</v>
      </c>
      <c r="K124" s="1">
        <v>1.6000766740724499</v>
      </c>
      <c r="M124" s="1">
        <v>14.125</v>
      </c>
      <c r="N124" s="1">
        <v>6.4420978034453202E-4</v>
      </c>
      <c r="O124" s="1">
        <v>2.8567413134984601E-4</v>
      </c>
      <c r="P124" s="1">
        <v>2.5894172486468499E-4</v>
      </c>
      <c r="Q124" s="1">
        <v>3.9653574438204499E-4</v>
      </c>
      <c r="R124" s="1">
        <v>7.4760796667443805E-4</v>
      </c>
      <c r="S124" s="1">
        <v>5.6851793683507798E-4</v>
      </c>
      <c r="T124" s="1">
        <v>1.76763689317971E-4</v>
      </c>
      <c r="U124" s="1">
        <v>2.9999501302978803E-4</v>
      </c>
      <c r="V124" s="70">
        <v>9.1633918797962404E-5</v>
      </c>
      <c r="W124" s="1">
        <v>2.6657277390046901E-4</v>
      </c>
    </row>
    <row r="125" spans="1:23" x14ac:dyDescent="0.25">
      <c r="A125" s="1">
        <v>14.25</v>
      </c>
      <c r="B125" s="1">
        <v>3.8997195946517</v>
      </c>
      <c r="C125" s="1">
        <v>1.7305480308489001</v>
      </c>
      <c r="D125" s="1">
        <v>1.6364760436961201</v>
      </c>
      <c r="E125" s="1">
        <v>2.4848858351449801</v>
      </c>
      <c r="F125" s="1">
        <v>4.4760595059490003</v>
      </c>
      <c r="G125" s="1">
        <v>3.4085067013379202</v>
      </c>
      <c r="H125" s="1">
        <v>1.0548978960716</v>
      </c>
      <c r="I125" s="1">
        <v>1.8100595669329</v>
      </c>
      <c r="J125" s="1">
        <v>0.54788574576970706</v>
      </c>
      <c r="K125" s="1">
        <v>1.5881349706555401</v>
      </c>
      <c r="M125" s="1">
        <v>14.25</v>
      </c>
      <c r="N125" s="1">
        <v>6.49693284468974E-4</v>
      </c>
      <c r="O125" s="1">
        <v>2.8830930193942701E-4</v>
      </c>
      <c r="P125" s="1">
        <v>2.72636908879774E-4</v>
      </c>
      <c r="Q125" s="1">
        <v>4.1398198013515398E-4</v>
      </c>
      <c r="R125" s="1">
        <v>7.4571151369110195E-4</v>
      </c>
      <c r="S125" s="1">
        <v>5.6785721644290001E-4</v>
      </c>
      <c r="T125" s="1">
        <v>1.7574598948552801E-4</v>
      </c>
      <c r="U125" s="1">
        <v>3.0155592385102098E-4</v>
      </c>
      <c r="V125" s="70">
        <v>9.1277765245233202E-5</v>
      </c>
      <c r="W125" s="1">
        <v>2.6458328611121299E-4</v>
      </c>
    </row>
    <row r="126" spans="1:23" x14ac:dyDescent="0.25">
      <c r="A126" s="1">
        <v>14.375</v>
      </c>
      <c r="B126" s="1">
        <v>3.82097103864024</v>
      </c>
      <c r="C126" s="1">
        <v>1.68518350390004</v>
      </c>
      <c r="D126" s="1">
        <v>1.6352972936332699</v>
      </c>
      <c r="E126" s="1">
        <v>2.5974231659155</v>
      </c>
      <c r="F126" s="1">
        <v>4.4742871752551903</v>
      </c>
      <c r="G126" s="1">
        <v>3.4072613939297098</v>
      </c>
      <c r="H126" s="1">
        <v>1.06002024011926</v>
      </c>
      <c r="I126" s="1">
        <v>1.85387941944622</v>
      </c>
      <c r="J126" s="1">
        <v>0.51137541951754295</v>
      </c>
      <c r="K126" s="1">
        <v>1.52691401409995</v>
      </c>
      <c r="M126" s="1">
        <v>14.375</v>
      </c>
      <c r="N126" s="1">
        <v>6.3657377503746203E-4</v>
      </c>
      <c r="O126" s="1">
        <v>2.80751571749746E-4</v>
      </c>
      <c r="P126" s="1">
        <v>2.7244052911930202E-4</v>
      </c>
      <c r="Q126" s="1">
        <v>4.3273069944152102E-4</v>
      </c>
      <c r="R126" s="1">
        <v>7.4541624339751302E-4</v>
      </c>
      <c r="S126" s="1">
        <v>5.6764974822869204E-4</v>
      </c>
      <c r="T126" s="1">
        <v>1.76599372003869E-4</v>
      </c>
      <c r="U126" s="1">
        <v>3.0885631127973998E-4</v>
      </c>
      <c r="V126" s="70">
        <v>8.5195144891622693E-5</v>
      </c>
      <c r="W126" s="1">
        <v>2.5438387474905098E-4</v>
      </c>
    </row>
    <row r="127" spans="1:23" x14ac:dyDescent="0.25">
      <c r="A127" s="1">
        <v>14.5</v>
      </c>
      <c r="B127" s="1">
        <v>3.8061068556300501</v>
      </c>
      <c r="C127" s="1">
        <v>1.62327289638508</v>
      </c>
      <c r="D127" s="1">
        <v>1.6497553241152301</v>
      </c>
      <c r="E127" s="1">
        <v>2.6353011404109101</v>
      </c>
      <c r="F127" s="1">
        <v>4.4810668089904597</v>
      </c>
      <c r="G127" s="1">
        <v>3.4024651962617201</v>
      </c>
      <c r="H127" s="1">
        <v>1.0620032237627399</v>
      </c>
      <c r="I127" s="1">
        <v>1.8601491952248499</v>
      </c>
      <c r="J127" s="1">
        <v>0.50656558966935805</v>
      </c>
      <c r="K127" s="1">
        <v>1.5325679597670101</v>
      </c>
      <c r="M127" s="1">
        <v>14.5</v>
      </c>
      <c r="N127" s="1">
        <v>6.3409740214796502E-4</v>
      </c>
      <c r="O127" s="1">
        <v>2.7043726453775498E-4</v>
      </c>
      <c r="P127" s="1">
        <v>2.7484923699759697E-4</v>
      </c>
      <c r="Q127" s="1">
        <v>4.39041169992457E-4</v>
      </c>
      <c r="R127" s="1">
        <v>7.4654573037780895E-4</v>
      </c>
      <c r="S127" s="1">
        <v>5.6685070169720699E-4</v>
      </c>
      <c r="T127" s="1">
        <v>1.7692973707887299E-4</v>
      </c>
      <c r="U127" s="1">
        <v>3.0990085592446102E-4</v>
      </c>
      <c r="V127" s="70">
        <v>8.4393827238915094E-5</v>
      </c>
      <c r="W127" s="1">
        <v>2.5532582209718399E-4</v>
      </c>
    </row>
    <row r="128" spans="1:23" x14ac:dyDescent="0.25">
      <c r="A128" s="1">
        <v>14.625</v>
      </c>
      <c r="B128" s="1">
        <v>4.0814236923316303</v>
      </c>
      <c r="C128" s="1">
        <v>1.6098602816915999</v>
      </c>
      <c r="D128" s="1">
        <v>1.61401806482689</v>
      </c>
      <c r="E128" s="1">
        <v>2.7432638966088301</v>
      </c>
      <c r="F128" s="1">
        <v>4.4789777338797201</v>
      </c>
      <c r="G128" s="1">
        <v>3.4031271270185099</v>
      </c>
      <c r="H128" s="1">
        <v>1.0964579465606801</v>
      </c>
      <c r="I128" s="1">
        <v>1.87128325772112</v>
      </c>
      <c r="J128" s="1">
        <v>0.56571559838489505</v>
      </c>
      <c r="K128" s="1">
        <v>1.5434136549642801</v>
      </c>
      <c r="M128" s="1">
        <v>14.625</v>
      </c>
      <c r="N128" s="1">
        <v>6.7996518714244904E-4</v>
      </c>
      <c r="O128" s="1">
        <v>2.6820272292982098E-4</v>
      </c>
      <c r="P128" s="1">
        <v>2.6889540960016E-4</v>
      </c>
      <c r="Q128" s="1">
        <v>4.5702776517502999E-4</v>
      </c>
      <c r="R128" s="1">
        <v>7.4619769046436102E-4</v>
      </c>
      <c r="S128" s="1">
        <v>5.6696097936128698E-4</v>
      </c>
      <c r="T128" s="1">
        <v>1.8266989389700901E-4</v>
      </c>
      <c r="U128" s="1">
        <v>3.1175579073633902E-4</v>
      </c>
      <c r="V128" s="70">
        <v>9.4248218690923494E-5</v>
      </c>
      <c r="W128" s="1">
        <v>2.5713271491704899E-4</v>
      </c>
    </row>
    <row r="129" spans="1:23" x14ac:dyDescent="0.25">
      <c r="A129" s="1">
        <v>14.75</v>
      </c>
      <c r="B129" s="1">
        <v>4.0777858907505502</v>
      </c>
      <c r="C129" s="1">
        <v>1.58697362901119</v>
      </c>
      <c r="D129" s="1">
        <v>1.62070559291172</v>
      </c>
      <c r="E129" s="1">
        <v>2.7706285806225202</v>
      </c>
      <c r="F129" s="1">
        <v>4.48431715294371</v>
      </c>
      <c r="G129" s="1">
        <v>3.4001464814900602</v>
      </c>
      <c r="H129" s="1">
        <v>1.1003155508625999</v>
      </c>
      <c r="I129" s="1">
        <v>1.9178308683531999</v>
      </c>
      <c r="J129" s="1">
        <v>0.61538615246817396</v>
      </c>
      <c r="K129" s="1">
        <v>1.55111047140712</v>
      </c>
      <c r="M129" s="1">
        <v>14.75</v>
      </c>
      <c r="N129" s="1">
        <v>6.79359129399041E-4</v>
      </c>
      <c r="O129" s="1">
        <v>2.6438980659326502E-4</v>
      </c>
      <c r="P129" s="1">
        <v>2.7000955177909299E-4</v>
      </c>
      <c r="Q129" s="1">
        <v>4.61586721531709E-4</v>
      </c>
      <c r="R129" s="1">
        <v>7.4708723768042201E-4</v>
      </c>
      <c r="S129" s="1">
        <v>5.6646440381624696E-4</v>
      </c>
      <c r="T129" s="1">
        <v>1.8331257077370801E-4</v>
      </c>
      <c r="U129" s="1">
        <v>3.1951062266764402E-4</v>
      </c>
      <c r="V129" s="1">
        <v>1.0252333300119799E-4</v>
      </c>
      <c r="W129" s="1">
        <v>2.5841500453642702E-4</v>
      </c>
    </row>
    <row r="130" spans="1:23" x14ac:dyDescent="0.25">
      <c r="A130" s="1">
        <v>14.875</v>
      </c>
      <c r="B130" s="1">
        <v>4.0976636455911803</v>
      </c>
      <c r="C130" s="1">
        <v>1.57307925980621</v>
      </c>
      <c r="D130" s="1">
        <v>1.57598967273445</v>
      </c>
      <c r="E130" s="1">
        <v>2.7755289758376001</v>
      </c>
      <c r="F130" s="1">
        <v>4.4029077926626297</v>
      </c>
      <c r="G130" s="1">
        <v>3.3988827508332502</v>
      </c>
      <c r="H130" s="1">
        <v>1.0953442575863199</v>
      </c>
      <c r="I130" s="1">
        <v>1.9275660470034099</v>
      </c>
      <c r="J130" s="1">
        <v>0.62320946766560503</v>
      </c>
      <c r="K130" s="1">
        <v>1.5629800922601</v>
      </c>
      <c r="M130" s="1">
        <v>14.875</v>
      </c>
      <c r="N130" s="1">
        <v>6.8267076335548995E-4</v>
      </c>
      <c r="O130" s="1">
        <v>2.6207500468371599E-4</v>
      </c>
      <c r="P130" s="1">
        <v>2.6255987947755902E-4</v>
      </c>
      <c r="Q130" s="1">
        <v>4.62403127374543E-4</v>
      </c>
      <c r="R130" s="1">
        <v>7.3352443825759096E-4</v>
      </c>
      <c r="S130" s="1">
        <v>5.66253866288822E-4</v>
      </c>
      <c r="T130" s="1">
        <v>1.8248435331388201E-4</v>
      </c>
      <c r="U130" s="1">
        <v>3.2113250343076898E-4</v>
      </c>
      <c r="V130" s="1">
        <v>1.0382669731309001E-4</v>
      </c>
      <c r="W130" s="1">
        <v>2.6039248337053302E-4</v>
      </c>
    </row>
    <row r="131" spans="1:23" x14ac:dyDescent="0.25">
      <c r="A131" s="1">
        <v>15</v>
      </c>
      <c r="B131" s="1">
        <v>4.0918788679079396</v>
      </c>
      <c r="C131" s="1">
        <v>1.6465048660827899</v>
      </c>
      <c r="D131" s="1">
        <v>1.53706436187246</v>
      </c>
      <c r="E131" s="1">
        <v>2.6857989816702799</v>
      </c>
      <c r="F131" s="1">
        <v>4.3902712330324496</v>
      </c>
      <c r="G131" s="1">
        <v>3.3778202826883699</v>
      </c>
      <c r="H131" s="1">
        <v>1.1117879298590301</v>
      </c>
      <c r="I131" s="1">
        <v>2.0052322832931599</v>
      </c>
      <c r="J131" s="1">
        <v>0.62187883722988002</v>
      </c>
      <c r="K131" s="1">
        <v>1.5670960406879999</v>
      </c>
      <c r="M131" s="1">
        <v>15</v>
      </c>
      <c r="N131" s="1">
        <v>6.8170701939346203E-4</v>
      </c>
      <c r="O131" s="1">
        <v>2.74307710689394E-4</v>
      </c>
      <c r="P131" s="1">
        <v>2.5607492268795102E-4</v>
      </c>
      <c r="Q131" s="1">
        <v>4.47454110346268E-4</v>
      </c>
      <c r="R131" s="1">
        <v>7.3141918742320497E-4</v>
      </c>
      <c r="S131" s="1">
        <v>5.6274485909588504E-4</v>
      </c>
      <c r="T131" s="1">
        <v>1.8522386911451401E-4</v>
      </c>
      <c r="U131" s="1">
        <v>3.34071698396641E-4</v>
      </c>
      <c r="V131" s="1">
        <v>1.03605014282498E-4</v>
      </c>
      <c r="W131" s="1">
        <v>2.6107820037862101E-4</v>
      </c>
    </row>
    <row r="132" spans="1:23" x14ac:dyDescent="0.25">
      <c r="A132" s="1">
        <v>15.125</v>
      </c>
      <c r="B132" s="1">
        <v>4.1001545963308397</v>
      </c>
      <c r="C132" s="1">
        <v>1.6274780804578399</v>
      </c>
      <c r="D132" s="1">
        <v>1.5363874841232901</v>
      </c>
      <c r="E132" s="1">
        <v>2.6068851122172201</v>
      </c>
      <c r="F132" s="1">
        <v>4.39227976551817</v>
      </c>
      <c r="G132" s="1">
        <v>3.3437083765533702</v>
      </c>
      <c r="H132" s="1">
        <v>1.09922671164588</v>
      </c>
      <c r="I132" s="1">
        <v>2.0027841863373799</v>
      </c>
      <c r="J132" s="1">
        <v>0.63108620665284099</v>
      </c>
      <c r="K132" s="1">
        <v>1.56169145110217</v>
      </c>
      <c r="M132" s="1">
        <v>15.125</v>
      </c>
      <c r="N132" s="1">
        <v>6.8308575574871897E-4</v>
      </c>
      <c r="O132" s="1">
        <v>2.7113784820427701E-4</v>
      </c>
      <c r="P132" s="1">
        <v>2.5596215485494098E-4</v>
      </c>
      <c r="Q132" s="1">
        <v>4.3430705969538897E-4</v>
      </c>
      <c r="R132" s="1">
        <v>7.3175380893532403E-4</v>
      </c>
      <c r="S132" s="1">
        <v>5.5706181553379498E-4</v>
      </c>
      <c r="T132" s="1">
        <v>1.8313117016020399E-4</v>
      </c>
      <c r="U132" s="1">
        <v>3.3366384544380898E-4</v>
      </c>
      <c r="V132" s="1">
        <v>1.05138962028363E-4</v>
      </c>
      <c r="W132" s="1">
        <v>2.6017779575362098E-4</v>
      </c>
    </row>
    <row r="133" spans="1:23" x14ac:dyDescent="0.25">
      <c r="A133" s="1">
        <v>15.25</v>
      </c>
      <c r="B133" s="1">
        <v>4.1114553198729</v>
      </c>
      <c r="C133" s="1">
        <v>1.63227091498761</v>
      </c>
      <c r="D133" s="1">
        <v>1.6173027915860101</v>
      </c>
      <c r="E133" s="1">
        <v>2.5190113405733499</v>
      </c>
      <c r="F133" s="1">
        <v>4.3875467644955597</v>
      </c>
      <c r="G133" s="1">
        <v>3.2869709452490099</v>
      </c>
      <c r="H133" s="1">
        <v>1.10836031324044</v>
      </c>
      <c r="I133" s="1">
        <v>1.9936792130573799</v>
      </c>
      <c r="J133" s="1">
        <v>0.63808023278220705</v>
      </c>
      <c r="K133" s="1">
        <v>1.5066183238315201</v>
      </c>
      <c r="M133" s="1">
        <v>15.25</v>
      </c>
      <c r="N133" s="1">
        <v>6.8496845629082499E-4</v>
      </c>
      <c r="O133" s="1">
        <v>2.7193633443693601E-4</v>
      </c>
      <c r="P133" s="1">
        <v>2.6944264507822998E-4</v>
      </c>
      <c r="Q133" s="1">
        <v>4.1966728933951999E-4</v>
      </c>
      <c r="R133" s="1">
        <v>7.3096529096495599E-4</v>
      </c>
      <c r="S133" s="1">
        <v>5.47609359478488E-4</v>
      </c>
      <c r="T133" s="1">
        <v>1.8465282818585799E-4</v>
      </c>
      <c r="U133" s="1">
        <v>3.3214695689536E-4</v>
      </c>
      <c r="V133" s="1">
        <v>1.06304166781516E-4</v>
      </c>
      <c r="W133" s="1">
        <v>2.5100261275033198E-4</v>
      </c>
    </row>
    <row r="134" spans="1:23" x14ac:dyDescent="0.25">
      <c r="A134" s="1">
        <v>15.375</v>
      </c>
      <c r="B134" s="1">
        <v>4.0739749716034499</v>
      </c>
      <c r="C134" s="1">
        <v>1.66266084402134</v>
      </c>
      <c r="D134" s="1">
        <v>1.59013073712742</v>
      </c>
      <c r="E134" s="1">
        <v>2.5276563517902702</v>
      </c>
      <c r="F134" s="1">
        <v>4.37413182007736</v>
      </c>
      <c r="G134" s="1">
        <v>3.2614243163401699</v>
      </c>
      <c r="H134" s="1">
        <v>1.1089629730739201</v>
      </c>
      <c r="I134" s="1">
        <v>1.9861121614727599</v>
      </c>
      <c r="J134" s="1">
        <v>0.64936079101382604</v>
      </c>
      <c r="K134" s="1">
        <v>1.4656867104809701</v>
      </c>
      <c r="M134" s="1">
        <v>15.375</v>
      </c>
      <c r="N134" s="1">
        <v>6.7872423026913299E-4</v>
      </c>
      <c r="O134" s="1">
        <v>2.7699929661395502E-4</v>
      </c>
      <c r="P134" s="1">
        <v>2.6491578080542802E-4</v>
      </c>
      <c r="Q134" s="1">
        <v>4.21107548208259E-4</v>
      </c>
      <c r="R134" s="1">
        <v>7.2873036122488401E-4</v>
      </c>
      <c r="S134" s="1">
        <v>5.4335329110227195E-4</v>
      </c>
      <c r="T134" s="1">
        <v>1.8475323131411501E-4</v>
      </c>
      <c r="U134" s="1">
        <v>3.3088628610136202E-4</v>
      </c>
      <c r="V134" s="1">
        <v>1.08183507782903E-4</v>
      </c>
      <c r="W134" s="1">
        <v>2.4418340596612902E-4</v>
      </c>
    </row>
    <row r="135" spans="1:23" x14ac:dyDescent="0.25">
      <c r="A135" s="1">
        <v>15.5</v>
      </c>
      <c r="B135" s="1">
        <v>4.0430460242490103</v>
      </c>
      <c r="C135" s="1">
        <v>1.6901079399804799</v>
      </c>
      <c r="D135" s="1">
        <v>1.6002736776566799</v>
      </c>
      <c r="E135" s="1">
        <v>2.5967425903466199</v>
      </c>
      <c r="F135" s="1">
        <v>4.3698200327061203</v>
      </c>
      <c r="G135" s="1">
        <v>3.25724207773523</v>
      </c>
      <c r="H135" s="1">
        <v>1.13776219441311</v>
      </c>
      <c r="I135" s="1">
        <v>2.0361552171392701</v>
      </c>
      <c r="J135" s="1">
        <v>0.70100626920849696</v>
      </c>
      <c r="K135" s="1">
        <v>1.4551444362739601</v>
      </c>
      <c r="M135" s="1">
        <v>15.5</v>
      </c>
      <c r="N135" s="1">
        <v>6.7357146763988502E-4</v>
      </c>
      <c r="O135" s="1">
        <v>2.8157198280074898E-4</v>
      </c>
      <c r="P135" s="1">
        <v>2.6660559469760198E-4</v>
      </c>
      <c r="Q135" s="1">
        <v>4.32617315551747E-4</v>
      </c>
      <c r="R135" s="1">
        <v>7.2801201744883599E-4</v>
      </c>
      <c r="S135" s="1">
        <v>5.4265653015069101E-4</v>
      </c>
      <c r="T135" s="1">
        <v>1.8955118158922501E-4</v>
      </c>
      <c r="U135" s="1">
        <v>3.3922345917540298E-4</v>
      </c>
      <c r="V135" s="1">
        <v>1.16787644450136E-4</v>
      </c>
      <c r="W135" s="1">
        <v>2.42427063083241E-4</v>
      </c>
    </row>
    <row r="136" spans="1:23" x14ac:dyDescent="0.25">
      <c r="A136" s="1">
        <v>15.625</v>
      </c>
      <c r="B136" s="1">
        <v>3.9584830052424498</v>
      </c>
      <c r="C136" s="1">
        <v>1.6699752100245899</v>
      </c>
      <c r="D136" s="1">
        <v>1.5907655480363301</v>
      </c>
      <c r="E136" s="1">
        <v>2.6211271324054302</v>
      </c>
      <c r="F136" s="1">
        <v>4.3680181277747998</v>
      </c>
      <c r="G136" s="1">
        <v>3.24034827082088</v>
      </c>
      <c r="H136" s="1">
        <v>1.1129541029999099</v>
      </c>
      <c r="I136" s="1">
        <v>1.95361425080123</v>
      </c>
      <c r="J136" s="1">
        <v>0.71761235873539797</v>
      </c>
      <c r="K136" s="1">
        <v>1.45060854116144</v>
      </c>
      <c r="M136" s="1">
        <v>15.625</v>
      </c>
      <c r="N136" s="1">
        <v>6.5948326867338995E-4</v>
      </c>
      <c r="O136" s="1">
        <v>2.7821786999009698E-4</v>
      </c>
      <c r="P136" s="1">
        <v>2.6502154030285199E-4</v>
      </c>
      <c r="Q136" s="1">
        <v>4.3667978025874302E-4</v>
      </c>
      <c r="R136" s="1">
        <v>7.2771182008727795E-4</v>
      </c>
      <c r="S136" s="1">
        <v>5.3984202191876098E-4</v>
      </c>
      <c r="T136" s="1">
        <v>1.85418153559786E-4</v>
      </c>
      <c r="U136" s="1">
        <v>3.2547213418348398E-4</v>
      </c>
      <c r="V136" s="1">
        <v>1.19554218965317E-4</v>
      </c>
      <c r="W136" s="1">
        <v>2.41671382957495E-4</v>
      </c>
    </row>
    <row r="137" spans="1:23" x14ac:dyDescent="0.25">
      <c r="A137" s="1">
        <v>15.75</v>
      </c>
      <c r="B137" s="1">
        <v>3.8955172895877599</v>
      </c>
      <c r="C137" s="1">
        <v>1.6653677234614399</v>
      </c>
      <c r="D137" s="1">
        <v>1.5553232299998301</v>
      </c>
      <c r="E137" s="1">
        <v>2.50733920339575</v>
      </c>
      <c r="F137" s="1">
        <v>4.3417925074541603</v>
      </c>
      <c r="G137" s="1">
        <v>3.2179344609134599</v>
      </c>
      <c r="H137" s="1">
        <v>1.1295827212305101</v>
      </c>
      <c r="I137" s="1">
        <v>1.904421212333</v>
      </c>
      <c r="J137" s="1">
        <v>0.72752336732843603</v>
      </c>
      <c r="K137" s="1">
        <v>1.4757372371425099</v>
      </c>
      <c r="M137" s="1">
        <v>15.75</v>
      </c>
      <c r="N137" s="1">
        <v>6.4899318044531998E-4</v>
      </c>
      <c r="O137" s="1">
        <v>2.7745026272867502E-4</v>
      </c>
      <c r="P137" s="1">
        <v>2.5911685011797102E-4</v>
      </c>
      <c r="Q137" s="1">
        <v>4.1772271128573098E-4</v>
      </c>
      <c r="R137" s="1">
        <v>7.2334263174185899E-4</v>
      </c>
      <c r="S137" s="1">
        <v>5.36107881188185E-4</v>
      </c>
      <c r="T137" s="1">
        <v>1.88188481357003E-4</v>
      </c>
      <c r="U137" s="1">
        <v>3.1727657397467802E-4</v>
      </c>
      <c r="V137" s="1">
        <v>1.2120539299691699E-4</v>
      </c>
      <c r="W137" s="1">
        <v>2.4585782370794201E-4</v>
      </c>
    </row>
    <row r="138" spans="1:23" x14ac:dyDescent="0.25">
      <c r="A138" s="1">
        <v>15.875</v>
      </c>
      <c r="B138" s="1">
        <v>3.9239011435663702</v>
      </c>
      <c r="C138" s="1">
        <v>1.6591490670481599</v>
      </c>
      <c r="D138" s="1">
        <v>1.53159896057638</v>
      </c>
      <c r="E138" s="1">
        <v>2.3488949678784201</v>
      </c>
      <c r="F138" s="1">
        <v>4.3150980902293998</v>
      </c>
      <c r="G138" s="1">
        <v>3.2078193723781201</v>
      </c>
      <c r="H138" s="1">
        <v>1.1210728464406601</v>
      </c>
      <c r="I138" s="1">
        <v>1.83199528577912</v>
      </c>
      <c r="J138" s="1">
        <v>0.72689887118940799</v>
      </c>
      <c r="K138" s="1">
        <v>1.5067044183332601</v>
      </c>
      <c r="M138" s="1">
        <v>15.875</v>
      </c>
      <c r="N138" s="1">
        <v>6.5372193051815505E-4</v>
      </c>
      <c r="O138" s="1">
        <v>2.7641423457022398E-4</v>
      </c>
      <c r="P138" s="1">
        <v>2.5516438683202399E-4</v>
      </c>
      <c r="Q138" s="1">
        <v>3.9132590164854498E-4</v>
      </c>
      <c r="R138" s="1">
        <v>7.18895341832214E-4</v>
      </c>
      <c r="S138" s="1">
        <v>5.3442270743819797E-4</v>
      </c>
      <c r="T138" s="1">
        <v>1.86770736217014E-4</v>
      </c>
      <c r="U138" s="1">
        <v>3.0521041461080097E-4</v>
      </c>
      <c r="V138" s="1">
        <v>1.21101351940155E-4</v>
      </c>
      <c r="W138" s="1">
        <v>2.51016956094322E-4</v>
      </c>
    </row>
    <row r="139" spans="1:23" x14ac:dyDescent="0.25">
      <c r="A139" s="1">
        <v>16</v>
      </c>
      <c r="B139" s="1">
        <v>3.9142924802081001</v>
      </c>
      <c r="C139" s="1">
        <v>1.66053856818784</v>
      </c>
      <c r="D139" s="1">
        <v>1.55889794862738</v>
      </c>
      <c r="E139" s="1">
        <v>2.4139395934402601</v>
      </c>
      <c r="F139" s="1">
        <v>4.2711695070098399</v>
      </c>
      <c r="G139" s="1">
        <v>3.2054784079182199</v>
      </c>
      <c r="H139" s="1">
        <v>1.1288914917777699</v>
      </c>
      <c r="I139" s="1">
        <v>1.83634514824745</v>
      </c>
      <c r="J139" s="1">
        <v>0.72929427710939898</v>
      </c>
      <c r="K139" s="1">
        <v>1.53768093143527</v>
      </c>
      <c r="M139" s="1">
        <v>16</v>
      </c>
      <c r="N139" s="1">
        <v>6.5212112720266905E-4</v>
      </c>
      <c r="O139" s="1">
        <v>2.76645725460095E-4</v>
      </c>
      <c r="P139" s="1">
        <v>2.5971239824132099E-4</v>
      </c>
      <c r="Q139" s="1">
        <v>4.0216233626714701E-4</v>
      </c>
      <c r="R139" s="1">
        <v>7.1157683986783598E-4</v>
      </c>
      <c r="S139" s="1">
        <v>5.3403270275917695E-4</v>
      </c>
      <c r="T139" s="1">
        <v>1.8807332253017599E-4</v>
      </c>
      <c r="U139" s="1">
        <v>3.0593510169802599E-4</v>
      </c>
      <c r="V139" s="1">
        <v>1.2150042656642601E-4</v>
      </c>
      <c r="W139" s="1">
        <v>2.5617764317711602E-4</v>
      </c>
    </row>
    <row r="140" spans="1:23" x14ac:dyDescent="0.25">
      <c r="A140" s="1">
        <v>16.125</v>
      </c>
      <c r="B140" s="1">
        <v>3.8729670388252502</v>
      </c>
      <c r="C140" s="1">
        <v>1.6640983318388101</v>
      </c>
      <c r="D140" s="1">
        <v>1.58048333445885</v>
      </c>
      <c r="E140" s="1">
        <v>2.4570810409315502</v>
      </c>
      <c r="F140" s="1">
        <v>4.2411378423746502</v>
      </c>
      <c r="G140" s="1">
        <v>3.2299842850626899</v>
      </c>
      <c r="H140" s="1">
        <v>1.1183523614620301</v>
      </c>
      <c r="I140" s="1">
        <v>1.8524966568713099</v>
      </c>
      <c r="J140" s="1">
        <v>0.731798432699719</v>
      </c>
      <c r="K140" s="1">
        <v>1.5812533287591699</v>
      </c>
      <c r="M140" s="1">
        <v>16.125</v>
      </c>
      <c r="N140" s="1">
        <v>6.4523630866828601E-4</v>
      </c>
      <c r="O140" s="1">
        <v>2.77238782084345E-4</v>
      </c>
      <c r="P140" s="1">
        <v>2.6330852352084502E-4</v>
      </c>
      <c r="Q140" s="1">
        <v>4.0934970141919501E-4</v>
      </c>
      <c r="R140" s="1">
        <v>7.0657356453961704E-4</v>
      </c>
      <c r="S140" s="1">
        <v>5.3811538189144504E-4</v>
      </c>
      <c r="T140" s="1">
        <v>1.8631750341957401E-4</v>
      </c>
      <c r="U140" s="1">
        <v>3.0862594303476099E-4</v>
      </c>
      <c r="V140" s="1">
        <v>1.21917618887773E-4</v>
      </c>
      <c r="W140" s="1">
        <v>2.6343680457127801E-4</v>
      </c>
    </row>
    <row r="141" spans="1:23" x14ac:dyDescent="0.25">
      <c r="A141" s="1">
        <v>16.25</v>
      </c>
      <c r="B141" s="1">
        <v>3.84698973270135</v>
      </c>
      <c r="C141" s="1">
        <v>1.67050060250332</v>
      </c>
      <c r="D141" s="1">
        <v>1.61269173738336</v>
      </c>
      <c r="E141" s="1">
        <v>2.4760367614769798</v>
      </c>
      <c r="F141" s="1">
        <v>4.2324333607093898</v>
      </c>
      <c r="G141" s="1">
        <v>3.23480453888275</v>
      </c>
      <c r="H141" s="1">
        <v>1.09682447880453</v>
      </c>
      <c r="I141" s="1">
        <v>1.8382625372668899</v>
      </c>
      <c r="J141" s="1">
        <v>0.61878205624995097</v>
      </c>
      <c r="K141" s="1">
        <v>1.59747025596304</v>
      </c>
      <c r="M141" s="1">
        <v>16.25</v>
      </c>
      <c r="N141" s="1">
        <v>6.4090848946804404E-4</v>
      </c>
      <c r="O141" s="1">
        <v>2.7830540037705401E-4</v>
      </c>
      <c r="P141" s="1">
        <v>2.6867444344806798E-4</v>
      </c>
      <c r="Q141" s="1">
        <v>4.1250772446206298E-4</v>
      </c>
      <c r="R141" s="1">
        <v>7.0512339789418298E-4</v>
      </c>
      <c r="S141" s="1">
        <v>5.3891843617786704E-4</v>
      </c>
      <c r="T141" s="1">
        <v>1.82730958168834E-4</v>
      </c>
      <c r="U141" s="1">
        <v>3.0625453870866399E-4</v>
      </c>
      <c r="V141" s="1">
        <v>1.03089090571242E-4</v>
      </c>
      <c r="W141" s="1">
        <v>2.6613854464344202E-4</v>
      </c>
    </row>
    <row r="142" spans="1:23" x14ac:dyDescent="0.25">
      <c r="A142" s="1">
        <v>16.375</v>
      </c>
      <c r="B142" s="1">
        <v>3.8200344375889599</v>
      </c>
      <c r="C142" s="1">
        <v>1.71149336328309</v>
      </c>
      <c r="D142" s="1">
        <v>1.7148052661604001</v>
      </c>
      <c r="E142" s="1">
        <v>2.4996748502559898</v>
      </c>
      <c r="F142" s="1">
        <v>4.2294469325846196</v>
      </c>
      <c r="G142" s="1">
        <v>3.2270048308301602</v>
      </c>
      <c r="H142" s="1">
        <v>1.0709860392114401</v>
      </c>
      <c r="I142" s="1">
        <v>1.9050216240231099</v>
      </c>
      <c r="J142" s="1">
        <v>0.58772755942644905</v>
      </c>
      <c r="K142" s="1">
        <v>1.6163419121371501</v>
      </c>
      <c r="M142" s="1">
        <v>16.375</v>
      </c>
      <c r="N142" s="1">
        <v>6.3641773730232002E-4</v>
      </c>
      <c r="O142" s="1">
        <v>2.8513479432296302E-4</v>
      </c>
      <c r="P142" s="1">
        <v>2.8568655734232198E-4</v>
      </c>
      <c r="Q142" s="1">
        <v>4.1644583005264699E-4</v>
      </c>
      <c r="R142" s="1">
        <v>7.0462585896859705E-4</v>
      </c>
      <c r="S142" s="1">
        <v>5.37619004816307E-4</v>
      </c>
      <c r="T142" s="1">
        <v>1.78426274132626E-4</v>
      </c>
      <c r="U142" s="1">
        <v>3.1737660256225098E-4</v>
      </c>
      <c r="V142" s="70">
        <v>9.7915411400446397E-5</v>
      </c>
      <c r="W142" s="1">
        <v>2.6928256256204998E-4</v>
      </c>
    </row>
    <row r="143" spans="1:23" x14ac:dyDescent="0.25">
      <c r="A143" s="1">
        <v>16.5</v>
      </c>
      <c r="B143" s="1">
        <v>3.77134214120264</v>
      </c>
      <c r="C143" s="1">
        <v>1.71084378637455</v>
      </c>
      <c r="D143" s="1">
        <v>1.71830412679269</v>
      </c>
      <c r="E143" s="1">
        <v>2.48069803534481</v>
      </c>
      <c r="F143" s="1">
        <v>4.2216646249196197</v>
      </c>
      <c r="G143" s="1">
        <v>3.2292208004176501</v>
      </c>
      <c r="H143" s="1">
        <v>1.0624431875006699</v>
      </c>
      <c r="I143" s="1">
        <v>1.8892208996122599</v>
      </c>
      <c r="J143" s="1">
        <v>0.604401099585962</v>
      </c>
      <c r="K143" s="1">
        <v>1.64491187041183</v>
      </c>
      <c r="M143" s="1">
        <v>16.5</v>
      </c>
      <c r="N143" s="1">
        <v>6.2830560072435796E-4</v>
      </c>
      <c r="O143" s="1">
        <v>2.8502657481000002E-4</v>
      </c>
      <c r="P143" s="1">
        <v>2.86269467523662E-4</v>
      </c>
      <c r="Q143" s="1">
        <v>4.1328429268844502E-4</v>
      </c>
      <c r="R143" s="1">
        <v>7.0332932651160696E-4</v>
      </c>
      <c r="S143" s="1">
        <v>5.3798818534958105E-4</v>
      </c>
      <c r="T143" s="1">
        <v>1.7700303503761201E-4</v>
      </c>
      <c r="U143" s="1">
        <v>3.1474420187540202E-4</v>
      </c>
      <c r="V143" s="1">
        <v>1.00693223191021E-4</v>
      </c>
      <c r="W143" s="1">
        <v>2.7404231761061002E-4</v>
      </c>
    </row>
    <row r="144" spans="1:23" x14ac:dyDescent="0.25">
      <c r="A144" s="1">
        <v>16.625</v>
      </c>
      <c r="B144" s="1">
        <v>3.74304685382354</v>
      </c>
      <c r="C144" s="1">
        <v>1.69986669836441</v>
      </c>
      <c r="D144" s="1">
        <v>1.7295914109889601</v>
      </c>
      <c r="E144" s="1">
        <v>2.4981591955323501</v>
      </c>
      <c r="F144" s="1">
        <v>4.2156205073260402</v>
      </c>
      <c r="G144" s="1">
        <v>3.2146026363328999</v>
      </c>
      <c r="H144" s="1">
        <v>1.06625950135556</v>
      </c>
      <c r="I144" s="1">
        <v>1.89486005193262</v>
      </c>
      <c r="J144" s="1">
        <v>0.60558443136588502</v>
      </c>
      <c r="K144" s="1">
        <v>1.6319818118737099</v>
      </c>
      <c r="M144" s="1">
        <v>16.625</v>
      </c>
      <c r="N144" s="1">
        <v>6.2359160584700099E-4</v>
      </c>
      <c r="O144" s="1">
        <v>2.8319779194751202E-4</v>
      </c>
      <c r="P144" s="1">
        <v>2.8814992907076002E-4</v>
      </c>
      <c r="Q144" s="1">
        <v>4.16193321975688E-4</v>
      </c>
      <c r="R144" s="1">
        <v>7.0232237652051704E-4</v>
      </c>
      <c r="S144" s="1">
        <v>5.3555279921306195E-4</v>
      </c>
      <c r="T144" s="1">
        <v>1.7763883292583701E-4</v>
      </c>
      <c r="U144" s="1">
        <v>3.1568368465197398E-4</v>
      </c>
      <c r="V144" s="1">
        <v>1.00890366265556E-4</v>
      </c>
      <c r="W144" s="1">
        <v>2.7188816985816098E-4</v>
      </c>
    </row>
    <row r="145" spans="1:23" x14ac:dyDescent="0.25">
      <c r="A145" s="1">
        <v>16.75</v>
      </c>
      <c r="B145" s="1">
        <v>3.67514216471421</v>
      </c>
      <c r="C145" s="1">
        <v>1.6559303562081999</v>
      </c>
      <c r="D145" s="1">
        <v>1.6953643458502901</v>
      </c>
      <c r="E145" s="1">
        <v>2.5100484032737098</v>
      </c>
      <c r="F145" s="1">
        <v>4.2293511623300999</v>
      </c>
      <c r="G145" s="1">
        <v>3.21388371281971</v>
      </c>
      <c r="H145" s="1">
        <v>1.08461010033875</v>
      </c>
      <c r="I145" s="1">
        <v>1.88571302775447</v>
      </c>
      <c r="J145" s="1">
        <v>0.57502417980841802</v>
      </c>
      <c r="K145" s="1">
        <v>1.6157366703518801</v>
      </c>
      <c r="M145" s="1">
        <v>16.75</v>
      </c>
      <c r="N145" s="1">
        <v>6.1227868464138705E-4</v>
      </c>
      <c r="O145" s="1">
        <v>2.7587799734428599E-4</v>
      </c>
      <c r="P145" s="1">
        <v>2.8244770001865802E-4</v>
      </c>
      <c r="Q145" s="1">
        <v>4.1817406398539998E-4</v>
      </c>
      <c r="R145" s="1">
        <v>7.0460990364419401E-4</v>
      </c>
      <c r="S145" s="1">
        <v>5.3543302655576495E-4</v>
      </c>
      <c r="T145" s="1">
        <v>1.8069604271643601E-4</v>
      </c>
      <c r="U145" s="1">
        <v>3.1415979042389398E-4</v>
      </c>
      <c r="V145" s="70">
        <v>9.5799028356082397E-5</v>
      </c>
      <c r="W145" s="1">
        <v>2.6918172928062201E-4</v>
      </c>
    </row>
    <row r="146" spans="1:23" x14ac:dyDescent="0.25">
      <c r="A146" s="1">
        <v>16.875</v>
      </c>
      <c r="B146" s="1">
        <v>3.5891408940300198</v>
      </c>
      <c r="C146" s="1">
        <v>1.6556284310707801</v>
      </c>
      <c r="D146" s="1">
        <v>1.63207004955858</v>
      </c>
      <c r="E146" s="1">
        <v>2.3944020792492902</v>
      </c>
      <c r="F146" s="1">
        <v>4.2300605105882099</v>
      </c>
      <c r="G146" s="1">
        <v>3.25936799445171</v>
      </c>
      <c r="H146" s="1">
        <v>1.0989809855488</v>
      </c>
      <c r="I146" s="1">
        <v>1.8861705105728599</v>
      </c>
      <c r="J146" s="1">
        <v>0.47896163277137499</v>
      </c>
      <c r="K146" s="1">
        <v>1.6071632524756401</v>
      </c>
      <c r="M146" s="1">
        <v>16.875</v>
      </c>
      <c r="N146" s="1">
        <v>5.97950872945399E-4</v>
      </c>
      <c r="O146" s="1">
        <v>2.7582769661639302E-4</v>
      </c>
      <c r="P146" s="1">
        <v>2.7190287025645899E-4</v>
      </c>
      <c r="Q146" s="1">
        <v>3.98907386402932E-4</v>
      </c>
      <c r="R146" s="1">
        <v>7.0472808106399401E-4</v>
      </c>
      <c r="S146" s="1">
        <v>5.4301070787565503E-4</v>
      </c>
      <c r="T146" s="1">
        <v>1.8309023219243001E-4</v>
      </c>
      <c r="U146" s="1">
        <v>3.1423600706143799E-4</v>
      </c>
      <c r="V146" s="70">
        <v>7.9795008019711201E-5</v>
      </c>
      <c r="W146" s="1">
        <v>2.6775339786244202E-4</v>
      </c>
    </row>
    <row r="147" spans="1:23" x14ac:dyDescent="0.25">
      <c r="A147" s="1">
        <v>17</v>
      </c>
      <c r="B147" s="1">
        <v>3.6073170319238601</v>
      </c>
      <c r="C147" s="1">
        <v>1.6546995285614201</v>
      </c>
      <c r="D147" s="1">
        <v>1.6258531343873299</v>
      </c>
      <c r="E147" s="1">
        <v>2.3231885894720001</v>
      </c>
      <c r="F147" s="1">
        <v>4.2353776521017599</v>
      </c>
      <c r="G147" s="1">
        <v>3.2702846258713199</v>
      </c>
      <c r="H147" s="1">
        <v>1.1106019174919599</v>
      </c>
      <c r="I147" s="1">
        <v>1.83284811074899</v>
      </c>
      <c r="J147" s="1">
        <v>0.47629459097453503</v>
      </c>
      <c r="K147" s="1">
        <v>1.61349836430973</v>
      </c>
      <c r="M147" s="1">
        <v>17</v>
      </c>
      <c r="N147" s="1">
        <v>6.0097901751851395E-4</v>
      </c>
      <c r="O147" s="1">
        <v>2.75672941458332E-4</v>
      </c>
      <c r="P147" s="1">
        <v>2.7086713218892901E-4</v>
      </c>
      <c r="Q147" s="1">
        <v>3.8704321900603602E-4</v>
      </c>
      <c r="R147" s="1">
        <v>7.0561391684015198E-4</v>
      </c>
      <c r="S147" s="1">
        <v>5.4482941867016303E-4</v>
      </c>
      <c r="T147" s="1">
        <v>1.8502627945416101E-4</v>
      </c>
      <c r="U147" s="1">
        <v>3.0535249525078201E-4</v>
      </c>
      <c r="V147" s="70">
        <v>7.9350678856357607E-5</v>
      </c>
      <c r="W147" s="1">
        <v>2.6880882749400202E-4</v>
      </c>
    </row>
    <row r="148" spans="1:23" x14ac:dyDescent="0.25">
      <c r="A148" s="1">
        <v>17.125</v>
      </c>
      <c r="B148" s="1">
        <v>3.6431925560823699</v>
      </c>
      <c r="C148" s="1">
        <v>1.6625283590729301</v>
      </c>
      <c r="D148" s="1">
        <v>1.6215865778588201</v>
      </c>
      <c r="E148" s="1">
        <v>2.2476637045931498</v>
      </c>
      <c r="F148" s="1">
        <v>4.2675515707249199</v>
      </c>
      <c r="G148" s="1">
        <v>3.2698104888217498</v>
      </c>
      <c r="H148" s="1">
        <v>1.1185084724812899</v>
      </c>
      <c r="I148" s="1">
        <v>1.83855600579652</v>
      </c>
      <c r="J148" s="1">
        <v>0.43460589334885702</v>
      </c>
      <c r="K148" s="1">
        <v>1.6092347414743</v>
      </c>
      <c r="M148" s="1">
        <v>17.125</v>
      </c>
      <c r="N148" s="1">
        <v>6.0695587984332098E-4</v>
      </c>
      <c r="O148" s="1">
        <v>2.7697722462154898E-4</v>
      </c>
      <c r="P148" s="1">
        <v>2.7015632387127899E-4</v>
      </c>
      <c r="Q148" s="1">
        <v>3.7446077318521802E-4</v>
      </c>
      <c r="R148" s="1">
        <v>7.1097409168276995E-4</v>
      </c>
      <c r="S148" s="1">
        <v>5.4475042743770295E-4</v>
      </c>
      <c r="T148" s="1">
        <v>1.8634351151538401E-4</v>
      </c>
      <c r="U148" s="1">
        <v>3.06303430565701E-4</v>
      </c>
      <c r="V148" s="70">
        <v>7.2405341831919604E-5</v>
      </c>
      <c r="W148" s="1">
        <v>2.6809850792961903E-4</v>
      </c>
    </row>
    <row r="149" spans="1:23" x14ac:dyDescent="0.25">
      <c r="A149" s="1">
        <v>17.25</v>
      </c>
      <c r="B149" s="1">
        <v>3.5629072116506699</v>
      </c>
      <c r="C149" s="1">
        <v>1.6683567241259201</v>
      </c>
      <c r="D149" s="1">
        <v>1.55114461621139</v>
      </c>
      <c r="E149" s="1">
        <v>2.2818026929256101</v>
      </c>
      <c r="F149" s="1">
        <v>4.2493901482609298</v>
      </c>
      <c r="G149" s="1">
        <v>3.32089226364138</v>
      </c>
      <c r="H149" s="1">
        <v>1.1119883697867701</v>
      </c>
      <c r="I149" s="1">
        <v>1.8106218911407601</v>
      </c>
      <c r="J149" s="1">
        <v>0.42438431348878403</v>
      </c>
      <c r="K149" s="1">
        <v>1.5818551568721</v>
      </c>
      <c r="M149" s="1">
        <v>17.25</v>
      </c>
      <c r="N149" s="1">
        <v>5.9358034146099903E-4</v>
      </c>
      <c r="O149" s="1">
        <v>2.7794823023937902E-4</v>
      </c>
      <c r="P149" s="1">
        <v>2.58420693060817E-4</v>
      </c>
      <c r="Q149" s="1">
        <v>3.8014832864140702E-4</v>
      </c>
      <c r="R149" s="1">
        <v>7.07948398700269E-4</v>
      </c>
      <c r="S149" s="1">
        <v>5.5326065112265305E-4</v>
      </c>
      <c r="T149" s="1">
        <v>1.85257262406476E-4</v>
      </c>
      <c r="U149" s="1">
        <v>3.0164960706404999E-4</v>
      </c>
      <c r="V149" s="70">
        <v>7.0702426627231401E-5</v>
      </c>
      <c r="W149" s="1">
        <v>2.6353706913489198E-4</v>
      </c>
    </row>
    <row r="150" spans="1:23" x14ac:dyDescent="0.25">
      <c r="A150" s="1">
        <v>17.375</v>
      </c>
      <c r="B150" s="1">
        <v>3.4908101405977399</v>
      </c>
      <c r="C150" s="1">
        <v>1.67470048506275</v>
      </c>
      <c r="D150" s="1">
        <v>1.4763205453338999</v>
      </c>
      <c r="E150" s="1">
        <v>2.3190073172917098</v>
      </c>
      <c r="F150" s="1">
        <v>4.2832638969290899</v>
      </c>
      <c r="G150" s="1">
        <v>3.3384528163103999</v>
      </c>
      <c r="H150" s="1">
        <v>1.09739097049339</v>
      </c>
      <c r="I150" s="1">
        <v>1.82908108392086</v>
      </c>
      <c r="J150" s="1">
        <v>0.45559423931103199</v>
      </c>
      <c r="K150" s="1">
        <v>1.5799883346685299</v>
      </c>
      <c r="M150" s="1">
        <v>17.375</v>
      </c>
      <c r="N150" s="1">
        <v>5.8156896942358196E-4</v>
      </c>
      <c r="O150" s="1">
        <v>2.79005100811454E-4</v>
      </c>
      <c r="P150" s="1">
        <v>2.4595500285262798E-4</v>
      </c>
      <c r="Q150" s="1">
        <v>3.8634661906079902E-4</v>
      </c>
      <c r="R150" s="1">
        <v>7.1359176522838301E-4</v>
      </c>
      <c r="S150" s="1">
        <v>5.5618623919731199E-4</v>
      </c>
      <c r="T150" s="1">
        <v>1.82825335684197E-4</v>
      </c>
      <c r="U150" s="1">
        <v>3.0472490858121599E-4</v>
      </c>
      <c r="V150" s="70">
        <v>7.5902000269218004E-5</v>
      </c>
      <c r="W150" s="1">
        <v>2.63226056555778E-4</v>
      </c>
    </row>
    <row r="151" spans="1:23" x14ac:dyDescent="0.25">
      <c r="A151" s="1">
        <v>17.5</v>
      </c>
      <c r="B151" s="1">
        <v>3.4897002743926602</v>
      </c>
      <c r="C151" s="1">
        <v>1.6723663509683799</v>
      </c>
      <c r="D151" s="1">
        <v>1.41421061988662</v>
      </c>
      <c r="E151" s="1">
        <v>2.3003256113691699</v>
      </c>
      <c r="F151" s="1">
        <v>4.3344159069889798</v>
      </c>
      <c r="G151" s="1">
        <v>3.34709555714347</v>
      </c>
      <c r="H151" s="1">
        <v>1.08010405898543</v>
      </c>
      <c r="I151" s="1">
        <v>1.8713549590271401</v>
      </c>
      <c r="J151" s="1">
        <v>0.472813018798109</v>
      </c>
      <c r="K151" s="1">
        <v>1.57994180699857</v>
      </c>
      <c r="M151" s="1">
        <v>17.5</v>
      </c>
      <c r="N151" s="1">
        <v>5.8138406571381503E-4</v>
      </c>
      <c r="O151" s="1">
        <v>2.7861623407133201E-4</v>
      </c>
      <c r="P151" s="1">
        <v>2.3560748927310999E-4</v>
      </c>
      <c r="Q151" s="1">
        <v>3.8323424685410398E-4</v>
      </c>
      <c r="R151" s="1">
        <v>7.2211369010436301E-4</v>
      </c>
      <c r="S151" s="1">
        <v>5.5762611982010097E-4</v>
      </c>
      <c r="T151" s="1">
        <v>1.7994533622697301E-4</v>
      </c>
      <c r="U151" s="1">
        <v>3.1176773617392099E-4</v>
      </c>
      <c r="V151" s="70">
        <v>7.8770648931765006E-5</v>
      </c>
      <c r="W151" s="1">
        <v>2.63218305045961E-4</v>
      </c>
    </row>
    <row r="152" spans="1:23" x14ac:dyDescent="0.25">
      <c r="A152" s="1">
        <v>17.625</v>
      </c>
      <c r="B152" s="1">
        <v>3.4528290400809301</v>
      </c>
      <c r="C152" s="1">
        <v>1.6785940913778301</v>
      </c>
      <c r="D152" s="1">
        <v>1.4093935103680699</v>
      </c>
      <c r="E152" s="1">
        <v>2.1768992476137998</v>
      </c>
      <c r="F152" s="1">
        <v>4.3377551183638197</v>
      </c>
      <c r="G152" s="1">
        <v>3.3993790674975299</v>
      </c>
      <c r="H152" s="1">
        <v>1.0757507853734101</v>
      </c>
      <c r="I152" s="1">
        <v>1.87058785996451</v>
      </c>
      <c r="J152" s="1">
        <v>0.480130288370406</v>
      </c>
      <c r="K152" s="1">
        <v>1.58270543467779</v>
      </c>
      <c r="M152" s="1">
        <v>17.625</v>
      </c>
      <c r="N152" s="1">
        <v>5.7524131807748101E-4</v>
      </c>
      <c r="O152" s="1">
        <v>2.7965377562354601E-4</v>
      </c>
      <c r="P152" s="1">
        <v>2.34804958827321E-4</v>
      </c>
      <c r="Q152" s="1">
        <v>3.62671414652458E-4</v>
      </c>
      <c r="R152" s="1">
        <v>7.2267000271941E-4</v>
      </c>
      <c r="S152" s="1">
        <v>5.6633655264508797E-4</v>
      </c>
      <c r="T152" s="1">
        <v>1.7922008084320901E-4</v>
      </c>
      <c r="U152" s="1">
        <v>3.1163993747008702E-4</v>
      </c>
      <c r="V152" s="70">
        <v>7.9989706042509704E-5</v>
      </c>
      <c r="W152" s="1">
        <v>2.6367872541732001E-4</v>
      </c>
    </row>
    <row r="153" spans="1:23" x14ac:dyDescent="0.25">
      <c r="A153" s="1">
        <v>17.75</v>
      </c>
      <c r="B153" s="1">
        <v>3.4450985611734302</v>
      </c>
      <c r="C153" s="1">
        <v>1.67048361781753</v>
      </c>
      <c r="D153" s="1">
        <v>1.4190559078817599</v>
      </c>
      <c r="E153" s="1">
        <v>2.2194440253062999</v>
      </c>
      <c r="F153" s="1">
        <v>4.3814048397608598</v>
      </c>
      <c r="G153" s="1">
        <v>3.43027459374429</v>
      </c>
      <c r="H153" s="1">
        <v>1.0496414696159999</v>
      </c>
      <c r="I153" s="1">
        <v>1.8498612645376999</v>
      </c>
      <c r="J153" s="1">
        <v>0.50076969488082901</v>
      </c>
      <c r="K153" s="1">
        <v>1.5853332365297299</v>
      </c>
      <c r="M153" s="1">
        <v>17.75</v>
      </c>
      <c r="N153" s="1">
        <v>5.73953420291493E-4</v>
      </c>
      <c r="O153" s="1">
        <v>2.7830257072840097E-4</v>
      </c>
      <c r="P153" s="1">
        <v>2.36414714253101E-4</v>
      </c>
      <c r="Q153" s="1">
        <v>3.6975937461602998E-4</v>
      </c>
      <c r="R153" s="1">
        <v>7.2994204630415899E-4</v>
      </c>
      <c r="S153" s="1">
        <v>5.714837473178E-4</v>
      </c>
      <c r="T153" s="1">
        <v>1.7487026883802499E-4</v>
      </c>
      <c r="U153" s="1">
        <v>3.0818688667198102E-4</v>
      </c>
      <c r="V153" s="70">
        <v>8.3428231167146204E-5</v>
      </c>
      <c r="W153" s="1">
        <v>2.6411651720585302E-4</v>
      </c>
    </row>
    <row r="154" spans="1:23" x14ac:dyDescent="0.25">
      <c r="A154" s="1">
        <v>17.875</v>
      </c>
      <c r="B154" s="1">
        <v>3.51420455663715</v>
      </c>
      <c r="C154" s="1">
        <v>1.6747025286422199</v>
      </c>
      <c r="D154" s="1">
        <v>1.4217664229242899</v>
      </c>
      <c r="E154" s="1">
        <v>2.1915816257063301</v>
      </c>
      <c r="F154" s="1">
        <v>4.3557580335124397</v>
      </c>
      <c r="G154" s="1">
        <v>3.4367444699335001</v>
      </c>
      <c r="H154" s="1">
        <v>1.02828808751916</v>
      </c>
      <c r="I154" s="1">
        <v>1.83826862814342</v>
      </c>
      <c r="J154" s="1">
        <v>0.52016528504954895</v>
      </c>
      <c r="K154" s="1">
        <v>1.59539268425572</v>
      </c>
      <c r="M154" s="1">
        <v>17.875</v>
      </c>
      <c r="N154" s="1">
        <v>5.8546647913574701E-4</v>
      </c>
      <c r="O154" s="1">
        <v>2.7900544127179501E-4</v>
      </c>
      <c r="P154" s="1">
        <v>2.3686628605918599E-4</v>
      </c>
      <c r="Q154" s="1">
        <v>3.6511749884267299E-4</v>
      </c>
      <c r="R154" s="1">
        <v>7.2566928838317299E-4</v>
      </c>
      <c r="S154" s="1">
        <v>5.7256162869092199E-4</v>
      </c>
      <c r="T154" s="1">
        <v>1.7131279538069199E-4</v>
      </c>
      <c r="U154" s="1">
        <v>3.0625555344869401E-4</v>
      </c>
      <c r="V154" s="70">
        <v>8.6659536489254793E-5</v>
      </c>
      <c r="W154" s="1">
        <v>2.6579242119700202E-4</v>
      </c>
    </row>
    <row r="155" spans="1:23" x14ac:dyDescent="0.25">
      <c r="A155" s="1">
        <v>18</v>
      </c>
      <c r="B155" s="1">
        <v>3.5320909323269598</v>
      </c>
      <c r="C155" s="1">
        <v>1.6592023075119899</v>
      </c>
      <c r="D155" s="1">
        <v>1.43105138013613</v>
      </c>
      <c r="E155" s="1">
        <v>2.1873619172590599</v>
      </c>
      <c r="F155" s="1">
        <v>4.3351310341098204</v>
      </c>
      <c r="G155" s="1">
        <v>3.4242237500425401</v>
      </c>
      <c r="H155" s="1">
        <v>1.0164312813251</v>
      </c>
      <c r="I155" s="1">
        <v>1.8423682858860599</v>
      </c>
      <c r="J155" s="1">
        <v>0.52566647181446102</v>
      </c>
      <c r="K155" s="1">
        <v>1.6426127444028999</v>
      </c>
      <c r="M155" s="1">
        <v>18</v>
      </c>
      <c r="N155" s="1">
        <v>5.8844634932567099E-4</v>
      </c>
      <c r="O155" s="1">
        <v>2.7642310443149701E-4</v>
      </c>
      <c r="P155" s="1">
        <v>2.3841315993068001E-4</v>
      </c>
      <c r="Q155" s="1">
        <v>3.6441449541535899E-4</v>
      </c>
      <c r="R155" s="1">
        <v>7.2223283028269498E-4</v>
      </c>
      <c r="S155" s="1">
        <v>5.7047567675708698E-4</v>
      </c>
      <c r="T155" s="1">
        <v>1.6933745146876199E-4</v>
      </c>
      <c r="U155" s="1">
        <v>3.0693855642861801E-4</v>
      </c>
      <c r="V155" s="70">
        <v>8.7576034204289198E-5</v>
      </c>
      <c r="W155" s="1">
        <v>2.7365928321752402E-4</v>
      </c>
    </row>
    <row r="156" spans="1:23" x14ac:dyDescent="0.25">
      <c r="A156" s="1">
        <v>18.125</v>
      </c>
      <c r="B156" s="1">
        <v>3.5899926735300598</v>
      </c>
      <c r="C156" s="1">
        <v>1.67444667485553</v>
      </c>
      <c r="D156" s="1">
        <v>1.4589672481796401</v>
      </c>
      <c r="E156" s="1">
        <v>2.2546999032789801</v>
      </c>
      <c r="F156" s="1">
        <v>4.3278533993904098</v>
      </c>
      <c r="G156" s="1">
        <v>3.4119948992332798</v>
      </c>
      <c r="H156" s="1">
        <v>1.04234285478697</v>
      </c>
      <c r="I156" s="1">
        <v>1.9367761334551701</v>
      </c>
      <c r="J156" s="1">
        <v>0.56873818105446305</v>
      </c>
      <c r="K156" s="1">
        <v>1.6604227158479501</v>
      </c>
      <c r="M156" s="1">
        <v>18.125</v>
      </c>
      <c r="N156" s="1">
        <v>5.9809277941010703E-4</v>
      </c>
      <c r="O156" s="1">
        <v>2.7896281603093098E-4</v>
      </c>
      <c r="P156" s="1">
        <v>2.4306394354672701E-4</v>
      </c>
      <c r="Q156" s="1">
        <v>3.7563300388627699E-4</v>
      </c>
      <c r="R156" s="1">
        <v>7.2102037633844105E-4</v>
      </c>
      <c r="S156" s="1">
        <v>5.68438350212265E-4</v>
      </c>
      <c r="T156" s="1">
        <v>1.73654319607509E-4</v>
      </c>
      <c r="U156" s="1">
        <v>3.2266690383363201E-4</v>
      </c>
      <c r="V156" s="70">
        <v>9.4751780963673601E-5</v>
      </c>
      <c r="W156" s="1">
        <v>2.7662642446026802E-4</v>
      </c>
    </row>
    <row r="157" spans="1:23" x14ac:dyDescent="0.25">
      <c r="A157" s="1">
        <v>18.25</v>
      </c>
      <c r="B157" s="1">
        <v>3.5989865041853601</v>
      </c>
      <c r="C157" s="1">
        <v>1.6673625307279001</v>
      </c>
      <c r="D157" s="1">
        <v>1.42951122313862</v>
      </c>
      <c r="E157" s="1">
        <v>2.3432271050401399</v>
      </c>
      <c r="F157" s="1">
        <v>4.3144004227173696</v>
      </c>
      <c r="G157" s="1">
        <v>3.4139848138764202</v>
      </c>
      <c r="H157" s="1">
        <v>1.04773899030835</v>
      </c>
      <c r="I157" s="1">
        <v>1.9344477390704999</v>
      </c>
      <c r="J157" s="1">
        <v>0.56720457344535802</v>
      </c>
      <c r="K157" s="1">
        <v>1.6490316565713301</v>
      </c>
      <c r="M157" s="1">
        <v>18.25</v>
      </c>
      <c r="N157" s="1">
        <v>5.9959115159728097E-4</v>
      </c>
      <c r="O157" s="1">
        <v>2.7778259761926898E-4</v>
      </c>
      <c r="P157" s="1">
        <v>2.3815656977489399E-4</v>
      </c>
      <c r="Q157" s="1">
        <v>3.9038163569968698E-4</v>
      </c>
      <c r="R157" s="1">
        <v>7.1877911042471203E-4</v>
      </c>
      <c r="S157" s="1">
        <v>5.6876986999181102E-4</v>
      </c>
      <c r="T157" s="1">
        <v>1.7455331578537201E-4</v>
      </c>
      <c r="U157" s="1">
        <v>3.2227899332914599E-4</v>
      </c>
      <c r="V157" s="70">
        <v>9.4496281935996601E-5</v>
      </c>
      <c r="W157" s="1">
        <v>2.7472867398478402E-4</v>
      </c>
    </row>
    <row r="158" spans="1:23" x14ac:dyDescent="0.25">
      <c r="A158" s="1">
        <v>18.375</v>
      </c>
      <c r="B158" s="1">
        <v>3.59822259130598</v>
      </c>
      <c r="C158" s="1">
        <v>1.63271358103388</v>
      </c>
      <c r="D158" s="1">
        <v>1.3868932740528701</v>
      </c>
      <c r="E158" s="1">
        <v>2.3434093173638599</v>
      </c>
      <c r="F158" s="1">
        <v>4.2901998666275896</v>
      </c>
      <c r="G158" s="1">
        <v>3.40722387083024</v>
      </c>
      <c r="H158" s="1">
        <v>1.0460881012830501</v>
      </c>
      <c r="I158" s="1">
        <v>1.940412755256</v>
      </c>
      <c r="J158" s="1">
        <v>0.56762556805019304</v>
      </c>
      <c r="K158" s="1">
        <v>1.65605472078445</v>
      </c>
      <c r="M158" s="1">
        <v>18.375</v>
      </c>
      <c r="N158" s="1">
        <v>5.99463883711575E-4</v>
      </c>
      <c r="O158" s="1">
        <v>2.72010082600245E-4</v>
      </c>
      <c r="P158" s="1">
        <v>2.31056419457208E-4</v>
      </c>
      <c r="Q158" s="1">
        <v>3.9041199227281802E-4</v>
      </c>
      <c r="R158" s="1">
        <v>7.1474729778015498E-4</v>
      </c>
      <c r="S158" s="1">
        <v>5.67643496880317E-4</v>
      </c>
      <c r="T158" s="1">
        <v>1.7427827767375699E-4</v>
      </c>
      <c r="U158" s="1">
        <v>3.23272765025651E-4</v>
      </c>
      <c r="V158" s="70">
        <v>9.4566419637162098E-5</v>
      </c>
      <c r="W158" s="1">
        <v>2.7589871648269002E-4</v>
      </c>
    </row>
    <row r="159" spans="1:23" x14ac:dyDescent="0.25">
      <c r="A159" s="1">
        <v>18.5</v>
      </c>
      <c r="B159" s="1">
        <v>3.5707581824171899</v>
      </c>
      <c r="C159" s="1">
        <v>1.62322677064119</v>
      </c>
      <c r="D159" s="1">
        <v>1.36570870804013</v>
      </c>
      <c r="E159" s="1">
        <v>2.2576611351714302</v>
      </c>
      <c r="F159" s="1">
        <v>4.2720336461308799</v>
      </c>
      <c r="G159" s="1">
        <v>3.4014014974085098</v>
      </c>
      <c r="H159" s="1">
        <v>1.0441383577240799</v>
      </c>
      <c r="I159" s="1">
        <v>1.97709740364251</v>
      </c>
      <c r="J159" s="1">
        <v>0.62180149100302895</v>
      </c>
      <c r="K159" s="1">
        <v>1.6621020432894</v>
      </c>
      <c r="M159" s="1">
        <v>18.5</v>
      </c>
      <c r="N159" s="1">
        <v>5.9488831319070201E-4</v>
      </c>
      <c r="O159" s="1">
        <v>2.7042957998882198E-4</v>
      </c>
      <c r="P159" s="1">
        <v>2.2752707075948499E-4</v>
      </c>
      <c r="Q159" s="1">
        <v>3.7612634511955903E-4</v>
      </c>
      <c r="R159" s="1">
        <v>7.1172080544540199E-4</v>
      </c>
      <c r="S159" s="1">
        <v>5.6667348946825896E-4</v>
      </c>
      <c r="T159" s="1">
        <v>1.7395345039683199E-4</v>
      </c>
      <c r="U159" s="1">
        <v>3.2938442744684198E-4</v>
      </c>
      <c r="V159" s="1">
        <v>1.03592128401105E-4</v>
      </c>
      <c r="W159" s="1">
        <v>2.7690620041201402E-4</v>
      </c>
    </row>
    <row r="160" spans="1:23" x14ac:dyDescent="0.25">
      <c r="A160" s="1">
        <v>18.625</v>
      </c>
      <c r="B160" s="1">
        <v>3.4835822095195801</v>
      </c>
      <c r="C160" s="1">
        <v>1.6134616607692001</v>
      </c>
      <c r="D160" s="1">
        <v>1.37703649194747</v>
      </c>
      <c r="E160" s="1">
        <v>2.1854791637947901</v>
      </c>
      <c r="F160" s="1">
        <v>4.2565883234689803</v>
      </c>
      <c r="G160" s="1">
        <v>3.3636655291828901</v>
      </c>
      <c r="H160" s="1">
        <v>1.05673380537855</v>
      </c>
      <c r="I160" s="1">
        <v>2.0430140629250202</v>
      </c>
      <c r="J160" s="1">
        <v>0.62515567198347199</v>
      </c>
      <c r="K160" s="1">
        <v>1.6633515724779799</v>
      </c>
      <c r="M160" s="1">
        <v>18.625</v>
      </c>
      <c r="N160" s="1">
        <v>5.8036479610596001E-4</v>
      </c>
      <c r="O160" s="1">
        <v>2.6880271268414901E-4</v>
      </c>
      <c r="P160" s="1">
        <v>2.29414279558447E-4</v>
      </c>
      <c r="Q160" s="1">
        <v>3.6410082868821301E-4</v>
      </c>
      <c r="R160" s="1">
        <v>7.0914761468992898E-4</v>
      </c>
      <c r="S160" s="1">
        <v>5.6038667716187297E-4</v>
      </c>
      <c r="T160" s="1">
        <v>1.7605185197606599E-4</v>
      </c>
      <c r="U160" s="1">
        <v>3.4036614288330901E-4</v>
      </c>
      <c r="V160" s="1">
        <v>1.04150934952446E-4</v>
      </c>
      <c r="W160" s="1">
        <v>2.77114371974831E-4</v>
      </c>
    </row>
    <row r="161" spans="1:23" x14ac:dyDescent="0.25">
      <c r="A161" s="1">
        <v>18.75</v>
      </c>
      <c r="B161" s="1">
        <v>3.39116306759166</v>
      </c>
      <c r="C161" s="1">
        <v>1.4741348653956201</v>
      </c>
      <c r="D161" s="1">
        <v>1.42957916131941</v>
      </c>
      <c r="E161" s="1">
        <v>2.2209719191778601</v>
      </c>
      <c r="F161" s="1">
        <v>4.2260144092491903</v>
      </c>
      <c r="G161" s="1">
        <v>3.29680721639577</v>
      </c>
      <c r="H161" s="1">
        <v>1.0296705331479801</v>
      </c>
      <c r="I161" s="1">
        <v>2.0051025677541898</v>
      </c>
      <c r="J161" s="1">
        <v>0.639628907829914</v>
      </c>
      <c r="K161" s="1">
        <v>1.66071425109876</v>
      </c>
      <c r="M161" s="1">
        <v>18.75</v>
      </c>
      <c r="N161" s="1">
        <v>5.6496776706076895E-4</v>
      </c>
      <c r="O161" s="1">
        <v>2.4559086857491101E-4</v>
      </c>
      <c r="P161" s="1">
        <v>2.38167888275813E-4</v>
      </c>
      <c r="Q161" s="1">
        <v>3.7001392173503198E-4</v>
      </c>
      <c r="R161" s="1">
        <v>7.0405400058091495E-4</v>
      </c>
      <c r="S161" s="1">
        <v>5.4924808225153795E-4</v>
      </c>
      <c r="T161" s="1">
        <v>1.7154311082245399E-4</v>
      </c>
      <c r="U161" s="1">
        <v>3.3405008778784802E-4</v>
      </c>
      <c r="V161" s="1">
        <v>1.06562176044464E-4</v>
      </c>
      <c r="W161" s="1">
        <v>2.7667499423305399E-4</v>
      </c>
    </row>
    <row r="162" spans="1:23" x14ac:dyDescent="0.25">
      <c r="A162" s="1">
        <v>18.875</v>
      </c>
      <c r="B162" s="1">
        <v>3.3494392934671802</v>
      </c>
      <c r="C162" s="1">
        <v>1.3436533065368701</v>
      </c>
      <c r="D162" s="1">
        <v>1.4376059844234199</v>
      </c>
      <c r="E162" s="1">
        <v>2.2815316188021302</v>
      </c>
      <c r="F162" s="1">
        <v>4.1491908485707301</v>
      </c>
      <c r="G162" s="1">
        <v>3.2653941852072599</v>
      </c>
      <c r="H162" s="1">
        <v>1.03117310887219</v>
      </c>
      <c r="I162" s="1">
        <v>2.00148307869547</v>
      </c>
      <c r="J162" s="1">
        <v>0.648227492411246</v>
      </c>
      <c r="K162" s="1">
        <v>1.6574955889791401</v>
      </c>
      <c r="M162" s="1">
        <v>18.875</v>
      </c>
      <c r="N162" s="1">
        <v>5.5801658629163096E-4</v>
      </c>
      <c r="O162" s="1">
        <v>2.23852640869042E-4</v>
      </c>
      <c r="P162" s="1">
        <v>2.3950515700494099E-4</v>
      </c>
      <c r="Q162" s="1">
        <v>3.8010316769243499E-4</v>
      </c>
      <c r="R162" s="1">
        <v>6.9125519537188305E-4</v>
      </c>
      <c r="S162" s="1">
        <v>5.4401467125553401E-4</v>
      </c>
      <c r="T162" s="1">
        <v>1.7179343993810699E-4</v>
      </c>
      <c r="U162" s="1">
        <v>3.33447080910665E-4</v>
      </c>
      <c r="V162" s="1">
        <v>1.07994700235714E-4</v>
      </c>
      <c r="W162" s="1">
        <v>2.7613876512392401E-4</v>
      </c>
    </row>
    <row r="163" spans="1:23" x14ac:dyDescent="0.25">
      <c r="A163" s="1">
        <v>19</v>
      </c>
      <c r="B163" s="1">
        <v>3.3592899110590202</v>
      </c>
      <c r="C163" s="1">
        <v>1.34742255186338</v>
      </c>
      <c r="D163" s="1">
        <v>1.3914094086542199</v>
      </c>
      <c r="E163" s="1">
        <v>2.2451344960254498</v>
      </c>
      <c r="F163" s="1">
        <v>4.1503423126027599</v>
      </c>
      <c r="G163" s="1">
        <v>3.2515450581126202</v>
      </c>
      <c r="H163" s="1">
        <v>1.0209894440248699</v>
      </c>
      <c r="I163" s="1">
        <v>2.0003288363848202</v>
      </c>
      <c r="J163" s="1">
        <v>0.68586863100314599</v>
      </c>
      <c r="K163" s="1">
        <v>1.6523287777082001</v>
      </c>
      <c r="M163" s="1">
        <v>19</v>
      </c>
      <c r="N163" s="1">
        <v>5.5965769918243002E-4</v>
      </c>
      <c r="O163" s="1">
        <v>2.24480597140439E-4</v>
      </c>
      <c r="P163" s="1">
        <v>2.31808807481792E-4</v>
      </c>
      <c r="Q163" s="1">
        <v>3.7403940703784099E-4</v>
      </c>
      <c r="R163" s="1">
        <v>6.9144702927961897E-4</v>
      </c>
      <c r="S163" s="1">
        <v>5.4170740668156505E-4</v>
      </c>
      <c r="T163" s="1">
        <v>1.7009684137454299E-4</v>
      </c>
      <c r="U163" s="1">
        <v>3.3325478414171099E-4</v>
      </c>
      <c r="V163" s="1">
        <v>1.1426571392512401E-4</v>
      </c>
      <c r="W163" s="1">
        <v>2.7527797436618598E-4</v>
      </c>
    </row>
    <row r="164" spans="1:23" x14ac:dyDescent="0.25">
      <c r="A164" s="1">
        <v>19.125</v>
      </c>
      <c r="B164" s="1">
        <v>3.3956215871490301</v>
      </c>
      <c r="C164" s="1">
        <v>1.3465843506524999</v>
      </c>
      <c r="D164" s="1">
        <v>1.37523355216784</v>
      </c>
      <c r="E164" s="1">
        <v>2.2500156794366499</v>
      </c>
      <c r="F164" s="1">
        <v>4.1479426254333198</v>
      </c>
      <c r="G164" s="1">
        <v>3.2485006628653301</v>
      </c>
      <c r="H164" s="1">
        <v>1.0191583662063199</v>
      </c>
      <c r="I164" s="1">
        <v>2.0272457723688002</v>
      </c>
      <c r="J164" s="1">
        <v>0.69279887433952703</v>
      </c>
      <c r="K164" s="1">
        <v>1.63983660613176</v>
      </c>
      <c r="M164" s="1">
        <v>19.125</v>
      </c>
      <c r="N164" s="1">
        <v>5.6571055641902596E-4</v>
      </c>
      <c r="O164" s="1">
        <v>2.24340952818706E-4</v>
      </c>
      <c r="P164" s="1">
        <v>2.29113909791161E-4</v>
      </c>
      <c r="Q164" s="1">
        <v>3.7485261219414603E-4</v>
      </c>
      <c r="R164" s="1">
        <v>6.9104724139719203E-4</v>
      </c>
      <c r="S164" s="1">
        <v>5.41200210433365E-4</v>
      </c>
      <c r="T164" s="1">
        <v>1.6979178380997301E-4</v>
      </c>
      <c r="U164" s="1">
        <v>3.3773914567664299E-4</v>
      </c>
      <c r="V164" s="1">
        <v>1.15420292464965E-4</v>
      </c>
      <c r="W164" s="1">
        <v>2.7319677858155E-4</v>
      </c>
    </row>
    <row r="165" spans="1:23" x14ac:dyDescent="0.25">
      <c r="A165" s="1">
        <v>19.25</v>
      </c>
      <c r="B165" s="1">
        <v>3.5128628852158399</v>
      </c>
      <c r="C165" s="1">
        <v>1.34824380032404</v>
      </c>
      <c r="D165" s="1">
        <v>1.3755600356550499</v>
      </c>
      <c r="E165" s="1">
        <v>2.2711659229127901</v>
      </c>
      <c r="F165" s="1">
        <v>4.1398987701856802</v>
      </c>
      <c r="G165" s="1">
        <v>3.23733618853062</v>
      </c>
      <c r="H165" s="1">
        <v>1.02137878259307</v>
      </c>
      <c r="I165" s="1">
        <v>2.0437096523412599</v>
      </c>
      <c r="J165" s="1">
        <v>0.69836316920049202</v>
      </c>
      <c r="K165" s="1">
        <v>1.6174570637218899</v>
      </c>
      <c r="M165" s="1">
        <v>19.25</v>
      </c>
      <c r="N165" s="1">
        <v>5.8524295667695698E-4</v>
      </c>
      <c r="O165" s="1">
        <v>2.2461741713398499E-4</v>
      </c>
      <c r="P165" s="1">
        <v>2.2916830194013099E-4</v>
      </c>
      <c r="Q165" s="1">
        <v>3.7837624275727097E-4</v>
      </c>
      <c r="R165" s="1">
        <v>6.8970713511293301E-4</v>
      </c>
      <c r="S165" s="1">
        <v>5.3934020900920396E-4</v>
      </c>
      <c r="T165" s="1">
        <v>1.70161705180006E-4</v>
      </c>
      <c r="U165" s="1">
        <v>3.4048202808005301E-4</v>
      </c>
      <c r="V165" s="1">
        <v>1.16347303988802E-4</v>
      </c>
      <c r="W165" s="1">
        <v>2.6946834681606602E-4</v>
      </c>
    </row>
    <row r="166" spans="1:23" x14ac:dyDescent="0.25">
      <c r="A166" s="1">
        <v>19.375</v>
      </c>
      <c r="B166" s="1">
        <v>3.52632601461849</v>
      </c>
      <c r="C166" s="1">
        <v>1.3742634222299399</v>
      </c>
      <c r="D166" s="1">
        <v>1.3798254198050599</v>
      </c>
      <c r="E166" s="1">
        <v>2.3124264204704001</v>
      </c>
      <c r="F166" s="1">
        <v>4.1350924621745904</v>
      </c>
      <c r="G166" s="1">
        <v>3.2443240608166599</v>
      </c>
      <c r="H166" s="1">
        <v>0.97558657854471498</v>
      </c>
      <c r="I166" s="1">
        <v>2.0388721868084998</v>
      </c>
      <c r="J166" s="1">
        <v>0.72272751472874797</v>
      </c>
      <c r="K166" s="1">
        <v>1.6116060955121601</v>
      </c>
      <c r="M166" s="1">
        <v>19.375</v>
      </c>
      <c r="N166" s="1">
        <v>5.8748591403543903E-4</v>
      </c>
      <c r="O166" s="1">
        <v>2.2895228614350799E-4</v>
      </c>
      <c r="P166" s="1">
        <v>2.29878914939523E-4</v>
      </c>
      <c r="Q166" s="1">
        <v>3.85250241650369E-4</v>
      </c>
      <c r="R166" s="1">
        <v>6.8890640419828604E-4</v>
      </c>
      <c r="S166" s="1">
        <v>5.4050438853205898E-4</v>
      </c>
      <c r="T166" s="1">
        <v>1.6253272398554901E-4</v>
      </c>
      <c r="U166" s="1">
        <v>3.3967610632229598E-4</v>
      </c>
      <c r="V166" s="1">
        <v>1.20406403953809E-4</v>
      </c>
      <c r="W166" s="1">
        <v>2.6849357551232499E-4</v>
      </c>
    </row>
    <row r="167" spans="1:23" x14ac:dyDescent="0.25">
      <c r="A167" s="1">
        <v>19.5</v>
      </c>
      <c r="B167" s="1">
        <v>3.5115097012652101</v>
      </c>
      <c r="C167" s="1">
        <v>1.3788461876974401</v>
      </c>
      <c r="D167" s="1">
        <v>1.44755766629178</v>
      </c>
      <c r="E167" s="1">
        <v>2.39109416119198</v>
      </c>
      <c r="F167" s="1">
        <v>4.1175993167668299</v>
      </c>
      <c r="G167" s="1">
        <v>3.2423369252800098</v>
      </c>
      <c r="H167" s="1">
        <v>0.97150697081415904</v>
      </c>
      <c r="I167" s="1">
        <v>2.0202269917060698</v>
      </c>
      <c r="J167" s="1">
        <v>0.72593481126668202</v>
      </c>
      <c r="K167" s="1">
        <v>1.5996867597328199</v>
      </c>
      <c r="M167" s="1">
        <v>19.5</v>
      </c>
      <c r="N167" s="1">
        <v>5.8501751623078301E-4</v>
      </c>
      <c r="O167" s="1">
        <v>2.2971577487039299E-4</v>
      </c>
      <c r="P167" s="1">
        <v>2.4116310720421E-4</v>
      </c>
      <c r="Q167" s="1">
        <v>3.9835628725458399E-4</v>
      </c>
      <c r="R167" s="1">
        <v>6.8599204617335297E-4</v>
      </c>
      <c r="S167" s="1">
        <v>5.4017333175165102E-4</v>
      </c>
      <c r="T167" s="1">
        <v>1.6185306133763801E-4</v>
      </c>
      <c r="U167" s="1">
        <v>3.3656981681823203E-4</v>
      </c>
      <c r="V167" s="1">
        <v>1.20940739557029E-4</v>
      </c>
      <c r="W167" s="1">
        <v>2.6650781417148699E-4</v>
      </c>
    </row>
    <row r="168" spans="1:23" x14ac:dyDescent="0.25">
      <c r="A168" s="1">
        <v>19.625</v>
      </c>
      <c r="B168" s="1">
        <v>3.50432959506798</v>
      </c>
      <c r="C168" s="1">
        <v>1.38854586925012</v>
      </c>
      <c r="D168" s="1">
        <v>1.4618952583529199</v>
      </c>
      <c r="E168" s="1">
        <v>2.4341940241611399</v>
      </c>
      <c r="F168" s="1">
        <v>4.1021872070705498</v>
      </c>
      <c r="G168" s="1">
        <v>3.2574343329488098</v>
      </c>
      <c r="H168" s="1">
        <v>0.96252921287998405</v>
      </c>
      <c r="I168" s="1">
        <v>1.9893026252363399</v>
      </c>
      <c r="J168" s="1">
        <v>0.71422944879083095</v>
      </c>
      <c r="K168" s="1">
        <v>1.5822448360344601</v>
      </c>
      <c r="M168" s="1">
        <v>19.625</v>
      </c>
      <c r="N168" s="1">
        <v>5.8382131053832497E-4</v>
      </c>
      <c r="O168" s="1">
        <v>2.3133174181707E-4</v>
      </c>
      <c r="P168" s="1">
        <v>2.43551750041597E-4</v>
      </c>
      <c r="Q168" s="1">
        <v>4.0553672442524599E-4</v>
      </c>
      <c r="R168" s="1">
        <v>6.8342438869795497E-4</v>
      </c>
      <c r="S168" s="1">
        <v>5.4268855986927599E-4</v>
      </c>
      <c r="T168" s="1">
        <v>1.6035736686580501E-4</v>
      </c>
      <c r="U168" s="1">
        <v>3.31417817364375E-4</v>
      </c>
      <c r="V168" s="1">
        <v>1.18990626168552E-4</v>
      </c>
      <c r="W168" s="1">
        <v>2.63601989683341E-4</v>
      </c>
    </row>
    <row r="169" spans="1:23" x14ac:dyDescent="0.25">
      <c r="A169" s="1">
        <v>19.75</v>
      </c>
      <c r="B169" s="1">
        <v>3.4359659362939698</v>
      </c>
      <c r="C169" s="1">
        <v>1.41857355996748</v>
      </c>
      <c r="D169" s="1">
        <v>1.4548693297256099</v>
      </c>
      <c r="E169" s="1">
        <v>2.48109554550987</v>
      </c>
      <c r="F169" s="1">
        <v>4.0863653865116101</v>
      </c>
      <c r="G169" s="1">
        <v>3.26112091853008</v>
      </c>
      <c r="H169" s="1">
        <v>0.97830138007700995</v>
      </c>
      <c r="I169" s="1">
        <v>1.9618681960747799</v>
      </c>
      <c r="J169" s="1">
        <v>0.67975329771008897</v>
      </c>
      <c r="K169" s="1">
        <v>1.54940879749075</v>
      </c>
      <c r="M169" s="1">
        <v>19.75</v>
      </c>
      <c r="N169" s="1">
        <v>5.7243192498657397E-4</v>
      </c>
      <c r="O169" s="1">
        <v>2.3633435509058201E-4</v>
      </c>
      <c r="P169" s="1">
        <v>2.42381230332287E-4</v>
      </c>
      <c r="Q169" s="1">
        <v>4.13350517881943E-4</v>
      </c>
      <c r="R169" s="1">
        <v>6.8078847339283404E-4</v>
      </c>
      <c r="S169" s="1">
        <v>5.4330274502711504E-4</v>
      </c>
      <c r="T169" s="1">
        <v>1.6298500992082901E-4</v>
      </c>
      <c r="U169" s="1">
        <v>3.2684724146605799E-4</v>
      </c>
      <c r="V169" s="1">
        <v>1.1324689939850099E-4</v>
      </c>
      <c r="W169" s="1">
        <v>2.5813150566195901E-4</v>
      </c>
    </row>
    <row r="170" spans="1:23" x14ac:dyDescent="0.25">
      <c r="A170" s="1">
        <v>19.875</v>
      </c>
      <c r="B170" s="1">
        <v>3.4003871853438601</v>
      </c>
      <c r="C170" s="1">
        <v>1.4026021604574599</v>
      </c>
      <c r="D170" s="1">
        <v>1.4309312232365801</v>
      </c>
      <c r="E170" s="1">
        <v>2.46968366469136</v>
      </c>
      <c r="F170" s="1">
        <v>4.07424600113431</v>
      </c>
      <c r="G170" s="1">
        <v>3.2763327000175599</v>
      </c>
      <c r="H170" s="1">
        <v>0.98582380031633998</v>
      </c>
      <c r="I170" s="1">
        <v>1.93530744349127</v>
      </c>
      <c r="J170" s="1">
        <v>0.67517136903294495</v>
      </c>
      <c r="K170" s="1">
        <v>1.51438115732519</v>
      </c>
      <c r="M170" s="1">
        <v>19.875</v>
      </c>
      <c r="N170" s="1">
        <v>5.6650450507828498E-4</v>
      </c>
      <c r="O170" s="1">
        <v>2.33673519932213E-4</v>
      </c>
      <c r="P170" s="1">
        <v>2.3839314179121499E-4</v>
      </c>
      <c r="Q170" s="1">
        <v>4.1144929853757903E-4</v>
      </c>
      <c r="R170" s="1">
        <v>6.7876938378897398E-4</v>
      </c>
      <c r="S170" s="1">
        <v>5.4583702782292796E-4</v>
      </c>
      <c r="T170" s="1">
        <v>1.6423824513270199E-4</v>
      </c>
      <c r="U170" s="1">
        <v>3.2242222008564502E-4</v>
      </c>
      <c r="V170" s="1">
        <v>1.12483550080889E-4</v>
      </c>
      <c r="W170" s="1">
        <v>2.5229590081037598E-4</v>
      </c>
    </row>
    <row r="171" spans="1:23" x14ac:dyDescent="0.25">
      <c r="A171" s="1">
        <v>20</v>
      </c>
      <c r="B171" s="1">
        <v>3.3862512577818</v>
      </c>
      <c r="C171" s="1">
        <v>1.3144175165487999</v>
      </c>
      <c r="D171" s="1">
        <v>1.43899690505556</v>
      </c>
      <c r="E171" s="1">
        <v>2.4621463406418398</v>
      </c>
      <c r="F171" s="1">
        <v>4.0335925160991604</v>
      </c>
      <c r="G171" s="1">
        <v>3.2894691537765599</v>
      </c>
      <c r="H171" s="1">
        <v>1.0392392161088599</v>
      </c>
      <c r="I171" s="1">
        <v>1.9441201164988</v>
      </c>
      <c r="J171" s="1">
        <v>0.67715627212584595</v>
      </c>
      <c r="K171" s="1">
        <v>1.51638454645983</v>
      </c>
      <c r="M171" s="1">
        <v>20</v>
      </c>
      <c r="N171" s="1">
        <v>5.6414945954644702E-4</v>
      </c>
      <c r="O171" s="1">
        <v>2.1898195825703E-4</v>
      </c>
      <c r="P171" s="1">
        <v>2.3973688438225601E-4</v>
      </c>
      <c r="Q171" s="1">
        <v>4.1019358035093001E-4</v>
      </c>
      <c r="R171" s="1">
        <v>6.7199651318211996E-4</v>
      </c>
      <c r="S171" s="1">
        <v>5.4802556101917605E-4</v>
      </c>
      <c r="T171" s="1">
        <v>1.73137253403736E-4</v>
      </c>
      <c r="U171" s="1">
        <v>3.2389041140870102E-4</v>
      </c>
      <c r="V171" s="1">
        <v>1.12814234936166E-4</v>
      </c>
      <c r="W171" s="1">
        <v>2.5262966544020802E-4</v>
      </c>
    </row>
    <row r="172" spans="1:23" x14ac:dyDescent="0.25">
      <c r="A172" s="1">
        <v>20.125</v>
      </c>
      <c r="B172" s="1">
        <v>3.5309122705676699</v>
      </c>
      <c r="C172" s="1">
        <v>1.3058718432493901</v>
      </c>
      <c r="D172" s="1">
        <v>1.4347491555626899</v>
      </c>
      <c r="E172" s="1">
        <v>2.4230294152680898</v>
      </c>
      <c r="F172" s="1">
        <v>4.0244094193262798</v>
      </c>
      <c r="G172" s="1">
        <v>3.3189860320212401</v>
      </c>
      <c r="H172" s="1">
        <v>1.05476375906449</v>
      </c>
      <c r="I172" s="1">
        <v>1.9859494462445899</v>
      </c>
      <c r="J172" s="1">
        <v>0.694340104803022</v>
      </c>
      <c r="K172" s="1">
        <v>1.49352243997532</v>
      </c>
      <c r="M172" s="1">
        <v>20.125</v>
      </c>
      <c r="N172" s="1">
        <v>5.8824998427657398E-4</v>
      </c>
      <c r="O172" s="1">
        <v>2.1755824908534899E-4</v>
      </c>
      <c r="P172" s="1">
        <v>2.3902920931674301E-4</v>
      </c>
      <c r="Q172" s="1">
        <v>4.03676700583664E-4</v>
      </c>
      <c r="R172" s="1">
        <v>6.7046660925975797E-4</v>
      </c>
      <c r="S172" s="1">
        <v>5.5294307293474198E-4</v>
      </c>
      <c r="T172" s="1">
        <v>1.7572364226014299E-4</v>
      </c>
      <c r="U172" s="1">
        <v>3.3085917774434802E-4</v>
      </c>
      <c r="V172" s="1">
        <v>1.15677061460183E-4</v>
      </c>
      <c r="W172" s="1">
        <v>2.4882083849988901E-4</v>
      </c>
    </row>
    <row r="173" spans="1:23" x14ac:dyDescent="0.25">
      <c r="A173" s="1">
        <v>20.25</v>
      </c>
      <c r="B173" s="1">
        <v>3.5291535018184699</v>
      </c>
      <c r="C173" s="1">
        <v>1.3000852260032201</v>
      </c>
      <c r="D173" s="1">
        <v>1.4175408155862099</v>
      </c>
      <c r="E173" s="1">
        <v>2.4367852662729099</v>
      </c>
      <c r="F173" s="1">
        <v>4.0123417075097496</v>
      </c>
      <c r="G173" s="1">
        <v>3.32422664115904</v>
      </c>
      <c r="H173" s="1">
        <v>1.05032906091389</v>
      </c>
      <c r="I173" s="1">
        <v>1.9687765337015299</v>
      </c>
      <c r="J173" s="1">
        <v>0.70145672217678401</v>
      </c>
      <c r="K173" s="1">
        <v>1.4498914284467499</v>
      </c>
      <c r="M173" s="1">
        <v>20.25</v>
      </c>
      <c r="N173" s="1">
        <v>5.8795697340295605E-4</v>
      </c>
      <c r="O173" s="1">
        <v>2.16594198652137E-4</v>
      </c>
      <c r="P173" s="1">
        <v>2.3616229987666199E-4</v>
      </c>
      <c r="Q173" s="1">
        <v>4.0596842536106602E-4</v>
      </c>
      <c r="R173" s="1">
        <v>6.6845612847112404E-4</v>
      </c>
      <c r="S173" s="1">
        <v>5.5381615841709904E-4</v>
      </c>
      <c r="T173" s="1">
        <v>1.74984821548253E-4</v>
      </c>
      <c r="U173" s="1">
        <v>3.27998170514675E-4</v>
      </c>
      <c r="V173" s="1">
        <v>1.16862689914652E-4</v>
      </c>
      <c r="W173" s="1">
        <v>2.4155191197922901E-4</v>
      </c>
    </row>
    <row r="174" spans="1:23" x14ac:dyDescent="0.25">
      <c r="A174" s="1">
        <v>20.375</v>
      </c>
      <c r="B174" s="1">
        <v>3.6144051131313999</v>
      </c>
      <c r="C174" s="1">
        <v>1.26568797263146</v>
      </c>
      <c r="D174" s="1">
        <v>1.38669335210639</v>
      </c>
      <c r="E174" s="1">
        <v>2.4671041033832601</v>
      </c>
      <c r="F174" s="1">
        <v>3.9850331582807001</v>
      </c>
      <c r="G174" s="1">
        <v>3.3582151223519898</v>
      </c>
      <c r="H174" s="1">
        <v>1.05990299930917</v>
      </c>
      <c r="I174" s="1">
        <v>2.0609585561860899</v>
      </c>
      <c r="J174" s="1">
        <v>0.703576283306936</v>
      </c>
      <c r="K174" s="1">
        <v>1.43988711425002</v>
      </c>
      <c r="M174" s="1">
        <v>20.375</v>
      </c>
      <c r="N174" s="1">
        <v>6.0215989184769E-4</v>
      </c>
      <c r="O174" s="1">
        <v>2.1086361624040001E-4</v>
      </c>
      <c r="P174" s="1">
        <v>2.31023112460924E-4</v>
      </c>
      <c r="Q174" s="1">
        <v>4.1101954362365102E-4</v>
      </c>
      <c r="R174" s="1">
        <v>6.6390652416956704E-4</v>
      </c>
      <c r="S174" s="1">
        <v>5.5947863938384402E-4</v>
      </c>
      <c r="T174" s="1">
        <v>1.7657983968490701E-4</v>
      </c>
      <c r="U174" s="1">
        <v>3.43355695460603E-4</v>
      </c>
      <c r="V174" s="1">
        <v>1.17215808798936E-4</v>
      </c>
      <c r="W174" s="1">
        <v>2.3988519323405301E-4</v>
      </c>
    </row>
    <row r="175" spans="1:23" x14ac:dyDescent="0.25">
      <c r="A175" s="1">
        <v>20.5</v>
      </c>
      <c r="B175" s="1">
        <v>3.7608260210280702</v>
      </c>
      <c r="C175" s="1">
        <v>1.24173841625677</v>
      </c>
      <c r="D175" s="1">
        <v>1.37112891887527</v>
      </c>
      <c r="E175" s="1">
        <v>2.4263864510666102</v>
      </c>
      <c r="F175" s="1">
        <v>3.9798079191522602</v>
      </c>
      <c r="G175" s="1">
        <v>3.3646107749586598</v>
      </c>
      <c r="H175" s="1">
        <v>1.041974585158</v>
      </c>
      <c r="I175" s="1">
        <v>1.8673096510167</v>
      </c>
      <c r="J175" s="1">
        <v>0.718867271144498</v>
      </c>
      <c r="K175" s="1">
        <v>1.4255757967422999</v>
      </c>
      <c r="M175" s="1">
        <v>20.5</v>
      </c>
      <c r="N175" s="1">
        <v>6.2655361510327503E-4</v>
      </c>
      <c r="O175" s="1">
        <v>2.0687362014837899E-4</v>
      </c>
      <c r="P175" s="1">
        <v>2.2843007788462001E-4</v>
      </c>
      <c r="Q175" s="1">
        <v>4.0423598274769699E-4</v>
      </c>
      <c r="R175" s="1">
        <v>6.6303599933076698E-4</v>
      </c>
      <c r="S175" s="1">
        <v>5.6054415510811597E-4</v>
      </c>
      <c r="T175" s="1">
        <v>1.7359296588732301E-4</v>
      </c>
      <c r="U175" s="1">
        <v>3.11093787859381E-4</v>
      </c>
      <c r="V175" s="1">
        <v>1.1976328737267301E-4</v>
      </c>
      <c r="W175" s="1">
        <v>2.37500927737267E-4</v>
      </c>
    </row>
    <row r="176" spans="1:23" x14ac:dyDescent="0.25">
      <c r="A176" s="1">
        <v>20.625</v>
      </c>
      <c r="B176" s="1">
        <v>3.7830699115417401</v>
      </c>
      <c r="C176" s="1">
        <v>1.2204041770784599</v>
      </c>
      <c r="D176" s="1">
        <v>1.3689733811637199</v>
      </c>
      <c r="E176" s="1">
        <v>2.4457425397736401</v>
      </c>
      <c r="F176" s="1">
        <v>3.9781005471141699</v>
      </c>
      <c r="G176" s="1">
        <v>3.36157639706324</v>
      </c>
      <c r="H176" s="1">
        <v>1.03160608904309</v>
      </c>
      <c r="I176" s="1">
        <v>1.74277045011011</v>
      </c>
      <c r="J176" s="1">
        <v>0.75060726085378704</v>
      </c>
      <c r="K176" s="1">
        <v>1.4348634790880801</v>
      </c>
      <c r="M176" s="1">
        <v>20.625</v>
      </c>
      <c r="N176" s="1">
        <v>6.3025944726285304E-4</v>
      </c>
      <c r="O176" s="1">
        <v>2.03319335901272E-4</v>
      </c>
      <c r="P176" s="1">
        <v>2.2807096530187601E-4</v>
      </c>
      <c r="Q176" s="1">
        <v>4.0746070712628798E-4</v>
      </c>
      <c r="R176" s="1">
        <v>6.6275155114922104E-4</v>
      </c>
      <c r="S176" s="1">
        <v>5.6003862775073801E-4</v>
      </c>
      <c r="T176" s="1">
        <v>1.71865574434579E-4</v>
      </c>
      <c r="U176" s="1">
        <v>2.90345556988345E-4</v>
      </c>
      <c r="V176" s="1">
        <v>1.2505116965824101E-4</v>
      </c>
      <c r="W176" s="1">
        <v>2.3904825561607399E-4</v>
      </c>
    </row>
    <row r="177" spans="1:23" x14ac:dyDescent="0.25">
      <c r="A177" s="1">
        <v>20.75</v>
      </c>
      <c r="B177" s="1">
        <v>3.7832122011729199</v>
      </c>
      <c r="C177" s="1">
        <v>1.1841644816640999</v>
      </c>
      <c r="D177" s="1">
        <v>1.37092589842292</v>
      </c>
      <c r="E177" s="1">
        <v>2.5230677507662702</v>
      </c>
      <c r="F177" s="1">
        <v>3.9767205697237502</v>
      </c>
      <c r="G177" s="1">
        <v>3.3563846731967502</v>
      </c>
      <c r="H177" s="1">
        <v>1.0834185987021101</v>
      </c>
      <c r="I177" s="1">
        <v>1.79010745693746</v>
      </c>
      <c r="J177" s="1">
        <v>0.75479999810896703</v>
      </c>
      <c r="K177" s="1">
        <v>1.4274958799373201</v>
      </c>
      <c r="M177" s="1">
        <v>20.75</v>
      </c>
      <c r="N177" s="1">
        <v>6.3028315271540904E-4</v>
      </c>
      <c r="O177" s="1">
        <v>1.9728180264523901E-4</v>
      </c>
      <c r="P177" s="1">
        <v>2.28396254677258E-4</v>
      </c>
      <c r="Q177" s="1">
        <v>4.2034308727765998E-4</v>
      </c>
      <c r="R177" s="1">
        <v>6.6252164691597501E-4</v>
      </c>
      <c r="S177" s="1">
        <v>5.5917368655458103E-4</v>
      </c>
      <c r="T177" s="1">
        <v>1.80497538543773E-4</v>
      </c>
      <c r="U177" s="1">
        <v>2.98231902325782E-4</v>
      </c>
      <c r="V177" s="1">
        <v>1.2574967968495399E-4</v>
      </c>
      <c r="W177" s="1">
        <v>2.37820813597558E-4</v>
      </c>
    </row>
    <row r="178" spans="1:23" x14ac:dyDescent="0.25">
      <c r="A178" s="1">
        <v>20.875</v>
      </c>
      <c r="B178" s="1">
        <v>3.7893321792857599</v>
      </c>
      <c r="C178" s="1">
        <v>1.2097100895405699</v>
      </c>
      <c r="D178" s="1">
        <v>1.3274079524357101</v>
      </c>
      <c r="E178" s="1">
        <v>2.5477816642217501</v>
      </c>
      <c r="F178" s="1">
        <v>3.9765913377097002</v>
      </c>
      <c r="G178" s="1">
        <v>3.3387790497818899</v>
      </c>
      <c r="H178" s="1">
        <v>1.1062696058022199</v>
      </c>
      <c r="I178" s="1">
        <v>1.87293105856627</v>
      </c>
      <c r="J178" s="1">
        <v>0.77138206709011004</v>
      </c>
      <c r="K178" s="1">
        <v>1.4368074385060099</v>
      </c>
      <c r="M178" s="1">
        <v>20.875</v>
      </c>
      <c r="N178" s="1">
        <v>6.31302741069006E-4</v>
      </c>
      <c r="O178" s="1">
        <v>2.0153770091745901E-4</v>
      </c>
      <c r="P178" s="1">
        <v>2.2114616487578899E-4</v>
      </c>
      <c r="Q178" s="1">
        <v>4.2446042525934302E-4</v>
      </c>
      <c r="R178" s="1">
        <v>6.6250011686243705E-4</v>
      </c>
      <c r="S178" s="1">
        <v>5.5624058969366505E-4</v>
      </c>
      <c r="T178" s="1">
        <v>1.8430451632664999E-4</v>
      </c>
      <c r="U178" s="1">
        <v>3.1203031435714002E-4</v>
      </c>
      <c r="V178" s="1">
        <v>1.2851225237721199E-4</v>
      </c>
      <c r="W178" s="1">
        <v>2.39372119255101E-4</v>
      </c>
    </row>
    <row r="179" spans="1:23" x14ac:dyDescent="0.25">
      <c r="A179" s="1">
        <v>21</v>
      </c>
      <c r="B179" s="1">
        <v>3.7906832706791298</v>
      </c>
      <c r="C179" s="1">
        <v>1.2151526632071601</v>
      </c>
      <c r="D179" s="1">
        <v>1.3194656724852101</v>
      </c>
      <c r="E179" s="1">
        <v>2.5539851061464902</v>
      </c>
      <c r="F179" s="1">
        <v>3.9698855538636399</v>
      </c>
      <c r="G179" s="1">
        <v>3.3452140316891201</v>
      </c>
      <c r="H179" s="1">
        <v>1.1106248364437801</v>
      </c>
      <c r="I179" s="1">
        <v>1.86304317988333</v>
      </c>
      <c r="J179" s="1">
        <v>0.78419908925469195</v>
      </c>
      <c r="K179" s="1">
        <v>1.4467561656375201</v>
      </c>
      <c r="M179" s="1">
        <v>21</v>
      </c>
      <c r="N179" s="1">
        <v>6.3152783289514196E-4</v>
      </c>
      <c r="O179" s="1">
        <v>2.0244443369031299E-4</v>
      </c>
      <c r="P179" s="1">
        <v>2.1982298103603699E-4</v>
      </c>
      <c r="Q179" s="1">
        <v>4.2549391868400402E-4</v>
      </c>
      <c r="R179" s="1">
        <v>6.6138293327368204E-4</v>
      </c>
      <c r="S179" s="1">
        <v>5.5731265767940998E-4</v>
      </c>
      <c r="T179" s="1">
        <v>1.8503009775153401E-4</v>
      </c>
      <c r="U179" s="1">
        <v>3.1038299376856299E-4</v>
      </c>
      <c r="V179" s="1">
        <v>1.30647568269832E-4</v>
      </c>
      <c r="W179" s="1">
        <v>2.4102957719521101E-4</v>
      </c>
    </row>
    <row r="180" spans="1:23" x14ac:dyDescent="0.25">
      <c r="A180" s="1">
        <v>21.125</v>
      </c>
      <c r="B180" s="1">
        <v>3.7222764084512399</v>
      </c>
      <c r="C180" s="1">
        <v>1.2253994771366401</v>
      </c>
      <c r="D180" s="1">
        <v>1.30366035894835</v>
      </c>
      <c r="E180" s="1">
        <v>2.5353184539627001</v>
      </c>
      <c r="F180" s="1">
        <v>3.9766828617292602</v>
      </c>
      <c r="G180" s="1">
        <v>3.33644686724814</v>
      </c>
      <c r="H180" s="1">
        <v>1.1193903611023399</v>
      </c>
      <c r="I180" s="1">
        <v>1.91799050567075</v>
      </c>
      <c r="J180" s="1">
        <v>0.78958850257609303</v>
      </c>
      <c r="K180" s="1">
        <v>1.45713373981403</v>
      </c>
      <c r="M180" s="1">
        <v>21.125</v>
      </c>
      <c r="N180" s="1">
        <v>6.2013124964797601E-4</v>
      </c>
      <c r="O180" s="1">
        <v>2.0415155289096399E-4</v>
      </c>
      <c r="P180" s="1">
        <v>2.1718981580079501E-4</v>
      </c>
      <c r="Q180" s="1">
        <v>4.2238405443018398E-4</v>
      </c>
      <c r="R180" s="1">
        <v>6.6251536476409504E-4</v>
      </c>
      <c r="S180" s="1">
        <v>5.5585204808354096E-4</v>
      </c>
      <c r="T180" s="1">
        <v>1.8649043415965E-4</v>
      </c>
      <c r="U180" s="1">
        <v>3.1953721824474698E-4</v>
      </c>
      <c r="V180" s="1">
        <v>1.3154544452917701E-4</v>
      </c>
      <c r="W180" s="1">
        <v>2.4275848105301701E-4</v>
      </c>
    </row>
    <row r="181" spans="1:23" x14ac:dyDescent="0.25">
      <c r="A181" s="1">
        <v>21.25</v>
      </c>
      <c r="B181" s="1">
        <v>3.68836012326069</v>
      </c>
      <c r="C181" s="1">
        <v>1.2264267903975199</v>
      </c>
      <c r="D181" s="1">
        <v>1.3374290130275299</v>
      </c>
      <c r="E181" s="1">
        <v>2.47105713476008</v>
      </c>
      <c r="F181" s="1">
        <v>3.9722417028394701</v>
      </c>
      <c r="G181" s="1">
        <v>3.3432087157108499</v>
      </c>
      <c r="H181" s="1">
        <v>1.1153969467767799</v>
      </c>
      <c r="I181" s="1">
        <v>1.9670408464523801</v>
      </c>
      <c r="J181" s="1">
        <v>0.79941332820063404</v>
      </c>
      <c r="K181" s="1">
        <v>1.45377704550572</v>
      </c>
      <c r="M181" s="1">
        <v>21.25</v>
      </c>
      <c r="N181" s="1">
        <v>6.1448079653522898E-4</v>
      </c>
      <c r="O181" s="1">
        <v>2.0432270328022599E-4</v>
      </c>
      <c r="P181" s="1">
        <v>2.2281567357038701E-4</v>
      </c>
      <c r="Q181" s="1">
        <v>4.1167811865102901E-4</v>
      </c>
      <c r="R181" s="1">
        <v>6.6177546769305602E-4</v>
      </c>
      <c r="S181" s="1">
        <v>5.56978572037429E-4</v>
      </c>
      <c r="T181" s="1">
        <v>1.8582513133301199E-4</v>
      </c>
      <c r="U181" s="1">
        <v>3.2770900501896699E-4</v>
      </c>
      <c r="V181" s="1">
        <v>1.3318226047822601E-4</v>
      </c>
      <c r="W181" s="1">
        <v>2.4219925578125299E-4</v>
      </c>
    </row>
    <row r="182" spans="1:23" x14ac:dyDescent="0.25">
      <c r="A182" s="1">
        <v>21.375</v>
      </c>
      <c r="B182" s="1">
        <v>3.5981724378398301</v>
      </c>
      <c r="C182" s="1">
        <v>1.2168803148729399</v>
      </c>
      <c r="D182" s="1">
        <v>1.3578623793165701</v>
      </c>
      <c r="E182" s="1">
        <v>2.3878208468492801</v>
      </c>
      <c r="F182" s="1">
        <v>3.9644065059232698</v>
      </c>
      <c r="G182" s="1">
        <v>3.3391763682339102</v>
      </c>
      <c r="H182" s="1">
        <v>1.11484441526398</v>
      </c>
      <c r="I182" s="1">
        <v>2.0323426949033001</v>
      </c>
      <c r="J182" s="1">
        <v>0.80153783860899397</v>
      </c>
      <c r="K182" s="1">
        <v>1.48733775899061</v>
      </c>
      <c r="M182" s="1">
        <v>21.375</v>
      </c>
      <c r="N182" s="1">
        <v>5.9945552814411496E-4</v>
      </c>
      <c r="O182" s="1">
        <v>2.0273226045783299E-4</v>
      </c>
      <c r="P182" s="1">
        <v>2.26219872394141E-4</v>
      </c>
      <c r="Q182" s="1">
        <v>3.97810953085089E-4</v>
      </c>
      <c r="R182" s="1">
        <v>6.6047012388681804E-4</v>
      </c>
      <c r="S182" s="1">
        <v>5.5630678294776999E-4</v>
      </c>
      <c r="T182" s="1">
        <v>1.8573307958297901E-4</v>
      </c>
      <c r="U182" s="1">
        <v>3.38588292970891E-4</v>
      </c>
      <c r="V182" s="1">
        <v>1.33536203912259E-4</v>
      </c>
      <c r="W182" s="1">
        <v>2.4779047064783501E-4</v>
      </c>
    </row>
    <row r="183" spans="1:23" x14ac:dyDescent="0.25">
      <c r="A183" s="1">
        <v>21.5</v>
      </c>
      <c r="B183" s="1">
        <v>3.8420841900231699</v>
      </c>
      <c r="C183" s="1">
        <v>1.22278117942144</v>
      </c>
      <c r="D183" s="1">
        <v>1.4034909725154501</v>
      </c>
      <c r="E183" s="1">
        <v>2.38023451975269</v>
      </c>
      <c r="F183" s="1">
        <v>3.9401075061174202</v>
      </c>
      <c r="G183" s="1">
        <v>3.3390290488959899</v>
      </c>
      <c r="H183" s="1">
        <v>1.1139196252969199</v>
      </c>
      <c r="I183" s="1">
        <v>2.0901836887275702</v>
      </c>
      <c r="J183" s="1">
        <v>0.80826345426240498</v>
      </c>
      <c r="K183" s="1">
        <v>1.4693288596885901</v>
      </c>
      <c r="M183" s="1">
        <v>21.5</v>
      </c>
      <c r="N183" s="1">
        <v>6.4009122605785903E-4</v>
      </c>
      <c r="O183" s="1">
        <v>2.0371534449161301E-4</v>
      </c>
      <c r="P183" s="1">
        <v>2.3382159602107399E-4</v>
      </c>
      <c r="Q183" s="1">
        <v>3.9654707099079698E-4</v>
      </c>
      <c r="R183" s="1">
        <v>6.5642191051916204E-4</v>
      </c>
      <c r="S183" s="1">
        <v>5.5628223954607304E-4</v>
      </c>
      <c r="T183" s="1">
        <v>1.8557900957446799E-4</v>
      </c>
      <c r="U183" s="1">
        <v>3.4822460254201298E-4</v>
      </c>
      <c r="V183" s="1">
        <v>1.3465669148011699E-4</v>
      </c>
      <c r="W183" s="1">
        <v>2.44790188024119E-4</v>
      </c>
    </row>
    <row r="184" spans="1:23" x14ac:dyDescent="0.25">
      <c r="A184" s="1">
        <v>21.625</v>
      </c>
      <c r="B184" s="1">
        <v>3.8064668061079199</v>
      </c>
      <c r="C184" s="1">
        <v>1.2519647637595399</v>
      </c>
      <c r="D184" s="1">
        <v>1.4027110062548001</v>
      </c>
      <c r="E184" s="1">
        <v>2.3706376466130701</v>
      </c>
      <c r="F184" s="1">
        <v>3.9330944023784702</v>
      </c>
      <c r="G184" s="1">
        <v>3.3543491122045999</v>
      </c>
      <c r="H184" s="1">
        <v>1.1073344188427701</v>
      </c>
      <c r="I184" s="1">
        <v>2.08081087559842</v>
      </c>
      <c r="J184" s="1">
        <v>0.80961260667030199</v>
      </c>
      <c r="K184" s="1">
        <v>1.4643791411779801</v>
      </c>
      <c r="M184" s="1">
        <v>21.625</v>
      </c>
      <c r="N184" s="1">
        <v>6.3415736989757795E-4</v>
      </c>
      <c r="O184" s="1">
        <v>2.0857732964234E-4</v>
      </c>
      <c r="P184" s="1">
        <v>2.33691653642049E-4</v>
      </c>
      <c r="Q184" s="1">
        <v>3.9494823192573703E-4</v>
      </c>
      <c r="R184" s="1">
        <v>6.5525352743625402E-4</v>
      </c>
      <c r="S184" s="1">
        <v>5.5883456209328698E-4</v>
      </c>
      <c r="T184" s="1">
        <v>1.8448191417920601E-4</v>
      </c>
      <c r="U184" s="1">
        <v>3.4666309187469599E-4</v>
      </c>
      <c r="V184" s="1">
        <v>1.3488146027127199E-4</v>
      </c>
      <c r="W184" s="1">
        <v>2.43965564920252E-4</v>
      </c>
    </row>
    <row r="185" spans="1:23" x14ac:dyDescent="0.25">
      <c r="A185" s="1">
        <v>21.75</v>
      </c>
      <c r="B185" s="1">
        <v>3.7945364049839601</v>
      </c>
      <c r="C185" s="1">
        <v>1.22874657312728</v>
      </c>
      <c r="D185" s="1">
        <v>1.37315830991467</v>
      </c>
      <c r="E185" s="1">
        <v>2.4105190139360499</v>
      </c>
      <c r="F185" s="1">
        <v>3.9770363757426299</v>
      </c>
      <c r="G185" s="1">
        <v>3.3416991634117399</v>
      </c>
      <c r="H185" s="1">
        <v>1.09121670193146</v>
      </c>
      <c r="I185" s="1">
        <v>2.08203720967545</v>
      </c>
      <c r="J185" s="1">
        <v>0.80923627799338804</v>
      </c>
      <c r="K185" s="1">
        <v>1.46023795120208</v>
      </c>
      <c r="M185" s="1">
        <v>21.75</v>
      </c>
      <c r="N185" s="1">
        <v>6.3216976507032602E-4</v>
      </c>
      <c r="O185" s="1">
        <v>2.0470917908300501E-4</v>
      </c>
      <c r="P185" s="1">
        <v>2.28768174431784E-4</v>
      </c>
      <c r="Q185" s="1">
        <v>4.0159246772174403E-4</v>
      </c>
      <c r="R185" s="1">
        <v>6.6257426019872203E-4</v>
      </c>
      <c r="S185" s="1">
        <v>5.5672708062439705E-4</v>
      </c>
      <c r="T185" s="1">
        <v>1.8179670254178101E-4</v>
      </c>
      <c r="U185" s="1">
        <v>3.4686739913192998E-4</v>
      </c>
      <c r="V185" s="1">
        <v>1.3481876391369799E-4</v>
      </c>
      <c r="W185" s="1">
        <v>2.4327564267026601E-4</v>
      </c>
    </row>
    <row r="186" spans="1:23" x14ac:dyDescent="0.25">
      <c r="A186" s="1">
        <v>21.875</v>
      </c>
      <c r="B186" s="1">
        <v>3.78564273889313</v>
      </c>
      <c r="C186" s="1">
        <v>1.20131723812763</v>
      </c>
      <c r="D186" s="1">
        <v>1.36576986952581</v>
      </c>
      <c r="E186" s="1">
        <v>2.4073076155386901</v>
      </c>
      <c r="F186" s="1">
        <v>3.9699155168306701</v>
      </c>
      <c r="G186" s="1">
        <v>3.3454282171449901</v>
      </c>
      <c r="H186" s="1">
        <v>1.0653852394680301</v>
      </c>
      <c r="I186" s="1">
        <v>2.0901937689708898</v>
      </c>
      <c r="J186" s="1">
        <v>0.80637893145522799</v>
      </c>
      <c r="K186" s="1">
        <v>1.46202877030625</v>
      </c>
      <c r="M186" s="1">
        <v>21.875</v>
      </c>
      <c r="N186" s="1">
        <v>6.3068808029959598E-4</v>
      </c>
      <c r="O186" s="1">
        <v>2.0013945187206399E-4</v>
      </c>
      <c r="P186" s="1">
        <v>2.27537260263001E-4</v>
      </c>
      <c r="Q186" s="1">
        <v>4.0105744874874402E-4</v>
      </c>
      <c r="R186" s="1">
        <v>6.6138792510398803E-4</v>
      </c>
      <c r="S186" s="1">
        <v>5.5734834097635603E-4</v>
      </c>
      <c r="T186" s="1">
        <v>1.7749318089537399E-4</v>
      </c>
      <c r="U186" s="1">
        <v>3.4822628191055001E-4</v>
      </c>
      <c r="V186" s="1">
        <v>1.34342729980441E-4</v>
      </c>
      <c r="W186" s="1">
        <v>2.4357399313302199E-4</v>
      </c>
    </row>
    <row r="187" spans="1:23" x14ac:dyDescent="0.25">
      <c r="A187" s="1">
        <v>22</v>
      </c>
      <c r="B187" s="1">
        <v>3.7413807126758001</v>
      </c>
      <c r="C187" s="1">
        <v>1.1858389355902701</v>
      </c>
      <c r="D187" s="1">
        <v>1.36865986648391</v>
      </c>
      <c r="E187" s="1">
        <v>2.4991644686252101</v>
      </c>
      <c r="F187" s="1">
        <v>3.9548792822976599</v>
      </c>
      <c r="G187" s="1">
        <v>3.3529035486311898</v>
      </c>
      <c r="H187" s="1">
        <v>1.05487740507009</v>
      </c>
      <c r="I187" s="1">
        <v>2.1211304652598999</v>
      </c>
      <c r="J187" s="1">
        <v>0.79701907085526702</v>
      </c>
      <c r="K187" s="1">
        <v>1.4927421308404101</v>
      </c>
      <c r="M187" s="1">
        <v>22</v>
      </c>
      <c r="N187" s="1">
        <v>6.2331402673178901E-4</v>
      </c>
      <c r="O187" s="1">
        <v>1.9756076666933899E-4</v>
      </c>
      <c r="P187" s="1">
        <v>2.2801873375622001E-4</v>
      </c>
      <c r="Q187" s="1">
        <v>4.1636080047296E-4</v>
      </c>
      <c r="R187" s="1">
        <v>6.5888288843079005E-4</v>
      </c>
      <c r="S187" s="1">
        <v>5.5859373120195599E-4</v>
      </c>
      <c r="T187" s="1">
        <v>1.7574257568467799E-4</v>
      </c>
      <c r="U187" s="1">
        <v>3.5338033551229902E-4</v>
      </c>
      <c r="V187" s="1">
        <v>1.32783377204488E-4</v>
      </c>
      <c r="W187" s="1">
        <v>2.4869083899801302E-4</v>
      </c>
    </row>
    <row r="188" spans="1:23" x14ac:dyDescent="0.25">
      <c r="A188" s="1">
        <v>22.125</v>
      </c>
      <c r="B188" s="1">
        <v>3.7024281805080399</v>
      </c>
      <c r="C188" s="1">
        <v>1.19654696541975</v>
      </c>
      <c r="D188" s="1">
        <v>1.3224948447334699</v>
      </c>
      <c r="E188" s="1">
        <v>2.5464939196614802</v>
      </c>
      <c r="F188" s="1">
        <v>3.94374254022601</v>
      </c>
      <c r="G188" s="1">
        <v>3.3543536728710599</v>
      </c>
      <c r="H188" s="1">
        <v>1.0354785036882399</v>
      </c>
      <c r="I188" s="1">
        <v>2.1224823978897498</v>
      </c>
      <c r="J188" s="1">
        <v>0.79805807176135402</v>
      </c>
      <c r="K188" s="1">
        <v>1.4863046656698</v>
      </c>
      <c r="M188" s="1">
        <v>22.125</v>
      </c>
      <c r="N188" s="1">
        <v>6.1682453487263802E-4</v>
      </c>
      <c r="O188" s="1">
        <v>1.9934472443892999E-4</v>
      </c>
      <c r="P188" s="1">
        <v>2.2032764113259599E-4</v>
      </c>
      <c r="Q188" s="1">
        <v>4.2424588701560199E-4</v>
      </c>
      <c r="R188" s="1">
        <v>6.5702750720165201E-4</v>
      </c>
      <c r="S188" s="1">
        <v>5.5883532190031905E-4</v>
      </c>
      <c r="T188" s="1">
        <v>1.7251071871446101E-4</v>
      </c>
      <c r="U188" s="1">
        <v>3.5360556748843298E-4</v>
      </c>
      <c r="V188" s="1">
        <v>1.3295647475544201E-4</v>
      </c>
      <c r="W188" s="1">
        <v>2.47618357300588E-4</v>
      </c>
    </row>
    <row r="189" spans="1:23" x14ac:dyDescent="0.25">
      <c r="A189" s="1">
        <v>22.25</v>
      </c>
      <c r="B189" s="1">
        <v>3.6932872083489698</v>
      </c>
      <c r="C189" s="1">
        <v>1.1769879745571099</v>
      </c>
      <c r="D189" s="1">
        <v>1.3052459001711401</v>
      </c>
      <c r="E189" s="1">
        <v>2.51294858401645</v>
      </c>
      <c r="F189" s="1">
        <v>3.93989489647893</v>
      </c>
      <c r="G189" s="1">
        <v>3.3603018318923801</v>
      </c>
      <c r="H189" s="1">
        <v>1.00106903578288</v>
      </c>
      <c r="I189" s="1">
        <v>2.1801842447415698</v>
      </c>
      <c r="J189" s="1">
        <v>0.75563226489444801</v>
      </c>
      <c r="K189" s="1">
        <v>1.4787175162326001</v>
      </c>
      <c r="M189" s="1">
        <v>22.25</v>
      </c>
      <c r="N189" s="1">
        <v>6.1530164891093796E-4</v>
      </c>
      <c r="O189" s="1">
        <v>1.96086196561215E-4</v>
      </c>
      <c r="P189" s="1">
        <v>2.1745396696851201E-4</v>
      </c>
      <c r="Q189" s="1">
        <v>4.1865723409714099E-4</v>
      </c>
      <c r="R189" s="1">
        <v>6.5638648975338803E-4</v>
      </c>
      <c r="S189" s="1">
        <v>5.5982628519327202E-4</v>
      </c>
      <c r="T189" s="1">
        <v>1.66778101361427E-4</v>
      </c>
      <c r="U189" s="1">
        <v>3.6321869517394597E-4</v>
      </c>
      <c r="V189" s="1">
        <v>1.25888335331415E-4</v>
      </c>
      <c r="W189" s="1">
        <v>2.4635433820435098E-4</v>
      </c>
    </row>
    <row r="190" spans="1:23" x14ac:dyDescent="0.25">
      <c r="A190" s="1">
        <v>22.375</v>
      </c>
      <c r="B190" s="1">
        <v>3.68839449556955</v>
      </c>
      <c r="C190" s="1">
        <v>1.18985929205861</v>
      </c>
      <c r="D190" s="1">
        <v>1.3226465606392399</v>
      </c>
      <c r="E190" s="1">
        <v>2.4891972328035199</v>
      </c>
      <c r="F190" s="1">
        <v>3.92820201612086</v>
      </c>
      <c r="G190" s="1">
        <v>3.3498675660213499</v>
      </c>
      <c r="H190" s="1">
        <v>0.99583617831541504</v>
      </c>
      <c r="I190" s="1">
        <v>2.1924537729449098</v>
      </c>
      <c r="J190" s="1">
        <v>0.72686374077681004</v>
      </c>
      <c r="K190" s="1">
        <v>1.4981332694610801</v>
      </c>
      <c r="M190" s="1">
        <v>22.375</v>
      </c>
      <c r="N190" s="1">
        <v>6.1448652296188595E-4</v>
      </c>
      <c r="O190" s="1">
        <v>1.9823055805696401E-4</v>
      </c>
      <c r="P190" s="1">
        <v>2.2035291700249799E-4</v>
      </c>
      <c r="Q190" s="1">
        <v>4.1470025898506597E-4</v>
      </c>
      <c r="R190" s="1">
        <v>6.5443845588573403E-4</v>
      </c>
      <c r="S190" s="1">
        <v>5.5808793649915901E-4</v>
      </c>
      <c r="T190" s="1">
        <v>1.6590630730734801E-4</v>
      </c>
      <c r="U190" s="1">
        <v>3.6526279857262202E-4</v>
      </c>
      <c r="V190" s="1">
        <v>1.21095499213417E-4</v>
      </c>
      <c r="W190" s="1">
        <v>2.4958900269221601E-4</v>
      </c>
    </row>
    <row r="191" spans="1:23" x14ac:dyDescent="0.25">
      <c r="A191" s="1">
        <v>22.5</v>
      </c>
      <c r="B191" s="1">
        <v>3.6652721264346999</v>
      </c>
      <c r="C191" s="1">
        <v>1.2197940384641901</v>
      </c>
      <c r="D191" s="1">
        <v>1.3395012868682701</v>
      </c>
      <c r="E191" s="1">
        <v>2.5301737554636499</v>
      </c>
      <c r="F191" s="1">
        <v>3.9259187373545799</v>
      </c>
      <c r="G191" s="1">
        <v>3.3621844246978898</v>
      </c>
      <c r="H191" s="1">
        <v>1.0037778191540401</v>
      </c>
      <c r="I191" s="1">
        <v>2.1794709140958499</v>
      </c>
      <c r="J191" s="1">
        <v>0.72352372446484603</v>
      </c>
      <c r="K191" s="1">
        <v>1.51345200457908</v>
      </c>
      <c r="M191" s="1">
        <v>22.5</v>
      </c>
      <c r="N191" s="1">
        <v>6.1063433626401997E-4</v>
      </c>
      <c r="O191" s="1">
        <v>2.03217686808135E-4</v>
      </c>
      <c r="P191" s="1">
        <v>2.23160914392254E-4</v>
      </c>
      <c r="Q191" s="1">
        <v>4.2152694766024301E-4</v>
      </c>
      <c r="R191" s="1">
        <v>6.5405806164327198E-4</v>
      </c>
      <c r="S191" s="1">
        <v>5.6013992515467105E-4</v>
      </c>
      <c r="T191" s="1">
        <v>1.6722938467106301E-4</v>
      </c>
      <c r="U191" s="1">
        <v>3.6309985428836902E-4</v>
      </c>
      <c r="V191" s="1">
        <v>1.2053905249584301E-4</v>
      </c>
      <c r="W191" s="1">
        <v>2.5214110396287498E-4</v>
      </c>
    </row>
    <row r="192" spans="1:23" x14ac:dyDescent="0.25">
      <c r="A192" s="1">
        <v>22.625</v>
      </c>
      <c r="B192" s="1">
        <v>3.69980709525134</v>
      </c>
      <c r="C192" s="1">
        <v>1.2672995491764001</v>
      </c>
      <c r="D192" s="1">
        <v>1.4103643033303801</v>
      </c>
      <c r="E192" s="1">
        <v>2.5381578890410501</v>
      </c>
      <c r="F192" s="1">
        <v>3.9012914361664</v>
      </c>
      <c r="G192" s="1">
        <v>3.3675572729654002</v>
      </c>
      <c r="H192" s="1">
        <v>1.01057718234229</v>
      </c>
      <c r="I192" s="1">
        <v>2.1728108402012598</v>
      </c>
      <c r="J192" s="1">
        <v>0.72208079398897396</v>
      </c>
      <c r="K192" s="1">
        <v>1.5237884571511999</v>
      </c>
      <c r="M192" s="1">
        <v>22.625</v>
      </c>
      <c r="N192" s="1">
        <v>6.1638786206887097E-4</v>
      </c>
      <c r="O192" s="1">
        <v>2.11132104892788E-4</v>
      </c>
      <c r="P192" s="1">
        <v>2.3496669293484099E-4</v>
      </c>
      <c r="Q192" s="1">
        <v>4.22857104314239E-4</v>
      </c>
      <c r="R192" s="1">
        <v>6.49955153265322E-4</v>
      </c>
      <c r="S192" s="1">
        <v>5.6103504167603804E-4</v>
      </c>
      <c r="T192" s="1">
        <v>1.6836215857822501E-4</v>
      </c>
      <c r="U192" s="1">
        <v>3.6199028597752998E-4</v>
      </c>
      <c r="V192" s="1">
        <v>1.20298660278563E-4</v>
      </c>
      <c r="W192" s="1">
        <v>2.5386315696139002E-4</v>
      </c>
    </row>
    <row r="193" spans="1:23" x14ac:dyDescent="0.25">
      <c r="A193" s="1">
        <v>22.75</v>
      </c>
      <c r="B193" s="1">
        <v>3.7834934385736001</v>
      </c>
      <c r="C193" s="1">
        <v>1.3038773215939901</v>
      </c>
      <c r="D193" s="1">
        <v>1.4422217177413901</v>
      </c>
      <c r="E193" s="1">
        <v>2.52995197390086</v>
      </c>
      <c r="F193" s="1">
        <v>3.8941567898379401</v>
      </c>
      <c r="G193" s="1">
        <v>3.3702839830445899</v>
      </c>
      <c r="H193" s="1">
        <v>1.0419632834624</v>
      </c>
      <c r="I193" s="1">
        <v>2.20968991968825</v>
      </c>
      <c r="J193" s="1">
        <v>0.72354084116051498</v>
      </c>
      <c r="K193" s="1">
        <v>1.5419632240683101</v>
      </c>
      <c r="M193" s="1">
        <v>22.75</v>
      </c>
      <c r="N193" s="1">
        <v>6.3033000686636199E-4</v>
      </c>
      <c r="O193" s="1">
        <v>2.17225961777559E-4</v>
      </c>
      <c r="P193" s="1">
        <v>2.4027413817571499E-4</v>
      </c>
      <c r="Q193" s="1">
        <v>4.21489998851882E-4</v>
      </c>
      <c r="R193" s="1">
        <v>6.4876652118700095E-4</v>
      </c>
      <c r="S193" s="1">
        <v>5.6148931157523098E-4</v>
      </c>
      <c r="T193" s="1">
        <v>1.7359108302483599E-4</v>
      </c>
      <c r="U193" s="1">
        <v>3.6813434062006302E-4</v>
      </c>
      <c r="V193" s="1">
        <v>1.20541904137342E-4</v>
      </c>
      <c r="W193" s="1">
        <v>2.5689107312978102E-4</v>
      </c>
    </row>
    <row r="194" spans="1:23" x14ac:dyDescent="0.25">
      <c r="A194" s="1">
        <v>22.875</v>
      </c>
      <c r="B194" s="1">
        <v>3.8211651557219999</v>
      </c>
      <c r="C194" s="1">
        <v>1.33578644174202</v>
      </c>
      <c r="D194" s="1">
        <v>1.4407381397405901</v>
      </c>
      <c r="E194" s="1">
        <v>2.5721511536133601</v>
      </c>
      <c r="F194" s="1">
        <v>3.88506665059416</v>
      </c>
      <c r="G194" s="1">
        <v>3.3757855035053899</v>
      </c>
      <c r="H194" s="1">
        <v>1.05954092108857</v>
      </c>
      <c r="I194" s="1">
        <v>2.2496932599255701</v>
      </c>
      <c r="J194" s="1">
        <v>0.70746972886913295</v>
      </c>
      <c r="K194" s="1">
        <v>1.54246479275323</v>
      </c>
      <c r="M194" s="1">
        <v>22.875</v>
      </c>
      <c r="N194" s="1">
        <v>6.3660611494328499E-4</v>
      </c>
      <c r="O194" s="1">
        <v>2.2254202119422099E-4</v>
      </c>
      <c r="P194" s="1">
        <v>2.40026974080782E-4</v>
      </c>
      <c r="Q194" s="1">
        <v>4.28520382191984E-4</v>
      </c>
      <c r="R194" s="1">
        <v>6.4725210398898796E-4</v>
      </c>
      <c r="S194" s="1">
        <v>5.6240586488400196E-4</v>
      </c>
      <c r="T194" s="1">
        <v>1.76519517453356E-4</v>
      </c>
      <c r="U194" s="1">
        <v>3.7479889710359998E-4</v>
      </c>
      <c r="V194" s="1">
        <v>1.17864456829597E-4</v>
      </c>
      <c r="W194" s="1">
        <v>2.5697463447268802E-4</v>
      </c>
    </row>
    <row r="195" spans="1:23" x14ac:dyDescent="0.25">
      <c r="A195" s="1">
        <v>23</v>
      </c>
      <c r="B195" s="1">
        <v>3.8699420499138402</v>
      </c>
      <c r="C195" s="1">
        <v>1.3405386366347201</v>
      </c>
      <c r="D195" s="1">
        <v>1.4590776232441001</v>
      </c>
      <c r="E195" s="1">
        <v>2.60224830765977</v>
      </c>
      <c r="F195" s="1">
        <v>3.8791554738070699</v>
      </c>
      <c r="G195" s="1">
        <v>3.3888346670131901</v>
      </c>
      <c r="H195" s="1">
        <v>1.08793887115305</v>
      </c>
      <c r="I195" s="1">
        <v>2.3207905397311399</v>
      </c>
      <c r="J195" s="1">
        <v>0.66610332826339802</v>
      </c>
      <c r="K195" s="1">
        <v>1.5487283534094101</v>
      </c>
      <c r="M195" s="1">
        <v>23</v>
      </c>
      <c r="N195" s="1">
        <v>6.4473234551564395E-4</v>
      </c>
      <c r="O195" s="1">
        <v>2.2333373686334401E-4</v>
      </c>
      <c r="P195" s="1">
        <v>2.4308233203246599E-4</v>
      </c>
      <c r="Q195" s="1">
        <v>4.33534568056118E-4</v>
      </c>
      <c r="R195" s="1">
        <v>6.4626730193625905E-4</v>
      </c>
      <c r="S195" s="1">
        <v>5.6457985552439802E-4</v>
      </c>
      <c r="T195" s="1">
        <v>1.8125061593409901E-4</v>
      </c>
      <c r="U195" s="1">
        <v>3.8664370391920802E-4</v>
      </c>
      <c r="V195" s="1">
        <v>1.1097281448868201E-4</v>
      </c>
      <c r="W195" s="1">
        <v>2.5801814367800699E-4</v>
      </c>
    </row>
    <row r="196" spans="1:23" x14ac:dyDescent="0.25">
      <c r="A196" s="1">
        <v>23.125</v>
      </c>
      <c r="B196" s="1">
        <v>3.84293439609944</v>
      </c>
      <c r="C196" s="1">
        <v>1.3759770176167101</v>
      </c>
      <c r="D196" s="1">
        <v>1.4811370348395301</v>
      </c>
      <c r="E196" s="1">
        <v>2.6832956683075802</v>
      </c>
      <c r="F196" s="1">
        <v>3.87639314507273</v>
      </c>
      <c r="G196" s="1">
        <v>3.3822305626711802</v>
      </c>
      <c r="H196" s="1">
        <v>1.12011698182929</v>
      </c>
      <c r="I196" s="1">
        <v>2.3506643115969301</v>
      </c>
      <c r="J196" s="1">
        <v>0.65368929789972996</v>
      </c>
      <c r="K196" s="1">
        <v>1.5523199836855399</v>
      </c>
      <c r="M196" s="1">
        <v>23.125</v>
      </c>
      <c r="N196" s="1">
        <v>6.4023287039016404E-4</v>
      </c>
      <c r="O196" s="1">
        <v>2.2923777113494399E-4</v>
      </c>
      <c r="P196" s="1">
        <v>2.4675743000426501E-4</v>
      </c>
      <c r="Q196" s="1">
        <v>4.4703705834004201E-4</v>
      </c>
      <c r="R196" s="1">
        <v>6.4580709796911598E-4</v>
      </c>
      <c r="S196" s="1">
        <v>5.6347961174102001E-4</v>
      </c>
      <c r="T196" s="1">
        <v>1.8661148917276099E-4</v>
      </c>
      <c r="U196" s="1">
        <v>3.9162067431204898E-4</v>
      </c>
      <c r="V196" s="1">
        <v>1.08904637030095E-4</v>
      </c>
      <c r="W196" s="1">
        <v>2.5861650928201102E-4</v>
      </c>
    </row>
    <row r="197" spans="1:23" x14ac:dyDescent="0.25">
      <c r="A197" s="1">
        <v>23.25</v>
      </c>
      <c r="B197" s="1">
        <v>3.7803478702036202</v>
      </c>
      <c r="C197" s="1">
        <v>1.38389402943549</v>
      </c>
      <c r="D197" s="1">
        <v>1.4669454471338701</v>
      </c>
      <c r="E197" s="1">
        <v>2.71493659152177</v>
      </c>
      <c r="F197" s="1">
        <v>3.8943544935276799</v>
      </c>
      <c r="G197" s="1">
        <v>3.37199708508841</v>
      </c>
      <c r="H197" s="1">
        <v>1.1254553772739999</v>
      </c>
      <c r="I197" s="1">
        <v>2.3207302090568498</v>
      </c>
      <c r="J197" s="1">
        <v>0.63223558716782602</v>
      </c>
      <c r="K197" s="1">
        <v>1.54952064934727</v>
      </c>
      <c r="M197" s="1">
        <v>23.25</v>
      </c>
      <c r="N197" s="1">
        <v>6.2980595517592305E-4</v>
      </c>
      <c r="O197" s="1">
        <v>2.30556745303953E-4</v>
      </c>
      <c r="P197" s="1">
        <v>2.4439311149250298E-4</v>
      </c>
      <c r="Q197" s="1">
        <v>4.5230843614752701E-4</v>
      </c>
      <c r="R197" s="1">
        <v>6.4879945862171095E-4</v>
      </c>
      <c r="S197" s="1">
        <v>5.6177471437573198E-4</v>
      </c>
      <c r="T197" s="1">
        <v>1.8750086585384899E-4</v>
      </c>
      <c r="U197" s="1">
        <v>3.8663365282887098E-4</v>
      </c>
      <c r="V197" s="1">
        <v>1.0533044882216E-4</v>
      </c>
      <c r="W197" s="1">
        <v>2.5815014018125599E-4</v>
      </c>
    </row>
    <row r="198" spans="1:23" x14ac:dyDescent="0.25">
      <c r="A198" s="1">
        <v>23.375</v>
      </c>
      <c r="B198" s="1">
        <v>3.7817115752309798</v>
      </c>
      <c r="C198" s="1">
        <v>1.38558458411205</v>
      </c>
      <c r="D198" s="1">
        <v>1.33193832839653</v>
      </c>
      <c r="E198" s="1">
        <v>2.7575397285960901</v>
      </c>
      <c r="F198" s="1">
        <v>3.9075031270237499</v>
      </c>
      <c r="G198" s="1">
        <v>3.36499683645313</v>
      </c>
      <c r="H198" s="1">
        <v>1.1374189798082499</v>
      </c>
      <c r="I198" s="1">
        <v>2.31606115611575</v>
      </c>
      <c r="J198" s="1">
        <v>0.617165672951692</v>
      </c>
      <c r="K198" s="1">
        <v>1.54772753072389</v>
      </c>
      <c r="M198" s="1">
        <v>23.375</v>
      </c>
      <c r="N198" s="1">
        <v>6.30033148433481E-4</v>
      </c>
      <c r="O198" s="1">
        <v>2.3083839171306799E-4</v>
      </c>
      <c r="P198" s="1">
        <v>2.2190092551086101E-4</v>
      </c>
      <c r="Q198" s="1">
        <v>4.5940611878410802E-4</v>
      </c>
      <c r="R198" s="1">
        <v>6.5099002096215795E-4</v>
      </c>
      <c r="S198" s="1">
        <v>5.6060847295309399E-4</v>
      </c>
      <c r="T198" s="1">
        <v>1.8949400203605599E-4</v>
      </c>
      <c r="U198" s="1">
        <v>3.8585578860888398E-4</v>
      </c>
      <c r="V198" s="1">
        <v>1.02819801113752E-4</v>
      </c>
      <c r="W198" s="1">
        <v>2.57851406618599E-4</v>
      </c>
    </row>
    <row r="199" spans="1:23" x14ac:dyDescent="0.25">
      <c r="A199" s="1">
        <v>23.5</v>
      </c>
      <c r="B199" s="1">
        <v>3.8459790293334</v>
      </c>
      <c r="C199" s="1">
        <v>1.40052504267333</v>
      </c>
      <c r="D199" s="1">
        <v>1.306640361488</v>
      </c>
      <c r="E199" s="1">
        <v>2.75909778719021</v>
      </c>
      <c r="F199" s="1">
        <v>3.9018875539053099</v>
      </c>
      <c r="G199" s="1">
        <v>3.3686967738114499</v>
      </c>
      <c r="H199" s="1">
        <v>1.1308045971653899</v>
      </c>
      <c r="I199" s="1">
        <v>2.2443464484230402</v>
      </c>
      <c r="J199" s="1">
        <v>0.62098362099405902</v>
      </c>
      <c r="K199" s="1">
        <v>1.54483922269792</v>
      </c>
      <c r="M199" s="1">
        <v>23.5</v>
      </c>
      <c r="N199" s="1">
        <v>6.4074010628694398E-4</v>
      </c>
      <c r="O199" s="1">
        <v>2.3332747210937701E-4</v>
      </c>
      <c r="P199" s="1">
        <v>2.1768628422390001E-4</v>
      </c>
      <c r="Q199" s="1">
        <v>4.5966569134588901E-4</v>
      </c>
      <c r="R199" s="1">
        <v>6.5005446648062502E-4</v>
      </c>
      <c r="S199" s="1">
        <v>5.6122488251699105E-4</v>
      </c>
      <c r="T199" s="1">
        <v>1.88392045887754E-4</v>
      </c>
      <c r="U199" s="1">
        <v>3.7390811830727901E-4</v>
      </c>
      <c r="V199" s="1">
        <v>1.0345587125760999E-4</v>
      </c>
      <c r="W199" s="1">
        <v>2.5737021450147299E-4</v>
      </c>
    </row>
    <row r="200" spans="1:23" x14ac:dyDescent="0.25">
      <c r="A200" s="1">
        <v>23.625</v>
      </c>
      <c r="B200" s="1">
        <v>3.7757996774445099</v>
      </c>
      <c r="C200" s="1">
        <v>1.43103967749401</v>
      </c>
      <c r="D200" s="1">
        <v>1.3021965264033899</v>
      </c>
      <c r="E200" s="1">
        <v>2.7514009343333199</v>
      </c>
      <c r="F200" s="1">
        <v>3.89562424189615</v>
      </c>
      <c r="G200" s="1">
        <v>3.3600880115809701</v>
      </c>
      <c r="H200" s="1">
        <v>1.12777603894499</v>
      </c>
      <c r="I200" s="1">
        <v>2.1922345736927098</v>
      </c>
      <c r="J200" s="1">
        <v>0.62114042088773702</v>
      </c>
      <c r="K200" s="1">
        <v>1.54126749862347</v>
      </c>
      <c r="M200" s="1">
        <v>23.625</v>
      </c>
      <c r="N200" s="1">
        <v>6.2904822626225502E-4</v>
      </c>
      <c r="O200" s="1">
        <v>2.38411210270502E-4</v>
      </c>
      <c r="P200" s="1">
        <v>2.16945941298804E-4</v>
      </c>
      <c r="Q200" s="1">
        <v>4.5838339565992901E-4</v>
      </c>
      <c r="R200" s="1">
        <v>6.4901099869990001E-4</v>
      </c>
      <c r="S200" s="1">
        <v>5.5979066272939296E-4</v>
      </c>
      <c r="T200" s="1">
        <v>1.8788748808823601E-4</v>
      </c>
      <c r="U200" s="1">
        <v>3.6522627997720599E-4</v>
      </c>
      <c r="V200" s="1">
        <v>1.0348199411989701E-4</v>
      </c>
      <c r="W200" s="1">
        <v>2.5677516527066997E-4</v>
      </c>
    </row>
    <row r="201" spans="1:23" x14ac:dyDescent="0.25">
      <c r="A201" s="1">
        <v>23.75</v>
      </c>
      <c r="B201" s="1">
        <v>3.7479079527535202</v>
      </c>
      <c r="C201" s="1">
        <v>1.44843994164839</v>
      </c>
      <c r="D201" s="1">
        <v>1.2816433455081699</v>
      </c>
      <c r="E201" s="1">
        <v>2.7521043569025099</v>
      </c>
      <c r="F201" s="1">
        <v>3.8706115416723499</v>
      </c>
      <c r="G201" s="1">
        <v>3.3533359865788599</v>
      </c>
      <c r="H201" s="1">
        <v>1.12825260389199</v>
      </c>
      <c r="I201" s="1">
        <v>2.19747881703075</v>
      </c>
      <c r="J201" s="1">
        <v>0.63315031828505997</v>
      </c>
      <c r="K201" s="1">
        <v>1.5169830046438999</v>
      </c>
      <c r="M201" s="1">
        <v>23.75</v>
      </c>
      <c r="N201" s="1">
        <v>6.2440146492873604E-4</v>
      </c>
      <c r="O201" s="1">
        <v>2.41310094278622E-4</v>
      </c>
      <c r="P201" s="1">
        <v>2.1352178136165999E-4</v>
      </c>
      <c r="Q201" s="1">
        <v>4.5850058585995802E-4</v>
      </c>
      <c r="R201" s="1">
        <v>6.4484388284261399E-4</v>
      </c>
      <c r="S201" s="1">
        <v>5.5866577536403997E-4</v>
      </c>
      <c r="T201" s="1">
        <v>1.8796688380840601E-4</v>
      </c>
      <c r="U201" s="1">
        <v>3.6609997091732299E-4</v>
      </c>
      <c r="V201" s="1">
        <v>1.05482843026291E-4</v>
      </c>
      <c r="W201" s="1">
        <v>2.5272936857367298E-4</v>
      </c>
    </row>
    <row r="202" spans="1:23" x14ac:dyDescent="0.25">
      <c r="A202" s="1">
        <v>23.875</v>
      </c>
      <c r="B202" s="1">
        <v>3.70263832477423</v>
      </c>
      <c r="C202" s="1">
        <v>1.4788607737956201</v>
      </c>
      <c r="D202" s="1">
        <v>1.2848429978817499</v>
      </c>
      <c r="E202" s="1">
        <v>2.6848378886658701</v>
      </c>
      <c r="F202" s="1">
        <v>3.8624658685427899</v>
      </c>
      <c r="G202" s="1">
        <v>3.3425970955664601</v>
      </c>
      <c r="H202" s="1">
        <v>1.1490602686690199</v>
      </c>
      <c r="I202" s="1">
        <v>2.1905927620330301</v>
      </c>
      <c r="J202" s="1">
        <v>0.66794422645206297</v>
      </c>
      <c r="K202" s="1">
        <v>1.51469492656067</v>
      </c>
      <c r="M202" s="1">
        <v>23.875</v>
      </c>
      <c r="N202" s="1">
        <v>6.1685954490738504E-4</v>
      </c>
      <c r="O202" s="1">
        <v>2.4637820491434998E-4</v>
      </c>
      <c r="P202" s="1">
        <v>2.1405484344709901E-4</v>
      </c>
      <c r="Q202" s="1">
        <v>4.4729399225173399E-4</v>
      </c>
      <c r="R202" s="1">
        <v>6.4348681369922895E-4</v>
      </c>
      <c r="S202" s="1">
        <v>5.5687667612137502E-4</v>
      </c>
      <c r="T202" s="1">
        <v>1.9143344076025899E-4</v>
      </c>
      <c r="U202" s="1">
        <v>3.6495275415470303E-4</v>
      </c>
      <c r="V202" s="1">
        <v>1.11279508126914E-4</v>
      </c>
      <c r="W202" s="1">
        <v>2.5234817476500802E-4</v>
      </c>
    </row>
    <row r="203" spans="1:23" x14ac:dyDescent="0.25">
      <c r="A203" s="1">
        <v>24</v>
      </c>
      <c r="B203" s="1">
        <v>3.62409385481679</v>
      </c>
      <c r="C203" s="1">
        <v>1.4891294591024899</v>
      </c>
      <c r="D203" s="1">
        <v>1.22037897790279</v>
      </c>
      <c r="E203" s="1">
        <v>2.7018568105606602</v>
      </c>
      <c r="F203" s="1">
        <v>3.85582914129877</v>
      </c>
      <c r="G203" s="1">
        <v>3.32881348550419</v>
      </c>
      <c r="H203" s="1">
        <v>1.1538988966928001</v>
      </c>
      <c r="I203" s="1">
        <v>2.1731542164686202</v>
      </c>
      <c r="J203" s="1">
        <v>0.67730461458106805</v>
      </c>
      <c r="K203" s="1">
        <v>1.52000820961262</v>
      </c>
      <c r="M203" s="1">
        <v>24</v>
      </c>
      <c r="N203" s="1">
        <v>6.0377403621247698E-4</v>
      </c>
      <c r="O203" s="1">
        <v>2.4808896788647598E-4</v>
      </c>
      <c r="P203" s="1">
        <v>2.0331513771860499E-4</v>
      </c>
      <c r="Q203" s="1">
        <v>4.5012934463940503E-4</v>
      </c>
      <c r="R203" s="1">
        <v>6.4238113494037498E-4</v>
      </c>
      <c r="S203" s="1">
        <v>5.5458032668500104E-4</v>
      </c>
      <c r="T203" s="1">
        <v>1.9223955618902E-4</v>
      </c>
      <c r="U203" s="1">
        <v>3.62047492463672E-4</v>
      </c>
      <c r="V203" s="1">
        <v>1.1283894878920599E-4</v>
      </c>
      <c r="W203" s="1">
        <v>2.5323336772146299E-4</v>
      </c>
    </row>
    <row r="204" spans="1:23" x14ac:dyDescent="0.25">
      <c r="A204" s="1">
        <v>24.125</v>
      </c>
      <c r="B204" s="1">
        <v>3.5868804848006799</v>
      </c>
      <c r="C204" s="1">
        <v>1.4642508605973801</v>
      </c>
      <c r="D204" s="1">
        <v>1.1954734541355301</v>
      </c>
      <c r="E204" s="1">
        <v>2.7778395071627102</v>
      </c>
      <c r="F204" s="1">
        <v>3.8273205907775001</v>
      </c>
      <c r="G204" s="1">
        <v>3.3059789460702702</v>
      </c>
      <c r="H204" s="1">
        <v>1.17628627527903</v>
      </c>
      <c r="I204" s="1">
        <v>2.1717347480372</v>
      </c>
      <c r="J204" s="1">
        <v>0.70130740918423096</v>
      </c>
      <c r="K204" s="1">
        <v>1.52430387081675</v>
      </c>
      <c r="M204" s="1">
        <v>24.125</v>
      </c>
      <c r="N204" s="1">
        <v>5.9757428876779204E-4</v>
      </c>
      <c r="O204" s="1">
        <v>2.4394419337552301E-4</v>
      </c>
      <c r="P204" s="1">
        <v>1.9916587745897899E-4</v>
      </c>
      <c r="Q204" s="1">
        <v>4.62788061893307E-4</v>
      </c>
      <c r="R204" s="1">
        <v>6.37631610423531E-4</v>
      </c>
      <c r="S204" s="1">
        <v>5.5077609241531097E-4</v>
      </c>
      <c r="T204" s="1">
        <v>1.9596929346148701E-4</v>
      </c>
      <c r="U204" s="1">
        <v>3.6181100902299797E-4</v>
      </c>
      <c r="V204" s="1">
        <v>1.16837814370093E-4</v>
      </c>
      <c r="W204" s="1">
        <v>2.5394902487806999E-4</v>
      </c>
    </row>
    <row r="205" spans="1:23" x14ac:dyDescent="0.25">
      <c r="A205" s="1">
        <v>24.25</v>
      </c>
      <c r="B205" s="1">
        <v>3.5537233711251899</v>
      </c>
      <c r="C205" s="1">
        <v>1.4577305277599699</v>
      </c>
      <c r="D205" s="1">
        <v>1.1827740187851901</v>
      </c>
      <c r="E205" s="1">
        <v>2.8386019749308899</v>
      </c>
      <c r="F205" s="1">
        <v>3.8153504998708798</v>
      </c>
      <c r="G205" s="1">
        <v>3.2919656280223601</v>
      </c>
      <c r="H205" s="1">
        <v>1.17896359165736</v>
      </c>
      <c r="I205" s="1">
        <v>2.1893171065233101</v>
      </c>
      <c r="J205" s="1">
        <v>0.70587349920079601</v>
      </c>
      <c r="K205" s="1">
        <v>1.5605704940785201</v>
      </c>
      <c r="M205" s="1">
        <v>24.25</v>
      </c>
      <c r="N205" s="1">
        <v>5.9205031362945704E-4</v>
      </c>
      <c r="O205" s="1">
        <v>2.4285790592480999E-4</v>
      </c>
      <c r="P205" s="1">
        <v>1.9705015152961201E-4</v>
      </c>
      <c r="Q205" s="1">
        <v>4.7291108902348602E-4</v>
      </c>
      <c r="R205" s="1">
        <v>6.3563739327848702E-4</v>
      </c>
      <c r="S205" s="1">
        <v>5.4844147362853005E-4</v>
      </c>
      <c r="T205" s="1">
        <v>1.9641533437011601E-4</v>
      </c>
      <c r="U205" s="1">
        <v>3.6474022994678401E-4</v>
      </c>
      <c r="V205" s="1">
        <v>1.17598524966853E-4</v>
      </c>
      <c r="W205" s="1">
        <v>2.59991044313481E-4</v>
      </c>
    </row>
    <row r="206" spans="1:23" x14ac:dyDescent="0.25">
      <c r="A206" s="1">
        <v>24.375</v>
      </c>
      <c r="B206" s="1">
        <v>3.5273206474042902</v>
      </c>
      <c r="C206" s="1">
        <v>1.43777049232376</v>
      </c>
      <c r="D206" s="1">
        <v>1.1904999614592799</v>
      </c>
      <c r="E206" s="1">
        <v>2.9497828628212699</v>
      </c>
      <c r="F206" s="1">
        <v>3.7979220362780199</v>
      </c>
      <c r="G206" s="1">
        <v>3.20139797769489</v>
      </c>
      <c r="H206" s="1">
        <v>1.19289423764112</v>
      </c>
      <c r="I206" s="1">
        <v>2.2632492207030999</v>
      </c>
      <c r="J206" s="1">
        <v>0.68927805952773202</v>
      </c>
      <c r="K206" s="1">
        <v>1.5514385402764099</v>
      </c>
      <c r="M206" s="1">
        <v>24.375</v>
      </c>
      <c r="N206" s="1">
        <v>5.8765161985755397E-4</v>
      </c>
      <c r="O206" s="1">
        <v>2.3953256402114E-4</v>
      </c>
      <c r="P206" s="1">
        <v>1.9833729357911499E-4</v>
      </c>
      <c r="Q206" s="1">
        <v>4.9143382494602295E-4</v>
      </c>
      <c r="R206" s="1">
        <v>6.32733811243917E-4</v>
      </c>
      <c r="S206" s="1">
        <v>5.3335290308397301E-4</v>
      </c>
      <c r="T206" s="1">
        <v>1.9873617999101E-4</v>
      </c>
      <c r="U206" s="1">
        <v>3.7705732016913597E-4</v>
      </c>
      <c r="V206" s="1">
        <v>1.1483372471732E-4</v>
      </c>
      <c r="W206" s="1">
        <v>2.5846966081004898E-4</v>
      </c>
    </row>
    <row r="207" spans="1:23" x14ac:dyDescent="0.25">
      <c r="A207" s="1">
        <v>24.5</v>
      </c>
      <c r="B207" s="1">
        <v>3.3287638838614999</v>
      </c>
      <c r="C207" s="1">
        <v>1.4352426821037401</v>
      </c>
      <c r="D207" s="1">
        <v>1.21662508839225</v>
      </c>
      <c r="E207" s="1">
        <v>2.8728543237347002</v>
      </c>
      <c r="F207" s="1">
        <v>3.7937192756285598</v>
      </c>
      <c r="G207" s="1">
        <v>3.1898206244126199</v>
      </c>
      <c r="H207" s="1">
        <v>1.21298062742407</v>
      </c>
      <c r="I207" s="1">
        <v>2.2545144446110501</v>
      </c>
      <c r="J207" s="1">
        <v>0.659382706129509</v>
      </c>
      <c r="K207" s="1">
        <v>1.5484931515157001</v>
      </c>
      <c r="M207" s="1">
        <v>24.5</v>
      </c>
      <c r="N207" s="1">
        <v>5.5457206305132602E-4</v>
      </c>
      <c r="O207" s="1">
        <v>2.3911143083848299E-4</v>
      </c>
      <c r="P207" s="1">
        <v>2.02689739726149E-4</v>
      </c>
      <c r="Q207" s="1">
        <v>4.7861753033419998E-4</v>
      </c>
      <c r="R207" s="1">
        <v>6.3203363131971704E-4</v>
      </c>
      <c r="S207" s="1">
        <v>5.3142411602714597E-4</v>
      </c>
      <c r="T207" s="1">
        <v>2.02082572528849E-4</v>
      </c>
      <c r="U207" s="1">
        <v>3.7560210647219998E-4</v>
      </c>
      <c r="V207" s="1">
        <v>1.09853158841176E-4</v>
      </c>
      <c r="W207" s="1">
        <v>2.5797895904251502E-4</v>
      </c>
    </row>
    <row r="208" spans="1:23" x14ac:dyDescent="0.25">
      <c r="A208" s="1">
        <v>24.625</v>
      </c>
      <c r="B208" s="1">
        <v>3.3457244817988698</v>
      </c>
      <c r="C208" s="1">
        <v>1.43281431802217</v>
      </c>
      <c r="D208" s="1">
        <v>1.2400234053486401</v>
      </c>
      <c r="E208" s="1">
        <v>2.77616830245405</v>
      </c>
      <c r="F208" s="1">
        <v>3.7689025836965699</v>
      </c>
      <c r="G208" s="1">
        <v>3.14724869668862</v>
      </c>
      <c r="H208" s="1">
        <v>1.20600469767559</v>
      </c>
      <c r="I208" s="1">
        <v>2.2775467436276502</v>
      </c>
      <c r="J208" s="1">
        <v>0.61309181492672904</v>
      </c>
      <c r="K208" s="1">
        <v>1.5477715017545399</v>
      </c>
      <c r="M208" s="1">
        <v>24.625</v>
      </c>
      <c r="N208" s="1">
        <v>5.5739769866769201E-4</v>
      </c>
      <c r="O208" s="1">
        <v>2.38706865382494E-4</v>
      </c>
      <c r="P208" s="1">
        <v>2.0658789933108399E-4</v>
      </c>
      <c r="Q208" s="1">
        <v>4.62509639188844E-4</v>
      </c>
      <c r="R208" s="1">
        <v>6.2789917044384698E-4</v>
      </c>
      <c r="S208" s="1">
        <v>5.2433163286832801E-4</v>
      </c>
      <c r="T208" s="1">
        <v>2.00920382632753E-4</v>
      </c>
      <c r="U208" s="1">
        <v>3.7943928748836598E-4</v>
      </c>
      <c r="V208" s="1">
        <v>1.02141096366793E-4</v>
      </c>
      <c r="W208" s="1">
        <v>2.5785873219230703E-4</v>
      </c>
    </row>
    <row r="209" spans="1:23" x14ac:dyDescent="0.25">
      <c r="A209" s="1">
        <v>24.75</v>
      </c>
      <c r="B209" s="1">
        <v>3.4007958063021699</v>
      </c>
      <c r="C209" s="1">
        <v>1.42271290200307</v>
      </c>
      <c r="D209" s="1">
        <v>1.2502149714819899</v>
      </c>
      <c r="E209" s="1">
        <v>2.75881249038776</v>
      </c>
      <c r="F209" s="1">
        <v>3.7684818803850302</v>
      </c>
      <c r="G209" s="1">
        <v>3.0745995814292</v>
      </c>
      <c r="H209" s="1">
        <v>1.21693262708975</v>
      </c>
      <c r="I209" s="1">
        <v>2.2803874314213202</v>
      </c>
      <c r="J209" s="1">
        <v>0.60885835890175399</v>
      </c>
      <c r="K209" s="1">
        <v>1.5465444981511101</v>
      </c>
      <c r="M209" s="1">
        <v>24.75</v>
      </c>
      <c r="N209" s="1">
        <v>5.6657258132994002E-4</v>
      </c>
      <c r="O209" s="1">
        <v>2.37023969473712E-4</v>
      </c>
      <c r="P209" s="1">
        <v>2.0828581424889899E-4</v>
      </c>
      <c r="Q209" s="1">
        <v>4.5961816089860099E-4</v>
      </c>
      <c r="R209" s="1">
        <v>6.2782908127214396E-4</v>
      </c>
      <c r="S209" s="1">
        <v>5.1222829026610996E-4</v>
      </c>
      <c r="T209" s="1">
        <v>2.02740975673153E-4</v>
      </c>
      <c r="U209" s="1">
        <v>3.7991254607479198E-4</v>
      </c>
      <c r="V209" s="1">
        <v>1.01435802593032E-4</v>
      </c>
      <c r="W209" s="1">
        <v>2.5765431339197498E-4</v>
      </c>
    </row>
    <row r="210" spans="1:23" x14ac:dyDescent="0.25">
      <c r="A210" s="1">
        <v>24.875</v>
      </c>
      <c r="B210" s="1">
        <v>3.4193087880145998</v>
      </c>
      <c r="C210" s="1">
        <v>1.40772753120439</v>
      </c>
      <c r="D210" s="1">
        <v>1.3314462117380901</v>
      </c>
      <c r="E210" s="1">
        <v>2.72187304833276</v>
      </c>
      <c r="F210" s="1">
        <v>3.76545731741176</v>
      </c>
      <c r="G210" s="1">
        <v>3.06458257717764</v>
      </c>
      <c r="H210" s="1">
        <v>1.21924655759886</v>
      </c>
      <c r="I210" s="1">
        <v>2.33456362552444</v>
      </c>
      <c r="J210" s="1">
        <v>0.60629054616175104</v>
      </c>
      <c r="K210" s="1">
        <v>1.5413674523129399</v>
      </c>
      <c r="M210" s="1">
        <v>24.875</v>
      </c>
      <c r="N210" s="1">
        <v>5.6965684408322897E-4</v>
      </c>
      <c r="O210" s="1">
        <v>2.34527406698652E-4</v>
      </c>
      <c r="P210" s="1">
        <v>2.2181893887556601E-4</v>
      </c>
      <c r="Q210" s="1">
        <v>4.5346404985223599E-4</v>
      </c>
      <c r="R210" s="1">
        <v>6.2732518908079798E-4</v>
      </c>
      <c r="S210" s="1">
        <v>5.1055945735779904E-4</v>
      </c>
      <c r="T210" s="1">
        <v>2.0312647649596999E-4</v>
      </c>
      <c r="U210" s="1">
        <v>3.8893830001237201E-4</v>
      </c>
      <c r="V210" s="1">
        <v>1.0100800499054801E-4</v>
      </c>
      <c r="W210" s="1">
        <v>2.5679181755533498E-4</v>
      </c>
    </row>
    <row r="211" spans="1:23" x14ac:dyDescent="0.25">
      <c r="A211" s="1">
        <v>25</v>
      </c>
      <c r="B211" s="1">
        <v>3.5367953521539199</v>
      </c>
      <c r="C211" s="1">
        <v>1.3997720380232099</v>
      </c>
      <c r="D211" s="1">
        <v>1.30576247146691</v>
      </c>
      <c r="E211" s="1">
        <v>2.6785023320832702</v>
      </c>
      <c r="F211" s="1">
        <v>3.7630084419184602</v>
      </c>
      <c r="G211" s="1">
        <v>3.0481321396477101</v>
      </c>
      <c r="H211" s="1">
        <v>1.2251055076185899</v>
      </c>
      <c r="I211" s="1">
        <v>2.35875601805613</v>
      </c>
      <c r="J211" s="1">
        <v>0.61176373226326497</v>
      </c>
      <c r="K211" s="1">
        <v>1.5377887888968</v>
      </c>
      <c r="M211" s="1">
        <v>25</v>
      </c>
      <c r="N211" s="1">
        <v>5.8923010566884005E-4</v>
      </c>
      <c r="O211" s="1">
        <v>2.3320202153466799E-4</v>
      </c>
      <c r="P211" s="1">
        <v>2.1754002774638801E-4</v>
      </c>
      <c r="Q211" s="1">
        <v>4.4623848852507099E-4</v>
      </c>
      <c r="R211" s="1">
        <v>6.2691720642361404E-4</v>
      </c>
      <c r="S211" s="1">
        <v>5.0781881446531295E-4</v>
      </c>
      <c r="T211" s="1">
        <v>2.04102577569258E-4</v>
      </c>
      <c r="U211" s="1">
        <v>3.9296875260815098E-4</v>
      </c>
      <c r="V211" s="1">
        <v>1.0191983779506E-4</v>
      </c>
      <c r="W211" s="1">
        <v>2.5619561223020698E-4</v>
      </c>
    </row>
    <row r="212" spans="1:23" x14ac:dyDescent="0.25">
      <c r="A212" s="1">
        <v>25.125</v>
      </c>
      <c r="B212" s="1">
        <v>3.5211052043140101</v>
      </c>
      <c r="C212" s="1">
        <v>1.38778018199991</v>
      </c>
      <c r="D212" s="1">
        <v>1.26587504358523</v>
      </c>
      <c r="E212" s="1">
        <v>2.6752488895312201</v>
      </c>
      <c r="F212" s="1">
        <v>3.7534440490535399</v>
      </c>
      <c r="G212" s="1">
        <v>3.02606166549654</v>
      </c>
      <c r="H212" s="1">
        <v>1.2246195571418299</v>
      </c>
      <c r="I212" s="1">
        <v>2.3546934010691198</v>
      </c>
      <c r="J212" s="1">
        <v>0.61864157089489802</v>
      </c>
      <c r="K212" s="1">
        <v>1.5270387851770799</v>
      </c>
      <c r="M212" s="1">
        <v>25.125</v>
      </c>
      <c r="N212" s="1">
        <v>5.8661612703871503E-4</v>
      </c>
      <c r="O212" s="1">
        <v>2.3120417832118401E-4</v>
      </c>
      <c r="P212" s="1">
        <v>2.1089478226129899E-4</v>
      </c>
      <c r="Q212" s="1">
        <v>4.456964649959E-4</v>
      </c>
      <c r="R212" s="1">
        <v>6.2532377857232001E-4</v>
      </c>
      <c r="S212" s="1">
        <v>5.0414187347172696E-4</v>
      </c>
      <c r="T212" s="1">
        <v>2.0402161821982901E-4</v>
      </c>
      <c r="U212" s="1">
        <v>3.9229192061811599E-4</v>
      </c>
      <c r="V212" s="1">
        <v>1.0306568571109E-4</v>
      </c>
      <c r="W212" s="1">
        <v>2.5440466161050202E-4</v>
      </c>
    </row>
    <row r="213" spans="1:23" x14ac:dyDescent="0.25">
      <c r="A213" s="1">
        <v>25.25</v>
      </c>
      <c r="B213" s="1">
        <v>3.6454984020157899</v>
      </c>
      <c r="C213" s="1">
        <v>1.46914152168955</v>
      </c>
      <c r="D213" s="1">
        <v>1.32425081715695</v>
      </c>
      <c r="E213" s="1">
        <v>2.5600746019965199</v>
      </c>
      <c r="F213" s="1">
        <v>3.7724914232127298</v>
      </c>
      <c r="G213" s="1">
        <v>3.02285956048076</v>
      </c>
      <c r="H213" s="1">
        <v>1.2288246684294599</v>
      </c>
      <c r="I213" s="1">
        <v>2.3790874315274899</v>
      </c>
      <c r="J213" s="1">
        <v>0.63740484723526003</v>
      </c>
      <c r="K213" s="1">
        <v>1.51631548562957</v>
      </c>
      <c r="M213" s="1">
        <v>25.25</v>
      </c>
      <c r="N213" s="1">
        <v>6.0734003377583103E-4</v>
      </c>
      <c r="O213" s="1">
        <v>2.4475897751348002E-4</v>
      </c>
      <c r="P213" s="1">
        <v>2.2062018613834699E-4</v>
      </c>
      <c r="Q213" s="1">
        <v>4.2650842869261898E-4</v>
      </c>
      <c r="R213" s="1">
        <v>6.2849707110724205E-4</v>
      </c>
      <c r="S213" s="1">
        <v>5.0360840277609796E-4</v>
      </c>
      <c r="T213" s="1">
        <v>2.0472218976034799E-4</v>
      </c>
      <c r="U213" s="1">
        <v>3.96355966092479E-4</v>
      </c>
      <c r="V213" s="1">
        <v>1.06191647549394E-4</v>
      </c>
      <c r="W213" s="1">
        <v>2.5261815990588598E-4</v>
      </c>
    </row>
    <row r="214" spans="1:23" x14ac:dyDescent="0.25">
      <c r="A214" s="1">
        <v>25.375</v>
      </c>
      <c r="B214" s="1">
        <v>3.6355809520035298</v>
      </c>
      <c r="C214" s="1">
        <v>1.47321358219512</v>
      </c>
      <c r="D214" s="1">
        <v>1.3461741983718301</v>
      </c>
      <c r="E214" s="1">
        <v>2.5653325439831001</v>
      </c>
      <c r="F214" s="1">
        <v>3.7741141579220101</v>
      </c>
      <c r="G214" s="1">
        <v>3.01897229837834</v>
      </c>
      <c r="H214" s="1">
        <v>1.2165706101814</v>
      </c>
      <c r="I214" s="1">
        <v>2.4074506422798798</v>
      </c>
      <c r="J214" s="1">
        <v>0.63547240026518703</v>
      </c>
      <c r="K214" s="1">
        <v>1.50424149903159</v>
      </c>
      <c r="M214" s="1">
        <v>25.375</v>
      </c>
      <c r="N214" s="1">
        <v>6.0568778660378703E-4</v>
      </c>
      <c r="O214" s="1">
        <v>2.4543738279370699E-4</v>
      </c>
      <c r="P214" s="1">
        <v>2.24272621448746E-4</v>
      </c>
      <c r="Q214" s="1">
        <v>4.2738440182758401E-4</v>
      </c>
      <c r="R214" s="1">
        <v>6.2876741870980502E-4</v>
      </c>
      <c r="S214" s="1">
        <v>5.0296078490983602E-4</v>
      </c>
      <c r="T214" s="1">
        <v>2.02680663656222E-4</v>
      </c>
      <c r="U214" s="1">
        <v>4.0108127700382701E-4</v>
      </c>
      <c r="V214" s="1">
        <v>1.0586970188417999E-4</v>
      </c>
      <c r="W214" s="1">
        <v>2.5060663373866198E-4</v>
      </c>
    </row>
    <row r="215" spans="1:23" x14ac:dyDescent="0.25">
      <c r="A215" s="1">
        <v>25.5</v>
      </c>
      <c r="B215" s="1">
        <v>3.6696086155921699</v>
      </c>
      <c r="C215" s="1">
        <v>1.4714541203817599</v>
      </c>
      <c r="D215" s="1">
        <v>1.3708351390392199</v>
      </c>
      <c r="E215" s="1">
        <v>2.5154595668934201</v>
      </c>
      <c r="F215" s="1">
        <v>3.7761742081984599</v>
      </c>
      <c r="G215" s="1">
        <v>3.0243017823102099</v>
      </c>
      <c r="H215" s="1">
        <v>1.2185873936654199</v>
      </c>
      <c r="I215" s="1">
        <v>2.4725890153413999</v>
      </c>
      <c r="J215" s="1">
        <v>0.61840929596307204</v>
      </c>
      <c r="K215" s="1">
        <v>1.50284917743549</v>
      </c>
      <c r="M215" s="1">
        <v>25.5</v>
      </c>
      <c r="N215" s="1">
        <v>6.1135679535765503E-4</v>
      </c>
      <c r="O215" s="1">
        <v>2.4514425645560001E-4</v>
      </c>
      <c r="P215" s="1">
        <v>2.28381134163933E-4</v>
      </c>
      <c r="Q215" s="1">
        <v>4.1907556384444399E-4</v>
      </c>
      <c r="R215" s="1">
        <v>6.2911062308586296E-4</v>
      </c>
      <c r="S215" s="1">
        <v>5.0384867693288495E-4</v>
      </c>
      <c r="T215" s="1">
        <v>2.0301665978465899E-4</v>
      </c>
      <c r="U215" s="1">
        <v>4.1193332995587801E-4</v>
      </c>
      <c r="V215" s="1">
        <v>1.03026988707448E-4</v>
      </c>
      <c r="W215" s="1">
        <v>2.50374672960752E-4</v>
      </c>
    </row>
    <row r="216" spans="1:23" x14ac:dyDescent="0.25">
      <c r="A216" s="1">
        <v>25.625</v>
      </c>
      <c r="B216" s="1">
        <v>3.5274460950225599</v>
      </c>
      <c r="C216" s="1">
        <v>1.4953716880433301</v>
      </c>
      <c r="D216" s="1">
        <v>1.37317650235139</v>
      </c>
      <c r="E216" s="1">
        <v>2.5390971966073801</v>
      </c>
      <c r="F216" s="1">
        <v>3.7793764036174</v>
      </c>
      <c r="G216" s="1">
        <v>3.0300441428426499</v>
      </c>
      <c r="H216" s="1">
        <v>1.2138026157070401</v>
      </c>
      <c r="I216" s="1">
        <v>2.4669419340871399</v>
      </c>
      <c r="J216" s="1">
        <v>0.60684267860866303</v>
      </c>
      <c r="K216" s="1">
        <v>1.4987319236852199</v>
      </c>
      <c r="M216" s="1">
        <v>25.625</v>
      </c>
      <c r="N216" s="1">
        <v>5.8767251943075798E-4</v>
      </c>
      <c r="O216" s="1">
        <v>2.4912892322802001E-4</v>
      </c>
      <c r="P216" s="1">
        <v>2.28771205291741E-4</v>
      </c>
      <c r="Q216" s="1">
        <v>4.2301359295478903E-4</v>
      </c>
      <c r="R216" s="1">
        <v>6.2964410884265804E-4</v>
      </c>
      <c r="S216" s="1">
        <v>5.04805354197589E-4</v>
      </c>
      <c r="T216" s="1">
        <v>2.02219515776793E-4</v>
      </c>
      <c r="U216" s="1">
        <v>4.1099252621891799E-4</v>
      </c>
      <c r="V216" s="1">
        <v>1.0109999025620299E-4</v>
      </c>
      <c r="W216" s="1">
        <v>2.4968873848595698E-4</v>
      </c>
    </row>
    <row r="217" spans="1:23" x14ac:dyDescent="0.25">
      <c r="A217" s="1">
        <v>25.75</v>
      </c>
      <c r="B217" s="1">
        <v>3.4850471552525701</v>
      </c>
      <c r="C217" s="1">
        <v>1.5622566085892</v>
      </c>
      <c r="D217" s="1">
        <v>1.37261101701685</v>
      </c>
      <c r="E217" s="1">
        <v>2.5887948733942001</v>
      </c>
      <c r="F217" s="1">
        <v>3.7643469015893101</v>
      </c>
      <c r="G217" s="1">
        <v>3.0324336073009501</v>
      </c>
      <c r="H217" s="1">
        <v>1.20317134778262</v>
      </c>
      <c r="I217" s="1">
        <v>2.47820742384416</v>
      </c>
      <c r="J217" s="1">
        <v>0.59771086319633304</v>
      </c>
      <c r="K217" s="1">
        <v>1.51326059921046</v>
      </c>
      <c r="M217" s="1">
        <v>25.75</v>
      </c>
      <c r="N217" s="1">
        <v>5.8060885606507596E-4</v>
      </c>
      <c r="O217" s="1">
        <v>2.6027195099095999E-4</v>
      </c>
      <c r="P217" s="1">
        <v>2.28676995435007E-4</v>
      </c>
      <c r="Q217" s="1">
        <v>4.31293225907472E-4</v>
      </c>
      <c r="R217" s="1">
        <v>6.2714019380477799E-4</v>
      </c>
      <c r="S217" s="1">
        <v>5.0520343897634298E-4</v>
      </c>
      <c r="T217" s="1">
        <v>2.0044834654058501E-4</v>
      </c>
      <c r="U217" s="1">
        <v>4.1286935681243703E-4</v>
      </c>
      <c r="V217" s="70">
        <v>9.9578629808509098E-5</v>
      </c>
      <c r="W217" s="1">
        <v>2.5210921582846299E-4</v>
      </c>
    </row>
    <row r="218" spans="1:23" x14ac:dyDescent="0.25">
      <c r="A218" s="1">
        <v>25.875</v>
      </c>
      <c r="B218" s="1">
        <v>3.4785256397677702</v>
      </c>
      <c r="C218" s="1">
        <v>1.54988220560318</v>
      </c>
      <c r="D218" s="1">
        <v>1.3952775633077299</v>
      </c>
      <c r="E218" s="1">
        <v>2.59631819277894</v>
      </c>
      <c r="F218" s="1">
        <v>3.7583905832108102</v>
      </c>
      <c r="G218" s="1">
        <v>3.0311411522741198</v>
      </c>
      <c r="H218" s="1">
        <v>1.1802127895861501</v>
      </c>
      <c r="I218" s="1">
        <v>2.4517415981938702</v>
      </c>
      <c r="J218" s="1">
        <v>0.559704866059206</v>
      </c>
      <c r="K218" s="1">
        <v>1.50353540081432</v>
      </c>
      <c r="M218" s="1">
        <v>25.875</v>
      </c>
      <c r="N218" s="1">
        <v>5.7952237158530903E-4</v>
      </c>
      <c r="O218" s="1">
        <v>2.5821037545349E-4</v>
      </c>
      <c r="P218" s="1">
        <v>2.3245324204706699E-4</v>
      </c>
      <c r="Q218" s="1">
        <v>4.3254661091697002E-4</v>
      </c>
      <c r="R218" s="1">
        <v>6.26147871162919E-4</v>
      </c>
      <c r="S218" s="1">
        <v>5.0498811596887301E-4</v>
      </c>
      <c r="T218" s="1">
        <v>1.9662345074505301E-4</v>
      </c>
      <c r="U218" s="1">
        <v>4.0846015025909898E-4</v>
      </c>
      <c r="V218" s="70">
        <v>9.3246830685463701E-5</v>
      </c>
      <c r="W218" s="1">
        <v>2.5048899777566498E-4</v>
      </c>
    </row>
    <row r="219" spans="1:23" x14ac:dyDescent="0.25">
      <c r="A219" s="1">
        <v>26</v>
      </c>
      <c r="B219" s="1">
        <v>3.4760262546755101</v>
      </c>
      <c r="C219" s="1">
        <v>1.57536455216154</v>
      </c>
      <c r="D219" s="1">
        <v>1.4303460719098899</v>
      </c>
      <c r="E219" s="1">
        <v>2.6104709738548499</v>
      </c>
      <c r="F219" s="1">
        <v>3.7260776640489199</v>
      </c>
      <c r="G219" s="1">
        <v>3.0344805990090502</v>
      </c>
      <c r="H219" s="1">
        <v>1.1765562705818899</v>
      </c>
      <c r="I219" s="1">
        <v>2.47922900217646</v>
      </c>
      <c r="J219" s="1">
        <v>0.55440333739005199</v>
      </c>
      <c r="K219" s="1">
        <v>1.50066926874595</v>
      </c>
      <c r="M219" s="1">
        <v>26</v>
      </c>
      <c r="N219" s="1">
        <v>5.7910597402893802E-4</v>
      </c>
      <c r="O219" s="1">
        <v>2.6245573439011299E-4</v>
      </c>
      <c r="P219" s="1">
        <v>2.38295655580188E-4</v>
      </c>
      <c r="Q219" s="1">
        <v>4.3490446424421703E-4</v>
      </c>
      <c r="R219" s="1">
        <v>6.2076453883054702E-4</v>
      </c>
      <c r="S219" s="1">
        <v>5.0554446779491296E-4</v>
      </c>
      <c r="T219" s="1">
        <v>1.96014274678942E-4</v>
      </c>
      <c r="U219" s="1">
        <v>4.1303955176259902E-4</v>
      </c>
      <c r="V219" s="70">
        <v>9.2363596009182705E-5</v>
      </c>
      <c r="W219" s="1">
        <v>2.5001150017307599E-4</v>
      </c>
    </row>
    <row r="220" spans="1:23" x14ac:dyDescent="0.25">
      <c r="A220" s="1">
        <v>26.125</v>
      </c>
      <c r="B220" s="1">
        <v>3.4492408546796498</v>
      </c>
      <c r="C220" s="1">
        <v>1.5324270566677201</v>
      </c>
      <c r="D220" s="1">
        <v>1.4465538499153701</v>
      </c>
      <c r="E220" s="1">
        <v>2.5936324976187999</v>
      </c>
      <c r="F220" s="1">
        <v>3.7118413552055798</v>
      </c>
      <c r="G220" s="1">
        <v>3.0324601864760399</v>
      </c>
      <c r="H220" s="1">
        <v>1.1989962975372399</v>
      </c>
      <c r="I220" s="1">
        <v>2.4279261765697799</v>
      </c>
      <c r="J220" s="1">
        <v>0.54206584617889197</v>
      </c>
      <c r="K220" s="1">
        <v>1.46701444936154</v>
      </c>
      <c r="M220" s="1">
        <v>26.125</v>
      </c>
      <c r="N220" s="1">
        <v>5.7464352638962699E-4</v>
      </c>
      <c r="O220" s="1">
        <v>2.5530234764084201E-4</v>
      </c>
      <c r="P220" s="1">
        <v>2.40995871395901E-4</v>
      </c>
      <c r="Q220" s="1">
        <v>4.32099174103291E-4</v>
      </c>
      <c r="R220" s="1">
        <v>6.1839276977724796E-4</v>
      </c>
      <c r="S220" s="1">
        <v>5.0520786706691298E-4</v>
      </c>
      <c r="T220" s="1">
        <v>1.9975278316970401E-4</v>
      </c>
      <c r="U220" s="1">
        <v>4.0449250101652498E-4</v>
      </c>
      <c r="V220" s="70">
        <v>9.0308169973403303E-5</v>
      </c>
      <c r="W220" s="1">
        <v>2.4440460726363297E-4</v>
      </c>
    </row>
    <row r="221" spans="1:23" x14ac:dyDescent="0.25">
      <c r="A221" s="1">
        <v>26.25</v>
      </c>
      <c r="B221" s="1">
        <v>3.44375933268531</v>
      </c>
      <c r="C221" s="1">
        <v>1.6519043132212501</v>
      </c>
      <c r="D221" s="1">
        <v>1.4388060370279201</v>
      </c>
      <c r="E221" s="1">
        <v>2.6681737084853201</v>
      </c>
      <c r="F221" s="1">
        <v>3.69345624045611</v>
      </c>
      <c r="G221" s="1">
        <v>3.02470453503105</v>
      </c>
      <c r="H221" s="1">
        <v>1.2263002829019001</v>
      </c>
      <c r="I221" s="1">
        <v>2.4325404032515898</v>
      </c>
      <c r="J221" s="1">
        <v>0.51068250882947896</v>
      </c>
      <c r="K221" s="1">
        <v>1.46174365088655</v>
      </c>
      <c r="M221" s="1">
        <v>26.25</v>
      </c>
      <c r="N221" s="1">
        <v>5.7373030482537203E-4</v>
      </c>
      <c r="O221" s="1">
        <v>2.7520725858265997E-4</v>
      </c>
      <c r="P221" s="1">
        <v>2.39705085768852E-4</v>
      </c>
      <c r="Q221" s="1">
        <v>4.4451773983365502E-4</v>
      </c>
      <c r="R221" s="1">
        <v>6.1532980965998605E-4</v>
      </c>
      <c r="S221" s="1">
        <v>5.0391577553617701E-4</v>
      </c>
      <c r="T221" s="1">
        <v>2.04301627131456E-4</v>
      </c>
      <c r="U221" s="1">
        <v>4.0526123118171501E-4</v>
      </c>
      <c r="V221" s="70">
        <v>8.5079705970991196E-5</v>
      </c>
      <c r="W221" s="1">
        <v>2.4352649223769899E-4</v>
      </c>
    </row>
    <row r="222" spans="1:23" x14ac:dyDescent="0.25">
      <c r="A222" s="1">
        <v>26.375</v>
      </c>
      <c r="B222" s="1">
        <v>3.4632998684618399</v>
      </c>
      <c r="C222" s="1">
        <v>1.6088037437635601</v>
      </c>
      <c r="D222" s="1">
        <v>1.3332246173229001</v>
      </c>
      <c r="E222" s="1">
        <v>2.6699773767894999</v>
      </c>
      <c r="F222" s="1">
        <v>3.6743560167000302</v>
      </c>
      <c r="G222" s="1">
        <v>3.0191138179318702</v>
      </c>
      <c r="H222" s="1">
        <v>1.25413979650149</v>
      </c>
      <c r="I222" s="1">
        <v>2.3874306546380799</v>
      </c>
      <c r="J222" s="1">
        <v>0.50119593271610396</v>
      </c>
      <c r="K222" s="1">
        <v>1.4771602609446099</v>
      </c>
      <c r="M222" s="1">
        <v>26.375</v>
      </c>
      <c r="N222" s="1">
        <v>5.7698575808574199E-4</v>
      </c>
      <c r="O222" s="1">
        <v>2.6802670371100899E-4</v>
      </c>
      <c r="P222" s="1">
        <v>2.2211522124599499E-4</v>
      </c>
      <c r="Q222" s="1">
        <v>4.4481823097312998E-4</v>
      </c>
      <c r="R222" s="1">
        <v>6.1214771238222402E-4</v>
      </c>
      <c r="S222" s="1">
        <v>5.02984362067453E-4</v>
      </c>
      <c r="T222" s="1">
        <v>2.0893969009714899E-4</v>
      </c>
      <c r="U222" s="1">
        <v>3.9774594706270497E-4</v>
      </c>
      <c r="V222" s="70">
        <v>8.34992423905029E-5</v>
      </c>
      <c r="W222" s="1">
        <v>2.4609489947337201E-4</v>
      </c>
    </row>
    <row r="223" spans="1:23" x14ac:dyDescent="0.25">
      <c r="A223" s="1">
        <v>26.5</v>
      </c>
      <c r="B223" s="1">
        <v>3.44523226187885</v>
      </c>
      <c r="C223" s="1">
        <v>1.55766729691702</v>
      </c>
      <c r="D223" s="1">
        <v>1.3746048698162701</v>
      </c>
      <c r="E223" s="1">
        <v>2.67268898264778</v>
      </c>
      <c r="F223" s="1">
        <v>3.66539056449691</v>
      </c>
      <c r="G223" s="1">
        <v>3.0144719016123598</v>
      </c>
      <c r="H223" s="1">
        <v>1.25654298418392</v>
      </c>
      <c r="I223" s="1">
        <v>2.3463003407060099</v>
      </c>
      <c r="J223" s="1">
        <v>0.496271679570367</v>
      </c>
      <c r="K223" s="1">
        <v>1.4817979061620199</v>
      </c>
      <c r="M223" s="1">
        <v>26.5</v>
      </c>
      <c r="N223" s="1">
        <v>5.7397569482901497E-4</v>
      </c>
      <c r="O223" s="1">
        <v>2.5950737166637597E-4</v>
      </c>
      <c r="P223" s="1">
        <v>2.2900917131139101E-4</v>
      </c>
      <c r="Q223" s="1">
        <v>4.4526998450911999E-4</v>
      </c>
      <c r="R223" s="1">
        <v>6.1065406804518502E-4</v>
      </c>
      <c r="S223" s="1">
        <v>5.0221101880862395E-4</v>
      </c>
      <c r="T223" s="1">
        <v>2.09340061165042E-4</v>
      </c>
      <c r="U223" s="1">
        <v>3.9089363676162098E-4</v>
      </c>
      <c r="V223" s="70">
        <v>8.2678861816423195E-5</v>
      </c>
      <c r="W223" s="1">
        <v>2.4686753116659298E-4</v>
      </c>
    </row>
    <row r="224" spans="1:23" x14ac:dyDescent="0.25">
      <c r="A224" s="1">
        <v>26.625</v>
      </c>
      <c r="B224" s="1">
        <v>3.4526681848696898</v>
      </c>
      <c r="C224" s="1">
        <v>1.5873043661091599</v>
      </c>
      <c r="D224" s="1">
        <v>1.3755070470589801</v>
      </c>
      <c r="E224" s="1">
        <v>2.6729216381601399</v>
      </c>
      <c r="F224" s="1">
        <v>3.6619442231430601</v>
      </c>
      <c r="G224" s="1">
        <v>2.9995042575767998</v>
      </c>
      <c r="H224" s="1">
        <v>1.2519102393050401</v>
      </c>
      <c r="I224" s="1">
        <v>2.2730517984554202</v>
      </c>
      <c r="J224" s="1">
        <v>0.49286204819423701</v>
      </c>
      <c r="K224" s="1">
        <v>1.4896103776305201</v>
      </c>
      <c r="M224" s="1">
        <v>26.625</v>
      </c>
      <c r="N224" s="1">
        <v>5.7521451959929003E-4</v>
      </c>
      <c r="O224" s="1">
        <v>2.64444907393786E-4</v>
      </c>
      <c r="P224" s="1">
        <v>2.29159474040026E-4</v>
      </c>
      <c r="Q224" s="1">
        <v>4.4530874491747899E-4</v>
      </c>
      <c r="R224" s="1">
        <v>6.1007990757563305E-4</v>
      </c>
      <c r="S224" s="1">
        <v>4.9971740931229803E-4</v>
      </c>
      <c r="T224" s="1">
        <v>2.0856824586822E-4</v>
      </c>
      <c r="U224" s="1">
        <v>3.7869042962267402E-4</v>
      </c>
      <c r="V224" s="70">
        <v>8.2110817229160007E-5</v>
      </c>
      <c r="W224" s="1">
        <v>2.4816908891324402E-4</v>
      </c>
    </row>
    <row r="225" spans="1:23" x14ac:dyDescent="0.25">
      <c r="A225" s="1">
        <v>26.75</v>
      </c>
      <c r="B225" s="1">
        <v>3.4640006645002299</v>
      </c>
      <c r="C225" s="1">
        <v>1.6521968931489699</v>
      </c>
      <c r="D225" s="1">
        <v>1.4137786299550399</v>
      </c>
      <c r="E225" s="1">
        <v>2.6689121199126902</v>
      </c>
      <c r="F225" s="1">
        <v>3.6454189016396099</v>
      </c>
      <c r="G225" s="1">
        <v>2.9991528876128002</v>
      </c>
      <c r="H225" s="1">
        <v>1.24331666302646</v>
      </c>
      <c r="I225" s="1">
        <v>2.2432649667693698</v>
      </c>
      <c r="J225" s="1">
        <v>0.50107129542353102</v>
      </c>
      <c r="K225" s="1">
        <v>1.4851692741846401</v>
      </c>
      <c r="M225" s="1">
        <v>26.75</v>
      </c>
      <c r="N225" s="1">
        <v>5.7710251070573705E-4</v>
      </c>
      <c r="O225" s="1">
        <v>2.7525600239861802E-4</v>
      </c>
      <c r="P225" s="1">
        <v>2.3553551975051001E-4</v>
      </c>
      <c r="Q225" s="1">
        <v>4.4464075917745397E-4</v>
      </c>
      <c r="R225" s="1">
        <v>6.07326789013159E-4</v>
      </c>
      <c r="S225" s="1">
        <v>4.9965887107629502E-4</v>
      </c>
      <c r="T225" s="1">
        <v>2.0713655606020899E-4</v>
      </c>
      <c r="U225" s="1">
        <v>3.7372794346377701E-4</v>
      </c>
      <c r="V225" s="70">
        <v>8.3478477817560206E-5</v>
      </c>
      <c r="W225" s="1">
        <v>2.4742920107916099E-4</v>
      </c>
    </row>
    <row r="226" spans="1:23" x14ac:dyDescent="0.25">
      <c r="A226" s="1">
        <v>26.875</v>
      </c>
      <c r="B226" s="1">
        <v>3.4316698178676299</v>
      </c>
      <c r="C226" s="1">
        <v>1.65196418227806</v>
      </c>
      <c r="D226" s="1">
        <v>1.4126299765689201</v>
      </c>
      <c r="E226" s="1">
        <v>2.6393825177223</v>
      </c>
      <c r="F226" s="1">
        <v>3.6293602533674099</v>
      </c>
      <c r="G226" s="1">
        <v>2.99391161888457</v>
      </c>
      <c r="H226" s="1">
        <v>1.2286829517078599</v>
      </c>
      <c r="I226" s="1">
        <v>2.2416154664853498</v>
      </c>
      <c r="J226" s="1">
        <v>0.51237680070845504</v>
      </c>
      <c r="K226" s="1">
        <v>1.48692754570859</v>
      </c>
      <c r="M226" s="1">
        <v>26.875</v>
      </c>
      <c r="N226" s="1">
        <v>5.71716191656747E-4</v>
      </c>
      <c r="O226" s="1">
        <v>2.75217232767525E-4</v>
      </c>
      <c r="P226" s="1">
        <v>2.3534415409638299E-4</v>
      </c>
      <c r="Q226" s="1">
        <v>4.3972112745253498E-4</v>
      </c>
      <c r="R226" s="1">
        <v>6.0465141821100998E-4</v>
      </c>
      <c r="S226" s="1">
        <v>4.9878567570617099E-4</v>
      </c>
      <c r="T226" s="1">
        <v>2.0469857975453001E-4</v>
      </c>
      <c r="U226" s="1">
        <v>3.7345313671645997E-4</v>
      </c>
      <c r="V226" s="70">
        <v>8.53619749980286E-5</v>
      </c>
      <c r="W226" s="1">
        <v>2.4772212911505201E-4</v>
      </c>
    </row>
    <row r="227" spans="1:23" x14ac:dyDescent="0.25">
      <c r="A227" s="1">
        <v>27</v>
      </c>
      <c r="B227" s="1">
        <v>3.3581108307831702</v>
      </c>
      <c r="C227" s="1">
        <v>1.6416192977162301</v>
      </c>
      <c r="D227" s="1">
        <v>1.4252365529390301</v>
      </c>
      <c r="E227" s="1">
        <v>2.6972260642320798</v>
      </c>
      <c r="F227" s="1">
        <v>3.6256164245263598</v>
      </c>
      <c r="G227" s="1">
        <v>2.9893894516819701</v>
      </c>
      <c r="H227" s="1">
        <v>1.21907954761751</v>
      </c>
      <c r="I227" s="1">
        <v>2.24313164570732</v>
      </c>
      <c r="J227" s="1">
        <v>0.51961815435263803</v>
      </c>
      <c r="K227" s="1">
        <v>1.48284823056014</v>
      </c>
      <c r="M227" s="1">
        <v>27</v>
      </c>
      <c r="N227" s="1">
        <v>5.5946126440847605E-4</v>
      </c>
      <c r="O227" s="1">
        <v>2.7349377499952298E-4</v>
      </c>
      <c r="P227" s="1">
        <v>2.3744440971964101E-4</v>
      </c>
      <c r="Q227" s="1">
        <v>4.49357862301064E-4</v>
      </c>
      <c r="R227" s="1">
        <v>6.0402769632609101E-4</v>
      </c>
      <c r="S227" s="1">
        <v>4.9803228265021902E-4</v>
      </c>
      <c r="T227" s="1">
        <v>2.03098652633077E-4</v>
      </c>
      <c r="U227" s="1">
        <v>3.7370573217484002E-4</v>
      </c>
      <c r="V227" s="70">
        <v>8.6568384515149595E-5</v>
      </c>
      <c r="W227" s="1">
        <v>2.4704251521132E-4</v>
      </c>
    </row>
    <row r="228" spans="1:23" x14ac:dyDescent="0.25">
      <c r="A228" s="1">
        <v>27.125</v>
      </c>
      <c r="B228" s="1">
        <v>3.3599117663960301</v>
      </c>
      <c r="C228" s="1">
        <v>1.61668615464467</v>
      </c>
      <c r="D228" s="1">
        <v>1.35219886715086</v>
      </c>
      <c r="E228" s="1">
        <v>2.75281385690859</v>
      </c>
      <c r="F228" s="1">
        <v>3.61859357585571</v>
      </c>
      <c r="G228" s="1">
        <v>2.9778992571004101</v>
      </c>
      <c r="H228" s="1">
        <v>1.2077176761663599</v>
      </c>
      <c r="I228" s="1">
        <v>2.25342562877782</v>
      </c>
      <c r="J228" s="1">
        <v>0.51826639289820897</v>
      </c>
      <c r="K228" s="1">
        <v>1.49384955815559</v>
      </c>
      <c r="M228" s="1">
        <v>27.125</v>
      </c>
      <c r="N228" s="1">
        <v>5.5976130028157704E-4</v>
      </c>
      <c r="O228" s="1">
        <v>2.6933991336380202E-4</v>
      </c>
      <c r="P228" s="1">
        <v>2.2527633126733201E-4</v>
      </c>
      <c r="Q228" s="1">
        <v>4.5861878856097102E-4</v>
      </c>
      <c r="R228" s="1">
        <v>6.0285768973755997E-4</v>
      </c>
      <c r="S228" s="1">
        <v>4.9611801623293203E-4</v>
      </c>
      <c r="T228" s="1">
        <v>2.01205764849316E-4</v>
      </c>
      <c r="U228" s="1">
        <v>3.7542070975438499E-4</v>
      </c>
      <c r="V228" s="70">
        <v>8.6343181056841499E-5</v>
      </c>
      <c r="W228" s="1">
        <v>2.4887533638872202E-4</v>
      </c>
    </row>
    <row r="229" spans="1:23" x14ac:dyDescent="0.25">
      <c r="A229" s="1">
        <v>27.25</v>
      </c>
      <c r="B229" s="1">
        <v>3.4135843592395498</v>
      </c>
      <c r="C229" s="1">
        <v>1.6587100355896001</v>
      </c>
      <c r="D229" s="1">
        <v>1.27673047496106</v>
      </c>
      <c r="E229" s="1">
        <v>2.7521490886242002</v>
      </c>
      <c r="F229" s="1">
        <v>3.5914398349872698</v>
      </c>
      <c r="G229" s="1">
        <v>2.9826075391996598</v>
      </c>
      <c r="H229" s="1">
        <v>1.2183245624527901</v>
      </c>
      <c r="I229" s="1">
        <v>2.3379149568362099</v>
      </c>
      <c r="J229" s="1">
        <v>0.51269868098791305</v>
      </c>
      <c r="K229" s="1">
        <v>1.5856557031388001</v>
      </c>
      <c r="M229" s="1">
        <v>27.25</v>
      </c>
      <c r="N229" s="1">
        <v>5.6870315424930901E-4</v>
      </c>
      <c r="O229" s="1">
        <v>2.7634109192922702E-4</v>
      </c>
      <c r="P229" s="1">
        <v>2.12703297128513E-4</v>
      </c>
      <c r="Q229" s="1">
        <v>4.5850803816479098E-4</v>
      </c>
      <c r="R229" s="1">
        <v>5.98333876508878E-4</v>
      </c>
      <c r="S229" s="1">
        <v>4.9690241603066599E-4</v>
      </c>
      <c r="T229" s="1">
        <v>2.02972872104635E-4</v>
      </c>
      <c r="U229" s="1">
        <v>3.8949663180891299E-4</v>
      </c>
      <c r="V229" s="70">
        <v>8.5415600252586305E-5</v>
      </c>
      <c r="W229" s="1">
        <v>2.6417024014292398E-4</v>
      </c>
    </row>
    <row r="230" spans="1:23" x14ac:dyDescent="0.25">
      <c r="A230" s="1">
        <v>27.375</v>
      </c>
      <c r="B230" s="1">
        <v>3.45995566914825</v>
      </c>
      <c r="C230" s="1">
        <v>1.6495003261194301</v>
      </c>
      <c r="D230" s="1">
        <v>1.2438924844644801</v>
      </c>
      <c r="E230" s="1">
        <v>2.7554202306081401</v>
      </c>
      <c r="F230" s="1">
        <v>3.5772465932775699</v>
      </c>
      <c r="G230" s="1">
        <v>2.99027421758128</v>
      </c>
      <c r="H230" s="1">
        <v>1.23065326774718</v>
      </c>
      <c r="I230" s="1">
        <v>2.28318986936371</v>
      </c>
      <c r="J230" s="1">
        <v>0.49759529315277501</v>
      </c>
      <c r="K230" s="1">
        <v>1.5960650510487699</v>
      </c>
      <c r="M230" s="1">
        <v>27.375</v>
      </c>
      <c r="N230" s="1">
        <v>5.7642861448009802E-4</v>
      </c>
      <c r="O230" s="1">
        <v>2.74806754331497E-4</v>
      </c>
      <c r="P230" s="1">
        <v>2.0723248791178201E-4</v>
      </c>
      <c r="Q230" s="1">
        <v>4.5905301041931597E-4</v>
      </c>
      <c r="R230" s="1">
        <v>5.9596928244004196E-4</v>
      </c>
      <c r="S230" s="1">
        <v>4.9817968464904402E-4</v>
      </c>
      <c r="T230" s="1">
        <v>2.0502683440668101E-4</v>
      </c>
      <c r="U230" s="1">
        <v>3.8037943223599398E-4</v>
      </c>
      <c r="V230" s="70">
        <v>8.2899375839252305E-5</v>
      </c>
      <c r="W230" s="1">
        <v>2.6590443750472501E-4</v>
      </c>
    </row>
    <row r="231" spans="1:23" x14ac:dyDescent="0.25">
      <c r="A231" s="1">
        <v>27.5</v>
      </c>
      <c r="B231" s="1">
        <v>3.4640201153244199</v>
      </c>
      <c r="C231" s="1">
        <v>1.7356400285043501</v>
      </c>
      <c r="D231" s="1">
        <v>1.22459317745707</v>
      </c>
      <c r="E231" s="1">
        <v>2.77759448033011</v>
      </c>
      <c r="F231" s="1">
        <v>3.5736224472916001</v>
      </c>
      <c r="G231" s="1">
        <v>3.00047859797776</v>
      </c>
      <c r="H231" s="1">
        <v>1.2205694546701</v>
      </c>
      <c r="I231" s="1">
        <v>2.23706632670716</v>
      </c>
      <c r="J231" s="1">
        <v>0.49889966550214998</v>
      </c>
      <c r="K231" s="1">
        <v>1.6223961599033501</v>
      </c>
      <c r="M231" s="1">
        <v>27.5</v>
      </c>
      <c r="N231" s="1">
        <v>5.77105751213048E-4</v>
      </c>
      <c r="O231" s="1">
        <v>2.8915762874882499E-4</v>
      </c>
      <c r="P231" s="1">
        <v>2.0401722336434801E-4</v>
      </c>
      <c r="Q231" s="1">
        <v>4.62747240422997E-4</v>
      </c>
      <c r="R231" s="1">
        <v>5.9536549971877996E-4</v>
      </c>
      <c r="S231" s="1">
        <v>4.9987973442309705E-4</v>
      </c>
      <c r="T231" s="1">
        <v>2.0334687114803899E-4</v>
      </c>
      <c r="U231" s="1">
        <v>3.7269525002941301E-4</v>
      </c>
      <c r="V231" s="70">
        <v>8.3116684272658198E-5</v>
      </c>
      <c r="W231" s="1">
        <v>2.7029120023989902E-4</v>
      </c>
    </row>
    <row r="232" spans="1:23" x14ac:dyDescent="0.25">
      <c r="A232" s="1">
        <v>27.625</v>
      </c>
      <c r="B232" s="1">
        <v>3.4414779627268102</v>
      </c>
      <c r="C232" s="1">
        <v>1.74066352796033</v>
      </c>
      <c r="D232" s="1">
        <v>1.14798256417544</v>
      </c>
      <c r="E232" s="1">
        <v>2.8535576804706002</v>
      </c>
      <c r="F232" s="1">
        <v>3.56489144962908</v>
      </c>
      <c r="G232" s="1">
        <v>3.0378904113053502</v>
      </c>
      <c r="H232" s="1">
        <v>1.21661063936675</v>
      </c>
      <c r="I232" s="1">
        <v>2.2170612895771198</v>
      </c>
      <c r="J232" s="1">
        <v>0.53156586463826005</v>
      </c>
      <c r="K232" s="1">
        <v>1.6353552765741199</v>
      </c>
      <c r="M232" s="1">
        <v>27.625</v>
      </c>
      <c r="N232" s="1">
        <v>5.7335022859028595E-4</v>
      </c>
      <c r="O232" s="1">
        <v>2.89994543758191E-4</v>
      </c>
      <c r="P232" s="1">
        <v>1.91253895191629E-4</v>
      </c>
      <c r="Q232" s="1">
        <v>4.7540270956640302E-4</v>
      </c>
      <c r="R232" s="1">
        <v>5.9391091550820496E-4</v>
      </c>
      <c r="S232" s="1">
        <v>5.0611254252347403E-4</v>
      </c>
      <c r="T232" s="1">
        <v>2.0268733251849999E-4</v>
      </c>
      <c r="U232" s="1">
        <v>3.6936241084354802E-4</v>
      </c>
      <c r="V232" s="70">
        <v>8.8558873048734003E-5</v>
      </c>
      <c r="W232" s="1">
        <v>2.7245018907724901E-4</v>
      </c>
    </row>
    <row r="233" spans="1:23" x14ac:dyDescent="0.25">
      <c r="A233" s="1">
        <v>27.75</v>
      </c>
      <c r="B233" s="1">
        <v>3.3998450760012102</v>
      </c>
      <c r="C233" s="1">
        <v>1.7489528769017699</v>
      </c>
      <c r="D233" s="1">
        <v>1.1434035501990301</v>
      </c>
      <c r="E233" s="1">
        <v>2.8529608301686502</v>
      </c>
      <c r="F233" s="1">
        <v>3.5503500667579102</v>
      </c>
      <c r="G233" s="1">
        <v>3.05579263746298</v>
      </c>
      <c r="H233" s="1">
        <v>1.1873658336761499</v>
      </c>
      <c r="I233" s="1">
        <v>2.2234858440227101</v>
      </c>
      <c r="J233" s="1">
        <v>0.52480470951416303</v>
      </c>
      <c r="K233" s="1">
        <v>1.6192755390125799</v>
      </c>
      <c r="M233" s="1">
        <v>27.75</v>
      </c>
      <c r="N233" s="1">
        <v>5.6641418966180005E-4</v>
      </c>
      <c r="O233" s="1">
        <v>2.9137554929183502E-4</v>
      </c>
      <c r="P233" s="1">
        <v>1.90491031463158E-4</v>
      </c>
      <c r="Q233" s="1">
        <v>4.7530327430609699E-4</v>
      </c>
      <c r="R233" s="1">
        <v>5.9148832112186601E-4</v>
      </c>
      <c r="S233" s="1">
        <v>5.0909505340133499E-4</v>
      </c>
      <c r="T233" s="1">
        <v>1.9781514789044699E-4</v>
      </c>
      <c r="U233" s="1">
        <v>3.7043274161418301E-4</v>
      </c>
      <c r="V233" s="70">
        <v>8.7432464605059597E-5</v>
      </c>
      <c r="W233" s="1">
        <v>2.6977130479949503E-4</v>
      </c>
    </row>
    <row r="234" spans="1:23" x14ac:dyDescent="0.25">
      <c r="A234" s="1">
        <v>27.875</v>
      </c>
      <c r="B234" s="1">
        <v>3.3733852789127998</v>
      </c>
      <c r="C234" s="1">
        <v>1.73083792014352</v>
      </c>
      <c r="D234" s="1">
        <v>1.1386432973643501</v>
      </c>
      <c r="E234" s="1">
        <v>2.8576717121996502</v>
      </c>
      <c r="F234" s="1">
        <v>3.5325521922968499</v>
      </c>
      <c r="G234" s="1">
        <v>3.0581484147998701</v>
      </c>
      <c r="H234" s="1">
        <v>1.1857124868887701</v>
      </c>
      <c r="I234" s="1">
        <v>2.2581544041592299</v>
      </c>
      <c r="J234" s="1">
        <v>0.52511059228967705</v>
      </c>
      <c r="K234" s="1">
        <v>1.6207605803609899</v>
      </c>
      <c r="M234" s="1">
        <v>27.875</v>
      </c>
      <c r="N234" s="1">
        <v>5.6200598746687105E-4</v>
      </c>
      <c r="O234" s="1">
        <v>2.8835759749591097E-4</v>
      </c>
      <c r="P234" s="1">
        <v>1.896979733409E-4</v>
      </c>
      <c r="Q234" s="1">
        <v>4.7608810725246201E-4</v>
      </c>
      <c r="R234" s="1">
        <v>5.8852319523665505E-4</v>
      </c>
      <c r="S234" s="1">
        <v>5.0948752590566199E-4</v>
      </c>
      <c r="T234" s="1">
        <v>1.97539700315669E-4</v>
      </c>
      <c r="U234" s="1">
        <v>3.7620852373292801E-4</v>
      </c>
      <c r="V234" s="70">
        <v>8.74834246754603E-5</v>
      </c>
      <c r="W234" s="1">
        <v>2.7001871268814002E-4</v>
      </c>
    </row>
    <row r="235" spans="1:23" x14ac:dyDescent="0.25">
      <c r="A235" s="1">
        <v>28</v>
      </c>
      <c r="B235" s="1">
        <v>3.32031917782122</v>
      </c>
      <c r="C235" s="1">
        <v>1.71215599581039</v>
      </c>
      <c r="D235" s="1">
        <v>1.16742780593644</v>
      </c>
      <c r="E235" s="1">
        <v>2.9401567579440702</v>
      </c>
      <c r="F235" s="1">
        <v>3.5224627663610599</v>
      </c>
      <c r="G235" s="1">
        <v>3.0587297310178898</v>
      </c>
      <c r="H235" s="1">
        <v>1.1820403916456499</v>
      </c>
      <c r="I235" s="1">
        <v>2.24812843424735</v>
      </c>
      <c r="J235" s="1">
        <v>0.498469070947482</v>
      </c>
      <c r="K235" s="1">
        <v>1.60973174713346</v>
      </c>
      <c r="M235" s="1">
        <v>28</v>
      </c>
      <c r="N235" s="1">
        <v>5.5316517502501401E-4</v>
      </c>
      <c r="O235" s="1">
        <v>2.8524518890201003E-4</v>
      </c>
      <c r="P235" s="1">
        <v>1.9449347246901E-4</v>
      </c>
      <c r="Q235" s="1">
        <v>4.8983011587348205E-4</v>
      </c>
      <c r="R235" s="1">
        <v>5.8684229687575495E-4</v>
      </c>
      <c r="S235" s="1">
        <v>5.0958437318758499E-4</v>
      </c>
      <c r="T235" s="1">
        <v>1.96927929248165E-4</v>
      </c>
      <c r="U235" s="1">
        <v>3.7453819714560903E-4</v>
      </c>
      <c r="V235" s="70">
        <v>8.3044947219850502E-5</v>
      </c>
      <c r="W235" s="1">
        <v>2.68181309072435E-4</v>
      </c>
    </row>
    <row r="236" spans="1:23" x14ac:dyDescent="0.25">
      <c r="A236" s="1">
        <v>28.125</v>
      </c>
      <c r="B236" s="1">
        <v>3.3346642840618901</v>
      </c>
      <c r="C236" s="1">
        <v>1.66823804171749</v>
      </c>
      <c r="D236" s="1">
        <v>1.1788688794218301</v>
      </c>
      <c r="E236" s="1">
        <v>2.9524216838903099</v>
      </c>
      <c r="F236" s="1">
        <v>3.50033571625824</v>
      </c>
      <c r="G236" s="1">
        <v>3.0580939643076301</v>
      </c>
      <c r="H236" s="1">
        <v>1.16167090236862</v>
      </c>
      <c r="I236" s="1">
        <v>2.2337148673115701</v>
      </c>
      <c r="J236" s="1">
        <v>0.46019127188283399</v>
      </c>
      <c r="K236" s="1">
        <v>1.6176160094667</v>
      </c>
      <c r="M236" s="1">
        <v>28.125</v>
      </c>
      <c r="N236" s="1">
        <v>5.5555506972470995E-4</v>
      </c>
      <c r="O236" s="1">
        <v>2.7792845775013401E-4</v>
      </c>
      <c r="P236" s="1">
        <v>1.96399555311676E-4</v>
      </c>
      <c r="Q236" s="1">
        <v>4.9187345253612499E-4</v>
      </c>
      <c r="R236" s="1">
        <v>5.8315593032862395E-4</v>
      </c>
      <c r="S236" s="1">
        <v>5.09478454453655E-4</v>
      </c>
      <c r="T236" s="1">
        <v>1.9353437233461199E-4</v>
      </c>
      <c r="U236" s="1">
        <v>3.7213689689410701E-4</v>
      </c>
      <c r="V236" s="70">
        <v>7.6667865895680193E-5</v>
      </c>
      <c r="W236" s="1">
        <v>2.69494827177153E-4</v>
      </c>
    </row>
    <row r="237" spans="1:23" x14ac:dyDescent="0.25">
      <c r="A237" s="1">
        <v>28.25</v>
      </c>
      <c r="B237" s="1">
        <v>3.3617370811034899</v>
      </c>
      <c r="C237" s="1">
        <v>1.6471737646203</v>
      </c>
      <c r="D237" s="1">
        <v>1.1591766256290601</v>
      </c>
      <c r="E237" s="1">
        <v>2.9491794187755498</v>
      </c>
      <c r="F237" s="1">
        <v>3.4961468925734001</v>
      </c>
      <c r="G237" s="1">
        <v>3.0688513527844501</v>
      </c>
      <c r="H237" s="1">
        <v>1.1644740833637299</v>
      </c>
      <c r="I237" s="1">
        <v>2.22552495287893</v>
      </c>
      <c r="J237" s="1">
        <v>0.45064437433759202</v>
      </c>
      <c r="K237" s="1">
        <v>1.6346556580238401</v>
      </c>
      <c r="M237" s="1">
        <v>28.25</v>
      </c>
      <c r="N237" s="1">
        <v>5.60065397711841E-4</v>
      </c>
      <c r="O237" s="1">
        <v>2.74419149185743E-4</v>
      </c>
      <c r="P237" s="1">
        <v>1.9311882582980199E-4</v>
      </c>
      <c r="Q237" s="1">
        <v>4.9133329116800599E-4</v>
      </c>
      <c r="R237" s="1">
        <v>5.8245807230272999E-4</v>
      </c>
      <c r="S237" s="1">
        <v>5.1127063537389301E-4</v>
      </c>
      <c r="T237" s="1">
        <v>1.94001382288398E-4</v>
      </c>
      <c r="U237" s="1">
        <v>3.7077245714963001E-4</v>
      </c>
      <c r="V237" s="70">
        <v>7.5077352764642895E-5</v>
      </c>
      <c r="W237" s="1">
        <v>2.7233363262677202E-4</v>
      </c>
    </row>
    <row r="238" spans="1:23" x14ac:dyDescent="0.25">
      <c r="A238" s="1">
        <v>28.375</v>
      </c>
      <c r="B238" s="1">
        <v>3.38454028291381</v>
      </c>
      <c r="C238" s="1">
        <v>1.6137972040265001</v>
      </c>
      <c r="D238" s="1">
        <v>1.1335807691819699</v>
      </c>
      <c r="E238" s="1">
        <v>2.95982256762426</v>
      </c>
      <c r="F238" s="1">
        <v>3.4741973060144602</v>
      </c>
      <c r="G238" s="1">
        <v>3.1067641110445501</v>
      </c>
      <c r="H238" s="1">
        <v>1.1933382494475699</v>
      </c>
      <c r="I238" s="1">
        <v>2.2232323192924102</v>
      </c>
      <c r="J238" s="1">
        <v>0.42973103595553003</v>
      </c>
      <c r="K238" s="1">
        <v>1.6693439587050001</v>
      </c>
      <c r="M238" s="1">
        <v>28.375</v>
      </c>
      <c r="N238" s="1">
        <v>5.6386441113344095E-4</v>
      </c>
      <c r="O238" s="1">
        <v>2.6885861419081498E-4</v>
      </c>
      <c r="P238" s="1">
        <v>1.8885455614571601E-4</v>
      </c>
      <c r="Q238" s="1">
        <v>4.9310643976620196E-4</v>
      </c>
      <c r="R238" s="1">
        <v>5.7880127118201E-4</v>
      </c>
      <c r="S238" s="1">
        <v>5.17586900900027E-4</v>
      </c>
      <c r="T238" s="1">
        <v>1.9881015235796501E-4</v>
      </c>
      <c r="U238" s="1">
        <v>3.7039050439411503E-4</v>
      </c>
      <c r="V238" s="70">
        <v>7.1593190590191406E-5</v>
      </c>
      <c r="W238" s="1">
        <v>2.7811270352025302E-4</v>
      </c>
    </row>
    <row r="239" spans="1:23" x14ac:dyDescent="0.25">
      <c r="A239" s="1">
        <v>28.5</v>
      </c>
      <c r="B239" s="1">
        <v>3.3736546771510301</v>
      </c>
      <c r="C239" s="1">
        <v>1.5871003683754501</v>
      </c>
      <c r="D239" s="1">
        <v>1.1517318599855599</v>
      </c>
      <c r="E239" s="1">
        <v>2.9778281481984101</v>
      </c>
      <c r="F239" s="1">
        <v>3.46269216396994</v>
      </c>
      <c r="G239" s="1">
        <v>3.1144556221064201</v>
      </c>
      <c r="H239" s="1">
        <v>1.2029708636199099</v>
      </c>
      <c r="I239" s="1">
        <v>2.2399130565264098</v>
      </c>
      <c r="J239" s="1">
        <v>0.428097756906338</v>
      </c>
      <c r="K239" s="1">
        <v>1.67956644484175</v>
      </c>
      <c r="M239" s="1">
        <v>28.5</v>
      </c>
      <c r="N239" s="1">
        <v>5.6205086921336104E-4</v>
      </c>
      <c r="O239" s="1">
        <v>2.6441092137135001E-4</v>
      </c>
      <c r="P239" s="1">
        <v>1.9187852787359399E-4</v>
      </c>
      <c r="Q239" s="1">
        <v>4.9610616948985603E-4</v>
      </c>
      <c r="R239" s="1">
        <v>5.7688451451739305E-4</v>
      </c>
      <c r="S239" s="1">
        <v>5.1886830664293405E-4</v>
      </c>
      <c r="T239" s="1">
        <v>2.0041494587907799E-4</v>
      </c>
      <c r="U239" s="1">
        <v>3.7316951521730102E-4</v>
      </c>
      <c r="V239" s="70">
        <v>7.1321086300595905E-5</v>
      </c>
      <c r="W239" s="1">
        <v>2.7981576971063598E-4</v>
      </c>
    </row>
    <row r="240" spans="1:23" x14ac:dyDescent="0.25">
      <c r="A240" s="1">
        <v>28.625</v>
      </c>
      <c r="B240" s="1">
        <v>3.3686432949805001</v>
      </c>
      <c r="C240" s="1">
        <v>1.5745462407494299</v>
      </c>
      <c r="D240" s="1">
        <v>1.1630744486569</v>
      </c>
      <c r="E240" s="1">
        <v>3.03468703989788</v>
      </c>
      <c r="F240" s="1">
        <v>3.41264778849582</v>
      </c>
      <c r="G240" s="1">
        <v>3.1114330162050701</v>
      </c>
      <c r="H240" s="1">
        <v>1.2104199709333801</v>
      </c>
      <c r="I240" s="1">
        <v>2.2446432318276401</v>
      </c>
      <c r="J240" s="1">
        <v>0.43071258591848899</v>
      </c>
      <c r="K240" s="1">
        <v>1.49655026950714</v>
      </c>
      <c r="M240" s="1">
        <v>28.625</v>
      </c>
      <c r="N240" s="1">
        <v>5.6121597294375096E-4</v>
      </c>
      <c r="O240" s="1">
        <v>2.6231940370885601E-4</v>
      </c>
      <c r="P240" s="1">
        <v>1.9376820314623901E-4</v>
      </c>
      <c r="Q240" s="1">
        <v>5.05578860846988E-4</v>
      </c>
      <c r="R240" s="1">
        <v>5.6854712156340396E-4</v>
      </c>
      <c r="S240" s="1">
        <v>5.1836474049977001E-4</v>
      </c>
      <c r="T240" s="1">
        <v>2.01655967157501E-4</v>
      </c>
      <c r="U240" s="1">
        <v>3.7395756242248501E-4</v>
      </c>
      <c r="V240" s="70">
        <v>7.17567168140203E-5</v>
      </c>
      <c r="W240" s="1">
        <v>2.4932527489988899E-4</v>
      </c>
    </row>
    <row r="241" spans="1:23" x14ac:dyDescent="0.25">
      <c r="A241" s="1">
        <v>28.75</v>
      </c>
      <c r="B241" s="1">
        <v>3.3072711186985702</v>
      </c>
      <c r="C241" s="1">
        <v>1.5583719838732799</v>
      </c>
      <c r="D241" s="1">
        <v>1.1647898992720001</v>
      </c>
      <c r="E241" s="1">
        <v>3.0051574932064802</v>
      </c>
      <c r="F241" s="1">
        <v>3.4013979733501301</v>
      </c>
      <c r="G241" s="1">
        <v>3.12561390877232</v>
      </c>
      <c r="H241" s="1">
        <v>1.24036732208055</v>
      </c>
      <c r="I241" s="1">
        <v>2.3207448208779602</v>
      </c>
      <c r="J241" s="1">
        <v>0.396979686901832</v>
      </c>
      <c r="K241" s="1">
        <v>1.3992096365394699</v>
      </c>
      <c r="M241" s="1">
        <v>28.75</v>
      </c>
      <c r="N241" s="1">
        <v>5.5099136837518205E-4</v>
      </c>
      <c r="O241" s="1">
        <v>2.5962477251328898E-4</v>
      </c>
      <c r="P241" s="1">
        <v>1.9405399721871499E-4</v>
      </c>
      <c r="Q241" s="1">
        <v>5.0065923836820102E-4</v>
      </c>
      <c r="R241" s="1">
        <v>5.6667290236013198E-4</v>
      </c>
      <c r="S241" s="1">
        <v>5.2072727720147403E-4</v>
      </c>
      <c r="T241" s="1">
        <v>2.0664519585861799E-4</v>
      </c>
      <c r="U241" s="1">
        <v>3.8663608715826698E-4</v>
      </c>
      <c r="V241" s="70">
        <v>6.6136815837845202E-5</v>
      </c>
      <c r="W241" s="1">
        <v>2.3310832544747601E-4</v>
      </c>
    </row>
    <row r="242" spans="1:23" x14ac:dyDescent="0.25">
      <c r="A242" s="1">
        <v>28.875</v>
      </c>
      <c r="B242" s="1">
        <v>3.3065286645751102</v>
      </c>
      <c r="C242" s="1">
        <v>1.5659313989613499</v>
      </c>
      <c r="D242" s="1">
        <v>1.1528517841777299</v>
      </c>
      <c r="E242" s="1">
        <v>3.0559236368540201</v>
      </c>
      <c r="F242" s="1">
        <v>3.3928598052662702</v>
      </c>
      <c r="G242" s="1">
        <v>3.1674416068434299</v>
      </c>
      <c r="H242" s="1">
        <v>1.26810944600466</v>
      </c>
      <c r="I242" s="1">
        <v>2.3896194350579898</v>
      </c>
      <c r="J242" s="1">
        <v>0.39534247921131599</v>
      </c>
      <c r="K242" s="1">
        <v>1.3525494727104901</v>
      </c>
      <c r="M242" s="1">
        <v>28.875</v>
      </c>
      <c r="N242" s="1">
        <v>5.5086767551821203E-4</v>
      </c>
      <c r="O242" s="1">
        <v>2.6088417106696102E-4</v>
      </c>
      <c r="P242" s="1">
        <v>1.9206510724401E-4</v>
      </c>
      <c r="Q242" s="1">
        <v>5.0911687789987996E-4</v>
      </c>
      <c r="R242" s="1">
        <v>5.6525044355736195E-4</v>
      </c>
      <c r="S242" s="1">
        <v>5.2769577170011896E-4</v>
      </c>
      <c r="T242" s="1">
        <v>2.11267033704376E-4</v>
      </c>
      <c r="U242" s="1">
        <v>3.9811059788066199E-4</v>
      </c>
      <c r="V242" s="70">
        <v>6.5864057036605099E-5</v>
      </c>
      <c r="W242" s="1">
        <v>2.2533474215356801E-4</v>
      </c>
    </row>
    <row r="243" spans="1:23" x14ac:dyDescent="0.25">
      <c r="A243" s="1">
        <v>29</v>
      </c>
      <c r="B243" s="1">
        <v>3.3416271282524002</v>
      </c>
      <c r="C243" s="1">
        <v>1.56257356526318</v>
      </c>
      <c r="D243" s="1">
        <v>1.14841136028324</v>
      </c>
      <c r="E243" s="1">
        <v>3.0639317866233</v>
      </c>
      <c r="F243" s="1">
        <v>3.3905001439011002</v>
      </c>
      <c r="G243" s="1">
        <v>3.1729199897604099</v>
      </c>
      <c r="H243" s="1">
        <v>1.2800127597289801</v>
      </c>
      <c r="I243" s="1">
        <v>2.4203667684635701</v>
      </c>
      <c r="J243" s="1">
        <v>0.37969329047619499</v>
      </c>
      <c r="K243" s="1">
        <v>1.33530026644495</v>
      </c>
      <c r="M243" s="1">
        <v>29</v>
      </c>
      <c r="N243" s="1">
        <v>5.5671507956684795E-4</v>
      </c>
      <c r="O243" s="1">
        <v>2.6032475597284702E-4</v>
      </c>
      <c r="P243" s="1">
        <v>1.91325332623189E-4</v>
      </c>
      <c r="Q243" s="1">
        <v>5.1045103565144304E-4</v>
      </c>
      <c r="R243" s="1">
        <v>5.6485732397392504E-4</v>
      </c>
      <c r="S243" s="1">
        <v>5.2860847029408803E-4</v>
      </c>
      <c r="T243" s="1">
        <v>2.13250125770847E-4</v>
      </c>
      <c r="U243" s="1">
        <v>4.0323310362602998E-4</v>
      </c>
      <c r="V243" s="70">
        <v>6.3256902193334097E-5</v>
      </c>
      <c r="W243" s="1">
        <v>2.22461024389728E-4</v>
      </c>
    </row>
    <row r="244" spans="1:23" x14ac:dyDescent="0.25">
      <c r="A244" s="1">
        <v>29.125</v>
      </c>
      <c r="B244" s="1">
        <v>3.3709458379995798</v>
      </c>
      <c r="C244" s="1">
        <v>1.5736697817995999</v>
      </c>
      <c r="D244" s="1">
        <v>1.14999832352805</v>
      </c>
      <c r="E244" s="1">
        <v>3.1062135913582201</v>
      </c>
      <c r="F244" s="1">
        <v>3.37909486317887</v>
      </c>
      <c r="G244" s="1">
        <v>3.1919824407130002</v>
      </c>
      <c r="H244" s="1">
        <v>1.2779592156980499</v>
      </c>
      <c r="I244" s="1">
        <v>2.4530868862256101</v>
      </c>
      <c r="J244" s="1">
        <v>0.35174643557476598</v>
      </c>
      <c r="K244" s="1">
        <v>1.33799313571125</v>
      </c>
      <c r="M244" s="1">
        <v>29.125</v>
      </c>
      <c r="N244" s="1">
        <v>5.61599576610728E-4</v>
      </c>
      <c r="O244" s="1">
        <v>2.6217338564781201E-4</v>
      </c>
      <c r="P244" s="1">
        <v>1.9158972069977301E-4</v>
      </c>
      <c r="Q244" s="1">
        <v>5.1749518432028005E-4</v>
      </c>
      <c r="R244" s="1">
        <v>5.6295720420560197E-4</v>
      </c>
      <c r="S244" s="1">
        <v>5.3178427462278999E-4</v>
      </c>
      <c r="T244" s="1">
        <v>2.1290800533529399E-4</v>
      </c>
      <c r="U244" s="1">
        <v>4.08684275245186E-4</v>
      </c>
      <c r="V244" s="70">
        <v>5.8600956166756003E-5</v>
      </c>
      <c r="W244" s="1">
        <v>2.2290965640949501E-4</v>
      </c>
    </row>
    <row r="245" spans="1:23" x14ac:dyDescent="0.25">
      <c r="A245" s="1">
        <v>29.25</v>
      </c>
      <c r="B245" s="1">
        <v>3.4163369798545502</v>
      </c>
      <c r="C245" s="1">
        <v>1.6091406339884</v>
      </c>
      <c r="D245" s="1">
        <v>1.1724940563174799</v>
      </c>
      <c r="E245" s="1">
        <v>3.1364691958551099</v>
      </c>
      <c r="F245" s="1">
        <v>3.3741087356136199</v>
      </c>
      <c r="G245" s="1">
        <v>3.22733979639096</v>
      </c>
      <c r="H245" s="1">
        <v>1.2695406295163301</v>
      </c>
      <c r="I245" s="1">
        <v>2.4536870197273899</v>
      </c>
      <c r="J245" s="1">
        <v>0.35181683443476303</v>
      </c>
      <c r="K245" s="1">
        <v>1.3577984329983801</v>
      </c>
      <c r="M245" s="1">
        <v>29.25</v>
      </c>
      <c r="N245" s="1">
        <v>5.6916174084376805E-4</v>
      </c>
      <c r="O245" s="1">
        <v>2.68082829622468E-4</v>
      </c>
      <c r="P245" s="1">
        <v>1.9533750978249301E-4</v>
      </c>
      <c r="Q245" s="1">
        <v>5.2253576802946096E-4</v>
      </c>
      <c r="R245" s="1">
        <v>5.6212651535322996E-4</v>
      </c>
      <c r="S245" s="1">
        <v>5.37674810078736E-4</v>
      </c>
      <c r="T245" s="1">
        <v>2.1150546887742001E-4</v>
      </c>
      <c r="U245" s="1">
        <v>4.0878425748658298E-4</v>
      </c>
      <c r="V245" s="70">
        <v>5.8612684616831501E-5</v>
      </c>
      <c r="W245" s="1">
        <v>2.26209218937531E-4</v>
      </c>
    </row>
    <row r="246" spans="1:23" x14ac:dyDescent="0.25">
      <c r="A246" s="1">
        <v>29.375</v>
      </c>
      <c r="B246" s="1">
        <v>3.4679771882371</v>
      </c>
      <c r="C246" s="1">
        <v>1.63274864789997</v>
      </c>
      <c r="D246" s="1">
        <v>1.1653630074758901</v>
      </c>
      <c r="E246" s="1">
        <v>3.16617791461195</v>
      </c>
      <c r="F246" s="1">
        <v>3.3714477185890299</v>
      </c>
      <c r="G246" s="1">
        <v>3.2390491027316801</v>
      </c>
      <c r="H246" s="1">
        <v>1.2542120088428801</v>
      </c>
      <c r="I246" s="1">
        <v>2.4434352844699401</v>
      </c>
      <c r="J246" s="1">
        <v>0.34702599134585199</v>
      </c>
      <c r="K246" s="1">
        <v>1.46557668218722</v>
      </c>
      <c r="M246" s="1">
        <v>29.375</v>
      </c>
      <c r="N246" s="1">
        <v>5.7776499956030002E-4</v>
      </c>
      <c r="O246" s="1">
        <v>2.7201592474013502E-4</v>
      </c>
      <c r="P246" s="1">
        <v>1.9414947704548299E-4</v>
      </c>
      <c r="Q246" s="1">
        <v>5.2748524057435098E-4</v>
      </c>
      <c r="R246" s="1">
        <v>5.6168318991693395E-4</v>
      </c>
      <c r="S246" s="1">
        <v>5.3962558051510003E-4</v>
      </c>
      <c r="T246" s="1">
        <v>2.08951720673223E-4</v>
      </c>
      <c r="U246" s="1">
        <v>4.0707631839269202E-4</v>
      </c>
      <c r="V246" s="70">
        <v>5.7814530158219001E-5</v>
      </c>
      <c r="W246" s="1">
        <v>2.4416507525239098E-4</v>
      </c>
    </row>
    <row r="247" spans="1:23" x14ac:dyDescent="0.25">
      <c r="A247" s="1">
        <v>29.5</v>
      </c>
      <c r="B247" s="1">
        <v>3.49032196483537</v>
      </c>
      <c r="C247" s="1">
        <v>1.6311608404562801</v>
      </c>
      <c r="D247" s="1">
        <v>1.24791836267094</v>
      </c>
      <c r="E247" s="1">
        <v>3.1946866712242001</v>
      </c>
      <c r="F247" s="1">
        <v>3.3697140933005501</v>
      </c>
      <c r="G247" s="1">
        <v>3.2742420407766901</v>
      </c>
      <c r="H247" s="1">
        <v>1.2487446251283201</v>
      </c>
      <c r="I247" s="1">
        <v>2.4306318164966201</v>
      </c>
      <c r="J247" s="1">
        <v>0.36062687122537601</v>
      </c>
      <c r="K247" s="1">
        <v>1.46770543629914</v>
      </c>
      <c r="M247" s="1">
        <v>29.5</v>
      </c>
      <c r="N247" s="1">
        <v>5.8148763934157198E-4</v>
      </c>
      <c r="O247" s="1">
        <v>2.7175139602001602E-4</v>
      </c>
      <c r="P247" s="1">
        <v>2.0790319922097899E-4</v>
      </c>
      <c r="Q247" s="1">
        <v>5.3223479942595103E-4</v>
      </c>
      <c r="R247" s="1">
        <v>5.6139436794387404E-4</v>
      </c>
      <c r="S247" s="1">
        <v>5.4548872399339898E-4</v>
      </c>
      <c r="T247" s="1">
        <v>2.0804085454637701E-4</v>
      </c>
      <c r="U247" s="1">
        <v>4.04943260628337E-4</v>
      </c>
      <c r="V247" s="70">
        <v>6.0080436746147698E-5</v>
      </c>
      <c r="W247" s="1">
        <v>2.4451972568743599E-4</v>
      </c>
    </row>
    <row r="248" spans="1:23" x14ac:dyDescent="0.25">
      <c r="A248" s="1">
        <v>29.625</v>
      </c>
      <c r="B248" s="1">
        <v>3.5261756839245701</v>
      </c>
      <c r="C248" s="1">
        <v>1.5696057043922</v>
      </c>
      <c r="D248" s="1">
        <v>1.28793618862641</v>
      </c>
      <c r="E248" s="1">
        <v>3.2014276749619501</v>
      </c>
      <c r="F248" s="1">
        <v>3.3763882313906599</v>
      </c>
      <c r="G248" s="1">
        <v>3.2673535385636701</v>
      </c>
      <c r="H248" s="1">
        <v>1.2504142781438401</v>
      </c>
      <c r="I248" s="1">
        <v>2.3787359154296102</v>
      </c>
      <c r="J248" s="1">
        <v>0.40196675516968799</v>
      </c>
      <c r="K248" s="1">
        <v>1.5019898066587001</v>
      </c>
      <c r="M248" s="1">
        <v>29.625</v>
      </c>
      <c r="N248" s="1">
        <v>5.8746086894183097E-4</v>
      </c>
      <c r="O248" s="1">
        <v>2.6149631035174003E-4</v>
      </c>
      <c r="P248" s="1">
        <v>2.14570169025161E-4</v>
      </c>
      <c r="Q248" s="1">
        <v>5.3335785064866103E-4</v>
      </c>
      <c r="R248" s="1">
        <v>5.6250627934968504E-4</v>
      </c>
      <c r="S248" s="1">
        <v>5.4434109952471101E-4</v>
      </c>
      <c r="T248" s="1">
        <v>2.0831901873876401E-4</v>
      </c>
      <c r="U248" s="1">
        <v>3.9629740351057298E-4</v>
      </c>
      <c r="V248" s="70">
        <v>6.6967661411270098E-5</v>
      </c>
      <c r="W248" s="1">
        <v>2.5023150178934002E-4</v>
      </c>
    </row>
    <row r="249" spans="1:23" x14ac:dyDescent="0.25">
      <c r="A249" s="1">
        <v>29.75</v>
      </c>
      <c r="B249" s="1">
        <v>3.4834023916419099</v>
      </c>
      <c r="C249" s="1">
        <v>1.5970482354620901</v>
      </c>
      <c r="D249" s="1">
        <v>1.2631159209949001</v>
      </c>
      <c r="E249" s="1">
        <v>3.17622368431674</v>
      </c>
      <c r="F249" s="1">
        <v>3.3779105921230701</v>
      </c>
      <c r="G249" s="1">
        <v>3.2657470219001001</v>
      </c>
      <c r="H249" s="1">
        <v>1.24520434939471</v>
      </c>
      <c r="I249" s="1">
        <v>2.34517283089694</v>
      </c>
      <c r="J249" s="1">
        <v>0.38009587534342498</v>
      </c>
      <c r="K249" s="1">
        <v>1.5868366354664301</v>
      </c>
      <c r="M249" s="1">
        <v>29.75</v>
      </c>
      <c r="N249" s="1">
        <v>5.8033483844754095E-4</v>
      </c>
      <c r="O249" s="1">
        <v>2.66068236027984E-4</v>
      </c>
      <c r="P249" s="1">
        <v>2.1043511243775E-4</v>
      </c>
      <c r="Q249" s="1">
        <v>5.2915886580716897E-4</v>
      </c>
      <c r="R249" s="1">
        <v>5.6275990464770497E-4</v>
      </c>
      <c r="S249" s="1">
        <v>5.4407345384855895E-4</v>
      </c>
      <c r="T249" s="1">
        <v>2.0745104460915799E-4</v>
      </c>
      <c r="U249" s="1">
        <v>3.90705793627429E-4</v>
      </c>
      <c r="V249" s="70">
        <v>6.3323972832214596E-5</v>
      </c>
      <c r="W249" s="1">
        <v>2.6436698346870798E-4</v>
      </c>
    </row>
    <row r="250" spans="1:23" x14ac:dyDescent="0.25">
      <c r="A250" s="1">
        <v>29.875</v>
      </c>
      <c r="B250" s="1">
        <v>3.4620879372852298</v>
      </c>
      <c r="C250" s="1">
        <v>1.59999626482847</v>
      </c>
      <c r="D250" s="1">
        <v>1.24910865939311</v>
      </c>
      <c r="E250" s="1">
        <v>3.0799509193060501</v>
      </c>
      <c r="F250" s="1">
        <v>3.3763116990839999</v>
      </c>
      <c r="G250" s="1">
        <v>3.2633611752591101</v>
      </c>
      <c r="H250" s="1">
        <v>1.2495705309982099</v>
      </c>
      <c r="I250" s="1">
        <v>2.34973048988773</v>
      </c>
      <c r="J250" s="1">
        <v>0.37802617477362999</v>
      </c>
      <c r="K250" s="1">
        <v>1.5897060232004501</v>
      </c>
      <c r="M250" s="1">
        <v>29.875</v>
      </c>
      <c r="N250" s="1">
        <v>5.7678385035171795E-4</v>
      </c>
      <c r="O250" s="1">
        <v>2.6655937772042398E-4</v>
      </c>
      <c r="P250" s="1">
        <v>2.08101502654892E-4</v>
      </c>
      <c r="Q250" s="1">
        <v>5.1311982315638803E-4</v>
      </c>
      <c r="R250" s="1">
        <v>5.6249352906739499E-4</v>
      </c>
      <c r="S250" s="1">
        <v>5.4367597179817196E-4</v>
      </c>
      <c r="T250" s="1">
        <v>2.0817845046430201E-4</v>
      </c>
      <c r="U250" s="1">
        <v>3.9146509961529601E-4</v>
      </c>
      <c r="V250" s="70">
        <v>6.2979160717286696E-5</v>
      </c>
      <c r="W250" s="1">
        <v>2.64845023465195E-4</v>
      </c>
    </row>
    <row r="251" spans="1:23" x14ac:dyDescent="0.25">
      <c r="A251" s="1">
        <v>30</v>
      </c>
      <c r="B251" s="1">
        <v>3.45391921229277</v>
      </c>
      <c r="C251" s="1">
        <v>1.52827076180715</v>
      </c>
      <c r="D251" s="1">
        <v>1.28435035782713</v>
      </c>
      <c r="E251" s="1">
        <v>3.0797871720380199</v>
      </c>
      <c r="F251" s="1">
        <v>3.34839048634583</v>
      </c>
      <c r="G251" s="1">
        <v>3.2615797785064302</v>
      </c>
      <c r="H251" s="1">
        <v>1.2428967894037299</v>
      </c>
      <c r="I251" s="1">
        <v>2.35512903718748</v>
      </c>
      <c r="J251" s="1">
        <v>0.380675998132678</v>
      </c>
      <c r="K251" s="1">
        <v>1.5986208428861699</v>
      </c>
      <c r="M251" s="1">
        <v>30</v>
      </c>
      <c r="N251" s="1">
        <v>5.7542294076797602E-4</v>
      </c>
      <c r="O251" s="1">
        <v>2.5460990891707099E-4</v>
      </c>
      <c r="P251" s="1">
        <v>2.1397276961399901E-4</v>
      </c>
      <c r="Q251" s="1">
        <v>5.1309254286153495E-4</v>
      </c>
      <c r="R251" s="1">
        <v>5.5784185502521697E-4</v>
      </c>
      <c r="S251" s="1">
        <v>5.4337919109917498E-4</v>
      </c>
      <c r="T251" s="1">
        <v>2.0706660511466199E-4</v>
      </c>
      <c r="U251" s="1">
        <v>3.9236449759543401E-4</v>
      </c>
      <c r="V251" s="70">
        <v>6.3420621288904098E-5</v>
      </c>
      <c r="W251" s="1">
        <v>2.6633023242483503E-4</v>
      </c>
    </row>
  </sheetData>
  <mergeCells count="8">
    <mergeCell ref="N1:W1"/>
    <mergeCell ref="N3:W3"/>
    <mergeCell ref="N4:W4"/>
    <mergeCell ref="A1:A2"/>
    <mergeCell ref="B3:K3"/>
    <mergeCell ref="B4:K4"/>
    <mergeCell ref="B1:K1"/>
    <mergeCell ref="M1:M2"/>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1"/>
  <sheetViews>
    <sheetView topLeftCell="E1" workbookViewId="0">
      <selection activeCell="E11" sqref="E11:E251"/>
    </sheetView>
  </sheetViews>
  <sheetFormatPr defaultRowHeight="15" x14ac:dyDescent="0.25"/>
  <cols>
    <col min="1" max="1" width="18.85546875" customWidth="1"/>
    <col min="2" max="2" width="21.28515625" customWidth="1"/>
    <col min="3" max="3" width="33.28515625" customWidth="1"/>
    <col min="4" max="4" width="34.85546875" customWidth="1"/>
    <col min="5" max="6" width="30.28515625" customWidth="1"/>
    <col min="7" max="7" width="23.7109375" customWidth="1"/>
    <col min="8" max="8" width="19.42578125" customWidth="1"/>
    <col min="9" max="9" width="19" customWidth="1"/>
    <col min="11" max="11" width="18.85546875" customWidth="1"/>
    <col min="12" max="12" width="21.28515625" customWidth="1"/>
    <col min="13" max="13" width="33.28515625" customWidth="1"/>
    <col min="14" max="14" width="34.85546875" customWidth="1"/>
    <col min="15" max="16" width="30.28515625" customWidth="1"/>
    <col min="17" max="17" width="23.7109375" customWidth="1"/>
    <col min="18" max="18" width="19.42578125" customWidth="1"/>
    <col min="19" max="19" width="19" customWidth="1"/>
  </cols>
  <sheetData>
    <row r="1" spans="1:19" ht="18" x14ac:dyDescent="0.35">
      <c r="A1" s="118" t="s">
        <v>368</v>
      </c>
      <c r="B1" s="115" t="s">
        <v>392</v>
      </c>
      <c r="C1" s="115"/>
      <c r="D1" s="115"/>
      <c r="E1" s="115"/>
      <c r="F1" s="115"/>
      <c r="G1" s="115"/>
      <c r="H1" s="115"/>
      <c r="I1" s="115"/>
      <c r="K1" s="127" t="s">
        <v>368</v>
      </c>
      <c r="L1" s="115" t="s">
        <v>395</v>
      </c>
      <c r="M1" s="115"/>
      <c r="N1" s="115"/>
      <c r="O1" s="115"/>
      <c r="P1" s="115"/>
      <c r="Q1" s="115"/>
      <c r="R1" s="115"/>
      <c r="S1" s="115"/>
    </row>
    <row r="2" spans="1:19" ht="30" x14ac:dyDescent="0.25">
      <c r="A2" s="119"/>
      <c r="B2" s="54" t="s">
        <v>389</v>
      </c>
      <c r="C2" s="54" t="s">
        <v>387</v>
      </c>
      <c r="D2" s="54" t="s">
        <v>380</v>
      </c>
      <c r="E2" s="54" t="s">
        <v>382</v>
      </c>
      <c r="F2" s="54" t="s">
        <v>383</v>
      </c>
      <c r="G2" s="54" t="s">
        <v>390</v>
      </c>
      <c r="H2" s="80" t="s">
        <v>426</v>
      </c>
      <c r="I2" s="80" t="s">
        <v>425</v>
      </c>
      <c r="K2" s="127"/>
      <c r="L2" s="68" t="s">
        <v>389</v>
      </c>
      <c r="M2" s="68" t="s">
        <v>387</v>
      </c>
      <c r="N2" s="68" t="s">
        <v>380</v>
      </c>
      <c r="O2" s="68" t="s">
        <v>382</v>
      </c>
      <c r="P2" s="68" t="s">
        <v>383</v>
      </c>
      <c r="Q2" s="68" t="s">
        <v>390</v>
      </c>
      <c r="R2" s="80" t="s">
        <v>426</v>
      </c>
      <c r="S2" s="80" t="s">
        <v>425</v>
      </c>
    </row>
    <row r="3" spans="1:19" x14ac:dyDescent="0.25">
      <c r="A3" s="28" t="s">
        <v>369</v>
      </c>
      <c r="B3" s="115">
        <v>19</v>
      </c>
      <c r="C3" s="115"/>
      <c r="D3" s="115"/>
      <c r="E3" s="115"/>
      <c r="F3" s="115"/>
      <c r="G3" s="115"/>
      <c r="H3" s="115"/>
      <c r="I3" s="115"/>
      <c r="K3" s="28" t="s">
        <v>369</v>
      </c>
      <c r="L3" s="115">
        <v>19</v>
      </c>
      <c r="M3" s="115"/>
      <c r="N3" s="115"/>
      <c r="O3" s="115"/>
      <c r="P3" s="115"/>
      <c r="Q3" s="115"/>
      <c r="R3" s="115"/>
      <c r="S3" s="115"/>
    </row>
    <row r="4" spans="1:19" x14ac:dyDescent="0.25">
      <c r="A4" s="28" t="s">
        <v>370</v>
      </c>
      <c r="B4" s="115" t="s">
        <v>384</v>
      </c>
      <c r="C4" s="115"/>
      <c r="D4" s="115"/>
      <c r="E4" s="115"/>
      <c r="F4" s="115"/>
      <c r="G4" s="115"/>
      <c r="H4" s="115"/>
      <c r="I4" s="115"/>
      <c r="K4" s="28" t="s">
        <v>370</v>
      </c>
      <c r="L4" s="115" t="s">
        <v>384</v>
      </c>
      <c r="M4" s="115"/>
      <c r="N4" s="115"/>
      <c r="O4" s="115"/>
      <c r="P4" s="115"/>
      <c r="Q4" s="115"/>
      <c r="R4" s="115"/>
      <c r="S4" s="115"/>
    </row>
    <row r="5" spans="1:19" ht="61.5" x14ac:dyDescent="0.25">
      <c r="A5" s="27" t="s">
        <v>372</v>
      </c>
      <c r="B5" s="27">
        <v>4</v>
      </c>
      <c r="C5" s="27">
        <v>4</v>
      </c>
      <c r="D5" s="28">
        <v>4</v>
      </c>
      <c r="E5" s="28">
        <v>4</v>
      </c>
      <c r="F5" s="28">
        <v>4</v>
      </c>
      <c r="G5" s="28">
        <v>4</v>
      </c>
      <c r="H5" s="28">
        <v>4</v>
      </c>
      <c r="I5" s="28">
        <v>4</v>
      </c>
      <c r="K5" s="27" t="s">
        <v>372</v>
      </c>
      <c r="L5" s="27">
        <v>4</v>
      </c>
      <c r="M5" s="27">
        <v>4</v>
      </c>
      <c r="N5" s="28">
        <v>4</v>
      </c>
      <c r="O5" s="28">
        <v>4</v>
      </c>
      <c r="P5" s="28">
        <v>4</v>
      </c>
      <c r="Q5" s="28">
        <v>4</v>
      </c>
      <c r="R5" s="28">
        <v>4</v>
      </c>
      <c r="S5" s="28">
        <v>4</v>
      </c>
    </row>
    <row r="6" spans="1:19" ht="30" x14ac:dyDescent="0.25">
      <c r="A6" s="27" t="s">
        <v>371</v>
      </c>
      <c r="B6" s="27">
        <v>48.9373</v>
      </c>
      <c r="C6" s="27">
        <v>49.398710000000001</v>
      </c>
      <c r="D6" s="28">
        <v>49.558430000000001</v>
      </c>
      <c r="E6" s="28">
        <v>52.492899999999999</v>
      </c>
      <c r="F6" s="28">
        <v>48.153950000000002</v>
      </c>
      <c r="G6" s="28">
        <v>48.153950000000002</v>
      </c>
      <c r="H6" s="28">
        <v>46.610999999999997</v>
      </c>
      <c r="I6" s="28">
        <v>46.610999999999997</v>
      </c>
      <c r="K6" s="27" t="s">
        <v>371</v>
      </c>
      <c r="L6" s="27">
        <v>48.9373</v>
      </c>
      <c r="M6" s="27">
        <v>49.398710000000001</v>
      </c>
      <c r="N6" s="28">
        <v>49.558430000000001</v>
      </c>
      <c r="O6" s="28">
        <v>52.492899999999999</v>
      </c>
      <c r="P6" s="28">
        <v>48.153950000000002</v>
      </c>
      <c r="Q6" s="28">
        <v>48.153950000000002</v>
      </c>
      <c r="R6" s="28">
        <v>46.610999999999997</v>
      </c>
      <c r="S6" s="28">
        <v>46.610999999999997</v>
      </c>
    </row>
    <row r="7" spans="1:19" ht="48" x14ac:dyDescent="0.25">
      <c r="A7" s="27" t="s">
        <v>373</v>
      </c>
      <c r="B7" s="28">
        <v>37.44</v>
      </c>
      <c r="C7" s="28">
        <v>37.44</v>
      </c>
      <c r="D7" s="28">
        <v>37.44</v>
      </c>
      <c r="E7" s="28">
        <v>37.44</v>
      </c>
      <c r="F7" s="28">
        <v>37.44</v>
      </c>
      <c r="G7" s="28">
        <v>37.44</v>
      </c>
      <c r="H7" s="28">
        <v>37.44</v>
      </c>
      <c r="I7" s="28">
        <v>37.44</v>
      </c>
      <c r="K7" s="27" t="s">
        <v>373</v>
      </c>
      <c r="L7" s="28">
        <v>37.44</v>
      </c>
      <c r="M7" s="28">
        <v>37.44</v>
      </c>
      <c r="N7" s="28">
        <v>37.44</v>
      </c>
      <c r="O7" s="28">
        <v>37.44</v>
      </c>
      <c r="P7" s="28">
        <v>37.44</v>
      </c>
      <c r="Q7" s="28">
        <v>37.44</v>
      </c>
      <c r="R7" s="28">
        <v>37.44</v>
      </c>
      <c r="S7" s="28">
        <v>37.44</v>
      </c>
    </row>
    <row r="8" spans="1:19" ht="48" x14ac:dyDescent="0.25">
      <c r="A8" s="27" t="s">
        <v>374</v>
      </c>
      <c r="B8" s="27">
        <v>33.5732</v>
      </c>
      <c r="C8" s="27">
        <v>33.641849999999998</v>
      </c>
      <c r="D8" s="28">
        <v>33.989449999999998</v>
      </c>
      <c r="E8" s="28">
        <v>34.811340000000001</v>
      </c>
      <c r="F8" s="28">
        <v>35.103140000000003</v>
      </c>
      <c r="G8" s="28">
        <v>35.103140000000003</v>
      </c>
      <c r="H8" s="28">
        <v>35.06203</v>
      </c>
      <c r="I8" s="28">
        <v>35.06203</v>
      </c>
      <c r="K8" s="27" t="s">
        <v>374</v>
      </c>
      <c r="L8" s="27">
        <v>33.5732</v>
      </c>
      <c r="M8" s="27">
        <v>33.641849999999998</v>
      </c>
      <c r="N8" s="28">
        <v>33.989449999999998</v>
      </c>
      <c r="O8" s="28">
        <v>34.811340000000001</v>
      </c>
      <c r="P8" s="28">
        <v>35.103140000000003</v>
      </c>
      <c r="Q8" s="28">
        <v>35.103140000000003</v>
      </c>
      <c r="R8" s="28">
        <v>35.06203</v>
      </c>
      <c r="S8" s="28">
        <v>35.06203</v>
      </c>
    </row>
    <row r="9" spans="1:19" x14ac:dyDescent="0.25">
      <c r="A9" s="28" t="s">
        <v>375</v>
      </c>
      <c r="B9" s="53">
        <v>85</v>
      </c>
      <c r="C9" s="53">
        <v>85</v>
      </c>
      <c r="D9" s="53">
        <v>85</v>
      </c>
      <c r="E9" s="53">
        <v>85</v>
      </c>
      <c r="F9" s="53">
        <v>85</v>
      </c>
      <c r="G9" s="53">
        <v>85</v>
      </c>
      <c r="H9" s="53">
        <v>85</v>
      </c>
      <c r="I9" s="53">
        <v>85</v>
      </c>
      <c r="K9" s="28" t="s">
        <v>375</v>
      </c>
      <c r="L9" s="67">
        <v>85</v>
      </c>
      <c r="M9" s="67">
        <v>85</v>
      </c>
      <c r="N9" s="67">
        <v>85</v>
      </c>
      <c r="O9" s="67">
        <v>85</v>
      </c>
      <c r="P9" s="67">
        <v>85</v>
      </c>
      <c r="Q9" s="67">
        <v>85</v>
      </c>
      <c r="R9" s="67">
        <v>85</v>
      </c>
      <c r="S9" s="67">
        <v>85</v>
      </c>
    </row>
    <row r="10" spans="1:19" ht="18" x14ac:dyDescent="0.25">
      <c r="A10" s="31" t="s">
        <v>376</v>
      </c>
      <c r="B10" s="31" t="s">
        <v>399</v>
      </c>
      <c r="C10" s="31" t="s">
        <v>400</v>
      </c>
      <c r="D10" s="31" t="s">
        <v>366</v>
      </c>
      <c r="E10" s="31" t="s">
        <v>401</v>
      </c>
      <c r="F10" s="31" t="s">
        <v>207</v>
      </c>
      <c r="G10" s="31" t="s">
        <v>208</v>
      </c>
      <c r="H10" s="31" t="s">
        <v>209</v>
      </c>
      <c r="I10" s="31" t="s">
        <v>210</v>
      </c>
      <c r="K10" s="31" t="s">
        <v>376</v>
      </c>
      <c r="L10" s="31" t="s">
        <v>399</v>
      </c>
      <c r="M10" s="31" t="s">
        <v>400</v>
      </c>
      <c r="N10" s="31" t="s">
        <v>366</v>
      </c>
      <c r="O10" s="31" t="s">
        <v>401</v>
      </c>
      <c r="P10" s="31" t="s">
        <v>207</v>
      </c>
      <c r="Q10" s="31" t="s">
        <v>208</v>
      </c>
      <c r="R10" s="31" t="s">
        <v>209</v>
      </c>
      <c r="S10" s="31" t="s">
        <v>210</v>
      </c>
    </row>
    <row r="11" spans="1:19" x14ac:dyDescent="0.25">
      <c r="A11" s="1">
        <v>0</v>
      </c>
      <c r="B11" s="1">
        <v>1.9752153944895099</v>
      </c>
      <c r="C11" s="1">
        <v>1.9624910167216001</v>
      </c>
      <c r="D11" s="1">
        <v>1.9519642561009001</v>
      </c>
      <c r="E11" s="1">
        <v>2.8778769306447698</v>
      </c>
      <c r="F11" s="1">
        <v>3.0771819767989599</v>
      </c>
      <c r="G11" s="1">
        <v>2.5774914350254798</v>
      </c>
      <c r="H11" s="1">
        <v>0.90686600909499304</v>
      </c>
      <c r="I11" s="1">
        <v>2.4950802112510702</v>
      </c>
      <c r="K11" s="1">
        <v>0</v>
      </c>
      <c r="L11" s="1">
        <v>3.29070884721952E-4</v>
      </c>
      <c r="M11" s="1">
        <v>3.2695100338581899E-4</v>
      </c>
      <c r="N11" s="1">
        <v>3.25197245066409E-4</v>
      </c>
      <c r="O11" s="1">
        <v>4.7945429664542701E-4</v>
      </c>
      <c r="P11" s="1">
        <v>5.1265851733470604E-4</v>
      </c>
      <c r="Q11" s="1">
        <v>4.2941007307524499E-4</v>
      </c>
      <c r="R11" s="1">
        <v>1.5108387711522601E-4</v>
      </c>
      <c r="S11" s="1">
        <v>4.1568036319442698E-4</v>
      </c>
    </row>
    <row r="12" spans="1:19" x14ac:dyDescent="0.25">
      <c r="A12" s="1">
        <v>0.125</v>
      </c>
      <c r="B12" s="1">
        <v>1.98104123270583</v>
      </c>
      <c r="C12" s="1">
        <v>1.6135265302663</v>
      </c>
      <c r="D12" s="1">
        <v>2.1229028577710398</v>
      </c>
      <c r="E12" s="1">
        <v>2.8691774078670602</v>
      </c>
      <c r="F12" s="1">
        <v>3.0592168396058201</v>
      </c>
      <c r="G12" s="1">
        <v>2.5502817547079499</v>
      </c>
      <c r="H12" s="1">
        <v>0.90204283212120295</v>
      </c>
      <c r="I12" s="1">
        <v>2.5887955894832402</v>
      </c>
      <c r="K12" s="1">
        <v>0.125</v>
      </c>
      <c r="L12" s="1">
        <v>3.3004146936879101E-4</v>
      </c>
      <c r="M12" s="1">
        <v>2.68813519942365E-4</v>
      </c>
      <c r="N12" s="1">
        <v>3.53675616104655E-4</v>
      </c>
      <c r="O12" s="1">
        <v>4.7800495615065699E-4</v>
      </c>
      <c r="P12" s="1">
        <v>5.0966552547832998E-4</v>
      </c>
      <c r="Q12" s="1">
        <v>4.24876940334344E-4</v>
      </c>
      <c r="R12" s="1">
        <v>1.50280335831392E-4</v>
      </c>
      <c r="S12" s="1">
        <v>4.3129334520790698E-4</v>
      </c>
    </row>
    <row r="13" spans="1:19" x14ac:dyDescent="0.25">
      <c r="A13" s="1">
        <v>0.25</v>
      </c>
      <c r="B13" s="1">
        <v>2.0147157315176498</v>
      </c>
      <c r="C13" s="1">
        <v>1.4416914688509599</v>
      </c>
      <c r="D13" s="1">
        <v>2.2360384396816602</v>
      </c>
      <c r="E13" s="1">
        <v>2.8649240782790502</v>
      </c>
      <c r="F13" s="1">
        <v>3.05507229973384</v>
      </c>
      <c r="G13" s="1">
        <v>2.45993364954378</v>
      </c>
      <c r="H13" s="1">
        <v>0.92099256475402203</v>
      </c>
      <c r="I13" s="1">
        <v>2.5243576287724601</v>
      </c>
      <c r="K13" s="1">
        <v>0.25</v>
      </c>
      <c r="L13" s="1">
        <v>3.35651640870841E-4</v>
      </c>
      <c r="M13" s="1">
        <v>2.4018579871057E-4</v>
      </c>
      <c r="N13" s="1">
        <v>3.7252400405096502E-4</v>
      </c>
      <c r="O13" s="1">
        <v>4.7729635144129397E-4</v>
      </c>
      <c r="P13" s="1">
        <v>5.0897504513565796E-4</v>
      </c>
      <c r="Q13" s="1">
        <v>4.0982494601399401E-4</v>
      </c>
      <c r="R13" s="1">
        <v>1.5343736128802001E-4</v>
      </c>
      <c r="S13" s="1">
        <v>4.2055798095349102E-4</v>
      </c>
    </row>
    <row r="14" spans="1:19" x14ac:dyDescent="0.25">
      <c r="A14" s="1">
        <v>0.375</v>
      </c>
      <c r="B14" s="1">
        <v>1.9947547342196099</v>
      </c>
      <c r="C14" s="1">
        <v>1.3325769358914401</v>
      </c>
      <c r="D14" s="1">
        <v>2.3561883656003202</v>
      </c>
      <c r="E14" s="1">
        <v>2.8513693430861</v>
      </c>
      <c r="F14" s="1">
        <v>3.06498306901074</v>
      </c>
      <c r="G14" s="1">
        <v>2.4187315645693199</v>
      </c>
      <c r="H14" s="1">
        <v>0.93513648107291902</v>
      </c>
      <c r="I14" s="1">
        <v>2.4764382027326</v>
      </c>
      <c r="K14" s="1">
        <v>0.375</v>
      </c>
      <c r="L14" s="1">
        <v>3.3232613872098698E-4</v>
      </c>
      <c r="M14" s="1">
        <v>2.2200731751951399E-4</v>
      </c>
      <c r="N14" s="1">
        <v>3.92540981709013E-4</v>
      </c>
      <c r="O14" s="1">
        <v>4.7503813255814702E-4</v>
      </c>
      <c r="P14" s="1">
        <v>5.1062617929718997E-4</v>
      </c>
      <c r="Q14" s="1">
        <v>4.0296067865724802E-4</v>
      </c>
      <c r="R14" s="1">
        <v>1.5579373774674799E-4</v>
      </c>
      <c r="S14" s="1">
        <v>4.12574604575251E-4</v>
      </c>
    </row>
    <row r="15" spans="1:19" x14ac:dyDescent="0.25">
      <c r="A15" s="1">
        <v>0.5</v>
      </c>
      <c r="B15" s="1">
        <v>2.01223963422491</v>
      </c>
      <c r="C15" s="1">
        <v>1.3562200728242</v>
      </c>
      <c r="D15" s="1">
        <v>2.1736900901907101</v>
      </c>
      <c r="E15" s="1">
        <v>2.8428274601905099</v>
      </c>
      <c r="F15" s="1">
        <v>3.0680547555405502</v>
      </c>
      <c r="G15" s="1">
        <v>2.3942996645590702</v>
      </c>
      <c r="H15" s="1">
        <v>0.96955272610773402</v>
      </c>
      <c r="I15" s="1">
        <v>2.4735732111896298</v>
      </c>
      <c r="K15" s="1">
        <v>0.5</v>
      </c>
      <c r="L15" s="1">
        <v>3.3523912306186997E-4</v>
      </c>
      <c r="M15" s="1">
        <v>2.2594626413251201E-4</v>
      </c>
      <c r="N15" s="1">
        <v>3.62136769025771E-4</v>
      </c>
      <c r="O15" s="1">
        <v>4.7361505486774201E-4</v>
      </c>
      <c r="P15" s="1">
        <v>5.1113792227305496E-4</v>
      </c>
      <c r="Q15" s="1">
        <v>3.9889032411554001E-4</v>
      </c>
      <c r="R15" s="1">
        <v>1.61527484169549E-4</v>
      </c>
      <c r="S15" s="1">
        <v>4.1209729698419098E-4</v>
      </c>
    </row>
    <row r="16" spans="1:19" x14ac:dyDescent="0.25">
      <c r="A16" s="1">
        <v>0.625</v>
      </c>
      <c r="B16" s="1">
        <v>2.0338505693494202</v>
      </c>
      <c r="C16" s="1">
        <v>1.36959253450612</v>
      </c>
      <c r="D16" s="1">
        <v>2.0638672037688299</v>
      </c>
      <c r="E16" s="1">
        <v>2.8578742849379601</v>
      </c>
      <c r="F16" s="1">
        <v>3.0590585593057802</v>
      </c>
      <c r="G16" s="1">
        <v>2.3437250473499298</v>
      </c>
      <c r="H16" s="1">
        <v>1.0387580391036599</v>
      </c>
      <c r="I16" s="1">
        <v>2.49410754780182</v>
      </c>
      <c r="K16" s="1">
        <v>0.625</v>
      </c>
      <c r="L16" s="1">
        <v>3.3883950485361498E-4</v>
      </c>
      <c r="M16" s="1">
        <v>2.28174116248719E-4</v>
      </c>
      <c r="N16" s="1">
        <v>3.4384027614788699E-4</v>
      </c>
      <c r="O16" s="1">
        <v>4.7612185587066701E-4</v>
      </c>
      <c r="P16" s="1">
        <v>5.09639155980343E-4</v>
      </c>
      <c r="Q16" s="1">
        <v>3.9046459288849902E-4</v>
      </c>
      <c r="R16" s="1">
        <v>1.73057089314669E-4</v>
      </c>
      <c r="S16" s="1">
        <v>4.1551831746378299E-4</v>
      </c>
    </row>
    <row r="17" spans="1:19" x14ac:dyDescent="0.25">
      <c r="A17" s="1">
        <v>0.75</v>
      </c>
      <c r="B17" s="1">
        <v>2.01818379205789</v>
      </c>
      <c r="C17" s="1">
        <v>1.3776652162190199</v>
      </c>
      <c r="D17" s="1">
        <v>2.0118601022489302</v>
      </c>
      <c r="E17" s="1">
        <v>2.8901728919256802</v>
      </c>
      <c r="F17" s="1">
        <v>3.0163102788955798</v>
      </c>
      <c r="G17" s="1">
        <v>2.28066552988474</v>
      </c>
      <c r="H17" s="1">
        <v>1.07235196280586</v>
      </c>
      <c r="I17" s="1">
        <v>2.30357068978463</v>
      </c>
      <c r="K17" s="1">
        <v>0.75</v>
      </c>
      <c r="L17" s="1">
        <v>3.3622941975684501E-4</v>
      </c>
      <c r="M17" s="1">
        <v>2.2951902502208799E-4</v>
      </c>
      <c r="N17" s="1">
        <v>3.3517589303467198E-4</v>
      </c>
      <c r="O17" s="1">
        <v>4.8150280379482201E-4</v>
      </c>
      <c r="P17" s="1">
        <v>5.0251729246400295E-4</v>
      </c>
      <c r="Q17" s="1">
        <v>3.7995887727879698E-4</v>
      </c>
      <c r="R17" s="1">
        <v>1.7865383700345599E-4</v>
      </c>
      <c r="S17" s="1">
        <v>3.8377487691811899E-4</v>
      </c>
    </row>
    <row r="18" spans="1:19" x14ac:dyDescent="0.25">
      <c r="A18" s="1">
        <v>0.875</v>
      </c>
      <c r="B18" s="1">
        <v>2.0487313145376702</v>
      </c>
      <c r="C18" s="1">
        <v>1.37134992430445</v>
      </c>
      <c r="D18" s="1">
        <v>1.9661150774812599</v>
      </c>
      <c r="E18" s="1">
        <v>2.8991912071496899</v>
      </c>
      <c r="F18" s="1">
        <v>3.0547244777840001</v>
      </c>
      <c r="G18" s="1">
        <v>2.24085876444579</v>
      </c>
      <c r="H18" s="1">
        <v>1.0910233873409101</v>
      </c>
      <c r="I18" s="1">
        <v>2.2361214682477599</v>
      </c>
      <c r="K18" s="1">
        <v>0.875</v>
      </c>
      <c r="L18" s="1">
        <v>3.4131863700197598E-4</v>
      </c>
      <c r="M18" s="1">
        <v>2.28466897389121E-4</v>
      </c>
      <c r="N18" s="1">
        <v>3.2755477190837801E-4</v>
      </c>
      <c r="O18" s="1">
        <v>4.8300525511114299E-4</v>
      </c>
      <c r="P18" s="1">
        <v>5.0891709799881404E-4</v>
      </c>
      <c r="Q18" s="1">
        <v>3.7332707015666901E-4</v>
      </c>
      <c r="R18" s="1">
        <v>1.81764496330995E-4</v>
      </c>
      <c r="S18" s="1">
        <v>3.7253783661007602E-4</v>
      </c>
    </row>
    <row r="19" spans="1:19" x14ac:dyDescent="0.25">
      <c r="A19" s="1">
        <v>1</v>
      </c>
      <c r="B19" s="1">
        <v>2.05820919373661</v>
      </c>
      <c r="C19" s="1">
        <v>1.42470520184273</v>
      </c>
      <c r="D19" s="1">
        <v>1.84992451088474</v>
      </c>
      <c r="E19" s="1">
        <v>2.8940704082592101</v>
      </c>
      <c r="F19" s="1">
        <v>3.0568963068261801</v>
      </c>
      <c r="G19" s="1">
        <v>2.2271833827871701</v>
      </c>
      <c r="H19" s="1">
        <v>1.1603879719164001</v>
      </c>
      <c r="I19" s="1">
        <v>2.12324045944619</v>
      </c>
      <c r="K19" s="1">
        <v>1</v>
      </c>
      <c r="L19" s="1">
        <v>3.4289765167651998E-4</v>
      </c>
      <c r="M19" s="1">
        <v>2.37355886626998E-4</v>
      </c>
      <c r="N19" s="1">
        <v>3.0819742351339798E-4</v>
      </c>
      <c r="O19" s="1">
        <v>4.8215213001599001E-4</v>
      </c>
      <c r="P19" s="1">
        <v>5.0927892471724098E-4</v>
      </c>
      <c r="Q19" s="1">
        <v>3.7104875157234301E-4</v>
      </c>
      <c r="R19" s="1">
        <v>1.9332063612127301E-4</v>
      </c>
      <c r="S19" s="1">
        <v>3.5373186054373401E-4</v>
      </c>
    </row>
    <row r="20" spans="1:19" x14ac:dyDescent="0.25">
      <c r="A20" s="1">
        <v>1.125</v>
      </c>
      <c r="B20" s="1">
        <v>2.07004423239571</v>
      </c>
      <c r="C20" s="1">
        <v>1.50932746927235</v>
      </c>
      <c r="D20" s="1">
        <v>1.9787390660870201</v>
      </c>
      <c r="E20" s="1">
        <v>2.83321373896788</v>
      </c>
      <c r="F20" s="1">
        <v>3.0623005923737399</v>
      </c>
      <c r="G20" s="1">
        <v>2.21004061766177</v>
      </c>
      <c r="H20" s="1">
        <v>1.19591339872491</v>
      </c>
      <c r="I20" s="1">
        <v>2.0648618460886401</v>
      </c>
      <c r="K20" s="1">
        <v>1.125</v>
      </c>
      <c r="L20" s="1">
        <v>3.4486936911712498E-4</v>
      </c>
      <c r="M20" s="1">
        <v>2.5145395638077298E-4</v>
      </c>
      <c r="N20" s="1">
        <v>3.2965792841009697E-4</v>
      </c>
      <c r="O20" s="1">
        <v>4.72013408912053E-4</v>
      </c>
      <c r="P20" s="1">
        <v>5.1017927868946401E-4</v>
      </c>
      <c r="Q20" s="1">
        <v>3.6819276690245098E-4</v>
      </c>
      <c r="R20" s="1">
        <v>1.9923917222757E-4</v>
      </c>
      <c r="S20" s="1">
        <v>3.44005983558367E-4</v>
      </c>
    </row>
    <row r="21" spans="1:19" x14ac:dyDescent="0.25">
      <c r="A21" s="1">
        <v>1.25</v>
      </c>
      <c r="B21" s="1">
        <v>2.0554678990892099</v>
      </c>
      <c r="C21" s="1">
        <v>1.8313116087338599</v>
      </c>
      <c r="D21" s="1">
        <v>1.9147551612095901</v>
      </c>
      <c r="E21" s="1">
        <v>2.6711148479192399</v>
      </c>
      <c r="F21" s="1">
        <v>3.03359090542145</v>
      </c>
      <c r="G21" s="1">
        <v>2.1413873151735099</v>
      </c>
      <c r="H21" s="1">
        <v>1.20470087215346</v>
      </c>
      <c r="I21" s="1">
        <v>2.1861143012516502</v>
      </c>
      <c r="K21" s="1">
        <v>1.25</v>
      </c>
      <c r="L21" s="1">
        <v>3.4244095198826302E-4</v>
      </c>
      <c r="M21" s="1">
        <v>3.0509651401506102E-4</v>
      </c>
      <c r="N21" s="1">
        <v>3.1899820985751702E-4</v>
      </c>
      <c r="O21" s="1">
        <v>4.4500773366334999E-4</v>
      </c>
      <c r="P21" s="1">
        <v>5.0539624484321501E-4</v>
      </c>
      <c r="Q21" s="1">
        <v>3.5675512670790702E-4</v>
      </c>
      <c r="R21" s="1">
        <v>2.0070316530076699E-4</v>
      </c>
      <c r="S21" s="1">
        <v>3.6420664258852401E-4</v>
      </c>
    </row>
    <row r="22" spans="1:19" x14ac:dyDescent="0.25">
      <c r="A22" s="1">
        <v>1.375</v>
      </c>
      <c r="B22" s="1">
        <v>2.0283893253113199</v>
      </c>
      <c r="C22" s="1">
        <v>2.0532431836543701</v>
      </c>
      <c r="D22" s="1">
        <v>1.81838705178981</v>
      </c>
      <c r="E22" s="1">
        <v>2.6546777273869102</v>
      </c>
      <c r="F22" s="1">
        <v>2.9996519154882799</v>
      </c>
      <c r="G22" s="1">
        <v>2.13509962428083</v>
      </c>
      <c r="H22" s="1">
        <v>1.2296105924998699</v>
      </c>
      <c r="I22" s="1">
        <v>2.08416533042476</v>
      </c>
      <c r="K22" s="1">
        <v>1.375</v>
      </c>
      <c r="L22" s="1">
        <v>3.3792966159686702E-4</v>
      </c>
      <c r="M22" s="1">
        <v>3.42070314396819E-4</v>
      </c>
      <c r="N22" s="1">
        <v>3.0294328282818298E-4</v>
      </c>
      <c r="O22" s="1">
        <v>4.4226930938266301E-4</v>
      </c>
      <c r="P22" s="1">
        <v>4.9974200912034799E-4</v>
      </c>
      <c r="Q22" s="1">
        <v>3.55707597405186E-4</v>
      </c>
      <c r="R22" s="1">
        <v>2.0485312471047801E-4</v>
      </c>
      <c r="S22" s="1">
        <v>3.4722194404876401E-4</v>
      </c>
    </row>
    <row r="23" spans="1:19" x14ac:dyDescent="0.25">
      <c r="A23" s="1">
        <v>1.5</v>
      </c>
      <c r="B23" s="1">
        <v>2.0274979188826201</v>
      </c>
      <c r="C23" s="1">
        <v>2.2382616856326698</v>
      </c>
      <c r="D23" s="1">
        <v>1.8145701384455799</v>
      </c>
      <c r="E23" s="1">
        <v>2.6452837788849202</v>
      </c>
      <c r="F23" s="1">
        <v>2.8891824658635801</v>
      </c>
      <c r="G23" s="1">
        <v>2.1543312314125398</v>
      </c>
      <c r="H23" s="1">
        <v>1.29296651986301</v>
      </c>
      <c r="I23" s="1">
        <v>1.9186807642767101</v>
      </c>
      <c r="K23" s="1">
        <v>1.5</v>
      </c>
      <c r="L23" s="1">
        <v>3.3778115328584501E-4</v>
      </c>
      <c r="M23" s="1">
        <v>3.7289439682640401E-4</v>
      </c>
      <c r="N23" s="1">
        <v>3.0230738506503398E-4</v>
      </c>
      <c r="O23" s="1">
        <v>4.40704277562233E-4</v>
      </c>
      <c r="P23" s="1">
        <v>4.8133779881287498E-4</v>
      </c>
      <c r="Q23" s="1">
        <v>3.5891158315332999E-4</v>
      </c>
      <c r="R23" s="1">
        <v>2.15408222209177E-4</v>
      </c>
      <c r="S23" s="1">
        <v>3.1965221532850001E-4</v>
      </c>
    </row>
    <row r="24" spans="1:19" x14ac:dyDescent="0.25">
      <c r="A24" s="1">
        <v>1.625</v>
      </c>
      <c r="B24" s="1">
        <v>2.0465720140360699</v>
      </c>
      <c r="C24" s="1">
        <v>2.2382690271294701</v>
      </c>
      <c r="D24" s="1">
        <v>1.7622422482057301</v>
      </c>
      <c r="E24" s="1">
        <v>2.6434617434045999</v>
      </c>
      <c r="F24" s="1">
        <v>2.8578058504684698</v>
      </c>
      <c r="G24" s="1">
        <v>2.1322766605707901</v>
      </c>
      <c r="H24" s="1">
        <v>1.3199370892398501</v>
      </c>
      <c r="I24" s="1">
        <v>1.8483294719714201</v>
      </c>
      <c r="K24" s="1">
        <v>1.625</v>
      </c>
      <c r="L24" s="1">
        <v>3.4095889753841001E-4</v>
      </c>
      <c r="M24" s="1">
        <v>3.7289561991977099E-4</v>
      </c>
      <c r="N24" s="1">
        <v>2.9358955855107499E-4</v>
      </c>
      <c r="O24" s="1">
        <v>4.4040072645121198E-4</v>
      </c>
      <c r="P24" s="1">
        <v>4.7611045468804901E-4</v>
      </c>
      <c r="Q24" s="1">
        <v>3.5523729165109401E-4</v>
      </c>
      <c r="R24" s="1">
        <v>2.1990151906735899E-4</v>
      </c>
      <c r="S24" s="1">
        <v>3.0793169003043801E-4</v>
      </c>
    </row>
    <row r="25" spans="1:19" x14ac:dyDescent="0.25">
      <c r="A25" s="1">
        <v>1.75</v>
      </c>
      <c r="B25" s="1">
        <v>2.1761302135871698</v>
      </c>
      <c r="C25" s="1">
        <v>2.3771146143833799</v>
      </c>
      <c r="D25" s="1">
        <v>1.73760114433955</v>
      </c>
      <c r="E25" s="1">
        <v>2.6535471635159902</v>
      </c>
      <c r="F25" s="1">
        <v>2.8429968749092098</v>
      </c>
      <c r="G25" s="1">
        <v>2.1022591571867402</v>
      </c>
      <c r="H25" s="1">
        <v>1.3347296241681501</v>
      </c>
      <c r="I25" s="1">
        <v>1.8929771088443399</v>
      </c>
      <c r="K25" s="1">
        <v>1.75</v>
      </c>
      <c r="L25" s="1">
        <v>3.6254329358362302E-4</v>
      </c>
      <c r="M25" s="1">
        <v>3.9602729475627101E-4</v>
      </c>
      <c r="N25" s="1">
        <v>2.8948435064697002E-4</v>
      </c>
      <c r="O25" s="1">
        <v>4.4208095744176798E-4</v>
      </c>
      <c r="P25" s="1">
        <v>4.7364327935987599E-4</v>
      </c>
      <c r="Q25" s="1">
        <v>3.5023637558730998E-4</v>
      </c>
      <c r="R25" s="1">
        <v>2.22365955386414E-4</v>
      </c>
      <c r="S25" s="1">
        <v>3.1536998633346599E-4</v>
      </c>
    </row>
    <row r="26" spans="1:19" x14ac:dyDescent="0.25">
      <c r="A26" s="1">
        <v>1.875</v>
      </c>
      <c r="B26" s="1">
        <v>2.19835772556051</v>
      </c>
      <c r="C26" s="1">
        <v>2.43278943538433</v>
      </c>
      <c r="D26" s="1">
        <v>1.5148143745856</v>
      </c>
      <c r="E26" s="1">
        <v>2.7440219379077502</v>
      </c>
      <c r="F26" s="1">
        <v>2.8130068196253801</v>
      </c>
      <c r="G26" s="1">
        <v>2.0032835848603399</v>
      </c>
      <c r="H26" s="1">
        <v>1.46092341483396</v>
      </c>
      <c r="I26" s="1">
        <v>1.9331359867815101</v>
      </c>
      <c r="K26" s="1">
        <v>1.875</v>
      </c>
      <c r="L26" s="1">
        <v>3.6624639707838301E-4</v>
      </c>
      <c r="M26" s="1">
        <v>4.0530271993503001E-4</v>
      </c>
      <c r="N26" s="1">
        <v>2.5236807480596101E-4</v>
      </c>
      <c r="O26" s="1">
        <v>4.5715405485543598E-4</v>
      </c>
      <c r="P26" s="1">
        <v>4.6864693614958903E-4</v>
      </c>
      <c r="Q26" s="1">
        <v>3.3374704523773301E-4</v>
      </c>
      <c r="R26" s="1">
        <v>2.4338984091133701E-4</v>
      </c>
      <c r="S26" s="1">
        <v>3.22060455397799E-4</v>
      </c>
    </row>
    <row r="27" spans="1:19" x14ac:dyDescent="0.25">
      <c r="A27" s="1">
        <v>2</v>
      </c>
      <c r="B27" s="1">
        <v>2.16051040664955</v>
      </c>
      <c r="C27" s="1">
        <v>2.4190174842802499</v>
      </c>
      <c r="D27" s="1">
        <v>1.4805124042362501</v>
      </c>
      <c r="E27" s="1">
        <v>2.7864975284282201</v>
      </c>
      <c r="F27" s="1">
        <v>2.7977087347529102</v>
      </c>
      <c r="G27" s="1">
        <v>1.9725660559163301</v>
      </c>
      <c r="H27" s="1">
        <v>1.4657162208423</v>
      </c>
      <c r="I27" s="1">
        <v>1.84348868145809</v>
      </c>
      <c r="K27" s="1">
        <v>2</v>
      </c>
      <c r="L27" s="1">
        <v>3.5994103374781603E-4</v>
      </c>
      <c r="M27" s="1">
        <v>4.0300831288109002E-4</v>
      </c>
      <c r="N27" s="1">
        <v>2.4665336654575902E-4</v>
      </c>
      <c r="O27" s="1">
        <v>4.6423048823614497E-4</v>
      </c>
      <c r="P27" s="1">
        <v>4.6609827520983801E-4</v>
      </c>
      <c r="Q27" s="1">
        <v>3.2862950491566103E-4</v>
      </c>
      <c r="R27" s="1">
        <v>2.4418832239232697E-4</v>
      </c>
      <c r="S27" s="1">
        <v>3.0712521433091797E-4</v>
      </c>
    </row>
    <row r="28" spans="1:19" x14ac:dyDescent="0.25">
      <c r="A28" s="1">
        <v>2.125</v>
      </c>
      <c r="B28" s="1">
        <v>2.1480887464423399</v>
      </c>
      <c r="C28" s="1">
        <v>2.4280682980464698</v>
      </c>
      <c r="D28" s="1">
        <v>1.4129107111624299</v>
      </c>
      <c r="E28" s="1">
        <v>2.80518648723532</v>
      </c>
      <c r="F28" s="1">
        <v>2.7271786702973402</v>
      </c>
      <c r="G28" s="1">
        <v>1.88970729786869</v>
      </c>
      <c r="H28" s="1">
        <v>1.4207882647312</v>
      </c>
      <c r="I28" s="1">
        <v>1.81734346414737</v>
      </c>
      <c r="K28" s="1">
        <v>2.125</v>
      </c>
      <c r="L28" s="1">
        <v>3.5787158515729502E-4</v>
      </c>
      <c r="M28" s="1">
        <v>4.04516178454542E-4</v>
      </c>
      <c r="N28" s="1">
        <v>2.3539092447966099E-4</v>
      </c>
      <c r="O28" s="1">
        <v>4.6734406877340799E-4</v>
      </c>
      <c r="P28" s="1">
        <v>4.5434796647154002E-4</v>
      </c>
      <c r="Q28" s="1">
        <v>3.1482523582492401E-4</v>
      </c>
      <c r="R28" s="1">
        <v>2.36703324904218E-4</v>
      </c>
      <c r="S28" s="1">
        <v>3.0276942112695198E-4</v>
      </c>
    </row>
    <row r="29" spans="1:19" x14ac:dyDescent="0.25">
      <c r="A29" s="1">
        <v>2.25</v>
      </c>
      <c r="B29" s="1">
        <v>2.1576477715711202</v>
      </c>
      <c r="C29" s="1">
        <v>2.3854083855824002</v>
      </c>
      <c r="D29" s="1">
        <v>1.3393059722145</v>
      </c>
      <c r="E29" s="1">
        <v>2.8234166906431</v>
      </c>
      <c r="F29" s="1">
        <v>2.7048889711643098</v>
      </c>
      <c r="G29" s="1">
        <v>1.91846878045809</v>
      </c>
      <c r="H29" s="1">
        <v>1.4780048458916699</v>
      </c>
      <c r="I29" s="1">
        <v>1.5318658641512599</v>
      </c>
      <c r="K29" s="1">
        <v>2.25</v>
      </c>
      <c r="L29" s="1">
        <v>3.5946411874374898E-4</v>
      </c>
      <c r="M29" s="1">
        <v>3.9740903703802802E-4</v>
      </c>
      <c r="N29" s="1">
        <v>2.2312837497093601E-4</v>
      </c>
      <c r="O29" s="1">
        <v>4.7038122066114498E-4</v>
      </c>
      <c r="P29" s="1">
        <v>4.5063450259597801E-4</v>
      </c>
      <c r="Q29" s="1">
        <v>3.1961689882431798E-4</v>
      </c>
      <c r="R29" s="1">
        <v>2.4623560732555202E-4</v>
      </c>
      <c r="S29" s="1">
        <v>2.55208852967601E-4</v>
      </c>
    </row>
    <row r="30" spans="1:19" x14ac:dyDescent="0.25">
      <c r="A30" s="1">
        <v>2.375</v>
      </c>
      <c r="B30" s="1">
        <v>2.0876868874046002</v>
      </c>
      <c r="C30" s="1">
        <v>2.4225961114507899</v>
      </c>
      <c r="D30" s="1">
        <v>1.3707748360573</v>
      </c>
      <c r="E30" s="1">
        <v>2.8338290715472199</v>
      </c>
      <c r="F30" s="1">
        <v>2.6425294699966799</v>
      </c>
      <c r="G30" s="1">
        <v>1.8121522103962999</v>
      </c>
      <c r="H30" s="1">
        <v>1.4682236676859199</v>
      </c>
      <c r="I30" s="1">
        <v>1.6224870914487901</v>
      </c>
      <c r="K30" s="1">
        <v>2.375</v>
      </c>
      <c r="L30" s="1">
        <v>3.4780863544160798E-4</v>
      </c>
      <c r="M30" s="1">
        <v>4.0360451216770197E-4</v>
      </c>
      <c r="N30" s="1">
        <v>2.2837108768714601E-4</v>
      </c>
      <c r="O30" s="1">
        <v>4.7211592331977199E-4</v>
      </c>
      <c r="P30" s="1">
        <v>4.4024540970144901E-4</v>
      </c>
      <c r="Q30" s="1">
        <v>3.0190455825202298E-4</v>
      </c>
      <c r="R30" s="1">
        <v>2.4460606303647401E-4</v>
      </c>
      <c r="S30" s="1">
        <v>2.7030634943536801E-4</v>
      </c>
    </row>
    <row r="31" spans="1:19" x14ac:dyDescent="0.25">
      <c r="A31" s="1">
        <v>2.5</v>
      </c>
      <c r="B31" s="1">
        <v>2.04013701584651</v>
      </c>
      <c r="C31" s="1">
        <v>2.4222850850922502</v>
      </c>
      <c r="D31" s="1">
        <v>1.1787278948865101</v>
      </c>
      <c r="E31" s="1">
        <v>2.8971606941821602</v>
      </c>
      <c r="F31" s="1">
        <v>2.6055385153986999</v>
      </c>
      <c r="G31" s="1">
        <v>1.82903732006542</v>
      </c>
      <c r="H31" s="1">
        <v>1.54677176516907</v>
      </c>
      <c r="I31" s="1">
        <v>1.6695432919467399</v>
      </c>
      <c r="K31" s="1">
        <v>2.5</v>
      </c>
      <c r="L31" s="1">
        <v>3.3988682684002903E-4</v>
      </c>
      <c r="M31" s="1">
        <v>4.0355269517636998E-4</v>
      </c>
      <c r="N31" s="1">
        <v>1.9637606728809199E-4</v>
      </c>
      <c r="O31" s="1">
        <v>4.82666971650753E-4</v>
      </c>
      <c r="P31" s="1">
        <v>4.3408271666542597E-4</v>
      </c>
      <c r="Q31" s="1">
        <v>3.04717617522899E-4</v>
      </c>
      <c r="R31" s="1">
        <v>2.5769217607716799E-4</v>
      </c>
      <c r="S31" s="1">
        <v>2.7814591243832698E-4</v>
      </c>
    </row>
    <row r="32" spans="1:19" x14ac:dyDescent="0.25">
      <c r="A32" s="1">
        <v>2.625</v>
      </c>
      <c r="B32" s="1">
        <v>1.94393095162589</v>
      </c>
      <c r="C32" s="1">
        <v>2.3451402548742801</v>
      </c>
      <c r="D32" s="1">
        <v>1.1943129229890801</v>
      </c>
      <c r="E32" s="1">
        <v>2.9835657674911702</v>
      </c>
      <c r="F32" s="1">
        <v>2.5082368471260899</v>
      </c>
      <c r="G32" s="1">
        <v>1.7667677202443</v>
      </c>
      <c r="H32" s="1">
        <v>1.5524441981174499</v>
      </c>
      <c r="I32" s="1">
        <v>1.64536365034494</v>
      </c>
      <c r="K32" s="1">
        <v>2.625</v>
      </c>
      <c r="L32" s="1">
        <v>3.2385889654087399E-4</v>
      </c>
      <c r="M32" s="1">
        <v>3.9070036646205602E-4</v>
      </c>
      <c r="N32" s="1">
        <v>1.9897253296998101E-4</v>
      </c>
      <c r="O32" s="1">
        <v>4.9706205686403501E-4</v>
      </c>
      <c r="P32" s="1">
        <v>4.1787225873120802E-4</v>
      </c>
      <c r="Q32" s="1">
        <v>2.9434350219270102E-4</v>
      </c>
      <c r="R32" s="1">
        <v>2.5863720340636698E-4</v>
      </c>
      <c r="S32" s="1">
        <v>2.7411758414746699E-4</v>
      </c>
    </row>
    <row r="33" spans="1:19" x14ac:dyDescent="0.25">
      <c r="A33" s="1">
        <v>2.75</v>
      </c>
      <c r="B33" s="1">
        <v>1.95493046073697</v>
      </c>
      <c r="C33" s="1">
        <v>2.3263812287335801</v>
      </c>
      <c r="D33" s="1">
        <v>1.24910556364847</v>
      </c>
      <c r="E33" s="1">
        <v>2.9921711604954901</v>
      </c>
      <c r="F33" s="1">
        <v>2.4174990476829898</v>
      </c>
      <c r="G33" s="1">
        <v>1.7892922983546</v>
      </c>
      <c r="H33" s="1">
        <v>1.54348155279816</v>
      </c>
      <c r="I33" s="1">
        <v>1.6280196632268999</v>
      </c>
      <c r="K33" s="1">
        <v>2.75</v>
      </c>
      <c r="L33" s="1">
        <v>3.25691414758781E-4</v>
      </c>
      <c r="M33" s="1">
        <v>3.87575112707014E-4</v>
      </c>
      <c r="N33" s="1">
        <v>2.0810098690383401E-4</v>
      </c>
      <c r="O33" s="1">
        <v>4.9849571533855603E-4</v>
      </c>
      <c r="P33" s="1">
        <v>4.0275534134398701E-4</v>
      </c>
      <c r="Q33" s="1">
        <v>2.9809609690587701E-4</v>
      </c>
      <c r="R33" s="1">
        <v>2.5714402669617397E-4</v>
      </c>
      <c r="S33" s="1">
        <v>2.7122807589360199E-4</v>
      </c>
    </row>
    <row r="34" spans="1:19" x14ac:dyDescent="0.25">
      <c r="A34" s="1">
        <v>2.875</v>
      </c>
      <c r="B34" s="1">
        <v>1.94034923143819</v>
      </c>
      <c r="C34" s="1">
        <v>2.3338785819212702</v>
      </c>
      <c r="D34" s="1">
        <v>1.26652194388163</v>
      </c>
      <c r="E34" s="1">
        <v>3.0577080670924501</v>
      </c>
      <c r="F34" s="1">
        <v>2.34022519354783</v>
      </c>
      <c r="G34" s="1">
        <v>1.7590620902457701</v>
      </c>
      <c r="H34" s="1">
        <v>1.5477953797350501</v>
      </c>
      <c r="I34" s="1">
        <v>1.6509305663898399</v>
      </c>
      <c r="K34" s="1">
        <v>2.875</v>
      </c>
      <c r="L34" s="1">
        <v>3.2326218195760398E-4</v>
      </c>
      <c r="M34" s="1">
        <v>3.8882417174808501E-4</v>
      </c>
      <c r="N34" s="1">
        <v>2.1100255585068E-4</v>
      </c>
      <c r="O34" s="1">
        <v>5.0941416397760799E-4</v>
      </c>
      <c r="P34" s="1">
        <v>3.89881517245067E-4</v>
      </c>
      <c r="Q34" s="1">
        <v>2.9305974423494502E-4</v>
      </c>
      <c r="R34" s="1">
        <v>2.5786271026385899E-4</v>
      </c>
      <c r="S34" s="1">
        <v>2.7504503236054802E-4</v>
      </c>
    </row>
    <row r="35" spans="1:19" x14ac:dyDescent="0.25">
      <c r="A35" s="1">
        <v>3</v>
      </c>
      <c r="B35" s="1">
        <v>1.8939737105790599</v>
      </c>
      <c r="C35" s="1">
        <v>2.1588246066825598</v>
      </c>
      <c r="D35" s="1">
        <v>1.3565090064568399</v>
      </c>
      <c r="E35" s="1">
        <v>3.07792234507468</v>
      </c>
      <c r="F35" s="1">
        <v>2.2693137386437101</v>
      </c>
      <c r="G35" s="1">
        <v>1.7441180197560699</v>
      </c>
      <c r="H35" s="1">
        <v>1.54942389051773</v>
      </c>
      <c r="I35" s="1">
        <v>1.73135811332245</v>
      </c>
      <c r="K35" s="1">
        <v>3</v>
      </c>
      <c r="L35" s="1">
        <v>3.1553602018247098E-4</v>
      </c>
      <c r="M35" s="1">
        <v>3.5966017947331499E-4</v>
      </c>
      <c r="N35" s="1">
        <v>2.2599440047571E-4</v>
      </c>
      <c r="O35" s="1">
        <v>5.1278186268944898E-4</v>
      </c>
      <c r="P35" s="1">
        <v>3.78067668858041E-4</v>
      </c>
      <c r="Q35" s="1">
        <v>2.90570062091361E-4</v>
      </c>
      <c r="R35" s="1">
        <v>2.58134020160253E-4</v>
      </c>
      <c r="S35" s="1">
        <v>2.8844426167952002E-4</v>
      </c>
    </row>
    <row r="36" spans="1:19" x14ac:dyDescent="0.25">
      <c r="A36" s="1">
        <v>3.125</v>
      </c>
      <c r="B36" s="1">
        <v>1.8690232476705799</v>
      </c>
      <c r="C36" s="1">
        <v>2.0854536716254302</v>
      </c>
      <c r="D36" s="1">
        <v>1.3561070838662601</v>
      </c>
      <c r="E36" s="1">
        <v>3.0971179329556699</v>
      </c>
      <c r="F36" s="1">
        <v>2.2784735298011798</v>
      </c>
      <c r="G36" s="1">
        <v>1.8857183168837399</v>
      </c>
      <c r="H36" s="1">
        <v>1.61260862467974</v>
      </c>
      <c r="I36" s="1">
        <v>1.7390084810347</v>
      </c>
      <c r="K36" s="1">
        <v>3.125</v>
      </c>
      <c r="L36" s="1">
        <v>3.1137927306192E-4</v>
      </c>
      <c r="M36" s="1">
        <v>3.4743658169279702E-4</v>
      </c>
      <c r="N36" s="1">
        <v>2.25927440172119E-4</v>
      </c>
      <c r="O36" s="1">
        <v>5.1597984763041905E-4</v>
      </c>
      <c r="P36" s="1">
        <v>3.7959369006487401E-4</v>
      </c>
      <c r="Q36" s="1">
        <v>3.1416067159283198E-4</v>
      </c>
      <c r="R36" s="1">
        <v>2.6866059687164401E-4</v>
      </c>
      <c r="S36" s="1">
        <v>2.8971881294038201E-4</v>
      </c>
    </row>
    <row r="37" spans="1:19" x14ac:dyDescent="0.25">
      <c r="A37" s="1">
        <v>3.25</v>
      </c>
      <c r="B37" s="1">
        <v>1.86697718167001</v>
      </c>
      <c r="C37" s="1">
        <v>2.0016314269704298</v>
      </c>
      <c r="D37" s="1">
        <v>1.40393173109161</v>
      </c>
      <c r="E37" s="1">
        <v>3.1335610196761801</v>
      </c>
      <c r="F37" s="1">
        <v>2.2798480054913202</v>
      </c>
      <c r="G37" s="1">
        <v>1.8535196106923399</v>
      </c>
      <c r="H37" s="1">
        <v>1.63432638437417</v>
      </c>
      <c r="I37" s="1">
        <v>1.7021168654379999</v>
      </c>
      <c r="K37" s="1">
        <v>3.25</v>
      </c>
      <c r="L37" s="1">
        <v>3.1103839846622299E-4</v>
      </c>
      <c r="M37" s="1">
        <v>3.3347179573327398E-4</v>
      </c>
      <c r="N37" s="1">
        <v>2.33895026399862E-4</v>
      </c>
      <c r="O37" s="1">
        <v>5.2205126587806104E-4</v>
      </c>
      <c r="P37" s="1">
        <v>3.7982267771485302E-4</v>
      </c>
      <c r="Q37" s="1">
        <v>3.0879636714134398E-4</v>
      </c>
      <c r="R37" s="1">
        <v>2.7227877563673701E-4</v>
      </c>
      <c r="S37" s="1">
        <v>2.8357266978197099E-4</v>
      </c>
    </row>
    <row r="38" spans="1:19" x14ac:dyDescent="0.25">
      <c r="A38" s="1">
        <v>3.375</v>
      </c>
      <c r="B38" s="1">
        <v>1.8801364981840401</v>
      </c>
      <c r="C38" s="1">
        <v>1.9907266252697799</v>
      </c>
      <c r="D38" s="1">
        <v>1.50045533462249</v>
      </c>
      <c r="E38" s="1">
        <v>3.1428752376245499</v>
      </c>
      <c r="F38" s="1">
        <v>2.2809295265840399</v>
      </c>
      <c r="G38" s="1">
        <v>1.91592627787078</v>
      </c>
      <c r="H38" s="1">
        <v>1.7636753815959001</v>
      </c>
      <c r="I38" s="1">
        <v>1.6979052723480801</v>
      </c>
      <c r="K38" s="1">
        <v>3.375</v>
      </c>
      <c r="L38" s="1">
        <v>3.1323074059746102E-4</v>
      </c>
      <c r="M38" s="1">
        <v>3.3165505576994501E-4</v>
      </c>
      <c r="N38" s="1">
        <v>2.4997585874810799E-4</v>
      </c>
      <c r="O38" s="1">
        <v>5.2360301458825897E-4</v>
      </c>
      <c r="P38" s="1">
        <v>3.8000285912890002E-4</v>
      </c>
      <c r="Q38" s="1">
        <v>3.1919331789327302E-4</v>
      </c>
      <c r="R38" s="1">
        <v>2.9382831857387599E-4</v>
      </c>
      <c r="S38" s="1">
        <v>2.8287101837318998E-4</v>
      </c>
    </row>
    <row r="39" spans="1:19" x14ac:dyDescent="0.25">
      <c r="A39" s="1">
        <v>3.5</v>
      </c>
      <c r="B39" s="1">
        <v>1.8467268510378501</v>
      </c>
      <c r="C39" s="1">
        <v>1.9464429331245601</v>
      </c>
      <c r="D39" s="1">
        <v>1.5010432758122501</v>
      </c>
      <c r="E39" s="1">
        <v>3.1440312592098101</v>
      </c>
      <c r="F39" s="1">
        <v>2.3293808555647102</v>
      </c>
      <c r="G39" s="1">
        <v>1.96829069797822</v>
      </c>
      <c r="H39" s="1">
        <v>1.77813609352346</v>
      </c>
      <c r="I39" s="1">
        <v>1.71686137613301</v>
      </c>
      <c r="K39" s="1">
        <v>3.5</v>
      </c>
      <c r="L39" s="1">
        <v>3.0766469338290602E-4</v>
      </c>
      <c r="M39" s="1">
        <v>3.24277392658551E-4</v>
      </c>
      <c r="N39" s="1">
        <v>2.5007380975032101E-4</v>
      </c>
      <c r="O39" s="1">
        <v>5.2379560778436404E-4</v>
      </c>
      <c r="P39" s="1">
        <v>3.8807485053707997E-4</v>
      </c>
      <c r="Q39" s="1">
        <v>3.2791723028317198E-4</v>
      </c>
      <c r="R39" s="1">
        <v>2.9623747318100802E-4</v>
      </c>
      <c r="S39" s="1">
        <v>2.8602910526375998E-4</v>
      </c>
    </row>
    <row r="40" spans="1:19" x14ac:dyDescent="0.25">
      <c r="A40" s="1">
        <v>3.625</v>
      </c>
      <c r="B40" s="1">
        <v>1.83387825395954</v>
      </c>
      <c r="C40" s="1">
        <v>1.7477134996936901</v>
      </c>
      <c r="D40" s="1">
        <v>1.5498553431114399</v>
      </c>
      <c r="E40" s="1">
        <v>3.1413980809142199</v>
      </c>
      <c r="F40" s="1">
        <v>2.3940079267467298</v>
      </c>
      <c r="G40" s="1">
        <v>1.983694193694</v>
      </c>
      <c r="H40" s="1">
        <v>1.7656540252865101</v>
      </c>
      <c r="I40" s="1">
        <v>1.71910012774994</v>
      </c>
      <c r="K40" s="1">
        <v>3.625</v>
      </c>
      <c r="L40" s="1">
        <v>3.0552411710965899E-4</v>
      </c>
      <c r="M40" s="1">
        <v>2.9116906904896899E-4</v>
      </c>
      <c r="N40" s="1">
        <v>2.5820590016236599E-4</v>
      </c>
      <c r="O40" s="1">
        <v>5.2335692028031896E-4</v>
      </c>
      <c r="P40" s="1">
        <v>3.9884172059600597E-4</v>
      </c>
      <c r="Q40" s="1">
        <v>3.3048345266941997E-4</v>
      </c>
      <c r="R40" s="1">
        <v>2.9415796061273201E-4</v>
      </c>
      <c r="S40" s="1">
        <v>2.8640208128314E-4</v>
      </c>
    </row>
    <row r="41" spans="1:19" x14ac:dyDescent="0.25">
      <c r="A41" s="1">
        <v>3.75</v>
      </c>
      <c r="B41" s="1">
        <v>1.8024804077741801</v>
      </c>
      <c r="C41" s="1">
        <v>1.7679761991397001</v>
      </c>
      <c r="D41" s="1">
        <v>1.62647277955287</v>
      </c>
      <c r="E41" s="1">
        <v>3.1321444544654402</v>
      </c>
      <c r="F41" s="1">
        <v>2.4108788411740898</v>
      </c>
      <c r="G41" s="1">
        <v>2.0129798435192501</v>
      </c>
      <c r="H41" s="1">
        <v>1.7873208911071601</v>
      </c>
      <c r="I41" s="1">
        <v>1.6925581050910801</v>
      </c>
      <c r="K41" s="1">
        <v>3.75</v>
      </c>
      <c r="L41" s="1">
        <v>3.00293235935178E-4</v>
      </c>
      <c r="M41" s="1">
        <v>2.9454483477667502E-4</v>
      </c>
      <c r="N41" s="1">
        <v>2.7097036507350901E-4</v>
      </c>
      <c r="O41" s="1">
        <v>5.2181526611395196E-4</v>
      </c>
      <c r="P41" s="1">
        <v>4.0165241493960401E-4</v>
      </c>
      <c r="Q41" s="1">
        <v>3.3536244193030698E-4</v>
      </c>
      <c r="R41" s="1">
        <v>2.9776766045845398E-4</v>
      </c>
      <c r="S41" s="1">
        <v>2.8198018030817402E-4</v>
      </c>
    </row>
    <row r="42" spans="1:19" x14ac:dyDescent="0.25">
      <c r="A42" s="1">
        <v>3.875</v>
      </c>
      <c r="B42" s="1">
        <v>1.65815858725437</v>
      </c>
      <c r="C42" s="1">
        <v>1.59817384166081</v>
      </c>
      <c r="D42" s="1">
        <v>1.42464486218316</v>
      </c>
      <c r="E42" s="1">
        <v>3.1195171150532399</v>
      </c>
      <c r="F42" s="1">
        <v>2.41022250895834</v>
      </c>
      <c r="G42" s="1">
        <v>2.0071135728443901</v>
      </c>
      <c r="H42" s="1">
        <v>1.7629740621569301</v>
      </c>
      <c r="I42" s="1">
        <v>1.6543075618546601</v>
      </c>
      <c r="K42" s="1">
        <v>3.875</v>
      </c>
      <c r="L42" s="1">
        <v>2.7624922063657802E-4</v>
      </c>
      <c r="M42" s="1">
        <v>2.6625576202069098E-4</v>
      </c>
      <c r="N42" s="1">
        <v>2.3734583403971601E-4</v>
      </c>
      <c r="O42" s="1">
        <v>5.1971155136787699E-4</v>
      </c>
      <c r="P42" s="1">
        <v>4.0154306999245798E-4</v>
      </c>
      <c r="Q42" s="1">
        <v>3.3438512123587602E-4</v>
      </c>
      <c r="R42" s="1">
        <v>2.9371147875534401E-4</v>
      </c>
      <c r="S42" s="1">
        <v>2.7560763980498599E-4</v>
      </c>
    </row>
    <row r="43" spans="1:19" x14ac:dyDescent="0.25">
      <c r="A43" s="1">
        <v>4</v>
      </c>
      <c r="B43" s="1">
        <v>1.6874252978134501</v>
      </c>
      <c r="C43" s="1">
        <v>1.61627040708008</v>
      </c>
      <c r="D43" s="1">
        <v>1.4608538584544899</v>
      </c>
      <c r="E43" s="1">
        <v>3.1245861598926301</v>
      </c>
      <c r="F43" s="1">
        <v>2.4455504241595198</v>
      </c>
      <c r="G43" s="1">
        <v>2.0295872201938199</v>
      </c>
      <c r="H43" s="1">
        <v>1.7174850873073899</v>
      </c>
      <c r="I43" s="1">
        <v>1.4357313123220099</v>
      </c>
      <c r="K43" s="1">
        <v>4</v>
      </c>
      <c r="L43" s="1">
        <v>2.8112505461572E-4</v>
      </c>
      <c r="M43" s="1">
        <v>2.6927064981954101E-4</v>
      </c>
      <c r="N43" s="1">
        <v>2.4337825281851801E-4</v>
      </c>
      <c r="O43" s="1">
        <v>5.2055605423812E-4</v>
      </c>
      <c r="P43" s="1">
        <v>4.0742870066497698E-4</v>
      </c>
      <c r="Q43" s="1">
        <v>3.3812923088428999E-4</v>
      </c>
      <c r="R43" s="1">
        <v>2.8613301554541098E-4</v>
      </c>
      <c r="S43" s="1">
        <v>2.3919283663284701E-4</v>
      </c>
    </row>
    <row r="44" spans="1:19" x14ac:dyDescent="0.25">
      <c r="A44" s="1">
        <v>4.125</v>
      </c>
      <c r="B44" s="1">
        <v>1.69107092256692</v>
      </c>
      <c r="C44" s="1">
        <v>1.6011454382471699</v>
      </c>
      <c r="D44" s="1">
        <v>1.5582954055349501</v>
      </c>
      <c r="E44" s="1">
        <v>3.1175945989023299</v>
      </c>
      <c r="F44" s="1">
        <v>2.4542877177023601</v>
      </c>
      <c r="G44" s="1">
        <v>1.9803727639756299</v>
      </c>
      <c r="H44" s="1">
        <v>1.72984916809769</v>
      </c>
      <c r="I44" s="1">
        <v>1.4639383623182001</v>
      </c>
      <c r="K44" s="1">
        <v>4.125</v>
      </c>
      <c r="L44" s="1">
        <v>2.8173241569964699E-4</v>
      </c>
      <c r="M44" s="1">
        <v>2.6675083001197902E-4</v>
      </c>
      <c r="N44" s="1">
        <v>2.5961201456212299E-4</v>
      </c>
      <c r="O44" s="1">
        <v>5.1939126017713604E-4</v>
      </c>
      <c r="P44" s="1">
        <v>4.0888433376921402E-4</v>
      </c>
      <c r="Q44" s="1">
        <v>3.2993010247833998E-4</v>
      </c>
      <c r="R44" s="1">
        <v>2.8819287140507499E-4</v>
      </c>
      <c r="S44" s="1">
        <v>2.4389213116221301E-4</v>
      </c>
    </row>
    <row r="45" spans="1:19" x14ac:dyDescent="0.25">
      <c r="A45" s="1">
        <v>4.25</v>
      </c>
      <c r="B45" s="1">
        <v>1.6939085647616099</v>
      </c>
      <c r="C45" s="1">
        <v>1.5924594539858401</v>
      </c>
      <c r="D45" s="1">
        <v>1.7603056130835599</v>
      </c>
      <c r="E45" s="1">
        <v>3.10709980243923</v>
      </c>
      <c r="F45" s="1">
        <v>2.4663384932039398</v>
      </c>
      <c r="G45" s="1">
        <v>1.95051359950892</v>
      </c>
      <c r="H45" s="1">
        <v>1.79461631021465</v>
      </c>
      <c r="I45" s="1">
        <v>1.6166461925661499</v>
      </c>
      <c r="K45" s="1">
        <v>4.25</v>
      </c>
      <c r="L45" s="1">
        <v>2.8220516688928299E-4</v>
      </c>
      <c r="M45" s="1">
        <v>2.6530374503404102E-4</v>
      </c>
      <c r="N45" s="1">
        <v>2.9326691513972001E-4</v>
      </c>
      <c r="O45" s="1">
        <v>5.1764282708638204E-4</v>
      </c>
      <c r="P45" s="1">
        <v>4.1089199296777602E-4</v>
      </c>
      <c r="Q45" s="1">
        <v>3.24955565678187E-4</v>
      </c>
      <c r="R45" s="1">
        <v>2.98983077281762E-4</v>
      </c>
      <c r="S45" s="1">
        <v>2.6933325568151997E-4</v>
      </c>
    </row>
    <row r="46" spans="1:19" x14ac:dyDescent="0.25">
      <c r="A46" s="1">
        <v>4.375</v>
      </c>
      <c r="B46" s="1">
        <v>1.64272064470865</v>
      </c>
      <c r="C46" s="1">
        <v>1.78536419387829</v>
      </c>
      <c r="D46" s="1">
        <v>1.7624811872238499</v>
      </c>
      <c r="E46" s="1">
        <v>3.0843116830194002</v>
      </c>
      <c r="F46" s="1">
        <v>2.4498510082923999</v>
      </c>
      <c r="G46" s="1">
        <v>1.90306559588776</v>
      </c>
      <c r="H46" s="1">
        <v>1.8675301135792199</v>
      </c>
      <c r="I46" s="1">
        <v>1.6229295702736399</v>
      </c>
      <c r="K46" s="1">
        <v>4.375</v>
      </c>
      <c r="L46" s="1">
        <v>2.7367725940846102E-4</v>
      </c>
      <c r="M46" s="1">
        <v>2.9744167470012299E-4</v>
      </c>
      <c r="N46" s="1">
        <v>2.9362936579149302E-4</v>
      </c>
      <c r="O46" s="1">
        <v>5.1384632639103799E-4</v>
      </c>
      <c r="P46" s="1">
        <v>4.0814517798151299E-4</v>
      </c>
      <c r="Q46" s="1">
        <v>3.1705072827490201E-4</v>
      </c>
      <c r="R46" s="1">
        <v>3.11130516922298E-4</v>
      </c>
      <c r="S46" s="1">
        <v>2.70380066407588E-4</v>
      </c>
    </row>
    <row r="47" spans="1:19" x14ac:dyDescent="0.25">
      <c r="A47" s="1">
        <v>4.5</v>
      </c>
      <c r="B47" s="1">
        <v>1.6686073297003501</v>
      </c>
      <c r="C47" s="1">
        <v>1.85318557378981</v>
      </c>
      <c r="D47" s="1">
        <v>1.6023831952549099</v>
      </c>
      <c r="E47" s="1">
        <v>3.0918967710652199</v>
      </c>
      <c r="F47" s="1">
        <v>2.5258044891506701</v>
      </c>
      <c r="G47" s="1">
        <v>1.9570836786164501</v>
      </c>
      <c r="H47" s="1">
        <v>1.9715700990613001</v>
      </c>
      <c r="I47" s="1">
        <v>1.6453191125453901</v>
      </c>
      <c r="K47" s="1">
        <v>4.5</v>
      </c>
      <c r="L47" s="1">
        <v>2.77989981128078E-4</v>
      </c>
      <c r="M47" s="1">
        <v>3.08740716593383E-4</v>
      </c>
      <c r="N47" s="1">
        <v>2.6695704032946802E-4</v>
      </c>
      <c r="O47" s="1">
        <v>5.1511000205947395E-4</v>
      </c>
      <c r="P47" s="1">
        <v>4.2079902789250397E-4</v>
      </c>
      <c r="Q47" s="1">
        <v>3.2605014085750002E-4</v>
      </c>
      <c r="R47" s="1">
        <v>3.2846357850361299E-4</v>
      </c>
      <c r="S47" s="1">
        <v>2.7411016415006202E-4</v>
      </c>
    </row>
    <row r="48" spans="1:19" x14ac:dyDescent="0.25">
      <c r="A48" s="1">
        <v>4.625</v>
      </c>
      <c r="B48" s="1">
        <v>1.69763665020298</v>
      </c>
      <c r="C48" s="1">
        <v>1.98071178248414</v>
      </c>
      <c r="D48" s="1">
        <v>1.56888212093124</v>
      </c>
      <c r="E48" s="1">
        <v>3.08234414222854</v>
      </c>
      <c r="F48" s="1">
        <v>2.4906470005566699</v>
      </c>
      <c r="G48" s="1">
        <v>1.9081325204909501</v>
      </c>
      <c r="H48" s="1">
        <v>1.92068968832278</v>
      </c>
      <c r="I48" s="1">
        <v>1.6365275994247099</v>
      </c>
      <c r="K48" s="1">
        <v>4.625</v>
      </c>
      <c r="L48" s="1">
        <v>2.82826265923815E-4</v>
      </c>
      <c r="M48" s="1">
        <v>3.2998658296185798E-4</v>
      </c>
      <c r="N48" s="1">
        <v>2.6137576134714602E-4</v>
      </c>
      <c r="O48" s="1">
        <v>5.1351853409527996E-4</v>
      </c>
      <c r="P48" s="1">
        <v>4.14941790292742E-4</v>
      </c>
      <c r="Q48" s="1">
        <v>3.17894877913792E-4</v>
      </c>
      <c r="R48" s="1">
        <v>3.19986902074575E-4</v>
      </c>
      <c r="S48" s="1">
        <v>2.7264549806415802E-4</v>
      </c>
    </row>
    <row r="49" spans="1:19" x14ac:dyDescent="0.25">
      <c r="A49" s="1">
        <v>4.75</v>
      </c>
      <c r="B49" s="1">
        <v>1.64443672863901</v>
      </c>
      <c r="C49" s="1">
        <v>2.0111124341750202</v>
      </c>
      <c r="D49" s="1">
        <v>1.62496928164149</v>
      </c>
      <c r="E49" s="1">
        <v>3.0919258232756301</v>
      </c>
      <c r="F49" s="1">
        <v>2.5031256616842801</v>
      </c>
      <c r="G49" s="1">
        <v>1.9449760206598601</v>
      </c>
      <c r="H49" s="1">
        <v>1.92161370349564</v>
      </c>
      <c r="I49" s="1">
        <v>1.59631497855099</v>
      </c>
      <c r="K49" s="1">
        <v>4.75</v>
      </c>
      <c r="L49" s="1">
        <v>2.7396315899125799E-4</v>
      </c>
      <c r="M49" s="1">
        <v>3.3505133153355902E-4</v>
      </c>
      <c r="N49" s="1">
        <v>2.7071988232147098E-4</v>
      </c>
      <c r="O49" s="1">
        <v>5.1511484215772702E-4</v>
      </c>
      <c r="P49" s="1">
        <v>4.17020735236602E-4</v>
      </c>
      <c r="Q49" s="1">
        <v>3.2403300504193301E-4</v>
      </c>
      <c r="R49" s="1">
        <v>3.2014084300237402E-4</v>
      </c>
      <c r="S49" s="1">
        <v>2.6594607542659501E-4</v>
      </c>
    </row>
    <row r="50" spans="1:19" x14ac:dyDescent="0.25">
      <c r="A50" s="1">
        <v>4.875</v>
      </c>
      <c r="B50" s="1">
        <v>1.6621808324916401</v>
      </c>
      <c r="C50" s="1">
        <v>2.0700382315603898</v>
      </c>
      <c r="D50" s="1">
        <v>1.6652903802371699</v>
      </c>
      <c r="E50" s="1">
        <v>3.0939873249576499</v>
      </c>
      <c r="F50" s="1">
        <v>2.4857679053972599</v>
      </c>
      <c r="G50" s="1">
        <v>1.9016175966065201</v>
      </c>
      <c r="H50" s="1">
        <v>1.8445134044006699</v>
      </c>
      <c r="I50" s="1">
        <v>1.6051647566343199</v>
      </c>
      <c r="K50" s="1">
        <v>4.875</v>
      </c>
      <c r="L50" s="1">
        <v>2.7691932669310598E-4</v>
      </c>
      <c r="M50" s="1">
        <v>3.4486836937796102E-4</v>
      </c>
      <c r="N50" s="1">
        <v>2.77437377347513E-4</v>
      </c>
      <c r="O50" s="1">
        <v>5.1545828833795204E-4</v>
      </c>
      <c r="P50" s="1">
        <v>4.1412893303918301E-4</v>
      </c>
      <c r="Q50" s="1">
        <v>3.1680949159464599E-4</v>
      </c>
      <c r="R50" s="1">
        <v>3.0729593317315303E-4</v>
      </c>
      <c r="S50" s="1">
        <v>2.67420448455278E-4</v>
      </c>
    </row>
    <row r="51" spans="1:19" x14ac:dyDescent="0.25">
      <c r="A51" s="1">
        <v>5</v>
      </c>
      <c r="B51" s="1">
        <v>1.71804022571165</v>
      </c>
      <c r="C51" s="1">
        <v>2.1325712514144599</v>
      </c>
      <c r="D51" s="1">
        <v>1.6201345781886201</v>
      </c>
      <c r="E51" s="1">
        <v>3.1050014388372298</v>
      </c>
      <c r="F51" s="1">
        <v>2.4076748993452601</v>
      </c>
      <c r="G51" s="1">
        <v>1.85170112127626</v>
      </c>
      <c r="H51" s="1">
        <v>1.8133918036810399</v>
      </c>
      <c r="I51" s="1">
        <v>1.61288071942903</v>
      </c>
      <c r="K51" s="1">
        <v>5</v>
      </c>
      <c r="L51" s="1">
        <v>2.8622550160355901E-4</v>
      </c>
      <c r="M51" s="1">
        <v>3.5528637048564901E-4</v>
      </c>
      <c r="N51" s="1">
        <v>2.6991442072622502E-4</v>
      </c>
      <c r="O51" s="1">
        <v>5.1729323971029203E-4</v>
      </c>
      <c r="P51" s="1">
        <v>4.0111863823091902E-4</v>
      </c>
      <c r="Q51" s="1">
        <v>3.08493406804625E-4</v>
      </c>
      <c r="R51" s="1">
        <v>3.0211107449326099E-4</v>
      </c>
      <c r="S51" s="1">
        <v>2.6870592785687602E-4</v>
      </c>
    </row>
    <row r="52" spans="1:19" x14ac:dyDescent="0.25">
      <c r="A52" s="1">
        <v>5.125</v>
      </c>
      <c r="B52" s="1">
        <v>1.70334546209076</v>
      </c>
      <c r="C52" s="1">
        <v>2.1617583452367799</v>
      </c>
      <c r="D52" s="1">
        <v>1.4190288671103</v>
      </c>
      <c r="E52" s="1">
        <v>3.1108287014937499</v>
      </c>
      <c r="F52" s="1">
        <v>2.3576782620568202</v>
      </c>
      <c r="G52" s="1">
        <v>1.8397965116999</v>
      </c>
      <c r="H52" s="1">
        <v>1.78776873815175</v>
      </c>
      <c r="I52" s="1">
        <v>1.8017540043857501</v>
      </c>
      <c r="K52" s="1">
        <v>5.125</v>
      </c>
      <c r="L52" s="1">
        <v>2.8377735398432002E-4</v>
      </c>
      <c r="M52" s="1">
        <v>3.6014894031644702E-4</v>
      </c>
      <c r="N52" s="1">
        <v>2.3641020926057699E-4</v>
      </c>
      <c r="O52" s="1">
        <v>5.18264061668867E-4</v>
      </c>
      <c r="P52" s="1">
        <v>3.9278919845866698E-4</v>
      </c>
      <c r="Q52" s="1">
        <v>3.0651009884920401E-4</v>
      </c>
      <c r="R52" s="1">
        <v>2.9784227177608198E-4</v>
      </c>
      <c r="S52" s="1">
        <v>3.0017221713066601E-4</v>
      </c>
    </row>
    <row r="53" spans="1:19" x14ac:dyDescent="0.25">
      <c r="A53" s="1">
        <v>5.25</v>
      </c>
      <c r="B53" s="1">
        <v>1.7336122665084299</v>
      </c>
      <c r="C53" s="1">
        <v>2.19484038734329</v>
      </c>
      <c r="D53" s="1">
        <v>1.40999783120428</v>
      </c>
      <c r="E53" s="1">
        <v>3.1243506498009501</v>
      </c>
      <c r="F53" s="1">
        <v>2.3244447725769</v>
      </c>
      <c r="G53" s="1">
        <v>1.8809893419256201</v>
      </c>
      <c r="H53" s="1">
        <v>1.7516202829976399</v>
      </c>
      <c r="I53" s="1">
        <v>1.7895859482029199</v>
      </c>
      <c r="K53" s="1">
        <v>5.25</v>
      </c>
      <c r="L53" s="1">
        <v>2.88819803600303E-4</v>
      </c>
      <c r="M53" s="1">
        <v>3.65660408531392E-4</v>
      </c>
      <c r="N53" s="1">
        <v>2.34905638678633E-4</v>
      </c>
      <c r="O53" s="1">
        <v>5.2051681825684602E-4</v>
      </c>
      <c r="P53" s="1">
        <v>3.8725249911130999E-4</v>
      </c>
      <c r="Q53" s="1">
        <v>3.1337282436480799E-4</v>
      </c>
      <c r="R53" s="1">
        <v>2.9181993914740803E-4</v>
      </c>
      <c r="S53" s="1">
        <v>2.98145018970606E-4</v>
      </c>
    </row>
    <row r="54" spans="1:19" x14ac:dyDescent="0.25">
      <c r="A54" s="1">
        <v>5.375</v>
      </c>
      <c r="B54" s="1">
        <v>1.7891943864273401</v>
      </c>
      <c r="C54" s="1">
        <v>2.2732951047720702</v>
      </c>
      <c r="D54" s="1">
        <v>1.35617522213172</v>
      </c>
      <c r="E54" s="1">
        <v>3.1238507925774202</v>
      </c>
      <c r="F54" s="1">
        <v>2.32689053578226</v>
      </c>
      <c r="G54" s="1">
        <v>1.8915914368462401</v>
      </c>
      <c r="H54" s="1">
        <v>1.65529057163682</v>
      </c>
      <c r="I54" s="1">
        <v>1.7907296700458799</v>
      </c>
      <c r="K54" s="1">
        <v>5.375</v>
      </c>
      <c r="L54" s="1">
        <v>2.9807978477879298E-4</v>
      </c>
      <c r="M54" s="1">
        <v>3.7873096445502602E-4</v>
      </c>
      <c r="N54" s="1">
        <v>2.25938792007144E-4</v>
      </c>
      <c r="O54" s="1">
        <v>5.2043354204340598E-4</v>
      </c>
      <c r="P54" s="1">
        <v>3.8765996326132199E-4</v>
      </c>
      <c r="Q54" s="1">
        <v>3.1513913337858301E-4</v>
      </c>
      <c r="R54" s="1">
        <v>2.7577140923469503E-4</v>
      </c>
      <c r="S54" s="1">
        <v>2.9833556302964401E-4</v>
      </c>
    </row>
    <row r="55" spans="1:19" x14ac:dyDescent="0.25">
      <c r="A55" s="1">
        <v>5.5</v>
      </c>
      <c r="B55" s="1">
        <v>1.8065277493295799</v>
      </c>
      <c r="C55" s="1">
        <v>2.33620703233042</v>
      </c>
      <c r="D55" s="1">
        <v>1.2772622440255099</v>
      </c>
      <c r="E55" s="1">
        <v>3.1757270590389002</v>
      </c>
      <c r="F55" s="1">
        <v>2.3224900588399899</v>
      </c>
      <c r="G55" s="1">
        <v>1.8888716003720201</v>
      </c>
      <c r="H55" s="1">
        <v>1.6754024340767399</v>
      </c>
      <c r="I55" s="1">
        <v>1.76440979452347</v>
      </c>
      <c r="K55" s="1">
        <v>5.5</v>
      </c>
      <c r="L55" s="1">
        <v>3.00967523038308E-4</v>
      </c>
      <c r="M55" s="1">
        <v>3.8921209158624803E-4</v>
      </c>
      <c r="N55" s="1">
        <v>2.1279188985465E-4</v>
      </c>
      <c r="O55" s="1">
        <v>5.2907612803588903E-4</v>
      </c>
      <c r="P55" s="1">
        <v>3.8692684380274101E-4</v>
      </c>
      <c r="Q55" s="1">
        <v>3.1468600862197803E-4</v>
      </c>
      <c r="R55" s="1">
        <v>2.7912204551718402E-4</v>
      </c>
      <c r="S55" s="1">
        <v>2.9395067176761101E-4</v>
      </c>
    </row>
    <row r="56" spans="1:19" x14ac:dyDescent="0.25">
      <c r="A56" s="1">
        <v>5.625</v>
      </c>
      <c r="B56" s="1">
        <v>1.7889179707468801</v>
      </c>
      <c r="C56" s="1">
        <v>2.3134165437483301</v>
      </c>
      <c r="D56" s="1">
        <v>1.2004372826843801</v>
      </c>
      <c r="E56" s="1">
        <v>3.1619685283742598</v>
      </c>
      <c r="F56" s="1">
        <v>2.32984335301611</v>
      </c>
      <c r="G56" s="1">
        <v>1.9100408605935599</v>
      </c>
      <c r="H56" s="1">
        <v>1.6658644659565001</v>
      </c>
      <c r="I56" s="1">
        <v>1.74322329364624</v>
      </c>
      <c r="K56" s="1">
        <v>5.625</v>
      </c>
      <c r="L56" s="1">
        <v>2.9803373392642897E-4</v>
      </c>
      <c r="M56" s="1">
        <v>3.85415196188472E-4</v>
      </c>
      <c r="N56" s="1">
        <v>1.9999285129521899E-4</v>
      </c>
      <c r="O56" s="1">
        <v>5.2678395682715805E-4</v>
      </c>
      <c r="P56" s="1">
        <v>3.88151902612481E-4</v>
      </c>
      <c r="Q56" s="1">
        <v>3.1821280737488701E-4</v>
      </c>
      <c r="R56" s="1">
        <v>2.7753302002835202E-4</v>
      </c>
      <c r="S56" s="1">
        <v>2.90421000721463E-4</v>
      </c>
    </row>
    <row r="57" spans="1:19" x14ac:dyDescent="0.25">
      <c r="A57" s="1">
        <v>5.75</v>
      </c>
      <c r="B57" s="1">
        <v>1.79996851375708</v>
      </c>
      <c r="C57" s="1">
        <v>2.29053671695711</v>
      </c>
      <c r="D57" s="1">
        <v>1.2594679082295701</v>
      </c>
      <c r="E57" s="1">
        <v>3.1470859426490301</v>
      </c>
      <c r="F57" s="1">
        <v>2.3133662234133601</v>
      </c>
      <c r="G57" s="1">
        <v>1.8760951908346499</v>
      </c>
      <c r="H57" s="1">
        <v>1.6381872611570301</v>
      </c>
      <c r="I57" s="1">
        <v>1.74390997963661</v>
      </c>
      <c r="K57" s="1">
        <v>5.75</v>
      </c>
      <c r="L57" s="1">
        <v>2.9987475439193E-4</v>
      </c>
      <c r="M57" s="1">
        <v>3.8160341704505501E-4</v>
      </c>
      <c r="N57" s="1">
        <v>2.0982735351104601E-4</v>
      </c>
      <c r="O57" s="1">
        <v>5.2430451804533304E-4</v>
      </c>
      <c r="P57" s="1">
        <v>3.8540681282066302E-4</v>
      </c>
      <c r="Q57" s="1">
        <v>3.1255745879305301E-4</v>
      </c>
      <c r="R57" s="1">
        <v>2.7292199770876101E-4</v>
      </c>
      <c r="S57" s="1">
        <v>2.90535402607459E-4</v>
      </c>
    </row>
    <row r="58" spans="1:19" x14ac:dyDescent="0.25">
      <c r="A58" s="1">
        <v>5.875</v>
      </c>
      <c r="B58" s="1">
        <v>1.85505623994374</v>
      </c>
      <c r="C58" s="1">
        <v>2.2702384611856901</v>
      </c>
      <c r="D58" s="1">
        <v>1.43540155264995</v>
      </c>
      <c r="E58" s="1">
        <v>3.0886975659076601</v>
      </c>
      <c r="F58" s="1">
        <v>2.30476084458099</v>
      </c>
      <c r="G58" s="1">
        <v>1.7924766291778</v>
      </c>
      <c r="H58" s="1">
        <v>1.6564907384947301</v>
      </c>
      <c r="I58" s="1">
        <v>1.7301627485942099</v>
      </c>
      <c r="K58" s="1">
        <v>5.875</v>
      </c>
      <c r="L58" s="1">
        <v>3.0905236957462799E-4</v>
      </c>
      <c r="M58" s="1">
        <v>3.7822172763353598E-4</v>
      </c>
      <c r="N58" s="1">
        <v>2.3913789867148201E-4</v>
      </c>
      <c r="O58" s="1">
        <v>5.1457701448021998E-4</v>
      </c>
      <c r="P58" s="1">
        <v>3.8397315670719102E-4</v>
      </c>
      <c r="Q58" s="1">
        <v>2.9862660642102198E-4</v>
      </c>
      <c r="R58" s="1">
        <v>2.7597135703322202E-4</v>
      </c>
      <c r="S58" s="1">
        <v>2.8824511391579597E-4</v>
      </c>
    </row>
    <row r="59" spans="1:19" x14ac:dyDescent="0.25">
      <c r="A59" s="1">
        <v>6</v>
      </c>
      <c r="B59" s="1">
        <v>1.8959200847308799</v>
      </c>
      <c r="C59" s="1">
        <v>2.32615670912999</v>
      </c>
      <c r="D59" s="1">
        <v>1.3708217395311999</v>
      </c>
      <c r="E59" s="1">
        <v>3.0262818233789601</v>
      </c>
      <c r="F59" s="1">
        <v>2.3336240113584199</v>
      </c>
      <c r="G59" s="1">
        <v>1.85307401666018</v>
      </c>
      <c r="H59" s="1">
        <v>1.6470380102259901</v>
      </c>
      <c r="I59" s="1">
        <v>1.7503745278182099</v>
      </c>
      <c r="K59" s="1">
        <v>6</v>
      </c>
      <c r="L59" s="1">
        <v>3.15860286116165E-4</v>
      </c>
      <c r="M59" s="1">
        <v>3.87537707741056E-4</v>
      </c>
      <c r="N59" s="1">
        <v>2.28378901805898E-4</v>
      </c>
      <c r="O59" s="1">
        <v>5.0417855177494299E-4</v>
      </c>
      <c r="P59" s="1">
        <v>3.8878176029231201E-4</v>
      </c>
      <c r="Q59" s="1">
        <v>3.0872213117558601E-4</v>
      </c>
      <c r="R59" s="1">
        <v>2.7439653250365E-4</v>
      </c>
      <c r="S59" s="1">
        <v>2.9161239633451399E-4</v>
      </c>
    </row>
    <row r="60" spans="1:19" x14ac:dyDescent="0.25">
      <c r="A60" s="1">
        <v>6.125</v>
      </c>
      <c r="B60" s="1">
        <v>1.90652928223741</v>
      </c>
      <c r="C60" s="1">
        <v>2.3168289087855101</v>
      </c>
      <c r="D60" s="1">
        <v>1.3819386092144801</v>
      </c>
      <c r="E60" s="1">
        <v>3.0225747096178401</v>
      </c>
      <c r="F60" s="1">
        <v>2.2506740380912</v>
      </c>
      <c r="G60" s="1">
        <v>1.76858031459342</v>
      </c>
      <c r="H60" s="1">
        <v>1.6319773858637501</v>
      </c>
      <c r="I60" s="1">
        <v>1.7226073303945699</v>
      </c>
      <c r="K60" s="1">
        <v>6.125</v>
      </c>
      <c r="L60" s="1">
        <v>3.17627778420753E-4</v>
      </c>
      <c r="M60" s="1">
        <v>3.8598369620366601E-4</v>
      </c>
      <c r="N60" s="1">
        <v>2.3023097229513299E-4</v>
      </c>
      <c r="O60" s="1">
        <v>5.0356094662234302E-4</v>
      </c>
      <c r="P60" s="1">
        <v>3.74962294745992E-4</v>
      </c>
      <c r="Q60" s="1">
        <v>2.94645480411264E-4</v>
      </c>
      <c r="R60" s="1">
        <v>2.7188743248490098E-4</v>
      </c>
      <c r="S60" s="1">
        <v>2.8698638124373502E-4</v>
      </c>
    </row>
    <row r="61" spans="1:19" x14ac:dyDescent="0.25">
      <c r="A61" s="1">
        <v>6.25</v>
      </c>
      <c r="B61" s="1">
        <v>1.86741016020604</v>
      </c>
      <c r="C61" s="1">
        <v>2.3034080260742198</v>
      </c>
      <c r="D61" s="1">
        <v>1.50907981550035</v>
      </c>
      <c r="E61" s="1">
        <v>2.9945894820974601</v>
      </c>
      <c r="F61" s="1">
        <v>2.24447603662844</v>
      </c>
      <c r="G61" s="1">
        <v>1.7924748739577101</v>
      </c>
      <c r="H61" s="1">
        <v>1.6023150231566301</v>
      </c>
      <c r="I61" s="1">
        <v>1.7191995258230499</v>
      </c>
      <c r="K61" s="1">
        <v>6.25</v>
      </c>
      <c r="L61" s="1">
        <v>3.1111053269032601E-4</v>
      </c>
      <c r="M61" s="1">
        <v>3.8374777714396603E-4</v>
      </c>
      <c r="N61" s="1">
        <v>2.51412697262358E-4</v>
      </c>
      <c r="O61" s="1">
        <v>4.9889860771744495E-4</v>
      </c>
      <c r="P61" s="1">
        <v>3.7392970770229499E-4</v>
      </c>
      <c r="Q61" s="1">
        <v>2.98626314001355E-4</v>
      </c>
      <c r="R61" s="1">
        <v>2.66945682857895E-4</v>
      </c>
      <c r="S61" s="1">
        <v>2.8641864100212002E-4</v>
      </c>
    </row>
    <row r="62" spans="1:19" x14ac:dyDescent="0.25">
      <c r="A62" s="1">
        <v>6.375</v>
      </c>
      <c r="B62" s="1">
        <v>1.8558000842983999</v>
      </c>
      <c r="C62" s="1">
        <v>2.3523600857864602</v>
      </c>
      <c r="D62" s="1">
        <v>1.6254287054255101</v>
      </c>
      <c r="E62" s="1">
        <v>2.9840191000403</v>
      </c>
      <c r="F62" s="1">
        <v>2.2220214932558999</v>
      </c>
      <c r="G62" s="1">
        <v>1.8037242995565199</v>
      </c>
      <c r="H62" s="1">
        <v>1.57455238270036</v>
      </c>
      <c r="I62" s="1">
        <v>1.7444283594480801</v>
      </c>
      <c r="K62" s="1">
        <v>6.375</v>
      </c>
      <c r="L62" s="1">
        <v>3.0917629404411402E-4</v>
      </c>
      <c r="M62" s="1">
        <v>3.9190319029202398E-4</v>
      </c>
      <c r="N62" s="1">
        <v>2.7079642232389001E-4</v>
      </c>
      <c r="O62" s="1">
        <v>4.9713758206672298E-4</v>
      </c>
      <c r="P62" s="1">
        <v>3.7018878077642997E-4</v>
      </c>
      <c r="Q62" s="1">
        <v>3.0050046830611599E-4</v>
      </c>
      <c r="R62" s="1">
        <v>2.6232042695787999E-4</v>
      </c>
      <c r="S62" s="1">
        <v>2.9062176468405102E-4</v>
      </c>
    </row>
    <row r="63" spans="1:19" x14ac:dyDescent="0.25">
      <c r="A63" s="1">
        <v>6.5</v>
      </c>
      <c r="B63" s="1">
        <v>1.8206089590860499</v>
      </c>
      <c r="C63" s="1">
        <v>2.4721866526726499</v>
      </c>
      <c r="D63" s="1">
        <v>1.67786547778219</v>
      </c>
      <c r="E63" s="1">
        <v>2.9655996733005798</v>
      </c>
      <c r="F63" s="1">
        <v>2.2243730744548</v>
      </c>
      <c r="G63" s="1">
        <v>1.82299249528344</v>
      </c>
      <c r="H63" s="1">
        <v>1.5285129492395599</v>
      </c>
      <c r="I63" s="1">
        <v>1.8458265468199799</v>
      </c>
      <c r="K63" s="1">
        <v>6.5</v>
      </c>
      <c r="L63" s="1">
        <v>3.0331345258373599E-4</v>
      </c>
      <c r="M63" s="1">
        <v>4.1186629633526399E-4</v>
      </c>
      <c r="N63" s="1">
        <v>2.7953238859851402E-4</v>
      </c>
      <c r="O63" s="1">
        <v>4.9406890557188502E-4</v>
      </c>
      <c r="P63" s="1">
        <v>3.7058055420416798E-4</v>
      </c>
      <c r="Q63" s="1">
        <v>3.0371054971422098E-4</v>
      </c>
      <c r="R63" s="1">
        <v>2.5465025734331098E-4</v>
      </c>
      <c r="S63" s="1">
        <v>3.07514702700209E-4</v>
      </c>
    </row>
    <row r="64" spans="1:19" x14ac:dyDescent="0.25">
      <c r="A64" s="1">
        <v>6.625</v>
      </c>
      <c r="B64" s="1">
        <v>1.8189653462234301</v>
      </c>
      <c r="C64" s="1">
        <v>2.43523751827597</v>
      </c>
      <c r="D64" s="1">
        <v>1.5784453619337999</v>
      </c>
      <c r="E64" s="1">
        <v>2.9479948840309902</v>
      </c>
      <c r="F64" s="1">
        <v>2.2104025001988301</v>
      </c>
      <c r="G64" s="1">
        <v>1.8438025578157</v>
      </c>
      <c r="H64" s="1">
        <v>1.52562757943472</v>
      </c>
      <c r="I64" s="1">
        <v>1.8340380692984399</v>
      </c>
      <c r="K64" s="1">
        <v>6.625</v>
      </c>
      <c r="L64" s="1">
        <v>3.0303962668082302E-4</v>
      </c>
      <c r="M64" s="1">
        <v>4.0571057054477699E-4</v>
      </c>
      <c r="N64" s="1">
        <v>2.62968997298171E-4</v>
      </c>
      <c r="O64" s="1">
        <v>4.9113594767956998E-4</v>
      </c>
      <c r="P64" s="1">
        <v>3.6825305653312299E-4</v>
      </c>
      <c r="Q64" s="1">
        <v>3.0717750613209598E-4</v>
      </c>
      <c r="R64" s="1">
        <v>2.5416955473382501E-4</v>
      </c>
      <c r="S64" s="1">
        <v>3.05550742345121E-4</v>
      </c>
    </row>
    <row r="65" spans="1:19" x14ac:dyDescent="0.25">
      <c r="A65" s="1">
        <v>6.75</v>
      </c>
      <c r="B65" s="1">
        <v>1.81138235809762</v>
      </c>
      <c r="C65" s="1">
        <v>2.3311762275900301</v>
      </c>
      <c r="D65" s="1">
        <v>1.55559370795769</v>
      </c>
      <c r="E65" s="1">
        <v>2.9392560306401601</v>
      </c>
      <c r="F65" s="1">
        <v>2.2237923864757598</v>
      </c>
      <c r="G65" s="1">
        <v>1.83201988296709</v>
      </c>
      <c r="H65" s="1">
        <v>1.5444132119905001</v>
      </c>
      <c r="I65" s="1">
        <v>1.8531271440364101</v>
      </c>
      <c r="K65" s="1">
        <v>6.75</v>
      </c>
      <c r="L65" s="1">
        <v>3.01776300859063E-4</v>
      </c>
      <c r="M65" s="1">
        <v>3.8837395951649899E-4</v>
      </c>
      <c r="N65" s="1">
        <v>2.5916191174575202E-4</v>
      </c>
      <c r="O65" s="1">
        <v>4.8968005470465599E-4</v>
      </c>
      <c r="P65" s="1">
        <v>3.70483811586858E-4</v>
      </c>
      <c r="Q65" s="1">
        <v>3.05214512502317E-4</v>
      </c>
      <c r="R65" s="1">
        <v>2.5729924111761801E-4</v>
      </c>
      <c r="S65" s="1">
        <v>3.0873098219646599E-4</v>
      </c>
    </row>
    <row r="66" spans="1:19" x14ac:dyDescent="0.25">
      <c r="A66" s="1">
        <v>6.875</v>
      </c>
      <c r="B66" s="1">
        <v>1.8351732844616999</v>
      </c>
      <c r="C66" s="1">
        <v>2.1857141983795199</v>
      </c>
      <c r="D66" s="1">
        <v>1.5537802227638799</v>
      </c>
      <c r="E66" s="1">
        <v>2.8485849900188098</v>
      </c>
      <c r="F66" s="1">
        <v>2.1965233009911</v>
      </c>
      <c r="G66" s="1">
        <v>1.74126656779519</v>
      </c>
      <c r="H66" s="1">
        <v>1.6271069548122401</v>
      </c>
      <c r="I66" s="1">
        <v>1.81486179359779</v>
      </c>
      <c r="K66" s="1">
        <v>6.875</v>
      </c>
      <c r="L66" s="1">
        <v>3.0573986919132099E-4</v>
      </c>
      <c r="M66" s="1">
        <v>3.6413998545002901E-4</v>
      </c>
      <c r="N66" s="1">
        <v>2.5885978511246198E-4</v>
      </c>
      <c r="O66" s="1">
        <v>4.7457425933713799E-4</v>
      </c>
      <c r="P66" s="1">
        <v>3.65940781945114E-4</v>
      </c>
      <c r="Q66" s="1">
        <v>2.9009501019467798E-4</v>
      </c>
      <c r="R66" s="1">
        <v>2.7107601867172002E-4</v>
      </c>
      <c r="S66" s="1">
        <v>3.0235597481339101E-4</v>
      </c>
    </row>
    <row r="67" spans="1:19" x14ac:dyDescent="0.25">
      <c r="A67" s="1">
        <v>7</v>
      </c>
      <c r="B67" s="1">
        <v>1.81429241146593</v>
      </c>
      <c r="C67" s="1">
        <v>1.9982517899596599</v>
      </c>
      <c r="D67" s="1">
        <v>1.59581722420104</v>
      </c>
      <c r="E67" s="1">
        <v>2.6779321056628498</v>
      </c>
      <c r="F67" s="1">
        <v>2.2030766024135202</v>
      </c>
      <c r="G67" s="1">
        <v>1.7403821358877001</v>
      </c>
      <c r="H67" s="1">
        <v>1.6515028829624201</v>
      </c>
      <c r="I67" s="1">
        <v>1.92604553296912</v>
      </c>
      <c r="K67" s="1">
        <v>7</v>
      </c>
      <c r="L67" s="1">
        <v>3.0226111575022398E-4</v>
      </c>
      <c r="M67" s="1">
        <v>3.3290874820728099E-4</v>
      </c>
      <c r="N67" s="1">
        <v>2.6586314955189298E-4</v>
      </c>
      <c r="O67" s="1">
        <v>4.4614348880343401E-4</v>
      </c>
      <c r="P67" s="1">
        <v>3.67032561962089E-4</v>
      </c>
      <c r="Q67" s="1">
        <v>2.8994766383888998E-4</v>
      </c>
      <c r="R67" s="1">
        <v>2.7514038030153901E-4</v>
      </c>
      <c r="S67" s="1">
        <v>3.2087918579265599E-4</v>
      </c>
    </row>
    <row r="68" spans="1:19" x14ac:dyDescent="0.25">
      <c r="A68" s="1">
        <v>7.125</v>
      </c>
      <c r="B68" s="1">
        <v>1.72090240556</v>
      </c>
      <c r="C68" s="1">
        <v>1.84899958548295</v>
      </c>
      <c r="D68" s="1">
        <v>1.61262580187576</v>
      </c>
      <c r="E68" s="1">
        <v>2.6650799919822399</v>
      </c>
      <c r="F68" s="1">
        <v>2.23705034891332</v>
      </c>
      <c r="G68" s="1">
        <v>1.76323179396996</v>
      </c>
      <c r="H68" s="1">
        <v>1.67510997536534</v>
      </c>
      <c r="I68" s="1">
        <v>1.8870114111206999</v>
      </c>
      <c r="K68" s="1">
        <v>7.125</v>
      </c>
      <c r="L68" s="1">
        <v>2.8670234076629599E-4</v>
      </c>
      <c r="M68" s="1">
        <v>3.08043330941459E-4</v>
      </c>
      <c r="N68" s="1">
        <v>2.6866345859250201E-4</v>
      </c>
      <c r="O68" s="1">
        <v>4.4400232666424398E-4</v>
      </c>
      <c r="P68" s="1">
        <v>3.7269258812895698E-4</v>
      </c>
      <c r="Q68" s="1">
        <v>2.9375441687539501E-4</v>
      </c>
      <c r="R68" s="1">
        <v>2.7907332189586501E-4</v>
      </c>
      <c r="S68" s="1">
        <v>3.1437610109270799E-4</v>
      </c>
    </row>
    <row r="69" spans="1:19" x14ac:dyDescent="0.25">
      <c r="A69" s="1">
        <v>7.25</v>
      </c>
      <c r="B69" s="1">
        <v>1.70343358273667</v>
      </c>
      <c r="C69" s="1">
        <v>1.7729781316945701</v>
      </c>
      <c r="D69" s="1">
        <v>1.7414418337269399</v>
      </c>
      <c r="E69" s="1">
        <v>2.5874847964061098</v>
      </c>
      <c r="F69" s="1">
        <v>2.22638139603227</v>
      </c>
      <c r="G69" s="1">
        <v>1.6733100600142801</v>
      </c>
      <c r="H69" s="1">
        <v>1.68297578578755</v>
      </c>
      <c r="I69" s="1">
        <v>1.8709862844145799</v>
      </c>
      <c r="K69" s="1">
        <v>7.25</v>
      </c>
      <c r="L69" s="1">
        <v>2.8379203488392902E-4</v>
      </c>
      <c r="M69" s="1">
        <v>2.9537815674031599E-4</v>
      </c>
      <c r="N69" s="1">
        <v>2.9012420949890802E-4</v>
      </c>
      <c r="O69" s="1">
        <v>4.3107496708126E-4</v>
      </c>
      <c r="P69" s="1">
        <v>3.7091514057897498E-4</v>
      </c>
      <c r="Q69" s="1">
        <v>2.7877345599837899E-4</v>
      </c>
      <c r="R69" s="1">
        <v>2.8038376591220599E-4</v>
      </c>
      <c r="S69" s="1">
        <v>3.1170631498346902E-4</v>
      </c>
    </row>
    <row r="70" spans="1:19" x14ac:dyDescent="0.25">
      <c r="A70" s="1">
        <v>7.375</v>
      </c>
      <c r="B70" s="1">
        <v>1.6818327564519999</v>
      </c>
      <c r="C70" s="1">
        <v>1.7800703110152001</v>
      </c>
      <c r="D70" s="1">
        <v>1.9589887494593301</v>
      </c>
      <c r="E70" s="1">
        <v>2.5847910145053601</v>
      </c>
      <c r="F70" s="1">
        <v>2.21911579456965</v>
      </c>
      <c r="G70" s="1">
        <v>1.57930196141795</v>
      </c>
      <c r="H70" s="1">
        <v>1.7111359246475499</v>
      </c>
      <c r="I70" s="1">
        <v>1.8829049044303601</v>
      </c>
      <c r="K70" s="1">
        <v>7.375</v>
      </c>
      <c r="L70" s="1">
        <v>2.8019333722490201E-4</v>
      </c>
      <c r="M70" s="1">
        <v>2.9655971381513298E-4</v>
      </c>
      <c r="N70" s="1">
        <v>3.26367525659924E-4</v>
      </c>
      <c r="O70" s="1">
        <v>4.3062618301659502E-4</v>
      </c>
      <c r="P70" s="1">
        <v>3.6970469137530103E-4</v>
      </c>
      <c r="Q70" s="1">
        <v>2.6311170677223E-4</v>
      </c>
      <c r="R70" s="1">
        <v>2.8507524504628099E-4</v>
      </c>
      <c r="S70" s="1">
        <v>3.1369195707809798E-4</v>
      </c>
    </row>
    <row r="71" spans="1:19" x14ac:dyDescent="0.25">
      <c r="A71" s="1">
        <v>7.5</v>
      </c>
      <c r="B71" s="1">
        <v>1.5319901212198701</v>
      </c>
      <c r="C71" s="1">
        <v>1.7647128081211301</v>
      </c>
      <c r="D71" s="1">
        <v>1.9993532659054201</v>
      </c>
      <c r="E71" s="1">
        <v>2.5715741579401601</v>
      </c>
      <c r="F71" s="1">
        <v>2.2514091521740198</v>
      </c>
      <c r="G71" s="1">
        <v>1.55104252807863</v>
      </c>
      <c r="H71" s="1">
        <v>1.7594224604315101</v>
      </c>
      <c r="I71" s="1">
        <v>1.8788881884103901</v>
      </c>
      <c r="K71" s="1">
        <v>7.5</v>
      </c>
      <c r="L71" s="1">
        <v>2.5522955419523001E-4</v>
      </c>
      <c r="M71" s="1">
        <v>2.9400115383298E-4</v>
      </c>
      <c r="N71" s="1">
        <v>3.33092254099843E-4</v>
      </c>
      <c r="O71" s="1">
        <v>4.28424254712834E-4</v>
      </c>
      <c r="P71" s="1">
        <v>3.7508476475218798E-4</v>
      </c>
      <c r="Q71" s="1">
        <v>2.5840368517790003E-4</v>
      </c>
      <c r="R71" s="1">
        <v>2.9311978190788999E-4</v>
      </c>
      <c r="S71" s="1">
        <v>3.1302277218917001E-4</v>
      </c>
    </row>
    <row r="72" spans="1:19" x14ac:dyDescent="0.25">
      <c r="A72" s="1">
        <v>7.625</v>
      </c>
      <c r="B72" s="1">
        <v>1.5366540529602</v>
      </c>
      <c r="C72" s="1">
        <v>1.7998752774371001</v>
      </c>
      <c r="D72" s="1">
        <v>2.0409062561172999</v>
      </c>
      <c r="E72" s="1">
        <v>2.5338055332273202</v>
      </c>
      <c r="F72" s="1">
        <v>2.21479212699998</v>
      </c>
      <c r="G72" s="1">
        <v>1.56604068928564</v>
      </c>
      <c r="H72" s="1">
        <v>1.8232978998710201</v>
      </c>
      <c r="I72" s="1">
        <v>1.8590977462078799</v>
      </c>
      <c r="K72" s="1">
        <v>7.625</v>
      </c>
      <c r="L72" s="1">
        <v>2.5600656522316702E-4</v>
      </c>
      <c r="M72" s="1">
        <v>2.9985922122102102E-4</v>
      </c>
      <c r="N72" s="1">
        <v>3.4001498226914198E-4</v>
      </c>
      <c r="O72" s="1">
        <v>4.2213200183567601E-4</v>
      </c>
      <c r="P72" s="1">
        <v>3.68984368358193E-4</v>
      </c>
      <c r="Q72" s="1">
        <v>2.6090237883498799E-4</v>
      </c>
      <c r="R72" s="1">
        <v>3.0376143011851198E-4</v>
      </c>
      <c r="S72" s="1">
        <v>3.0972568451823198E-4</v>
      </c>
    </row>
    <row r="73" spans="1:19" x14ac:dyDescent="0.25">
      <c r="A73" s="1">
        <v>7.75</v>
      </c>
      <c r="B73" s="1">
        <v>1.55176408028964</v>
      </c>
      <c r="C73" s="1">
        <v>1.7556080526545399</v>
      </c>
      <c r="D73" s="1">
        <v>1.9942983763478701</v>
      </c>
      <c r="E73" s="1">
        <v>2.5155015193374801</v>
      </c>
      <c r="F73" s="1">
        <v>2.2060647038986998</v>
      </c>
      <c r="G73" s="1">
        <v>1.5223979053129699</v>
      </c>
      <c r="H73" s="1">
        <v>1.8722134553212899</v>
      </c>
      <c r="I73" s="1">
        <v>1.8704808449565999</v>
      </c>
      <c r="K73" s="1">
        <v>7.75</v>
      </c>
      <c r="L73" s="1">
        <v>2.5852389577625399E-4</v>
      </c>
      <c r="M73" s="1">
        <v>2.9248430157224599E-4</v>
      </c>
      <c r="N73" s="1">
        <v>3.3225010949955599E-4</v>
      </c>
      <c r="O73" s="1">
        <v>4.19082553121631E-4</v>
      </c>
      <c r="P73" s="1">
        <v>3.6753037966952003E-4</v>
      </c>
      <c r="Q73" s="1">
        <v>2.5363149102514002E-4</v>
      </c>
      <c r="R73" s="1">
        <v>3.1191076165652598E-4</v>
      </c>
      <c r="S73" s="1">
        <v>3.1162210876977097E-4</v>
      </c>
    </row>
    <row r="74" spans="1:19" x14ac:dyDescent="0.25">
      <c r="A74" s="1">
        <v>7.875</v>
      </c>
      <c r="B74" s="1">
        <v>1.49925431240132</v>
      </c>
      <c r="C74" s="1">
        <v>1.7734982591467601</v>
      </c>
      <c r="D74" s="1">
        <v>2.0597889149965298</v>
      </c>
      <c r="E74" s="1">
        <v>2.51701729539062</v>
      </c>
      <c r="F74" s="1">
        <v>2.1921717226167599</v>
      </c>
      <c r="G74" s="1">
        <v>1.4965556553763799</v>
      </c>
      <c r="H74" s="1">
        <v>1.83985971569982</v>
      </c>
      <c r="I74" s="1">
        <v>1.8560394921716401</v>
      </c>
      <c r="K74" s="1">
        <v>7.875</v>
      </c>
      <c r="L74" s="1">
        <v>2.4977576844605802E-4</v>
      </c>
      <c r="M74" s="1">
        <v>2.9546480997385199E-4</v>
      </c>
      <c r="N74" s="1">
        <v>3.4316083323842299E-4</v>
      </c>
      <c r="O74" s="1">
        <v>4.1933508141208401E-4</v>
      </c>
      <c r="P74" s="1">
        <v>3.6521580898794901E-4</v>
      </c>
      <c r="Q74" s="1">
        <v>2.49326172185705E-4</v>
      </c>
      <c r="R74" s="1">
        <v>3.0652062863559102E-4</v>
      </c>
      <c r="S74" s="1">
        <v>3.0921617939579598E-4</v>
      </c>
    </row>
    <row r="75" spans="1:19" x14ac:dyDescent="0.25">
      <c r="A75" s="1">
        <v>8</v>
      </c>
      <c r="B75" s="1">
        <v>1.4983899940185801</v>
      </c>
      <c r="C75" s="1">
        <v>1.85406853958066</v>
      </c>
      <c r="D75" s="1">
        <v>2.1852553581621899</v>
      </c>
      <c r="E75" s="1">
        <v>2.5284694050084</v>
      </c>
      <c r="F75" s="1">
        <v>2.19755979911382</v>
      </c>
      <c r="G75" s="1">
        <v>1.49639290532693</v>
      </c>
      <c r="H75" s="1">
        <v>1.7980212040773</v>
      </c>
      <c r="I75" s="1">
        <v>1.7888963417799699</v>
      </c>
      <c r="K75" s="1">
        <v>8</v>
      </c>
      <c r="L75" s="1">
        <v>2.4963177300349498E-4</v>
      </c>
      <c r="M75" s="1">
        <v>3.0888781869413802E-4</v>
      </c>
      <c r="N75" s="1">
        <v>3.6406354266982002E-4</v>
      </c>
      <c r="O75" s="1">
        <v>4.2124300287440402E-4</v>
      </c>
      <c r="P75" s="1">
        <v>3.6611346253235801E-4</v>
      </c>
      <c r="Q75" s="1">
        <v>2.49299058027466E-4</v>
      </c>
      <c r="R75" s="1">
        <v>2.9955033259927699E-4</v>
      </c>
      <c r="S75" s="1">
        <v>2.9803013054054302E-4</v>
      </c>
    </row>
    <row r="76" spans="1:19" x14ac:dyDescent="0.25">
      <c r="A76" s="1">
        <v>8.125</v>
      </c>
      <c r="B76" s="1">
        <v>1.5114382019064001</v>
      </c>
      <c r="C76" s="1">
        <v>1.89190727288718</v>
      </c>
      <c r="D76" s="1">
        <v>2.2585019933859201</v>
      </c>
      <c r="E76" s="1">
        <v>2.5660001167969502</v>
      </c>
      <c r="F76" s="1">
        <v>2.1928229284496701</v>
      </c>
      <c r="G76" s="1">
        <v>1.54631495012752</v>
      </c>
      <c r="H76" s="1">
        <v>1.89294967678222</v>
      </c>
      <c r="I76" s="1">
        <v>1.73570386241653</v>
      </c>
      <c r="K76" s="1">
        <v>8.125</v>
      </c>
      <c r="L76" s="1">
        <v>2.5180560443760502E-4</v>
      </c>
      <c r="M76" s="1">
        <v>3.1519175166300499E-4</v>
      </c>
      <c r="N76" s="1">
        <v>3.7626643209809401E-4</v>
      </c>
      <c r="O76" s="1">
        <v>4.2749561945837599E-4</v>
      </c>
      <c r="P76" s="1">
        <v>3.6532429987971301E-4</v>
      </c>
      <c r="Q76" s="1">
        <v>2.5761607069124502E-4</v>
      </c>
      <c r="R76" s="1">
        <v>3.1536541615191801E-4</v>
      </c>
      <c r="S76" s="1">
        <v>2.8916826347859302E-4</v>
      </c>
    </row>
    <row r="77" spans="1:19" x14ac:dyDescent="0.25">
      <c r="A77" s="1">
        <v>8.25</v>
      </c>
      <c r="B77" s="1">
        <v>1.62906315775257</v>
      </c>
      <c r="C77" s="1">
        <v>1.9134965537286901</v>
      </c>
      <c r="D77" s="1">
        <v>2.26087215165014</v>
      </c>
      <c r="E77" s="1">
        <v>2.5669549266967699</v>
      </c>
      <c r="F77" s="1">
        <v>2.1774743313529101</v>
      </c>
      <c r="G77" s="1">
        <v>1.5285542823321101</v>
      </c>
      <c r="H77" s="1">
        <v>1.8698158657206601</v>
      </c>
      <c r="I77" s="1">
        <v>1.7597004855028699</v>
      </c>
      <c r="K77" s="1">
        <v>8.25</v>
      </c>
      <c r="L77" s="1">
        <v>2.71401922081577E-4</v>
      </c>
      <c r="M77" s="1">
        <v>3.1878852585120001E-4</v>
      </c>
      <c r="N77" s="1">
        <v>3.7666130046491302E-4</v>
      </c>
      <c r="O77" s="1">
        <v>4.27654690787685E-4</v>
      </c>
      <c r="P77" s="1">
        <v>3.6276722360339199E-4</v>
      </c>
      <c r="Q77" s="1">
        <v>2.5465714343652902E-4</v>
      </c>
      <c r="R77" s="1">
        <v>3.11511323229062E-4</v>
      </c>
      <c r="S77" s="1">
        <v>2.9316610088477799E-4</v>
      </c>
    </row>
    <row r="78" spans="1:19" x14ac:dyDescent="0.25">
      <c r="A78" s="1">
        <v>8.375</v>
      </c>
      <c r="B78" s="1">
        <v>1.6315075395410401</v>
      </c>
      <c r="C78" s="1">
        <v>1.8984715671773</v>
      </c>
      <c r="D78" s="1">
        <v>2.2535737244977199</v>
      </c>
      <c r="E78" s="1">
        <v>2.54394496861048</v>
      </c>
      <c r="F78" s="1">
        <v>2.16923842223594</v>
      </c>
      <c r="G78" s="1">
        <v>1.5213382608438999</v>
      </c>
      <c r="H78" s="1">
        <v>1.86898499348282</v>
      </c>
      <c r="I78" s="1">
        <v>1.63780701319498</v>
      </c>
      <c r="K78" s="1">
        <v>8.375</v>
      </c>
      <c r="L78" s="1">
        <v>2.7180915608753599E-4</v>
      </c>
      <c r="M78" s="1">
        <v>3.1628536309173802E-4</v>
      </c>
      <c r="N78" s="1">
        <v>3.75445382501319E-4</v>
      </c>
      <c r="O78" s="1">
        <v>4.2382123177051202E-4</v>
      </c>
      <c r="P78" s="1">
        <v>3.6139512114450402E-4</v>
      </c>
      <c r="Q78" s="1">
        <v>2.5345495425659401E-4</v>
      </c>
      <c r="R78" s="1">
        <v>3.1137289991423799E-4</v>
      </c>
      <c r="S78" s="1">
        <v>2.7285864839828299E-4</v>
      </c>
    </row>
    <row r="79" spans="1:19" x14ac:dyDescent="0.25">
      <c r="A79" s="1">
        <v>8.5</v>
      </c>
      <c r="B79" s="1">
        <v>1.62767126256841</v>
      </c>
      <c r="C79" s="1">
        <v>1.87937541072664</v>
      </c>
      <c r="D79" s="1">
        <v>2.2500647576957902</v>
      </c>
      <c r="E79" s="1">
        <v>2.50520592087519</v>
      </c>
      <c r="F79" s="1">
        <v>2.2042204507347898</v>
      </c>
      <c r="G79" s="1">
        <v>1.5054954817951001</v>
      </c>
      <c r="H79" s="1">
        <v>1.9332958997826799</v>
      </c>
      <c r="I79" s="1">
        <v>1.63460636319487</v>
      </c>
      <c r="K79" s="1">
        <v>8.5</v>
      </c>
      <c r="L79" s="1">
        <v>2.71170032343896E-4</v>
      </c>
      <c r="M79" s="1">
        <v>3.1310394342705898E-4</v>
      </c>
      <c r="N79" s="1">
        <v>3.74860788632119E-4</v>
      </c>
      <c r="O79" s="1">
        <v>4.1736730641781102E-4</v>
      </c>
      <c r="P79" s="1">
        <v>3.67223127092413E-4</v>
      </c>
      <c r="Q79" s="1">
        <v>2.5081554726706401E-4</v>
      </c>
      <c r="R79" s="1">
        <v>3.22087096903794E-4</v>
      </c>
      <c r="S79" s="1">
        <v>2.7232542010826601E-4</v>
      </c>
    </row>
    <row r="80" spans="1:19" x14ac:dyDescent="0.25">
      <c r="A80" s="1">
        <v>8.625</v>
      </c>
      <c r="B80" s="1">
        <v>1.6244682492626099</v>
      </c>
      <c r="C80" s="1">
        <v>1.89565978050243</v>
      </c>
      <c r="D80" s="1">
        <v>2.2540666817356598</v>
      </c>
      <c r="E80" s="1">
        <v>2.4910051301077698</v>
      </c>
      <c r="F80" s="1">
        <v>2.24017782170242</v>
      </c>
      <c r="G80" s="1">
        <v>1.5194109106776901</v>
      </c>
      <c r="H80" s="1">
        <v>1.93875044879753</v>
      </c>
      <c r="I80" s="1">
        <v>1.6237789176442801</v>
      </c>
      <c r="K80" s="1">
        <v>8.625</v>
      </c>
      <c r="L80" s="1">
        <v>2.7063641032715099E-4</v>
      </c>
      <c r="M80" s="1">
        <v>3.1581691943170499E-4</v>
      </c>
      <c r="N80" s="1">
        <v>3.75527509177161E-4</v>
      </c>
      <c r="O80" s="1">
        <v>4.1500145467595999E-4</v>
      </c>
      <c r="P80" s="1">
        <v>3.7321362509562002E-4</v>
      </c>
      <c r="Q80" s="1">
        <v>2.5313385771890301E-4</v>
      </c>
      <c r="R80" s="1">
        <v>3.22995824769668E-4</v>
      </c>
      <c r="S80" s="1">
        <v>2.7052156767953703E-4</v>
      </c>
    </row>
    <row r="81" spans="1:19" x14ac:dyDescent="0.25">
      <c r="A81" s="1">
        <v>8.75</v>
      </c>
      <c r="B81" s="1">
        <v>1.5864905435785499</v>
      </c>
      <c r="C81" s="1">
        <v>1.88722405873049</v>
      </c>
      <c r="D81" s="1">
        <v>2.2438620441761099</v>
      </c>
      <c r="E81" s="1">
        <v>2.4947346407792401</v>
      </c>
      <c r="F81" s="1">
        <v>2.2160651188772502</v>
      </c>
      <c r="G81" s="1">
        <v>1.4937518205696401</v>
      </c>
      <c r="H81" s="1">
        <v>1.9970379675174299</v>
      </c>
      <c r="I81" s="1">
        <v>1.5818736788354899</v>
      </c>
      <c r="K81" s="1">
        <v>8.75</v>
      </c>
      <c r="L81" s="1">
        <v>2.6430932456018798E-4</v>
      </c>
      <c r="M81" s="1">
        <v>3.144115281845E-4</v>
      </c>
      <c r="N81" s="1">
        <v>3.7382741655974001E-4</v>
      </c>
      <c r="O81" s="1">
        <v>4.1562279115382701E-4</v>
      </c>
      <c r="P81" s="1">
        <v>3.69196448804947E-4</v>
      </c>
      <c r="Q81" s="1">
        <v>2.4885905330690201E-4</v>
      </c>
      <c r="R81" s="1">
        <v>3.3270652538840303E-4</v>
      </c>
      <c r="S81" s="1">
        <v>2.6354015489399199E-4</v>
      </c>
    </row>
    <row r="82" spans="1:19" x14ac:dyDescent="0.25">
      <c r="A82" s="1">
        <v>8.875</v>
      </c>
      <c r="B82" s="1">
        <v>1.6793812709362399</v>
      </c>
      <c r="C82" s="1">
        <v>1.8993960393940099</v>
      </c>
      <c r="D82" s="1">
        <v>2.14836116774506</v>
      </c>
      <c r="E82" s="1">
        <v>2.4872875106623602</v>
      </c>
      <c r="F82" s="1">
        <v>2.2321467317521901</v>
      </c>
      <c r="G82" s="1">
        <v>1.51662196159118</v>
      </c>
      <c r="H82" s="1">
        <v>1.9869972961906901</v>
      </c>
      <c r="I82" s="1">
        <v>1.56694495400384</v>
      </c>
      <c r="K82" s="1">
        <v>8.875</v>
      </c>
      <c r="L82" s="1">
        <v>2.7978491973797701E-4</v>
      </c>
      <c r="M82" s="1">
        <v>3.1643938016304298E-4</v>
      </c>
      <c r="N82" s="1">
        <v>3.5791697054632799E-4</v>
      </c>
      <c r="O82" s="1">
        <v>4.1438209927635599E-4</v>
      </c>
      <c r="P82" s="1">
        <v>3.7187564550991199E-4</v>
      </c>
      <c r="Q82" s="1">
        <v>2.5266921880109098E-4</v>
      </c>
      <c r="R82" s="1">
        <v>3.3103374954536902E-4</v>
      </c>
      <c r="S82" s="1">
        <v>2.6105302933703998E-4</v>
      </c>
    </row>
    <row r="83" spans="1:19" x14ac:dyDescent="0.25">
      <c r="A83" s="1">
        <v>9</v>
      </c>
      <c r="B83" s="1">
        <v>1.62668155864783</v>
      </c>
      <c r="C83" s="1">
        <v>1.9188347283135401</v>
      </c>
      <c r="D83" s="1">
        <v>2.1766170412297701</v>
      </c>
      <c r="E83" s="1">
        <v>2.4696015035961398</v>
      </c>
      <c r="F83" s="1">
        <v>2.1814848196697798</v>
      </c>
      <c r="G83" s="1">
        <v>1.42466319640529</v>
      </c>
      <c r="H83" s="1">
        <v>1.9948342089501301</v>
      </c>
      <c r="I83" s="1">
        <v>1.5570811421228501</v>
      </c>
      <c r="K83" s="1">
        <v>9</v>
      </c>
      <c r="L83" s="1">
        <v>2.7100514767072802E-4</v>
      </c>
      <c r="M83" s="1">
        <v>3.19677865737037E-4</v>
      </c>
      <c r="N83" s="1">
        <v>3.6262439906888002E-4</v>
      </c>
      <c r="O83" s="1">
        <v>4.1143561049912497E-4</v>
      </c>
      <c r="P83" s="1">
        <v>3.6343537095698302E-4</v>
      </c>
      <c r="Q83" s="1">
        <v>2.3734888852112201E-4</v>
      </c>
      <c r="R83" s="1">
        <v>3.3233937921109202E-4</v>
      </c>
      <c r="S83" s="1">
        <v>2.5940971827766803E-4</v>
      </c>
    </row>
    <row r="84" spans="1:19" x14ac:dyDescent="0.25">
      <c r="A84" s="1">
        <v>9.125</v>
      </c>
      <c r="B84" s="1">
        <v>1.66758814127449</v>
      </c>
      <c r="C84" s="1">
        <v>1.8817826971324501</v>
      </c>
      <c r="D84" s="1">
        <v>2.1274419136113498</v>
      </c>
      <c r="E84" s="1">
        <v>2.4506404558440198</v>
      </c>
      <c r="F84" s="1">
        <v>2.1757785375352299</v>
      </c>
      <c r="G84" s="1">
        <v>1.3965789973067899</v>
      </c>
      <c r="H84" s="1">
        <v>1.9994440824666</v>
      </c>
      <c r="I84" s="1">
        <v>1.5707319459933</v>
      </c>
      <c r="K84" s="1">
        <v>9.125</v>
      </c>
      <c r="L84" s="1">
        <v>2.7782018433633002E-4</v>
      </c>
      <c r="M84" s="1">
        <v>3.1350499734226703E-4</v>
      </c>
      <c r="N84" s="1">
        <v>3.5443182280765198E-4</v>
      </c>
      <c r="O84" s="1">
        <v>4.0827669994362103E-4</v>
      </c>
      <c r="P84" s="1">
        <v>3.6248470435336702E-4</v>
      </c>
      <c r="Q84" s="1">
        <v>2.3267006095131101E-4</v>
      </c>
      <c r="R84" s="1">
        <v>3.3310738413893498E-4</v>
      </c>
      <c r="S84" s="1">
        <v>2.6168394220248299E-4</v>
      </c>
    </row>
    <row r="85" spans="1:19" x14ac:dyDescent="0.25">
      <c r="A85" s="1">
        <v>9.25</v>
      </c>
      <c r="B85" s="1">
        <v>1.73717510309719</v>
      </c>
      <c r="C85" s="1">
        <v>1.9739273476282799</v>
      </c>
      <c r="D85" s="1">
        <v>2.0733646333336599</v>
      </c>
      <c r="E85" s="1">
        <v>2.45030981102243</v>
      </c>
      <c r="F85" s="1">
        <v>2.1329887071331202</v>
      </c>
      <c r="G85" s="1">
        <v>1.3149184687026201</v>
      </c>
      <c r="H85" s="1">
        <v>2.0488913149895698</v>
      </c>
      <c r="I85" s="1">
        <v>1.5890335266205899</v>
      </c>
      <c r="K85" s="1">
        <v>9.25</v>
      </c>
      <c r="L85" s="1">
        <v>2.8941337217599199E-4</v>
      </c>
      <c r="M85" s="1">
        <v>3.2885629611487203E-4</v>
      </c>
      <c r="N85" s="1">
        <v>3.4542254791338801E-4</v>
      </c>
      <c r="O85" s="1">
        <v>4.0822161451634499E-4</v>
      </c>
      <c r="P85" s="1">
        <v>3.5535591860837401E-4</v>
      </c>
      <c r="Q85" s="1">
        <v>2.19065416885857E-4</v>
      </c>
      <c r="R85" s="1">
        <v>3.4134529307726298E-4</v>
      </c>
      <c r="S85" s="1">
        <v>2.6473298553499102E-4</v>
      </c>
    </row>
    <row r="86" spans="1:19" x14ac:dyDescent="0.25">
      <c r="A86" s="1">
        <v>9.375</v>
      </c>
      <c r="B86" s="1">
        <v>1.7093913799036899</v>
      </c>
      <c r="C86" s="1">
        <v>1.99315733465772</v>
      </c>
      <c r="D86" s="1">
        <v>2.0782685778418699</v>
      </c>
      <c r="E86" s="1">
        <v>2.4498568607329698</v>
      </c>
      <c r="F86" s="1">
        <v>2.1399996999195499</v>
      </c>
      <c r="G86" s="1">
        <v>1.34315159531995</v>
      </c>
      <c r="H86" s="1">
        <v>2.0451590966006101</v>
      </c>
      <c r="I86" s="1">
        <v>1.5894129796211101</v>
      </c>
      <c r="K86" s="1">
        <v>9.375</v>
      </c>
      <c r="L86" s="1">
        <v>2.84784603891955E-4</v>
      </c>
      <c r="M86" s="1">
        <v>3.3206001195397602E-4</v>
      </c>
      <c r="N86" s="1">
        <v>3.4623954506845497E-4</v>
      </c>
      <c r="O86" s="1">
        <v>4.08146152998122E-4</v>
      </c>
      <c r="P86" s="1">
        <v>3.5652395000659398E-4</v>
      </c>
      <c r="Q86" s="1">
        <v>2.23769055780303E-4</v>
      </c>
      <c r="R86" s="1">
        <v>3.4072350549366198E-4</v>
      </c>
      <c r="S86" s="1">
        <v>2.6479620240487702E-4</v>
      </c>
    </row>
    <row r="87" spans="1:19" x14ac:dyDescent="0.25">
      <c r="A87" s="1">
        <v>9.5</v>
      </c>
      <c r="B87" s="1">
        <v>1.73173182388462</v>
      </c>
      <c r="C87" s="1">
        <v>1.9891992945727499</v>
      </c>
      <c r="D87" s="1">
        <v>1.98905071964226</v>
      </c>
      <c r="E87" s="1">
        <v>2.3979179080763999</v>
      </c>
      <c r="F87" s="1">
        <v>2.1430588119518301</v>
      </c>
      <c r="G87" s="1">
        <v>1.36094421222083</v>
      </c>
      <c r="H87" s="1">
        <v>2.02927590125097</v>
      </c>
      <c r="I87" s="1">
        <v>1.4978936266781999</v>
      </c>
      <c r="K87" s="1">
        <v>9.5</v>
      </c>
      <c r="L87" s="1">
        <v>2.8850652185917703E-4</v>
      </c>
      <c r="M87" s="1">
        <v>3.3140060247582002E-4</v>
      </c>
      <c r="N87" s="1">
        <v>3.3137584989240002E-4</v>
      </c>
      <c r="O87" s="1">
        <v>3.9949312348553598E-4</v>
      </c>
      <c r="P87" s="1">
        <v>3.5703359807117303E-4</v>
      </c>
      <c r="Q87" s="1">
        <v>2.2673330575599001E-4</v>
      </c>
      <c r="R87" s="1">
        <v>3.3807736514841199E-4</v>
      </c>
      <c r="S87" s="1">
        <v>2.4954907820458702E-4</v>
      </c>
    </row>
    <row r="88" spans="1:19" x14ac:dyDescent="0.25">
      <c r="A88" s="1">
        <v>9.625</v>
      </c>
      <c r="B88" s="1">
        <v>1.70448830510466</v>
      </c>
      <c r="C88" s="1">
        <v>2.01222902791601</v>
      </c>
      <c r="D88" s="1">
        <v>2.0043704737516799</v>
      </c>
      <c r="E88" s="1">
        <v>2.3947572010437299</v>
      </c>
      <c r="F88" s="1">
        <v>2.1546092832877601</v>
      </c>
      <c r="G88" s="1">
        <v>1.39777390752629</v>
      </c>
      <c r="H88" s="1">
        <v>2.0316451225206</v>
      </c>
      <c r="I88" s="1">
        <v>1.4775623785534999</v>
      </c>
      <c r="K88" s="1">
        <v>9.625</v>
      </c>
      <c r="L88" s="1">
        <v>2.8396775163043502E-4</v>
      </c>
      <c r="M88" s="1">
        <v>3.3523735605080798E-4</v>
      </c>
      <c r="N88" s="1">
        <v>3.3392812092702999E-4</v>
      </c>
      <c r="O88" s="1">
        <v>3.9896654969389397E-4</v>
      </c>
      <c r="P88" s="1">
        <v>3.5895790659573802E-4</v>
      </c>
      <c r="Q88" s="1">
        <v>2.3286913299388101E-4</v>
      </c>
      <c r="R88" s="1">
        <v>3.3847207741193302E-4</v>
      </c>
      <c r="S88" s="1">
        <v>2.4616189226701299E-4</v>
      </c>
    </row>
    <row r="89" spans="1:19" x14ac:dyDescent="0.25">
      <c r="A89" s="1">
        <v>9.75</v>
      </c>
      <c r="B89" s="1">
        <v>1.69848143827446</v>
      </c>
      <c r="C89" s="1">
        <v>1.9436731968213401</v>
      </c>
      <c r="D89" s="1">
        <v>1.99240209455232</v>
      </c>
      <c r="E89" s="1">
        <v>2.3895767850862502</v>
      </c>
      <c r="F89" s="1">
        <v>2.1590350672650498</v>
      </c>
      <c r="G89" s="1">
        <v>1.4154599330025099</v>
      </c>
      <c r="H89" s="1">
        <v>2.0503644150914102</v>
      </c>
      <c r="I89" s="1">
        <v>1.4679299471420999</v>
      </c>
      <c r="K89" s="1">
        <v>9.75</v>
      </c>
      <c r="L89" s="1">
        <v>2.8296700761652499E-4</v>
      </c>
      <c r="M89" s="1">
        <v>3.2381595459043602E-4</v>
      </c>
      <c r="N89" s="1">
        <v>3.3193418895241598E-4</v>
      </c>
      <c r="O89" s="1">
        <v>3.9810349239537802E-4</v>
      </c>
      <c r="P89" s="1">
        <v>3.5969524220635501E-4</v>
      </c>
      <c r="Q89" s="1">
        <v>2.3581562483821801E-4</v>
      </c>
      <c r="R89" s="1">
        <v>3.4159071155422902E-4</v>
      </c>
      <c r="S89" s="1">
        <v>2.4455712919387398E-4</v>
      </c>
    </row>
    <row r="90" spans="1:19" x14ac:dyDescent="0.25">
      <c r="A90" s="1">
        <v>9.875</v>
      </c>
      <c r="B90" s="1">
        <v>1.6432962447825099</v>
      </c>
      <c r="C90" s="1">
        <v>1.6693182537642599</v>
      </c>
      <c r="D90" s="1">
        <v>2.0244310224367101</v>
      </c>
      <c r="E90" s="1">
        <v>2.3748650312128001</v>
      </c>
      <c r="F90" s="1">
        <v>2.1399314450857898</v>
      </c>
      <c r="G90" s="1">
        <v>1.4734276909070201</v>
      </c>
      <c r="H90" s="1">
        <v>2.0446970479856001</v>
      </c>
      <c r="I90" s="1">
        <v>1.41711205503591</v>
      </c>
      <c r="K90" s="1">
        <v>9.875</v>
      </c>
      <c r="L90" s="1">
        <v>2.7377315438076598E-4</v>
      </c>
      <c r="M90" s="1">
        <v>2.78108421077127E-4</v>
      </c>
      <c r="N90" s="1">
        <v>3.3727020833795602E-4</v>
      </c>
      <c r="O90" s="1">
        <v>3.9565251420006298E-4</v>
      </c>
      <c r="P90" s="1">
        <v>3.5651257875128899E-4</v>
      </c>
      <c r="Q90" s="1">
        <v>2.4547305330511001E-4</v>
      </c>
      <c r="R90" s="1">
        <v>3.4064652819440098E-4</v>
      </c>
      <c r="S90" s="1">
        <v>2.36090868368983E-4</v>
      </c>
    </row>
    <row r="91" spans="1:19" x14ac:dyDescent="0.25">
      <c r="A91" s="1">
        <v>10</v>
      </c>
      <c r="B91" s="1">
        <v>1.67472845184977</v>
      </c>
      <c r="C91" s="1">
        <v>1.54433776070767</v>
      </c>
      <c r="D91" s="1">
        <v>2.0676282821067602</v>
      </c>
      <c r="E91" s="1">
        <v>2.3748342240234899</v>
      </c>
      <c r="F91" s="1">
        <v>2.1236745330278102</v>
      </c>
      <c r="G91" s="1">
        <v>1.42722895671317</v>
      </c>
      <c r="H91" s="1">
        <v>2.0387385242546698</v>
      </c>
      <c r="I91" s="1">
        <v>1.43583799910594</v>
      </c>
      <c r="K91" s="1">
        <v>10</v>
      </c>
      <c r="L91" s="1">
        <v>2.7900976007817302E-4</v>
      </c>
      <c r="M91" s="1">
        <v>2.57286670933897E-4</v>
      </c>
      <c r="N91" s="1">
        <v>3.4446687179898601E-4</v>
      </c>
      <c r="O91" s="1">
        <v>3.95647381722324E-4</v>
      </c>
      <c r="P91" s="1">
        <v>3.5380417720242899E-4</v>
      </c>
      <c r="Q91" s="1">
        <v>2.37776344188415E-4</v>
      </c>
      <c r="R91" s="1">
        <v>3.3965383814082701E-4</v>
      </c>
      <c r="S91" s="1">
        <v>2.3921061065105E-4</v>
      </c>
    </row>
    <row r="92" spans="1:19" x14ac:dyDescent="0.25">
      <c r="A92" s="1">
        <v>10.125</v>
      </c>
      <c r="B92" s="1">
        <v>1.7049178441411099</v>
      </c>
      <c r="C92" s="1">
        <v>1.5390235845682101</v>
      </c>
      <c r="D92" s="1">
        <v>2.1836968328704698</v>
      </c>
      <c r="E92" s="1">
        <v>2.3825369540364298</v>
      </c>
      <c r="F92" s="1">
        <v>2.1050688516718599</v>
      </c>
      <c r="G92" s="1">
        <v>1.39789892972023</v>
      </c>
      <c r="H92" s="1">
        <v>2.0004181058265398</v>
      </c>
      <c r="I92" s="1">
        <v>1.46388453849735</v>
      </c>
      <c r="K92" s="1">
        <v>10.125</v>
      </c>
      <c r="L92" s="1">
        <v>2.8403931283391002E-4</v>
      </c>
      <c r="M92" s="1">
        <v>2.5640132918906399E-4</v>
      </c>
      <c r="N92" s="1">
        <v>3.6380389235622098E-4</v>
      </c>
      <c r="O92" s="1">
        <v>3.9693065654247803E-4</v>
      </c>
      <c r="P92" s="1">
        <v>3.5070447068853E-4</v>
      </c>
      <c r="Q92" s="1">
        <v>2.3288996169139E-4</v>
      </c>
      <c r="R92" s="1">
        <v>3.33269656430701E-4</v>
      </c>
      <c r="S92" s="1">
        <v>2.4388316411365899E-4</v>
      </c>
    </row>
    <row r="93" spans="1:19" x14ac:dyDescent="0.25">
      <c r="A93" s="1">
        <v>10.25</v>
      </c>
      <c r="B93" s="1">
        <v>1.69851669459428</v>
      </c>
      <c r="C93" s="1">
        <v>1.5123716096383399</v>
      </c>
      <c r="D93" s="1">
        <v>2.0595531493592198</v>
      </c>
      <c r="E93" s="1">
        <v>2.38773177991418</v>
      </c>
      <c r="F93" s="1">
        <v>2.0247792028223999</v>
      </c>
      <c r="G93" s="1">
        <v>1.3703611210325199</v>
      </c>
      <c r="H93" s="1">
        <v>1.97791914116017</v>
      </c>
      <c r="I93" s="1">
        <v>1.4588697049448001</v>
      </c>
      <c r="K93" s="1">
        <v>10.25</v>
      </c>
      <c r="L93" s="1">
        <v>2.8297288131940801E-4</v>
      </c>
      <c r="M93" s="1">
        <v>2.51961110165747E-4</v>
      </c>
      <c r="N93" s="1">
        <v>3.4312155468324502E-4</v>
      </c>
      <c r="O93" s="1">
        <v>3.9779611453371098E-4</v>
      </c>
      <c r="P93" s="1">
        <v>3.3732821519020899E-4</v>
      </c>
      <c r="Q93" s="1">
        <v>2.28302162764019E-4</v>
      </c>
      <c r="R93" s="1">
        <v>3.2952132891728403E-4</v>
      </c>
      <c r="S93" s="1">
        <v>2.4304769284380301E-4</v>
      </c>
    </row>
    <row r="94" spans="1:19" x14ac:dyDescent="0.25">
      <c r="A94" s="1">
        <v>10.375</v>
      </c>
      <c r="B94" s="1">
        <v>1.7020824189893</v>
      </c>
      <c r="C94" s="1">
        <v>1.48514499818219</v>
      </c>
      <c r="D94" s="1">
        <v>2.0097821134589302</v>
      </c>
      <c r="E94" s="1">
        <v>2.3863279559118502</v>
      </c>
      <c r="F94" s="1">
        <v>2.0016949324471498</v>
      </c>
      <c r="G94" s="1">
        <v>1.3513096432012</v>
      </c>
      <c r="H94" s="1">
        <v>1.9796081950827</v>
      </c>
      <c r="I94" s="1">
        <v>1.4613608590956999</v>
      </c>
      <c r="K94" s="1">
        <v>10.375</v>
      </c>
      <c r="L94" s="1">
        <v>2.8356693100361802E-4</v>
      </c>
      <c r="M94" s="1">
        <v>2.4742515669715298E-4</v>
      </c>
      <c r="N94" s="1">
        <v>3.3482970010225799E-4</v>
      </c>
      <c r="O94" s="1">
        <v>3.9756223745492401E-4</v>
      </c>
      <c r="P94" s="1">
        <v>3.3348237574569299E-4</v>
      </c>
      <c r="Q94" s="1">
        <v>2.2512818655732E-4</v>
      </c>
      <c r="R94" s="1">
        <v>3.2980272530077801E-4</v>
      </c>
      <c r="S94" s="1">
        <v>2.4346271912534299E-4</v>
      </c>
    </row>
    <row r="95" spans="1:19" x14ac:dyDescent="0.25">
      <c r="A95" s="1">
        <v>10.5</v>
      </c>
      <c r="B95" s="1">
        <v>1.69211521760812</v>
      </c>
      <c r="C95" s="1">
        <v>1.4681222724787899</v>
      </c>
      <c r="D95" s="1">
        <v>1.90740162155082</v>
      </c>
      <c r="E95" s="1">
        <v>2.3129181036439799</v>
      </c>
      <c r="F95" s="1">
        <v>1.99142690280229</v>
      </c>
      <c r="G95" s="1">
        <v>1.24753755989282</v>
      </c>
      <c r="H95" s="1">
        <v>2.0491459112185999</v>
      </c>
      <c r="I95" s="1">
        <v>1.4535846159769701</v>
      </c>
      <c r="K95" s="1">
        <v>10.5</v>
      </c>
      <c r="L95" s="1">
        <v>2.8190639525351298E-4</v>
      </c>
      <c r="M95" s="1">
        <v>2.44589170594967E-4</v>
      </c>
      <c r="N95" s="1">
        <v>3.17773110150367E-4</v>
      </c>
      <c r="O95" s="1">
        <v>3.8533215606709398E-4</v>
      </c>
      <c r="P95" s="1">
        <v>3.3177172200685802E-4</v>
      </c>
      <c r="Q95" s="1">
        <v>2.0783975747814401E-4</v>
      </c>
      <c r="R95" s="1">
        <v>3.4138770880901801E-4</v>
      </c>
      <c r="S95" s="1">
        <v>2.42167197021762E-4</v>
      </c>
    </row>
    <row r="96" spans="1:19" x14ac:dyDescent="0.25">
      <c r="A96" s="1">
        <v>10.625</v>
      </c>
      <c r="B96" s="1">
        <v>1.69138697630919</v>
      </c>
      <c r="C96" s="1">
        <v>1.4998338486778999</v>
      </c>
      <c r="D96" s="1">
        <v>1.94947139578087</v>
      </c>
      <c r="E96" s="1">
        <v>2.3048125449043</v>
      </c>
      <c r="F96" s="1">
        <v>2.0035182636334801</v>
      </c>
      <c r="G96" s="1">
        <v>1.2242713632476501</v>
      </c>
      <c r="H96" s="1">
        <v>2.0330696981938101</v>
      </c>
      <c r="I96" s="1">
        <v>1.4550314554255299</v>
      </c>
      <c r="K96" s="1">
        <v>10.625</v>
      </c>
      <c r="L96" s="1">
        <v>2.8178507025311198E-4</v>
      </c>
      <c r="M96" s="1">
        <v>2.4987231918973697E-4</v>
      </c>
      <c r="N96" s="1">
        <v>3.2478193453709198E-4</v>
      </c>
      <c r="O96" s="1">
        <v>3.8398176998106099E-4</v>
      </c>
      <c r="P96" s="1">
        <v>3.3378614272133402E-4</v>
      </c>
      <c r="Q96" s="1">
        <v>2.0396360911705799E-4</v>
      </c>
      <c r="R96" s="1">
        <v>3.3870941171908902E-4</v>
      </c>
      <c r="S96" s="1">
        <v>2.42408240473894E-4</v>
      </c>
    </row>
    <row r="97" spans="1:19" x14ac:dyDescent="0.25">
      <c r="A97" s="1">
        <v>10.75</v>
      </c>
      <c r="B97" s="1">
        <v>1.6847707571925601</v>
      </c>
      <c r="C97" s="1">
        <v>1.4873795026565599</v>
      </c>
      <c r="D97" s="1">
        <v>1.95007386361685</v>
      </c>
      <c r="E97" s="1">
        <v>2.2957223811450702</v>
      </c>
      <c r="F97" s="1">
        <v>2.0487419307230299</v>
      </c>
      <c r="G97" s="1">
        <v>1.22876967091609</v>
      </c>
      <c r="H97" s="1">
        <v>2.0670782384078099</v>
      </c>
      <c r="I97" s="1">
        <v>1.45874633875297</v>
      </c>
      <c r="K97" s="1">
        <v>10.75</v>
      </c>
      <c r="L97" s="1">
        <v>2.8068280814828102E-4</v>
      </c>
      <c r="M97" s="1">
        <v>2.4779742514258201E-4</v>
      </c>
      <c r="N97" s="1">
        <v>3.2488230567856701E-4</v>
      </c>
      <c r="O97" s="1">
        <v>3.8246734869877498E-4</v>
      </c>
      <c r="P97" s="1">
        <v>3.41320405658453E-4</v>
      </c>
      <c r="Q97" s="1">
        <v>2.0471302717462101E-4</v>
      </c>
      <c r="R97" s="1">
        <v>3.4437523451874102E-4</v>
      </c>
      <c r="S97" s="1">
        <v>2.4302714003624501E-4</v>
      </c>
    </row>
    <row r="98" spans="1:19" x14ac:dyDescent="0.25">
      <c r="A98" s="1">
        <v>10.875</v>
      </c>
      <c r="B98" s="1">
        <v>1.6109628113891199</v>
      </c>
      <c r="C98" s="1">
        <v>1.40032927341207</v>
      </c>
      <c r="D98" s="1">
        <v>1.9755385557760301</v>
      </c>
      <c r="E98" s="1">
        <v>2.2773944604812102</v>
      </c>
      <c r="F98" s="1">
        <v>2.0331390085749899</v>
      </c>
      <c r="G98" s="1">
        <v>1.2098653879907399</v>
      </c>
      <c r="H98" s="1">
        <v>2.0566794295617399</v>
      </c>
      <c r="I98" s="1">
        <v>1.44827992012204</v>
      </c>
      <c r="K98" s="1">
        <v>10.875</v>
      </c>
      <c r="L98" s="1">
        <v>2.6838640437742799E-4</v>
      </c>
      <c r="M98" s="1">
        <v>2.33294856950451E-4</v>
      </c>
      <c r="N98" s="1">
        <v>3.2912472339228599E-4</v>
      </c>
      <c r="O98" s="1">
        <v>3.7941391711617602E-4</v>
      </c>
      <c r="P98" s="1">
        <v>3.3872095882859203E-4</v>
      </c>
      <c r="Q98" s="1">
        <v>2.0156357363925801E-4</v>
      </c>
      <c r="R98" s="1">
        <v>3.4264279296498598E-4</v>
      </c>
      <c r="S98" s="1">
        <v>2.41283434692331E-4</v>
      </c>
    </row>
    <row r="99" spans="1:19" x14ac:dyDescent="0.25">
      <c r="A99" s="1">
        <v>11</v>
      </c>
      <c r="B99" s="1">
        <v>1.6301233063326299</v>
      </c>
      <c r="C99" s="1">
        <v>1.4560563569682199</v>
      </c>
      <c r="D99" s="1">
        <v>2.0221124286262402</v>
      </c>
      <c r="E99" s="1">
        <v>2.2727282198947001</v>
      </c>
      <c r="F99" s="1">
        <v>2.0095041098457598</v>
      </c>
      <c r="G99" s="1">
        <v>1.1998970850278099</v>
      </c>
      <c r="H99" s="1">
        <v>2.0944494192532201</v>
      </c>
      <c r="I99" s="1">
        <v>1.3988754961391201</v>
      </c>
      <c r="K99" s="1">
        <v>11</v>
      </c>
      <c r="L99" s="1">
        <v>2.71578542835016E-4</v>
      </c>
      <c r="M99" s="1">
        <v>2.4257898907090601E-4</v>
      </c>
      <c r="N99" s="1">
        <v>3.3688393060913203E-4</v>
      </c>
      <c r="O99" s="1">
        <v>3.7863652143446203E-4</v>
      </c>
      <c r="P99" s="1">
        <v>3.347833847003E-4</v>
      </c>
      <c r="Q99" s="1">
        <v>1.9990285436563299E-4</v>
      </c>
      <c r="R99" s="1">
        <v>3.4893527324758599E-4</v>
      </c>
      <c r="S99" s="1">
        <v>2.33052657656778E-4</v>
      </c>
    </row>
    <row r="100" spans="1:19" x14ac:dyDescent="0.25">
      <c r="A100" s="1">
        <v>11.125</v>
      </c>
      <c r="B100" s="1">
        <v>1.6744402650910699</v>
      </c>
      <c r="C100" s="1">
        <v>1.45359884112114</v>
      </c>
      <c r="D100" s="1">
        <v>1.98400197591783</v>
      </c>
      <c r="E100" s="1">
        <v>2.2561366694442899</v>
      </c>
      <c r="F100" s="1">
        <v>2.0277725680959402</v>
      </c>
      <c r="G100" s="1">
        <v>1.17547679777279</v>
      </c>
      <c r="H100" s="1">
        <v>2.0844213552466799</v>
      </c>
      <c r="I100" s="1">
        <v>1.32069333003263</v>
      </c>
      <c r="K100" s="1">
        <v>11.125</v>
      </c>
      <c r="L100" s="1">
        <v>2.7896174816417199E-4</v>
      </c>
      <c r="M100" s="1">
        <v>2.42169566930782E-4</v>
      </c>
      <c r="N100" s="1">
        <v>3.3053472918790998E-4</v>
      </c>
      <c r="O100" s="1">
        <v>3.7587236912942198E-4</v>
      </c>
      <c r="P100" s="1">
        <v>3.3782690984478101E-4</v>
      </c>
      <c r="Q100" s="1">
        <v>1.95834434508946E-4</v>
      </c>
      <c r="R100" s="1">
        <v>3.4726459778409698E-4</v>
      </c>
      <c r="S100" s="1">
        <v>2.2002750878343601E-4</v>
      </c>
    </row>
    <row r="101" spans="1:19" x14ac:dyDescent="0.25">
      <c r="A101" s="1">
        <v>11.25</v>
      </c>
      <c r="B101" s="1">
        <v>1.63801863148399</v>
      </c>
      <c r="C101" s="1">
        <v>1.4567106778088299</v>
      </c>
      <c r="D101" s="1">
        <v>1.9372588451722601</v>
      </c>
      <c r="E101" s="1">
        <v>2.20889979364574</v>
      </c>
      <c r="F101" s="1">
        <v>1.98495355955949</v>
      </c>
      <c r="G101" s="1">
        <v>1.07641619149209</v>
      </c>
      <c r="H101" s="1">
        <v>2.1273520039271099</v>
      </c>
      <c r="I101" s="1">
        <v>1.2729615692938701</v>
      </c>
      <c r="K101" s="1">
        <v>11.25</v>
      </c>
      <c r="L101" s="1">
        <v>2.7289390400523299E-4</v>
      </c>
      <c r="M101" s="1">
        <v>2.4268799892295101E-4</v>
      </c>
      <c r="N101" s="1">
        <v>3.2274732360569901E-4</v>
      </c>
      <c r="O101" s="1">
        <v>3.68002705621384E-4</v>
      </c>
      <c r="P101" s="1">
        <v>3.3069326302260799E-4</v>
      </c>
      <c r="Q101" s="1">
        <v>1.79330937502582E-4</v>
      </c>
      <c r="R101" s="1">
        <v>3.5441684385425701E-4</v>
      </c>
      <c r="S101" s="1">
        <v>2.1207539744435799E-4</v>
      </c>
    </row>
    <row r="102" spans="1:19" x14ac:dyDescent="0.25">
      <c r="A102" s="1">
        <v>11.375</v>
      </c>
      <c r="B102" s="1">
        <v>1.6362628050574499</v>
      </c>
      <c r="C102" s="1">
        <v>1.41740676004474</v>
      </c>
      <c r="D102" s="1">
        <v>1.98382719252773</v>
      </c>
      <c r="E102" s="1">
        <v>2.1343220372287202</v>
      </c>
      <c r="F102" s="1">
        <v>1.89857840652948</v>
      </c>
      <c r="G102" s="1">
        <v>1.02043664485053</v>
      </c>
      <c r="H102" s="1">
        <v>2.2167240357270601</v>
      </c>
      <c r="I102" s="1">
        <v>1.1712519841610001</v>
      </c>
      <c r="K102" s="1">
        <v>11.375</v>
      </c>
      <c r="L102" s="1">
        <v>2.7260138332257E-4</v>
      </c>
      <c r="M102" s="1">
        <v>2.3613996622345301E-4</v>
      </c>
      <c r="N102" s="1">
        <v>3.3050561027512002E-4</v>
      </c>
      <c r="O102" s="1">
        <v>3.55578051402307E-4</v>
      </c>
      <c r="P102" s="1">
        <v>3.1630316252780901E-4</v>
      </c>
      <c r="Q102" s="1">
        <v>1.7000474503209799E-4</v>
      </c>
      <c r="R102" s="1">
        <v>3.6930622435212798E-4</v>
      </c>
      <c r="S102" s="1">
        <v>1.9513058056122199E-4</v>
      </c>
    </row>
    <row r="103" spans="1:19" x14ac:dyDescent="0.25">
      <c r="A103" s="1">
        <v>11.5</v>
      </c>
      <c r="B103" s="1">
        <v>1.6489574250769099</v>
      </c>
      <c r="C103" s="1">
        <v>1.5349185827595</v>
      </c>
      <c r="D103" s="1">
        <v>1.9724909141860201</v>
      </c>
      <c r="E103" s="1">
        <v>2.1618075007339201</v>
      </c>
      <c r="F103" s="1">
        <v>1.88855719376235</v>
      </c>
      <c r="G103" s="1">
        <v>1.0153918679570499</v>
      </c>
      <c r="H103" s="1">
        <v>2.2118357003775899</v>
      </c>
      <c r="I103" s="1">
        <v>1.1580795538319</v>
      </c>
      <c r="K103" s="1">
        <v>11.5</v>
      </c>
      <c r="L103" s="1">
        <v>2.7471630701781302E-4</v>
      </c>
      <c r="M103" s="1">
        <v>2.55717435887733E-4</v>
      </c>
      <c r="N103" s="1">
        <v>3.2861698630339101E-4</v>
      </c>
      <c r="O103" s="1">
        <v>3.6015712962227299E-4</v>
      </c>
      <c r="P103" s="1">
        <v>3.1463362848080601E-4</v>
      </c>
      <c r="Q103" s="1">
        <v>1.6916428520164501E-4</v>
      </c>
      <c r="R103" s="1">
        <v>3.68491827682907E-4</v>
      </c>
      <c r="S103" s="1">
        <v>1.92936053668395E-4</v>
      </c>
    </row>
    <row r="104" spans="1:19" x14ac:dyDescent="0.25">
      <c r="A104" s="1">
        <v>11.625</v>
      </c>
      <c r="B104" s="1">
        <v>1.6280109997908401</v>
      </c>
      <c r="C104" s="1">
        <v>1.6626537941992701</v>
      </c>
      <c r="D104" s="1">
        <v>1.99162703645988</v>
      </c>
      <c r="E104" s="1">
        <v>2.2185765992341699</v>
      </c>
      <c r="F104" s="1">
        <v>1.93131937731105</v>
      </c>
      <c r="G104" s="1">
        <v>1.0420093478991601</v>
      </c>
      <c r="H104" s="1">
        <v>2.2088701877364998</v>
      </c>
      <c r="I104" s="1">
        <v>1.0933423244662901</v>
      </c>
      <c r="K104" s="1">
        <v>11.625</v>
      </c>
      <c r="L104" s="1">
        <v>2.71226632565155E-4</v>
      </c>
      <c r="M104" s="1">
        <v>2.76998122113599E-4</v>
      </c>
      <c r="N104" s="1">
        <v>3.3180506427421601E-4</v>
      </c>
      <c r="O104" s="1">
        <v>3.6961486143241503E-4</v>
      </c>
      <c r="P104" s="1">
        <v>3.2175780826001799E-4</v>
      </c>
      <c r="Q104" s="1">
        <v>1.7359875736000101E-4</v>
      </c>
      <c r="R104" s="1">
        <v>3.6799777327690101E-4</v>
      </c>
      <c r="S104" s="1">
        <v>1.82150831256084E-4</v>
      </c>
    </row>
    <row r="105" spans="1:19" x14ac:dyDescent="0.25">
      <c r="A105" s="1">
        <v>11.75</v>
      </c>
      <c r="B105" s="1">
        <v>1.7058994700646399</v>
      </c>
      <c r="C105" s="1">
        <v>1.70578504787614</v>
      </c>
      <c r="D105" s="1">
        <v>2.00197990602289</v>
      </c>
      <c r="E105" s="1">
        <v>2.3170352633999101</v>
      </c>
      <c r="F105" s="1">
        <v>1.97226330929081</v>
      </c>
      <c r="G105" s="1">
        <v>1.0766058705389101</v>
      </c>
      <c r="H105" s="1">
        <v>2.2101274283676702</v>
      </c>
      <c r="I105" s="1">
        <v>1.0769493576720699</v>
      </c>
      <c r="K105" s="1">
        <v>11.75</v>
      </c>
      <c r="L105" s="1">
        <v>2.8420285171276802E-4</v>
      </c>
      <c r="M105" s="1">
        <v>2.8418378897616503E-4</v>
      </c>
      <c r="N105" s="1">
        <v>3.33529852343414E-4</v>
      </c>
      <c r="O105" s="1">
        <v>3.86018074882429E-4</v>
      </c>
      <c r="P105" s="1">
        <v>3.28579067327846E-4</v>
      </c>
      <c r="Q105" s="1">
        <v>1.7936253803178299E-4</v>
      </c>
      <c r="R105" s="1">
        <v>3.6820722956605497E-4</v>
      </c>
      <c r="S105" s="1">
        <v>1.79419762988166E-4</v>
      </c>
    </row>
    <row r="106" spans="1:19" x14ac:dyDescent="0.25">
      <c r="A106" s="1">
        <v>11.875</v>
      </c>
      <c r="B106" s="1">
        <v>1.73476290533888</v>
      </c>
      <c r="C106" s="1">
        <v>1.7227780764634799</v>
      </c>
      <c r="D106" s="1">
        <v>2.0696735889296098</v>
      </c>
      <c r="E106" s="1">
        <v>2.2999140921615799</v>
      </c>
      <c r="F106" s="1">
        <v>1.9384140354664099</v>
      </c>
      <c r="G106" s="1">
        <v>1.04359154034896</v>
      </c>
      <c r="H106" s="1">
        <v>2.1966636948825502</v>
      </c>
      <c r="I106" s="1">
        <v>1.10225503164072</v>
      </c>
      <c r="K106" s="1">
        <v>11.875</v>
      </c>
      <c r="L106" s="1">
        <v>2.8901150002945799E-4</v>
      </c>
      <c r="M106" s="1">
        <v>2.8701482753881703E-4</v>
      </c>
      <c r="N106" s="1">
        <v>3.4480761991567297E-4</v>
      </c>
      <c r="O106" s="1">
        <v>3.8316568775412598E-4</v>
      </c>
      <c r="P106" s="1">
        <v>3.2293977830870102E-4</v>
      </c>
      <c r="Q106" s="1">
        <v>1.73862350622136E-4</v>
      </c>
      <c r="R106" s="1">
        <v>3.6596417156743298E-4</v>
      </c>
      <c r="S106" s="1">
        <v>1.83635688271344E-4</v>
      </c>
    </row>
    <row r="107" spans="1:19" x14ac:dyDescent="0.25">
      <c r="A107" s="1">
        <v>12</v>
      </c>
      <c r="B107" s="1">
        <v>1.7244524720918899</v>
      </c>
      <c r="C107" s="1">
        <v>1.7367596524843201</v>
      </c>
      <c r="D107" s="1">
        <v>2.0920113132741802</v>
      </c>
      <c r="E107" s="1">
        <v>2.2208470473280602</v>
      </c>
      <c r="F107" s="1">
        <v>1.96342374432828</v>
      </c>
      <c r="G107" s="1">
        <v>1.04726050422979</v>
      </c>
      <c r="H107" s="1">
        <v>2.2080367589845502</v>
      </c>
      <c r="I107" s="1">
        <v>1.16015884338841</v>
      </c>
      <c r="K107" s="1">
        <v>12</v>
      </c>
      <c r="L107" s="1">
        <v>2.8729378185050902E-4</v>
      </c>
      <c r="M107" s="1">
        <v>2.8934415810388797E-4</v>
      </c>
      <c r="N107" s="1">
        <v>3.48529084791479E-4</v>
      </c>
      <c r="O107" s="1">
        <v>3.6999311808485802E-4</v>
      </c>
      <c r="P107" s="1">
        <v>3.27106395805088E-4</v>
      </c>
      <c r="Q107" s="1">
        <v>1.74473600004683E-4</v>
      </c>
      <c r="R107" s="1">
        <v>3.6785892404682602E-4</v>
      </c>
      <c r="S107" s="1">
        <v>1.9328246330850901E-4</v>
      </c>
    </row>
    <row r="108" spans="1:19" x14ac:dyDescent="0.25">
      <c r="A108" s="1">
        <v>12.125</v>
      </c>
      <c r="B108" s="1">
        <v>1.73478043065567</v>
      </c>
      <c r="C108" s="1">
        <v>1.74985574872737</v>
      </c>
      <c r="D108" s="1">
        <v>2.01907039155767</v>
      </c>
      <c r="E108" s="1">
        <v>2.21516419976165</v>
      </c>
      <c r="F108" s="1">
        <v>1.98110409078274</v>
      </c>
      <c r="G108" s="1">
        <v>1.0578696779850401</v>
      </c>
      <c r="H108" s="1">
        <v>2.1767491013973701</v>
      </c>
      <c r="I108" s="1">
        <v>1.23356985108766</v>
      </c>
      <c r="K108" s="1">
        <v>12.125</v>
      </c>
      <c r="L108" s="1">
        <v>2.89014419747235E-4</v>
      </c>
      <c r="M108" s="1">
        <v>2.9152596773798003E-4</v>
      </c>
      <c r="N108" s="1">
        <v>3.3637712723350803E-4</v>
      </c>
      <c r="O108" s="1">
        <v>3.6904635568029402E-4</v>
      </c>
      <c r="P108" s="1">
        <v>3.3005194152440102E-4</v>
      </c>
      <c r="Q108" s="1">
        <v>1.76241088352308E-4</v>
      </c>
      <c r="R108" s="1">
        <v>3.6264640029280199E-4</v>
      </c>
      <c r="S108" s="1">
        <v>2.05512737191204E-4</v>
      </c>
    </row>
    <row r="109" spans="1:19" x14ac:dyDescent="0.25">
      <c r="A109" s="1">
        <v>12.25</v>
      </c>
      <c r="B109" s="1">
        <v>1.6988816939518401</v>
      </c>
      <c r="C109" s="1">
        <v>1.7496020163736501</v>
      </c>
      <c r="D109" s="1">
        <v>2.1270898978627102</v>
      </c>
      <c r="E109" s="1">
        <v>2.23886951136156</v>
      </c>
      <c r="F109" s="1">
        <v>2.0041844704593399</v>
      </c>
      <c r="G109" s="1">
        <v>1.12987477106407</v>
      </c>
      <c r="H109" s="1">
        <v>2.1616464043283599</v>
      </c>
      <c r="I109" s="1">
        <v>1.21088794747142</v>
      </c>
      <c r="K109" s="1">
        <v>12.25</v>
      </c>
      <c r="L109" s="1">
        <v>2.83033690212378E-4</v>
      </c>
      <c r="M109" s="1">
        <v>2.9148369592785E-4</v>
      </c>
      <c r="N109" s="1">
        <v>3.5437317698392697E-4</v>
      </c>
      <c r="O109" s="1">
        <v>3.7299566059283802E-4</v>
      </c>
      <c r="P109" s="1">
        <v>3.33897132778522E-4</v>
      </c>
      <c r="Q109" s="1">
        <v>1.88237136859274E-4</v>
      </c>
      <c r="R109" s="1">
        <v>3.6013029096110402E-4</v>
      </c>
      <c r="S109" s="1">
        <v>2.01733932048738E-4</v>
      </c>
    </row>
    <row r="110" spans="1:19" x14ac:dyDescent="0.25">
      <c r="A110" s="1">
        <v>12.375</v>
      </c>
      <c r="B110" s="1">
        <v>1.6444947530978999</v>
      </c>
      <c r="C110" s="1">
        <v>1.7243410821953999</v>
      </c>
      <c r="D110" s="1">
        <v>1.97195202804362</v>
      </c>
      <c r="E110" s="1">
        <v>2.2286804602968</v>
      </c>
      <c r="F110" s="1">
        <v>2.0331059900765802</v>
      </c>
      <c r="G110" s="1">
        <v>1.1556979580881299</v>
      </c>
      <c r="H110" s="1">
        <v>2.1120638030961301</v>
      </c>
      <c r="I110" s="1">
        <v>1.2100757415846799</v>
      </c>
      <c r="K110" s="1">
        <v>12.375</v>
      </c>
      <c r="L110" s="1">
        <v>2.7397282586611002E-4</v>
      </c>
      <c r="M110" s="1">
        <v>2.8727522429375401E-4</v>
      </c>
      <c r="N110" s="1">
        <v>3.2852720787206598E-4</v>
      </c>
      <c r="O110" s="1">
        <v>3.7129816468545098E-4</v>
      </c>
      <c r="P110" s="1">
        <v>3.3871545794675599E-4</v>
      </c>
      <c r="Q110" s="1">
        <v>1.9253927981748199E-4</v>
      </c>
      <c r="R110" s="1">
        <v>3.5186982959581499E-4</v>
      </c>
      <c r="S110" s="1">
        <v>2.01598618548008E-4</v>
      </c>
    </row>
    <row r="111" spans="1:19" x14ac:dyDescent="0.25">
      <c r="A111" s="1">
        <v>12.5</v>
      </c>
      <c r="B111" s="1">
        <v>1.5833685916297899</v>
      </c>
      <c r="C111" s="1">
        <v>1.74509872741532</v>
      </c>
      <c r="D111" s="1">
        <v>2.01656687770212</v>
      </c>
      <c r="E111" s="1">
        <v>2.220800587626</v>
      </c>
      <c r="F111" s="1">
        <v>2.0218417324909002</v>
      </c>
      <c r="G111" s="1">
        <v>1.1462027942459301</v>
      </c>
      <c r="H111" s="1">
        <v>2.0967725158042998</v>
      </c>
      <c r="I111" s="1">
        <v>1.17241113946427</v>
      </c>
      <c r="K111" s="1">
        <v>12.5</v>
      </c>
      <c r="L111" s="1">
        <v>2.6378920736552298E-4</v>
      </c>
      <c r="M111" s="1">
        <v>2.9073344798739202E-4</v>
      </c>
      <c r="N111" s="1">
        <v>3.3596004182517299E-4</v>
      </c>
      <c r="O111" s="1">
        <v>3.6998537789849502E-4</v>
      </c>
      <c r="P111" s="1">
        <v>3.3683883263298101E-4</v>
      </c>
      <c r="Q111" s="1">
        <v>1.90957385521372E-4</v>
      </c>
      <c r="R111" s="1">
        <v>3.4932230113299598E-4</v>
      </c>
      <c r="S111" s="1">
        <v>1.9532369583474701E-4</v>
      </c>
    </row>
    <row r="112" spans="1:19" x14ac:dyDescent="0.25">
      <c r="A112" s="1">
        <v>12.625</v>
      </c>
      <c r="B112" s="1">
        <v>1.5261353530264901</v>
      </c>
      <c r="C112" s="1">
        <v>1.8596322295569101</v>
      </c>
      <c r="D112" s="1">
        <v>2.05368720531275</v>
      </c>
      <c r="E112" s="1">
        <v>2.20755705438838</v>
      </c>
      <c r="F112" s="1">
        <v>2.0022669606498198</v>
      </c>
      <c r="G112" s="1">
        <v>1.1679340506122</v>
      </c>
      <c r="H112" s="1">
        <v>2.10073768946974</v>
      </c>
      <c r="I112" s="1">
        <v>1.1371609493639401</v>
      </c>
      <c r="K112" s="1">
        <v>12.625</v>
      </c>
      <c r="L112" s="1">
        <v>2.5425414981421202E-4</v>
      </c>
      <c r="M112" s="1">
        <v>3.0981472944418198E-4</v>
      </c>
      <c r="N112" s="1">
        <v>3.4214428840510401E-4</v>
      </c>
      <c r="O112" s="1">
        <v>3.6777900526110702E-4</v>
      </c>
      <c r="P112" s="1">
        <v>3.3357767564425701E-4</v>
      </c>
      <c r="Q112" s="1">
        <v>1.9457781283199201E-4</v>
      </c>
      <c r="R112" s="1">
        <v>3.4998289906565898E-4</v>
      </c>
      <c r="S112" s="1">
        <v>1.89451014164033E-4</v>
      </c>
    </row>
    <row r="113" spans="1:19" x14ac:dyDescent="0.25">
      <c r="A113" s="1">
        <v>12.75</v>
      </c>
      <c r="B113" s="1">
        <v>1.5262796258912801</v>
      </c>
      <c r="C113" s="1">
        <v>1.8911477250297</v>
      </c>
      <c r="D113" s="1">
        <v>2.0956375535324501</v>
      </c>
      <c r="E113" s="1">
        <v>2.2068847812380699</v>
      </c>
      <c r="F113" s="1">
        <v>1.9810489079693401</v>
      </c>
      <c r="G113" s="1">
        <v>1.15091486366639</v>
      </c>
      <c r="H113" s="1">
        <v>2.0905042008852002</v>
      </c>
      <c r="I113" s="1">
        <v>1.1667678443281</v>
      </c>
      <c r="K113" s="1">
        <v>12.75</v>
      </c>
      <c r="L113" s="1">
        <v>2.5427818567348698E-4</v>
      </c>
      <c r="M113" s="1">
        <v>3.1506521098994899E-4</v>
      </c>
      <c r="N113" s="1">
        <v>3.4913321641850601E-4</v>
      </c>
      <c r="O113" s="1">
        <v>3.6766700455426502E-4</v>
      </c>
      <c r="P113" s="1">
        <v>3.3004274806769E-4</v>
      </c>
      <c r="Q113" s="1">
        <v>1.9174241628681999E-4</v>
      </c>
      <c r="R113" s="1">
        <v>3.48277999867474E-4</v>
      </c>
      <c r="S113" s="1">
        <v>1.9438352286506099E-4</v>
      </c>
    </row>
    <row r="114" spans="1:19" x14ac:dyDescent="0.25">
      <c r="A114" s="1">
        <v>12.875</v>
      </c>
      <c r="B114" s="1">
        <v>1.5256122670146199</v>
      </c>
      <c r="C114" s="1">
        <v>1.88235592351615</v>
      </c>
      <c r="D114" s="1">
        <v>1.9233162695731101</v>
      </c>
      <c r="E114" s="1">
        <v>2.2064548017333698</v>
      </c>
      <c r="F114" s="1">
        <v>1.9805304270899899</v>
      </c>
      <c r="G114" s="1">
        <v>1.03731282201149</v>
      </c>
      <c r="H114" s="1">
        <v>2.07922684196908</v>
      </c>
      <c r="I114" s="1">
        <v>1.1869627323829599</v>
      </c>
      <c r="K114" s="1">
        <v>12.875</v>
      </c>
      <c r="L114" s="1">
        <v>2.5416700368463498E-4</v>
      </c>
      <c r="M114" s="1">
        <v>3.1360049685779002E-4</v>
      </c>
      <c r="N114" s="1">
        <v>3.2042449051088102E-4</v>
      </c>
      <c r="O114" s="1">
        <v>3.6759536996878198E-4</v>
      </c>
      <c r="P114" s="1">
        <v>3.2995636915318898E-4</v>
      </c>
      <c r="Q114" s="1">
        <v>1.72816316147114E-4</v>
      </c>
      <c r="R114" s="1">
        <v>3.4639919187204901E-4</v>
      </c>
      <c r="S114" s="1">
        <v>1.9774799121500099E-4</v>
      </c>
    </row>
    <row r="115" spans="1:19" x14ac:dyDescent="0.25">
      <c r="A115" s="1">
        <v>13</v>
      </c>
      <c r="B115" s="1">
        <v>1.50916920697747</v>
      </c>
      <c r="C115" s="1">
        <v>1.8381636385039499</v>
      </c>
      <c r="D115" s="1">
        <v>2.0111866228956101</v>
      </c>
      <c r="E115" s="1">
        <v>2.2009402657058201</v>
      </c>
      <c r="F115" s="1">
        <v>1.97480853296087</v>
      </c>
      <c r="G115" s="1">
        <v>1.0295342559365701</v>
      </c>
      <c r="H115" s="1">
        <v>2.0594604042463001</v>
      </c>
      <c r="I115" s="1">
        <v>1.2366225782017499</v>
      </c>
      <c r="K115" s="1">
        <v>13</v>
      </c>
      <c r="L115" s="1">
        <v>2.5142758988244701E-4</v>
      </c>
      <c r="M115" s="1">
        <v>3.0623806217475901E-4</v>
      </c>
      <c r="N115" s="1">
        <v>3.35063691374408E-4</v>
      </c>
      <c r="O115" s="1">
        <v>3.6667664826659202E-4</v>
      </c>
      <c r="P115" s="1">
        <v>3.29003101591278E-4</v>
      </c>
      <c r="Q115" s="1">
        <v>1.7152040703903199E-4</v>
      </c>
      <c r="R115" s="1">
        <v>3.4310610334743302E-4</v>
      </c>
      <c r="S115" s="1">
        <v>2.0602132152841099E-4</v>
      </c>
    </row>
    <row r="116" spans="1:19" x14ac:dyDescent="0.25">
      <c r="A116" s="1">
        <v>13.125</v>
      </c>
      <c r="B116" s="1">
        <v>1.5163226747643599</v>
      </c>
      <c r="C116" s="1">
        <v>1.78335680533908</v>
      </c>
      <c r="D116" s="1">
        <v>2.0339511799902499</v>
      </c>
      <c r="E116" s="1">
        <v>2.2293084972289399</v>
      </c>
      <c r="F116" s="1">
        <v>1.96232642581629</v>
      </c>
      <c r="G116" s="1">
        <v>1.0190573750621801</v>
      </c>
      <c r="H116" s="1">
        <v>1.99681449399065</v>
      </c>
      <c r="I116" s="1">
        <v>1.24616039516059</v>
      </c>
      <c r="K116" s="1">
        <v>13.125</v>
      </c>
      <c r="L116" s="1">
        <v>2.5261935761574202E-4</v>
      </c>
      <c r="M116" s="1">
        <v>2.9710724376949099E-4</v>
      </c>
      <c r="N116" s="1">
        <v>3.38856266586375E-4</v>
      </c>
      <c r="O116" s="1">
        <v>3.7140279563834298E-4</v>
      </c>
      <c r="P116" s="1">
        <v>3.2692358254099099E-4</v>
      </c>
      <c r="Q116" s="1">
        <v>1.6977495868536E-4</v>
      </c>
      <c r="R116" s="1">
        <v>3.32669294698842E-4</v>
      </c>
      <c r="S116" s="1">
        <v>2.0761032183375501E-4</v>
      </c>
    </row>
    <row r="117" spans="1:19" x14ac:dyDescent="0.25">
      <c r="A117" s="1">
        <v>13.25</v>
      </c>
      <c r="B117" s="1">
        <v>1.58083521118212</v>
      </c>
      <c r="C117" s="1">
        <v>1.6679354933122299</v>
      </c>
      <c r="D117" s="1">
        <v>1.9881304196983001</v>
      </c>
      <c r="E117" s="1">
        <v>2.2496228711363702</v>
      </c>
      <c r="F117" s="1">
        <v>1.9550993408252999</v>
      </c>
      <c r="G117" s="1">
        <v>1.0467172897588499</v>
      </c>
      <c r="H117" s="1">
        <v>1.9865640845785999</v>
      </c>
      <c r="I117" s="1">
        <v>1.23611895731162</v>
      </c>
      <c r="K117" s="1">
        <v>13.25</v>
      </c>
      <c r="L117" s="1">
        <v>2.6336714618294002E-4</v>
      </c>
      <c r="M117" s="1">
        <v>2.7787805318581698E-4</v>
      </c>
      <c r="N117" s="1">
        <v>3.31222527921736E-4</v>
      </c>
      <c r="O117" s="1">
        <v>3.7478717033132198E-4</v>
      </c>
      <c r="P117" s="1">
        <v>3.2571955018149198E-4</v>
      </c>
      <c r="Q117" s="1">
        <v>1.7438310047382399E-4</v>
      </c>
      <c r="R117" s="1">
        <v>3.3096157649079499E-4</v>
      </c>
      <c r="S117" s="1">
        <v>2.05937418288115E-4</v>
      </c>
    </row>
    <row r="118" spans="1:19" x14ac:dyDescent="0.25">
      <c r="A118" s="1">
        <v>13.375</v>
      </c>
      <c r="B118" s="1">
        <v>1.62772000996634</v>
      </c>
      <c r="C118" s="1">
        <v>1.66258471263854</v>
      </c>
      <c r="D118" s="1">
        <v>2.03297439317519</v>
      </c>
      <c r="E118" s="1">
        <v>2.2854095660439202</v>
      </c>
      <c r="F118" s="1">
        <v>1.8861174814622801</v>
      </c>
      <c r="G118" s="1">
        <v>1.0618706198491601</v>
      </c>
      <c r="H118" s="1">
        <v>1.97007623570242</v>
      </c>
      <c r="I118" s="1">
        <v>1.2406251195678599</v>
      </c>
      <c r="K118" s="1">
        <v>13.375</v>
      </c>
      <c r="L118" s="1">
        <v>2.7117815366039198E-4</v>
      </c>
      <c r="M118" s="1">
        <v>2.76986613125582E-4</v>
      </c>
      <c r="N118" s="1">
        <v>3.3869353390298599E-4</v>
      </c>
      <c r="O118" s="1">
        <v>3.80749233702921E-4</v>
      </c>
      <c r="P118" s="1">
        <v>3.1422717241161302E-4</v>
      </c>
      <c r="Q118" s="1">
        <v>1.7690764526687001E-4</v>
      </c>
      <c r="R118" s="1">
        <v>3.28214700868024E-4</v>
      </c>
      <c r="S118" s="1">
        <v>2.0668814492000499E-4</v>
      </c>
    </row>
    <row r="119" spans="1:19" x14ac:dyDescent="0.25">
      <c r="A119" s="1">
        <v>13.5</v>
      </c>
      <c r="B119" s="1">
        <v>1.7312575943983299</v>
      </c>
      <c r="C119" s="1">
        <v>1.61269989260748</v>
      </c>
      <c r="D119" s="1">
        <v>2.00032617390332</v>
      </c>
      <c r="E119" s="1">
        <v>2.28603364018733</v>
      </c>
      <c r="F119" s="1">
        <v>1.90021541034105</v>
      </c>
      <c r="G119" s="1">
        <v>1.1507049889389001</v>
      </c>
      <c r="H119" s="1">
        <v>1.9844910950552901</v>
      </c>
      <c r="I119" s="1">
        <v>1.24590315148013</v>
      </c>
      <c r="K119" s="1">
        <v>13.5</v>
      </c>
      <c r="L119" s="1">
        <v>2.8842751522676198E-4</v>
      </c>
      <c r="M119" s="1">
        <v>2.6867580210840602E-4</v>
      </c>
      <c r="N119" s="1">
        <v>3.33254340572292E-4</v>
      </c>
      <c r="O119" s="1">
        <v>3.8085320445521302E-4</v>
      </c>
      <c r="P119" s="1">
        <v>3.1657588736281499E-4</v>
      </c>
      <c r="Q119" s="1">
        <v>1.9170745115722101E-4</v>
      </c>
      <c r="R119" s="1">
        <v>3.3061621643621199E-4</v>
      </c>
      <c r="S119" s="1">
        <v>2.0756746503658999E-4</v>
      </c>
    </row>
    <row r="120" spans="1:19" x14ac:dyDescent="0.25">
      <c r="A120" s="1">
        <v>13.625</v>
      </c>
      <c r="B120" s="1">
        <v>1.72119506274235</v>
      </c>
      <c r="C120" s="1">
        <v>1.6131225807271601</v>
      </c>
      <c r="D120" s="1">
        <v>1.9647654900205</v>
      </c>
      <c r="E120" s="1">
        <v>2.2794865764641199</v>
      </c>
      <c r="F120" s="1">
        <v>1.8992717970481801</v>
      </c>
      <c r="G120" s="1">
        <v>1.1374745594954101</v>
      </c>
      <c r="H120" s="1">
        <v>2.0656660893155498</v>
      </c>
      <c r="I120" s="1">
        <v>1.2899483387909401</v>
      </c>
      <c r="K120" s="1">
        <v>13.625</v>
      </c>
      <c r="L120" s="1">
        <v>2.86751097452875E-4</v>
      </c>
      <c r="M120" s="1">
        <v>2.6874622194914498E-4</v>
      </c>
      <c r="N120" s="1">
        <v>3.2732993063741501E-4</v>
      </c>
      <c r="O120" s="1">
        <v>3.7976246363892799E-4</v>
      </c>
      <c r="P120" s="1">
        <v>3.1641868138822298E-4</v>
      </c>
      <c r="Q120" s="1">
        <v>1.8950326161193599E-4</v>
      </c>
      <c r="R120" s="1">
        <v>3.44139970479971E-4</v>
      </c>
      <c r="S120" s="1">
        <v>2.1490539324257101E-4</v>
      </c>
    </row>
    <row r="121" spans="1:19" x14ac:dyDescent="0.25">
      <c r="A121" s="1">
        <v>13.75</v>
      </c>
      <c r="B121" s="1">
        <v>1.73654336208467</v>
      </c>
      <c r="C121" s="1">
        <v>1.4555639101078801</v>
      </c>
      <c r="D121" s="1">
        <v>2.0127858705461001</v>
      </c>
      <c r="E121" s="1">
        <v>2.2770099971217501</v>
      </c>
      <c r="F121" s="1">
        <v>1.89962657145726</v>
      </c>
      <c r="G121" s="1">
        <v>1.1196955831608999</v>
      </c>
      <c r="H121" s="1">
        <v>2.0700103695168801</v>
      </c>
      <c r="I121" s="1">
        <v>1.30856997375563</v>
      </c>
      <c r="K121" s="1">
        <v>13.75</v>
      </c>
      <c r="L121" s="1">
        <v>2.8930812412330598E-4</v>
      </c>
      <c r="M121" s="1">
        <v>2.4249694742397299E-4</v>
      </c>
      <c r="N121" s="1">
        <v>3.3533012603298098E-4</v>
      </c>
      <c r="O121" s="1">
        <v>3.79349865520487E-4</v>
      </c>
      <c r="P121" s="1">
        <v>3.1647778680477602E-4</v>
      </c>
      <c r="Q121" s="1">
        <v>1.8654128415460501E-4</v>
      </c>
      <c r="R121" s="1">
        <v>3.4486372756151298E-4</v>
      </c>
      <c r="S121" s="1">
        <v>2.18007757627688E-4</v>
      </c>
    </row>
    <row r="122" spans="1:19" x14ac:dyDescent="0.25">
      <c r="A122" s="1">
        <v>13.875</v>
      </c>
      <c r="B122" s="1">
        <v>1.7313240609184199</v>
      </c>
      <c r="C122" s="1">
        <v>1.48290361310715</v>
      </c>
      <c r="D122" s="1">
        <v>2.2517742039478099</v>
      </c>
      <c r="E122" s="1">
        <v>2.27927076220212</v>
      </c>
      <c r="F122" s="1">
        <v>1.9254111518443899</v>
      </c>
      <c r="G122" s="1">
        <v>1.1276416183697899</v>
      </c>
      <c r="H122" s="1">
        <v>2.0625742719636202</v>
      </c>
      <c r="I122" s="1">
        <v>1.3373701222193399</v>
      </c>
      <c r="K122" s="1">
        <v>13.875</v>
      </c>
      <c r="L122" s="1">
        <v>2.8843858854901E-4</v>
      </c>
      <c r="M122" s="1">
        <v>2.4705174194364999E-4</v>
      </c>
      <c r="N122" s="1">
        <v>3.7514558237770499E-4</v>
      </c>
      <c r="O122" s="1">
        <v>3.79726508982879E-4</v>
      </c>
      <c r="P122" s="1">
        <v>3.2077349789727099E-4</v>
      </c>
      <c r="Q122" s="1">
        <v>1.87865093620407E-4</v>
      </c>
      <c r="R122" s="1">
        <v>3.4362487370913998E-4</v>
      </c>
      <c r="S122" s="1">
        <v>2.2280586236174201E-4</v>
      </c>
    </row>
    <row r="123" spans="1:19" x14ac:dyDescent="0.25">
      <c r="A123" s="1">
        <v>14</v>
      </c>
      <c r="B123" s="1">
        <v>1.7015739599566699</v>
      </c>
      <c r="C123" s="1">
        <v>1.49996127424242</v>
      </c>
      <c r="D123" s="1">
        <v>2.5092096508477999</v>
      </c>
      <c r="E123" s="1">
        <v>2.2775623713287101</v>
      </c>
      <c r="F123" s="1">
        <v>1.9938861955533</v>
      </c>
      <c r="G123" s="1">
        <v>1.13153677388388</v>
      </c>
      <c r="H123" s="1">
        <v>2.1201666222408302</v>
      </c>
      <c r="I123" s="1">
        <v>1.3355176572545999</v>
      </c>
      <c r="K123" s="1">
        <v>14</v>
      </c>
      <c r="L123" s="1">
        <v>2.83482221728781E-4</v>
      </c>
      <c r="M123" s="1">
        <v>2.4989354828878699E-4</v>
      </c>
      <c r="N123" s="1">
        <v>4.1803432783124399E-4</v>
      </c>
      <c r="O123" s="1">
        <v>3.79441891063368E-4</v>
      </c>
      <c r="P123" s="1">
        <v>3.3218144017917699E-4</v>
      </c>
      <c r="Q123" s="1">
        <v>1.88514026529054E-4</v>
      </c>
      <c r="R123" s="1">
        <v>3.5321975926532102E-4</v>
      </c>
      <c r="S123" s="1">
        <v>2.22497241698616E-4</v>
      </c>
    </row>
    <row r="124" spans="1:19" x14ac:dyDescent="0.25">
      <c r="A124" s="1">
        <v>14.125</v>
      </c>
      <c r="B124" s="1">
        <v>1.70267681774091</v>
      </c>
      <c r="C124" s="1">
        <v>1.6486379610658399</v>
      </c>
      <c r="D124" s="1">
        <v>2.3261525233542799</v>
      </c>
      <c r="E124" s="1">
        <v>2.2787969338149101</v>
      </c>
      <c r="F124" s="1">
        <v>1.99834088422047</v>
      </c>
      <c r="G124" s="1">
        <v>1.10939683977505</v>
      </c>
      <c r="H124" s="1">
        <v>2.1831824046529298</v>
      </c>
      <c r="I124" s="1">
        <v>1.3344029358748699</v>
      </c>
      <c r="K124" s="1">
        <v>14.125</v>
      </c>
      <c r="L124" s="1">
        <v>2.83665957835636E-4</v>
      </c>
      <c r="M124" s="1">
        <v>2.7466308431356901E-4</v>
      </c>
      <c r="N124" s="1">
        <v>3.8753701039082402E-4</v>
      </c>
      <c r="O124" s="1">
        <v>3.79647569173569E-4</v>
      </c>
      <c r="P124" s="1">
        <v>3.3292359131112701E-4</v>
      </c>
      <c r="Q124" s="1">
        <v>1.8482551350652401E-4</v>
      </c>
      <c r="R124" s="1">
        <v>3.6371818861517802E-4</v>
      </c>
      <c r="S124" s="1">
        <v>2.2231152911675301E-4</v>
      </c>
    </row>
    <row r="125" spans="1:19" x14ac:dyDescent="0.25">
      <c r="A125" s="1">
        <v>14.25</v>
      </c>
      <c r="B125" s="1">
        <v>1.6337199793925601</v>
      </c>
      <c r="C125" s="1">
        <v>1.7128244952849601</v>
      </c>
      <c r="D125" s="1">
        <v>2.1175790245322101</v>
      </c>
      <c r="E125" s="1">
        <v>2.2681875262630702</v>
      </c>
      <c r="F125" s="1">
        <v>1.9928865049294899</v>
      </c>
      <c r="G125" s="1">
        <v>1.0878669822169</v>
      </c>
      <c r="H125" s="1">
        <v>2.1350063270801298</v>
      </c>
      <c r="I125" s="1">
        <v>1.4616876360484801</v>
      </c>
      <c r="K125" s="1">
        <v>14.25</v>
      </c>
      <c r="L125" s="1">
        <v>2.7217774856680101E-4</v>
      </c>
      <c r="M125" s="1">
        <v>2.8535656091447498E-4</v>
      </c>
      <c r="N125" s="1">
        <v>3.5278866548706599E-4</v>
      </c>
      <c r="O125" s="1">
        <v>3.77880041875431E-4</v>
      </c>
      <c r="P125" s="1">
        <v>3.3201489172125E-4</v>
      </c>
      <c r="Q125" s="1">
        <v>1.8123863923733501E-4</v>
      </c>
      <c r="R125" s="1">
        <v>3.5569205409154901E-4</v>
      </c>
      <c r="S125" s="1">
        <v>2.4351716016567701E-4</v>
      </c>
    </row>
    <row r="126" spans="1:19" x14ac:dyDescent="0.25">
      <c r="A126" s="1">
        <v>14.375</v>
      </c>
      <c r="B126" s="1">
        <v>1.6344357309394499</v>
      </c>
      <c r="C126" s="1">
        <v>1.7716699033835901</v>
      </c>
      <c r="D126" s="1">
        <v>1.9570121691275699</v>
      </c>
      <c r="E126" s="1">
        <v>2.2499181250501499</v>
      </c>
      <c r="F126" s="1">
        <v>1.9629076893238</v>
      </c>
      <c r="G126" s="1">
        <v>1.0868523138099899</v>
      </c>
      <c r="H126" s="1">
        <v>2.14729806805784</v>
      </c>
      <c r="I126" s="1">
        <v>1.44240655104044</v>
      </c>
      <c r="K126" s="1">
        <v>14.375</v>
      </c>
      <c r="L126" s="1">
        <v>2.7229699277451201E-4</v>
      </c>
      <c r="M126" s="1">
        <v>2.9516020590370602E-4</v>
      </c>
      <c r="N126" s="1">
        <v>3.2603822737665202E-4</v>
      </c>
      <c r="O126" s="1">
        <v>3.7483635963335698E-4</v>
      </c>
      <c r="P126" s="1">
        <v>3.2702042104134098E-4</v>
      </c>
      <c r="Q126" s="1">
        <v>1.8106959548074499E-4</v>
      </c>
      <c r="R126" s="1">
        <v>3.5773985813843698E-4</v>
      </c>
      <c r="S126" s="1">
        <v>2.40304931403338E-4</v>
      </c>
    </row>
    <row r="127" spans="1:19" x14ac:dyDescent="0.25">
      <c r="A127" s="1">
        <v>14.5</v>
      </c>
      <c r="B127" s="1">
        <v>1.58211566148452</v>
      </c>
      <c r="C127" s="1">
        <v>1.86447657490003</v>
      </c>
      <c r="D127" s="1">
        <v>1.8570292703736999</v>
      </c>
      <c r="E127" s="1">
        <v>2.2464428255378599</v>
      </c>
      <c r="F127" s="1">
        <v>1.9683090639071501</v>
      </c>
      <c r="G127" s="1">
        <v>1.1066392472084801</v>
      </c>
      <c r="H127" s="1">
        <v>2.1241947018205098</v>
      </c>
      <c r="I127" s="1">
        <v>1.46012233310659</v>
      </c>
      <c r="K127" s="1">
        <v>14.5</v>
      </c>
      <c r="L127" s="1">
        <v>2.6358046920332102E-4</v>
      </c>
      <c r="M127" s="1">
        <v>3.1062179737834398E-4</v>
      </c>
      <c r="N127" s="1">
        <v>3.09381076444258E-4</v>
      </c>
      <c r="O127" s="1">
        <v>3.7425737473461098E-4</v>
      </c>
      <c r="P127" s="1">
        <v>3.2792029004692701E-4</v>
      </c>
      <c r="Q127" s="1">
        <v>1.8436609858493201E-4</v>
      </c>
      <c r="R127" s="1">
        <v>3.5389083732329798E-4</v>
      </c>
      <c r="S127" s="1">
        <v>2.4325638069555799E-4</v>
      </c>
    </row>
    <row r="128" spans="1:19" x14ac:dyDescent="0.25">
      <c r="A128" s="1">
        <v>14.625</v>
      </c>
      <c r="B128" s="1">
        <v>1.5641077232503899</v>
      </c>
      <c r="C128" s="1">
        <v>2.1155511225347401</v>
      </c>
      <c r="D128" s="1">
        <v>1.93649961338373</v>
      </c>
      <c r="E128" s="1">
        <v>2.24993969551831</v>
      </c>
      <c r="F128" s="1">
        <v>1.97616695870131</v>
      </c>
      <c r="G128" s="1">
        <v>1.1725988457874501</v>
      </c>
      <c r="H128" s="1">
        <v>2.10671388417467</v>
      </c>
      <c r="I128" s="1">
        <v>1.36581908779202</v>
      </c>
      <c r="K128" s="1">
        <v>14.625</v>
      </c>
      <c r="L128" s="1">
        <v>2.6058034669351401E-4</v>
      </c>
      <c r="M128" s="1">
        <v>3.5245081701428801E-4</v>
      </c>
      <c r="N128" s="1">
        <v>3.2262083558972997E-4</v>
      </c>
      <c r="O128" s="1">
        <v>3.7483995327335502E-4</v>
      </c>
      <c r="P128" s="1">
        <v>3.2922941531963399E-4</v>
      </c>
      <c r="Q128" s="1">
        <v>1.9535496770818901E-4</v>
      </c>
      <c r="R128" s="1">
        <v>3.5097853310350101E-4</v>
      </c>
      <c r="S128" s="1">
        <v>2.2754546002614999E-4</v>
      </c>
    </row>
    <row r="129" spans="1:19" x14ac:dyDescent="0.25">
      <c r="A129" s="1">
        <v>14.75</v>
      </c>
      <c r="B129" s="1">
        <v>1.5583999493179299</v>
      </c>
      <c r="C129" s="1">
        <v>2.0521651691541201</v>
      </c>
      <c r="D129" s="1">
        <v>1.9145761886783601</v>
      </c>
      <c r="E129" s="1">
        <v>2.2827627269230799</v>
      </c>
      <c r="F129" s="1">
        <v>1.9488121824784199</v>
      </c>
      <c r="G129" s="1">
        <v>1.13940039057756</v>
      </c>
      <c r="H129" s="1">
        <v>2.1060017416721499</v>
      </c>
      <c r="I129" s="1">
        <v>1.3192636673115601</v>
      </c>
      <c r="K129" s="1">
        <v>14.75</v>
      </c>
      <c r="L129" s="1">
        <v>2.5962943155636702E-4</v>
      </c>
      <c r="M129" s="1">
        <v>3.4189071718107703E-4</v>
      </c>
      <c r="N129" s="1">
        <v>3.1896839303381501E-4</v>
      </c>
      <c r="O129" s="1">
        <v>3.8030827030538999E-4</v>
      </c>
      <c r="P129" s="1">
        <v>3.24672109600902E-4</v>
      </c>
      <c r="Q129" s="1">
        <v>1.89824105070221E-4</v>
      </c>
      <c r="R129" s="1">
        <v>3.5085989016258001E-4</v>
      </c>
      <c r="S129" s="1">
        <v>2.1978932697410601E-4</v>
      </c>
    </row>
    <row r="130" spans="1:19" x14ac:dyDescent="0.25">
      <c r="A130" s="1">
        <v>14.875</v>
      </c>
      <c r="B130" s="1">
        <v>1.5205984533981201</v>
      </c>
      <c r="C130" s="1">
        <v>2.04824540529069</v>
      </c>
      <c r="D130" s="1">
        <v>2.0066247998695501</v>
      </c>
      <c r="E130" s="1">
        <v>2.2940535649512199</v>
      </c>
      <c r="F130" s="1">
        <v>1.94591803220729</v>
      </c>
      <c r="G130" s="1">
        <v>1.13097372503313</v>
      </c>
      <c r="H130" s="1">
        <v>2.1948861319702502</v>
      </c>
      <c r="I130" s="1">
        <v>1.26331762924376</v>
      </c>
      <c r="K130" s="1">
        <v>14.875</v>
      </c>
      <c r="L130" s="1">
        <v>2.5333170233612597E-4</v>
      </c>
      <c r="M130" s="1">
        <v>3.4123768452142998E-4</v>
      </c>
      <c r="N130" s="1">
        <v>3.34303691658267E-4</v>
      </c>
      <c r="O130" s="1">
        <v>3.8218932392087998E-4</v>
      </c>
      <c r="P130" s="1">
        <v>3.2418994416573101E-4</v>
      </c>
      <c r="Q130" s="1">
        <v>1.8842022259052001E-4</v>
      </c>
      <c r="R130" s="1">
        <v>3.6566802958624397E-4</v>
      </c>
      <c r="S130" s="1">
        <v>2.1046871703201E-4</v>
      </c>
    </row>
    <row r="131" spans="1:19" x14ac:dyDescent="0.25">
      <c r="A131" s="1">
        <v>15</v>
      </c>
      <c r="B131" s="1">
        <v>1.4772359832920401</v>
      </c>
      <c r="C131" s="1">
        <v>2.04760348201778</v>
      </c>
      <c r="D131" s="1">
        <v>1.94957480303886</v>
      </c>
      <c r="E131" s="1">
        <v>2.3841503032503</v>
      </c>
      <c r="F131" s="1">
        <v>1.9522693824849999</v>
      </c>
      <c r="G131" s="1">
        <v>1.1440166630992401</v>
      </c>
      <c r="H131" s="1">
        <v>2.1820580576557198</v>
      </c>
      <c r="I131" s="1">
        <v>1.2379508949561999</v>
      </c>
      <c r="K131" s="1">
        <v>15</v>
      </c>
      <c r="L131" s="1">
        <v>2.4610751481645397E-4</v>
      </c>
      <c r="M131" s="1">
        <v>3.4113074010416202E-4</v>
      </c>
      <c r="N131" s="1">
        <v>3.2479916218627398E-4</v>
      </c>
      <c r="O131" s="1">
        <v>3.9719944052150701E-4</v>
      </c>
      <c r="P131" s="1">
        <v>3.2524807912199703E-4</v>
      </c>
      <c r="Q131" s="1">
        <v>1.9059317607233401E-4</v>
      </c>
      <c r="R131" s="1">
        <v>3.6353087240544398E-4</v>
      </c>
      <c r="S131" s="1">
        <v>2.0624261909970299E-4</v>
      </c>
    </row>
    <row r="132" spans="1:19" x14ac:dyDescent="0.25">
      <c r="A132" s="1">
        <v>15.125</v>
      </c>
      <c r="B132" s="1">
        <v>1.4661561893439099</v>
      </c>
      <c r="C132" s="1">
        <v>2.1044150147668401</v>
      </c>
      <c r="D132" s="1">
        <v>1.91945265843054</v>
      </c>
      <c r="E132" s="1">
        <v>2.38194775324971</v>
      </c>
      <c r="F132" s="1">
        <v>1.95324578485421</v>
      </c>
      <c r="G132" s="1">
        <v>1.1483387677925101</v>
      </c>
      <c r="H132" s="1">
        <v>2.1811549803423702</v>
      </c>
      <c r="I132" s="1">
        <v>1.2263830732694401</v>
      </c>
      <c r="K132" s="1">
        <v>15.125</v>
      </c>
      <c r="L132" s="1">
        <v>2.4426162114469499E-4</v>
      </c>
      <c r="M132" s="1">
        <v>3.5059554146015502E-4</v>
      </c>
      <c r="N132" s="1">
        <v>3.1978081289452798E-4</v>
      </c>
      <c r="O132" s="1">
        <v>3.9683249569140899E-4</v>
      </c>
      <c r="P132" s="1">
        <v>3.2541074775670702E-4</v>
      </c>
      <c r="Q132" s="1">
        <v>1.9131323871423201E-4</v>
      </c>
      <c r="R132" s="1">
        <v>3.6338041972503799E-4</v>
      </c>
      <c r="S132" s="1">
        <v>2.0431542000668901E-4</v>
      </c>
    </row>
    <row r="133" spans="1:19" x14ac:dyDescent="0.25">
      <c r="A133" s="1">
        <v>15.25</v>
      </c>
      <c r="B133" s="1">
        <v>1.4654762113714599</v>
      </c>
      <c r="C133" s="1">
        <v>2.1468540083567702</v>
      </c>
      <c r="D133" s="1">
        <v>1.9636265616113799</v>
      </c>
      <c r="E133" s="1">
        <v>2.4164888673236899</v>
      </c>
      <c r="F133" s="1">
        <v>1.94714415796607</v>
      </c>
      <c r="G133" s="1">
        <v>1.14759850006222</v>
      </c>
      <c r="H133" s="1">
        <v>2.19985875247961</v>
      </c>
      <c r="I133" s="1">
        <v>1.2382381984209101</v>
      </c>
      <c r="K133" s="1">
        <v>15.25</v>
      </c>
      <c r="L133" s="1">
        <v>2.4414833681448502E-4</v>
      </c>
      <c r="M133" s="1">
        <v>3.5766587779223702E-4</v>
      </c>
      <c r="N133" s="1">
        <v>3.2714018516445599E-4</v>
      </c>
      <c r="O133" s="1">
        <v>4.0258704529613201E-4</v>
      </c>
      <c r="P133" s="1">
        <v>3.2439421671714302E-4</v>
      </c>
      <c r="Q133" s="1">
        <v>1.91189910110365E-4</v>
      </c>
      <c r="R133" s="1">
        <v>3.6649646816310302E-4</v>
      </c>
      <c r="S133" s="1">
        <v>2.0629048385692301E-4</v>
      </c>
    </row>
    <row r="134" spans="1:19" x14ac:dyDescent="0.25">
      <c r="A134" s="1">
        <v>15.375</v>
      </c>
      <c r="B134" s="1">
        <v>1.49520243904755</v>
      </c>
      <c r="C134" s="1">
        <v>2.2636043764087699</v>
      </c>
      <c r="D134" s="1">
        <v>2.0978353517777202</v>
      </c>
      <c r="E134" s="1">
        <v>2.4502696618183801</v>
      </c>
      <c r="F134" s="1">
        <v>1.9504950824456799</v>
      </c>
      <c r="G134" s="1">
        <v>1.15557664617204</v>
      </c>
      <c r="H134" s="1">
        <v>2.1898937995760601</v>
      </c>
      <c r="I134" s="1">
        <v>1.2446753913109301</v>
      </c>
      <c r="K134" s="1">
        <v>15.375</v>
      </c>
      <c r="L134" s="1">
        <v>2.4910072634532198E-4</v>
      </c>
      <c r="M134" s="1">
        <v>3.77116489109702E-4</v>
      </c>
      <c r="N134" s="1">
        <v>3.4949936960616801E-4</v>
      </c>
      <c r="O134" s="1">
        <v>4.0821492565894799E-4</v>
      </c>
      <c r="P134" s="1">
        <v>3.2495248073544699E-4</v>
      </c>
      <c r="Q134" s="1">
        <v>1.9251906925226201E-4</v>
      </c>
      <c r="R134" s="1">
        <v>3.6483630700937197E-4</v>
      </c>
      <c r="S134" s="1">
        <v>2.0736292019240101E-4</v>
      </c>
    </row>
    <row r="135" spans="1:19" x14ac:dyDescent="0.25">
      <c r="A135" s="1">
        <v>15.5</v>
      </c>
      <c r="B135" s="1">
        <v>1.6430547889084099</v>
      </c>
      <c r="C135" s="1">
        <v>2.2610417119370099</v>
      </c>
      <c r="D135" s="1">
        <v>1.96900336442282</v>
      </c>
      <c r="E135" s="1">
        <v>2.4546822699581701</v>
      </c>
      <c r="F135" s="1">
        <v>1.9376831818379301</v>
      </c>
      <c r="G135" s="1">
        <v>1.13234957220623</v>
      </c>
      <c r="H135" s="1">
        <v>2.2028629041950798</v>
      </c>
      <c r="I135" s="1">
        <v>1.2654679858429301</v>
      </c>
      <c r="K135" s="1">
        <v>15.5</v>
      </c>
      <c r="L135" s="1">
        <v>2.7373292783214E-4</v>
      </c>
      <c r="M135" s="1">
        <v>3.7668954920870698E-4</v>
      </c>
      <c r="N135" s="1">
        <v>3.2803596051284202E-4</v>
      </c>
      <c r="O135" s="1">
        <v>4.0895006617503799E-4</v>
      </c>
      <c r="P135" s="1">
        <v>3.2281801809419498E-4</v>
      </c>
      <c r="Q135" s="1">
        <v>1.8864943872955899E-4</v>
      </c>
      <c r="R135" s="1">
        <v>3.6699695983890001E-4</v>
      </c>
      <c r="S135" s="1">
        <v>2.1082696644143201E-4</v>
      </c>
    </row>
    <row r="136" spans="1:19" x14ac:dyDescent="0.25">
      <c r="A136" s="1">
        <v>15.625</v>
      </c>
      <c r="B136" s="1">
        <v>1.6286789082401201</v>
      </c>
      <c r="C136" s="1">
        <v>2.24221902085984</v>
      </c>
      <c r="D136" s="1">
        <v>1.5660571608412399</v>
      </c>
      <c r="E136" s="1">
        <v>2.4382491937997499</v>
      </c>
      <c r="F136" s="1">
        <v>1.93325115254111</v>
      </c>
      <c r="G136" s="1">
        <v>1.12431542323151</v>
      </c>
      <c r="H136" s="1">
        <v>2.1953589086988399</v>
      </c>
      <c r="I136" s="1">
        <v>1.3507322338996299</v>
      </c>
      <c r="K136" s="1">
        <v>15.625</v>
      </c>
      <c r="L136" s="1">
        <v>2.7133790611280401E-4</v>
      </c>
      <c r="M136" s="1">
        <v>3.7355368887524899E-4</v>
      </c>
      <c r="N136" s="1">
        <v>2.6090512299615002E-4</v>
      </c>
      <c r="O136" s="1">
        <v>4.0621231568704598E-4</v>
      </c>
      <c r="P136" s="1">
        <v>3.2207964201334702E-4</v>
      </c>
      <c r="Q136" s="1">
        <v>1.8731094951036901E-4</v>
      </c>
      <c r="R136" s="1">
        <v>3.6574679418922601E-4</v>
      </c>
      <c r="S136" s="1">
        <v>2.2503199016767899E-4</v>
      </c>
    </row>
    <row r="137" spans="1:19" x14ac:dyDescent="0.25">
      <c r="A137" s="1">
        <v>15.75</v>
      </c>
      <c r="B137" s="1">
        <v>1.63148998949883</v>
      </c>
      <c r="C137" s="1">
        <v>2.2204269073342</v>
      </c>
      <c r="D137" s="1">
        <v>1.97187894611798</v>
      </c>
      <c r="E137" s="1">
        <v>2.4402236132716602</v>
      </c>
      <c r="F137" s="1">
        <v>1.9391818702349399</v>
      </c>
      <c r="G137" s="1">
        <v>1.0858392302672799</v>
      </c>
      <c r="H137" s="1">
        <v>2.1880815407924499</v>
      </c>
      <c r="I137" s="1">
        <v>1.3976740633270901</v>
      </c>
      <c r="K137" s="1">
        <v>15.75</v>
      </c>
      <c r="L137" s="1">
        <v>2.7180623225050499E-4</v>
      </c>
      <c r="M137" s="1">
        <v>3.69923122761878E-4</v>
      </c>
      <c r="N137" s="1">
        <v>3.2851503242325498E-4</v>
      </c>
      <c r="O137" s="1">
        <v>4.0654125397106701E-4</v>
      </c>
      <c r="P137" s="1">
        <v>3.2306769958113902E-4</v>
      </c>
      <c r="Q137" s="1">
        <v>1.8090081576252901E-4</v>
      </c>
      <c r="R137" s="1">
        <v>3.6453438469602202E-4</v>
      </c>
      <c r="S137" s="1">
        <v>2.32852498950293E-4</v>
      </c>
    </row>
    <row r="138" spans="1:19" x14ac:dyDescent="0.25">
      <c r="A138" s="1">
        <v>15.875</v>
      </c>
      <c r="B138" s="1">
        <v>1.62904171330569</v>
      </c>
      <c r="C138" s="1">
        <v>2.1660537470765999</v>
      </c>
      <c r="D138" s="1">
        <v>2.1241852529233598</v>
      </c>
      <c r="E138" s="1">
        <v>2.4520481250505699</v>
      </c>
      <c r="F138" s="1">
        <v>1.92515590197963</v>
      </c>
      <c r="G138" s="1">
        <v>1.1240674157969599</v>
      </c>
      <c r="H138" s="1">
        <v>2.1879257282507498</v>
      </c>
      <c r="I138" s="1">
        <v>1.43164716476862</v>
      </c>
      <c r="K138" s="1">
        <v>15.875</v>
      </c>
      <c r="L138" s="1">
        <v>2.7139834943672701E-4</v>
      </c>
      <c r="M138" s="1">
        <v>3.6086455426296101E-4</v>
      </c>
      <c r="N138" s="1">
        <v>3.5388926313703102E-4</v>
      </c>
      <c r="O138" s="1">
        <v>4.08511217633433E-4</v>
      </c>
      <c r="P138" s="1">
        <v>3.2073097326980402E-4</v>
      </c>
      <c r="Q138" s="1">
        <v>1.8726963147177301E-4</v>
      </c>
      <c r="R138" s="1">
        <v>3.64508426326575E-4</v>
      </c>
      <c r="S138" s="1">
        <v>2.3851241765045201E-4</v>
      </c>
    </row>
    <row r="139" spans="1:19" x14ac:dyDescent="0.25">
      <c r="A139" s="1">
        <v>16</v>
      </c>
      <c r="B139" s="1">
        <v>1.6348818153165801</v>
      </c>
      <c r="C139" s="1">
        <v>2.0546657940655</v>
      </c>
      <c r="D139" s="1">
        <v>1.7319706366621499</v>
      </c>
      <c r="E139" s="1">
        <v>2.4495073292856802</v>
      </c>
      <c r="F139" s="1">
        <v>1.90109619885021</v>
      </c>
      <c r="G139" s="1">
        <v>1.0684279042373599</v>
      </c>
      <c r="H139" s="1">
        <v>2.19070295852028</v>
      </c>
      <c r="I139" s="1">
        <v>1.46056301951926</v>
      </c>
      <c r="K139" s="1">
        <v>16</v>
      </c>
      <c r="L139" s="1">
        <v>2.7237131043174198E-4</v>
      </c>
      <c r="M139" s="1">
        <v>3.42307321291314E-4</v>
      </c>
      <c r="N139" s="1">
        <v>2.8854630806791502E-4</v>
      </c>
      <c r="O139" s="1">
        <v>4.0808792105900002E-4</v>
      </c>
      <c r="P139" s="1">
        <v>3.1672262672844298E-4</v>
      </c>
      <c r="Q139" s="1">
        <v>1.7800008884594399E-4</v>
      </c>
      <c r="R139" s="1">
        <v>3.6497111288947897E-4</v>
      </c>
      <c r="S139" s="1">
        <v>2.43329799051908E-4</v>
      </c>
    </row>
    <row r="140" spans="1:19" x14ac:dyDescent="0.25">
      <c r="A140" s="1">
        <v>16.125</v>
      </c>
      <c r="B140" s="1">
        <v>1.62149268551478</v>
      </c>
      <c r="C140" s="1">
        <v>2.0360812151737901</v>
      </c>
      <c r="D140" s="1">
        <v>1.96251672857453</v>
      </c>
      <c r="E140" s="1">
        <v>2.4525708776081201</v>
      </c>
      <c r="F140" s="1">
        <v>1.9239630407527899</v>
      </c>
      <c r="G140" s="1">
        <v>1.03774160219436</v>
      </c>
      <c r="H140" s="1">
        <v>2.2042749753488602</v>
      </c>
      <c r="I140" s="1">
        <v>1.4973705679146001</v>
      </c>
      <c r="K140" s="1">
        <v>16.125</v>
      </c>
      <c r="L140" s="1">
        <v>2.70140681406762E-4</v>
      </c>
      <c r="M140" s="1">
        <v>3.3921113044795302E-4</v>
      </c>
      <c r="N140" s="1">
        <v>3.2695528698051799E-4</v>
      </c>
      <c r="O140" s="1">
        <v>4.0859830820951898E-4</v>
      </c>
      <c r="P140" s="1">
        <v>3.2053224258941102E-4</v>
      </c>
      <c r="Q140" s="1">
        <v>1.7288775092558E-4</v>
      </c>
      <c r="R140" s="1">
        <v>3.6723221089312002E-4</v>
      </c>
      <c r="S140" s="1">
        <v>2.4946193661457201E-4</v>
      </c>
    </row>
    <row r="141" spans="1:19" x14ac:dyDescent="0.25">
      <c r="A141" s="1">
        <v>16.25</v>
      </c>
      <c r="B141" s="1">
        <v>1.6609154216323201</v>
      </c>
      <c r="C141" s="1">
        <v>1.92438245912308</v>
      </c>
      <c r="D141" s="1">
        <v>2.08556899575734</v>
      </c>
      <c r="E141" s="1">
        <v>2.4480164886723199</v>
      </c>
      <c r="F141" s="1">
        <v>1.9094747960527501</v>
      </c>
      <c r="G141" s="1">
        <v>0.98054002080872804</v>
      </c>
      <c r="H141" s="1">
        <v>2.2076970281402302</v>
      </c>
      <c r="I141" s="1">
        <v>1.50649034268003</v>
      </c>
      <c r="K141" s="1">
        <v>16.25</v>
      </c>
      <c r="L141" s="1">
        <v>2.7670850924394402E-4</v>
      </c>
      <c r="M141" s="1">
        <v>3.2060211768990499E-4</v>
      </c>
      <c r="N141" s="1">
        <v>3.4745579469317302E-4</v>
      </c>
      <c r="O141" s="1">
        <v>4.0783954701281299E-4</v>
      </c>
      <c r="P141" s="1">
        <v>3.1811850102238498E-4</v>
      </c>
      <c r="Q141" s="1">
        <v>1.6335796746673399E-4</v>
      </c>
      <c r="R141" s="1">
        <v>3.6780232488816197E-4</v>
      </c>
      <c r="S141" s="1">
        <v>2.5098129109049302E-4</v>
      </c>
    </row>
    <row r="142" spans="1:19" x14ac:dyDescent="0.25">
      <c r="A142" s="1">
        <v>16.375</v>
      </c>
      <c r="B142" s="1">
        <v>1.68030838634928</v>
      </c>
      <c r="C142" s="1">
        <v>1.92993587932406</v>
      </c>
      <c r="D142" s="1">
        <v>1.5650471574264899</v>
      </c>
      <c r="E142" s="1">
        <v>2.4676101599669402</v>
      </c>
      <c r="F142" s="1">
        <v>1.89099173699581</v>
      </c>
      <c r="G142" s="1">
        <v>0.88584149799925305</v>
      </c>
      <c r="H142" s="1">
        <v>2.20375713338434</v>
      </c>
      <c r="I142" s="1">
        <v>1.5852187039821799</v>
      </c>
      <c r="K142" s="1">
        <v>16.375</v>
      </c>
      <c r="L142" s="1">
        <v>2.7993937716578899E-4</v>
      </c>
      <c r="M142" s="1">
        <v>3.2152731749538897E-4</v>
      </c>
      <c r="N142" s="1">
        <v>2.6073685642725297E-4</v>
      </c>
      <c r="O142" s="1">
        <v>4.1110385265049601E-4</v>
      </c>
      <c r="P142" s="1">
        <v>3.1503922338349901E-4</v>
      </c>
      <c r="Q142" s="1">
        <v>1.4758119356667501E-4</v>
      </c>
      <c r="R142" s="1">
        <v>3.6714593842183003E-4</v>
      </c>
      <c r="S142" s="1">
        <v>2.6409743608343198E-4</v>
      </c>
    </row>
    <row r="143" spans="1:19" x14ac:dyDescent="0.25">
      <c r="A143" s="1">
        <v>16.5</v>
      </c>
      <c r="B143" s="1">
        <v>1.7243550014542399</v>
      </c>
      <c r="C143" s="1">
        <v>1.87830309571307</v>
      </c>
      <c r="D143" s="1">
        <v>1.63047953498144</v>
      </c>
      <c r="E143" s="1">
        <v>2.4542529097547301</v>
      </c>
      <c r="F143" s="1">
        <v>1.89079095226659</v>
      </c>
      <c r="G143" s="1">
        <v>0.85891281273221398</v>
      </c>
      <c r="H143" s="1">
        <v>2.1955708769586</v>
      </c>
      <c r="I143" s="1">
        <v>1.59459821429884</v>
      </c>
      <c r="K143" s="1">
        <v>16.5</v>
      </c>
      <c r="L143" s="1">
        <v>2.8727754324227599E-4</v>
      </c>
      <c r="M143" s="1">
        <v>3.1292529574579702E-4</v>
      </c>
      <c r="N143" s="1">
        <v>2.7163789052790698E-4</v>
      </c>
      <c r="O143" s="1">
        <v>4.08878534765142E-4</v>
      </c>
      <c r="P143" s="1">
        <v>3.1500577264761102E-4</v>
      </c>
      <c r="Q143" s="1">
        <v>1.4309487460118699E-4</v>
      </c>
      <c r="R143" s="1">
        <v>3.6578210810130302E-4</v>
      </c>
      <c r="S143" s="1">
        <v>2.6566006250218699E-4</v>
      </c>
    </row>
    <row r="144" spans="1:19" x14ac:dyDescent="0.25">
      <c r="A144" s="1">
        <v>16.625</v>
      </c>
      <c r="B144" s="1">
        <v>1.74952869046259</v>
      </c>
      <c r="C144" s="1">
        <v>1.80130944156526</v>
      </c>
      <c r="D144" s="1">
        <v>2.0663670877618099</v>
      </c>
      <c r="E144" s="1">
        <v>2.42793122717441</v>
      </c>
      <c r="F144" s="1">
        <v>1.89686556341922</v>
      </c>
      <c r="G144" s="1">
        <v>0.90945719432901295</v>
      </c>
      <c r="H144" s="1">
        <v>2.19745712456373</v>
      </c>
      <c r="I144" s="1">
        <v>1.6321487788678399</v>
      </c>
      <c r="K144" s="1">
        <v>16.625</v>
      </c>
      <c r="L144" s="1">
        <v>2.9147147983106698E-4</v>
      </c>
      <c r="M144" s="1">
        <v>3.0009815296477301E-4</v>
      </c>
      <c r="N144" s="1">
        <v>3.4425675682111698E-4</v>
      </c>
      <c r="O144" s="1">
        <v>4.0449334244725899E-4</v>
      </c>
      <c r="P144" s="1">
        <v>3.1601780286563799E-4</v>
      </c>
      <c r="Q144" s="1">
        <v>1.51515568575214E-4</v>
      </c>
      <c r="R144" s="1">
        <v>3.6609635695231802E-4</v>
      </c>
      <c r="S144" s="1">
        <v>2.71915986559382E-4</v>
      </c>
    </row>
    <row r="145" spans="1:19" x14ac:dyDescent="0.25">
      <c r="A145" s="1">
        <v>16.75</v>
      </c>
      <c r="B145" s="1">
        <v>1.7503745690178101</v>
      </c>
      <c r="C145" s="1">
        <v>1.65375190086852</v>
      </c>
      <c r="D145" s="1">
        <v>2.4245936007736999</v>
      </c>
      <c r="E145" s="1">
        <v>2.4243249991254499</v>
      </c>
      <c r="F145" s="1">
        <v>1.9110253938182999</v>
      </c>
      <c r="G145" s="1">
        <v>0.90231448887969401</v>
      </c>
      <c r="H145" s="1">
        <v>2.2106661914582499</v>
      </c>
      <c r="I145" s="1">
        <v>1.61840110401652</v>
      </c>
      <c r="K145" s="1">
        <v>16.75</v>
      </c>
      <c r="L145" s="1">
        <v>2.9161240319836799E-4</v>
      </c>
      <c r="M145" s="1">
        <v>2.7551506668469498E-4</v>
      </c>
      <c r="N145" s="1">
        <v>4.0393729388889802E-4</v>
      </c>
      <c r="O145" s="1">
        <v>4.0389254485430202E-4</v>
      </c>
      <c r="P145" s="1">
        <v>3.1837683061012602E-4</v>
      </c>
      <c r="Q145" s="1">
        <v>1.5032559384735701E-4</v>
      </c>
      <c r="R145" s="1">
        <v>3.6829698749694402E-4</v>
      </c>
      <c r="S145" s="1">
        <v>2.69625623929152E-4</v>
      </c>
    </row>
    <row r="146" spans="1:19" x14ac:dyDescent="0.25">
      <c r="A146" s="1">
        <v>16.875</v>
      </c>
      <c r="B146" s="1">
        <v>1.7803490720127699</v>
      </c>
      <c r="C146" s="1">
        <v>1.6178902463665901</v>
      </c>
      <c r="D146" s="1">
        <v>2.1520503411087302</v>
      </c>
      <c r="E146" s="1">
        <v>2.4407812529600701</v>
      </c>
      <c r="F146" s="1">
        <v>1.93254721040901</v>
      </c>
      <c r="G146" s="1">
        <v>0.89382428696641802</v>
      </c>
      <c r="H146" s="1">
        <v>2.1938529204409201</v>
      </c>
      <c r="I146" s="1">
        <v>1.59382665571557</v>
      </c>
      <c r="K146" s="1">
        <v>16.875</v>
      </c>
      <c r="L146" s="1">
        <v>2.9660615539732601E-4</v>
      </c>
      <c r="M146" s="1">
        <v>2.6954051504467398E-4</v>
      </c>
      <c r="N146" s="1">
        <v>3.58531586828715E-4</v>
      </c>
      <c r="O146" s="1">
        <v>4.0663415674314999E-4</v>
      </c>
      <c r="P146" s="1">
        <v>3.2196236525413999E-4</v>
      </c>
      <c r="Q146" s="1">
        <v>1.4891112620860501E-4</v>
      </c>
      <c r="R146" s="1">
        <v>3.6549589654545801E-4</v>
      </c>
      <c r="S146" s="1">
        <v>2.6553152084221398E-4</v>
      </c>
    </row>
    <row r="147" spans="1:19" x14ac:dyDescent="0.25">
      <c r="A147" s="1">
        <v>17</v>
      </c>
      <c r="B147" s="1">
        <v>1.75913880899001</v>
      </c>
      <c r="C147" s="1">
        <v>1.6071331357394301</v>
      </c>
      <c r="D147" s="1">
        <v>2.0971924016971899</v>
      </c>
      <c r="E147" s="1">
        <v>2.4463311267425598</v>
      </c>
      <c r="F147" s="1">
        <v>1.9374790471451</v>
      </c>
      <c r="G147" s="1">
        <v>0.91185732216526605</v>
      </c>
      <c r="H147" s="1">
        <v>2.1757660043448799</v>
      </c>
      <c r="I147" s="1">
        <v>1.5941670280715099</v>
      </c>
      <c r="K147" s="1">
        <v>17</v>
      </c>
      <c r="L147" s="1">
        <v>2.9307252557773499E-4</v>
      </c>
      <c r="M147" s="1">
        <v>2.6774838041418903E-4</v>
      </c>
      <c r="N147" s="1">
        <v>3.4939225412275199E-4</v>
      </c>
      <c r="O147" s="1">
        <v>4.0755876571531302E-4</v>
      </c>
      <c r="P147" s="1">
        <v>3.2278400925437098E-4</v>
      </c>
      <c r="Q147" s="1">
        <v>1.51915429872733E-4</v>
      </c>
      <c r="R147" s="1">
        <v>3.6248261632385601E-4</v>
      </c>
      <c r="S147" s="1">
        <v>2.6558822687671298E-4</v>
      </c>
    </row>
    <row r="148" spans="1:19" x14ac:dyDescent="0.25">
      <c r="A148" s="1">
        <v>17.125</v>
      </c>
      <c r="B148" s="1">
        <v>1.7859458384642299</v>
      </c>
      <c r="C148" s="1">
        <v>1.5991774773171199</v>
      </c>
      <c r="D148" s="1">
        <v>2.39761412503197</v>
      </c>
      <c r="E148" s="1">
        <v>2.4447430884406902</v>
      </c>
      <c r="F148" s="1">
        <v>1.94904454985994</v>
      </c>
      <c r="G148" s="1">
        <v>0.89367274352535497</v>
      </c>
      <c r="H148" s="1">
        <v>2.1746160563604402</v>
      </c>
      <c r="I148" s="1">
        <v>1.6336580216335499</v>
      </c>
      <c r="K148" s="1">
        <v>17.125</v>
      </c>
      <c r="L148" s="1">
        <v>2.97538576688141E-4</v>
      </c>
      <c r="M148" s="1">
        <v>2.6642296772103302E-4</v>
      </c>
      <c r="N148" s="1">
        <v>3.9944251323032598E-4</v>
      </c>
      <c r="O148" s="1">
        <v>4.0729419853422101E-4</v>
      </c>
      <c r="P148" s="1">
        <v>3.2471082200666502E-4</v>
      </c>
      <c r="Q148" s="1">
        <v>1.48885879071324E-4</v>
      </c>
      <c r="R148" s="1">
        <v>3.6229103498965E-4</v>
      </c>
      <c r="S148" s="1">
        <v>2.7216742640414899E-4</v>
      </c>
    </row>
    <row r="149" spans="1:19" x14ac:dyDescent="0.25">
      <c r="A149" s="1">
        <v>17.25</v>
      </c>
      <c r="B149" s="1">
        <v>1.7766867406989699</v>
      </c>
      <c r="C149" s="1">
        <v>1.5924205648238099</v>
      </c>
      <c r="D149" s="1">
        <v>2.8517043938116098</v>
      </c>
      <c r="E149" s="1">
        <v>2.4306590137756499</v>
      </c>
      <c r="F149" s="1">
        <v>1.93676568408811</v>
      </c>
      <c r="G149" s="1">
        <v>0.86992007050044196</v>
      </c>
      <c r="H149" s="1">
        <v>2.1235319411531801</v>
      </c>
      <c r="I149" s="1">
        <v>1.6806463179563</v>
      </c>
      <c r="K149" s="1">
        <v>17.25</v>
      </c>
      <c r="L149" s="1">
        <v>2.9599601100044901E-4</v>
      </c>
      <c r="M149" s="1">
        <v>2.6529726609964802E-4</v>
      </c>
      <c r="N149" s="1">
        <v>4.7509395200901399E-4</v>
      </c>
      <c r="O149" s="1">
        <v>4.0494779169502698E-4</v>
      </c>
      <c r="P149" s="1">
        <v>3.22665162969075E-4</v>
      </c>
      <c r="Q149" s="1">
        <v>1.4492868374537399E-4</v>
      </c>
      <c r="R149" s="1">
        <v>3.5378042139611997E-4</v>
      </c>
      <c r="S149" s="1">
        <v>2.7999567657152001E-4</v>
      </c>
    </row>
    <row r="150" spans="1:19" x14ac:dyDescent="0.25">
      <c r="A150" s="1">
        <v>17.375</v>
      </c>
      <c r="B150" s="1">
        <v>1.78098746662209</v>
      </c>
      <c r="C150" s="1">
        <v>1.6113714513551001</v>
      </c>
      <c r="D150" s="1">
        <v>3.17434011702005</v>
      </c>
      <c r="E150" s="1">
        <v>2.3462971982153</v>
      </c>
      <c r="F150" s="1">
        <v>1.9476018203821099</v>
      </c>
      <c r="G150" s="1">
        <v>0.87867564767606898</v>
      </c>
      <c r="H150" s="1">
        <v>2.1578330447219698</v>
      </c>
      <c r="I150" s="1">
        <v>1.6917659368677</v>
      </c>
      <c r="K150" s="1">
        <v>17.375</v>
      </c>
      <c r="L150" s="1">
        <v>2.9671251193923902E-4</v>
      </c>
      <c r="M150" s="1">
        <v>2.6845448379576002E-4</v>
      </c>
      <c r="N150" s="1">
        <v>5.2884506349554E-4</v>
      </c>
      <c r="O150" s="1">
        <v>3.9089311322267398E-4</v>
      </c>
      <c r="P150" s="1">
        <v>3.2447046327565697E-4</v>
      </c>
      <c r="Q150" s="1">
        <v>1.4638736290283299E-4</v>
      </c>
      <c r="R150" s="1">
        <v>3.5949498525068E-4</v>
      </c>
      <c r="S150" s="1">
        <v>2.8184820508215798E-4</v>
      </c>
    </row>
    <row r="151" spans="1:19" x14ac:dyDescent="0.25">
      <c r="A151" s="1">
        <v>17.5</v>
      </c>
      <c r="B151" s="1">
        <v>1.8286743706967801</v>
      </c>
      <c r="C151" s="1">
        <v>1.66495224315706</v>
      </c>
      <c r="D151" s="1">
        <v>3.2730784000931599</v>
      </c>
      <c r="E151" s="1">
        <v>2.3222602714795002</v>
      </c>
      <c r="F151" s="1">
        <v>2.0135733280616299</v>
      </c>
      <c r="G151" s="1">
        <v>0.93622995690675703</v>
      </c>
      <c r="H151" s="1">
        <v>2.1713301730874002</v>
      </c>
      <c r="I151" s="1">
        <v>1.7166092129403301</v>
      </c>
      <c r="K151" s="1">
        <v>17.5</v>
      </c>
      <c r="L151" s="1">
        <v>3.0465715015808302E-4</v>
      </c>
      <c r="M151" s="1">
        <v>2.7738104370996598E-4</v>
      </c>
      <c r="N151" s="1">
        <v>5.4529486145552105E-4</v>
      </c>
      <c r="O151" s="1">
        <v>3.8688856122849E-4</v>
      </c>
      <c r="P151" s="1">
        <v>3.3546131645506398E-4</v>
      </c>
      <c r="Q151" s="1">
        <v>1.55975910820666E-4</v>
      </c>
      <c r="R151" s="1">
        <v>3.6174360683636098E-4</v>
      </c>
      <c r="S151" s="1">
        <v>2.8598709487585898E-4</v>
      </c>
    </row>
    <row r="152" spans="1:19" x14ac:dyDescent="0.25">
      <c r="A152" s="1">
        <v>17.625</v>
      </c>
      <c r="B152" s="1">
        <v>1.86283616667134</v>
      </c>
      <c r="C152" s="1">
        <v>1.6889224091197199</v>
      </c>
      <c r="D152" s="1">
        <v>2.5691161524763499</v>
      </c>
      <c r="E152" s="1">
        <v>2.2368924437061799</v>
      </c>
      <c r="F152" s="1">
        <v>2.0001914218235699</v>
      </c>
      <c r="G152" s="1">
        <v>0.91731738914261596</v>
      </c>
      <c r="H152" s="1">
        <v>2.1606970287077001</v>
      </c>
      <c r="I152" s="1">
        <v>1.6551684788750101</v>
      </c>
      <c r="K152" s="1">
        <v>17.625</v>
      </c>
      <c r="L152" s="1">
        <v>3.10348505367445E-4</v>
      </c>
      <c r="M152" s="1">
        <v>2.8137447335934497E-4</v>
      </c>
      <c r="N152" s="1">
        <v>4.2801475100255902E-4</v>
      </c>
      <c r="O152" s="1">
        <v>3.7266628112145301E-4</v>
      </c>
      <c r="P152" s="1">
        <v>3.3323189087580598E-4</v>
      </c>
      <c r="Q152" s="1">
        <v>1.5282507703116E-4</v>
      </c>
      <c r="R152" s="1">
        <v>3.5997212498270302E-4</v>
      </c>
      <c r="S152" s="1">
        <v>2.75751068580577E-4</v>
      </c>
    </row>
    <row r="153" spans="1:19" x14ac:dyDescent="0.25">
      <c r="A153" s="1">
        <v>17.75</v>
      </c>
      <c r="B153" s="1">
        <v>1.8738400452989199</v>
      </c>
      <c r="C153" s="1">
        <v>1.71823181603342</v>
      </c>
      <c r="D153" s="1">
        <v>1.93347367482481</v>
      </c>
      <c r="E153" s="1">
        <v>2.2246838931912398</v>
      </c>
      <c r="F153" s="1">
        <v>1.98530837453777</v>
      </c>
      <c r="G153" s="1">
        <v>0.88780723805723505</v>
      </c>
      <c r="H153" s="1">
        <v>2.17575799804046</v>
      </c>
      <c r="I153" s="1">
        <v>1.6351237361847399</v>
      </c>
      <c r="K153" s="1">
        <v>17.75</v>
      </c>
      <c r="L153" s="1">
        <v>3.1218175154680002E-4</v>
      </c>
      <c r="M153" s="1">
        <v>2.8625742055116799E-4</v>
      </c>
      <c r="N153" s="1">
        <v>3.2211671422581299E-4</v>
      </c>
      <c r="O153" s="1">
        <v>3.7063233660566302E-4</v>
      </c>
      <c r="P153" s="1">
        <v>3.3075237519798999E-4</v>
      </c>
      <c r="Q153" s="1">
        <v>1.47908685860335E-4</v>
      </c>
      <c r="R153" s="1">
        <v>3.6248128247354098E-4</v>
      </c>
      <c r="S153" s="1">
        <v>2.7241161444837799E-4</v>
      </c>
    </row>
    <row r="154" spans="1:19" x14ac:dyDescent="0.25">
      <c r="A154" s="1">
        <v>17.875</v>
      </c>
      <c r="B154" s="1">
        <v>1.81363076697581</v>
      </c>
      <c r="C154" s="1">
        <v>1.8495561599397199</v>
      </c>
      <c r="D154" s="1">
        <v>1.9202109585751499</v>
      </c>
      <c r="E154" s="1">
        <v>2.2340805105642199</v>
      </c>
      <c r="F154" s="1">
        <v>1.9837843090574201</v>
      </c>
      <c r="G154" s="1">
        <v>0.88685437088018204</v>
      </c>
      <c r="H154" s="1">
        <v>2.1550368914122702</v>
      </c>
      <c r="I154" s="1">
        <v>1.59632971011139</v>
      </c>
      <c r="K154" s="1">
        <v>17.875</v>
      </c>
      <c r="L154" s="1">
        <v>3.0215088577817E-4</v>
      </c>
      <c r="M154" s="1">
        <v>3.0813605624595698E-4</v>
      </c>
      <c r="N154" s="1">
        <v>3.1990714569862002E-4</v>
      </c>
      <c r="O154" s="1">
        <v>3.7219781306000301E-4</v>
      </c>
      <c r="P154" s="1">
        <v>3.3049846588896302E-4</v>
      </c>
      <c r="Q154" s="1">
        <v>1.47749938188638E-4</v>
      </c>
      <c r="R154" s="1">
        <v>3.5902914610928398E-4</v>
      </c>
      <c r="S154" s="1">
        <v>2.6594852970455697E-4</v>
      </c>
    </row>
    <row r="155" spans="1:19" x14ac:dyDescent="0.25">
      <c r="A155" s="1">
        <v>18</v>
      </c>
      <c r="B155" s="1">
        <v>1.7623703753146001</v>
      </c>
      <c r="C155" s="1">
        <v>1.93385264642759</v>
      </c>
      <c r="D155" s="1">
        <v>2.35913691964676</v>
      </c>
      <c r="E155" s="1">
        <v>2.2213724419101002</v>
      </c>
      <c r="F155" s="1">
        <v>1.9785980322444201</v>
      </c>
      <c r="G155" s="1">
        <v>0.90140423022152305</v>
      </c>
      <c r="H155" s="1">
        <v>2.1643641825669602</v>
      </c>
      <c r="I155" s="1">
        <v>1.6702540911344901</v>
      </c>
      <c r="K155" s="1">
        <v>18</v>
      </c>
      <c r="L155" s="1">
        <v>2.9361090452741199E-4</v>
      </c>
      <c r="M155" s="1">
        <v>3.2217985089483698E-4</v>
      </c>
      <c r="N155" s="1">
        <v>3.9303221081315E-4</v>
      </c>
      <c r="O155" s="1">
        <v>3.7008064882222599E-4</v>
      </c>
      <c r="P155" s="1">
        <v>3.2963443217191803E-4</v>
      </c>
      <c r="Q155" s="1">
        <v>1.5017394475490601E-4</v>
      </c>
      <c r="R155" s="1">
        <v>3.6058307281565502E-4</v>
      </c>
      <c r="S155" s="1">
        <v>2.7826433158300602E-4</v>
      </c>
    </row>
    <row r="156" spans="1:19" x14ac:dyDescent="0.25">
      <c r="A156" s="1">
        <v>18.125</v>
      </c>
      <c r="B156" s="1">
        <v>1.7558794396461901</v>
      </c>
      <c r="C156" s="1">
        <v>2.0859547028313901</v>
      </c>
      <c r="D156" s="1">
        <v>2.4284245073862198</v>
      </c>
      <c r="E156" s="1">
        <v>2.2187998839861298</v>
      </c>
      <c r="F156" s="1">
        <v>2.00187350800404</v>
      </c>
      <c r="G156" s="1">
        <v>0.95532227719291296</v>
      </c>
      <c r="H156" s="1">
        <v>2.1941626784390298</v>
      </c>
      <c r="I156" s="1">
        <v>1.6966252991962201</v>
      </c>
      <c r="K156" s="1">
        <v>18.125</v>
      </c>
      <c r="L156" s="1">
        <v>2.9252951464505501E-4</v>
      </c>
      <c r="M156" s="1">
        <v>3.4752005349171001E-4</v>
      </c>
      <c r="N156" s="1">
        <v>4.0457552293054501E-4</v>
      </c>
      <c r="O156" s="1">
        <v>3.6965206067209202E-4</v>
      </c>
      <c r="P156" s="1">
        <v>3.3351212643346998E-4</v>
      </c>
      <c r="Q156" s="1">
        <v>1.59156691380339E-4</v>
      </c>
      <c r="R156" s="1">
        <v>3.6554750222794302E-4</v>
      </c>
      <c r="S156" s="1">
        <v>2.8265777484608997E-4</v>
      </c>
    </row>
    <row r="157" spans="1:19" x14ac:dyDescent="0.25">
      <c r="A157" s="1">
        <v>18.25</v>
      </c>
      <c r="B157" s="1">
        <v>1.6891171745082301</v>
      </c>
      <c r="C157" s="1">
        <v>2.1599961456545298</v>
      </c>
      <c r="D157" s="1">
        <v>1.90963655811268</v>
      </c>
      <c r="E157" s="1">
        <v>2.2215915343211501</v>
      </c>
      <c r="F157" s="1">
        <v>2.0007751376760901</v>
      </c>
      <c r="G157" s="1">
        <v>0.97621461505009399</v>
      </c>
      <c r="H157" s="1">
        <v>2.22020437772776</v>
      </c>
      <c r="I157" s="1">
        <v>1.7200966587339099</v>
      </c>
      <c r="K157" s="1">
        <v>18.25</v>
      </c>
      <c r="L157" s="1">
        <v>2.8140692127307199E-4</v>
      </c>
      <c r="M157" s="1">
        <v>3.5985535786604497E-4</v>
      </c>
      <c r="N157" s="1">
        <v>3.1814545058157198E-4</v>
      </c>
      <c r="O157" s="1">
        <v>3.7011714961790698E-4</v>
      </c>
      <c r="P157" s="1">
        <v>3.3332913793683399E-4</v>
      </c>
      <c r="Q157" s="1">
        <v>1.6263735486734599E-4</v>
      </c>
      <c r="R157" s="1">
        <v>3.6988604932944498E-4</v>
      </c>
      <c r="S157" s="1">
        <v>2.86568103345069E-4</v>
      </c>
    </row>
    <row r="158" spans="1:19" x14ac:dyDescent="0.25">
      <c r="A158" s="1">
        <v>18.375</v>
      </c>
      <c r="B158" s="1">
        <v>1.6408386467979901</v>
      </c>
      <c r="C158" s="1">
        <v>2.1737215105458199</v>
      </c>
      <c r="D158" s="1">
        <v>1.5982377696266901</v>
      </c>
      <c r="E158" s="1">
        <v>2.2228257425083502</v>
      </c>
      <c r="F158" s="1">
        <v>1.99478382878826</v>
      </c>
      <c r="G158" s="1">
        <v>0.97612623454978598</v>
      </c>
      <c r="H158" s="1">
        <v>2.1244849168600499</v>
      </c>
      <c r="I158" s="1">
        <v>1.70194889479596</v>
      </c>
      <c r="K158" s="1">
        <v>18.375</v>
      </c>
      <c r="L158" s="1">
        <v>2.7336371855654499E-4</v>
      </c>
      <c r="M158" s="1">
        <v>3.62142003656934E-4</v>
      </c>
      <c r="N158" s="1">
        <v>2.6626641241980602E-4</v>
      </c>
      <c r="O158" s="1">
        <v>3.7032276870189302E-4</v>
      </c>
      <c r="P158" s="1">
        <v>3.3233098587612101E-4</v>
      </c>
      <c r="Q158" s="1">
        <v>1.62622630675994E-4</v>
      </c>
      <c r="R158" s="1">
        <v>3.5393918714888499E-4</v>
      </c>
      <c r="S158" s="1">
        <v>2.8354468587300698E-4</v>
      </c>
    </row>
    <row r="159" spans="1:19" x14ac:dyDescent="0.25">
      <c r="A159" s="1">
        <v>18.5</v>
      </c>
      <c r="B159" s="1">
        <v>1.6431599942412101</v>
      </c>
      <c r="C159" s="1">
        <v>2.1815183930050601</v>
      </c>
      <c r="D159" s="1">
        <v>1.3827223271981199</v>
      </c>
      <c r="E159" s="1">
        <v>2.2286639802366399</v>
      </c>
      <c r="F159" s="1">
        <v>2.0193324285698</v>
      </c>
      <c r="G159" s="1">
        <v>1.0195547195946</v>
      </c>
      <c r="H159" s="1">
        <v>1.9368091138269501</v>
      </c>
      <c r="I159" s="1">
        <v>1.7235027096118301</v>
      </c>
      <c r="K159" s="1">
        <v>18.5</v>
      </c>
      <c r="L159" s="1">
        <v>2.7375045504058498E-4</v>
      </c>
      <c r="M159" s="1">
        <v>3.63440964274644E-4</v>
      </c>
      <c r="N159" s="1">
        <v>2.3036153971120601E-4</v>
      </c>
      <c r="O159" s="1">
        <v>3.7129541910742699E-4</v>
      </c>
      <c r="P159" s="1">
        <v>3.36420782599726E-4</v>
      </c>
      <c r="Q159" s="1">
        <v>1.6985781628446099E-4</v>
      </c>
      <c r="R159" s="1">
        <v>3.2267239836357003E-4</v>
      </c>
      <c r="S159" s="1">
        <v>2.8713555142132998E-4</v>
      </c>
    </row>
    <row r="160" spans="1:19" x14ac:dyDescent="0.25">
      <c r="A160" s="1">
        <v>18.625</v>
      </c>
      <c r="B160" s="1">
        <v>1.6519616930544501</v>
      </c>
      <c r="C160" s="1">
        <v>2.1882342943595399</v>
      </c>
      <c r="D160" s="1">
        <v>1.4801997636695401</v>
      </c>
      <c r="E160" s="1">
        <v>2.2390062477453601</v>
      </c>
      <c r="F160" s="1">
        <v>2.0165550526901002</v>
      </c>
      <c r="G160" s="1">
        <v>1.02065193619799</v>
      </c>
      <c r="H160" s="1">
        <v>1.8771223913294299</v>
      </c>
      <c r="I160" s="1">
        <v>1.72631356885391</v>
      </c>
      <c r="K160" s="1">
        <v>18.625</v>
      </c>
      <c r="L160" s="1">
        <v>2.75216818062872E-4</v>
      </c>
      <c r="M160" s="1">
        <v>3.6455983344029901E-4</v>
      </c>
      <c r="N160" s="1">
        <v>2.4660128062734498E-4</v>
      </c>
      <c r="O160" s="1">
        <v>3.73018440874382E-4</v>
      </c>
      <c r="P160" s="1">
        <v>3.3595807177816802E-4</v>
      </c>
      <c r="Q160" s="1">
        <v>1.7004061257058499E-4</v>
      </c>
      <c r="R160" s="1">
        <v>3.1272859039548301E-4</v>
      </c>
      <c r="S160" s="1">
        <v>2.8760384057106099E-4</v>
      </c>
    </row>
    <row r="161" spans="1:19" x14ac:dyDescent="0.25">
      <c r="A161" s="1">
        <v>18.75</v>
      </c>
      <c r="B161" s="1">
        <v>1.6593718674670499</v>
      </c>
      <c r="C161" s="1">
        <v>2.1961662256709999</v>
      </c>
      <c r="D161" s="1">
        <v>1.636813869249</v>
      </c>
      <c r="E161" s="1">
        <v>2.2615862774360602</v>
      </c>
      <c r="F161" s="1">
        <v>1.9913827335300101</v>
      </c>
      <c r="G161" s="1">
        <v>1.01632581372221</v>
      </c>
      <c r="H161" s="1">
        <v>1.79209250756722</v>
      </c>
      <c r="I161" s="1">
        <v>1.7499134934417999</v>
      </c>
      <c r="K161" s="1">
        <v>18.75</v>
      </c>
      <c r="L161" s="1">
        <v>2.7645135312001E-4</v>
      </c>
      <c r="M161" s="1">
        <v>3.65881293196788E-4</v>
      </c>
      <c r="N161" s="1">
        <v>2.72693190616884E-4</v>
      </c>
      <c r="O161" s="1">
        <v>3.7678027382085299E-4</v>
      </c>
      <c r="P161" s="1">
        <v>3.3176436340609701E-4</v>
      </c>
      <c r="Q161" s="1">
        <v>1.6931988056611999E-4</v>
      </c>
      <c r="R161" s="1">
        <v>2.98562611760699E-4</v>
      </c>
      <c r="S161" s="1">
        <v>2.9153558800740399E-4</v>
      </c>
    </row>
    <row r="162" spans="1:19" x14ac:dyDescent="0.25">
      <c r="A162" s="1">
        <v>18.875</v>
      </c>
      <c r="B162" s="1">
        <v>1.6255021228620501</v>
      </c>
      <c r="C162" s="1">
        <v>2.18257895825049</v>
      </c>
      <c r="D162" s="1">
        <v>1.7580423248364101</v>
      </c>
      <c r="E162" s="1">
        <v>2.2667662492153098</v>
      </c>
      <c r="F162" s="1">
        <v>1.9700452614783699</v>
      </c>
      <c r="G162" s="1">
        <v>1.01213066174704</v>
      </c>
      <c r="H162" s="1">
        <v>1.8502732480916499</v>
      </c>
      <c r="I162" s="1">
        <v>1.7724774040320499</v>
      </c>
      <c r="K162" s="1">
        <v>18.875</v>
      </c>
      <c r="L162" s="1">
        <v>2.7080865366881801E-4</v>
      </c>
      <c r="M162" s="1">
        <v>3.6361765444453199E-4</v>
      </c>
      <c r="N162" s="1">
        <v>2.9288985131774498E-4</v>
      </c>
      <c r="O162" s="1">
        <v>3.7764325711927502E-4</v>
      </c>
      <c r="P162" s="1">
        <v>3.2820954056229402E-4</v>
      </c>
      <c r="Q162" s="1">
        <v>1.6862096824705599E-4</v>
      </c>
      <c r="R162" s="1">
        <v>3.08255523132068E-4</v>
      </c>
      <c r="S162" s="1">
        <v>2.9529473551173901E-4</v>
      </c>
    </row>
    <row r="163" spans="1:19" x14ac:dyDescent="0.25">
      <c r="A163" s="1">
        <v>19</v>
      </c>
      <c r="B163" s="1">
        <v>1.65493691804103</v>
      </c>
      <c r="C163" s="1">
        <v>2.0529120831604102</v>
      </c>
      <c r="D163" s="1">
        <v>2.0363243957253898</v>
      </c>
      <c r="E163" s="1">
        <v>2.28371934512667</v>
      </c>
      <c r="F163" s="1">
        <v>1.9595230022616701</v>
      </c>
      <c r="G163" s="1">
        <v>1.0038384831644001</v>
      </c>
      <c r="H163" s="1">
        <v>1.7394768658494999</v>
      </c>
      <c r="I163" s="1">
        <v>1.7768234811405901</v>
      </c>
      <c r="K163" s="1">
        <v>19</v>
      </c>
      <c r="L163" s="1">
        <v>2.7571249054563401E-4</v>
      </c>
      <c r="M163" s="1">
        <v>3.4201515305452498E-4</v>
      </c>
      <c r="N163" s="1">
        <v>3.3925164432785002E-4</v>
      </c>
      <c r="O163" s="1">
        <v>3.8046764289810899E-4</v>
      </c>
      <c r="P163" s="1">
        <v>3.2645653217679198E-4</v>
      </c>
      <c r="Q163" s="1">
        <v>1.6723949129518801E-4</v>
      </c>
      <c r="R163" s="1">
        <v>2.8979684585052698E-4</v>
      </c>
      <c r="S163" s="1">
        <v>2.9601879195802298E-4</v>
      </c>
    </row>
    <row r="164" spans="1:19" x14ac:dyDescent="0.25">
      <c r="A164" s="1">
        <v>19.125</v>
      </c>
      <c r="B164" s="1">
        <v>1.7579819991196799</v>
      </c>
      <c r="C164" s="1">
        <v>2.00712573414296</v>
      </c>
      <c r="D164" s="1">
        <v>2.35191968883414</v>
      </c>
      <c r="E164" s="1">
        <v>2.38460567996801</v>
      </c>
      <c r="F164" s="1">
        <v>1.9260380402608801</v>
      </c>
      <c r="G164" s="1">
        <v>1.0093481816126599</v>
      </c>
      <c r="H164" s="1">
        <v>1.7070511194592</v>
      </c>
      <c r="I164" s="1">
        <v>1.7808792489104901</v>
      </c>
      <c r="K164" s="1">
        <v>19.125</v>
      </c>
      <c r="L164" s="1">
        <v>2.9287980105333799E-4</v>
      </c>
      <c r="M164" s="1">
        <v>3.3438714730821701E-4</v>
      </c>
      <c r="N164" s="1">
        <v>3.9182982015976801E-4</v>
      </c>
      <c r="O164" s="1">
        <v>3.9727530628267998E-4</v>
      </c>
      <c r="P164" s="1">
        <v>3.2087793750745802E-4</v>
      </c>
      <c r="Q164" s="1">
        <v>1.6815740705667E-4</v>
      </c>
      <c r="R164" s="1">
        <v>2.8439471650190201E-4</v>
      </c>
      <c r="S164" s="1">
        <v>2.9669448286848702E-4</v>
      </c>
    </row>
    <row r="165" spans="1:19" x14ac:dyDescent="0.25">
      <c r="A165" s="1">
        <v>19.25</v>
      </c>
      <c r="B165" s="1">
        <v>1.8382227562740601</v>
      </c>
      <c r="C165" s="1">
        <v>1.95047730403818</v>
      </c>
      <c r="D165" s="1">
        <v>2.51272862651247</v>
      </c>
      <c r="E165" s="1">
        <v>2.4046101473911898</v>
      </c>
      <c r="F165" s="1">
        <v>1.9294126429763201</v>
      </c>
      <c r="G165" s="1">
        <v>1.04689145791603</v>
      </c>
      <c r="H165" s="1">
        <v>1.7223641145761299</v>
      </c>
      <c r="I165" s="1">
        <v>1.7588062497602199</v>
      </c>
      <c r="K165" s="1">
        <v>19.25</v>
      </c>
      <c r="L165" s="1">
        <v>3.06247911195259E-4</v>
      </c>
      <c r="M165" s="1">
        <v>3.2494951885276001E-4</v>
      </c>
      <c r="N165" s="1">
        <v>4.1862058917697698E-4</v>
      </c>
      <c r="O165" s="1">
        <v>4.0060805055537997E-4</v>
      </c>
      <c r="P165" s="1">
        <v>3.2144014631985102E-4</v>
      </c>
      <c r="Q165" s="1">
        <v>1.74412116888811E-4</v>
      </c>
      <c r="R165" s="1">
        <v>2.8694586148838398E-4</v>
      </c>
      <c r="S165" s="1">
        <v>2.9301712121005303E-4</v>
      </c>
    </row>
    <row r="166" spans="1:19" x14ac:dyDescent="0.25">
      <c r="A166" s="1">
        <v>19.375</v>
      </c>
      <c r="B166" s="1">
        <v>1.8405643773676601</v>
      </c>
      <c r="C166" s="1">
        <v>1.9069802964410401</v>
      </c>
      <c r="D166" s="1">
        <v>2.5531901665687</v>
      </c>
      <c r="E166" s="1">
        <v>2.4928688955581402</v>
      </c>
      <c r="F166" s="1">
        <v>1.93750464120482</v>
      </c>
      <c r="G166" s="1">
        <v>1.04591662917025</v>
      </c>
      <c r="H166" s="1">
        <v>1.71807247132053</v>
      </c>
      <c r="I166" s="1">
        <v>1.6760839987591101</v>
      </c>
      <c r="K166" s="1">
        <v>19.375</v>
      </c>
      <c r="L166" s="1">
        <v>3.0663802526945198E-4</v>
      </c>
      <c r="M166" s="1">
        <v>3.1770291738707798E-4</v>
      </c>
      <c r="N166" s="1">
        <v>4.2536148175034499E-4</v>
      </c>
      <c r="O166" s="1">
        <v>4.15311957999993E-4</v>
      </c>
      <c r="P166" s="1">
        <v>3.2278827322471999E-4</v>
      </c>
      <c r="Q166" s="1">
        <v>1.7424971041976299E-4</v>
      </c>
      <c r="R166" s="1">
        <v>2.86230873722001E-4</v>
      </c>
      <c r="S166" s="1">
        <v>2.7923559419326698E-4</v>
      </c>
    </row>
    <row r="167" spans="1:19" x14ac:dyDescent="0.25">
      <c r="A167" s="1">
        <v>19.5</v>
      </c>
      <c r="B167" s="1">
        <v>1.76119847308686</v>
      </c>
      <c r="C167" s="1">
        <v>1.90753158811398</v>
      </c>
      <c r="D167" s="1">
        <v>2.1347665716847</v>
      </c>
      <c r="E167" s="1">
        <v>2.5064547755144102</v>
      </c>
      <c r="F167" s="1">
        <v>1.92539947756504</v>
      </c>
      <c r="G167" s="1">
        <v>0.95821732003464299</v>
      </c>
      <c r="H167" s="1">
        <v>1.7513140759533099</v>
      </c>
      <c r="I167" s="1">
        <v>1.71307624221459</v>
      </c>
      <c r="K167" s="1">
        <v>19.5</v>
      </c>
      <c r="L167" s="1">
        <v>2.9341566561627103E-4</v>
      </c>
      <c r="M167" s="1">
        <v>3.1779476257978999E-4</v>
      </c>
      <c r="N167" s="1">
        <v>3.5565211084267101E-4</v>
      </c>
      <c r="O167" s="1">
        <v>4.1757536560070498E-4</v>
      </c>
      <c r="P167" s="1">
        <v>3.2077155296233198E-4</v>
      </c>
      <c r="Q167" s="1">
        <v>1.59639005517772E-4</v>
      </c>
      <c r="R167" s="1">
        <v>2.9176892505382101E-4</v>
      </c>
      <c r="S167" s="1">
        <v>2.8539850195294998E-4</v>
      </c>
    </row>
    <row r="168" spans="1:19" x14ac:dyDescent="0.25">
      <c r="A168" s="1">
        <v>19.625</v>
      </c>
      <c r="B168" s="1">
        <v>1.72431759670441</v>
      </c>
      <c r="C168" s="1">
        <v>1.74926450358731</v>
      </c>
      <c r="D168" s="1">
        <v>1.85650908222258</v>
      </c>
      <c r="E168" s="1">
        <v>2.50550565043527</v>
      </c>
      <c r="F168" s="1">
        <v>1.9277340213202601</v>
      </c>
      <c r="G168" s="1">
        <v>0.912023104164285</v>
      </c>
      <c r="H168" s="1">
        <v>1.7578676650727101</v>
      </c>
      <c r="I168" s="1">
        <v>1.6853255190766201</v>
      </c>
      <c r="K168" s="1">
        <v>19.625</v>
      </c>
      <c r="L168" s="1">
        <v>2.8727131161095402E-4</v>
      </c>
      <c r="M168" s="1">
        <v>2.9142746629764701E-4</v>
      </c>
      <c r="N168" s="1">
        <v>3.0929441309828198E-4</v>
      </c>
      <c r="O168" s="1">
        <v>4.1741724136251998E-4</v>
      </c>
      <c r="P168" s="1">
        <v>3.2116048795195198E-4</v>
      </c>
      <c r="Q168" s="1">
        <v>1.5194304915377001E-4</v>
      </c>
      <c r="R168" s="1">
        <v>2.9286075300111397E-4</v>
      </c>
      <c r="S168" s="1">
        <v>2.8077523147816398E-4</v>
      </c>
    </row>
    <row r="169" spans="1:19" x14ac:dyDescent="0.25">
      <c r="A169" s="1">
        <v>19.75</v>
      </c>
      <c r="B169" s="1">
        <v>1.7207686363247401</v>
      </c>
      <c r="C169" s="1">
        <v>1.6786328403894799</v>
      </c>
      <c r="D169" s="1">
        <v>1.80241348564556</v>
      </c>
      <c r="E169" s="1">
        <v>2.5185369212895199</v>
      </c>
      <c r="F169" s="1">
        <v>1.8838984149481499</v>
      </c>
      <c r="G169" s="1">
        <v>0.89008455804869602</v>
      </c>
      <c r="H169" s="1">
        <v>1.81080620661404</v>
      </c>
      <c r="I169" s="1">
        <v>1.6597500532970899</v>
      </c>
      <c r="K169" s="1">
        <v>19.75</v>
      </c>
      <c r="L169" s="1">
        <v>2.8668005481170198E-4</v>
      </c>
      <c r="M169" s="1">
        <v>2.7966023120888699E-4</v>
      </c>
      <c r="N169" s="1">
        <v>3.0028208670855101E-4</v>
      </c>
      <c r="O169" s="1">
        <v>4.1958825108683799E-4</v>
      </c>
      <c r="P169" s="1">
        <v>3.1385747593035802E-4</v>
      </c>
      <c r="Q169" s="1">
        <v>1.48288087370913E-4</v>
      </c>
      <c r="R169" s="1">
        <v>3.0168031402189998E-4</v>
      </c>
      <c r="S169" s="1">
        <v>2.7651435887929602E-4</v>
      </c>
    </row>
    <row r="170" spans="1:19" x14ac:dyDescent="0.25">
      <c r="A170" s="1">
        <v>19.875</v>
      </c>
      <c r="B170" s="1">
        <v>1.7248356861388601</v>
      </c>
      <c r="C170" s="1">
        <v>1.5706627666911299</v>
      </c>
      <c r="D170" s="1">
        <v>1.72935455230501</v>
      </c>
      <c r="E170" s="1">
        <v>2.5116973197594401</v>
      </c>
      <c r="F170" s="1">
        <v>1.8693295354357</v>
      </c>
      <c r="G170" s="1">
        <v>0.87706957616568904</v>
      </c>
      <c r="H170" s="1">
        <v>1.8075897769423701</v>
      </c>
      <c r="I170" s="1">
        <v>1.64801208328175</v>
      </c>
      <c r="K170" s="1">
        <v>19.875</v>
      </c>
      <c r="L170" s="1">
        <v>2.8735762531073301E-4</v>
      </c>
      <c r="M170" s="1">
        <v>2.61672416930742E-4</v>
      </c>
      <c r="N170" s="1">
        <v>2.8811046841401499E-4</v>
      </c>
      <c r="O170" s="1">
        <v>4.18448773471927E-4</v>
      </c>
      <c r="P170" s="1">
        <v>3.1143030060358398E-4</v>
      </c>
      <c r="Q170" s="1">
        <v>1.4611979138920401E-4</v>
      </c>
      <c r="R170" s="1">
        <v>3.0114445683859803E-4</v>
      </c>
      <c r="S170" s="1">
        <v>2.7455881307474002E-4</v>
      </c>
    </row>
    <row r="171" spans="1:19" x14ac:dyDescent="0.25">
      <c r="A171" s="1">
        <v>20</v>
      </c>
      <c r="B171" s="1">
        <v>1.6828261537357501</v>
      </c>
      <c r="C171" s="1">
        <v>1.5147599522311801</v>
      </c>
      <c r="D171" s="1">
        <v>1.7106391637073799</v>
      </c>
      <c r="E171" s="1">
        <v>2.5041956554562601</v>
      </c>
      <c r="F171" s="1">
        <v>1.8520136622479499</v>
      </c>
      <c r="G171" s="1">
        <v>0.84119444894810302</v>
      </c>
      <c r="H171" s="1">
        <v>1.8139182977944399</v>
      </c>
      <c r="I171" s="1">
        <v>1.65094835136812</v>
      </c>
      <c r="K171" s="1">
        <v>20</v>
      </c>
      <c r="L171" s="1">
        <v>2.80358837212374E-4</v>
      </c>
      <c r="M171" s="1">
        <v>2.5235900804171499E-4</v>
      </c>
      <c r="N171" s="1">
        <v>2.8499248467364998E-4</v>
      </c>
      <c r="O171" s="1">
        <v>4.17198996199018E-4</v>
      </c>
      <c r="P171" s="1">
        <v>3.08545476130505E-4</v>
      </c>
      <c r="Q171" s="1">
        <v>1.40142995194754E-4</v>
      </c>
      <c r="R171" s="1">
        <v>3.0219878841255399E-4</v>
      </c>
      <c r="S171" s="1">
        <v>2.7504799533792802E-4</v>
      </c>
    </row>
    <row r="172" spans="1:19" x14ac:dyDescent="0.25">
      <c r="A172" s="1">
        <v>20.125</v>
      </c>
      <c r="B172" s="1">
        <v>1.6912737992154001</v>
      </c>
      <c r="C172" s="1">
        <v>1.5605298218462</v>
      </c>
      <c r="D172" s="1">
        <v>1.7979939160711</v>
      </c>
      <c r="E172" s="1">
        <v>2.5064923427514998</v>
      </c>
      <c r="F172" s="1">
        <v>1.82307636675841</v>
      </c>
      <c r="G172" s="1">
        <v>0.83826027079303</v>
      </c>
      <c r="H172" s="1">
        <v>1.8508107284475499</v>
      </c>
      <c r="I172" s="1">
        <v>1.6376531221283701</v>
      </c>
      <c r="K172" s="1">
        <v>20.125</v>
      </c>
      <c r="L172" s="1">
        <v>2.8176621494928501E-4</v>
      </c>
      <c r="M172" s="1">
        <v>2.59984268319577E-4</v>
      </c>
      <c r="N172" s="1">
        <v>2.9954578641744502E-4</v>
      </c>
      <c r="O172" s="1">
        <v>4.1758162430240397E-4</v>
      </c>
      <c r="P172" s="1">
        <v>3.0372452270194798E-4</v>
      </c>
      <c r="Q172" s="1">
        <v>1.39654161114119E-4</v>
      </c>
      <c r="R172" s="1">
        <v>3.0834506735936197E-4</v>
      </c>
      <c r="S172" s="1">
        <v>2.7283301014658599E-4</v>
      </c>
    </row>
    <row r="173" spans="1:19" x14ac:dyDescent="0.25">
      <c r="A173" s="1">
        <v>20.25</v>
      </c>
      <c r="B173" s="1">
        <v>1.7241354711640799</v>
      </c>
      <c r="C173" s="1">
        <v>1.6813030402221201</v>
      </c>
      <c r="D173" s="1">
        <v>1.82748099740995</v>
      </c>
      <c r="E173" s="1">
        <v>2.4959849046348399</v>
      </c>
      <c r="F173" s="1">
        <v>1.8051715423025101</v>
      </c>
      <c r="G173" s="1">
        <v>0.82780200667458803</v>
      </c>
      <c r="H173" s="1">
        <v>1.8482578534409</v>
      </c>
      <c r="I173" s="1">
        <v>1.6411177098441101</v>
      </c>
      <c r="K173" s="1">
        <v>20.25</v>
      </c>
      <c r="L173" s="1">
        <v>2.8724096949593402E-4</v>
      </c>
      <c r="M173" s="1">
        <v>2.8010508650100601E-4</v>
      </c>
      <c r="N173" s="1">
        <v>3.0445833416849698E-4</v>
      </c>
      <c r="O173" s="1">
        <v>4.1583108511216999E-4</v>
      </c>
      <c r="P173" s="1">
        <v>3.0074157894759601E-4</v>
      </c>
      <c r="Q173" s="1">
        <v>1.3791181431198601E-4</v>
      </c>
      <c r="R173" s="1">
        <v>3.0791975838325499E-4</v>
      </c>
      <c r="S173" s="1">
        <v>2.7341021046002899E-4</v>
      </c>
    </row>
    <row r="174" spans="1:19" x14ac:dyDescent="0.25">
      <c r="A174" s="1">
        <v>20.375</v>
      </c>
      <c r="B174" s="1">
        <v>1.71987367281438</v>
      </c>
      <c r="C174" s="1">
        <v>1.76741068380037</v>
      </c>
      <c r="D174" s="1">
        <v>1.9702936535439399</v>
      </c>
      <c r="E174" s="1">
        <v>2.50429800402943</v>
      </c>
      <c r="F174" s="1">
        <v>1.79481003292676</v>
      </c>
      <c r="G174" s="1">
        <v>0.82593633028382696</v>
      </c>
      <c r="H174" s="1">
        <v>1.8712216984069601</v>
      </c>
      <c r="I174" s="1">
        <v>1.63143000098446</v>
      </c>
      <c r="K174" s="1">
        <v>20.375</v>
      </c>
      <c r="L174" s="1">
        <v>2.8653095389087602E-4</v>
      </c>
      <c r="M174" s="1">
        <v>2.9445061992114098E-4</v>
      </c>
      <c r="N174" s="1">
        <v>3.2825092268042001E-4</v>
      </c>
      <c r="O174" s="1">
        <v>4.1721604747131099E-4</v>
      </c>
      <c r="P174" s="1">
        <v>2.9901535148559499E-4</v>
      </c>
      <c r="Q174" s="1">
        <v>1.3760099262528599E-4</v>
      </c>
      <c r="R174" s="1">
        <v>3.11745534954599E-4</v>
      </c>
      <c r="S174" s="1">
        <v>2.7179623816401199E-4</v>
      </c>
    </row>
    <row r="175" spans="1:19" x14ac:dyDescent="0.25">
      <c r="A175" s="1">
        <v>20.5</v>
      </c>
      <c r="B175" s="1">
        <v>1.7243704252788099</v>
      </c>
      <c r="C175" s="1">
        <v>1.80508858264369</v>
      </c>
      <c r="D175" s="1">
        <v>1.9759980565062401</v>
      </c>
      <c r="E175" s="1">
        <v>2.5010486367733402</v>
      </c>
      <c r="F175" s="1">
        <v>1.81346983979251</v>
      </c>
      <c r="G175" s="1">
        <v>0.839154208293869</v>
      </c>
      <c r="H175" s="1">
        <v>1.9287605487269099</v>
      </c>
      <c r="I175" s="1">
        <v>1.5652095235122301</v>
      </c>
      <c r="K175" s="1">
        <v>20.5</v>
      </c>
      <c r="L175" s="1">
        <v>2.87280112851449E-4</v>
      </c>
      <c r="M175" s="1">
        <v>3.0072775786844002E-4</v>
      </c>
      <c r="N175" s="1">
        <v>3.2920127621394001E-4</v>
      </c>
      <c r="O175" s="1">
        <v>4.1667470288644503E-4</v>
      </c>
      <c r="P175" s="1">
        <v>3.0212407530942902E-4</v>
      </c>
      <c r="Q175" s="1">
        <v>1.3980309110175901E-4</v>
      </c>
      <c r="R175" s="1">
        <v>3.2133150741790398E-4</v>
      </c>
      <c r="S175" s="1">
        <v>2.6076390661713798E-4</v>
      </c>
    </row>
    <row r="176" spans="1:19" x14ac:dyDescent="0.25">
      <c r="A176" s="1">
        <v>20.625</v>
      </c>
      <c r="B176" s="1">
        <v>1.7243954114573301</v>
      </c>
      <c r="C176" s="1">
        <v>1.8383165532553301</v>
      </c>
      <c r="D176" s="1">
        <v>2.0222772498286101</v>
      </c>
      <c r="E176" s="1">
        <v>2.4880224886102802</v>
      </c>
      <c r="F176" s="1">
        <v>1.82682133223475</v>
      </c>
      <c r="G176" s="1">
        <v>0.89014240793079102</v>
      </c>
      <c r="H176" s="1">
        <v>1.92715148248664</v>
      </c>
      <c r="I176" s="1">
        <v>1.5719365421613201</v>
      </c>
      <c r="K176" s="1">
        <v>20.625</v>
      </c>
      <c r="L176" s="1">
        <v>2.8728427554879001E-4</v>
      </c>
      <c r="M176" s="1">
        <v>3.0626353777233798E-4</v>
      </c>
      <c r="N176" s="1">
        <v>3.36911389821447E-4</v>
      </c>
      <c r="O176" s="1">
        <v>4.1450454660248002E-4</v>
      </c>
      <c r="P176" s="1">
        <v>3.0434843395030702E-4</v>
      </c>
      <c r="Q176" s="1">
        <v>1.4829772516126999E-4</v>
      </c>
      <c r="R176" s="1">
        <v>3.2106343698227498E-4</v>
      </c>
      <c r="S176" s="1">
        <v>2.6188462792407698E-4</v>
      </c>
    </row>
    <row r="177" spans="1:19" x14ac:dyDescent="0.25">
      <c r="A177" s="1">
        <v>20.75</v>
      </c>
      <c r="B177" s="1">
        <v>1.68055668733635</v>
      </c>
      <c r="C177" s="1">
        <v>1.8339534885326201</v>
      </c>
      <c r="D177" s="1">
        <v>2.0218872846193001</v>
      </c>
      <c r="E177" s="1">
        <v>2.4663603466964901</v>
      </c>
      <c r="F177" s="1">
        <v>1.83073480660439</v>
      </c>
      <c r="G177" s="1">
        <v>0.93895527467918705</v>
      </c>
      <c r="H177" s="1">
        <v>1.9406692756316499</v>
      </c>
      <c r="I177" s="1">
        <v>1.6320677362563101</v>
      </c>
      <c r="K177" s="1">
        <v>20.75</v>
      </c>
      <c r="L177" s="1">
        <v>2.79980744110235E-4</v>
      </c>
      <c r="M177" s="1">
        <v>3.0553665118953499E-4</v>
      </c>
      <c r="N177" s="1">
        <v>3.36846421617576E-4</v>
      </c>
      <c r="O177" s="1">
        <v>4.10895633759641E-4</v>
      </c>
      <c r="P177" s="1">
        <v>3.0500041878029E-4</v>
      </c>
      <c r="Q177" s="1">
        <v>1.5642994876155299E-4</v>
      </c>
      <c r="R177" s="1">
        <v>3.2331550132023301E-4</v>
      </c>
      <c r="S177" s="1">
        <v>2.7190248486030102E-4</v>
      </c>
    </row>
    <row r="178" spans="1:19" x14ac:dyDescent="0.25">
      <c r="A178" s="1">
        <v>20.875</v>
      </c>
      <c r="B178" s="1">
        <v>1.6949137026558201</v>
      </c>
      <c r="C178" s="1">
        <v>1.88786233124366</v>
      </c>
      <c r="D178" s="1">
        <v>2.0437878566324601</v>
      </c>
      <c r="E178" s="1">
        <v>2.4578830142682802</v>
      </c>
      <c r="F178" s="1">
        <v>1.8338750335457199</v>
      </c>
      <c r="G178" s="1">
        <v>1.05110635839336</v>
      </c>
      <c r="H178" s="1">
        <v>1.92723931919323</v>
      </c>
      <c r="I178" s="1">
        <v>1.5881996583972999</v>
      </c>
      <c r="K178" s="1">
        <v>20.875</v>
      </c>
      <c r="L178" s="1">
        <v>2.8237262286245999E-4</v>
      </c>
      <c r="M178" s="1">
        <v>3.1451786438519401E-4</v>
      </c>
      <c r="N178" s="1">
        <v>3.40495056914967E-4</v>
      </c>
      <c r="O178" s="1">
        <v>4.09483310177101E-4</v>
      </c>
      <c r="P178" s="1">
        <v>3.0552358058871402E-4</v>
      </c>
      <c r="Q178" s="1">
        <v>1.7511431930833401E-4</v>
      </c>
      <c r="R178" s="1">
        <v>3.21078070577591E-4</v>
      </c>
      <c r="S178" s="1">
        <v>2.6459406308898997E-4</v>
      </c>
    </row>
    <row r="179" spans="1:19" x14ac:dyDescent="0.25">
      <c r="A179" s="1">
        <v>21</v>
      </c>
      <c r="B179" s="1">
        <v>1.66551377819506</v>
      </c>
      <c r="C179" s="1">
        <v>1.9608139243253699</v>
      </c>
      <c r="D179" s="1">
        <v>2.0450840037995301</v>
      </c>
      <c r="E179" s="1">
        <v>2.4113355543988999</v>
      </c>
      <c r="F179" s="1">
        <v>1.8375949841757</v>
      </c>
      <c r="G179" s="1">
        <v>1.0555821480344201</v>
      </c>
      <c r="H179" s="1">
        <v>2.0182971422801601</v>
      </c>
      <c r="I179" s="1">
        <v>1.6170897784451299</v>
      </c>
      <c r="K179" s="1">
        <v>21</v>
      </c>
      <c r="L179" s="1">
        <v>2.7747459544729601E-4</v>
      </c>
      <c r="M179" s="1">
        <v>3.26671599792608E-4</v>
      </c>
      <c r="N179" s="1">
        <v>3.4071099503300199E-4</v>
      </c>
      <c r="O179" s="1">
        <v>4.0172850336286302E-4</v>
      </c>
      <c r="P179" s="1">
        <v>3.0614332436366899E-4</v>
      </c>
      <c r="Q179" s="1">
        <v>1.7585998586253399E-4</v>
      </c>
      <c r="R179" s="1">
        <v>3.3624830390387498E-4</v>
      </c>
      <c r="S179" s="1">
        <v>2.6940715708895902E-4</v>
      </c>
    </row>
    <row r="180" spans="1:19" x14ac:dyDescent="0.25">
      <c r="A180" s="1">
        <v>21.125</v>
      </c>
      <c r="B180" s="1">
        <v>1.6297243929566601</v>
      </c>
      <c r="C180" s="1">
        <v>2.0928742652660399</v>
      </c>
      <c r="D180" s="1">
        <v>2.11036608529743</v>
      </c>
      <c r="E180" s="1">
        <v>2.3695705819272699</v>
      </c>
      <c r="F180" s="1">
        <v>1.8422351251562601</v>
      </c>
      <c r="G180" s="1">
        <v>1.0536936782099999</v>
      </c>
      <c r="H180" s="1">
        <v>2.0927560461985699</v>
      </c>
      <c r="I180" s="1">
        <v>1.6312727431493601</v>
      </c>
      <c r="K180" s="1">
        <v>21.125</v>
      </c>
      <c r="L180" s="1">
        <v>2.71512083866579E-4</v>
      </c>
      <c r="M180" s="1">
        <v>3.4867285259332202E-4</v>
      </c>
      <c r="N180" s="1">
        <v>3.5158698981055099E-4</v>
      </c>
      <c r="O180" s="1">
        <v>3.9477045894909202E-4</v>
      </c>
      <c r="P180" s="1">
        <v>3.0691637185103202E-4</v>
      </c>
      <c r="Q180" s="1">
        <v>1.7554536678978701E-4</v>
      </c>
      <c r="R180" s="1">
        <v>3.4865315729668201E-4</v>
      </c>
      <c r="S180" s="1">
        <v>2.7177003900868301E-4</v>
      </c>
    </row>
    <row r="181" spans="1:19" x14ac:dyDescent="0.25">
      <c r="A181" s="1">
        <v>21.25</v>
      </c>
      <c r="B181" s="1">
        <v>1.6118741140249999</v>
      </c>
      <c r="C181" s="1">
        <v>2.0879090725654201</v>
      </c>
      <c r="D181" s="1">
        <v>2.0941066805591499</v>
      </c>
      <c r="E181" s="1">
        <v>2.3295843187412699</v>
      </c>
      <c r="F181" s="1">
        <v>1.8281200517065901</v>
      </c>
      <c r="G181" s="1">
        <v>0.97983721142665003</v>
      </c>
      <c r="H181" s="1">
        <v>2.0815186698088501</v>
      </c>
      <c r="I181" s="1">
        <v>1.62708112298856</v>
      </c>
      <c r="K181" s="1">
        <v>21.25</v>
      </c>
      <c r="L181" s="1">
        <v>2.68538227396564E-4</v>
      </c>
      <c r="M181" s="1">
        <v>3.4784565148940003E-4</v>
      </c>
      <c r="N181" s="1">
        <v>3.4887817298115398E-4</v>
      </c>
      <c r="O181" s="1">
        <v>3.8810874750230102E-4</v>
      </c>
      <c r="P181" s="1">
        <v>3.0456480061431498E-4</v>
      </c>
      <c r="Q181" s="1">
        <v>1.6324087942368E-4</v>
      </c>
      <c r="R181" s="1">
        <v>3.4678101039015401E-4</v>
      </c>
      <c r="S181" s="1">
        <v>2.7107171508989301E-4</v>
      </c>
    </row>
    <row r="182" spans="1:19" x14ac:dyDescent="0.25">
      <c r="A182" s="1">
        <v>21.375</v>
      </c>
      <c r="B182" s="1">
        <v>1.61336261235219</v>
      </c>
      <c r="C182" s="1">
        <v>2.10399451699791</v>
      </c>
      <c r="D182" s="1">
        <v>2.12020136794556</v>
      </c>
      <c r="E182" s="1">
        <v>2.2790340592020102</v>
      </c>
      <c r="F182" s="1">
        <v>1.8345789884780599</v>
      </c>
      <c r="G182" s="1">
        <v>0.98406398986299404</v>
      </c>
      <c r="H182" s="1">
        <v>2.08198757597888</v>
      </c>
      <c r="I182" s="1">
        <v>1.6069734372814199</v>
      </c>
      <c r="K182" s="1">
        <v>21.375</v>
      </c>
      <c r="L182" s="1">
        <v>2.6878621121787498E-4</v>
      </c>
      <c r="M182" s="1">
        <v>3.5052548653185199E-4</v>
      </c>
      <c r="N182" s="1">
        <v>3.5322554789973001E-4</v>
      </c>
      <c r="O182" s="1">
        <v>3.7968707426305997E-4</v>
      </c>
      <c r="P182" s="1">
        <v>3.0564085948044301E-4</v>
      </c>
      <c r="Q182" s="1">
        <v>1.63945060711175E-4</v>
      </c>
      <c r="R182" s="1">
        <v>3.4685913015808102E-4</v>
      </c>
      <c r="S182" s="1">
        <v>2.6772177465108498E-4</v>
      </c>
    </row>
    <row r="183" spans="1:19" x14ac:dyDescent="0.25">
      <c r="A183" s="1">
        <v>21.5</v>
      </c>
      <c r="B183" s="1">
        <v>1.59827807319101</v>
      </c>
      <c r="C183" s="1">
        <v>2.1092335951346999</v>
      </c>
      <c r="D183" s="1">
        <v>1.9886042158527499</v>
      </c>
      <c r="E183" s="1">
        <v>2.1873185687227799</v>
      </c>
      <c r="F183" s="1">
        <v>1.83041535664146</v>
      </c>
      <c r="G183" s="1">
        <v>0.97873796345749897</v>
      </c>
      <c r="H183" s="1">
        <v>2.1123736594803901</v>
      </c>
      <c r="I183" s="1">
        <v>1.6777673993284099</v>
      </c>
      <c r="K183" s="1">
        <v>21.5</v>
      </c>
      <c r="L183" s="1">
        <v>2.6627312699362197E-4</v>
      </c>
      <c r="M183" s="1">
        <v>3.5139831694944201E-4</v>
      </c>
      <c r="N183" s="1">
        <v>3.3130146236106799E-4</v>
      </c>
      <c r="O183" s="1">
        <v>3.6440727354921997E-4</v>
      </c>
      <c r="P183" s="1">
        <v>3.04947198416466E-4</v>
      </c>
      <c r="Q183" s="1">
        <v>1.63057744712019E-4</v>
      </c>
      <c r="R183" s="1">
        <v>3.5192145166943302E-4</v>
      </c>
      <c r="S183" s="1">
        <v>2.7951604872811301E-4</v>
      </c>
    </row>
    <row r="184" spans="1:19" x14ac:dyDescent="0.25">
      <c r="A184" s="1">
        <v>21.625</v>
      </c>
      <c r="B184" s="1">
        <v>1.5977908240755501</v>
      </c>
      <c r="C184" s="1">
        <v>2.1477150335500599</v>
      </c>
      <c r="D184" s="1">
        <v>1.7676192461725999</v>
      </c>
      <c r="E184" s="1">
        <v>2.1502920172706301</v>
      </c>
      <c r="F184" s="1">
        <v>1.8004936749056299</v>
      </c>
      <c r="G184" s="1">
        <v>0.92837478492249903</v>
      </c>
      <c r="H184" s="1">
        <v>2.1107911145195501</v>
      </c>
      <c r="I184" s="1">
        <v>1.67613778093141</v>
      </c>
      <c r="K184" s="1">
        <v>21.625</v>
      </c>
      <c r="L184" s="1">
        <v>2.6619195129098602E-4</v>
      </c>
      <c r="M184" s="1">
        <v>3.5780932458944002E-4</v>
      </c>
      <c r="N184" s="1">
        <v>2.9448536641235601E-4</v>
      </c>
      <c r="O184" s="1">
        <v>3.5823865007728799E-4</v>
      </c>
      <c r="P184" s="1">
        <v>2.9996224623927601E-4</v>
      </c>
      <c r="Q184" s="1">
        <v>1.5466723916808799E-4</v>
      </c>
      <c r="R184" s="1">
        <v>3.5165779967895702E-4</v>
      </c>
      <c r="S184" s="1">
        <v>2.79244554303174E-4</v>
      </c>
    </row>
    <row r="185" spans="1:19" x14ac:dyDescent="0.25">
      <c r="A185" s="1">
        <v>21.75</v>
      </c>
      <c r="B185" s="1">
        <v>1.5790786907791301</v>
      </c>
      <c r="C185" s="1">
        <v>2.1998266375328002</v>
      </c>
      <c r="D185" s="1">
        <v>1.6057406235460401</v>
      </c>
      <c r="E185" s="1">
        <v>2.1500776827096599</v>
      </c>
      <c r="F185" s="1">
        <v>1.7941856173259201</v>
      </c>
      <c r="G185" s="1">
        <v>0.93364841066561299</v>
      </c>
      <c r="H185" s="1">
        <v>2.0965142629909699</v>
      </c>
      <c r="I185" s="1">
        <v>1.69118929447475</v>
      </c>
      <c r="K185" s="1">
        <v>21.75</v>
      </c>
      <c r="L185" s="1">
        <v>2.6307450988380301E-4</v>
      </c>
      <c r="M185" s="1">
        <v>3.6649111781296499E-4</v>
      </c>
      <c r="N185" s="1">
        <v>2.6751638788276999E-4</v>
      </c>
      <c r="O185" s="1">
        <v>3.5820294193943E-4</v>
      </c>
      <c r="P185" s="1">
        <v>2.9891132384649602E-4</v>
      </c>
      <c r="Q185" s="1">
        <v>1.5554582521689101E-4</v>
      </c>
      <c r="R185" s="1">
        <v>3.4927927621429501E-4</v>
      </c>
      <c r="S185" s="1">
        <v>2.8175213645949401E-4</v>
      </c>
    </row>
    <row r="186" spans="1:19" x14ac:dyDescent="0.25">
      <c r="A186" s="1">
        <v>21.875</v>
      </c>
      <c r="B186" s="1">
        <v>1.5795741502985701</v>
      </c>
      <c r="C186" s="1">
        <v>2.1703286385712</v>
      </c>
      <c r="D186" s="1">
        <v>1.60365597819489</v>
      </c>
      <c r="E186" s="1">
        <v>2.1466243804797198</v>
      </c>
      <c r="F186" s="1">
        <v>1.75585789465148</v>
      </c>
      <c r="G186" s="1">
        <v>0.91948232814390596</v>
      </c>
      <c r="H186" s="1">
        <v>2.0736442290263302</v>
      </c>
      <c r="I186" s="1">
        <v>1.69709144863912</v>
      </c>
      <c r="K186" s="1">
        <v>21.875</v>
      </c>
      <c r="L186" s="1">
        <v>2.6315705343974203E-4</v>
      </c>
      <c r="M186" s="1">
        <v>3.6157675118596099E-4</v>
      </c>
      <c r="N186" s="1">
        <v>2.6716908596727002E-4</v>
      </c>
      <c r="O186" s="1">
        <v>3.57627621787922E-4</v>
      </c>
      <c r="P186" s="1">
        <v>2.9252592524893402E-4</v>
      </c>
      <c r="Q186" s="1">
        <v>1.5318575586877501E-4</v>
      </c>
      <c r="R186" s="1">
        <v>3.45469128555787E-4</v>
      </c>
      <c r="S186" s="1">
        <v>2.8273543534327802E-4</v>
      </c>
    </row>
    <row r="187" spans="1:19" x14ac:dyDescent="0.25">
      <c r="A187" s="1">
        <v>22</v>
      </c>
      <c r="B187" s="1">
        <v>1.5923777803386501</v>
      </c>
      <c r="C187" s="1">
        <v>2.1034612482578501</v>
      </c>
      <c r="D187" s="1">
        <v>1.41399401681173</v>
      </c>
      <c r="E187" s="1">
        <v>2.1216607102827001</v>
      </c>
      <c r="F187" s="1">
        <v>1.7250563010416899</v>
      </c>
      <c r="G187" s="1">
        <v>0.88500472694443399</v>
      </c>
      <c r="H187" s="1">
        <v>2.0710050771884498</v>
      </c>
      <c r="I187" s="1">
        <v>1.5977290150254899</v>
      </c>
      <c r="K187" s="1">
        <v>22</v>
      </c>
      <c r="L187" s="1">
        <v>2.6529013820441899E-4</v>
      </c>
      <c r="M187" s="1">
        <v>3.50436643959758E-4</v>
      </c>
      <c r="N187" s="1">
        <v>2.3557140320083401E-4</v>
      </c>
      <c r="O187" s="1">
        <v>3.534686743331E-4</v>
      </c>
      <c r="P187" s="1">
        <v>2.8739437975354399E-4</v>
      </c>
      <c r="Q187" s="1">
        <v>1.4744178750894301E-4</v>
      </c>
      <c r="R187" s="1">
        <v>3.4502944585959502E-4</v>
      </c>
      <c r="S187" s="1">
        <v>2.6618165390324703E-4</v>
      </c>
    </row>
    <row r="188" spans="1:19" x14ac:dyDescent="0.25">
      <c r="A188" s="1">
        <v>22.125</v>
      </c>
      <c r="B188" s="1">
        <v>1.5971777414216499</v>
      </c>
      <c r="C188" s="1">
        <v>1.9756462178224099</v>
      </c>
      <c r="D188" s="1">
        <v>1.3988506104348899</v>
      </c>
      <c r="E188" s="1">
        <v>2.1248185527503098</v>
      </c>
      <c r="F188" s="1">
        <v>1.7028091034992201</v>
      </c>
      <c r="G188" s="1">
        <v>0.83961681487322104</v>
      </c>
      <c r="H188" s="1">
        <v>2.0617470204913801</v>
      </c>
      <c r="I188" s="1">
        <v>1.5938377367935499</v>
      </c>
      <c r="K188" s="1">
        <v>22.125</v>
      </c>
      <c r="L188" s="1">
        <v>2.6608981172084701E-4</v>
      </c>
      <c r="M188" s="1">
        <v>3.2914265988921498E-4</v>
      </c>
      <c r="N188" s="1">
        <v>2.33048511698453E-4</v>
      </c>
      <c r="O188" s="1">
        <v>3.5399477088820098E-4</v>
      </c>
      <c r="P188" s="1">
        <v>2.8368799664296799E-4</v>
      </c>
      <c r="Q188" s="1">
        <v>1.3988016135787901E-4</v>
      </c>
      <c r="R188" s="1">
        <v>3.4348705361386499E-4</v>
      </c>
      <c r="S188" s="1">
        <v>2.6553336694980499E-4</v>
      </c>
    </row>
    <row r="189" spans="1:19" x14ac:dyDescent="0.25">
      <c r="A189" s="1">
        <v>22.25</v>
      </c>
      <c r="B189" s="1">
        <v>1.60579873634854</v>
      </c>
      <c r="C189" s="1">
        <v>1.9460348941174599</v>
      </c>
      <c r="D189" s="1">
        <v>1.37418932087506</v>
      </c>
      <c r="E189" s="1">
        <v>2.1207583429400998</v>
      </c>
      <c r="F189" s="1">
        <v>1.70205033824532</v>
      </c>
      <c r="G189" s="1">
        <v>0.83475347780687503</v>
      </c>
      <c r="H189" s="1">
        <v>2.05920528522008</v>
      </c>
      <c r="I189" s="1">
        <v>1.6059494555851399</v>
      </c>
      <c r="K189" s="1">
        <v>22.25</v>
      </c>
      <c r="L189" s="1">
        <v>2.6752606947566602E-4</v>
      </c>
      <c r="M189" s="1">
        <v>3.2420941335996897E-4</v>
      </c>
      <c r="N189" s="1">
        <v>2.2893994085778599E-4</v>
      </c>
      <c r="O189" s="1">
        <v>3.5331833993382098E-4</v>
      </c>
      <c r="P189" s="1">
        <v>2.8356158635166898E-4</v>
      </c>
      <c r="Q189" s="1">
        <v>1.39069929402625E-4</v>
      </c>
      <c r="R189" s="1">
        <v>3.4306360051766398E-4</v>
      </c>
      <c r="S189" s="1">
        <v>2.6755117930048498E-4</v>
      </c>
    </row>
    <row r="190" spans="1:19" x14ac:dyDescent="0.25">
      <c r="A190" s="1">
        <v>22.375</v>
      </c>
      <c r="B190" s="1">
        <v>1.64891570158895</v>
      </c>
      <c r="C190" s="1">
        <v>1.94054306949872</v>
      </c>
      <c r="D190" s="1">
        <v>1.3895987944044801</v>
      </c>
      <c r="E190" s="1">
        <v>2.1095937989212898</v>
      </c>
      <c r="F190" s="1">
        <v>1.68779890957676</v>
      </c>
      <c r="G190" s="1">
        <v>0.73996840569556999</v>
      </c>
      <c r="H190" s="1">
        <v>2.1343331031317399</v>
      </c>
      <c r="I190" s="1">
        <v>1.65454585875046</v>
      </c>
      <c r="K190" s="1">
        <v>22.375</v>
      </c>
      <c r="L190" s="1">
        <v>2.7470935588471898E-4</v>
      </c>
      <c r="M190" s="1">
        <v>3.2329447537848702E-4</v>
      </c>
      <c r="N190" s="1">
        <v>2.3150715914778601E-4</v>
      </c>
      <c r="O190" s="1">
        <v>3.5145832690028703E-4</v>
      </c>
      <c r="P190" s="1">
        <v>2.81187298335486E-4</v>
      </c>
      <c r="Q190" s="1">
        <v>1.23278736388882E-4</v>
      </c>
      <c r="R190" s="1">
        <v>3.5557989498174899E-4</v>
      </c>
      <c r="S190" s="1">
        <v>2.7564734006782602E-4</v>
      </c>
    </row>
    <row r="191" spans="1:19" x14ac:dyDescent="0.25">
      <c r="A191" s="1">
        <v>22.5</v>
      </c>
      <c r="B191" s="1">
        <v>1.66159941805504</v>
      </c>
      <c r="C191" s="1">
        <v>1.8683624392267399</v>
      </c>
      <c r="D191" s="1">
        <v>1.3577486488938599</v>
      </c>
      <c r="E191" s="1">
        <v>2.11476422716775</v>
      </c>
      <c r="F191" s="1">
        <v>1.66355165690554</v>
      </c>
      <c r="G191" s="1">
        <v>0.72937343368838203</v>
      </c>
      <c r="H191" s="1">
        <v>2.1131562335620702</v>
      </c>
      <c r="I191" s="1">
        <v>1.62919508146862</v>
      </c>
      <c r="K191" s="1">
        <v>22.5</v>
      </c>
      <c r="L191" s="1">
        <v>2.7682246304796897E-4</v>
      </c>
      <c r="M191" s="1">
        <v>3.1126918237517597E-4</v>
      </c>
      <c r="N191" s="1">
        <v>2.2620092490571701E-4</v>
      </c>
      <c r="O191" s="1">
        <v>3.5231972024614698E-4</v>
      </c>
      <c r="P191" s="1">
        <v>2.7714770604046198E-4</v>
      </c>
      <c r="Q191" s="1">
        <v>1.2151361405248499E-4</v>
      </c>
      <c r="R191" s="1">
        <v>3.5205182851144102E-4</v>
      </c>
      <c r="S191" s="1">
        <v>2.7142390057267201E-4</v>
      </c>
    </row>
    <row r="192" spans="1:19" x14ac:dyDescent="0.25">
      <c r="A192" s="1">
        <v>22.625</v>
      </c>
      <c r="B192" s="1">
        <v>1.6484382242084299</v>
      </c>
      <c r="C192" s="1">
        <v>1.80177876694734</v>
      </c>
      <c r="D192" s="1">
        <v>1.3513503553003701</v>
      </c>
      <c r="E192" s="1">
        <v>2.1120748880217</v>
      </c>
      <c r="F192" s="1">
        <v>1.6524452420555999</v>
      </c>
      <c r="G192" s="1">
        <v>0.67921607800069195</v>
      </c>
      <c r="H192" s="1">
        <v>2.1095045989238299</v>
      </c>
      <c r="I192" s="1">
        <v>1.6213263152341699</v>
      </c>
      <c r="K192" s="1">
        <v>22.625</v>
      </c>
      <c r="L192" s="1">
        <v>2.7462980815312399E-4</v>
      </c>
      <c r="M192" s="1">
        <v>3.0017634257342702E-4</v>
      </c>
      <c r="N192" s="1">
        <v>2.25134969193042E-4</v>
      </c>
      <c r="O192" s="1">
        <v>3.5187167634441501E-4</v>
      </c>
      <c r="P192" s="1">
        <v>2.7529737732646101E-4</v>
      </c>
      <c r="Q192" s="1">
        <v>1.13157398594915E-4</v>
      </c>
      <c r="R192" s="1">
        <v>3.5144346618070998E-4</v>
      </c>
      <c r="S192" s="1">
        <v>2.70112964118013E-4</v>
      </c>
    </row>
    <row r="193" spans="1:19" x14ac:dyDescent="0.25">
      <c r="A193" s="1">
        <v>22.75</v>
      </c>
      <c r="B193" s="1">
        <v>1.6410879737511599</v>
      </c>
      <c r="C193" s="1">
        <v>1.6995017297025701</v>
      </c>
      <c r="D193" s="1">
        <v>1.5282440981615599</v>
      </c>
      <c r="E193" s="1">
        <v>2.1091752088629199</v>
      </c>
      <c r="F193" s="1">
        <v>1.64950363008572</v>
      </c>
      <c r="G193" s="1">
        <v>0.66888660919214404</v>
      </c>
      <c r="H193" s="1">
        <v>2.1184281747623199</v>
      </c>
      <c r="I193" s="1">
        <v>1.6221632022391801</v>
      </c>
      <c r="K193" s="1">
        <v>22.75</v>
      </c>
      <c r="L193" s="1">
        <v>2.7340525642694202E-4</v>
      </c>
      <c r="M193" s="1">
        <v>2.83136988168449E-4</v>
      </c>
      <c r="N193" s="1">
        <v>2.5460546675371601E-4</v>
      </c>
      <c r="O193" s="1">
        <v>3.5138858979656202E-4</v>
      </c>
      <c r="P193" s="1">
        <v>2.7480730477228002E-4</v>
      </c>
      <c r="Q193" s="1">
        <v>1.11436509091411E-4</v>
      </c>
      <c r="R193" s="1">
        <v>3.5293013391540302E-4</v>
      </c>
      <c r="S193" s="1">
        <v>2.7025238949304802E-4</v>
      </c>
    </row>
    <row r="194" spans="1:19" x14ac:dyDescent="0.25">
      <c r="A194" s="1">
        <v>22.875</v>
      </c>
      <c r="B194" s="1">
        <v>1.7456372740010799</v>
      </c>
      <c r="C194" s="1">
        <v>1.6288186489154399</v>
      </c>
      <c r="D194" s="1">
        <v>1.6772693246403401</v>
      </c>
      <c r="E194" s="1">
        <v>2.1214418973744098</v>
      </c>
      <c r="F194" s="1">
        <v>1.6562908546948001</v>
      </c>
      <c r="G194" s="1">
        <v>0.68608849699599395</v>
      </c>
      <c r="H194" s="1">
        <v>2.1237721759575998</v>
      </c>
      <c r="I194" s="1">
        <v>1.6352387570854701</v>
      </c>
      <c r="K194" s="1">
        <v>22.875</v>
      </c>
      <c r="L194" s="1">
        <v>2.90823169848579E-4</v>
      </c>
      <c r="M194" s="1">
        <v>2.71361186909314E-4</v>
      </c>
      <c r="N194" s="1">
        <v>2.7943306948508098E-4</v>
      </c>
      <c r="O194" s="1">
        <v>3.5343222010257802E-4</v>
      </c>
      <c r="P194" s="1">
        <v>2.75938056392152E-4</v>
      </c>
      <c r="Q194" s="1">
        <v>1.14302343599533E-4</v>
      </c>
      <c r="R194" s="1">
        <v>3.5382044451453599E-4</v>
      </c>
      <c r="S194" s="1">
        <v>2.72430776930438E-4</v>
      </c>
    </row>
    <row r="195" spans="1:19" x14ac:dyDescent="0.25">
      <c r="A195" s="1">
        <v>23</v>
      </c>
      <c r="B195" s="1">
        <v>1.71135537858</v>
      </c>
      <c r="C195" s="1">
        <v>1.5916107675120901</v>
      </c>
      <c r="D195" s="1">
        <v>1.6459043674943099</v>
      </c>
      <c r="E195" s="1">
        <v>2.1217400260398902</v>
      </c>
      <c r="F195" s="1">
        <v>1.64187417588137</v>
      </c>
      <c r="G195" s="1">
        <v>0.687880322416768</v>
      </c>
      <c r="H195" s="1">
        <v>2.1243488877879702</v>
      </c>
      <c r="I195" s="1">
        <v>1.6427954557600799</v>
      </c>
      <c r="K195" s="1">
        <v>23</v>
      </c>
      <c r="L195" s="1">
        <v>2.8511180607142798E-4</v>
      </c>
      <c r="M195" s="1">
        <v>2.6516235386751401E-4</v>
      </c>
      <c r="N195" s="1">
        <v>2.74207667624552E-4</v>
      </c>
      <c r="O195" s="1">
        <v>3.5348188833824498E-4</v>
      </c>
      <c r="P195" s="1">
        <v>2.73536237701835E-4</v>
      </c>
      <c r="Q195" s="1">
        <v>1.14600861714634E-4</v>
      </c>
      <c r="R195" s="1">
        <v>3.53916524705475E-4</v>
      </c>
      <c r="S195" s="1">
        <v>2.7368972292962998E-4</v>
      </c>
    </row>
    <row r="196" spans="1:19" x14ac:dyDescent="0.25">
      <c r="A196" s="1">
        <v>23.125</v>
      </c>
      <c r="B196" s="1">
        <v>1.76659560811778</v>
      </c>
      <c r="C196" s="1">
        <v>1.5675505539122701</v>
      </c>
      <c r="D196" s="1">
        <v>1.6419588679663999</v>
      </c>
      <c r="E196" s="1">
        <v>2.15731974120972</v>
      </c>
      <c r="F196" s="1">
        <v>1.6416722605865799</v>
      </c>
      <c r="G196" s="1">
        <v>0.70007552369958104</v>
      </c>
      <c r="H196" s="1">
        <v>2.1250931698611999</v>
      </c>
      <c r="I196" s="1">
        <v>1.6300997733392799</v>
      </c>
      <c r="K196" s="1">
        <v>23.125</v>
      </c>
      <c r="L196" s="1">
        <v>2.9431482831242099E-4</v>
      </c>
      <c r="M196" s="1">
        <v>2.6115392228178499E-4</v>
      </c>
      <c r="N196" s="1">
        <v>2.7355034740320203E-4</v>
      </c>
      <c r="O196" s="1">
        <v>3.59409468885539E-4</v>
      </c>
      <c r="P196" s="1">
        <v>2.7350259861372398E-4</v>
      </c>
      <c r="Q196" s="1">
        <v>1.1663258224835E-4</v>
      </c>
      <c r="R196" s="1">
        <v>3.5404052209887598E-4</v>
      </c>
      <c r="S196" s="1">
        <v>2.71574622238323E-4</v>
      </c>
    </row>
    <row r="197" spans="1:19" x14ac:dyDescent="0.25">
      <c r="A197" s="1">
        <v>23.25</v>
      </c>
      <c r="B197" s="1">
        <v>1.7883104479371099</v>
      </c>
      <c r="C197" s="1">
        <v>1.5608196784006501</v>
      </c>
      <c r="D197" s="1">
        <v>1.59346460198141</v>
      </c>
      <c r="E197" s="1">
        <v>2.1984879486340998</v>
      </c>
      <c r="F197" s="1">
        <v>1.67257546399176</v>
      </c>
      <c r="G197" s="1">
        <v>0.73166134226405799</v>
      </c>
      <c r="H197" s="1">
        <v>2.0917570049206899</v>
      </c>
      <c r="I197" s="1">
        <v>1.6287305381734101</v>
      </c>
      <c r="K197" s="1">
        <v>23.25</v>
      </c>
      <c r="L197" s="1">
        <v>2.9793252062632302E-4</v>
      </c>
      <c r="M197" s="1">
        <v>2.6003255842154798E-4</v>
      </c>
      <c r="N197" s="1">
        <v>2.6547120269010302E-4</v>
      </c>
      <c r="O197" s="1">
        <v>3.6626809224244301E-4</v>
      </c>
      <c r="P197" s="1">
        <v>2.7865107230102502E-4</v>
      </c>
      <c r="Q197" s="1">
        <v>1.2189477962119199E-4</v>
      </c>
      <c r="R197" s="1">
        <v>3.4848671701978698E-4</v>
      </c>
      <c r="S197" s="1">
        <v>2.7134650765969E-4</v>
      </c>
    </row>
    <row r="198" spans="1:19" x14ac:dyDescent="0.25">
      <c r="A198" s="1">
        <v>23.375</v>
      </c>
      <c r="B198" s="1">
        <v>1.7731113419811899</v>
      </c>
      <c r="C198" s="1">
        <v>1.5614602674173601</v>
      </c>
      <c r="D198" s="1">
        <v>1.5740783558665099</v>
      </c>
      <c r="E198" s="1">
        <v>2.1894758482951602</v>
      </c>
      <c r="F198" s="1">
        <v>1.66994105032228</v>
      </c>
      <c r="G198" s="1">
        <v>0.77677801621494902</v>
      </c>
      <c r="H198" s="1">
        <v>2.0840492434455098</v>
      </c>
      <c r="I198" s="1">
        <v>1.6599726694986201</v>
      </c>
      <c r="K198" s="1">
        <v>23.375</v>
      </c>
      <c r="L198" s="1">
        <v>2.9540034957406601E-4</v>
      </c>
      <c r="M198" s="1">
        <v>2.6013928055173299E-4</v>
      </c>
      <c r="N198" s="1">
        <v>2.6224145408736002E-4</v>
      </c>
      <c r="O198" s="1">
        <v>3.64766676325974E-4</v>
      </c>
      <c r="P198" s="1">
        <v>2.78212178983691E-4</v>
      </c>
      <c r="Q198" s="1">
        <v>1.2941121750141099E-4</v>
      </c>
      <c r="R198" s="1">
        <v>3.4720260395802201E-4</v>
      </c>
      <c r="S198" s="1">
        <v>2.7655144673847102E-4</v>
      </c>
    </row>
    <row r="199" spans="1:19" x14ac:dyDescent="0.25">
      <c r="A199" s="1">
        <v>23.5</v>
      </c>
      <c r="B199" s="1">
        <v>1.8650763645694499</v>
      </c>
      <c r="C199" s="1">
        <v>1.68405333266192</v>
      </c>
      <c r="D199" s="1">
        <v>1.6894761189154599</v>
      </c>
      <c r="E199" s="1">
        <v>2.1854566702643101</v>
      </c>
      <c r="F199" s="1">
        <v>1.64719927025588</v>
      </c>
      <c r="G199" s="1">
        <v>0.85355088960011805</v>
      </c>
      <c r="H199" s="1">
        <v>2.0754157844633001</v>
      </c>
      <c r="I199" s="1">
        <v>1.6632877981704599</v>
      </c>
      <c r="K199" s="1">
        <v>23.5</v>
      </c>
      <c r="L199" s="1">
        <v>3.1072172233726999E-4</v>
      </c>
      <c r="M199" s="1">
        <v>2.80563285221476E-4</v>
      </c>
      <c r="N199" s="1">
        <v>2.8146672141131498E-4</v>
      </c>
      <c r="O199" s="1">
        <v>3.6409708126603602E-4</v>
      </c>
      <c r="P199" s="1">
        <v>2.7442339842463002E-4</v>
      </c>
      <c r="Q199" s="1">
        <v>1.4220157820738001E-4</v>
      </c>
      <c r="R199" s="1">
        <v>3.4576426969158501E-4</v>
      </c>
      <c r="S199" s="1">
        <v>2.7710374717519802E-4</v>
      </c>
    </row>
    <row r="200" spans="1:19" x14ac:dyDescent="0.25">
      <c r="A200" s="1">
        <v>23.625</v>
      </c>
      <c r="B200" s="1">
        <v>1.8878863304117599</v>
      </c>
      <c r="C200" s="1">
        <v>1.7437842803406101</v>
      </c>
      <c r="D200" s="1">
        <v>1.8591049603238601</v>
      </c>
      <c r="E200" s="1">
        <v>2.1760366362600898</v>
      </c>
      <c r="F200" s="1">
        <v>1.67420420074557</v>
      </c>
      <c r="G200" s="1">
        <v>0.86522581846951196</v>
      </c>
      <c r="H200" s="1">
        <v>2.0891259922273901</v>
      </c>
      <c r="I200" s="1">
        <v>1.6602565805539899</v>
      </c>
      <c r="K200" s="1">
        <v>23.625</v>
      </c>
      <c r="L200" s="1">
        <v>3.1452186264659902E-4</v>
      </c>
      <c r="M200" s="1">
        <v>2.9051446110474598E-4</v>
      </c>
      <c r="N200" s="1">
        <v>3.0972688638995598E-4</v>
      </c>
      <c r="O200" s="1">
        <v>3.6252770360093199E-4</v>
      </c>
      <c r="P200" s="1">
        <v>2.7892241984421102E-4</v>
      </c>
      <c r="Q200" s="1">
        <v>1.4414662135702101E-4</v>
      </c>
      <c r="R200" s="1">
        <v>3.4804839030508301E-4</v>
      </c>
      <c r="S200" s="1">
        <v>2.7659874632029498E-4</v>
      </c>
    </row>
    <row r="201" spans="1:19" x14ac:dyDescent="0.25">
      <c r="A201" s="1">
        <v>23.75</v>
      </c>
      <c r="B201" s="1">
        <v>1.8705506508287899</v>
      </c>
      <c r="C201" s="1">
        <v>1.78651695609809</v>
      </c>
      <c r="D201" s="1">
        <v>1.8322084676321599</v>
      </c>
      <c r="E201" s="1">
        <v>2.1742490620810599</v>
      </c>
      <c r="F201" s="1">
        <v>1.6763535897408399</v>
      </c>
      <c r="G201" s="1">
        <v>0.866821302713078</v>
      </c>
      <c r="H201" s="1">
        <v>2.0767770429600199</v>
      </c>
      <c r="I201" s="1">
        <v>1.6701418540406601</v>
      </c>
      <c r="K201" s="1">
        <v>23.75</v>
      </c>
      <c r="L201" s="1">
        <v>3.11633738428077E-4</v>
      </c>
      <c r="M201" s="1">
        <v>2.9763372488594202E-4</v>
      </c>
      <c r="N201" s="1">
        <v>3.0524593070751799E-4</v>
      </c>
      <c r="O201" s="1">
        <v>3.62229893742705E-4</v>
      </c>
      <c r="P201" s="1">
        <v>2.7928050805082301E-4</v>
      </c>
      <c r="Q201" s="1">
        <v>1.4441242903199901E-4</v>
      </c>
      <c r="R201" s="1">
        <v>3.4599105535713899E-4</v>
      </c>
      <c r="S201" s="1">
        <v>2.7824563288317403E-4</v>
      </c>
    </row>
    <row r="202" spans="1:19" x14ac:dyDescent="0.25">
      <c r="A202" s="1">
        <v>23.875</v>
      </c>
      <c r="B202" s="1">
        <v>1.83162599497384</v>
      </c>
      <c r="C202" s="1">
        <v>1.88278964393283</v>
      </c>
      <c r="D202" s="1">
        <v>1.8557162675535399</v>
      </c>
      <c r="E202" s="1">
        <v>2.1893237166368902</v>
      </c>
      <c r="F202" s="1">
        <v>1.6598293363648899</v>
      </c>
      <c r="G202" s="1">
        <v>0.87225725756004302</v>
      </c>
      <c r="H202" s="1">
        <v>2.1122164739595002</v>
      </c>
      <c r="I202" s="1">
        <v>1.65654555016522</v>
      </c>
      <c r="K202" s="1">
        <v>23.875</v>
      </c>
      <c r="L202" s="1">
        <v>3.0514889076264202E-4</v>
      </c>
      <c r="M202" s="1">
        <v>3.1367275467920902E-4</v>
      </c>
      <c r="N202" s="1">
        <v>3.0916233017442001E-4</v>
      </c>
      <c r="O202" s="1">
        <v>3.6474133119170597E-4</v>
      </c>
      <c r="P202" s="1">
        <v>2.7652756743838902E-4</v>
      </c>
      <c r="Q202" s="1">
        <v>1.4531805910950301E-4</v>
      </c>
      <c r="R202" s="1">
        <v>3.5189526456165299E-4</v>
      </c>
      <c r="S202" s="1">
        <v>2.7598048865752601E-4</v>
      </c>
    </row>
    <row r="203" spans="1:19" x14ac:dyDescent="0.25">
      <c r="A203" s="1">
        <v>24</v>
      </c>
      <c r="B203" s="1">
        <v>1.8431561401258201</v>
      </c>
      <c r="C203" s="1">
        <v>1.8725960791493399</v>
      </c>
      <c r="D203" s="1">
        <v>1.8821122854815699</v>
      </c>
      <c r="E203" s="1">
        <v>2.1812238124343701</v>
      </c>
      <c r="F203" s="1">
        <v>1.62019910188936</v>
      </c>
      <c r="G203" s="1">
        <v>0.86700666437242602</v>
      </c>
      <c r="H203" s="1">
        <v>2.10089240184349</v>
      </c>
      <c r="I203" s="1">
        <v>1.65189152561018</v>
      </c>
      <c r="K203" s="1">
        <v>24</v>
      </c>
      <c r="L203" s="1">
        <v>3.0706981294496198E-4</v>
      </c>
      <c r="M203" s="1">
        <v>3.1197450678628001E-4</v>
      </c>
      <c r="N203" s="1">
        <v>3.1355990676123E-4</v>
      </c>
      <c r="O203" s="1">
        <v>3.6339188715156902E-4</v>
      </c>
      <c r="P203" s="1">
        <v>2.6992517037476699E-4</v>
      </c>
      <c r="Q203" s="1">
        <v>1.4444331028444599E-4</v>
      </c>
      <c r="R203" s="1">
        <v>3.50008674147126E-4</v>
      </c>
      <c r="S203" s="1">
        <v>2.7520512816665599E-4</v>
      </c>
    </row>
    <row r="204" spans="1:19" x14ac:dyDescent="0.25">
      <c r="A204" s="1">
        <v>24.125</v>
      </c>
      <c r="B204" s="1">
        <v>1.9129277682239101</v>
      </c>
      <c r="C204" s="1">
        <v>1.8731501215683799</v>
      </c>
      <c r="D204" s="1">
        <v>1.84443451656083</v>
      </c>
      <c r="E204" s="1">
        <v>2.1790276964227</v>
      </c>
      <c r="F204" s="1">
        <v>1.6450653045063</v>
      </c>
      <c r="G204" s="1">
        <v>0.93250816793237501</v>
      </c>
      <c r="H204" s="1">
        <v>2.13108086172491</v>
      </c>
      <c r="I204" s="1">
        <v>1.62361397358357</v>
      </c>
      <c r="K204" s="1">
        <v>24.125</v>
      </c>
      <c r="L204" s="1">
        <v>3.1869376618610398E-4</v>
      </c>
      <c r="M204" s="1">
        <v>3.1206681025329198E-4</v>
      </c>
      <c r="N204" s="1">
        <v>3.0728279045903501E-4</v>
      </c>
      <c r="O204" s="1">
        <v>3.6302601422402502E-4</v>
      </c>
      <c r="P204" s="1">
        <v>2.7406787973074801E-4</v>
      </c>
      <c r="Q204" s="1">
        <v>1.55355860777534E-4</v>
      </c>
      <c r="R204" s="1">
        <v>3.5503807156337102E-4</v>
      </c>
      <c r="S204" s="1">
        <v>2.7049408799902297E-4</v>
      </c>
    </row>
    <row r="205" spans="1:19" x14ac:dyDescent="0.25">
      <c r="A205" s="1">
        <v>24.25</v>
      </c>
      <c r="B205" s="1">
        <v>1.96601988104115</v>
      </c>
      <c r="C205" s="1">
        <v>1.8322342173392101</v>
      </c>
      <c r="D205" s="1">
        <v>1.77964326525538</v>
      </c>
      <c r="E205" s="1">
        <v>2.1773773693910101</v>
      </c>
      <c r="F205" s="1">
        <v>1.65823180859366</v>
      </c>
      <c r="G205" s="1">
        <v>1.02423447140557</v>
      </c>
      <c r="H205" s="1">
        <v>2.1259413090822701</v>
      </c>
      <c r="I205" s="1">
        <v>1.6100639950425299</v>
      </c>
      <c r="K205" s="1">
        <v>24.25</v>
      </c>
      <c r="L205" s="1">
        <v>3.2753891218145699E-4</v>
      </c>
      <c r="M205" s="1">
        <v>3.0525022060871399E-4</v>
      </c>
      <c r="N205" s="1">
        <v>2.9648856799154602E-4</v>
      </c>
      <c r="O205" s="1">
        <v>3.6275106974054398E-4</v>
      </c>
      <c r="P205" s="1">
        <v>2.7626141931170399E-4</v>
      </c>
      <c r="Q205" s="1">
        <v>1.7063746293616801E-4</v>
      </c>
      <c r="R205" s="1">
        <v>3.5418182209310601E-4</v>
      </c>
      <c r="S205" s="1">
        <v>2.6823666157408603E-4</v>
      </c>
    </row>
    <row r="206" spans="1:19" x14ac:dyDescent="0.25">
      <c r="A206" s="1">
        <v>24.375</v>
      </c>
      <c r="B206" s="1">
        <v>2.0001566104140198</v>
      </c>
      <c r="C206" s="1">
        <v>1.8536612889027899</v>
      </c>
      <c r="D206" s="1">
        <v>1.8461318712455701</v>
      </c>
      <c r="E206" s="1">
        <v>2.1647343167680302</v>
      </c>
      <c r="F206" s="1">
        <v>1.6711668788968499</v>
      </c>
      <c r="G206" s="1">
        <v>1.01844325648128</v>
      </c>
      <c r="H206" s="1">
        <v>2.1254444316725798</v>
      </c>
      <c r="I206" s="1">
        <v>1.5625007196112</v>
      </c>
      <c r="K206" s="1">
        <v>24.375</v>
      </c>
      <c r="L206" s="1">
        <v>3.33226091294977E-4</v>
      </c>
      <c r="M206" s="1">
        <v>3.0881997073120597E-4</v>
      </c>
      <c r="N206" s="1">
        <v>3.0756556974951199E-4</v>
      </c>
      <c r="O206" s="1">
        <v>3.6064473717355503E-4</v>
      </c>
      <c r="P206" s="1">
        <v>2.7841640202421402E-4</v>
      </c>
      <c r="Q206" s="1">
        <v>1.6967264652978099E-4</v>
      </c>
      <c r="R206" s="1">
        <v>3.54099042316652E-4</v>
      </c>
      <c r="S206" s="1">
        <v>2.6031261988722598E-4</v>
      </c>
    </row>
    <row r="207" spans="1:19" x14ac:dyDescent="0.25">
      <c r="A207" s="1">
        <v>24.5</v>
      </c>
      <c r="B207" s="1">
        <v>2.00106478707358</v>
      </c>
      <c r="C207" s="1">
        <v>1.91270706631592</v>
      </c>
      <c r="D207" s="1">
        <v>1.99700729027247</v>
      </c>
      <c r="E207" s="1">
        <v>2.15729190433176</v>
      </c>
      <c r="F207" s="1">
        <v>1.6790458325697299</v>
      </c>
      <c r="G207" s="1">
        <v>1.02109829700776</v>
      </c>
      <c r="H207" s="1">
        <v>2.1747324244850299</v>
      </c>
      <c r="I207" s="1">
        <v>1.5321811097637701</v>
      </c>
      <c r="K207" s="1">
        <v>24.5</v>
      </c>
      <c r="L207" s="1">
        <v>3.3337739352645799E-4</v>
      </c>
      <c r="M207" s="1">
        <v>3.18656997248233E-4</v>
      </c>
      <c r="N207" s="1">
        <v>3.3270141455939302E-4</v>
      </c>
      <c r="O207" s="1">
        <v>3.5940483126166997E-4</v>
      </c>
      <c r="P207" s="1">
        <v>2.7972903570611601E-4</v>
      </c>
      <c r="Q207" s="1">
        <v>1.70114976281493E-4</v>
      </c>
      <c r="R207" s="1">
        <v>3.62310421919205E-4</v>
      </c>
      <c r="S207" s="1">
        <v>2.5526137288664301E-4</v>
      </c>
    </row>
    <row r="208" spans="1:19" x14ac:dyDescent="0.25">
      <c r="A208" s="1">
        <v>24.625</v>
      </c>
      <c r="B208" s="1">
        <v>1.9896218886253201</v>
      </c>
      <c r="C208" s="1">
        <v>2.0198883053971302</v>
      </c>
      <c r="D208" s="1">
        <v>1.7895927807554299</v>
      </c>
      <c r="E208" s="1">
        <v>2.1956650246585601</v>
      </c>
      <c r="F208" s="1">
        <v>1.6859398287668601</v>
      </c>
      <c r="G208" s="1">
        <v>1.0301830335967599</v>
      </c>
      <c r="H208" s="1">
        <v>2.1605519703737599</v>
      </c>
      <c r="I208" s="1">
        <v>1.47486907152959</v>
      </c>
      <c r="K208" s="1">
        <v>24.625</v>
      </c>
      <c r="L208" s="1">
        <v>3.3147100664497798E-4</v>
      </c>
      <c r="M208" s="1">
        <v>3.3651339167916201E-4</v>
      </c>
      <c r="N208" s="1">
        <v>2.9814615727385399E-4</v>
      </c>
      <c r="O208" s="1">
        <v>3.6579779310811901E-4</v>
      </c>
      <c r="P208" s="1">
        <v>2.80877575472559E-4</v>
      </c>
      <c r="Q208" s="1">
        <v>1.7162849339722101E-4</v>
      </c>
      <c r="R208" s="1">
        <v>3.5994795826426899E-4</v>
      </c>
      <c r="S208" s="1">
        <v>2.4571318731682898E-4</v>
      </c>
    </row>
    <row r="209" spans="1:19" x14ac:dyDescent="0.25">
      <c r="A209" s="1">
        <v>24.75</v>
      </c>
      <c r="B209" s="1">
        <v>1.9422012159333799</v>
      </c>
      <c r="C209" s="1">
        <v>2.0637317446254602</v>
      </c>
      <c r="D209" s="1">
        <v>1.5874686966979801</v>
      </c>
      <c r="E209" s="1">
        <v>2.18879625149957</v>
      </c>
      <c r="F209" s="1">
        <v>1.68226902572043</v>
      </c>
      <c r="G209" s="1">
        <v>1.03918910094612</v>
      </c>
      <c r="H209" s="1">
        <v>2.1830263429850398</v>
      </c>
      <c r="I209" s="1">
        <v>1.5280307898611201</v>
      </c>
      <c r="K209" s="1">
        <v>24.75</v>
      </c>
      <c r="L209" s="1">
        <v>3.2357072257450199E-4</v>
      </c>
      <c r="M209" s="1">
        <v>3.4381770865460099E-4</v>
      </c>
      <c r="N209" s="1">
        <v>2.64472284869884E-4</v>
      </c>
      <c r="O209" s="1">
        <v>3.6465345549983001E-4</v>
      </c>
      <c r="P209" s="1">
        <v>2.8026601968502199E-4</v>
      </c>
      <c r="Q209" s="1">
        <v>1.7312890421762399E-4</v>
      </c>
      <c r="R209" s="1">
        <v>3.6369218874130903E-4</v>
      </c>
      <c r="S209" s="1">
        <v>2.5456992959086198E-4</v>
      </c>
    </row>
    <row r="210" spans="1:19" x14ac:dyDescent="0.25">
      <c r="A210" s="1">
        <v>24.875</v>
      </c>
      <c r="B210" s="1">
        <v>1.90225630751337</v>
      </c>
      <c r="C210" s="1">
        <v>2.0349945690124902</v>
      </c>
      <c r="D210" s="1">
        <v>1.37087642858401</v>
      </c>
      <c r="E210" s="1">
        <v>2.2128941144025802</v>
      </c>
      <c r="F210" s="1">
        <v>1.6972514212295</v>
      </c>
      <c r="G210" s="1">
        <v>1.0274715717999701</v>
      </c>
      <c r="H210" s="1">
        <v>2.19137969859361</v>
      </c>
      <c r="I210" s="1">
        <v>1.5002001900281901</v>
      </c>
      <c r="K210" s="1">
        <v>24.875</v>
      </c>
      <c r="L210" s="1">
        <v>3.1691590083172798E-4</v>
      </c>
      <c r="M210" s="1">
        <v>3.3903009519748199E-4</v>
      </c>
      <c r="N210" s="1">
        <v>2.28388013002095E-4</v>
      </c>
      <c r="O210" s="1">
        <v>3.6866815945947303E-4</v>
      </c>
      <c r="P210" s="1">
        <v>2.8276208677683402E-4</v>
      </c>
      <c r="Q210" s="1">
        <v>1.71176763861876E-4</v>
      </c>
      <c r="R210" s="1">
        <v>3.6508385778569598E-4</v>
      </c>
      <c r="S210" s="1">
        <v>2.4993335165869601E-4</v>
      </c>
    </row>
    <row r="211" spans="1:19" x14ac:dyDescent="0.25">
      <c r="A211" s="1">
        <v>25</v>
      </c>
      <c r="B211" s="1">
        <v>1.8636198607691601</v>
      </c>
      <c r="C211" s="1">
        <v>2.0609549966954099</v>
      </c>
      <c r="D211" s="1">
        <v>1.2061636046806701</v>
      </c>
      <c r="E211" s="1">
        <v>2.23231176574477</v>
      </c>
      <c r="F211" s="1">
        <v>1.6954333927085501</v>
      </c>
      <c r="G211" s="1">
        <v>1.02929679250447</v>
      </c>
      <c r="H211" s="1">
        <v>2.1805804403666098</v>
      </c>
      <c r="I211" s="1">
        <v>1.55343086630369</v>
      </c>
      <c r="K211" s="1">
        <v>25</v>
      </c>
      <c r="L211" s="1">
        <v>3.10479068804143E-4</v>
      </c>
      <c r="M211" s="1">
        <v>3.43355102449455E-4</v>
      </c>
      <c r="N211" s="1">
        <v>2.0094685653979999E-4</v>
      </c>
      <c r="O211" s="1">
        <v>3.7190314017308297E-4</v>
      </c>
      <c r="P211" s="1">
        <v>2.8245920322524402E-4</v>
      </c>
      <c r="Q211" s="1">
        <v>1.7148084563124399E-4</v>
      </c>
      <c r="R211" s="1">
        <v>3.6328470136507698E-4</v>
      </c>
      <c r="S211" s="1">
        <v>2.5880158232619499E-4</v>
      </c>
    </row>
    <row r="212" spans="1:19" x14ac:dyDescent="0.25">
      <c r="A212" s="1">
        <v>25.125</v>
      </c>
      <c r="B212" s="1">
        <v>1.8333933201577099</v>
      </c>
      <c r="C212" s="1">
        <v>2.0865942232696502</v>
      </c>
      <c r="D212" s="1">
        <v>1.1929474426212701</v>
      </c>
      <c r="E212" s="1">
        <v>2.2406561248316499</v>
      </c>
      <c r="F212" s="1">
        <v>1.7040074839214601</v>
      </c>
      <c r="G212" s="1">
        <v>1.0706635472174499</v>
      </c>
      <c r="H212" s="1">
        <v>2.1823095620789599</v>
      </c>
      <c r="I212" s="1">
        <v>1.57620698407348</v>
      </c>
      <c r="K212" s="1">
        <v>25.125</v>
      </c>
      <c r="L212" s="1">
        <v>3.0544332713827401E-4</v>
      </c>
      <c r="M212" s="1">
        <v>3.4762659759672403E-4</v>
      </c>
      <c r="N212" s="1">
        <v>1.98745043940704E-4</v>
      </c>
      <c r="O212" s="1">
        <v>3.7329331039695799E-4</v>
      </c>
      <c r="P212" s="1">
        <v>2.8388764682131502E-4</v>
      </c>
      <c r="Q212" s="1">
        <v>1.78372546966427E-4</v>
      </c>
      <c r="R212" s="1">
        <v>3.6357277304235397E-4</v>
      </c>
      <c r="S212" s="1">
        <v>2.6259608354664202E-4</v>
      </c>
    </row>
    <row r="213" spans="1:19" x14ac:dyDescent="0.25">
      <c r="A213" s="1">
        <v>25.25</v>
      </c>
      <c r="B213" s="1">
        <v>1.7635706339409001</v>
      </c>
      <c r="C213" s="1">
        <v>2.0212091458719099</v>
      </c>
      <c r="D213" s="1">
        <v>1.26752002359876</v>
      </c>
      <c r="E213" s="1">
        <v>2.2468691855861298</v>
      </c>
      <c r="F213" s="1">
        <v>1.7063475323888799</v>
      </c>
      <c r="G213" s="1">
        <v>1.06352457122927</v>
      </c>
      <c r="H213" s="1">
        <v>2.1658885879849001</v>
      </c>
      <c r="I213" s="1">
        <v>1.64226117803113</v>
      </c>
      <c r="K213" s="1">
        <v>25.25</v>
      </c>
      <c r="L213" s="1">
        <v>2.9381086761455201E-4</v>
      </c>
      <c r="M213" s="1">
        <v>3.3673344370226002E-4</v>
      </c>
      <c r="N213" s="1">
        <v>2.1116883593155401E-4</v>
      </c>
      <c r="O213" s="1">
        <v>3.7432840631865499E-4</v>
      </c>
      <c r="P213" s="1">
        <v>2.8427749889598598E-4</v>
      </c>
      <c r="Q213" s="1">
        <v>1.77183193566796E-4</v>
      </c>
      <c r="R213" s="1">
        <v>3.6083703875828399E-4</v>
      </c>
      <c r="S213" s="1">
        <v>2.73600712259986E-4</v>
      </c>
    </row>
    <row r="214" spans="1:19" x14ac:dyDescent="0.25">
      <c r="A214" s="1">
        <v>25.375</v>
      </c>
      <c r="B214" s="1">
        <v>1.80297343228411</v>
      </c>
      <c r="C214" s="1">
        <v>1.83342791944146</v>
      </c>
      <c r="D214" s="1">
        <v>1.11158438840205</v>
      </c>
      <c r="E214" s="1">
        <v>2.2504383189511499</v>
      </c>
      <c r="F214" s="1">
        <v>1.70003166339658</v>
      </c>
      <c r="G214" s="1">
        <v>1.05203391684153</v>
      </c>
      <c r="H214" s="1">
        <v>2.1515055444755302</v>
      </c>
      <c r="I214" s="1">
        <v>1.66377077107724</v>
      </c>
      <c r="K214" s="1">
        <v>25.375</v>
      </c>
      <c r="L214" s="1">
        <v>3.0037537381853301E-4</v>
      </c>
      <c r="M214" s="1">
        <v>3.0544909137894798E-4</v>
      </c>
      <c r="N214" s="1">
        <v>1.8518995910778101E-4</v>
      </c>
      <c r="O214" s="1">
        <v>3.74923023937266E-4</v>
      </c>
      <c r="P214" s="1">
        <v>2.8322527512187001E-4</v>
      </c>
      <c r="Q214" s="1">
        <v>1.7526885054579901E-4</v>
      </c>
      <c r="R214" s="1">
        <v>3.5844082370962299E-4</v>
      </c>
      <c r="S214" s="1">
        <v>2.7718421046146697E-4</v>
      </c>
    </row>
    <row r="215" spans="1:19" x14ac:dyDescent="0.25">
      <c r="A215" s="1">
        <v>25.5</v>
      </c>
      <c r="B215" s="1">
        <v>1.8645849652817199</v>
      </c>
      <c r="C215" s="1">
        <v>1.67476288110215</v>
      </c>
      <c r="D215" s="1">
        <v>1.08570156365121</v>
      </c>
      <c r="E215" s="1">
        <v>2.2420947145150398</v>
      </c>
      <c r="F215" s="1">
        <v>1.71621528975333</v>
      </c>
      <c r="G215" s="1">
        <v>1.05343282613459</v>
      </c>
      <c r="H215" s="1">
        <v>2.1507438213021302</v>
      </c>
      <c r="I215" s="1">
        <v>1.61845315360057</v>
      </c>
      <c r="K215" s="1">
        <v>25.5</v>
      </c>
      <c r="L215" s="1">
        <v>3.1063985521593402E-4</v>
      </c>
      <c r="M215" s="1">
        <v>2.79015495991619E-4</v>
      </c>
      <c r="N215" s="1">
        <v>1.80877880504291E-4</v>
      </c>
      <c r="O215" s="1">
        <v>3.7353297943820902E-4</v>
      </c>
      <c r="P215" s="1">
        <v>2.8592146727290398E-4</v>
      </c>
      <c r="Q215" s="1">
        <v>1.7550190883402301E-4</v>
      </c>
      <c r="R215" s="1">
        <v>3.5831392062893498E-4</v>
      </c>
      <c r="S215" s="1">
        <v>2.6963429538985601E-4</v>
      </c>
    </row>
    <row r="216" spans="1:19" x14ac:dyDescent="0.25">
      <c r="A216" s="1">
        <v>25.625</v>
      </c>
      <c r="B216" s="1">
        <v>1.86368360066549</v>
      </c>
      <c r="C216" s="1">
        <v>1.5918137232099501</v>
      </c>
      <c r="D216" s="1">
        <v>1.1524553975285501</v>
      </c>
      <c r="E216" s="1">
        <v>2.2329904793479201</v>
      </c>
      <c r="F216" s="1">
        <v>1.7118726201198999</v>
      </c>
      <c r="G216" s="1">
        <v>1.0451494024777499</v>
      </c>
      <c r="H216" s="1">
        <v>2.1428074875681702</v>
      </c>
      <c r="I216" s="1">
        <v>1.58134290355632</v>
      </c>
      <c r="K216" s="1">
        <v>25.625</v>
      </c>
      <c r="L216" s="1">
        <v>3.1048968787086899E-4</v>
      </c>
      <c r="M216" s="1">
        <v>2.6519616628677801E-4</v>
      </c>
      <c r="N216" s="1">
        <v>1.9199906922825699E-4</v>
      </c>
      <c r="O216" s="1">
        <v>3.7201621385936801E-4</v>
      </c>
      <c r="P216" s="1">
        <v>2.8519797851197398E-4</v>
      </c>
      <c r="Q216" s="1">
        <v>1.74121890452794E-4</v>
      </c>
      <c r="R216" s="1">
        <v>3.5699172742885698E-4</v>
      </c>
      <c r="S216" s="1">
        <v>2.6345172773248402E-4</v>
      </c>
    </row>
    <row r="217" spans="1:19" x14ac:dyDescent="0.25">
      <c r="A217" s="1">
        <v>25.75</v>
      </c>
      <c r="B217" s="1">
        <v>1.8923932202809399</v>
      </c>
      <c r="C217" s="1">
        <v>1.48095092976256</v>
      </c>
      <c r="D217" s="1">
        <v>1.21207698077196</v>
      </c>
      <c r="E217" s="1">
        <v>2.2288505613771901</v>
      </c>
      <c r="F217" s="1">
        <v>1.72190025564536</v>
      </c>
      <c r="G217" s="1">
        <v>1.03604515315294</v>
      </c>
      <c r="H217" s="1">
        <v>2.1843435846887802</v>
      </c>
      <c r="I217" s="1">
        <v>1.5268097006872099</v>
      </c>
      <c r="K217" s="1">
        <v>25.75</v>
      </c>
      <c r="L217" s="1">
        <v>3.1527271049880401E-4</v>
      </c>
      <c r="M217" s="1">
        <v>2.4672642489844201E-4</v>
      </c>
      <c r="N217" s="1">
        <v>2.0193202499660899E-4</v>
      </c>
      <c r="O217" s="1">
        <v>3.7132650352544199E-4</v>
      </c>
      <c r="P217" s="1">
        <v>2.8686858259051502E-4</v>
      </c>
      <c r="Q217" s="1">
        <v>1.7260512251528E-4</v>
      </c>
      <c r="R217" s="1">
        <v>3.6391164120915101E-4</v>
      </c>
      <c r="S217" s="1">
        <v>2.5436649613448903E-4</v>
      </c>
    </row>
    <row r="218" spans="1:19" x14ac:dyDescent="0.25">
      <c r="A218" s="1">
        <v>25.875</v>
      </c>
      <c r="B218" s="1">
        <v>1.9011564663707501</v>
      </c>
      <c r="C218" s="1">
        <v>1.4540848679707901</v>
      </c>
      <c r="D218" s="1">
        <v>1.36177258665851</v>
      </c>
      <c r="E218" s="1">
        <v>2.2267702769898499</v>
      </c>
      <c r="F218" s="1">
        <v>1.71329837307162</v>
      </c>
      <c r="G218" s="1">
        <v>0.98678119216688098</v>
      </c>
      <c r="H218" s="1">
        <v>2.2942745987092499</v>
      </c>
      <c r="I218" s="1">
        <v>1.49448952581665</v>
      </c>
      <c r="K218" s="1">
        <v>25.875</v>
      </c>
      <c r="L218" s="1">
        <v>3.1673266729736701E-4</v>
      </c>
      <c r="M218" s="1">
        <v>2.4225053900393299E-4</v>
      </c>
      <c r="N218" s="1">
        <v>2.26871312937308E-4</v>
      </c>
      <c r="O218" s="1">
        <v>3.70979928146513E-4</v>
      </c>
      <c r="P218" s="1">
        <v>2.85435508953731E-4</v>
      </c>
      <c r="Q218" s="1">
        <v>1.6439774661500199E-4</v>
      </c>
      <c r="R218" s="1">
        <v>3.8222614814496098E-4</v>
      </c>
      <c r="S218" s="1">
        <v>2.4898195500105302E-4</v>
      </c>
    </row>
    <row r="219" spans="1:19" x14ac:dyDescent="0.25">
      <c r="A219" s="1">
        <v>26</v>
      </c>
      <c r="B219" s="1">
        <v>1.90581546623166</v>
      </c>
      <c r="C219" s="1">
        <v>1.44131705458696</v>
      </c>
      <c r="D219" s="1">
        <v>1.4615310097052201</v>
      </c>
      <c r="E219" s="1">
        <v>2.2371789094554102</v>
      </c>
      <c r="F219" s="1">
        <v>1.69280990966167</v>
      </c>
      <c r="G219" s="1">
        <v>0.97151072440359498</v>
      </c>
      <c r="H219" s="1">
        <v>2.3183199436981399</v>
      </c>
      <c r="I219" s="1">
        <v>1.5039478421567001</v>
      </c>
      <c r="K219" s="1">
        <v>26</v>
      </c>
      <c r="L219" s="1">
        <v>3.17508856674195E-4</v>
      </c>
      <c r="M219" s="1">
        <v>2.40123421294187E-4</v>
      </c>
      <c r="N219" s="1">
        <v>2.4349106621688999E-4</v>
      </c>
      <c r="O219" s="1">
        <v>3.72714006315274E-4</v>
      </c>
      <c r="P219" s="1">
        <v>2.8202213094963302E-4</v>
      </c>
      <c r="Q219" s="1">
        <v>1.6185368668563901E-4</v>
      </c>
      <c r="R219" s="1">
        <v>3.8623210262011003E-4</v>
      </c>
      <c r="S219" s="1">
        <v>2.5055771050330598E-4</v>
      </c>
    </row>
    <row r="220" spans="1:19" x14ac:dyDescent="0.25">
      <c r="A220" s="1">
        <v>26.125</v>
      </c>
      <c r="B220" s="1">
        <v>1.8975251690843999</v>
      </c>
      <c r="C220" s="1">
        <v>1.29192878230004</v>
      </c>
      <c r="D220" s="1">
        <v>1.4879780614635301</v>
      </c>
      <c r="E220" s="1">
        <v>2.20031069227861</v>
      </c>
      <c r="F220" s="1">
        <v>1.73482796639294</v>
      </c>
      <c r="G220" s="1">
        <v>0.86096944298556899</v>
      </c>
      <c r="H220" s="1">
        <v>2.31966488823302</v>
      </c>
      <c r="I220" s="1">
        <v>1.4976694681463001</v>
      </c>
      <c r="K220" s="1">
        <v>26.125</v>
      </c>
      <c r="L220" s="1">
        <v>3.1612769316946202E-4</v>
      </c>
      <c r="M220" s="1">
        <v>2.1523533513118599E-4</v>
      </c>
      <c r="N220" s="1">
        <v>2.47897145039825E-4</v>
      </c>
      <c r="O220" s="1">
        <v>3.66571761333618E-4</v>
      </c>
      <c r="P220" s="1">
        <v>2.8902233920106101E-4</v>
      </c>
      <c r="Q220" s="1">
        <v>1.43437509201396E-4</v>
      </c>
      <c r="R220" s="1">
        <v>3.8645617037962201E-4</v>
      </c>
      <c r="S220" s="1">
        <v>2.4951173339317302E-4</v>
      </c>
    </row>
    <row r="221" spans="1:19" x14ac:dyDescent="0.25">
      <c r="A221" s="1">
        <v>26.25</v>
      </c>
      <c r="B221" s="1">
        <v>1.91741804318121</v>
      </c>
      <c r="C221" s="1">
        <v>1.20133047401822</v>
      </c>
      <c r="D221" s="1">
        <v>1.51082328807622</v>
      </c>
      <c r="E221" s="1">
        <v>2.1932165768113001</v>
      </c>
      <c r="F221" s="1">
        <v>1.72876809438787</v>
      </c>
      <c r="G221" s="1">
        <v>0.87595766418044596</v>
      </c>
      <c r="H221" s="1">
        <v>2.3249655756562499</v>
      </c>
      <c r="I221" s="1">
        <v>1.5207691240461201</v>
      </c>
      <c r="K221" s="1">
        <v>26.25</v>
      </c>
      <c r="L221" s="1">
        <v>3.1944184599398998E-4</v>
      </c>
      <c r="M221" s="1">
        <v>2.00141656971435E-4</v>
      </c>
      <c r="N221" s="1">
        <v>2.5170315979349803E-4</v>
      </c>
      <c r="O221" s="1">
        <v>3.65389881696765E-4</v>
      </c>
      <c r="P221" s="1">
        <v>2.88012764525017E-4</v>
      </c>
      <c r="Q221" s="1">
        <v>1.4593454685246201E-4</v>
      </c>
      <c r="R221" s="1">
        <v>3.87339264904331E-4</v>
      </c>
      <c r="S221" s="1">
        <v>2.5336013606608402E-4</v>
      </c>
    </row>
    <row r="222" spans="1:19" x14ac:dyDescent="0.25">
      <c r="A222" s="1">
        <v>26.375</v>
      </c>
      <c r="B222" s="1">
        <v>1.91815200967416</v>
      </c>
      <c r="C222" s="1">
        <v>1.20330182182034</v>
      </c>
      <c r="D222" s="1">
        <v>1.5481319242581599</v>
      </c>
      <c r="E222" s="1">
        <v>2.18334390986666</v>
      </c>
      <c r="F222" s="1">
        <v>1.75378857458014</v>
      </c>
      <c r="G222" s="1">
        <v>0.89213387574615899</v>
      </c>
      <c r="H222" s="1">
        <v>2.3124665798725501</v>
      </c>
      <c r="I222" s="1">
        <v>1.4338827243232499</v>
      </c>
      <c r="K222" s="1">
        <v>26.375</v>
      </c>
      <c r="L222" s="1">
        <v>3.1956412481171602E-4</v>
      </c>
      <c r="M222" s="1">
        <v>2.0047008351526901E-4</v>
      </c>
      <c r="N222" s="1">
        <v>2.5791877858141E-4</v>
      </c>
      <c r="O222" s="1">
        <v>3.6374509538378801E-4</v>
      </c>
      <c r="P222" s="1">
        <v>2.9218117652504998E-4</v>
      </c>
      <c r="Q222" s="1">
        <v>1.4862950369930999E-4</v>
      </c>
      <c r="R222" s="1">
        <v>3.8525693220676702E-4</v>
      </c>
      <c r="S222" s="1">
        <v>2.3888486187225401E-4</v>
      </c>
    </row>
    <row r="223" spans="1:19" x14ac:dyDescent="0.25">
      <c r="A223" s="1">
        <v>26.5</v>
      </c>
      <c r="B223" s="1">
        <v>1.9076227785487201</v>
      </c>
      <c r="C223" s="1">
        <v>1.19808451509133</v>
      </c>
      <c r="D223" s="1">
        <v>1.6804193272100301</v>
      </c>
      <c r="E223" s="1">
        <v>2.1629386132300601</v>
      </c>
      <c r="F223" s="1">
        <v>1.75385734456509</v>
      </c>
      <c r="G223" s="1">
        <v>0.90624022165454299</v>
      </c>
      <c r="H223" s="1">
        <v>2.2999305781383002</v>
      </c>
      <c r="I223" s="1">
        <v>1.3889287364596701</v>
      </c>
      <c r="K223" s="1">
        <v>26.5</v>
      </c>
      <c r="L223" s="1">
        <v>3.1780995490621698E-4</v>
      </c>
      <c r="M223" s="1">
        <v>1.9960088021421599E-4</v>
      </c>
      <c r="N223" s="1">
        <v>2.79957859913191E-4</v>
      </c>
      <c r="O223" s="1">
        <v>3.6034557296413098E-4</v>
      </c>
      <c r="P223" s="1">
        <v>2.9219263360454203E-4</v>
      </c>
      <c r="Q223" s="1">
        <v>1.5097962092764701E-4</v>
      </c>
      <c r="R223" s="1">
        <v>3.8316843431784002E-4</v>
      </c>
      <c r="S223" s="1">
        <v>2.31395527494181E-4</v>
      </c>
    </row>
    <row r="224" spans="1:19" x14ac:dyDescent="0.25">
      <c r="A224" s="1">
        <v>26.625</v>
      </c>
      <c r="B224" s="1">
        <v>1.8215267995848201</v>
      </c>
      <c r="C224" s="1">
        <v>1.3213681157183199</v>
      </c>
      <c r="D224" s="1">
        <v>1.7999854703349301</v>
      </c>
      <c r="E224" s="1">
        <v>2.1243209334472</v>
      </c>
      <c r="F224" s="1">
        <v>1.7584481659437801</v>
      </c>
      <c r="G224" s="1">
        <v>0.891704688301029</v>
      </c>
      <c r="H224" s="1">
        <v>2.24281192497698</v>
      </c>
      <c r="I224" s="1">
        <v>1.3831734221488201</v>
      </c>
      <c r="K224" s="1">
        <v>26.625</v>
      </c>
      <c r="L224" s="1">
        <v>3.0346636481083102E-4</v>
      </c>
      <c r="M224" s="1">
        <v>2.2013992807867199E-4</v>
      </c>
      <c r="N224" s="1">
        <v>2.9987757935779897E-4</v>
      </c>
      <c r="O224" s="1">
        <v>3.5391186751230298E-4</v>
      </c>
      <c r="P224" s="1">
        <v>2.9295746444623098E-4</v>
      </c>
      <c r="Q224" s="1">
        <v>1.48558001070951E-4</v>
      </c>
      <c r="R224" s="1">
        <v>3.73652466701165E-4</v>
      </c>
      <c r="S224" s="1">
        <v>2.3043669212999301E-4</v>
      </c>
    </row>
    <row r="225" spans="1:19" x14ac:dyDescent="0.25">
      <c r="A225" s="1">
        <v>26.75</v>
      </c>
      <c r="B225" s="1">
        <v>1.9236510673489</v>
      </c>
      <c r="C225" s="1">
        <v>1.35255095914111</v>
      </c>
      <c r="D225" s="1">
        <v>1.87024932971026</v>
      </c>
      <c r="E225" s="1">
        <v>2.0964914725737498</v>
      </c>
      <c r="F225" s="1">
        <v>1.79114250945891</v>
      </c>
      <c r="G225" s="1">
        <v>0.86778654548675205</v>
      </c>
      <c r="H225" s="1">
        <v>2.1170338890399099</v>
      </c>
      <c r="I225" s="1">
        <v>1.3238965529687501</v>
      </c>
      <c r="K225" s="1">
        <v>26.75</v>
      </c>
      <c r="L225" s="1">
        <v>3.20480267820327E-4</v>
      </c>
      <c r="M225" s="1">
        <v>2.25334989792908E-4</v>
      </c>
      <c r="N225" s="1">
        <v>3.1158353832973001E-4</v>
      </c>
      <c r="O225" s="1">
        <v>3.4927547933078602E-4</v>
      </c>
      <c r="P225" s="1">
        <v>2.9840434207585202E-4</v>
      </c>
      <c r="Q225" s="1">
        <v>1.4457323847809301E-4</v>
      </c>
      <c r="R225" s="1">
        <v>3.5269784591404998E-4</v>
      </c>
      <c r="S225" s="1">
        <v>2.2056116572459399E-4</v>
      </c>
    </row>
    <row r="226" spans="1:19" x14ac:dyDescent="0.25">
      <c r="A226" s="1">
        <v>26.875</v>
      </c>
      <c r="B226" s="1">
        <v>1.9078986588987099</v>
      </c>
      <c r="C226" s="1">
        <v>1.46247520820424</v>
      </c>
      <c r="D226" s="1">
        <v>1.8617002054115299</v>
      </c>
      <c r="E226" s="1">
        <v>2.06054172461049</v>
      </c>
      <c r="F226" s="1">
        <v>1.8064876882146399</v>
      </c>
      <c r="G226" s="1">
        <v>0.93786734539929995</v>
      </c>
      <c r="H226" s="1">
        <v>2.0779222589842301</v>
      </c>
      <c r="I226" s="1">
        <v>1.2727955552818</v>
      </c>
      <c r="K226" s="1">
        <v>26.875</v>
      </c>
      <c r="L226" s="1">
        <v>3.1785591657252499E-4</v>
      </c>
      <c r="M226" s="1">
        <v>2.43648369686826E-4</v>
      </c>
      <c r="N226" s="1">
        <v>3.1015925422156102E-4</v>
      </c>
      <c r="O226" s="1">
        <v>3.4328625132010599E-4</v>
      </c>
      <c r="P226" s="1">
        <v>3.0096084885655597E-4</v>
      </c>
      <c r="Q226" s="1">
        <v>1.56248699743523E-4</v>
      </c>
      <c r="R226" s="1">
        <v>3.4618184834677199E-4</v>
      </c>
      <c r="S226" s="1">
        <v>2.12047739509947E-4</v>
      </c>
    </row>
    <row r="227" spans="1:19" x14ac:dyDescent="0.25">
      <c r="A227" s="1">
        <v>27</v>
      </c>
      <c r="B227" s="1">
        <v>1.9084154211281099</v>
      </c>
      <c r="C227" s="1">
        <v>1.4709565492007699</v>
      </c>
      <c r="D227" s="1">
        <v>1.8652917885518201</v>
      </c>
      <c r="E227" s="1">
        <v>2.04283809884486</v>
      </c>
      <c r="F227" s="1">
        <v>1.8137435569699001</v>
      </c>
      <c r="G227" s="1">
        <v>0.96599913079538002</v>
      </c>
      <c r="H227" s="1">
        <v>2.02824144455905</v>
      </c>
      <c r="I227" s="1">
        <v>1.3453309136343301</v>
      </c>
      <c r="K227" s="1">
        <v>27</v>
      </c>
      <c r="L227" s="1">
        <v>3.17942009159942E-4</v>
      </c>
      <c r="M227" s="1">
        <v>2.4506136109684798E-4</v>
      </c>
      <c r="N227" s="1">
        <v>3.1075761197273301E-4</v>
      </c>
      <c r="O227" s="1">
        <v>3.4033682726755199E-4</v>
      </c>
      <c r="P227" s="1">
        <v>3.0216967659118198E-4</v>
      </c>
      <c r="Q227" s="1">
        <v>1.6093545519051E-4</v>
      </c>
      <c r="R227" s="1">
        <v>3.37905024663537E-4</v>
      </c>
      <c r="S227" s="1">
        <v>2.2413213021147901E-4</v>
      </c>
    </row>
    <row r="228" spans="1:19" x14ac:dyDescent="0.25">
      <c r="A228" s="1">
        <v>27.125</v>
      </c>
      <c r="B228" s="1">
        <v>1.8992290340331299</v>
      </c>
      <c r="C228" s="1">
        <v>1.5015722343631599</v>
      </c>
      <c r="D228" s="1">
        <v>1.8614299762892399</v>
      </c>
      <c r="E228" s="1">
        <v>2.0521223745483499</v>
      </c>
      <c r="F228" s="1">
        <v>1.8171900489547499</v>
      </c>
      <c r="G228" s="1">
        <v>0.96999862794180602</v>
      </c>
      <c r="H228" s="1">
        <v>2.0014304105676901</v>
      </c>
      <c r="I228" s="1">
        <v>1.34644786911881</v>
      </c>
      <c r="K228" s="1">
        <v>27.125</v>
      </c>
      <c r="L228" s="1">
        <v>3.1641155706991998E-4</v>
      </c>
      <c r="M228" s="1">
        <v>2.50161934244903E-4</v>
      </c>
      <c r="N228" s="1">
        <v>3.1011423404978802E-4</v>
      </c>
      <c r="O228" s="1">
        <v>3.41883587599753E-4</v>
      </c>
      <c r="P228" s="1">
        <v>3.0274386215585703E-4</v>
      </c>
      <c r="Q228" s="1">
        <v>1.6160177141510501E-4</v>
      </c>
      <c r="R228" s="1">
        <v>3.3343830640057801E-4</v>
      </c>
      <c r="S228" s="1">
        <v>2.24318214995194E-4</v>
      </c>
    </row>
    <row r="229" spans="1:19" x14ac:dyDescent="0.25">
      <c r="A229" s="1">
        <v>27.25</v>
      </c>
      <c r="B229" s="1">
        <v>1.88557698220496</v>
      </c>
      <c r="C229" s="1">
        <v>1.54691366676183</v>
      </c>
      <c r="D229" s="1">
        <v>1.8176208588048299</v>
      </c>
      <c r="E229" s="1">
        <v>2.0581937666151302</v>
      </c>
      <c r="F229" s="1">
        <v>1.8232844690785099</v>
      </c>
      <c r="G229" s="1">
        <v>0.98890037814393705</v>
      </c>
      <c r="H229" s="1">
        <v>1.9150006803862001</v>
      </c>
      <c r="I229" s="1">
        <v>1.3432241760980399</v>
      </c>
      <c r="K229" s="1">
        <v>27.25</v>
      </c>
      <c r="L229" s="1">
        <v>3.14137125235346E-4</v>
      </c>
      <c r="M229" s="1">
        <v>2.5771581688252202E-4</v>
      </c>
      <c r="N229" s="1">
        <v>3.02815635076886E-4</v>
      </c>
      <c r="O229" s="1">
        <v>3.4289508151807898E-4</v>
      </c>
      <c r="P229" s="1">
        <v>3.0375919254847702E-4</v>
      </c>
      <c r="Q229" s="1">
        <v>1.6475080299878001E-4</v>
      </c>
      <c r="R229" s="1">
        <v>3.1903911335234202E-4</v>
      </c>
      <c r="S229" s="1">
        <v>2.2378114773793299E-4</v>
      </c>
    </row>
    <row r="230" spans="1:19" x14ac:dyDescent="0.25">
      <c r="A230" s="1">
        <v>27.375</v>
      </c>
      <c r="B230" s="1">
        <v>1.86690012658396</v>
      </c>
      <c r="C230" s="1">
        <v>1.6569806757937999</v>
      </c>
      <c r="D230" s="1">
        <v>1.8573889462498601</v>
      </c>
      <c r="E230" s="1">
        <v>2.0769462473548699</v>
      </c>
      <c r="F230" s="1">
        <v>1.8388201382548199</v>
      </c>
      <c r="G230" s="1">
        <v>1.0382295892812901</v>
      </c>
      <c r="H230" s="1">
        <v>1.92401317210945</v>
      </c>
      <c r="I230" s="1">
        <v>1.4051754991911301</v>
      </c>
      <c r="K230" s="1">
        <v>27.375</v>
      </c>
      <c r="L230" s="1">
        <v>3.1102556108888801E-4</v>
      </c>
      <c r="M230" s="1">
        <v>2.76052980587248E-4</v>
      </c>
      <c r="N230" s="1">
        <v>3.0944099844522701E-4</v>
      </c>
      <c r="O230" s="1">
        <v>3.4601924480932102E-4</v>
      </c>
      <c r="P230" s="1">
        <v>3.0634743503324901E-4</v>
      </c>
      <c r="Q230" s="1">
        <v>1.7296904957426299E-4</v>
      </c>
      <c r="R230" s="1">
        <v>3.2054059447343398E-4</v>
      </c>
      <c r="S230" s="1">
        <v>2.3410223816524301E-4</v>
      </c>
    </row>
    <row r="231" spans="1:19" x14ac:dyDescent="0.25">
      <c r="A231" s="1">
        <v>27.5</v>
      </c>
      <c r="B231" s="1">
        <v>1.8680083994796799</v>
      </c>
      <c r="C231" s="1">
        <v>1.6866770610652999</v>
      </c>
      <c r="D231" s="1">
        <v>1.8642880463888001</v>
      </c>
      <c r="E231" s="1">
        <v>2.0832379046050602</v>
      </c>
      <c r="F231" s="1">
        <v>1.8522502326449699</v>
      </c>
      <c r="G231" s="1">
        <v>1.03812903960647</v>
      </c>
      <c r="H231" s="1">
        <v>1.88648372626754</v>
      </c>
      <c r="I231" s="1">
        <v>1.4385612780492001</v>
      </c>
      <c r="K231" s="1">
        <v>27.5</v>
      </c>
      <c r="L231" s="1">
        <v>3.1121019935331399E-4</v>
      </c>
      <c r="M231" s="1">
        <v>2.8100039837347901E-4</v>
      </c>
      <c r="N231" s="1">
        <v>3.1059038852837399E-4</v>
      </c>
      <c r="O231" s="1">
        <v>3.4706743490719999E-4</v>
      </c>
      <c r="P231" s="1">
        <v>3.0858488875864902E-4</v>
      </c>
      <c r="Q231" s="1">
        <v>1.72952297998437E-4</v>
      </c>
      <c r="R231" s="1">
        <v>3.14288188796173E-4</v>
      </c>
      <c r="S231" s="1">
        <v>2.3966430892299699E-4</v>
      </c>
    </row>
    <row r="232" spans="1:19" x14ac:dyDescent="0.25">
      <c r="A232" s="1">
        <v>27.625</v>
      </c>
      <c r="B232" s="1">
        <v>1.87781796684603</v>
      </c>
      <c r="C232" s="1">
        <v>1.7098261748132899</v>
      </c>
      <c r="D232" s="1">
        <v>1.8554010678164401</v>
      </c>
      <c r="E232" s="1">
        <v>2.0913256844704802</v>
      </c>
      <c r="F232" s="1">
        <v>1.85208862761349</v>
      </c>
      <c r="G232" s="1">
        <v>1.0740429228495501</v>
      </c>
      <c r="H232" s="1">
        <v>1.8540791469597599</v>
      </c>
      <c r="I232" s="1">
        <v>1.50387698361179</v>
      </c>
      <c r="K232" s="1">
        <v>27.625</v>
      </c>
      <c r="L232" s="1">
        <v>3.1284447327654898E-4</v>
      </c>
      <c r="M232" s="1">
        <v>2.8485704072389497E-4</v>
      </c>
      <c r="N232" s="1">
        <v>3.09109817898219E-4</v>
      </c>
      <c r="O232" s="1">
        <v>3.4841485903278101E-4</v>
      </c>
      <c r="P232" s="1">
        <v>3.0855796536040402E-4</v>
      </c>
      <c r="Q232" s="1">
        <v>1.78935550946735E-4</v>
      </c>
      <c r="R232" s="1">
        <v>3.0888958588349598E-4</v>
      </c>
      <c r="S232" s="1">
        <v>2.5054590546972401E-4</v>
      </c>
    </row>
    <row r="233" spans="1:19" x14ac:dyDescent="0.25">
      <c r="A233" s="1">
        <v>27.75</v>
      </c>
      <c r="B233" s="1">
        <v>1.8794669037162199</v>
      </c>
      <c r="C233" s="1">
        <v>1.75816285894229</v>
      </c>
      <c r="D233" s="1">
        <v>1.64456462337242</v>
      </c>
      <c r="E233" s="1">
        <v>2.1709519251923699</v>
      </c>
      <c r="F233" s="1">
        <v>1.82897511977965</v>
      </c>
      <c r="G233" s="1">
        <v>1.0939160532374399</v>
      </c>
      <c r="H233" s="1">
        <v>1.7629810437159099</v>
      </c>
      <c r="I233" s="1">
        <v>1.5059987853485499</v>
      </c>
      <c r="K233" s="1">
        <v>27.75</v>
      </c>
      <c r="L233" s="1">
        <v>3.1311918615912202E-4</v>
      </c>
      <c r="M233" s="1">
        <v>2.9290993229978598E-4</v>
      </c>
      <c r="N233" s="1">
        <v>2.7398446625384501E-4</v>
      </c>
      <c r="O233" s="1">
        <v>3.6168059073705299E-4</v>
      </c>
      <c r="P233" s="1">
        <v>3.0470725495528598E-4</v>
      </c>
      <c r="Q233" s="1">
        <v>1.8224641446935801E-4</v>
      </c>
      <c r="R233" s="1">
        <v>2.9371264188307199E-4</v>
      </c>
      <c r="S233" s="1">
        <v>2.5089939763906801E-4</v>
      </c>
    </row>
    <row r="234" spans="1:19" x14ac:dyDescent="0.25">
      <c r="A234" s="1">
        <v>27.875</v>
      </c>
      <c r="B234" s="1">
        <v>1.8746448558464199</v>
      </c>
      <c r="C234" s="1">
        <v>1.7748148775546699</v>
      </c>
      <c r="D234" s="1">
        <v>1.53518244395578</v>
      </c>
      <c r="E234" s="1">
        <v>2.1980397029397598</v>
      </c>
      <c r="F234" s="1">
        <v>1.7797131311369701</v>
      </c>
      <c r="G234" s="1">
        <v>1.1205791713449</v>
      </c>
      <c r="H234" s="1">
        <v>1.75815722235264</v>
      </c>
      <c r="I234" s="1">
        <v>1.5261264130495</v>
      </c>
      <c r="K234" s="1">
        <v>27.875</v>
      </c>
      <c r="L234" s="1">
        <v>3.1231583298401398E-4</v>
      </c>
      <c r="M234" s="1">
        <v>2.9568415860060899E-4</v>
      </c>
      <c r="N234" s="1">
        <v>2.5576139516303301E-4</v>
      </c>
      <c r="O234" s="1">
        <v>3.6619341450976701E-4</v>
      </c>
      <c r="P234" s="1">
        <v>2.9650020764741602E-4</v>
      </c>
      <c r="Q234" s="1">
        <v>1.8668848994606E-4</v>
      </c>
      <c r="R234" s="1">
        <v>2.9290899324395001E-4</v>
      </c>
      <c r="S234" s="1">
        <v>2.5425266041404702E-4</v>
      </c>
    </row>
    <row r="235" spans="1:19" x14ac:dyDescent="0.25">
      <c r="A235" s="1">
        <v>28</v>
      </c>
      <c r="B235" s="1">
        <v>1.8771420658623801</v>
      </c>
      <c r="C235" s="1">
        <v>1.8496171068268401</v>
      </c>
      <c r="D235" s="1">
        <v>1.4554366093325799</v>
      </c>
      <c r="E235" s="1">
        <v>2.2134400925869402</v>
      </c>
      <c r="F235" s="1">
        <v>1.7793419565842801</v>
      </c>
      <c r="G235" s="1">
        <v>1.1215916580074501</v>
      </c>
      <c r="H235" s="1">
        <v>1.73938691594353</v>
      </c>
      <c r="I235" s="1">
        <v>1.5247732580643001</v>
      </c>
      <c r="K235" s="1">
        <v>28</v>
      </c>
      <c r="L235" s="1">
        <v>3.1273186817267298E-4</v>
      </c>
      <c r="M235" s="1">
        <v>3.08146209997352E-4</v>
      </c>
      <c r="N235" s="1">
        <v>2.4247573911480701E-4</v>
      </c>
      <c r="O235" s="1">
        <v>3.6875911942498701E-4</v>
      </c>
      <c r="P235" s="1">
        <v>2.9643836996693599E-4</v>
      </c>
      <c r="Q235" s="1">
        <v>1.8685717022404199E-4</v>
      </c>
      <c r="R235" s="1">
        <v>2.8978186019619202E-4</v>
      </c>
      <c r="S235" s="1">
        <v>2.5402722479351202E-4</v>
      </c>
    </row>
    <row r="236" spans="1:19" x14ac:dyDescent="0.25">
      <c r="A236" s="1">
        <v>28.125</v>
      </c>
      <c r="B236" s="1">
        <v>1.8086477811416799</v>
      </c>
      <c r="C236" s="1">
        <v>1.8728941489709501</v>
      </c>
      <c r="D236" s="1">
        <v>1.3091669628592699</v>
      </c>
      <c r="E236" s="1">
        <v>2.2207803913356701</v>
      </c>
      <c r="F236" s="1">
        <v>1.79706097792685</v>
      </c>
      <c r="G236" s="1">
        <v>1.13101024642532</v>
      </c>
      <c r="H236" s="1">
        <v>1.7121037900220799</v>
      </c>
      <c r="I236" s="1">
        <v>1.5173806722493499</v>
      </c>
      <c r="K236" s="1">
        <v>28.125</v>
      </c>
      <c r="L236" s="1">
        <v>3.0132072033820401E-4</v>
      </c>
      <c r="M236" s="1">
        <v>3.1202416521856099E-4</v>
      </c>
      <c r="N236" s="1">
        <v>2.1810721601235499E-4</v>
      </c>
      <c r="O236" s="1">
        <v>3.6998201319652599E-4</v>
      </c>
      <c r="P236" s="1">
        <v>2.9939035892260899E-4</v>
      </c>
      <c r="Q236" s="1">
        <v>1.8842630705445801E-4</v>
      </c>
      <c r="R236" s="1">
        <v>2.8523649141767897E-4</v>
      </c>
      <c r="S236" s="1">
        <v>2.5279561999674101E-4</v>
      </c>
    </row>
    <row r="237" spans="1:19" x14ac:dyDescent="0.25">
      <c r="A237" s="1">
        <v>28.25</v>
      </c>
      <c r="B237" s="1">
        <v>1.7943223223304301</v>
      </c>
      <c r="C237" s="1">
        <v>1.8646637300843301</v>
      </c>
      <c r="D237" s="1">
        <v>1.2091492294849</v>
      </c>
      <c r="E237" s="1">
        <v>2.2349713264998199</v>
      </c>
      <c r="F237" s="1">
        <v>1.8136395233522999</v>
      </c>
      <c r="G237" s="1">
        <v>1.1297240983303201</v>
      </c>
      <c r="H237" s="1">
        <v>1.72370223171402</v>
      </c>
      <c r="I237" s="1">
        <v>1.5061774134091599</v>
      </c>
      <c r="K237" s="1">
        <v>28.25</v>
      </c>
      <c r="L237" s="1">
        <v>2.9893409890024899E-4</v>
      </c>
      <c r="M237" s="1">
        <v>3.1065297743204998E-4</v>
      </c>
      <c r="N237" s="1">
        <v>2.0144426163218399E-4</v>
      </c>
      <c r="O237" s="1">
        <v>3.7234622299487697E-4</v>
      </c>
      <c r="P237" s="1">
        <v>3.0215234459049002E-4</v>
      </c>
      <c r="Q237" s="1">
        <v>1.88212034781831E-4</v>
      </c>
      <c r="R237" s="1">
        <v>2.8716879180355699E-4</v>
      </c>
      <c r="S237" s="1">
        <v>2.5092915707396603E-4</v>
      </c>
    </row>
    <row r="238" spans="1:19" x14ac:dyDescent="0.25">
      <c r="A238" s="1">
        <v>28.375</v>
      </c>
      <c r="B238" s="1">
        <v>1.7839750038368301</v>
      </c>
      <c r="C238" s="1">
        <v>1.87450280033355</v>
      </c>
      <c r="D238" s="1">
        <v>1.17009178611269</v>
      </c>
      <c r="E238" s="1">
        <v>2.2319702659880098</v>
      </c>
      <c r="F238" s="1">
        <v>1.80304994999652</v>
      </c>
      <c r="G238" s="1">
        <v>1.09770619208083</v>
      </c>
      <c r="H238" s="1">
        <v>1.7343449690142301</v>
      </c>
      <c r="I238" s="1">
        <v>1.5012665803066001</v>
      </c>
      <c r="K238" s="1">
        <v>28.375</v>
      </c>
      <c r="L238" s="1">
        <v>2.9721023563921599E-4</v>
      </c>
      <c r="M238" s="1">
        <v>3.1229216653556901E-4</v>
      </c>
      <c r="N238" s="1">
        <v>1.94937291566374E-4</v>
      </c>
      <c r="O238" s="1">
        <v>3.71846246313609E-4</v>
      </c>
      <c r="P238" s="1">
        <v>3.0038812166941598E-4</v>
      </c>
      <c r="Q238" s="1">
        <v>1.8287785160066701E-4</v>
      </c>
      <c r="R238" s="1">
        <v>2.8894187183777198E-4</v>
      </c>
      <c r="S238" s="1">
        <v>2.5011101227907898E-4</v>
      </c>
    </row>
    <row r="239" spans="1:19" x14ac:dyDescent="0.25">
      <c r="A239" s="1">
        <v>28.5</v>
      </c>
      <c r="B239" s="1">
        <v>1.80605721513446</v>
      </c>
      <c r="C239" s="1">
        <v>1.77036101969522</v>
      </c>
      <c r="D239" s="1">
        <v>1.15574542513429</v>
      </c>
      <c r="E239" s="1">
        <v>2.21912244972212</v>
      </c>
      <c r="F239" s="1">
        <v>1.7928111871585899</v>
      </c>
      <c r="G239" s="1">
        <v>1.1272365103447</v>
      </c>
      <c r="H239" s="1">
        <v>1.6651015186776901</v>
      </c>
      <c r="I239" s="1">
        <v>1.5113028631201</v>
      </c>
      <c r="K239" s="1">
        <v>28.5</v>
      </c>
      <c r="L239" s="1">
        <v>3.0088913204139999E-4</v>
      </c>
      <c r="M239" s="1">
        <v>2.9494214588122401E-4</v>
      </c>
      <c r="N239" s="1">
        <v>1.9254718782737301E-4</v>
      </c>
      <c r="O239" s="1">
        <v>3.69705800123709E-4</v>
      </c>
      <c r="P239" s="1">
        <v>2.98682343780618E-4</v>
      </c>
      <c r="Q239" s="1">
        <v>1.87797602623426E-4</v>
      </c>
      <c r="R239" s="1">
        <v>2.7740591301170302E-4</v>
      </c>
      <c r="S239" s="1">
        <v>2.51783056995809E-4</v>
      </c>
    </row>
    <row r="240" spans="1:19" x14ac:dyDescent="0.25">
      <c r="A240" s="1">
        <v>28.625</v>
      </c>
      <c r="B240" s="1">
        <v>1.7202768850361401</v>
      </c>
      <c r="C240" s="1">
        <v>1.51050299319585</v>
      </c>
      <c r="D240" s="1">
        <v>1.1404102427920999</v>
      </c>
      <c r="E240" s="1">
        <v>2.2138326607073102</v>
      </c>
      <c r="F240" s="1">
        <v>1.7885708457604601</v>
      </c>
      <c r="G240" s="1">
        <v>1.14601377175754</v>
      </c>
      <c r="H240" s="1">
        <v>1.61820550375504</v>
      </c>
      <c r="I240" s="1">
        <v>1.5108734056530999</v>
      </c>
      <c r="K240" s="1">
        <v>28.625</v>
      </c>
      <c r="L240" s="1">
        <v>2.86598129047021E-4</v>
      </c>
      <c r="M240" s="1">
        <v>2.51649798666429E-4</v>
      </c>
      <c r="N240" s="1">
        <v>1.89992346449164E-4</v>
      </c>
      <c r="O240" s="1">
        <v>3.6882452127383997E-4</v>
      </c>
      <c r="P240" s="1">
        <v>2.9797590290368798E-4</v>
      </c>
      <c r="Q240" s="1">
        <v>1.9092589437480601E-4</v>
      </c>
      <c r="R240" s="1">
        <v>2.6959303692558899E-4</v>
      </c>
      <c r="S240" s="1">
        <v>2.51711509381806E-4</v>
      </c>
    </row>
    <row r="241" spans="1:19" x14ac:dyDescent="0.25">
      <c r="A241" s="1">
        <v>28.75</v>
      </c>
      <c r="B241" s="1">
        <v>1.8113032469758099</v>
      </c>
      <c r="C241" s="1">
        <v>1.4752013768860299</v>
      </c>
      <c r="D241" s="1">
        <v>1.21015393507677</v>
      </c>
      <c r="E241" s="1">
        <v>2.2131916522238702</v>
      </c>
      <c r="F241" s="1">
        <v>1.80615668675233</v>
      </c>
      <c r="G241" s="1">
        <v>1.1970048535942801</v>
      </c>
      <c r="H241" s="1">
        <v>1.5885334981967101</v>
      </c>
      <c r="I241" s="1">
        <v>1.51295247165918</v>
      </c>
      <c r="K241" s="1">
        <v>28.75</v>
      </c>
      <c r="L241" s="1">
        <v>3.0176312094616799E-4</v>
      </c>
      <c r="M241" s="1">
        <v>2.4576854938921299E-4</v>
      </c>
      <c r="N241" s="1">
        <v>2.0161164558378999E-4</v>
      </c>
      <c r="O241" s="1">
        <v>3.6871772926049998E-4</v>
      </c>
      <c r="P241" s="1">
        <v>3.0090570401293499E-4</v>
      </c>
      <c r="Q241" s="1">
        <v>1.99421008608807E-4</v>
      </c>
      <c r="R241" s="1">
        <v>2.6464968079957101E-4</v>
      </c>
      <c r="S241" s="1">
        <v>2.5205788177841897E-4</v>
      </c>
    </row>
    <row r="242" spans="1:19" x14ac:dyDescent="0.25">
      <c r="A242" s="1">
        <v>28.875</v>
      </c>
      <c r="B242" s="1">
        <v>1.80435226650395</v>
      </c>
      <c r="C242" s="1">
        <v>1.4799030373005899</v>
      </c>
      <c r="D242" s="1">
        <v>1.27773538565643</v>
      </c>
      <c r="E242" s="1">
        <v>2.1965897527860498</v>
      </c>
      <c r="F242" s="1">
        <v>1.8316264680754699</v>
      </c>
      <c r="G242" s="1">
        <v>1.21510299344163</v>
      </c>
      <c r="H242" s="1">
        <v>1.4766417879148701</v>
      </c>
      <c r="I242" s="1">
        <v>1.52847113401426</v>
      </c>
      <c r="K242" s="1">
        <v>28.875</v>
      </c>
      <c r="L242" s="1">
        <v>3.0060508759955702E-4</v>
      </c>
      <c r="M242" s="1">
        <v>2.46551846014279E-4</v>
      </c>
      <c r="N242" s="1">
        <v>2.1287071525036199E-4</v>
      </c>
      <c r="O242" s="1">
        <v>3.6595185281415799E-4</v>
      </c>
      <c r="P242" s="1">
        <v>3.0514896958136998E-4</v>
      </c>
      <c r="Q242" s="1">
        <v>2.02436158707376E-4</v>
      </c>
      <c r="R242" s="1">
        <v>2.4600852186661701E-4</v>
      </c>
      <c r="S242" s="1">
        <v>2.5464329092677598E-4</v>
      </c>
    </row>
    <row r="243" spans="1:19" x14ac:dyDescent="0.25">
      <c r="A243" s="1">
        <v>29</v>
      </c>
      <c r="B243" s="1">
        <v>1.81127474457488</v>
      </c>
      <c r="C243" s="1">
        <v>1.4371520255486701</v>
      </c>
      <c r="D243" s="1">
        <v>1.26298891112131</v>
      </c>
      <c r="E243" s="1">
        <v>2.1898239052089998</v>
      </c>
      <c r="F243" s="1">
        <v>1.8247784681063901</v>
      </c>
      <c r="G243" s="1">
        <v>1.20918229561054</v>
      </c>
      <c r="H243" s="1">
        <v>1.4363306626116801</v>
      </c>
      <c r="I243" s="1">
        <v>1.5402154805381401</v>
      </c>
      <c r="K243" s="1">
        <v>29</v>
      </c>
      <c r="L243" s="1">
        <v>3.0175837244617401E-4</v>
      </c>
      <c r="M243" s="1">
        <v>2.3942952745640899E-4</v>
      </c>
      <c r="N243" s="1">
        <v>2.1041395259281101E-4</v>
      </c>
      <c r="O243" s="1">
        <v>3.6482466260782102E-4</v>
      </c>
      <c r="P243" s="1">
        <v>3.0400809278652101E-4</v>
      </c>
      <c r="Q243" s="1">
        <v>2.01449770448716E-4</v>
      </c>
      <c r="R243" s="1">
        <v>2.39292688391106E-4</v>
      </c>
      <c r="S243" s="1">
        <v>2.5659989905765302E-4</v>
      </c>
    </row>
    <row r="244" spans="1:19" x14ac:dyDescent="0.25">
      <c r="A244" s="1">
        <v>29.125</v>
      </c>
      <c r="B244" s="1">
        <v>1.8262348373206001</v>
      </c>
      <c r="C244" s="1">
        <v>1.3874309633156101</v>
      </c>
      <c r="D244" s="1">
        <v>1.38284585586092</v>
      </c>
      <c r="E244" s="1">
        <v>2.1807029766308701</v>
      </c>
      <c r="F244" s="1">
        <v>1.83450672023008</v>
      </c>
      <c r="G244" s="1">
        <v>1.2273582944688799</v>
      </c>
      <c r="H244" s="1">
        <v>1.2365140540645001</v>
      </c>
      <c r="I244" s="1">
        <v>1.58681226987506</v>
      </c>
      <c r="K244" s="1">
        <v>29.125</v>
      </c>
      <c r="L244" s="1">
        <v>3.0425072389761101E-4</v>
      </c>
      <c r="M244" s="1">
        <v>2.3114599848838099E-4</v>
      </c>
      <c r="N244" s="1">
        <v>2.3038211958642901E-4</v>
      </c>
      <c r="O244" s="1">
        <v>3.6330511590670499E-4</v>
      </c>
      <c r="P244" s="1">
        <v>3.0562881959032698E-4</v>
      </c>
      <c r="Q244" s="1">
        <v>2.0447789185851499E-4</v>
      </c>
      <c r="R244" s="1">
        <v>2.0600324140714499E-4</v>
      </c>
      <c r="S244" s="1">
        <v>2.6436292416118597E-4</v>
      </c>
    </row>
    <row r="245" spans="1:19" x14ac:dyDescent="0.25">
      <c r="A245" s="1">
        <v>29.25</v>
      </c>
      <c r="B245" s="1">
        <v>1.78532409684825</v>
      </c>
      <c r="C245" s="1">
        <v>1.3072541066084999</v>
      </c>
      <c r="D245" s="1">
        <v>1.5074416635412899</v>
      </c>
      <c r="E245" s="1">
        <v>2.1848606989881199</v>
      </c>
      <c r="F245" s="1">
        <v>1.8987478436930401</v>
      </c>
      <c r="G245" s="1">
        <v>1.24293653888667</v>
      </c>
      <c r="H245" s="1">
        <v>1.24147365011069</v>
      </c>
      <c r="I245" s="1">
        <v>1.6846213844268401</v>
      </c>
      <c r="K245" s="1">
        <v>29.25</v>
      </c>
      <c r="L245" s="1">
        <v>2.97434994534917E-4</v>
      </c>
      <c r="M245" s="1">
        <v>2.1778853416097601E-4</v>
      </c>
      <c r="N245" s="1">
        <v>2.5113978114597901E-4</v>
      </c>
      <c r="O245" s="1">
        <v>3.6399779245142199E-4</v>
      </c>
      <c r="P245" s="1">
        <v>3.1633139075925697E-4</v>
      </c>
      <c r="Q245" s="1">
        <v>2.0707322737852001E-4</v>
      </c>
      <c r="R245" s="1">
        <v>2.0682951010844101E-4</v>
      </c>
      <c r="S245" s="1">
        <v>2.8065792264551101E-4</v>
      </c>
    </row>
    <row r="246" spans="1:19" x14ac:dyDescent="0.25">
      <c r="A246" s="1">
        <v>29.375</v>
      </c>
      <c r="B246" s="1">
        <v>1.8026434212651099</v>
      </c>
      <c r="C246" s="1">
        <v>1.2711436979369499</v>
      </c>
      <c r="D246" s="1">
        <v>1.6159385486854401</v>
      </c>
      <c r="E246" s="1">
        <v>2.1832118889692</v>
      </c>
      <c r="F246" s="1">
        <v>1.9055273506424599</v>
      </c>
      <c r="G246" s="1">
        <v>1.2333074904292101</v>
      </c>
      <c r="H246" s="1">
        <v>1.2379889266494399</v>
      </c>
      <c r="I246" s="1">
        <v>1.7155487981095801</v>
      </c>
      <c r="K246" s="1">
        <v>29.375</v>
      </c>
      <c r="L246" s="1">
        <v>3.0032039398276598E-4</v>
      </c>
      <c r="M246" s="1">
        <v>2.1177254007629601E-4</v>
      </c>
      <c r="N246" s="1">
        <v>2.69215362210994E-4</v>
      </c>
      <c r="O246" s="1">
        <v>3.6372310070226899E-4</v>
      </c>
      <c r="P246" s="1">
        <v>3.1746085661702898E-4</v>
      </c>
      <c r="Q246" s="1">
        <v>2.0546902790550601E-4</v>
      </c>
      <c r="R246" s="1">
        <v>2.0624895517979699E-4</v>
      </c>
      <c r="S246" s="1">
        <v>2.8581042976505601E-4</v>
      </c>
    </row>
    <row r="247" spans="1:19" x14ac:dyDescent="0.25">
      <c r="A247" s="1">
        <v>29.5</v>
      </c>
      <c r="B247" s="1">
        <v>1.8043892942086399</v>
      </c>
      <c r="C247" s="1">
        <v>1.1426630861664699</v>
      </c>
      <c r="D247" s="1">
        <v>1.6815165645787</v>
      </c>
      <c r="E247" s="1">
        <v>2.1920594262939499</v>
      </c>
      <c r="F247" s="1">
        <v>1.9486738149920999</v>
      </c>
      <c r="G247" s="1">
        <v>1.20875422178721</v>
      </c>
      <c r="H247" s="1">
        <v>1.2363694914799801</v>
      </c>
      <c r="I247" s="1">
        <v>1.6588055492192599</v>
      </c>
      <c r="K247" s="1">
        <v>29.5</v>
      </c>
      <c r="L247" s="1">
        <v>3.0061125641515999E-4</v>
      </c>
      <c r="M247" s="1">
        <v>1.90367670155335E-4</v>
      </c>
      <c r="N247" s="1">
        <v>2.8014065965881099E-4</v>
      </c>
      <c r="O247" s="1">
        <v>3.65197100420573E-4</v>
      </c>
      <c r="P247" s="1">
        <v>3.2464905757768002E-4</v>
      </c>
      <c r="Q247" s="1">
        <v>2.0137845334974901E-4</v>
      </c>
      <c r="R247" s="1">
        <v>2.05979157280565E-4</v>
      </c>
      <c r="S247" s="1">
        <v>2.7635700449992899E-4</v>
      </c>
    </row>
    <row r="248" spans="1:19" x14ac:dyDescent="0.25">
      <c r="A248" s="1">
        <v>29.625</v>
      </c>
      <c r="B248" s="1">
        <v>1.78951115366544</v>
      </c>
      <c r="C248" s="1">
        <v>1.1212182620364699</v>
      </c>
      <c r="D248" s="1">
        <v>1.7849305886368301</v>
      </c>
      <c r="E248" s="1">
        <v>2.1987999886190601</v>
      </c>
      <c r="F248" s="1">
        <v>1.9423978140825</v>
      </c>
      <c r="G248" s="1">
        <v>1.1909780966663499</v>
      </c>
      <c r="H248" s="1">
        <v>1.2999398062760099</v>
      </c>
      <c r="I248" s="1">
        <v>1.5728656328566899</v>
      </c>
      <c r="K248" s="1">
        <v>29.625</v>
      </c>
      <c r="L248" s="1">
        <v>2.9813255820066098E-4</v>
      </c>
      <c r="M248" s="1">
        <v>1.8679496245527599E-4</v>
      </c>
      <c r="N248" s="1">
        <v>2.9736943606689599E-4</v>
      </c>
      <c r="O248" s="1">
        <v>3.6632007810393597E-4</v>
      </c>
      <c r="P248" s="1">
        <v>3.2360347582613999E-4</v>
      </c>
      <c r="Q248" s="1">
        <v>1.9841695090461401E-4</v>
      </c>
      <c r="R248" s="1">
        <v>2.1656997172558301E-4</v>
      </c>
      <c r="S248" s="1">
        <v>2.6203941443392499E-4</v>
      </c>
    </row>
    <row r="249" spans="1:19" x14ac:dyDescent="0.25">
      <c r="A249" s="1">
        <v>29.75</v>
      </c>
      <c r="B249" s="1">
        <v>1.6429145388905699</v>
      </c>
      <c r="C249" s="1">
        <v>1.1571230017240699</v>
      </c>
      <c r="D249" s="1">
        <v>1.7509150941462599</v>
      </c>
      <c r="E249" s="1">
        <v>2.2156112410405702</v>
      </c>
      <c r="F249" s="1">
        <v>1.9372216437924401</v>
      </c>
      <c r="G249" s="1">
        <v>1.1751917489657</v>
      </c>
      <c r="H249" s="1">
        <v>1.2855561784851099</v>
      </c>
      <c r="I249" s="1">
        <v>1.5241965647862199</v>
      </c>
      <c r="K249" s="1">
        <v>29.75</v>
      </c>
      <c r="L249" s="1">
        <v>2.7370956217916901E-4</v>
      </c>
      <c r="M249" s="1">
        <v>1.9277669208723E-4</v>
      </c>
      <c r="N249" s="1">
        <v>2.9170245468476799E-4</v>
      </c>
      <c r="O249" s="1">
        <v>3.6912083275736401E-4</v>
      </c>
      <c r="P249" s="1">
        <v>3.2274112585581701E-4</v>
      </c>
      <c r="Q249" s="1">
        <v>1.95786945377686E-4</v>
      </c>
      <c r="R249" s="1">
        <v>2.1417365933561899E-4</v>
      </c>
      <c r="S249" s="1">
        <v>2.5393114769338502E-4</v>
      </c>
    </row>
    <row r="250" spans="1:19" x14ac:dyDescent="0.25">
      <c r="A250" s="1">
        <v>29.875</v>
      </c>
      <c r="B250" s="1">
        <v>1.6565983630119401</v>
      </c>
      <c r="C250" s="1">
        <v>1.2330373045934699</v>
      </c>
      <c r="D250" s="1">
        <v>1.8888289047712401</v>
      </c>
      <c r="E250" s="1">
        <v>2.2198362319824101</v>
      </c>
      <c r="F250" s="1">
        <v>1.9258963673305001</v>
      </c>
      <c r="G250" s="1">
        <v>1.14185256280303</v>
      </c>
      <c r="H250" s="1">
        <v>1.2546010498195601</v>
      </c>
      <c r="I250" s="1">
        <v>1.47645944759961</v>
      </c>
      <c r="K250" s="1">
        <v>29.875</v>
      </c>
      <c r="L250" s="1">
        <v>2.7598928727778698E-4</v>
      </c>
      <c r="M250" s="1">
        <v>2.05424014945273E-4</v>
      </c>
      <c r="N250" s="1">
        <v>3.1467889553488798E-4</v>
      </c>
      <c r="O250" s="1">
        <v>3.6982471624827297E-4</v>
      </c>
      <c r="P250" s="1">
        <v>3.20854334797257E-4</v>
      </c>
      <c r="Q250" s="1">
        <v>1.9023263696298499E-4</v>
      </c>
      <c r="R250" s="1">
        <v>2.09016534899939E-4</v>
      </c>
      <c r="S250" s="1">
        <v>2.4597814397009501E-4</v>
      </c>
    </row>
    <row r="251" spans="1:19" x14ac:dyDescent="0.25">
      <c r="A251" s="1">
        <v>30</v>
      </c>
      <c r="B251" s="1">
        <v>1.65739787978213</v>
      </c>
      <c r="C251" s="1">
        <v>1.2661634660933001</v>
      </c>
      <c r="D251" s="1">
        <v>1.84471052494219</v>
      </c>
      <c r="E251" s="1">
        <v>2.2129682195931601</v>
      </c>
      <c r="F251" s="1">
        <v>1.9255628596432099</v>
      </c>
      <c r="G251" s="1">
        <v>1.12753222322807</v>
      </c>
      <c r="H251" s="1">
        <v>1.27064337927921</v>
      </c>
      <c r="I251" s="1">
        <v>1.4600364829699599</v>
      </c>
      <c r="K251" s="1">
        <v>30</v>
      </c>
      <c r="L251" s="1">
        <v>2.7612248677170097E-4</v>
      </c>
      <c r="M251" s="1">
        <v>2.1094283345114299E-4</v>
      </c>
      <c r="N251" s="1">
        <v>3.0732877345536898E-4</v>
      </c>
      <c r="O251" s="1">
        <v>3.68680505384225E-4</v>
      </c>
      <c r="P251" s="1">
        <v>3.2079877241655499E-4</v>
      </c>
      <c r="Q251" s="1">
        <v>1.87846868389796E-4</v>
      </c>
      <c r="R251" s="1">
        <v>2.11689186987917E-4</v>
      </c>
      <c r="S251" s="1">
        <v>2.4324207806279501E-4</v>
      </c>
    </row>
  </sheetData>
  <mergeCells count="8">
    <mergeCell ref="L1:S1"/>
    <mergeCell ref="L3:S3"/>
    <mergeCell ref="L4:S4"/>
    <mergeCell ref="A1:A2"/>
    <mergeCell ref="B1:I1"/>
    <mergeCell ref="B3:I3"/>
    <mergeCell ref="B4:I4"/>
    <mergeCell ref="K1:K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51"/>
  <sheetViews>
    <sheetView topLeftCell="G1" zoomScaleNormal="100" workbookViewId="0">
      <selection activeCell="G11" sqref="G11:G251"/>
    </sheetView>
  </sheetViews>
  <sheetFormatPr defaultRowHeight="15" x14ac:dyDescent="0.25"/>
  <cols>
    <col min="1" max="1" width="18.85546875" customWidth="1"/>
    <col min="2" max="2" width="21.28515625" customWidth="1"/>
    <col min="3" max="3" width="33.28515625" customWidth="1"/>
    <col min="4" max="5" width="34.85546875" customWidth="1"/>
    <col min="6" max="8" width="30.28515625" customWidth="1"/>
    <col min="9" max="9" width="23.7109375" customWidth="1"/>
    <col min="10" max="10" width="19.42578125" customWidth="1"/>
    <col min="12" max="12" width="18.85546875" customWidth="1"/>
    <col min="13" max="13" width="21.28515625" customWidth="1"/>
    <col min="14" max="14" width="33.28515625" customWidth="1"/>
    <col min="15" max="16" width="34.85546875" customWidth="1"/>
    <col min="17" max="19" width="30.28515625" customWidth="1"/>
    <col min="20" max="20" width="23.7109375" customWidth="1"/>
    <col min="21" max="21" width="19.42578125" customWidth="1"/>
  </cols>
  <sheetData>
    <row r="1" spans="1:21" ht="18" x14ac:dyDescent="0.35">
      <c r="A1" s="118" t="s">
        <v>368</v>
      </c>
      <c r="B1" s="115" t="s">
        <v>392</v>
      </c>
      <c r="C1" s="115"/>
      <c r="D1" s="115"/>
      <c r="E1" s="115"/>
      <c r="F1" s="115"/>
      <c r="G1" s="115"/>
      <c r="H1" s="115"/>
      <c r="I1" s="115"/>
      <c r="J1" s="115"/>
      <c r="L1" s="127" t="s">
        <v>368</v>
      </c>
      <c r="M1" s="115" t="s">
        <v>395</v>
      </c>
      <c r="N1" s="115"/>
      <c r="O1" s="115"/>
      <c r="P1" s="115"/>
      <c r="Q1" s="115"/>
      <c r="R1" s="115"/>
      <c r="S1" s="115"/>
      <c r="T1" s="115"/>
      <c r="U1" s="115"/>
    </row>
    <row r="2" spans="1:21" ht="30" x14ac:dyDescent="0.25">
      <c r="A2" s="119"/>
      <c r="B2" s="56" t="s">
        <v>389</v>
      </c>
      <c r="C2" s="56" t="s">
        <v>387</v>
      </c>
      <c r="D2" s="56" t="s">
        <v>391</v>
      </c>
      <c r="E2" s="56" t="s">
        <v>380</v>
      </c>
      <c r="F2" s="56" t="s">
        <v>381</v>
      </c>
      <c r="G2" s="56" t="s">
        <v>382</v>
      </c>
      <c r="H2" s="56" t="s">
        <v>383</v>
      </c>
      <c r="I2" s="56" t="s">
        <v>390</v>
      </c>
      <c r="J2" s="80" t="s">
        <v>426</v>
      </c>
      <c r="L2" s="127"/>
      <c r="M2" s="68" t="s">
        <v>389</v>
      </c>
      <c r="N2" s="68" t="s">
        <v>387</v>
      </c>
      <c r="O2" s="68" t="s">
        <v>391</v>
      </c>
      <c r="P2" s="68" t="s">
        <v>380</v>
      </c>
      <c r="Q2" s="68" t="s">
        <v>381</v>
      </c>
      <c r="R2" s="68" t="s">
        <v>382</v>
      </c>
      <c r="S2" s="68" t="s">
        <v>383</v>
      </c>
      <c r="T2" s="68" t="s">
        <v>390</v>
      </c>
      <c r="U2" s="80" t="s">
        <v>426</v>
      </c>
    </row>
    <row r="3" spans="1:21" x14ac:dyDescent="0.25">
      <c r="A3" s="28" t="s">
        <v>369</v>
      </c>
      <c r="B3" s="115">
        <v>35</v>
      </c>
      <c r="C3" s="115"/>
      <c r="D3" s="115"/>
      <c r="E3" s="115"/>
      <c r="F3" s="115"/>
      <c r="G3" s="115"/>
      <c r="H3" s="115"/>
      <c r="I3" s="115"/>
      <c r="J3" s="115"/>
      <c r="L3" s="28" t="s">
        <v>369</v>
      </c>
      <c r="M3" s="115">
        <v>35</v>
      </c>
      <c r="N3" s="115"/>
      <c r="O3" s="115"/>
      <c r="P3" s="115"/>
      <c r="Q3" s="115"/>
      <c r="R3" s="115"/>
      <c r="S3" s="115"/>
      <c r="T3" s="115"/>
      <c r="U3" s="115"/>
    </row>
    <row r="4" spans="1:21" x14ac:dyDescent="0.25">
      <c r="A4" s="28" t="s">
        <v>370</v>
      </c>
      <c r="B4" s="115" t="s">
        <v>384</v>
      </c>
      <c r="C4" s="115"/>
      <c r="D4" s="115"/>
      <c r="E4" s="115"/>
      <c r="F4" s="115"/>
      <c r="G4" s="115"/>
      <c r="H4" s="115"/>
      <c r="I4" s="115"/>
      <c r="J4" s="115"/>
      <c r="L4" s="28" t="s">
        <v>370</v>
      </c>
      <c r="M4" s="115" t="s">
        <v>384</v>
      </c>
      <c r="N4" s="115"/>
      <c r="O4" s="115"/>
      <c r="P4" s="115"/>
      <c r="Q4" s="115"/>
      <c r="R4" s="115"/>
      <c r="S4" s="115"/>
      <c r="T4" s="115"/>
      <c r="U4" s="115"/>
    </row>
    <row r="5" spans="1:21" ht="61.5" x14ac:dyDescent="0.25">
      <c r="A5" s="27" t="s">
        <v>372</v>
      </c>
      <c r="B5" s="27">
        <v>4</v>
      </c>
      <c r="C5" s="27">
        <v>4</v>
      </c>
      <c r="D5" s="28">
        <v>4</v>
      </c>
      <c r="E5" s="28">
        <v>4</v>
      </c>
      <c r="F5" s="28">
        <v>4</v>
      </c>
      <c r="G5" s="28">
        <v>4</v>
      </c>
      <c r="H5" s="28">
        <v>4</v>
      </c>
      <c r="I5" s="28">
        <v>4</v>
      </c>
      <c r="J5" s="28">
        <v>4</v>
      </c>
      <c r="L5" s="27" t="s">
        <v>372</v>
      </c>
      <c r="M5" s="27">
        <v>4</v>
      </c>
      <c r="N5" s="27">
        <v>4</v>
      </c>
      <c r="O5" s="28">
        <v>4</v>
      </c>
      <c r="P5" s="28">
        <v>4</v>
      </c>
      <c r="Q5" s="28">
        <v>4</v>
      </c>
      <c r="R5" s="28">
        <v>4</v>
      </c>
      <c r="S5" s="28">
        <v>4</v>
      </c>
      <c r="T5" s="28">
        <v>4</v>
      </c>
      <c r="U5" s="28">
        <v>4</v>
      </c>
    </row>
    <row r="6" spans="1:21" ht="30" x14ac:dyDescent="0.25">
      <c r="A6" s="27" t="s">
        <v>371</v>
      </c>
      <c r="B6" s="27">
        <v>40.327199999999998</v>
      </c>
      <c r="C6" s="27">
        <v>44.82837</v>
      </c>
      <c r="D6" s="28">
        <v>37.87567</v>
      </c>
      <c r="E6" s="28">
        <v>40.310969999999998</v>
      </c>
      <c r="F6" s="28">
        <v>48.594990000000003</v>
      </c>
      <c r="G6" s="28">
        <v>48.732700000000001</v>
      </c>
      <c r="H6" s="28">
        <v>36.179000000000002</v>
      </c>
      <c r="I6" s="28">
        <v>36.179000000000002</v>
      </c>
      <c r="J6" s="28">
        <v>49.374380000000002</v>
      </c>
      <c r="L6" s="27" t="s">
        <v>371</v>
      </c>
      <c r="M6" s="27">
        <v>40.327199999999998</v>
      </c>
      <c r="N6" s="27">
        <v>44.82837</v>
      </c>
      <c r="O6" s="28">
        <v>37.87567</v>
      </c>
      <c r="P6" s="28">
        <v>40.310969999999998</v>
      </c>
      <c r="Q6" s="28">
        <v>48.594990000000003</v>
      </c>
      <c r="R6" s="28">
        <v>48.732700000000001</v>
      </c>
      <c r="S6" s="28">
        <v>36.179000000000002</v>
      </c>
      <c r="T6" s="28">
        <v>36.179000000000002</v>
      </c>
      <c r="U6" s="28">
        <v>49.374380000000002</v>
      </c>
    </row>
    <row r="7" spans="1:21" ht="48" x14ac:dyDescent="0.25">
      <c r="A7" s="27" t="s">
        <v>373</v>
      </c>
      <c r="B7" s="28">
        <v>37.44</v>
      </c>
      <c r="C7" s="28">
        <v>37.44</v>
      </c>
      <c r="D7" s="28">
        <v>37.44</v>
      </c>
      <c r="E7" s="28">
        <v>37.44</v>
      </c>
      <c r="F7" s="28">
        <v>37.44</v>
      </c>
      <c r="G7" s="28">
        <v>37.44</v>
      </c>
      <c r="H7" s="28">
        <v>37.44</v>
      </c>
      <c r="I7" s="28">
        <v>37.44</v>
      </c>
      <c r="J7" s="28">
        <v>37.44</v>
      </c>
      <c r="L7" s="27" t="s">
        <v>373</v>
      </c>
      <c r="M7" s="28">
        <v>37.44</v>
      </c>
      <c r="N7" s="28">
        <v>37.44</v>
      </c>
      <c r="O7" s="28">
        <v>37.44</v>
      </c>
      <c r="P7" s="28">
        <v>37.44</v>
      </c>
      <c r="Q7" s="28">
        <v>37.44</v>
      </c>
      <c r="R7" s="28">
        <v>37.44</v>
      </c>
      <c r="S7" s="28">
        <v>37.44</v>
      </c>
      <c r="T7" s="28">
        <v>37.44</v>
      </c>
      <c r="U7" s="28">
        <v>37.44</v>
      </c>
    </row>
    <row r="8" spans="1:21" ht="48" x14ac:dyDescent="0.25">
      <c r="A8" s="27" t="s">
        <v>374</v>
      </c>
      <c r="B8" s="27">
        <v>31.919750000000001</v>
      </c>
      <c r="C8" s="27">
        <v>32.197980000000001</v>
      </c>
      <c r="D8" s="28">
        <v>32.572899999999997</v>
      </c>
      <c r="E8" s="28">
        <v>33.385719999999999</v>
      </c>
      <c r="F8" s="28">
        <v>33.433129999999998</v>
      </c>
      <c r="G8" s="28">
        <v>33.916379999999997</v>
      </c>
      <c r="H8" s="28">
        <v>34.157940000000004</v>
      </c>
      <c r="I8" s="28">
        <v>34.157940000000004</v>
      </c>
      <c r="J8" s="28">
        <v>34.216999999999999</v>
      </c>
      <c r="L8" s="27" t="s">
        <v>374</v>
      </c>
      <c r="M8" s="27">
        <v>31.919750000000001</v>
      </c>
      <c r="N8" s="27">
        <v>32.197980000000001</v>
      </c>
      <c r="O8" s="28">
        <v>32.572899999999997</v>
      </c>
      <c r="P8" s="28">
        <v>33.385719999999999</v>
      </c>
      <c r="Q8" s="28">
        <v>33.433129999999998</v>
      </c>
      <c r="R8" s="28">
        <v>33.916379999999997</v>
      </c>
      <c r="S8" s="28">
        <v>34.157940000000004</v>
      </c>
      <c r="T8" s="28">
        <v>34.157940000000004</v>
      </c>
      <c r="U8" s="28">
        <v>34.216999999999999</v>
      </c>
    </row>
    <row r="9" spans="1:21" x14ac:dyDescent="0.25">
      <c r="A9" s="28" t="s">
        <v>375</v>
      </c>
      <c r="B9" s="55">
        <v>85</v>
      </c>
      <c r="C9" s="55">
        <v>85</v>
      </c>
      <c r="D9" s="55">
        <v>85</v>
      </c>
      <c r="E9" s="55">
        <v>85</v>
      </c>
      <c r="F9" s="55">
        <v>85</v>
      </c>
      <c r="G9" s="55">
        <v>85</v>
      </c>
      <c r="H9" s="55">
        <v>85</v>
      </c>
      <c r="I9" s="55">
        <v>85</v>
      </c>
      <c r="J9" s="55">
        <v>85</v>
      </c>
      <c r="L9" s="28" t="s">
        <v>375</v>
      </c>
      <c r="M9" s="67">
        <v>85</v>
      </c>
      <c r="N9" s="67">
        <v>85</v>
      </c>
      <c r="O9" s="67">
        <v>85</v>
      </c>
      <c r="P9" s="67">
        <v>85</v>
      </c>
      <c r="Q9" s="67">
        <v>85</v>
      </c>
      <c r="R9" s="67">
        <v>85</v>
      </c>
      <c r="S9" s="67">
        <v>85</v>
      </c>
      <c r="T9" s="67">
        <v>85</v>
      </c>
      <c r="U9" s="67">
        <v>85</v>
      </c>
    </row>
    <row r="10" spans="1:21" ht="18" x14ac:dyDescent="0.25">
      <c r="A10" s="31" t="s">
        <v>376</v>
      </c>
      <c r="B10" s="31" t="s">
        <v>402</v>
      </c>
      <c r="C10" s="31" t="s">
        <v>403</v>
      </c>
      <c r="D10" s="31" t="s">
        <v>404</v>
      </c>
      <c r="E10" s="31" t="s">
        <v>405</v>
      </c>
      <c r="F10" s="31" t="s">
        <v>406</v>
      </c>
      <c r="G10" s="31" t="s">
        <v>407</v>
      </c>
      <c r="H10" s="31" t="s">
        <v>408</v>
      </c>
      <c r="I10" s="31" t="s">
        <v>409</v>
      </c>
      <c r="J10" s="31" t="s">
        <v>410</v>
      </c>
      <c r="L10" s="31" t="s">
        <v>376</v>
      </c>
      <c r="M10" s="31" t="s">
        <v>402</v>
      </c>
      <c r="N10" s="31" t="s">
        <v>403</v>
      </c>
      <c r="O10" s="31" t="s">
        <v>404</v>
      </c>
      <c r="P10" s="31" t="s">
        <v>405</v>
      </c>
      <c r="Q10" s="31" t="s">
        <v>406</v>
      </c>
      <c r="R10" s="31" t="s">
        <v>407</v>
      </c>
      <c r="S10" s="31" t="s">
        <v>408</v>
      </c>
      <c r="T10" s="31" t="s">
        <v>409</v>
      </c>
      <c r="U10" s="31" t="s">
        <v>410</v>
      </c>
    </row>
    <row r="11" spans="1:21" x14ac:dyDescent="0.25">
      <c r="A11" s="1">
        <v>0</v>
      </c>
      <c r="B11" s="1">
        <v>2.6692688185686499</v>
      </c>
      <c r="C11" s="1">
        <v>2.1152770488492898</v>
      </c>
      <c r="D11" s="1">
        <v>4.56431053558555</v>
      </c>
      <c r="E11" s="1">
        <v>6.5137778641789001</v>
      </c>
      <c r="F11" s="1">
        <v>12.291206650067201</v>
      </c>
      <c r="G11" s="1">
        <v>5.07143399358098</v>
      </c>
      <c r="H11" s="1">
        <v>5.2867848712386696</v>
      </c>
      <c r="I11" s="1">
        <v>8.2651101529550495</v>
      </c>
      <c r="J11" s="1">
        <v>6.0154245962405604</v>
      </c>
      <c r="L11" s="1">
        <v>0</v>
      </c>
      <c r="M11" s="1">
        <v>4.4470018517353598E-4</v>
      </c>
      <c r="N11" s="1">
        <v>3.52405156338292E-4</v>
      </c>
      <c r="O11" s="1">
        <v>7.6041413522855302E-4</v>
      </c>
      <c r="P11" s="1">
        <v>1.0851953921722E-3</v>
      </c>
      <c r="Q11" s="1">
        <v>2.0477150279012099E-3</v>
      </c>
      <c r="R11" s="1">
        <v>8.4490090333058903E-4</v>
      </c>
      <c r="S11" s="1">
        <v>8.8077835954836301E-4</v>
      </c>
      <c r="T11" s="1">
        <v>1.37696735148231E-3</v>
      </c>
      <c r="U11" s="1">
        <v>1.0021697377336799E-3</v>
      </c>
    </row>
    <row r="12" spans="1:21" x14ac:dyDescent="0.25">
      <c r="A12" s="1">
        <v>0.125</v>
      </c>
      <c r="B12" s="1">
        <v>2.6612573753202402</v>
      </c>
      <c r="C12" s="1">
        <v>2.0781824991977</v>
      </c>
      <c r="D12" s="1">
        <v>4.58408297704423</v>
      </c>
      <c r="E12" s="1">
        <v>6.52683402224958</v>
      </c>
      <c r="F12" s="1">
        <v>12.2907954366515</v>
      </c>
      <c r="G12" s="1">
        <v>5.08374466302062</v>
      </c>
      <c r="H12" s="1">
        <v>5.2669918618953897</v>
      </c>
      <c r="I12" s="1">
        <v>8.2535143762698109</v>
      </c>
      <c r="J12" s="1">
        <v>5.9844487862377802</v>
      </c>
      <c r="L12" s="1">
        <v>0.125</v>
      </c>
      <c r="M12" s="1">
        <v>4.4336547872835203E-4</v>
      </c>
      <c r="N12" s="1">
        <v>3.4622520436633801E-4</v>
      </c>
      <c r="O12" s="1">
        <v>7.6370822397556996E-4</v>
      </c>
      <c r="P12" s="1">
        <v>1.0873705481067801E-3</v>
      </c>
      <c r="Q12" s="1">
        <v>2.04764651974614E-3</v>
      </c>
      <c r="R12" s="1">
        <v>8.4695186085923598E-4</v>
      </c>
      <c r="S12" s="1">
        <v>8.7748084419177197E-4</v>
      </c>
      <c r="T12" s="1">
        <v>1.37503549508655E-3</v>
      </c>
      <c r="U12" s="1">
        <v>9.970091677872139E-4</v>
      </c>
    </row>
    <row r="13" spans="1:21" x14ac:dyDescent="0.25">
      <c r="A13" s="1">
        <v>0.25</v>
      </c>
      <c r="B13" s="1">
        <v>2.6712993723806999</v>
      </c>
      <c r="C13" s="1">
        <v>2.09824621128748</v>
      </c>
      <c r="D13" s="1">
        <v>4.5588386475068301</v>
      </c>
      <c r="E13" s="1">
        <v>6.5487590869819599</v>
      </c>
      <c r="F13" s="1">
        <v>12.349044772837001</v>
      </c>
      <c r="G13" s="1">
        <v>5.1371264469822098</v>
      </c>
      <c r="H13" s="1">
        <v>5.2292477977521301</v>
      </c>
      <c r="I13" s="1">
        <v>8.1800348223269008</v>
      </c>
      <c r="J13" s="1">
        <v>5.9795311687553596</v>
      </c>
      <c r="L13" s="1">
        <v>0.25</v>
      </c>
      <c r="M13" s="1">
        <v>4.4503847543862399E-4</v>
      </c>
      <c r="N13" s="1">
        <v>3.4956781880049503E-4</v>
      </c>
      <c r="O13" s="1">
        <v>7.5950251867463905E-4</v>
      </c>
      <c r="P13" s="1">
        <v>1.0910232638911899E-3</v>
      </c>
      <c r="Q13" s="1">
        <v>2.0573508591546401E-3</v>
      </c>
      <c r="R13" s="1">
        <v>8.5584526606724001E-4</v>
      </c>
      <c r="S13" s="1">
        <v>8.7119268310550599E-4</v>
      </c>
      <c r="T13" s="1">
        <v>1.3627938013996599E-3</v>
      </c>
      <c r="U13" s="1">
        <v>9.9618989271464198E-4</v>
      </c>
    </row>
    <row r="14" spans="1:21" x14ac:dyDescent="0.25">
      <c r="A14" s="1">
        <v>0.375</v>
      </c>
      <c r="B14" s="1">
        <v>2.6602682437302398</v>
      </c>
      <c r="C14" s="1">
        <v>2.0725226650547102</v>
      </c>
      <c r="D14" s="1">
        <v>4.54112238747188</v>
      </c>
      <c r="E14" s="1">
        <v>6.5923546752846498</v>
      </c>
      <c r="F14" s="1">
        <v>12.1420635589841</v>
      </c>
      <c r="G14" s="1">
        <v>5.1256887824188899</v>
      </c>
      <c r="H14" s="1">
        <v>5.3903775013753998</v>
      </c>
      <c r="I14" s="1">
        <v>8.15164499090573</v>
      </c>
      <c r="J14" s="1">
        <v>5.9605212663226697</v>
      </c>
      <c r="L14" s="1">
        <v>0.375</v>
      </c>
      <c r="M14" s="1">
        <v>4.43200689405458E-4</v>
      </c>
      <c r="N14" s="1">
        <v>3.4528227599811502E-4</v>
      </c>
      <c r="O14" s="1">
        <v>7.5655098975281501E-4</v>
      </c>
      <c r="P14" s="1">
        <v>1.09828628890242E-3</v>
      </c>
      <c r="Q14" s="1">
        <v>2.0228677889267501E-3</v>
      </c>
      <c r="R14" s="1">
        <v>8.5393975115099E-4</v>
      </c>
      <c r="S14" s="1">
        <v>8.9803689172914198E-4</v>
      </c>
      <c r="T14" s="1">
        <v>1.3580640554849001E-3</v>
      </c>
      <c r="U14" s="1">
        <v>9.9302284296935608E-4</v>
      </c>
    </row>
    <row r="15" spans="1:21" x14ac:dyDescent="0.25">
      <c r="A15" s="1">
        <v>0.5</v>
      </c>
      <c r="B15" s="1">
        <v>2.6590559522991701</v>
      </c>
      <c r="C15" s="1">
        <v>2.0742504896868299</v>
      </c>
      <c r="D15" s="1">
        <v>4.6065065106776499</v>
      </c>
      <c r="E15" s="1">
        <v>7.0266343087119996</v>
      </c>
      <c r="F15" s="1">
        <v>12.0986042770352</v>
      </c>
      <c r="G15" s="1">
        <v>5.12710690961719</v>
      </c>
      <c r="H15" s="1">
        <v>5.41375900554974</v>
      </c>
      <c r="I15" s="1">
        <v>8.16001854370883</v>
      </c>
      <c r="J15" s="1">
        <v>5.87885569700122</v>
      </c>
      <c r="L15" s="1">
        <v>0.5</v>
      </c>
      <c r="M15" s="1">
        <v>4.4299872165304201E-4</v>
      </c>
      <c r="N15" s="1">
        <v>3.4557013158182601E-4</v>
      </c>
      <c r="O15" s="1">
        <v>7.6744398467889705E-4</v>
      </c>
      <c r="P15" s="1">
        <v>1.17063727583142E-3</v>
      </c>
      <c r="Q15" s="1">
        <v>2.01562747255407E-3</v>
      </c>
      <c r="R15" s="1">
        <v>8.5417601114222701E-4</v>
      </c>
      <c r="S15" s="1">
        <v>9.0193225032458705E-4</v>
      </c>
      <c r="T15" s="1">
        <v>1.3594590893818901E-3</v>
      </c>
      <c r="U15" s="1">
        <v>9.7941735912040291E-4</v>
      </c>
    </row>
    <row r="16" spans="1:21" x14ac:dyDescent="0.25">
      <c r="A16" s="1">
        <v>0.625</v>
      </c>
      <c r="B16" s="1">
        <v>2.68177855266363</v>
      </c>
      <c r="C16" s="1">
        <v>2.10351188256623</v>
      </c>
      <c r="D16" s="1">
        <v>4.5774637555145397</v>
      </c>
      <c r="E16" s="1">
        <v>7.1603462254954602</v>
      </c>
      <c r="F16" s="1">
        <v>12.207656418280401</v>
      </c>
      <c r="G16" s="1">
        <v>5.13189868072112</v>
      </c>
      <c r="H16" s="1">
        <v>5.4039590543329199</v>
      </c>
      <c r="I16" s="1">
        <v>8.2289518957546797</v>
      </c>
      <c r="J16" s="1">
        <v>5.85838557287562</v>
      </c>
      <c r="L16" s="1">
        <v>0.625</v>
      </c>
      <c r="M16" s="1">
        <v>4.4678430687376E-4</v>
      </c>
      <c r="N16" s="1">
        <v>3.5044507963553402E-4</v>
      </c>
      <c r="O16" s="1">
        <v>7.6260546166872199E-4</v>
      </c>
      <c r="P16" s="1">
        <v>1.19291368116754E-3</v>
      </c>
      <c r="Q16" s="1">
        <v>2.0337955592855299E-3</v>
      </c>
      <c r="R16" s="1">
        <v>8.5497432020814103E-4</v>
      </c>
      <c r="S16" s="1">
        <v>9.0029957845186401E-4</v>
      </c>
      <c r="T16" s="1">
        <v>1.37094338583273E-3</v>
      </c>
      <c r="U16" s="1">
        <v>9.76007036441078E-4</v>
      </c>
    </row>
    <row r="17" spans="1:21" x14ac:dyDescent="0.25">
      <c r="A17" s="1">
        <v>0.75</v>
      </c>
      <c r="B17" s="1">
        <v>2.67318510187039</v>
      </c>
      <c r="C17" s="1">
        <v>2.1103771083089802</v>
      </c>
      <c r="D17" s="1">
        <v>4.60506948445666</v>
      </c>
      <c r="E17" s="1">
        <v>7.3712844453307502</v>
      </c>
      <c r="F17" s="1">
        <v>12.1872394432724</v>
      </c>
      <c r="G17" s="1">
        <v>5.1752111358055499</v>
      </c>
      <c r="H17" s="1">
        <v>5.3673202327109202</v>
      </c>
      <c r="I17" s="1">
        <v>8.35700143317864</v>
      </c>
      <c r="J17" s="1">
        <v>5.79539802918858</v>
      </c>
      <c r="L17" s="1">
        <v>0.75</v>
      </c>
      <c r="M17" s="1">
        <v>4.4535263797160701E-4</v>
      </c>
      <c r="N17" s="1">
        <v>3.5158882624427602E-4</v>
      </c>
      <c r="O17" s="1">
        <v>7.6720457611048002E-4</v>
      </c>
      <c r="P17" s="1">
        <v>1.2280559885921099E-3</v>
      </c>
      <c r="Q17" s="1">
        <v>2.0303940912491801E-3</v>
      </c>
      <c r="R17" s="1">
        <v>8.6219017522520596E-4</v>
      </c>
      <c r="S17" s="1">
        <v>8.9419555076963896E-4</v>
      </c>
      <c r="T17" s="1">
        <v>1.3922764387675601E-3</v>
      </c>
      <c r="U17" s="1">
        <v>9.6551331166281804E-4</v>
      </c>
    </row>
    <row r="18" spans="1:21" x14ac:dyDescent="0.25">
      <c r="A18" s="1">
        <v>0.875</v>
      </c>
      <c r="B18" s="1">
        <v>2.7122932230578201</v>
      </c>
      <c r="C18" s="1">
        <v>2.0955277118639399</v>
      </c>
      <c r="D18" s="1">
        <v>4.6041792985342704</v>
      </c>
      <c r="E18" s="1">
        <v>7.58265263191179</v>
      </c>
      <c r="F18" s="1">
        <v>12.2804190725565</v>
      </c>
      <c r="G18" s="1">
        <v>5.1994169915994002</v>
      </c>
      <c r="H18" s="1">
        <v>5.3530623012762</v>
      </c>
      <c r="I18" s="1">
        <v>8.3279534580241705</v>
      </c>
      <c r="J18" s="1">
        <v>5.7744528994065902</v>
      </c>
      <c r="L18" s="1">
        <v>0.875</v>
      </c>
      <c r="M18" s="1">
        <v>4.5186805096143301E-4</v>
      </c>
      <c r="N18" s="1">
        <v>3.4911491679653201E-4</v>
      </c>
      <c r="O18" s="1">
        <v>7.6705627113580999E-4</v>
      </c>
      <c r="P18" s="1">
        <v>1.2632699284765099E-3</v>
      </c>
      <c r="Q18" s="1">
        <v>2.0459178174879098E-3</v>
      </c>
      <c r="R18" s="1">
        <v>8.6622287080046097E-4</v>
      </c>
      <c r="S18" s="1">
        <v>8.9182017939261598E-4</v>
      </c>
      <c r="T18" s="1">
        <v>1.38743704610683E-3</v>
      </c>
      <c r="U18" s="1">
        <v>9.6202385304113903E-4</v>
      </c>
    </row>
    <row r="19" spans="1:21" x14ac:dyDescent="0.25">
      <c r="A19" s="1">
        <v>1</v>
      </c>
      <c r="B19" s="1">
        <v>2.7206227151276998</v>
      </c>
      <c r="C19" s="1">
        <v>2.0963570637566602</v>
      </c>
      <c r="D19" s="1">
        <v>4.5403835783884201</v>
      </c>
      <c r="E19" s="1">
        <v>7.4449615506368501</v>
      </c>
      <c r="F19" s="1">
        <v>12.4161641383826</v>
      </c>
      <c r="G19" s="1">
        <v>5.2397012082119696</v>
      </c>
      <c r="H19" s="1">
        <v>5.3902920726092303</v>
      </c>
      <c r="I19" s="1">
        <v>8.3690423661085092</v>
      </c>
      <c r="J19" s="1">
        <v>5.6852077002912704</v>
      </c>
      <c r="L19" s="1">
        <v>1</v>
      </c>
      <c r="M19" s="1">
        <v>4.5325574434027497E-4</v>
      </c>
      <c r="N19" s="1">
        <v>3.4925308682185998E-4</v>
      </c>
      <c r="O19" s="1">
        <v>7.5642790415951196E-4</v>
      </c>
      <c r="P19" s="1">
        <v>1.24033059433611E-3</v>
      </c>
      <c r="Q19" s="1">
        <v>2.0685329454545498E-3</v>
      </c>
      <c r="R19" s="1">
        <v>8.7293422128811599E-4</v>
      </c>
      <c r="S19" s="1">
        <v>8.9802265929669802E-4</v>
      </c>
      <c r="T19" s="1">
        <v>1.39428245819368E-3</v>
      </c>
      <c r="U19" s="1">
        <v>9.4715560286852602E-4</v>
      </c>
    </row>
    <row r="20" spans="1:21" x14ac:dyDescent="0.25">
      <c r="A20" s="1">
        <v>1.125</v>
      </c>
      <c r="B20" s="1">
        <v>2.7116814466588499</v>
      </c>
      <c r="C20" s="1">
        <v>2.1032697757097099</v>
      </c>
      <c r="D20" s="1">
        <v>4.5145813537469897</v>
      </c>
      <c r="E20" s="1">
        <v>7.0663511270539896</v>
      </c>
      <c r="F20" s="1">
        <v>12.7346159389714</v>
      </c>
      <c r="G20" s="1">
        <v>5.2421784665196798</v>
      </c>
      <c r="H20" s="1">
        <v>5.38295340735172</v>
      </c>
      <c r="I20" s="1">
        <v>8.3573079855645496</v>
      </c>
      <c r="J20" s="1">
        <v>5.6881156125289998</v>
      </c>
      <c r="L20" s="1">
        <v>1.125</v>
      </c>
      <c r="M20" s="1">
        <v>4.5176612901336503E-4</v>
      </c>
      <c r="N20" s="1">
        <v>3.5040474463323698E-4</v>
      </c>
      <c r="O20" s="1">
        <v>7.5212925353424799E-4</v>
      </c>
      <c r="P20" s="1">
        <v>1.1772540977671999E-3</v>
      </c>
      <c r="Q20" s="1">
        <v>2.1215870154326398E-3</v>
      </c>
      <c r="R20" s="1">
        <v>8.7334693252218002E-4</v>
      </c>
      <c r="S20" s="1">
        <v>8.9680003766479696E-4</v>
      </c>
      <c r="T20" s="1">
        <v>1.3923275103950501E-3</v>
      </c>
      <c r="U20" s="1">
        <v>9.4764006104733095E-4</v>
      </c>
    </row>
    <row r="21" spans="1:21" x14ac:dyDescent="0.25">
      <c r="A21" s="1">
        <v>1.25</v>
      </c>
      <c r="B21" s="1">
        <v>2.7848245428858398</v>
      </c>
      <c r="C21" s="1">
        <v>2.1688675758904399</v>
      </c>
      <c r="D21" s="1">
        <v>4.4816842864266402</v>
      </c>
      <c r="E21" s="1">
        <v>6.8239829316233598</v>
      </c>
      <c r="F21" s="1">
        <v>12.7647460712782</v>
      </c>
      <c r="G21" s="1">
        <v>5.2206869210012901</v>
      </c>
      <c r="H21" s="1">
        <v>5.3689325201366502</v>
      </c>
      <c r="I21" s="1">
        <v>8.0874043819446104</v>
      </c>
      <c r="J21" s="1">
        <v>5.6983946918781303</v>
      </c>
      <c r="L21" s="1">
        <v>1.25</v>
      </c>
      <c r="M21" s="1">
        <v>4.6395176884478102E-4</v>
      </c>
      <c r="N21" s="1">
        <v>3.6133333814334799E-4</v>
      </c>
      <c r="O21" s="1">
        <v>7.4664860211868004E-4</v>
      </c>
      <c r="P21" s="1">
        <v>1.13687555640846E-3</v>
      </c>
      <c r="Q21" s="1">
        <v>2.1266066954749498E-3</v>
      </c>
      <c r="R21" s="1">
        <v>8.6976644103881496E-4</v>
      </c>
      <c r="S21" s="1">
        <v>8.94464157854767E-4</v>
      </c>
      <c r="T21" s="1">
        <v>1.34736157003197E-3</v>
      </c>
      <c r="U21" s="1">
        <v>9.4935255566689595E-4</v>
      </c>
    </row>
    <row r="22" spans="1:21" x14ac:dyDescent="0.25">
      <c r="A22" s="1">
        <v>1.375</v>
      </c>
      <c r="B22" s="1">
        <v>2.7612846052956899</v>
      </c>
      <c r="C22" s="1">
        <v>2.1543437607522402</v>
      </c>
      <c r="D22" s="1">
        <v>4.4827734128005297</v>
      </c>
      <c r="E22" s="1">
        <v>6.7599205715519401</v>
      </c>
      <c r="F22" s="1">
        <v>12.716919243767901</v>
      </c>
      <c r="G22" s="1">
        <v>5.1915960284660301</v>
      </c>
      <c r="H22" s="1">
        <v>5.3862315273762196</v>
      </c>
      <c r="I22" s="1">
        <v>8.1091472147058994</v>
      </c>
      <c r="J22" s="1">
        <v>5.8142752563571998</v>
      </c>
      <c r="L22" s="1">
        <v>1.375</v>
      </c>
      <c r="M22" s="1">
        <v>4.6003001524226101E-4</v>
      </c>
      <c r="N22" s="1">
        <v>3.58913670541324E-4</v>
      </c>
      <c r="O22" s="1">
        <v>7.46830050572569E-4</v>
      </c>
      <c r="P22" s="1">
        <v>1.1262027672205501E-3</v>
      </c>
      <c r="Q22" s="1">
        <v>2.1186387460117402E-3</v>
      </c>
      <c r="R22" s="1">
        <v>8.6491989834244396E-4</v>
      </c>
      <c r="S22" s="1">
        <v>8.9734617246087895E-4</v>
      </c>
      <c r="T22" s="1">
        <v>1.3509839259699999E-3</v>
      </c>
      <c r="U22" s="1">
        <v>9.68658257709109E-4</v>
      </c>
    </row>
    <row r="23" spans="1:21" x14ac:dyDescent="0.25">
      <c r="A23" s="1">
        <v>1.5</v>
      </c>
      <c r="B23" s="1">
        <v>2.7594901476323002</v>
      </c>
      <c r="C23" s="1">
        <v>2.1569250271193199</v>
      </c>
      <c r="D23" s="1">
        <v>4.6003577760063896</v>
      </c>
      <c r="E23" s="1">
        <v>6.6439622040162902</v>
      </c>
      <c r="F23" s="1">
        <v>12.6825775236798</v>
      </c>
      <c r="G23" s="1">
        <v>5.1570607543751503</v>
      </c>
      <c r="H23" s="1">
        <v>5.4889064267954897</v>
      </c>
      <c r="I23" s="1">
        <v>8.0913355413195607</v>
      </c>
      <c r="J23" s="1">
        <v>5.7807850573264696</v>
      </c>
      <c r="L23" s="1">
        <v>1.5</v>
      </c>
      <c r="M23" s="1">
        <v>4.5973105859554102E-4</v>
      </c>
      <c r="N23" s="1">
        <v>3.5934370951807898E-4</v>
      </c>
      <c r="O23" s="1">
        <v>7.6641960548266505E-4</v>
      </c>
      <c r="P23" s="1">
        <v>1.1068841031891101E-3</v>
      </c>
      <c r="Q23" s="1">
        <v>2.11291741544506E-3</v>
      </c>
      <c r="R23" s="1">
        <v>8.5916632167890104E-4</v>
      </c>
      <c r="S23" s="1">
        <v>9.1445181070412898E-4</v>
      </c>
      <c r="T23" s="1">
        <v>1.3480165011838399E-3</v>
      </c>
      <c r="U23" s="1">
        <v>9.6307879055058899E-4</v>
      </c>
    </row>
    <row r="24" spans="1:21" x14ac:dyDescent="0.25">
      <c r="A24" s="1">
        <v>1.625</v>
      </c>
      <c r="B24" s="1">
        <v>2.7721166274178799</v>
      </c>
      <c r="C24" s="1">
        <v>2.1673895139626902</v>
      </c>
      <c r="D24" s="1">
        <v>4.6994017631951701</v>
      </c>
      <c r="E24" s="1">
        <v>6.4944880828686102</v>
      </c>
      <c r="F24" s="1">
        <v>12.629768401977501</v>
      </c>
      <c r="G24" s="1">
        <v>5.1647711056837604</v>
      </c>
      <c r="H24" s="1">
        <v>5.4749442215998396</v>
      </c>
      <c r="I24" s="1">
        <v>8.2468483158592605</v>
      </c>
      <c r="J24" s="1">
        <v>5.4754073380890604</v>
      </c>
      <c r="L24" s="1">
        <v>1.625</v>
      </c>
      <c r="M24" s="1">
        <v>4.6183463012781798E-4</v>
      </c>
      <c r="N24" s="1">
        <v>3.6108709302618399E-4</v>
      </c>
      <c r="O24" s="1">
        <v>7.8292033374831695E-4</v>
      </c>
      <c r="P24" s="1">
        <v>1.0819817146059099E-3</v>
      </c>
      <c r="Q24" s="1">
        <v>2.1041194157694599E-3</v>
      </c>
      <c r="R24" s="1">
        <v>8.6045086620691697E-4</v>
      </c>
      <c r="S24" s="1">
        <v>9.1212570731853205E-4</v>
      </c>
      <c r="T24" s="1">
        <v>1.37392492942215E-3</v>
      </c>
      <c r="U24" s="1">
        <v>9.1220286252563802E-4</v>
      </c>
    </row>
    <row r="25" spans="1:21" x14ac:dyDescent="0.25">
      <c r="A25" s="1">
        <v>1.75</v>
      </c>
      <c r="B25" s="1">
        <v>2.8140174919737202</v>
      </c>
      <c r="C25" s="1">
        <v>2.1575228648437199</v>
      </c>
      <c r="D25" s="1">
        <v>4.7463852602507002</v>
      </c>
      <c r="E25" s="1">
        <v>6.12671006991408</v>
      </c>
      <c r="F25" s="1">
        <v>12.5693415712026</v>
      </c>
      <c r="G25" s="1">
        <v>5.1438281092882301</v>
      </c>
      <c r="H25" s="1">
        <v>5.2941217387838204</v>
      </c>
      <c r="I25" s="1">
        <v>8.2421071297401003</v>
      </c>
      <c r="J25" s="1">
        <v>5.4567479557745404</v>
      </c>
      <c r="L25" s="1">
        <v>1.75</v>
      </c>
      <c r="M25" s="1">
        <v>4.6881531416282101E-4</v>
      </c>
      <c r="N25" s="1">
        <v>3.5944330928296299E-4</v>
      </c>
      <c r="O25" s="1">
        <v>7.9074778435776598E-4</v>
      </c>
      <c r="P25" s="1">
        <v>1.02070989764769E-3</v>
      </c>
      <c r="Q25" s="1">
        <v>2.0940523057623602E-3</v>
      </c>
      <c r="R25" s="1">
        <v>8.5696176300741999E-4</v>
      </c>
      <c r="S25" s="1">
        <v>8.8200068168138395E-4</v>
      </c>
      <c r="T25" s="1">
        <v>1.3731350478147001E-3</v>
      </c>
      <c r="U25" s="1">
        <v>9.0909420943203903E-4</v>
      </c>
    </row>
    <row r="26" spans="1:21" x14ac:dyDescent="0.25">
      <c r="A26" s="1">
        <v>1.875</v>
      </c>
      <c r="B26" s="1">
        <v>2.7674805311383501</v>
      </c>
      <c r="C26" s="1">
        <v>2.1490647690190099</v>
      </c>
      <c r="D26" s="1">
        <v>4.7697028032112199</v>
      </c>
      <c r="E26" s="1">
        <v>6.1867123932794197</v>
      </c>
      <c r="F26" s="1">
        <v>12.612226368715101</v>
      </c>
      <c r="G26" s="1">
        <v>5.12069523555546</v>
      </c>
      <c r="H26" s="1">
        <v>5.4257911354612602</v>
      </c>
      <c r="I26" s="1">
        <v>8.23441861765067</v>
      </c>
      <c r="J26" s="1">
        <v>5.4079937346055704</v>
      </c>
      <c r="L26" s="1">
        <v>1.875</v>
      </c>
      <c r="M26" s="1">
        <v>4.6106225648765001E-4</v>
      </c>
      <c r="N26" s="1">
        <v>3.5803419051856801E-4</v>
      </c>
      <c r="O26" s="1">
        <v>7.9463248701498897E-4</v>
      </c>
      <c r="P26" s="1">
        <v>1.0307062847203501E-3</v>
      </c>
      <c r="Q26" s="1">
        <v>2.1011969130279402E-3</v>
      </c>
      <c r="R26" s="1">
        <v>8.5310782624354296E-4</v>
      </c>
      <c r="S26" s="1">
        <v>9.0393680316784705E-4</v>
      </c>
      <c r="T26" s="1">
        <v>1.3718541417006001E-3</v>
      </c>
      <c r="U26" s="1">
        <v>9.0097175618528797E-4</v>
      </c>
    </row>
    <row r="27" spans="1:21" x14ac:dyDescent="0.25">
      <c r="A27" s="1">
        <v>2</v>
      </c>
      <c r="B27" s="1">
        <v>2.8001310588977</v>
      </c>
      <c r="C27" s="1">
        <v>2.1674038023299702</v>
      </c>
      <c r="D27" s="1">
        <v>4.8095050767487297</v>
      </c>
      <c r="E27" s="1">
        <v>6.2239473768084199</v>
      </c>
      <c r="F27" s="1">
        <v>12.5833652622592</v>
      </c>
      <c r="G27" s="1">
        <v>5.0612665232821099</v>
      </c>
      <c r="H27" s="1">
        <v>5.6339143117599697</v>
      </c>
      <c r="I27" s="1">
        <v>8.23085032382604</v>
      </c>
      <c r="J27" s="1">
        <v>5.4343908213176499</v>
      </c>
      <c r="L27" s="1">
        <v>2</v>
      </c>
      <c r="M27" s="1">
        <v>4.66501834412357E-4</v>
      </c>
      <c r="N27" s="1">
        <v>3.6108947346817302E-4</v>
      </c>
      <c r="O27" s="1">
        <v>8.0126354578634003E-4</v>
      </c>
      <c r="P27" s="1">
        <v>1.03690963297628E-3</v>
      </c>
      <c r="Q27" s="1">
        <v>2.0963886526923999E-3</v>
      </c>
      <c r="R27" s="1">
        <v>8.4320700277880096E-4</v>
      </c>
      <c r="S27" s="1">
        <v>9.3861012433921198E-4</v>
      </c>
      <c r="T27" s="1">
        <v>1.3712596639494201E-3</v>
      </c>
      <c r="U27" s="1">
        <v>9.0536951083152004E-4</v>
      </c>
    </row>
    <row r="28" spans="1:21" x14ac:dyDescent="0.25">
      <c r="A28" s="1">
        <v>2.125</v>
      </c>
      <c r="B28" s="1">
        <v>2.92516004452707</v>
      </c>
      <c r="C28" s="1">
        <v>2.1173408280050099</v>
      </c>
      <c r="D28" s="1">
        <v>4.7978614741631196</v>
      </c>
      <c r="E28" s="1">
        <v>6.4656504495991198</v>
      </c>
      <c r="F28" s="1">
        <v>12.6254161733494</v>
      </c>
      <c r="G28" s="1">
        <v>5.01923757645908</v>
      </c>
      <c r="H28" s="1">
        <v>5.5397934942301799</v>
      </c>
      <c r="I28" s="1">
        <v>8.1560824359600108</v>
      </c>
      <c r="J28" s="1">
        <v>5.45308066172087</v>
      </c>
      <c r="L28" s="1">
        <v>2.125</v>
      </c>
      <c r="M28" s="1">
        <v>4.8733166341820901E-4</v>
      </c>
      <c r="N28" s="1">
        <v>3.52748981945635E-4</v>
      </c>
      <c r="O28" s="1">
        <v>7.9932372159557702E-4</v>
      </c>
      <c r="P28" s="1">
        <v>1.07717736490321E-3</v>
      </c>
      <c r="Q28" s="1">
        <v>2.1033943344800198E-3</v>
      </c>
      <c r="R28" s="1">
        <v>8.3620498023808602E-4</v>
      </c>
      <c r="S28" s="1">
        <v>9.22929596138749E-4</v>
      </c>
      <c r="T28" s="1">
        <v>1.3588033338309399E-3</v>
      </c>
      <c r="U28" s="1">
        <v>9.08483238242698E-4</v>
      </c>
    </row>
    <row r="29" spans="1:21" x14ac:dyDescent="0.25">
      <c r="A29" s="1">
        <v>2.25</v>
      </c>
      <c r="B29" s="1">
        <v>2.91407540923282</v>
      </c>
      <c r="C29" s="1">
        <v>2.1209346896930201</v>
      </c>
      <c r="D29" s="1">
        <v>4.7732605847834702</v>
      </c>
      <c r="E29" s="1">
        <v>6.9230127547755096</v>
      </c>
      <c r="F29" s="1">
        <v>12.751019623505099</v>
      </c>
      <c r="G29" s="1">
        <v>5.0126625385870396</v>
      </c>
      <c r="H29" s="1">
        <v>5.5649628266561297</v>
      </c>
      <c r="I29" s="1">
        <v>8.1765504901979398</v>
      </c>
      <c r="J29" s="1">
        <v>5.4628900028944303</v>
      </c>
      <c r="L29" s="1">
        <v>2.25</v>
      </c>
      <c r="M29" s="1">
        <v>4.85484963178187E-4</v>
      </c>
      <c r="N29" s="1">
        <v>3.5334771930285703E-4</v>
      </c>
      <c r="O29" s="1">
        <v>7.95225213424928E-4</v>
      </c>
      <c r="P29" s="1">
        <v>1.1533739249456E-3</v>
      </c>
      <c r="Q29" s="1">
        <v>2.1243198692759502E-3</v>
      </c>
      <c r="R29" s="1">
        <v>8.3510957892860395E-4</v>
      </c>
      <c r="S29" s="1">
        <v>9.2712280692091101E-4</v>
      </c>
      <c r="T29" s="1">
        <v>1.3622133116669799E-3</v>
      </c>
      <c r="U29" s="1">
        <v>9.1011747448221198E-4</v>
      </c>
    </row>
    <row r="30" spans="1:21" x14ac:dyDescent="0.25">
      <c r="A30" s="1">
        <v>2.375</v>
      </c>
      <c r="B30" s="1">
        <v>2.9364178458462402</v>
      </c>
      <c r="C30" s="1">
        <v>2.1058867439545002</v>
      </c>
      <c r="D30" s="1">
        <v>4.7435033545210699</v>
      </c>
      <c r="E30" s="1">
        <v>6.9792100339109098</v>
      </c>
      <c r="F30" s="1">
        <v>12.7660813051841</v>
      </c>
      <c r="G30" s="1">
        <v>4.9801248492932997</v>
      </c>
      <c r="H30" s="1">
        <v>5.6160932079054904</v>
      </c>
      <c r="I30" s="1">
        <v>8.1369728195844306</v>
      </c>
      <c r="J30" s="1">
        <v>5.4492564321299701</v>
      </c>
      <c r="L30" s="1">
        <v>2.375</v>
      </c>
      <c r="M30" s="1">
        <v>4.8920721311798297E-4</v>
      </c>
      <c r="N30" s="1">
        <v>3.5084073154281899E-4</v>
      </c>
      <c r="O30" s="1">
        <v>7.9026765886320996E-4</v>
      </c>
      <c r="P30" s="1">
        <v>1.1627363916495599E-3</v>
      </c>
      <c r="Q30" s="1">
        <v>2.1268291454436799E-3</v>
      </c>
      <c r="R30" s="1">
        <v>8.2968879989226503E-4</v>
      </c>
      <c r="S30" s="1">
        <v>9.3564112843705501E-4</v>
      </c>
      <c r="T30" s="1">
        <v>1.3556196717427701E-3</v>
      </c>
      <c r="U30" s="1">
        <v>9.07846121592853E-4</v>
      </c>
    </row>
    <row r="31" spans="1:21" x14ac:dyDescent="0.25">
      <c r="A31" s="1">
        <v>2.5</v>
      </c>
      <c r="B31" s="1">
        <v>2.9429215028667102</v>
      </c>
      <c r="C31" s="1">
        <v>2.0991961946748701</v>
      </c>
      <c r="D31" s="1">
        <v>4.7681649340441501</v>
      </c>
      <c r="E31" s="1">
        <v>7.0603910722376</v>
      </c>
      <c r="F31" s="1">
        <v>12.880602056436199</v>
      </c>
      <c r="G31" s="1">
        <v>4.9869643267516404</v>
      </c>
      <c r="H31" s="1">
        <v>5.6297083805719197</v>
      </c>
      <c r="I31" s="1">
        <v>8.1522969447757703</v>
      </c>
      <c r="J31" s="1">
        <v>5.4154417852144698</v>
      </c>
      <c r="L31" s="1">
        <v>2.5</v>
      </c>
      <c r="M31" s="1">
        <v>4.9029072237759405E-4</v>
      </c>
      <c r="N31" s="1">
        <v>3.49726086032833E-4</v>
      </c>
      <c r="O31" s="1">
        <v>7.9437627801175496E-4</v>
      </c>
      <c r="P31" s="1">
        <v>1.1762611526347801E-3</v>
      </c>
      <c r="Q31" s="1">
        <v>2.1459083026022698E-3</v>
      </c>
      <c r="R31" s="1">
        <v>8.3082825683682496E-4</v>
      </c>
      <c r="S31" s="1">
        <v>9.37909416203283E-4</v>
      </c>
      <c r="T31" s="1">
        <v>1.3581726709996399E-3</v>
      </c>
      <c r="U31" s="1">
        <v>9.0221260141673098E-4</v>
      </c>
    </row>
    <row r="32" spans="1:21" x14ac:dyDescent="0.25">
      <c r="A32" s="1">
        <v>2.625</v>
      </c>
      <c r="B32" s="1">
        <v>2.9651827391599199</v>
      </c>
      <c r="C32" s="1">
        <v>2.07616946046979</v>
      </c>
      <c r="D32" s="1">
        <v>4.7714184898894798</v>
      </c>
      <c r="E32" s="1">
        <v>7.2396754511621904</v>
      </c>
      <c r="F32" s="1">
        <v>12.8566906287733</v>
      </c>
      <c r="G32" s="1">
        <v>5.2043737734745203</v>
      </c>
      <c r="H32" s="1">
        <v>5.7236726287599504</v>
      </c>
      <c r="I32" s="1">
        <v>8.1786599515813698</v>
      </c>
      <c r="J32" s="1">
        <v>5.4339228165822604</v>
      </c>
      <c r="L32" s="1">
        <v>2.625</v>
      </c>
      <c r="M32" s="1">
        <v>4.9399944434404199E-4</v>
      </c>
      <c r="N32" s="1">
        <v>3.4588983211426703E-4</v>
      </c>
      <c r="O32" s="1">
        <v>7.94918320415587E-4</v>
      </c>
      <c r="P32" s="1">
        <v>1.20612993016362E-3</v>
      </c>
      <c r="Q32" s="1">
        <v>2.1419246587536301E-3</v>
      </c>
      <c r="R32" s="1">
        <v>8.6704867066085599E-4</v>
      </c>
      <c r="S32" s="1">
        <v>9.5356385995140798E-4</v>
      </c>
      <c r="T32" s="1">
        <v>1.3625647479334601E-3</v>
      </c>
      <c r="U32" s="1">
        <v>9.05291541242605E-4</v>
      </c>
    </row>
    <row r="33" spans="1:21" x14ac:dyDescent="0.25">
      <c r="A33" s="1">
        <v>2.75</v>
      </c>
      <c r="B33" s="1">
        <v>2.9885903472746298</v>
      </c>
      <c r="C33" s="1">
        <v>2.1100512219841998</v>
      </c>
      <c r="D33" s="1">
        <v>4.7436919974270397</v>
      </c>
      <c r="E33" s="1">
        <v>7.3214444460087797</v>
      </c>
      <c r="F33" s="1">
        <v>12.831711095523</v>
      </c>
      <c r="G33" s="1">
        <v>5.1222283140026104</v>
      </c>
      <c r="H33" s="1">
        <v>5.7445264792517499</v>
      </c>
      <c r="I33" s="1">
        <v>8.2001003698427102</v>
      </c>
      <c r="J33" s="1">
        <v>5.5387189537520802</v>
      </c>
      <c r="L33" s="1">
        <v>2.75</v>
      </c>
      <c r="M33" s="1">
        <v>4.9789915185595402E-4</v>
      </c>
      <c r="N33" s="1">
        <v>3.5153453358256802E-4</v>
      </c>
      <c r="O33" s="1">
        <v>7.9029908677134397E-4</v>
      </c>
      <c r="P33" s="1">
        <v>1.2197526447050599E-3</v>
      </c>
      <c r="Q33" s="1">
        <v>2.1377630685141301E-3</v>
      </c>
      <c r="R33" s="1">
        <v>8.5336323711283598E-4</v>
      </c>
      <c r="S33" s="1">
        <v>9.5703811144334002E-4</v>
      </c>
      <c r="T33" s="1">
        <v>1.3661367216158001E-3</v>
      </c>
      <c r="U33" s="1">
        <v>9.2275057769509604E-4</v>
      </c>
    </row>
    <row r="34" spans="1:21" x14ac:dyDescent="0.25">
      <c r="A34" s="1">
        <v>2.875</v>
      </c>
      <c r="B34" s="1">
        <v>3.0057471813124601</v>
      </c>
      <c r="C34" s="1">
        <v>2.1179091526213201</v>
      </c>
      <c r="D34" s="1">
        <v>4.7612170565633702</v>
      </c>
      <c r="E34" s="1">
        <v>7.4023195199437399</v>
      </c>
      <c r="F34" s="1">
        <v>12.7712320762207</v>
      </c>
      <c r="G34" s="1">
        <v>5.0564262248595799</v>
      </c>
      <c r="H34" s="1">
        <v>5.7948646179322703</v>
      </c>
      <c r="I34" s="1">
        <v>8.20121826778864</v>
      </c>
      <c r="J34" s="1">
        <v>5.5256718492074501</v>
      </c>
      <c r="L34" s="1">
        <v>2.875</v>
      </c>
      <c r="M34" s="1">
        <v>5.00757480406655E-4</v>
      </c>
      <c r="N34" s="1">
        <v>3.52843664826712E-4</v>
      </c>
      <c r="O34" s="1">
        <v>7.9321876162345695E-4</v>
      </c>
      <c r="P34" s="1">
        <v>1.2332264320226299E-3</v>
      </c>
      <c r="Q34" s="1">
        <v>2.1276872638983698E-3</v>
      </c>
      <c r="R34" s="1">
        <v>8.4240060906160701E-4</v>
      </c>
      <c r="S34" s="1">
        <v>9.6542444534751699E-4</v>
      </c>
      <c r="T34" s="1">
        <v>1.3663229634135899E-3</v>
      </c>
      <c r="U34" s="1">
        <v>9.2057693007796104E-4</v>
      </c>
    </row>
    <row r="35" spans="1:21" x14ac:dyDescent="0.25">
      <c r="A35" s="1">
        <v>3</v>
      </c>
      <c r="B35" s="1">
        <v>3.0765998727498198</v>
      </c>
      <c r="C35" s="1">
        <v>2.1694469282630799</v>
      </c>
      <c r="D35" s="1">
        <v>4.79901148826964</v>
      </c>
      <c r="E35" s="1">
        <v>7.4367221928046003</v>
      </c>
      <c r="F35" s="1">
        <v>12.685808723467799</v>
      </c>
      <c r="G35" s="1">
        <v>5.0229351687769599</v>
      </c>
      <c r="H35" s="1">
        <v>5.7234775468928696</v>
      </c>
      <c r="I35" s="1">
        <v>8.3187694945076203</v>
      </c>
      <c r="J35" s="1">
        <v>5.49892221509484</v>
      </c>
      <c r="L35" s="1">
        <v>3</v>
      </c>
      <c r="M35" s="1">
        <v>5.1256153880011902E-4</v>
      </c>
      <c r="N35" s="1">
        <v>3.6142985824862898E-4</v>
      </c>
      <c r="O35" s="1">
        <v>7.9951531394572195E-4</v>
      </c>
      <c r="P35" s="1">
        <v>1.2389579173212499E-3</v>
      </c>
      <c r="Q35" s="1">
        <v>2.11345573332974E-3</v>
      </c>
      <c r="R35" s="1">
        <v>8.3682099911824403E-4</v>
      </c>
      <c r="S35" s="1">
        <v>9.5353135931235296E-4</v>
      </c>
      <c r="T35" s="1">
        <v>1.38590699778497E-3</v>
      </c>
      <c r="U35" s="1">
        <v>9.1612044103480002E-4</v>
      </c>
    </row>
    <row r="36" spans="1:21" x14ac:dyDescent="0.25">
      <c r="A36" s="1">
        <v>3.125</v>
      </c>
      <c r="B36" s="1">
        <v>3.0994515893165802</v>
      </c>
      <c r="C36" s="1">
        <v>2.2083400167460598</v>
      </c>
      <c r="D36" s="1">
        <v>4.9910052160588902</v>
      </c>
      <c r="E36" s="1">
        <v>7.5084376455762802</v>
      </c>
      <c r="F36" s="1">
        <v>12.6197129962863</v>
      </c>
      <c r="G36" s="1">
        <v>5.1089578307635</v>
      </c>
      <c r="H36" s="1">
        <v>5.7154153286565403</v>
      </c>
      <c r="I36" s="1">
        <v>8.3408883672415399</v>
      </c>
      <c r="J36" s="1">
        <v>5.4408688086920796</v>
      </c>
      <c r="L36" s="1">
        <v>3.125</v>
      </c>
      <c r="M36" s="1">
        <v>5.1636863478014198E-4</v>
      </c>
      <c r="N36" s="1">
        <v>3.6790944678989298E-4</v>
      </c>
      <c r="O36" s="1">
        <v>8.3150146899541098E-4</v>
      </c>
      <c r="P36" s="1">
        <v>1.2509057117530099E-3</v>
      </c>
      <c r="Q36" s="1">
        <v>2.1024441851813101E-3</v>
      </c>
      <c r="R36" s="1">
        <v>8.5115237460520101E-4</v>
      </c>
      <c r="S36" s="1">
        <v>9.5218819375417999E-4</v>
      </c>
      <c r="T36" s="1">
        <v>1.3895920019824401E-3</v>
      </c>
      <c r="U36" s="1">
        <v>9.064487435281E-4</v>
      </c>
    </row>
    <row r="37" spans="1:21" x14ac:dyDescent="0.25">
      <c r="A37" s="1">
        <v>3.25</v>
      </c>
      <c r="B37" s="1">
        <v>3.1326918896639602</v>
      </c>
      <c r="C37" s="1">
        <v>2.22996173579121</v>
      </c>
      <c r="D37" s="1">
        <v>5.1084459295368401</v>
      </c>
      <c r="E37" s="1">
        <v>7.6376079707806799</v>
      </c>
      <c r="F37" s="1">
        <v>12.527381265576199</v>
      </c>
      <c r="G37" s="1">
        <v>5.1469437754404499</v>
      </c>
      <c r="H37" s="1">
        <v>5.7554558490620797</v>
      </c>
      <c r="I37" s="1">
        <v>8.3497640098728105</v>
      </c>
      <c r="J37" s="1">
        <v>5.42420593004642</v>
      </c>
      <c r="L37" s="1">
        <v>3.25</v>
      </c>
      <c r="M37" s="1">
        <v>5.2190646881801396E-4</v>
      </c>
      <c r="N37" s="1">
        <v>3.7151162518281501E-4</v>
      </c>
      <c r="O37" s="1">
        <v>8.5106709186083703E-4</v>
      </c>
      <c r="P37" s="1">
        <v>1.27242548793207E-3</v>
      </c>
      <c r="Q37" s="1">
        <v>2.0870617188449999E-3</v>
      </c>
      <c r="R37" s="1">
        <v>8.5748083298838301E-4</v>
      </c>
      <c r="S37" s="1">
        <v>9.5885894445374399E-4</v>
      </c>
      <c r="T37" s="1">
        <v>1.3910706840448101E-3</v>
      </c>
      <c r="U37" s="1">
        <v>9.0367270794573296E-4</v>
      </c>
    </row>
    <row r="38" spans="1:21" x14ac:dyDescent="0.25">
      <c r="A38" s="1">
        <v>3.375</v>
      </c>
      <c r="B38" s="1">
        <v>3.1192450004343901</v>
      </c>
      <c r="C38" s="1">
        <v>2.2200250522512799</v>
      </c>
      <c r="D38" s="1">
        <v>5.1660631010171603</v>
      </c>
      <c r="E38" s="1">
        <v>7.7103490581725502</v>
      </c>
      <c r="F38" s="1">
        <v>12.434269528081501</v>
      </c>
      <c r="G38" s="1">
        <v>5.1773134956120801</v>
      </c>
      <c r="H38" s="1">
        <v>5.6568249996328701</v>
      </c>
      <c r="I38" s="1">
        <v>8.3109800692452396</v>
      </c>
      <c r="J38" s="1">
        <v>5.37958465063942</v>
      </c>
      <c r="L38" s="1">
        <v>3.375</v>
      </c>
      <c r="M38" s="1">
        <v>5.1966621707236899E-4</v>
      </c>
      <c r="N38" s="1">
        <v>3.6985617370506401E-4</v>
      </c>
      <c r="O38" s="1">
        <v>8.6066611262945801E-4</v>
      </c>
      <c r="P38" s="1">
        <v>1.2845441530915499E-3</v>
      </c>
      <c r="Q38" s="1">
        <v>2.0715493033783799E-3</v>
      </c>
      <c r="R38" s="1">
        <v>8.6254042836897502E-4</v>
      </c>
      <c r="S38" s="1">
        <v>9.4242704493883599E-4</v>
      </c>
      <c r="T38" s="1">
        <v>1.38460927953626E-3</v>
      </c>
      <c r="U38" s="1">
        <v>8.9623880279652798E-4</v>
      </c>
    </row>
    <row r="39" spans="1:21" x14ac:dyDescent="0.25">
      <c r="A39" s="1">
        <v>3.5</v>
      </c>
      <c r="B39" s="1">
        <v>3.1003886024595602</v>
      </c>
      <c r="C39" s="1">
        <v>2.2505878195824098</v>
      </c>
      <c r="D39" s="1">
        <v>5.06782832028932</v>
      </c>
      <c r="E39" s="1">
        <v>7.69562698147136</v>
      </c>
      <c r="F39" s="1">
        <v>12.3975486855527</v>
      </c>
      <c r="G39" s="1">
        <v>5.1810816074619401</v>
      </c>
      <c r="H39" s="1">
        <v>5.6777483198428298</v>
      </c>
      <c r="I39" s="1">
        <v>8.2955073052556898</v>
      </c>
      <c r="J39" s="1">
        <v>5.3826213053311998</v>
      </c>
      <c r="L39" s="1">
        <v>3.5</v>
      </c>
      <c r="M39" s="1">
        <v>5.1652474116976302E-4</v>
      </c>
      <c r="N39" s="1">
        <v>3.7494793074243E-4</v>
      </c>
      <c r="O39" s="1">
        <v>8.4430019816020003E-4</v>
      </c>
      <c r="P39" s="1">
        <v>1.2820914551131301E-3</v>
      </c>
      <c r="Q39" s="1">
        <v>2.0654316110130799E-3</v>
      </c>
      <c r="R39" s="1">
        <v>8.6316819580316197E-4</v>
      </c>
      <c r="S39" s="1">
        <v>9.4591287008581701E-4</v>
      </c>
      <c r="T39" s="1">
        <v>1.3820315170556001E-3</v>
      </c>
      <c r="U39" s="1">
        <v>8.9674470946817799E-4</v>
      </c>
    </row>
    <row r="40" spans="1:21" x14ac:dyDescent="0.25">
      <c r="A40" s="1">
        <v>3.625</v>
      </c>
      <c r="B40" s="1">
        <v>3.08266354723022</v>
      </c>
      <c r="C40" s="1">
        <v>2.2373774010932301</v>
      </c>
      <c r="D40" s="1">
        <v>5.0274619111808603</v>
      </c>
      <c r="E40" s="1">
        <v>7.7644143553502296</v>
      </c>
      <c r="F40" s="1">
        <v>12.325680320648299</v>
      </c>
      <c r="G40" s="1">
        <v>5.1762934199209703</v>
      </c>
      <c r="H40" s="1">
        <v>5.67291338585229</v>
      </c>
      <c r="I40" s="1">
        <v>8.2421238148247493</v>
      </c>
      <c r="J40" s="1">
        <v>5.3277044207800301</v>
      </c>
      <c r="L40" s="1">
        <v>3.625</v>
      </c>
      <c r="M40" s="1">
        <v>5.1357174696855504E-4</v>
      </c>
      <c r="N40" s="1">
        <v>3.7274707502213302E-4</v>
      </c>
      <c r="O40" s="1">
        <v>8.3757515440272998E-4</v>
      </c>
      <c r="P40" s="1">
        <v>1.2935514316013499E-3</v>
      </c>
      <c r="Q40" s="1">
        <v>2.0534583414200101E-3</v>
      </c>
      <c r="R40" s="1">
        <v>8.6237048375883496E-4</v>
      </c>
      <c r="S40" s="1">
        <v>9.4510737008299099E-4</v>
      </c>
      <c r="T40" s="1">
        <v>1.3731378275497999E-3</v>
      </c>
      <c r="U40" s="1">
        <v>8.8759555650195295E-4</v>
      </c>
    </row>
    <row r="41" spans="1:21" x14ac:dyDescent="0.25">
      <c r="A41" s="1">
        <v>3.75</v>
      </c>
      <c r="B41" s="1">
        <v>3.0727939209281998</v>
      </c>
      <c r="C41" s="1">
        <v>2.2189707409035901</v>
      </c>
      <c r="D41" s="1">
        <v>5.0120001272435397</v>
      </c>
      <c r="E41" s="1">
        <v>7.7624270250362999</v>
      </c>
      <c r="F41" s="1">
        <v>12.2101807113578</v>
      </c>
      <c r="G41" s="1">
        <v>5.2056625280936499</v>
      </c>
      <c r="H41" s="1">
        <v>5.7097705107400198</v>
      </c>
      <c r="I41" s="1">
        <v>8.2468848793419003</v>
      </c>
      <c r="J41" s="1">
        <v>5.2853821915995702</v>
      </c>
      <c r="L41" s="1">
        <v>3.75</v>
      </c>
      <c r="M41" s="1">
        <v>5.1192746722663804E-4</v>
      </c>
      <c r="N41" s="1">
        <v>3.69680525434538E-4</v>
      </c>
      <c r="O41" s="1">
        <v>8.3499922119877295E-4</v>
      </c>
      <c r="P41" s="1">
        <v>1.29322034237105E-3</v>
      </c>
      <c r="Q41" s="1">
        <v>2.0342161065122098E-3</v>
      </c>
      <c r="R41" s="1">
        <v>8.67263377180406E-4</v>
      </c>
      <c r="S41" s="1">
        <v>9.5124776708928598E-4</v>
      </c>
      <c r="T41" s="1">
        <v>1.37393102089836E-3</v>
      </c>
      <c r="U41" s="1">
        <v>8.8054467312049004E-4</v>
      </c>
    </row>
    <row r="42" spans="1:21" x14ac:dyDescent="0.25">
      <c r="A42" s="1">
        <v>3.875</v>
      </c>
      <c r="B42" s="1">
        <v>3.0608439129184499</v>
      </c>
      <c r="C42" s="1">
        <v>2.22144379581326</v>
      </c>
      <c r="D42" s="1">
        <v>5.04551021059667</v>
      </c>
      <c r="E42" s="1">
        <v>7.7013739837989297</v>
      </c>
      <c r="F42" s="1">
        <v>12.1901634047942</v>
      </c>
      <c r="G42" s="1">
        <v>5.2304658389836796</v>
      </c>
      <c r="H42" s="1">
        <v>5.6730749953688102</v>
      </c>
      <c r="I42" s="1">
        <v>8.2378542094100897</v>
      </c>
      <c r="J42" s="1">
        <v>5.2519314171198097</v>
      </c>
      <c r="L42" s="1">
        <v>3.875</v>
      </c>
      <c r="M42" s="1">
        <v>5.0993659589221199E-4</v>
      </c>
      <c r="N42" s="1">
        <v>3.7009253638248902E-4</v>
      </c>
      <c r="O42" s="1">
        <v>8.4058200108540497E-4</v>
      </c>
      <c r="P42" s="1">
        <v>1.2830489057009001E-3</v>
      </c>
      <c r="Q42" s="1">
        <v>2.0308812232387101E-3</v>
      </c>
      <c r="R42" s="1">
        <v>8.7139560877468297E-4</v>
      </c>
      <c r="S42" s="1">
        <v>9.4513429422844405E-4</v>
      </c>
      <c r="T42" s="1">
        <v>1.37242651128772E-3</v>
      </c>
      <c r="U42" s="1">
        <v>8.7497177409216005E-4</v>
      </c>
    </row>
    <row r="43" spans="1:21" x14ac:dyDescent="0.25">
      <c r="A43" s="1">
        <v>4</v>
      </c>
      <c r="B43" s="1">
        <v>3.0304481539019501</v>
      </c>
      <c r="C43" s="1">
        <v>2.1884886364969698</v>
      </c>
      <c r="D43" s="1">
        <v>5.0287376323039696</v>
      </c>
      <c r="E43" s="1">
        <v>7.3575341260365903</v>
      </c>
      <c r="F43" s="1">
        <v>12.1419692728958</v>
      </c>
      <c r="G43" s="1">
        <v>5.2145598699236002</v>
      </c>
      <c r="H43" s="1">
        <v>5.8001527603369603</v>
      </c>
      <c r="I43" s="1">
        <v>8.3867934033667204</v>
      </c>
      <c r="J43" s="1">
        <v>5.2249471979952</v>
      </c>
      <c r="L43" s="1">
        <v>4</v>
      </c>
      <c r="M43" s="1">
        <v>5.0487266244006403E-4</v>
      </c>
      <c r="N43" s="1">
        <v>3.6460220684039502E-4</v>
      </c>
      <c r="O43" s="1">
        <v>8.3778768954184105E-4</v>
      </c>
      <c r="P43" s="1">
        <v>1.2257651853977E-3</v>
      </c>
      <c r="Q43" s="1">
        <v>2.02285208086444E-3</v>
      </c>
      <c r="R43" s="1">
        <v>8.6874567432927404E-4</v>
      </c>
      <c r="S43" s="1">
        <v>9.6630544987213801E-4</v>
      </c>
      <c r="T43" s="1">
        <v>1.3972397810009E-3</v>
      </c>
      <c r="U43" s="1">
        <v>8.7047620318600201E-4</v>
      </c>
    </row>
    <row r="44" spans="1:21" x14ac:dyDescent="0.25">
      <c r="A44" s="1">
        <v>4.125</v>
      </c>
      <c r="B44" s="1">
        <v>3.0086115667469602</v>
      </c>
      <c r="C44" s="1">
        <v>2.1504633472288299</v>
      </c>
      <c r="D44" s="1">
        <v>4.9618851015421397</v>
      </c>
      <c r="E44" s="1">
        <v>7.04515572124218</v>
      </c>
      <c r="F44" s="1">
        <v>11.850342665530199</v>
      </c>
      <c r="G44" s="1">
        <v>5.23320591705704</v>
      </c>
      <c r="H44" s="1">
        <v>5.80432030802704</v>
      </c>
      <c r="I44" s="1">
        <v>8.4116971208222395</v>
      </c>
      <c r="J44" s="1">
        <v>5.2599057517116297</v>
      </c>
      <c r="L44" s="1">
        <v>4.125</v>
      </c>
      <c r="M44" s="1">
        <v>5.0123468702004299E-4</v>
      </c>
      <c r="N44" s="1">
        <v>3.5826719364832302E-4</v>
      </c>
      <c r="O44" s="1">
        <v>8.26650057916921E-4</v>
      </c>
      <c r="P44" s="1">
        <v>1.1737229431589499E-3</v>
      </c>
      <c r="Q44" s="1">
        <v>1.9742670880773302E-3</v>
      </c>
      <c r="R44" s="1">
        <v>8.7185210578170501E-4</v>
      </c>
      <c r="S44" s="1">
        <v>9.6699976331730603E-4</v>
      </c>
      <c r="T44" s="1">
        <v>1.4013887403289899E-3</v>
      </c>
      <c r="U44" s="1">
        <v>8.7630029823515705E-4</v>
      </c>
    </row>
    <row r="45" spans="1:21" x14ac:dyDescent="0.25">
      <c r="A45" s="1">
        <v>4.25</v>
      </c>
      <c r="B45" s="1">
        <v>3.0316278812839599</v>
      </c>
      <c r="C45" s="1">
        <v>2.1226010724524098</v>
      </c>
      <c r="D45" s="1">
        <v>5.00207055214715</v>
      </c>
      <c r="E45" s="1">
        <v>6.8000792370057299</v>
      </c>
      <c r="F45" s="1">
        <v>11.8092476680802</v>
      </c>
      <c r="G45" s="1">
        <v>5.1993260545359403</v>
      </c>
      <c r="H45" s="1">
        <v>5.8210528767901302</v>
      </c>
      <c r="I45" s="1">
        <v>8.3609903056155908</v>
      </c>
      <c r="J45" s="1">
        <v>5.22460827941737</v>
      </c>
      <c r="L45" s="1">
        <v>4.25</v>
      </c>
      <c r="M45" s="1">
        <v>5.0506920502190801E-4</v>
      </c>
      <c r="N45" s="1">
        <v>3.5362533867057302E-4</v>
      </c>
      <c r="O45" s="1">
        <v>8.3334495398771399E-4</v>
      </c>
      <c r="P45" s="1">
        <v>1.1328932008851599E-3</v>
      </c>
      <c r="Q45" s="1">
        <v>1.96742066150217E-3</v>
      </c>
      <c r="R45" s="1">
        <v>8.6620772068568802E-4</v>
      </c>
      <c r="S45" s="1">
        <v>9.6978740927323504E-4</v>
      </c>
      <c r="T45" s="1">
        <v>1.39294098491556E-3</v>
      </c>
      <c r="U45" s="1">
        <v>8.7041973935093398E-4</v>
      </c>
    </row>
    <row r="46" spans="1:21" x14ac:dyDescent="0.25">
      <c r="A46" s="1">
        <v>4.375</v>
      </c>
      <c r="B46" s="1">
        <v>3.0240796910908898</v>
      </c>
      <c r="C46" s="1">
        <v>2.0949242604815299</v>
      </c>
      <c r="D46" s="1">
        <v>4.96252272007714</v>
      </c>
      <c r="E46" s="1">
        <v>6.5986905672670702</v>
      </c>
      <c r="F46" s="1">
        <v>11.7863142887816</v>
      </c>
      <c r="G46" s="1">
        <v>5.1880242600089401</v>
      </c>
      <c r="H46" s="1">
        <v>5.7925374306329802</v>
      </c>
      <c r="I46" s="1">
        <v>8.3877004556421504</v>
      </c>
      <c r="J46" s="1">
        <v>5.22244990690651</v>
      </c>
      <c r="L46" s="1">
        <v>4.375</v>
      </c>
      <c r="M46" s="1">
        <v>5.0381167653574101E-4</v>
      </c>
      <c r="N46" s="1">
        <v>3.4901438179622298E-4</v>
      </c>
      <c r="O46" s="1">
        <v>8.2675628516485202E-4</v>
      </c>
      <c r="P46" s="1">
        <v>1.09934184850669E-3</v>
      </c>
      <c r="Q46" s="1">
        <v>1.96359996051102E-3</v>
      </c>
      <c r="R46" s="1">
        <v>8.6432484171749104E-4</v>
      </c>
      <c r="S46" s="1">
        <v>9.6503673594345598E-4</v>
      </c>
      <c r="T46" s="1">
        <v>1.39739089590998E-3</v>
      </c>
      <c r="U46" s="1">
        <v>8.7006015449062502E-4</v>
      </c>
    </row>
    <row r="47" spans="1:21" x14ac:dyDescent="0.25">
      <c r="A47" s="1">
        <v>4.5</v>
      </c>
      <c r="B47" s="1">
        <v>3.04000928330426</v>
      </c>
      <c r="C47" s="1">
        <v>2.08345367063388</v>
      </c>
      <c r="D47" s="1">
        <v>4.9101789778428602</v>
      </c>
      <c r="E47" s="1">
        <v>6.6174294417751298</v>
      </c>
      <c r="F47" s="1">
        <v>11.845096848849201</v>
      </c>
      <c r="G47" s="1">
        <v>5.1856399873484396</v>
      </c>
      <c r="H47" s="1">
        <v>5.7561151624385296</v>
      </c>
      <c r="I47" s="1">
        <v>8.3293354980242196</v>
      </c>
      <c r="J47" s="1">
        <v>5.5860503742503296</v>
      </c>
      <c r="L47" s="1">
        <v>4.5</v>
      </c>
      <c r="M47" s="1">
        <v>5.0646554659848902E-4</v>
      </c>
      <c r="N47" s="1">
        <v>3.4710338152760403E-4</v>
      </c>
      <c r="O47" s="1">
        <v>8.1803581770862005E-4</v>
      </c>
      <c r="P47" s="1">
        <v>1.10246374499974E-3</v>
      </c>
      <c r="Q47" s="1">
        <v>1.9733931350182799E-3</v>
      </c>
      <c r="R47" s="1">
        <v>8.6392762189225298E-4</v>
      </c>
      <c r="S47" s="1">
        <v>9.5896878606225905E-4</v>
      </c>
      <c r="T47" s="1">
        <v>1.3876672939708301E-3</v>
      </c>
      <c r="U47" s="1">
        <v>9.3063599235010505E-4</v>
      </c>
    </row>
    <row r="48" spans="1:21" x14ac:dyDescent="0.25">
      <c r="A48" s="1">
        <v>4.625</v>
      </c>
      <c r="B48" s="1">
        <v>3.0369824918530699</v>
      </c>
      <c r="C48" s="1">
        <v>2.04551304314541</v>
      </c>
      <c r="D48" s="1">
        <v>4.9028307374872204</v>
      </c>
      <c r="E48" s="1">
        <v>6.6414873252040598</v>
      </c>
      <c r="F48" s="1">
        <v>11.699478620708801</v>
      </c>
      <c r="G48" s="1">
        <v>5.2108560587293304</v>
      </c>
      <c r="H48" s="1">
        <v>5.69438675505973</v>
      </c>
      <c r="I48" s="1">
        <v>8.2968650711262004</v>
      </c>
      <c r="J48" s="1">
        <v>5.5595511175334398</v>
      </c>
      <c r="L48" s="1">
        <v>4.625</v>
      </c>
      <c r="M48" s="1">
        <v>5.0596128314271997E-4</v>
      </c>
      <c r="N48" s="1">
        <v>3.40782472988026E-4</v>
      </c>
      <c r="O48" s="1">
        <v>8.1681160086537099E-4</v>
      </c>
      <c r="P48" s="1">
        <v>1.106471788379E-3</v>
      </c>
      <c r="Q48" s="1">
        <v>1.9491331382100901E-3</v>
      </c>
      <c r="R48" s="1">
        <v>8.6812861938430797E-4</v>
      </c>
      <c r="S48" s="1">
        <v>9.4868483339295099E-4</v>
      </c>
      <c r="T48" s="1">
        <v>1.38225772084962E-3</v>
      </c>
      <c r="U48" s="1">
        <v>9.2622121618107095E-4</v>
      </c>
    </row>
    <row r="49" spans="1:21" x14ac:dyDescent="0.25">
      <c r="A49" s="1">
        <v>4.75</v>
      </c>
      <c r="B49" s="1">
        <v>3.0296062794991201</v>
      </c>
      <c r="C49" s="1">
        <v>2.0551824299232702</v>
      </c>
      <c r="D49" s="1">
        <v>4.8855239582935504</v>
      </c>
      <c r="E49" s="1">
        <v>6.8280523895249203</v>
      </c>
      <c r="F49" s="1">
        <v>11.677355536655901</v>
      </c>
      <c r="G49" s="1">
        <v>5.2243790180866601</v>
      </c>
      <c r="H49" s="1">
        <v>5.6129292280666698</v>
      </c>
      <c r="I49" s="1">
        <v>8.2651239846300601</v>
      </c>
      <c r="J49" s="1">
        <v>5.5542208843100003</v>
      </c>
      <c r="L49" s="1">
        <v>4.75</v>
      </c>
      <c r="M49" s="1">
        <v>5.0473240616455298E-4</v>
      </c>
      <c r="N49" s="1">
        <v>3.4239339282521699E-4</v>
      </c>
      <c r="O49" s="1">
        <v>8.1392829145170696E-4</v>
      </c>
      <c r="P49" s="1">
        <v>1.1375535280948501E-3</v>
      </c>
      <c r="Q49" s="1">
        <v>1.9454474324068799E-3</v>
      </c>
      <c r="R49" s="1">
        <v>8.7038154441324001E-4</v>
      </c>
      <c r="S49" s="1">
        <v>9.3511400939590801E-4</v>
      </c>
      <c r="T49" s="1">
        <v>1.37696965583937E-3</v>
      </c>
      <c r="U49" s="1">
        <v>9.2533319932604598E-4</v>
      </c>
    </row>
    <row r="50" spans="1:21" x14ac:dyDescent="0.25">
      <c r="A50" s="1">
        <v>4.875</v>
      </c>
      <c r="B50" s="1">
        <v>2.9882121669942698</v>
      </c>
      <c r="C50" s="1">
        <v>2.06886405687843</v>
      </c>
      <c r="D50" s="1">
        <v>4.9208330910509703</v>
      </c>
      <c r="E50" s="1">
        <v>7.0147323441856697</v>
      </c>
      <c r="F50" s="1">
        <v>11.795523303828899</v>
      </c>
      <c r="G50" s="1">
        <v>5.2108613613763604</v>
      </c>
      <c r="H50" s="1">
        <v>5.6046117452839397</v>
      </c>
      <c r="I50" s="1">
        <v>8.1606091019376308</v>
      </c>
      <c r="J50" s="1">
        <v>5.5489316295872104</v>
      </c>
      <c r="L50" s="1">
        <v>4.875</v>
      </c>
      <c r="M50" s="1">
        <v>4.9783614702124401E-4</v>
      </c>
      <c r="N50" s="1">
        <v>3.4467275187594602E-4</v>
      </c>
      <c r="O50" s="1">
        <v>8.1981079296909298E-4</v>
      </c>
      <c r="P50" s="1">
        <v>1.16865440854133E-3</v>
      </c>
      <c r="Q50" s="1">
        <v>1.9651341824179101E-3</v>
      </c>
      <c r="R50" s="1">
        <v>8.6812950280530296E-4</v>
      </c>
      <c r="S50" s="1">
        <v>9.3372831676430499E-4</v>
      </c>
      <c r="T50" s="1">
        <v>1.3595574763828101E-3</v>
      </c>
      <c r="U50" s="1">
        <v>9.2445200948922904E-4</v>
      </c>
    </row>
    <row r="51" spans="1:21" x14ac:dyDescent="0.25">
      <c r="A51" s="1">
        <v>5</v>
      </c>
      <c r="B51" s="1">
        <v>3.0376064106555001</v>
      </c>
      <c r="C51" s="1">
        <v>2.0529751064886499</v>
      </c>
      <c r="D51" s="1">
        <v>4.9762770345606304</v>
      </c>
      <c r="E51" s="1">
        <v>7.3366044523591798</v>
      </c>
      <c r="F51" s="1">
        <v>11.767803230777799</v>
      </c>
      <c r="G51" s="1">
        <v>5.1503820557243296</v>
      </c>
      <c r="H51" s="1">
        <v>5.5806691530675296</v>
      </c>
      <c r="I51" s="1">
        <v>8.1503434399614907</v>
      </c>
      <c r="J51" s="1">
        <v>5.5200653765586303</v>
      </c>
      <c r="L51" s="1">
        <v>5</v>
      </c>
      <c r="M51" s="1">
        <v>5.0606522801520501E-4</v>
      </c>
      <c r="N51" s="1">
        <v>3.4202565274100999E-4</v>
      </c>
      <c r="O51" s="1">
        <v>8.2904775395780197E-4</v>
      </c>
      <c r="P51" s="1">
        <v>1.2222783017630399E-3</v>
      </c>
      <c r="Q51" s="1">
        <v>1.9605160182475799E-3</v>
      </c>
      <c r="R51" s="1">
        <v>8.5805365048367496E-4</v>
      </c>
      <c r="S51" s="1">
        <v>9.2973948090105201E-4</v>
      </c>
      <c r="T51" s="1">
        <v>1.3578472170975801E-3</v>
      </c>
      <c r="U51" s="1">
        <v>9.1964289173466802E-4</v>
      </c>
    </row>
    <row r="52" spans="1:21" x14ac:dyDescent="0.25">
      <c r="A52" s="1">
        <v>5.125</v>
      </c>
      <c r="B52" s="1">
        <v>2.9800127102873599</v>
      </c>
      <c r="C52" s="1">
        <v>2.0499533546615698</v>
      </c>
      <c r="D52" s="1">
        <v>4.9258976005872199</v>
      </c>
      <c r="E52" s="1">
        <v>7.4156223914056802</v>
      </c>
      <c r="F52" s="1">
        <v>11.652070645714799</v>
      </c>
      <c r="G52" s="1">
        <v>5.1387378029449797</v>
      </c>
      <c r="H52" s="1">
        <v>5.5449379895483704</v>
      </c>
      <c r="I52" s="1">
        <v>8.1449285535432505</v>
      </c>
      <c r="J52" s="1">
        <v>5.5201040421009404</v>
      </c>
      <c r="L52" s="1">
        <v>5.125</v>
      </c>
      <c r="M52" s="1">
        <v>4.9647011753387396E-4</v>
      </c>
      <c r="N52" s="1">
        <v>3.4152222888661699E-4</v>
      </c>
      <c r="O52" s="1">
        <v>8.2065454025783096E-4</v>
      </c>
      <c r="P52" s="1">
        <v>1.23544269040819E-3</v>
      </c>
      <c r="Q52" s="1">
        <v>1.94123496957609E-3</v>
      </c>
      <c r="R52" s="1">
        <v>8.5611371797063599E-4</v>
      </c>
      <c r="S52" s="1">
        <v>9.2378666905875795E-4</v>
      </c>
      <c r="T52" s="1">
        <v>1.3569450970203E-3</v>
      </c>
      <c r="U52" s="1">
        <v>9.1964933341401604E-4</v>
      </c>
    </row>
    <row r="53" spans="1:21" x14ac:dyDescent="0.25">
      <c r="A53" s="1">
        <v>5.25</v>
      </c>
      <c r="B53" s="1">
        <v>2.86785719814175</v>
      </c>
      <c r="C53" s="1">
        <v>2.1019584973677299</v>
      </c>
      <c r="D53" s="1">
        <v>4.9079186798427203</v>
      </c>
      <c r="E53" s="1">
        <v>7.4971402240996303</v>
      </c>
      <c r="F53" s="1">
        <v>11.631061150733901</v>
      </c>
      <c r="G53" s="1">
        <v>5.0910788811478396</v>
      </c>
      <c r="H53" s="1">
        <v>5.6528115564337602</v>
      </c>
      <c r="I53" s="1">
        <v>8.2075470129187291</v>
      </c>
      <c r="J53" s="1">
        <v>5.4621481003119801</v>
      </c>
      <c r="L53" s="1">
        <v>5.25</v>
      </c>
      <c r="M53" s="1">
        <v>4.7778500921041601E-4</v>
      </c>
      <c r="N53" s="1">
        <v>3.5018628566146502E-4</v>
      </c>
      <c r="O53" s="1">
        <v>8.1765925206179796E-4</v>
      </c>
      <c r="P53" s="1">
        <v>1.2490235613350101E-3</v>
      </c>
      <c r="Q53" s="1">
        <v>1.93773478771226E-3</v>
      </c>
      <c r="R53" s="1">
        <v>8.4817374159923203E-4</v>
      </c>
      <c r="S53" s="1">
        <v>9.4175840530186705E-4</v>
      </c>
      <c r="T53" s="1">
        <v>1.36737733235226E-3</v>
      </c>
      <c r="U53" s="1">
        <v>9.0999387351197499E-4</v>
      </c>
    </row>
    <row r="54" spans="1:21" x14ac:dyDescent="0.25">
      <c r="A54" s="1">
        <v>5.375</v>
      </c>
      <c r="B54" s="1">
        <v>2.80878512445635</v>
      </c>
      <c r="C54" s="1">
        <v>2.0888511822020299</v>
      </c>
      <c r="D54" s="1">
        <v>4.8552598799055096</v>
      </c>
      <c r="E54" s="1">
        <v>7.5697498036495299</v>
      </c>
      <c r="F54" s="1">
        <v>11.617832946829999</v>
      </c>
      <c r="G54" s="1">
        <v>5.0779948840506997</v>
      </c>
      <c r="H54" s="1">
        <v>5.66640322012646</v>
      </c>
      <c r="I54" s="1">
        <v>8.3298534415202994</v>
      </c>
      <c r="J54" s="1">
        <v>5.43160877275439</v>
      </c>
      <c r="L54" s="1">
        <v>5.375</v>
      </c>
      <c r="M54" s="1">
        <v>4.6794360173442798E-4</v>
      </c>
      <c r="N54" s="1">
        <v>3.4800260695485902E-4</v>
      </c>
      <c r="O54" s="1">
        <v>8.08886295992259E-4</v>
      </c>
      <c r="P54" s="1">
        <v>1.26112031728802E-3</v>
      </c>
      <c r="Q54" s="1">
        <v>1.93553096894189E-3</v>
      </c>
      <c r="R54" s="1">
        <v>8.4599394768284904E-4</v>
      </c>
      <c r="S54" s="1">
        <v>9.4402277647306996E-4</v>
      </c>
      <c r="T54" s="1">
        <v>1.38775358335728E-3</v>
      </c>
      <c r="U54" s="1">
        <v>9.0490602154088195E-4</v>
      </c>
    </row>
    <row r="55" spans="1:21" x14ac:dyDescent="0.25">
      <c r="A55" s="1">
        <v>5.5</v>
      </c>
      <c r="B55" s="1">
        <v>2.7706433609890402</v>
      </c>
      <c r="C55" s="1">
        <v>2.1303607290245599</v>
      </c>
      <c r="D55" s="1">
        <v>4.6889340342135997</v>
      </c>
      <c r="E55" s="1">
        <v>7.6933663219008901</v>
      </c>
      <c r="F55" s="1">
        <v>11.635777450890499</v>
      </c>
      <c r="G55" s="1">
        <v>5.0693785497217103</v>
      </c>
      <c r="H55" s="1">
        <v>5.7162612089615701</v>
      </c>
      <c r="I55" s="1">
        <v>8.3288023310608796</v>
      </c>
      <c r="J55" s="1">
        <v>5.4245455510087899</v>
      </c>
      <c r="L55" s="1">
        <v>5.5</v>
      </c>
      <c r="M55" s="1">
        <v>4.61589183940774E-4</v>
      </c>
      <c r="N55" s="1">
        <v>3.5491809745549102E-4</v>
      </c>
      <c r="O55" s="1">
        <v>7.8117641009998605E-4</v>
      </c>
      <c r="P55" s="1">
        <v>1.28171482922869E-3</v>
      </c>
      <c r="Q55" s="1">
        <v>1.93852052331835E-3</v>
      </c>
      <c r="R55" s="1">
        <v>8.4455846638363898E-4</v>
      </c>
      <c r="S55" s="1">
        <v>9.5232911741300003E-4</v>
      </c>
      <c r="T55" s="1">
        <v>1.38757846835474E-3</v>
      </c>
      <c r="U55" s="1">
        <v>9.0372928879806395E-4</v>
      </c>
    </row>
    <row r="56" spans="1:21" x14ac:dyDescent="0.25">
      <c r="A56" s="1">
        <v>5.625</v>
      </c>
      <c r="B56" s="1">
        <v>2.7711347363330501</v>
      </c>
      <c r="C56" s="1">
        <v>2.1772128237364998</v>
      </c>
      <c r="D56" s="1">
        <v>4.6889717156199699</v>
      </c>
      <c r="E56" s="1">
        <v>7.8354612430434996</v>
      </c>
      <c r="F56" s="1">
        <v>11.765153128634701</v>
      </c>
      <c r="G56" s="1">
        <v>5.0754104708662098</v>
      </c>
      <c r="H56" s="1">
        <v>5.8041563943465899</v>
      </c>
      <c r="I56" s="1">
        <v>8.1779830414834596</v>
      </c>
      <c r="J56" s="1">
        <v>5.4132640240374004</v>
      </c>
      <c r="L56" s="1">
        <v>5.625</v>
      </c>
      <c r="M56" s="1">
        <v>4.6167104707308602E-4</v>
      </c>
      <c r="N56" s="1">
        <v>3.6272365643450199E-4</v>
      </c>
      <c r="O56" s="1">
        <v>7.8118268782228801E-4</v>
      </c>
      <c r="P56" s="1">
        <v>1.30538784309105E-3</v>
      </c>
      <c r="Q56" s="1">
        <v>1.9600745112305501E-3</v>
      </c>
      <c r="R56" s="1">
        <v>8.4556338444631302E-4</v>
      </c>
      <c r="S56" s="1">
        <v>9.6697245529814204E-4</v>
      </c>
      <c r="T56" s="1">
        <v>1.3624519747111501E-3</v>
      </c>
      <c r="U56" s="1">
        <v>9.0184978640463198E-4</v>
      </c>
    </row>
    <row r="57" spans="1:21" x14ac:dyDescent="0.25">
      <c r="A57" s="1">
        <v>5.75</v>
      </c>
      <c r="B57" s="1">
        <v>2.7437020010822901</v>
      </c>
      <c r="C57" s="1">
        <v>2.2169418385514299</v>
      </c>
      <c r="D57" s="1">
        <v>4.7313702859969498</v>
      </c>
      <c r="E57" s="1">
        <v>8.0251114636409309</v>
      </c>
      <c r="F57" s="1">
        <v>11.9164730942089</v>
      </c>
      <c r="G57" s="1">
        <v>5.0744873436390296</v>
      </c>
      <c r="H57" s="1">
        <v>5.7256239336241599</v>
      </c>
      <c r="I57" s="1">
        <v>8.2100103584432702</v>
      </c>
      <c r="J57" s="1">
        <v>5.4601507372810696</v>
      </c>
      <c r="L57" s="1">
        <v>5.75</v>
      </c>
      <c r="M57" s="1">
        <v>4.5710075338030898E-4</v>
      </c>
      <c r="N57" s="1">
        <v>3.6934251030266898E-4</v>
      </c>
      <c r="O57" s="1">
        <v>7.8824628964709303E-4</v>
      </c>
      <c r="P57" s="1">
        <v>1.3369835698425799E-3</v>
      </c>
      <c r="Q57" s="1">
        <v>1.9852844174952102E-3</v>
      </c>
      <c r="R57" s="1">
        <v>8.4540959145026505E-4</v>
      </c>
      <c r="S57" s="1">
        <v>9.5388894734178603E-4</v>
      </c>
      <c r="T57" s="1">
        <v>1.3677877257166501E-3</v>
      </c>
      <c r="U57" s="1">
        <v>9.0966111283102705E-4</v>
      </c>
    </row>
    <row r="58" spans="1:21" x14ac:dyDescent="0.25">
      <c r="A58" s="1">
        <v>5.875</v>
      </c>
      <c r="B58" s="1">
        <v>2.7390681642058099</v>
      </c>
      <c r="C58" s="1">
        <v>2.2724070029776802</v>
      </c>
      <c r="D58" s="1">
        <v>4.6560990323746898</v>
      </c>
      <c r="E58" s="1">
        <v>8.0030284785454899</v>
      </c>
      <c r="F58" s="1">
        <v>12.530392046761101</v>
      </c>
      <c r="G58" s="1">
        <v>5.0329924323317901</v>
      </c>
      <c r="H58" s="1">
        <v>5.7400063405483701</v>
      </c>
      <c r="I58" s="1">
        <v>8.2615486227160595</v>
      </c>
      <c r="J58" s="1">
        <v>5.41888909196068</v>
      </c>
      <c r="L58" s="1">
        <v>5.875</v>
      </c>
      <c r="M58" s="1">
        <v>4.5632875615668798E-4</v>
      </c>
      <c r="N58" s="1">
        <v>3.7858300669608102E-4</v>
      </c>
      <c r="O58" s="1">
        <v>7.7570609879362403E-4</v>
      </c>
      <c r="P58" s="1">
        <v>1.33330454452568E-3</v>
      </c>
      <c r="Q58" s="1">
        <v>2.0875633149903998E-3</v>
      </c>
      <c r="R58" s="1">
        <v>8.38496539226479E-4</v>
      </c>
      <c r="S58" s="1">
        <v>9.5628505633535801E-4</v>
      </c>
      <c r="T58" s="1">
        <v>1.3763740005445001E-3</v>
      </c>
      <c r="U58" s="1">
        <v>9.0278692272065004E-4</v>
      </c>
    </row>
    <row r="59" spans="1:21" x14ac:dyDescent="0.25">
      <c r="A59" s="1">
        <v>6</v>
      </c>
      <c r="B59" s="1">
        <v>2.7256191636876999</v>
      </c>
      <c r="C59" s="1">
        <v>2.2431943827083098</v>
      </c>
      <c r="D59" s="1">
        <v>4.6312966293328302</v>
      </c>
      <c r="E59" s="1">
        <v>8.1132128662870198</v>
      </c>
      <c r="F59" s="1">
        <v>12.427487428685</v>
      </c>
      <c r="G59" s="1">
        <v>4.9947858081013399</v>
      </c>
      <c r="H59" s="1">
        <v>5.7407296134069004</v>
      </c>
      <c r="I59" s="1">
        <v>8.3150176708015895</v>
      </c>
      <c r="J59" s="1">
        <v>5.4238702149752296</v>
      </c>
      <c r="L59" s="1">
        <v>6</v>
      </c>
      <c r="M59" s="1">
        <v>4.5408815267037001E-4</v>
      </c>
      <c r="N59" s="1">
        <v>3.7371618415920499E-4</v>
      </c>
      <c r="O59" s="1">
        <v>7.7157401844685203E-4</v>
      </c>
      <c r="P59" s="1">
        <v>1.35166126352342E-3</v>
      </c>
      <c r="Q59" s="1">
        <v>2.0704194056189299E-3</v>
      </c>
      <c r="R59" s="1">
        <v>8.3213131562968499E-4</v>
      </c>
      <c r="S59" s="1">
        <v>9.5640555359359004E-4</v>
      </c>
      <c r="T59" s="1">
        <v>1.3852819439555499E-3</v>
      </c>
      <c r="U59" s="1">
        <v>9.0361677781487305E-4</v>
      </c>
    </row>
    <row r="60" spans="1:21" x14ac:dyDescent="0.25">
      <c r="A60" s="1">
        <v>6.125</v>
      </c>
      <c r="B60" s="1">
        <v>2.7036882590012801</v>
      </c>
      <c r="C60" s="1">
        <v>2.2413676954252302</v>
      </c>
      <c r="D60" s="1">
        <v>4.6769981040514796</v>
      </c>
      <c r="E60" s="1">
        <v>8.1712451430234303</v>
      </c>
      <c r="F60" s="1">
        <v>12.4051605890725</v>
      </c>
      <c r="G60" s="1">
        <v>4.9745255584416403</v>
      </c>
      <c r="H60" s="1">
        <v>5.6677210970834304</v>
      </c>
      <c r="I60" s="1">
        <v>8.3005588555306709</v>
      </c>
      <c r="J60" s="1">
        <v>5.3745404766128999</v>
      </c>
      <c r="L60" s="1">
        <v>6.125</v>
      </c>
      <c r="M60" s="1">
        <v>4.5043446394961298E-4</v>
      </c>
      <c r="N60" s="1">
        <v>3.73411858057844E-4</v>
      </c>
      <c r="O60" s="1">
        <v>7.7918788413497604E-4</v>
      </c>
      <c r="P60" s="1">
        <v>1.3613294408277E-3</v>
      </c>
      <c r="Q60" s="1">
        <v>2.06669975413949E-3</v>
      </c>
      <c r="R60" s="1">
        <v>8.2875595803637802E-4</v>
      </c>
      <c r="S60" s="1">
        <v>9.44242334774101E-4</v>
      </c>
      <c r="T60" s="1">
        <v>1.38287310533141E-3</v>
      </c>
      <c r="U60" s="1">
        <v>8.9539844340370996E-4</v>
      </c>
    </row>
    <row r="61" spans="1:21" x14ac:dyDescent="0.25">
      <c r="A61" s="1">
        <v>6.25</v>
      </c>
      <c r="B61" s="1">
        <v>2.7403471885298698</v>
      </c>
      <c r="C61" s="1">
        <v>2.2547843426540402</v>
      </c>
      <c r="D61" s="1">
        <v>4.5988450329872697</v>
      </c>
      <c r="E61" s="1">
        <v>8.21151833689024</v>
      </c>
      <c r="F61" s="1">
        <v>12.4008370006005</v>
      </c>
      <c r="G61" s="1">
        <v>4.9002689780349504</v>
      </c>
      <c r="H61" s="1">
        <v>5.53180038217456</v>
      </c>
      <c r="I61" s="1">
        <v>8.2243518124856898</v>
      </c>
      <c r="J61" s="1">
        <v>5.4088847789472601</v>
      </c>
      <c r="L61" s="1">
        <v>6.25</v>
      </c>
      <c r="M61" s="1">
        <v>4.56541841609077E-4</v>
      </c>
      <c r="N61" s="1">
        <v>3.7564707148616302E-4</v>
      </c>
      <c r="O61" s="1">
        <v>7.6616758249568103E-4</v>
      </c>
      <c r="P61" s="1">
        <v>1.3680389549259101E-3</v>
      </c>
      <c r="Q61" s="1">
        <v>2.0659794443000398E-3</v>
      </c>
      <c r="R61" s="1">
        <v>8.1638481174062195E-4</v>
      </c>
      <c r="S61" s="1">
        <v>9.2159794367028104E-4</v>
      </c>
      <c r="T61" s="1">
        <v>1.3701770119601199E-3</v>
      </c>
      <c r="U61" s="1">
        <v>9.0112020417261397E-4</v>
      </c>
    </row>
    <row r="62" spans="1:21" x14ac:dyDescent="0.25">
      <c r="A62" s="1">
        <v>6.375</v>
      </c>
      <c r="B62" s="1">
        <v>2.7874924356366799</v>
      </c>
      <c r="C62" s="1">
        <v>2.2622708236484002</v>
      </c>
      <c r="D62" s="1">
        <v>4.5546595706800499</v>
      </c>
      <c r="E62" s="1">
        <v>8.1359355435763803</v>
      </c>
      <c r="F62" s="1">
        <v>12.2136752517558</v>
      </c>
      <c r="G62" s="1">
        <v>4.8136528182406897</v>
      </c>
      <c r="H62" s="1">
        <v>5.3723414743474196</v>
      </c>
      <c r="I62" s="1">
        <v>7.9418520860080104</v>
      </c>
      <c r="J62" s="1">
        <v>5.3963789086898997</v>
      </c>
      <c r="L62" s="1">
        <v>6.375</v>
      </c>
      <c r="M62" s="1">
        <v>4.6439623977707201E-4</v>
      </c>
      <c r="N62" s="1">
        <v>3.7689431921982398E-4</v>
      </c>
      <c r="O62" s="1">
        <v>7.5880628447529803E-4</v>
      </c>
      <c r="P62" s="1">
        <v>1.3554468615598299E-3</v>
      </c>
      <c r="Q62" s="1">
        <v>2.03479829694252E-3</v>
      </c>
      <c r="R62" s="1">
        <v>8.0195455951889998E-4</v>
      </c>
      <c r="S62" s="1">
        <v>8.9503208962627995E-4</v>
      </c>
      <c r="T62" s="1">
        <v>1.3231125575289401E-3</v>
      </c>
      <c r="U62" s="1">
        <v>8.9903672618773796E-4</v>
      </c>
    </row>
    <row r="63" spans="1:21" x14ac:dyDescent="0.25">
      <c r="A63" s="1">
        <v>6.5</v>
      </c>
      <c r="B63" s="1">
        <v>2.75926388749021</v>
      </c>
      <c r="C63" s="1">
        <v>2.2422060585951802</v>
      </c>
      <c r="D63" s="1">
        <v>4.5863424725047697</v>
      </c>
      <c r="E63" s="1">
        <v>8.0407637592948902</v>
      </c>
      <c r="F63" s="1">
        <v>12.195844202966899</v>
      </c>
      <c r="G63" s="1">
        <v>4.6826961389644</v>
      </c>
      <c r="H63" s="1">
        <v>5.3347439303884796</v>
      </c>
      <c r="I63" s="1">
        <v>7.7914649131873803</v>
      </c>
      <c r="J63" s="1">
        <v>5.3384769807424401</v>
      </c>
      <c r="L63" s="1">
        <v>6.5</v>
      </c>
      <c r="M63" s="1">
        <v>4.5969336365587002E-4</v>
      </c>
      <c r="N63" s="1">
        <v>3.7355152936195701E-4</v>
      </c>
      <c r="O63" s="1">
        <v>7.6408465591929603E-4</v>
      </c>
      <c r="P63" s="1">
        <v>1.33959124229853E-3</v>
      </c>
      <c r="Q63" s="1">
        <v>2.0318276442142899E-3</v>
      </c>
      <c r="R63" s="1">
        <v>7.8013717675146901E-4</v>
      </c>
      <c r="S63" s="1">
        <v>8.8876833880272E-4</v>
      </c>
      <c r="T63" s="1">
        <v>1.29805805453702E-3</v>
      </c>
      <c r="U63" s="1">
        <v>8.8939026499169004E-4</v>
      </c>
    </row>
    <row r="64" spans="1:21" x14ac:dyDescent="0.25">
      <c r="A64" s="1">
        <v>6.625</v>
      </c>
      <c r="B64" s="1">
        <v>2.7313375710327601</v>
      </c>
      <c r="C64" s="1">
        <v>2.2514583221690199</v>
      </c>
      <c r="D64" s="1">
        <v>4.5984213846298099</v>
      </c>
      <c r="E64" s="1">
        <v>7.7597752095026999</v>
      </c>
      <c r="F64" s="1">
        <v>12.1025082879005</v>
      </c>
      <c r="G64" s="1">
        <v>4.6734611796567602</v>
      </c>
      <c r="H64" s="1">
        <v>5.3174358783250604</v>
      </c>
      <c r="I64" s="1">
        <v>7.7433097626835403</v>
      </c>
      <c r="J64" s="1">
        <v>5.3283177720139401</v>
      </c>
      <c r="L64" s="1">
        <v>6.625</v>
      </c>
      <c r="M64" s="1">
        <v>4.55040839334059E-4</v>
      </c>
      <c r="N64" s="1">
        <v>3.75092956473359E-4</v>
      </c>
      <c r="O64" s="1">
        <v>7.6609700267932799E-4</v>
      </c>
      <c r="P64" s="1">
        <v>1.29277854990315E-3</v>
      </c>
      <c r="Q64" s="1">
        <v>2.0162778807642301E-3</v>
      </c>
      <c r="R64" s="1">
        <v>7.7859863253081801E-4</v>
      </c>
      <c r="S64" s="1">
        <v>8.8588481732895395E-4</v>
      </c>
      <c r="T64" s="1">
        <v>1.2900354064630799E-3</v>
      </c>
      <c r="U64" s="1">
        <v>8.8769774081752203E-4</v>
      </c>
    </row>
    <row r="65" spans="1:21" x14ac:dyDescent="0.25">
      <c r="A65" s="1">
        <v>6.75</v>
      </c>
      <c r="B65" s="1">
        <v>2.6845753803416001</v>
      </c>
      <c r="C65" s="1">
        <v>2.2550940658510701</v>
      </c>
      <c r="D65" s="1">
        <v>4.6269369548299197</v>
      </c>
      <c r="E65" s="1">
        <v>7.3682291733184604</v>
      </c>
      <c r="F65" s="1">
        <v>12.091649016993401</v>
      </c>
      <c r="G65" s="1">
        <v>4.5463064924160301</v>
      </c>
      <c r="H65" s="1">
        <v>5.2891466034627204</v>
      </c>
      <c r="I65" s="1">
        <v>6.9058533688115</v>
      </c>
      <c r="J65" s="1">
        <v>5.2393211681534897</v>
      </c>
      <c r="L65" s="1">
        <v>6.75</v>
      </c>
      <c r="M65" s="1">
        <v>4.4725025836491101E-4</v>
      </c>
      <c r="N65" s="1">
        <v>3.7569867137078898E-4</v>
      </c>
      <c r="O65" s="1">
        <v>7.7084769667466703E-4</v>
      </c>
      <c r="P65" s="1">
        <v>1.2275469802748599E-3</v>
      </c>
      <c r="Q65" s="1">
        <v>2.0144687262311002E-3</v>
      </c>
      <c r="R65" s="1">
        <v>7.5741466163651205E-4</v>
      </c>
      <c r="S65" s="1">
        <v>8.81171824136888E-4</v>
      </c>
      <c r="T65" s="1">
        <v>1.1505151712440001E-3</v>
      </c>
      <c r="U65" s="1">
        <v>8.7287090661437102E-4</v>
      </c>
    </row>
    <row r="66" spans="1:21" x14ac:dyDescent="0.25">
      <c r="A66" s="1">
        <v>6.875</v>
      </c>
      <c r="B66" s="1">
        <v>2.60119514700573</v>
      </c>
      <c r="C66" s="1">
        <v>2.30987830031393</v>
      </c>
      <c r="D66" s="1">
        <v>4.6592236553675699</v>
      </c>
      <c r="E66" s="1">
        <v>7.2730105610502402</v>
      </c>
      <c r="F66" s="1">
        <v>12.0223381903774</v>
      </c>
      <c r="G66" s="1">
        <v>4.4992439701702898</v>
      </c>
      <c r="H66" s="1">
        <v>5.2523231367776004</v>
      </c>
      <c r="I66" s="1">
        <v>6.9423353670340804</v>
      </c>
      <c r="J66" s="1">
        <v>5.2831102844015003</v>
      </c>
      <c r="L66" s="1">
        <v>6.875</v>
      </c>
      <c r="M66" s="1">
        <v>4.3335911149115498E-4</v>
      </c>
      <c r="N66" s="1">
        <v>3.8482572483230099E-4</v>
      </c>
      <c r="O66" s="1">
        <v>7.7622666098423802E-4</v>
      </c>
      <c r="P66" s="1">
        <v>1.2116835594709701E-3</v>
      </c>
      <c r="Q66" s="1">
        <v>2.0029215425168699E-3</v>
      </c>
      <c r="R66" s="1">
        <v>7.4957404543037E-4</v>
      </c>
      <c r="S66" s="1">
        <v>8.7503703458715004E-4</v>
      </c>
      <c r="T66" s="1">
        <v>1.1565930721478799E-3</v>
      </c>
      <c r="U66" s="1">
        <v>8.8016617338129005E-4</v>
      </c>
    </row>
    <row r="67" spans="1:21" x14ac:dyDescent="0.25">
      <c r="A67" s="1">
        <v>7</v>
      </c>
      <c r="B67" s="1">
        <v>2.58207829186476</v>
      </c>
      <c r="C67" s="1">
        <v>2.3328378316148899</v>
      </c>
      <c r="D67" s="1">
        <v>4.6127246784886298</v>
      </c>
      <c r="E67" s="1">
        <v>7.08111123562845</v>
      </c>
      <c r="F67" s="1">
        <v>11.9995057896283</v>
      </c>
      <c r="G67" s="1">
        <v>4.4764353624100499</v>
      </c>
      <c r="H67" s="1">
        <v>5.2642077557844402</v>
      </c>
      <c r="I67" s="1">
        <v>7.0808586836697103</v>
      </c>
      <c r="J67" s="1">
        <v>5.2893511245147202</v>
      </c>
      <c r="L67" s="1">
        <v>7</v>
      </c>
      <c r="M67" s="1">
        <v>4.3017424342466797E-4</v>
      </c>
      <c r="N67" s="1">
        <v>3.88650782747041E-4</v>
      </c>
      <c r="O67" s="1">
        <v>7.6847993143620797E-4</v>
      </c>
      <c r="P67" s="1">
        <v>1.1797131318557E-3</v>
      </c>
      <c r="Q67" s="1">
        <v>1.9991176645520799E-3</v>
      </c>
      <c r="R67" s="1">
        <v>7.4577413137751503E-4</v>
      </c>
      <c r="S67" s="1">
        <v>8.7701701211368702E-4</v>
      </c>
      <c r="T67" s="1">
        <v>1.17967105669937E-3</v>
      </c>
      <c r="U67" s="1">
        <v>8.8120589734415203E-4</v>
      </c>
    </row>
    <row r="68" spans="1:21" x14ac:dyDescent="0.25">
      <c r="A68" s="1">
        <v>7.125</v>
      </c>
      <c r="B68" s="1">
        <v>2.59756875135322</v>
      </c>
      <c r="C68" s="1">
        <v>2.3323715334077102</v>
      </c>
      <c r="D68" s="1">
        <v>4.6893404855524601</v>
      </c>
      <c r="E68" s="1">
        <v>7.0029765608191399</v>
      </c>
      <c r="F68" s="1">
        <v>11.9481617836105</v>
      </c>
      <c r="G68" s="1">
        <v>4.4818181010740501</v>
      </c>
      <c r="H68" s="1">
        <v>5.2632113173279196</v>
      </c>
      <c r="I68" s="1">
        <v>7.0559281994331098</v>
      </c>
      <c r="J68" s="1">
        <v>5.3258239855031997</v>
      </c>
      <c r="L68" s="1">
        <v>7.125</v>
      </c>
      <c r="M68" s="1">
        <v>4.3275495397544599E-4</v>
      </c>
      <c r="N68" s="1">
        <v>3.8857309746572502E-4</v>
      </c>
      <c r="O68" s="1">
        <v>7.8124412489304204E-4</v>
      </c>
      <c r="P68" s="1">
        <v>1.1666958950324699E-3</v>
      </c>
      <c r="Q68" s="1">
        <v>1.9905637531495101E-3</v>
      </c>
      <c r="R68" s="1">
        <v>7.4667089563893699E-4</v>
      </c>
      <c r="S68" s="1">
        <v>8.7685100546683098E-4</v>
      </c>
      <c r="T68" s="1">
        <v>1.17551763802556E-3</v>
      </c>
      <c r="U68" s="1">
        <v>8.8728227598483403E-4</v>
      </c>
    </row>
    <row r="69" spans="1:21" x14ac:dyDescent="0.25">
      <c r="A69" s="1">
        <v>7.25</v>
      </c>
      <c r="B69" s="1">
        <v>2.5532090024886598</v>
      </c>
      <c r="C69" s="1">
        <v>2.31114210441977</v>
      </c>
      <c r="D69" s="1">
        <v>4.7429813660435096</v>
      </c>
      <c r="E69" s="1">
        <v>6.9564951447413303</v>
      </c>
      <c r="F69" s="1">
        <v>11.957197334327899</v>
      </c>
      <c r="G69" s="1">
        <v>4.4790826896675497</v>
      </c>
      <c r="H69" s="1">
        <v>5.2748345819648597</v>
      </c>
      <c r="I69" s="1">
        <v>6.8916706667448899</v>
      </c>
      <c r="J69" s="1">
        <v>5.4436243031202904</v>
      </c>
      <c r="L69" s="1">
        <v>7.25</v>
      </c>
      <c r="M69" s="1">
        <v>4.25364619814611E-4</v>
      </c>
      <c r="N69" s="1">
        <v>3.8503627459633499E-4</v>
      </c>
      <c r="O69" s="1">
        <v>7.90180695582851E-4</v>
      </c>
      <c r="P69" s="1">
        <v>1.15895209111391E-3</v>
      </c>
      <c r="Q69" s="1">
        <v>1.99206907589904E-3</v>
      </c>
      <c r="R69" s="1">
        <v>7.4621517609861404E-4</v>
      </c>
      <c r="S69" s="1">
        <v>8.7878744135534595E-4</v>
      </c>
      <c r="T69" s="1">
        <v>1.1481523330797E-3</v>
      </c>
      <c r="U69" s="1">
        <v>9.0690780889984E-4</v>
      </c>
    </row>
    <row r="70" spans="1:21" x14ac:dyDescent="0.25">
      <c r="A70" s="1">
        <v>7.375</v>
      </c>
      <c r="B70" s="1">
        <v>2.5533235905628202</v>
      </c>
      <c r="C70" s="1">
        <v>2.3284768211745299</v>
      </c>
      <c r="D70" s="1">
        <v>4.7462199505653304</v>
      </c>
      <c r="E70" s="1">
        <v>7.0124672341004901</v>
      </c>
      <c r="F70" s="1">
        <v>11.8831894693688</v>
      </c>
      <c r="G70" s="1">
        <v>4.4824140739615101</v>
      </c>
      <c r="H70" s="1">
        <v>5.3141162042824801</v>
      </c>
      <c r="I70" s="1">
        <v>6.8578826641952402</v>
      </c>
      <c r="J70" s="1">
        <v>5.3876007577549796</v>
      </c>
      <c r="L70" s="1">
        <v>7.375</v>
      </c>
      <c r="M70" s="1">
        <v>4.2538371018776698E-4</v>
      </c>
      <c r="N70" s="1">
        <v>3.87924238407677E-4</v>
      </c>
      <c r="O70" s="1">
        <v>7.9072024376418502E-4</v>
      </c>
      <c r="P70" s="1">
        <v>1.1682770412011401E-3</v>
      </c>
      <c r="Q70" s="1">
        <v>1.97973936559684E-3</v>
      </c>
      <c r="R70" s="1">
        <v>7.4677018472198999E-4</v>
      </c>
      <c r="S70" s="1">
        <v>8.85331759633461E-4</v>
      </c>
      <c r="T70" s="1">
        <v>1.14252325185493E-3</v>
      </c>
      <c r="U70" s="1">
        <v>8.9757428624198004E-4</v>
      </c>
    </row>
    <row r="71" spans="1:21" x14ac:dyDescent="0.25">
      <c r="A71" s="1">
        <v>7.5</v>
      </c>
      <c r="B71" s="1">
        <v>2.5523394270313799</v>
      </c>
      <c r="C71" s="1">
        <v>2.4414681414127002</v>
      </c>
      <c r="D71" s="1">
        <v>4.8014727834506896</v>
      </c>
      <c r="E71" s="1">
        <v>6.9101478290266503</v>
      </c>
      <c r="F71" s="1">
        <v>11.804689439513201</v>
      </c>
      <c r="G71" s="1">
        <v>4.4914334816739601</v>
      </c>
      <c r="H71" s="1">
        <v>5.2974096572731</v>
      </c>
      <c r="I71" s="1">
        <v>6.9112255663915301</v>
      </c>
      <c r="J71" s="1">
        <v>5.3328505800441901</v>
      </c>
      <c r="L71" s="1">
        <v>7.5</v>
      </c>
      <c r="M71" s="1">
        <v>4.2521974854342598E-4</v>
      </c>
      <c r="N71" s="1">
        <v>4.0674859235935597E-4</v>
      </c>
      <c r="O71" s="1">
        <v>7.9992536572288605E-4</v>
      </c>
      <c r="P71" s="1">
        <v>1.1512306283158399E-3</v>
      </c>
      <c r="Q71" s="1">
        <v>1.9666612606229002E-3</v>
      </c>
      <c r="R71" s="1">
        <v>7.4827281804688199E-4</v>
      </c>
      <c r="S71" s="1">
        <v>8.8254844890169905E-4</v>
      </c>
      <c r="T71" s="1">
        <v>1.1514101793608301E-3</v>
      </c>
      <c r="U71" s="1">
        <v>8.88452906635363E-4</v>
      </c>
    </row>
    <row r="72" spans="1:21" x14ac:dyDescent="0.25">
      <c r="A72" s="1">
        <v>7.625</v>
      </c>
      <c r="B72" s="1">
        <v>2.6063529640944099</v>
      </c>
      <c r="C72" s="1">
        <v>2.4703402587525898</v>
      </c>
      <c r="D72" s="1">
        <v>5.05507411046431</v>
      </c>
      <c r="E72" s="1">
        <v>6.9210596881974</v>
      </c>
      <c r="F72" s="1">
        <v>11.7975834225527</v>
      </c>
      <c r="G72" s="1">
        <v>4.6495836507770001</v>
      </c>
      <c r="H72" s="1">
        <v>5.3367684673629201</v>
      </c>
      <c r="I72" s="1">
        <v>6.9272490682929</v>
      </c>
      <c r="J72" s="1">
        <v>5.4434902827887903</v>
      </c>
      <c r="L72" s="1">
        <v>7.625</v>
      </c>
      <c r="M72" s="1">
        <v>4.3421840381812802E-4</v>
      </c>
      <c r="N72" s="1">
        <v>4.1155868710818298E-4</v>
      </c>
      <c r="O72" s="1">
        <v>8.4217534680335396E-4</v>
      </c>
      <c r="P72" s="1">
        <v>1.15304854405369E-3</v>
      </c>
      <c r="Q72" s="1">
        <v>1.96547739819728E-3</v>
      </c>
      <c r="R72" s="1">
        <v>7.7462063621944698E-4</v>
      </c>
      <c r="S72" s="1">
        <v>8.8910562666266301E-4</v>
      </c>
      <c r="T72" s="1">
        <v>1.1540796947775999E-3</v>
      </c>
      <c r="U72" s="1">
        <v>9.0688548111261303E-4</v>
      </c>
    </row>
    <row r="73" spans="1:21" x14ac:dyDescent="0.25">
      <c r="A73" s="1">
        <v>7.75</v>
      </c>
      <c r="B73" s="1">
        <v>2.6051090384614399</v>
      </c>
      <c r="C73" s="1">
        <v>2.48460613872424</v>
      </c>
      <c r="D73" s="1">
        <v>5.0185984296623696</v>
      </c>
      <c r="E73" s="1">
        <v>6.9806427582466197</v>
      </c>
      <c r="F73" s="1">
        <v>11.764674892661899</v>
      </c>
      <c r="G73" s="1">
        <v>4.6889782029149796</v>
      </c>
      <c r="H73" s="1">
        <v>5.3939124279169697</v>
      </c>
      <c r="I73" s="1">
        <v>6.8715991474398201</v>
      </c>
      <c r="J73" s="1">
        <v>5.4998268182515098</v>
      </c>
      <c r="L73" s="1">
        <v>7.75</v>
      </c>
      <c r="M73" s="1">
        <v>4.3401116580767601E-4</v>
      </c>
      <c r="N73" s="1">
        <v>4.13935382711458E-4</v>
      </c>
      <c r="O73" s="1">
        <v>8.3609849838175195E-4</v>
      </c>
      <c r="P73" s="1">
        <v>1.16297508352389E-3</v>
      </c>
      <c r="Q73" s="1">
        <v>1.95999483711747E-3</v>
      </c>
      <c r="R73" s="1">
        <v>7.8118376860563602E-4</v>
      </c>
      <c r="S73" s="1">
        <v>8.9862581049096797E-4</v>
      </c>
      <c r="T73" s="1">
        <v>1.14480841796347E-3</v>
      </c>
      <c r="U73" s="1">
        <v>9.1627114792070202E-4</v>
      </c>
    </row>
    <row r="74" spans="1:21" x14ac:dyDescent="0.25">
      <c r="A74" s="1">
        <v>7.875</v>
      </c>
      <c r="B74" s="1">
        <v>2.58929941593806</v>
      </c>
      <c r="C74" s="1">
        <v>2.46638339935661</v>
      </c>
      <c r="D74" s="1">
        <v>4.96070790195476</v>
      </c>
      <c r="E74" s="1">
        <v>6.9497323643794902</v>
      </c>
      <c r="F74" s="1">
        <v>11.757200466079601</v>
      </c>
      <c r="G74" s="1">
        <v>4.69832816800022</v>
      </c>
      <c r="H74" s="1">
        <v>5.4071088103047504</v>
      </c>
      <c r="I74" s="1">
        <v>6.8789066828314498</v>
      </c>
      <c r="J74" s="1">
        <v>5.5220127596175601</v>
      </c>
      <c r="L74" s="1">
        <v>7.875</v>
      </c>
      <c r="M74" s="1">
        <v>4.3137728269527999E-4</v>
      </c>
      <c r="N74" s="1">
        <v>4.1089947433281201E-4</v>
      </c>
      <c r="O74" s="1">
        <v>8.2645393646566304E-4</v>
      </c>
      <c r="P74" s="1">
        <v>1.15782541190563E-3</v>
      </c>
      <c r="Q74" s="1">
        <v>1.9587495976488602E-3</v>
      </c>
      <c r="R74" s="1">
        <v>7.8274147278883802E-4</v>
      </c>
      <c r="S74" s="1">
        <v>9.0082432779677198E-4</v>
      </c>
      <c r="T74" s="1">
        <v>1.1460258533597201E-3</v>
      </c>
      <c r="U74" s="1">
        <v>9.1996732575228403E-4</v>
      </c>
    </row>
    <row r="75" spans="1:21" x14ac:dyDescent="0.25">
      <c r="A75" s="1">
        <v>8</v>
      </c>
      <c r="B75" s="1">
        <v>2.59955489056297</v>
      </c>
      <c r="C75" s="1">
        <v>2.4668518788170402</v>
      </c>
      <c r="D75" s="1">
        <v>4.9015598360763599</v>
      </c>
      <c r="E75" s="1">
        <v>7.0012284829252804</v>
      </c>
      <c r="F75" s="1">
        <v>11.7244687903636</v>
      </c>
      <c r="G75" s="1">
        <v>4.7406282083526499</v>
      </c>
      <c r="H75" s="1">
        <v>5.3945715120738598</v>
      </c>
      <c r="I75" s="1">
        <v>6.88600156713904</v>
      </c>
      <c r="J75" s="1">
        <v>5.4647919029266498</v>
      </c>
      <c r="L75" s="1">
        <v>8</v>
      </c>
      <c r="M75" s="1">
        <v>4.3308584476779098E-4</v>
      </c>
      <c r="N75" s="1">
        <v>4.10977523010919E-4</v>
      </c>
      <c r="O75" s="1">
        <v>8.1659986869032301E-4</v>
      </c>
      <c r="P75" s="1">
        <v>1.1664046652553499E-3</v>
      </c>
      <c r="Q75" s="1">
        <v>1.9532965004745899E-3</v>
      </c>
      <c r="R75" s="1">
        <v>7.8978865951155402E-4</v>
      </c>
      <c r="S75" s="1">
        <v>8.9873561391150595E-4</v>
      </c>
      <c r="T75" s="1">
        <v>1.14720786108536E-3</v>
      </c>
      <c r="U75" s="1">
        <v>9.1043433102758003E-4</v>
      </c>
    </row>
    <row r="76" spans="1:21" x14ac:dyDescent="0.25">
      <c r="A76" s="1">
        <v>8.125</v>
      </c>
      <c r="B76" s="1">
        <v>2.5725846097918201</v>
      </c>
      <c r="C76" s="1">
        <v>2.52592368421129</v>
      </c>
      <c r="D76" s="1">
        <v>4.9263015614586596</v>
      </c>
      <c r="E76" s="1">
        <v>6.9152910017773399</v>
      </c>
      <c r="F76" s="1">
        <v>11.6856787474758</v>
      </c>
      <c r="G76" s="1">
        <v>4.7518139494001304</v>
      </c>
      <c r="H76" s="1">
        <v>5.4252590951020299</v>
      </c>
      <c r="I76" s="1">
        <v>6.9174726773702204</v>
      </c>
      <c r="J76" s="1">
        <v>5.4235144137716196</v>
      </c>
      <c r="L76" s="1">
        <v>8.125</v>
      </c>
      <c r="M76" s="1">
        <v>4.28592595991317E-4</v>
      </c>
      <c r="N76" s="1">
        <v>4.2081888578960198E-4</v>
      </c>
      <c r="O76" s="1">
        <v>8.20721840139013E-4</v>
      </c>
      <c r="P76" s="1">
        <v>1.15208748089611E-3</v>
      </c>
      <c r="Q76" s="1">
        <v>1.94683407932948E-3</v>
      </c>
      <c r="R76" s="1">
        <v>7.9165220397006404E-4</v>
      </c>
      <c r="S76" s="1">
        <v>9.03848165243999E-4</v>
      </c>
      <c r="T76" s="1">
        <v>1.1524509480498801E-3</v>
      </c>
      <c r="U76" s="1">
        <v>9.03557501334352E-4</v>
      </c>
    </row>
    <row r="77" spans="1:21" x14ac:dyDescent="0.25">
      <c r="A77" s="1">
        <v>8.25</v>
      </c>
      <c r="B77" s="1">
        <v>2.5382565539645801</v>
      </c>
      <c r="C77" s="1">
        <v>2.6047564581121501</v>
      </c>
      <c r="D77" s="1">
        <v>4.9295569300864699</v>
      </c>
      <c r="E77" s="1">
        <v>6.7850603768110398</v>
      </c>
      <c r="F77" s="1">
        <v>11.618338762055901</v>
      </c>
      <c r="G77" s="1">
        <v>4.7545239679563203</v>
      </c>
      <c r="H77" s="1">
        <v>5.4884046590016098</v>
      </c>
      <c r="I77" s="1">
        <v>6.9080850607406603</v>
      </c>
      <c r="J77" s="1">
        <v>5.3894885806890596</v>
      </c>
      <c r="L77" s="1">
        <v>8.25</v>
      </c>
      <c r="M77" s="1">
        <v>4.2287354189049801E-4</v>
      </c>
      <c r="N77" s="1">
        <v>4.3395242592148502E-4</v>
      </c>
      <c r="O77" s="1">
        <v>8.2126418455240498E-4</v>
      </c>
      <c r="P77" s="1">
        <v>1.1303910587767199E-3</v>
      </c>
      <c r="Q77" s="1">
        <v>1.93561523775852E-3</v>
      </c>
      <c r="R77" s="1">
        <v>7.9210369306152403E-4</v>
      </c>
      <c r="S77" s="1">
        <v>9.1436821618967005E-4</v>
      </c>
      <c r="T77" s="1">
        <v>1.15088697111939E-3</v>
      </c>
      <c r="U77" s="1">
        <v>8.97888797542797E-4</v>
      </c>
    </row>
    <row r="78" spans="1:21" x14ac:dyDescent="0.25">
      <c r="A78" s="1">
        <v>8.375</v>
      </c>
      <c r="B78" s="1">
        <v>2.47972441652816</v>
      </c>
      <c r="C78" s="1">
        <v>2.61695340670021</v>
      </c>
      <c r="D78" s="1">
        <v>5.0030417017388897</v>
      </c>
      <c r="E78" s="1">
        <v>6.6939268088942097</v>
      </c>
      <c r="F78" s="1">
        <v>11.5989223259964</v>
      </c>
      <c r="G78" s="1">
        <v>4.7738996880508697</v>
      </c>
      <c r="H78" s="1">
        <v>5.5087742356587404</v>
      </c>
      <c r="I78" s="1">
        <v>7.0013322553851998</v>
      </c>
      <c r="J78" s="1">
        <v>5.3720266292769701</v>
      </c>
      <c r="L78" s="1">
        <v>8.375</v>
      </c>
      <c r="M78" s="1">
        <v>4.1312208779358998E-4</v>
      </c>
      <c r="N78" s="1">
        <v>4.35984437556255E-4</v>
      </c>
      <c r="O78" s="1">
        <v>8.335067475097E-4</v>
      </c>
      <c r="P78" s="1">
        <v>1.11520820636178E-3</v>
      </c>
      <c r="Q78" s="1">
        <v>1.932380459511E-3</v>
      </c>
      <c r="R78" s="1">
        <v>7.9533168802927595E-4</v>
      </c>
      <c r="S78" s="1">
        <v>9.1776178766074599E-4</v>
      </c>
      <c r="T78" s="1">
        <v>1.16642195374717E-3</v>
      </c>
      <c r="U78" s="1">
        <v>8.9497963643754401E-4</v>
      </c>
    </row>
    <row r="79" spans="1:21" x14ac:dyDescent="0.25">
      <c r="A79" s="1">
        <v>8.5</v>
      </c>
      <c r="B79" s="1">
        <v>2.4608732977098602</v>
      </c>
      <c r="C79" s="1">
        <v>2.5794081244335398</v>
      </c>
      <c r="D79" s="1">
        <v>4.9298757087163301</v>
      </c>
      <c r="E79" s="1">
        <v>6.8054067189761502</v>
      </c>
      <c r="F79" s="1">
        <v>11.8018275906072</v>
      </c>
      <c r="G79" s="1">
        <v>4.7868856540438296</v>
      </c>
      <c r="H79" s="1">
        <v>5.5622377263837697</v>
      </c>
      <c r="I79" s="1">
        <v>6.9154748597377997</v>
      </c>
      <c r="J79" s="1">
        <v>5.2783429590295503</v>
      </c>
      <c r="L79" s="1">
        <v>8.5</v>
      </c>
      <c r="M79" s="1">
        <v>4.09981491398461E-4</v>
      </c>
      <c r="N79" s="1">
        <v>4.2972939353062698E-4</v>
      </c>
      <c r="O79" s="1">
        <v>8.21317293072141E-4</v>
      </c>
      <c r="P79" s="1">
        <v>1.1337807593814299E-3</v>
      </c>
      <c r="Q79" s="1">
        <v>1.9661844765951702E-3</v>
      </c>
      <c r="R79" s="1">
        <v>7.97495149963702E-4</v>
      </c>
      <c r="S79" s="1">
        <v>9.2666880521553602E-4</v>
      </c>
      <c r="T79" s="1">
        <v>1.1521181116323201E-3</v>
      </c>
      <c r="U79" s="1">
        <v>8.7937193697432299E-4</v>
      </c>
    </row>
    <row r="80" spans="1:21" x14ac:dyDescent="0.25">
      <c r="A80" s="1">
        <v>8.625</v>
      </c>
      <c r="B80" s="1">
        <v>2.4613367943234299</v>
      </c>
      <c r="C80" s="1">
        <v>2.5733067433606398</v>
      </c>
      <c r="D80" s="1">
        <v>4.8629151647156696</v>
      </c>
      <c r="E80" s="1">
        <v>6.8876700844766701</v>
      </c>
      <c r="F80" s="1">
        <v>12.1818245897817</v>
      </c>
      <c r="G80" s="1">
        <v>4.7550778869482997</v>
      </c>
      <c r="H80" s="1">
        <v>5.5294768166541903</v>
      </c>
      <c r="I80" s="1">
        <v>6.9742339549427301</v>
      </c>
      <c r="J80" s="1">
        <v>5.1722931081410604</v>
      </c>
      <c r="L80" s="1">
        <v>8.625</v>
      </c>
      <c r="M80" s="1">
        <v>4.1005870993428398E-4</v>
      </c>
      <c r="N80" s="1">
        <v>4.28712903443883E-4</v>
      </c>
      <c r="O80" s="1">
        <v>8.1016166644162996E-4</v>
      </c>
      <c r="P80" s="1">
        <v>1.14748583607381E-3</v>
      </c>
      <c r="Q80" s="1">
        <v>2.0294919766576298E-3</v>
      </c>
      <c r="R80" s="1">
        <v>7.9219597596558904E-4</v>
      </c>
      <c r="S80" s="1">
        <v>9.2121083765458805E-4</v>
      </c>
      <c r="T80" s="1">
        <v>1.16190737689346E-3</v>
      </c>
      <c r="U80" s="1">
        <v>8.6170403181630103E-4</v>
      </c>
    </row>
    <row r="81" spans="1:21" x14ac:dyDescent="0.25">
      <c r="A81" s="1">
        <v>8.75</v>
      </c>
      <c r="B81" s="1">
        <v>2.4464796282768302</v>
      </c>
      <c r="C81" s="1">
        <v>2.5003224415371501</v>
      </c>
      <c r="D81" s="1">
        <v>4.9755997547701698</v>
      </c>
      <c r="E81" s="1">
        <v>7.0247507381012104</v>
      </c>
      <c r="F81" s="1">
        <v>12.1359416615096</v>
      </c>
      <c r="G81" s="1">
        <v>4.67518862326268</v>
      </c>
      <c r="H81" s="1">
        <v>5.5156103404730299</v>
      </c>
      <c r="I81" s="1">
        <v>7.0114179272736799</v>
      </c>
      <c r="J81" s="1">
        <v>5.1547324062303801</v>
      </c>
      <c r="L81" s="1">
        <v>8.75</v>
      </c>
      <c r="M81" s="1">
        <v>4.0758350607092002E-4</v>
      </c>
      <c r="N81" s="1">
        <v>4.16553718760089E-4</v>
      </c>
      <c r="O81" s="1">
        <v>8.2893491914471003E-4</v>
      </c>
      <c r="P81" s="1">
        <v>1.1703234729676601E-3</v>
      </c>
      <c r="Q81" s="1">
        <v>2.0218478808075001E-3</v>
      </c>
      <c r="R81" s="1">
        <v>7.7888642463556403E-4</v>
      </c>
      <c r="S81" s="1">
        <v>9.1890068272280695E-4</v>
      </c>
      <c r="T81" s="1">
        <v>1.1681022266837901E-3</v>
      </c>
      <c r="U81" s="1">
        <v>8.5877841887798095E-4</v>
      </c>
    </row>
    <row r="82" spans="1:21" x14ac:dyDescent="0.25">
      <c r="A82" s="1">
        <v>8.875</v>
      </c>
      <c r="B82" s="1">
        <v>2.4120108264598699</v>
      </c>
      <c r="C82" s="1">
        <v>2.4844979807353602</v>
      </c>
      <c r="D82" s="1">
        <v>5.0115318917642604</v>
      </c>
      <c r="E82" s="1">
        <v>6.9576211881630199</v>
      </c>
      <c r="F82" s="1">
        <v>12.0338829665183</v>
      </c>
      <c r="G82" s="1">
        <v>4.6503487176682503</v>
      </c>
      <c r="H82" s="1">
        <v>5.5024121944510602</v>
      </c>
      <c r="I82" s="1">
        <v>7.2432830403833499</v>
      </c>
      <c r="J82" s="1">
        <v>5.10615812267939</v>
      </c>
      <c r="L82" s="1">
        <v>8.875</v>
      </c>
      <c r="M82" s="1">
        <v>4.0184100368821402E-4</v>
      </c>
      <c r="N82" s="1">
        <v>4.13917363590512E-4</v>
      </c>
      <c r="O82" s="1">
        <v>8.3492121316792599E-4</v>
      </c>
      <c r="P82" s="1">
        <v>1.1591396899479601E-3</v>
      </c>
      <c r="Q82" s="1">
        <v>2.0048449022219599E-3</v>
      </c>
      <c r="R82" s="1">
        <v>7.7474809636353002E-4</v>
      </c>
      <c r="S82" s="1">
        <v>9.16701871595545E-4</v>
      </c>
      <c r="T82" s="1">
        <v>1.20673095452787E-3</v>
      </c>
      <c r="U82" s="1">
        <v>8.5068594323838595E-4</v>
      </c>
    </row>
    <row r="83" spans="1:21" x14ac:dyDescent="0.25">
      <c r="A83" s="1">
        <v>9</v>
      </c>
      <c r="B83" s="1">
        <v>2.41690422609862</v>
      </c>
      <c r="C83" s="1">
        <v>2.4846901286701102</v>
      </c>
      <c r="D83" s="1">
        <v>4.90784160263639</v>
      </c>
      <c r="E83" s="1">
        <v>6.9731499285910798</v>
      </c>
      <c r="F83" s="1">
        <v>12.1697191596956</v>
      </c>
      <c r="G83" s="1">
        <v>4.5453808545077603</v>
      </c>
      <c r="H83" s="1">
        <v>5.5121869394285001</v>
      </c>
      <c r="I83" s="1">
        <v>7.3419773540801003</v>
      </c>
      <c r="J83" s="1">
        <v>4.9702251443164602</v>
      </c>
      <c r="L83" s="1">
        <v>9</v>
      </c>
      <c r="M83" s="1">
        <v>4.0265624406802999E-4</v>
      </c>
      <c r="N83" s="1">
        <v>4.1394937543644001E-4</v>
      </c>
      <c r="O83" s="1">
        <v>8.1764641099922098E-4</v>
      </c>
      <c r="P83" s="1">
        <v>1.16172677810327E-3</v>
      </c>
      <c r="Q83" s="1">
        <v>2.02747521200529E-3</v>
      </c>
      <c r="R83" s="1">
        <v>7.5726045036099302E-4</v>
      </c>
      <c r="S83" s="1">
        <v>9.1833034410878896E-4</v>
      </c>
      <c r="T83" s="1">
        <v>1.2231734271897501E-3</v>
      </c>
      <c r="U83" s="1">
        <v>8.2803950904312301E-4</v>
      </c>
    </row>
    <row r="84" spans="1:21" x14ac:dyDescent="0.25">
      <c r="A84" s="1">
        <v>9.125</v>
      </c>
      <c r="B84" s="1">
        <v>2.42326789237026</v>
      </c>
      <c r="C84" s="1">
        <v>2.4917405758464501</v>
      </c>
      <c r="D84" s="1">
        <v>4.77990360608554</v>
      </c>
      <c r="E84" s="1">
        <v>6.9816141002538599</v>
      </c>
      <c r="F84" s="1">
        <v>12.2100477911215</v>
      </c>
      <c r="G84" s="1">
        <v>4.4961199951772199</v>
      </c>
      <c r="H84" s="1">
        <v>5.4998425553171897</v>
      </c>
      <c r="I84" s="1">
        <v>7.2930423511954601</v>
      </c>
      <c r="J84" s="1">
        <v>4.89911505926964</v>
      </c>
      <c r="L84" s="1">
        <v>9.125</v>
      </c>
      <c r="M84" s="1">
        <v>4.0371643086888499E-4</v>
      </c>
      <c r="N84" s="1">
        <v>4.1512397993601898E-4</v>
      </c>
      <c r="O84" s="1">
        <v>7.9633194077385102E-4</v>
      </c>
      <c r="P84" s="1">
        <v>1.1631369091022999E-3</v>
      </c>
      <c r="Q84" s="1">
        <v>2.0341939620008502E-3</v>
      </c>
      <c r="R84" s="1">
        <v>7.4905359119652399E-4</v>
      </c>
      <c r="S84" s="1">
        <v>9.1627376971584401E-4</v>
      </c>
      <c r="T84" s="1">
        <v>1.21502085570916E-3</v>
      </c>
      <c r="U84" s="1">
        <v>8.1619256887432295E-4</v>
      </c>
    </row>
    <row r="85" spans="1:21" x14ac:dyDescent="0.25">
      <c r="A85" s="1">
        <v>9.25</v>
      </c>
      <c r="B85" s="1">
        <v>2.4153289321887299</v>
      </c>
      <c r="C85" s="1">
        <v>2.37479343971544</v>
      </c>
      <c r="D85" s="1">
        <v>4.6978717121200404</v>
      </c>
      <c r="E85" s="1">
        <v>7.0013694433855704</v>
      </c>
      <c r="F85" s="1">
        <v>12.1871527355485</v>
      </c>
      <c r="G85" s="1">
        <v>4.4546374274285903</v>
      </c>
      <c r="H85" s="1">
        <v>5.5445672151634504</v>
      </c>
      <c r="I85" s="1">
        <v>7.2941914923101603</v>
      </c>
      <c r="J85" s="1">
        <v>4.7372229532603001</v>
      </c>
      <c r="L85" s="1">
        <v>9.25</v>
      </c>
      <c r="M85" s="1">
        <v>4.0239380010264199E-4</v>
      </c>
      <c r="N85" s="1">
        <v>3.9564058705659198E-4</v>
      </c>
      <c r="O85" s="1">
        <v>7.82665427239198E-4</v>
      </c>
      <c r="P85" s="1">
        <v>1.1664281492680399E-3</v>
      </c>
      <c r="Q85" s="1">
        <v>2.0303796457423798E-3</v>
      </c>
      <c r="R85" s="1">
        <v>7.42142595409604E-4</v>
      </c>
      <c r="S85" s="1">
        <v>9.2372489804623298E-4</v>
      </c>
      <c r="T85" s="1">
        <v>1.2152123026188701E-3</v>
      </c>
      <c r="U85" s="1">
        <v>7.8922134401316604E-4</v>
      </c>
    </row>
    <row r="86" spans="1:21" x14ac:dyDescent="0.25">
      <c r="A86" s="1">
        <v>9.375</v>
      </c>
      <c r="B86" s="1">
        <v>2.4201520937482699</v>
      </c>
      <c r="C86" s="1">
        <v>2.3540386070032402</v>
      </c>
      <c r="D86" s="1">
        <v>4.6460648762309802</v>
      </c>
      <c r="E86" s="1">
        <v>6.8481821319532603</v>
      </c>
      <c r="F86" s="1">
        <v>12.1742830655792</v>
      </c>
      <c r="G86" s="1">
        <v>4.4376017677812598</v>
      </c>
      <c r="H86" s="1">
        <v>5.5757467311769897</v>
      </c>
      <c r="I86" s="1">
        <v>7.3195447270998502</v>
      </c>
      <c r="J86" s="1">
        <v>4.6881075877135103</v>
      </c>
      <c r="L86" s="1">
        <v>9.375</v>
      </c>
      <c r="M86" s="1">
        <v>4.0319733881845999E-4</v>
      </c>
      <c r="N86" s="1">
        <v>3.9218283192674102E-4</v>
      </c>
      <c r="O86" s="1">
        <v>7.74034408380081E-4</v>
      </c>
      <c r="P86" s="1">
        <v>1.14090714318341E-3</v>
      </c>
      <c r="Q86" s="1">
        <v>2.0282355587255001E-3</v>
      </c>
      <c r="R86" s="1">
        <v>7.3930445451235796E-4</v>
      </c>
      <c r="S86" s="1">
        <v>9.2891940541408799E-4</v>
      </c>
      <c r="T86" s="1">
        <v>1.21943615153484E-3</v>
      </c>
      <c r="U86" s="1">
        <v>7.8103872411307198E-4</v>
      </c>
    </row>
    <row r="87" spans="1:21" x14ac:dyDescent="0.25">
      <c r="A87" s="1">
        <v>9.5</v>
      </c>
      <c r="B87" s="1">
        <v>2.4129084730052299</v>
      </c>
      <c r="C87" s="1">
        <v>2.34100013358962</v>
      </c>
      <c r="D87" s="1">
        <v>4.64682416587367</v>
      </c>
      <c r="E87" s="1">
        <v>6.7511446920721303</v>
      </c>
      <c r="F87" s="1">
        <v>12.2355516612191</v>
      </c>
      <c r="G87" s="1">
        <v>4.41350600475295</v>
      </c>
      <c r="H87" s="1">
        <v>5.5608704116299901</v>
      </c>
      <c r="I87" s="1">
        <v>7.2877526744793402</v>
      </c>
      <c r="J87" s="1">
        <v>4.6433361614098096</v>
      </c>
      <c r="L87" s="1">
        <v>9.5</v>
      </c>
      <c r="M87" s="1">
        <v>4.0199055160267198E-4</v>
      </c>
      <c r="N87" s="1">
        <v>3.9001062225603098E-4</v>
      </c>
      <c r="O87" s="1">
        <v>7.7416090603455302E-4</v>
      </c>
      <c r="P87" s="1">
        <v>1.1247407056992199E-3</v>
      </c>
      <c r="Q87" s="1">
        <v>2.0384429067591002E-3</v>
      </c>
      <c r="R87" s="1">
        <v>7.3529010039184099E-4</v>
      </c>
      <c r="S87" s="1">
        <v>9.2644101057755702E-4</v>
      </c>
      <c r="T87" s="1">
        <v>1.21413959556826E-3</v>
      </c>
      <c r="U87" s="1">
        <v>7.73579804490875E-4</v>
      </c>
    </row>
    <row r="88" spans="1:21" x14ac:dyDescent="0.25">
      <c r="A88" s="1">
        <v>9.625</v>
      </c>
      <c r="B88" s="1">
        <v>2.4442916461265201</v>
      </c>
      <c r="C88" s="1">
        <v>2.2816212221199801</v>
      </c>
      <c r="D88" s="1">
        <v>4.7715122193890602</v>
      </c>
      <c r="E88" s="1">
        <v>6.7436342776368496</v>
      </c>
      <c r="F88" s="1">
        <v>12.2243734296769</v>
      </c>
      <c r="G88" s="1">
        <v>4.3579496102952797</v>
      </c>
      <c r="H88" s="1">
        <v>5.5097016404262096</v>
      </c>
      <c r="I88" s="1">
        <v>7.2865177757617303</v>
      </c>
      <c r="J88" s="1">
        <v>4.6006728585853898</v>
      </c>
      <c r="L88" s="1">
        <v>9.625</v>
      </c>
      <c r="M88" s="1">
        <v>4.07218988244679E-4</v>
      </c>
      <c r="N88" s="1">
        <v>3.80118095605189E-4</v>
      </c>
      <c r="O88" s="1">
        <v>7.9493393575021803E-4</v>
      </c>
      <c r="P88" s="1">
        <v>1.1234894706542999E-3</v>
      </c>
      <c r="Q88" s="1">
        <v>2.0365806133841799E-3</v>
      </c>
      <c r="R88" s="1">
        <v>7.2603440507519297E-4</v>
      </c>
      <c r="S88" s="1">
        <v>9.1791629329500705E-4</v>
      </c>
      <c r="T88" s="1">
        <v>1.2139338614419099E-3</v>
      </c>
      <c r="U88" s="1">
        <v>7.6647209824032704E-4</v>
      </c>
    </row>
    <row r="89" spans="1:21" x14ac:dyDescent="0.25">
      <c r="A89" s="1">
        <v>9.75</v>
      </c>
      <c r="B89" s="1">
        <v>2.4370213796020201</v>
      </c>
      <c r="C89" s="1">
        <v>2.3023416846271698</v>
      </c>
      <c r="D89" s="1">
        <v>4.8354181593990599</v>
      </c>
      <c r="E89" s="1">
        <v>6.78713831600672</v>
      </c>
      <c r="F89" s="1">
        <v>12.2111767060409</v>
      </c>
      <c r="G89" s="1">
        <v>4.3626261323501803</v>
      </c>
      <c r="H89" s="1">
        <v>5.4591169114943101</v>
      </c>
      <c r="I89" s="1">
        <v>7.2742551778062996</v>
      </c>
      <c r="J89" s="1">
        <v>4.6345987358170504</v>
      </c>
      <c r="L89" s="1">
        <v>9.75</v>
      </c>
      <c r="M89" s="1">
        <v>4.0600776184169699E-4</v>
      </c>
      <c r="N89" s="1">
        <v>3.8357012465888702E-4</v>
      </c>
      <c r="O89" s="1">
        <v>8.0558066535588396E-4</v>
      </c>
      <c r="P89" s="1">
        <v>1.13073724344672E-3</v>
      </c>
      <c r="Q89" s="1">
        <v>2.0343820392264098E-3</v>
      </c>
      <c r="R89" s="1">
        <v>7.2681351364953998E-4</v>
      </c>
      <c r="S89" s="1">
        <v>9.0948887745495198E-4</v>
      </c>
      <c r="T89" s="1">
        <v>1.21189091262253E-3</v>
      </c>
      <c r="U89" s="1">
        <v>7.7212414938712096E-4</v>
      </c>
    </row>
    <row r="90" spans="1:21" x14ac:dyDescent="0.25">
      <c r="A90" s="1">
        <v>9.875</v>
      </c>
      <c r="B90" s="1">
        <v>2.4589773580771501</v>
      </c>
      <c r="C90" s="1">
        <v>2.2814530818280598</v>
      </c>
      <c r="D90" s="1">
        <v>4.9041191129608803</v>
      </c>
      <c r="E90" s="1">
        <v>6.7035437659904797</v>
      </c>
      <c r="F90" s="1">
        <v>12.1863966541857</v>
      </c>
      <c r="G90" s="1">
        <v>4.3723935175568203</v>
      </c>
      <c r="H90" s="1">
        <v>5.4125003891561301</v>
      </c>
      <c r="I90" s="1">
        <v>7.0885420601722604</v>
      </c>
      <c r="J90" s="1">
        <v>4.6536000890073597</v>
      </c>
      <c r="L90" s="1">
        <v>9.875</v>
      </c>
      <c r="M90" s="1">
        <v>4.0966562785565199E-4</v>
      </c>
      <c r="N90" s="1">
        <v>3.80090083432555E-4</v>
      </c>
      <c r="O90" s="1">
        <v>8.1702624421928205E-4</v>
      </c>
      <c r="P90" s="1">
        <v>1.1168103914140099E-3</v>
      </c>
      <c r="Q90" s="1">
        <v>2.0302536825873301E-3</v>
      </c>
      <c r="R90" s="1">
        <v>7.2844076002496604E-4</v>
      </c>
      <c r="S90" s="1">
        <v>9.0172256483341201E-4</v>
      </c>
      <c r="T90" s="1">
        <v>1.1809511072247E-3</v>
      </c>
      <c r="U90" s="1">
        <v>7.7528977482862603E-4</v>
      </c>
    </row>
    <row r="91" spans="1:21" x14ac:dyDescent="0.25">
      <c r="A91" s="1">
        <v>10</v>
      </c>
      <c r="B91" s="1">
        <v>2.49228240243123</v>
      </c>
      <c r="C91" s="1">
        <v>2.2610890742126699</v>
      </c>
      <c r="D91" s="1">
        <v>5.0648488575577701</v>
      </c>
      <c r="E91" s="1">
        <v>6.7160565446953404</v>
      </c>
      <c r="F91" s="1">
        <v>12.1891532510783</v>
      </c>
      <c r="G91" s="1">
        <v>4.3763505635644799</v>
      </c>
      <c r="H91" s="1">
        <v>5.5812420978041297</v>
      </c>
      <c r="I91" s="1">
        <v>6.8362759211186699</v>
      </c>
      <c r="J91" s="1">
        <v>4.6725852622814603</v>
      </c>
      <c r="L91" s="1">
        <v>10</v>
      </c>
      <c r="M91" s="1">
        <v>4.1521424824504302E-4</v>
      </c>
      <c r="N91" s="1">
        <v>3.7669743976383001E-4</v>
      </c>
      <c r="O91" s="1">
        <v>8.4380381966912398E-4</v>
      </c>
      <c r="P91" s="1">
        <v>1.1188950203462401E-3</v>
      </c>
      <c r="Q91" s="1">
        <v>2.0307129316296398E-3</v>
      </c>
      <c r="R91" s="1">
        <v>7.2910000388984298E-4</v>
      </c>
      <c r="S91" s="1">
        <v>9.2983493349416905E-4</v>
      </c>
      <c r="T91" s="1">
        <v>1.13892356845837E-3</v>
      </c>
      <c r="U91" s="1">
        <v>7.7845270469609098E-4</v>
      </c>
    </row>
    <row r="92" spans="1:21" x14ac:dyDescent="0.25">
      <c r="A92" s="1">
        <v>10.125</v>
      </c>
      <c r="B92" s="1">
        <v>2.4373538857331698</v>
      </c>
      <c r="C92" s="1">
        <v>2.2111296852731801</v>
      </c>
      <c r="D92" s="1">
        <v>5.1035524382109303</v>
      </c>
      <c r="E92" s="1">
        <v>6.5186100578885</v>
      </c>
      <c r="F92" s="1">
        <v>12.187986841882999</v>
      </c>
      <c r="G92" s="1">
        <v>4.33424623619588</v>
      </c>
      <c r="H92" s="1">
        <v>5.6174102950141203</v>
      </c>
      <c r="I92" s="1">
        <v>6.8541247225320996</v>
      </c>
      <c r="J92" s="1">
        <v>4.6777201902389596</v>
      </c>
      <c r="L92" s="1">
        <v>10.125</v>
      </c>
      <c r="M92" s="1">
        <v>4.0606315736314499E-4</v>
      </c>
      <c r="N92" s="1">
        <v>3.6837420556651198E-4</v>
      </c>
      <c r="O92" s="1">
        <v>8.5025183620594097E-4</v>
      </c>
      <c r="P92" s="1">
        <v>1.0860004356442201E-3</v>
      </c>
      <c r="Q92" s="1">
        <v>2.0305186078577102E-3</v>
      </c>
      <c r="R92" s="1">
        <v>7.22085422950234E-4</v>
      </c>
      <c r="S92" s="1">
        <v>9.3586055514935395E-4</v>
      </c>
      <c r="T92" s="1">
        <v>1.1418971787738499E-3</v>
      </c>
      <c r="U92" s="1">
        <v>7.7930818369381096E-4</v>
      </c>
    </row>
    <row r="93" spans="1:21" x14ac:dyDescent="0.25">
      <c r="A93" s="1">
        <v>10.25</v>
      </c>
      <c r="B93" s="1">
        <v>2.45033417593273</v>
      </c>
      <c r="C93" s="1">
        <v>2.2044804235434001</v>
      </c>
      <c r="D93" s="1">
        <v>5.0671737650817201</v>
      </c>
      <c r="E93" s="1">
        <v>6.7077524587772404</v>
      </c>
      <c r="F93" s="1">
        <v>12.252320218976999</v>
      </c>
      <c r="G93" s="1">
        <v>4.3005766160966603</v>
      </c>
      <c r="H93" s="1">
        <v>5.5684252147057398</v>
      </c>
      <c r="I93" s="1">
        <v>7.1488102674358203</v>
      </c>
      <c r="J93" s="1">
        <v>4.6727593102242997</v>
      </c>
      <c r="L93" s="1">
        <v>10.25</v>
      </c>
      <c r="M93" s="1">
        <v>4.0822567371039299E-4</v>
      </c>
      <c r="N93" s="1">
        <v>3.6726643856233103E-4</v>
      </c>
      <c r="O93" s="1">
        <v>8.4419114926261398E-4</v>
      </c>
      <c r="P93" s="1">
        <v>1.11751155963229E-3</v>
      </c>
      <c r="Q93" s="1">
        <v>2.0412365484815701E-3</v>
      </c>
      <c r="R93" s="1">
        <v>7.1647606424170296E-4</v>
      </c>
      <c r="S93" s="1">
        <v>9.2769964076997705E-4</v>
      </c>
      <c r="T93" s="1">
        <v>1.19099179055481E-3</v>
      </c>
      <c r="U93" s="1">
        <v>7.7848170108336999E-4</v>
      </c>
    </row>
    <row r="94" spans="1:21" x14ac:dyDescent="0.25">
      <c r="A94" s="1">
        <v>10.375</v>
      </c>
      <c r="B94" s="1">
        <v>2.45075105583344</v>
      </c>
      <c r="C94" s="1">
        <v>2.1755235637350898</v>
      </c>
      <c r="D94" s="1">
        <v>5.0281796578491003</v>
      </c>
      <c r="E94" s="1">
        <v>6.9173242031047</v>
      </c>
      <c r="F94" s="1">
        <v>12.3140833626698</v>
      </c>
      <c r="G94" s="1">
        <v>4.2804788708580102</v>
      </c>
      <c r="H94" s="1">
        <v>5.5142323052195996</v>
      </c>
      <c r="I94" s="1">
        <v>7.1656303876803102</v>
      </c>
      <c r="J94" s="1">
        <v>4.6751730175118604</v>
      </c>
      <c r="L94" s="1">
        <v>10.375</v>
      </c>
      <c r="M94" s="1">
        <v>4.0829512590185099E-4</v>
      </c>
      <c r="N94" s="1">
        <v>3.6244222571826698E-4</v>
      </c>
      <c r="O94" s="1">
        <v>8.3769473099765904E-4</v>
      </c>
      <c r="P94" s="1">
        <v>1.15242621223724E-3</v>
      </c>
      <c r="Q94" s="1">
        <v>2.0515262882207798E-3</v>
      </c>
      <c r="R94" s="1">
        <v>7.1312777988494496E-4</v>
      </c>
      <c r="S94" s="1">
        <v>9.1867110204958496E-4</v>
      </c>
      <c r="T94" s="1">
        <v>1.1937940225875401E-3</v>
      </c>
      <c r="U94" s="1">
        <v>7.7888382471747602E-4</v>
      </c>
    </row>
    <row r="95" spans="1:21" x14ac:dyDescent="0.25">
      <c r="A95" s="1">
        <v>10.5</v>
      </c>
      <c r="B95" s="1">
        <v>2.4285330789445498</v>
      </c>
      <c r="C95" s="1">
        <v>2.1984828546126098</v>
      </c>
      <c r="D95" s="1">
        <v>5.2272079926517101</v>
      </c>
      <c r="E95" s="1">
        <v>6.94381517926307</v>
      </c>
      <c r="F95" s="1">
        <v>12.2087577598341</v>
      </c>
      <c r="G95" s="1">
        <v>4.2824454402049996</v>
      </c>
      <c r="H95" s="1">
        <v>5.4934636396486001</v>
      </c>
      <c r="I95" s="1">
        <v>7.2080383974926097</v>
      </c>
      <c r="J95" s="1">
        <v>4.6453573633751697</v>
      </c>
      <c r="L95" s="1">
        <v>10.5</v>
      </c>
      <c r="M95" s="1">
        <v>4.0459361095216198E-4</v>
      </c>
      <c r="N95" s="1">
        <v>3.6626724357846098E-4</v>
      </c>
      <c r="O95" s="1">
        <v>8.7085285157577504E-4</v>
      </c>
      <c r="P95" s="1">
        <v>1.1568396088652299E-3</v>
      </c>
      <c r="Q95" s="1">
        <v>2.0339790427883601E-3</v>
      </c>
      <c r="R95" s="1">
        <v>7.1345541033815299E-4</v>
      </c>
      <c r="S95" s="1">
        <v>9.1521104236545704E-4</v>
      </c>
      <c r="T95" s="1">
        <v>1.2008591970222699E-3</v>
      </c>
      <c r="U95" s="1">
        <v>7.7391653673830304E-4</v>
      </c>
    </row>
    <row r="96" spans="1:21" x14ac:dyDescent="0.25">
      <c r="A96" s="1">
        <v>10.625</v>
      </c>
      <c r="B96" s="1">
        <v>2.40213013020827</v>
      </c>
      <c r="C96" s="1">
        <v>2.2169825096649101</v>
      </c>
      <c r="D96" s="1">
        <v>5.4393909336256199</v>
      </c>
      <c r="E96" s="1">
        <v>7.1903468973851501</v>
      </c>
      <c r="F96" s="1">
        <v>12.4839753698778</v>
      </c>
      <c r="G96" s="1">
        <v>4.3070379888497099</v>
      </c>
      <c r="H96" s="1">
        <v>5.4609935265508502</v>
      </c>
      <c r="I96" s="1">
        <v>7.2551601892888398</v>
      </c>
      <c r="J96" s="1">
        <v>4.6371259714008</v>
      </c>
      <c r="L96" s="1">
        <v>10.625</v>
      </c>
      <c r="M96" s="1">
        <v>4.0019487969269899E-4</v>
      </c>
      <c r="N96" s="1">
        <v>3.6934928611017401E-4</v>
      </c>
      <c r="O96" s="1">
        <v>9.0620252954202801E-4</v>
      </c>
      <c r="P96" s="1">
        <v>1.19791179310437E-3</v>
      </c>
      <c r="Q96" s="1">
        <v>2.07983029662164E-3</v>
      </c>
      <c r="R96" s="1">
        <v>7.1755252894236299E-4</v>
      </c>
      <c r="S96" s="1">
        <v>9.09801521523373E-4</v>
      </c>
      <c r="T96" s="1">
        <v>1.2087096875355199E-3</v>
      </c>
      <c r="U96" s="1">
        <v>7.7254518683537402E-4</v>
      </c>
    </row>
    <row r="97" spans="1:21" x14ac:dyDescent="0.25">
      <c r="A97" s="1">
        <v>10.75</v>
      </c>
      <c r="B97" s="1">
        <v>2.3506562080684001</v>
      </c>
      <c r="C97" s="1">
        <v>2.22942176656169</v>
      </c>
      <c r="D97" s="1">
        <v>5.4269337374865296</v>
      </c>
      <c r="E97" s="1">
        <v>7.1621880353226697</v>
      </c>
      <c r="F97" s="1">
        <v>12.453686675368701</v>
      </c>
      <c r="G97" s="1">
        <v>4.2817622926798604</v>
      </c>
      <c r="H97" s="1">
        <v>5.4358608507800996</v>
      </c>
      <c r="I97" s="1">
        <v>7.32380614118303</v>
      </c>
      <c r="J97" s="1">
        <v>4.56808959142578</v>
      </c>
      <c r="L97" s="1">
        <v>10.75</v>
      </c>
      <c r="M97" s="1">
        <v>3.9161932426419498E-4</v>
      </c>
      <c r="N97" s="1">
        <v>3.7142166630917898E-4</v>
      </c>
      <c r="O97" s="1">
        <v>9.0412716066525596E-4</v>
      </c>
      <c r="P97" s="1">
        <v>1.1932205266847601E-3</v>
      </c>
      <c r="Q97" s="1">
        <v>2.07478420011643E-3</v>
      </c>
      <c r="R97" s="1">
        <v>7.1334159796046601E-4</v>
      </c>
      <c r="S97" s="1">
        <v>9.0561441773996502E-4</v>
      </c>
      <c r="T97" s="1">
        <v>1.2201461031210901E-3</v>
      </c>
      <c r="U97" s="1">
        <v>7.6104372593153503E-4</v>
      </c>
    </row>
    <row r="98" spans="1:21" x14ac:dyDescent="0.25">
      <c r="A98" s="1">
        <v>10.875</v>
      </c>
      <c r="B98" s="1">
        <v>2.38027809824418</v>
      </c>
      <c r="C98" s="1">
        <v>2.1908141377798902</v>
      </c>
      <c r="D98" s="1">
        <v>5.4091987353317803</v>
      </c>
      <c r="E98" s="1">
        <v>7.26134462658771</v>
      </c>
      <c r="F98" s="1">
        <v>12.493662999479801</v>
      </c>
      <c r="G98" s="1">
        <v>4.2697088610204403</v>
      </c>
      <c r="H98" s="1">
        <v>5.4072659809749597</v>
      </c>
      <c r="I98" s="1">
        <v>7.3537050158918902</v>
      </c>
      <c r="J98" s="1">
        <v>4.5801980308150698</v>
      </c>
      <c r="L98" s="1">
        <v>10.875</v>
      </c>
      <c r="M98" s="1">
        <v>3.96554331167481E-4</v>
      </c>
      <c r="N98" s="1">
        <v>3.6498963535413001E-4</v>
      </c>
      <c r="O98" s="1">
        <v>9.0117250930627402E-4</v>
      </c>
      <c r="P98" s="1">
        <v>1.2097400147895101E-3</v>
      </c>
      <c r="Q98" s="1">
        <v>2.0814442557133299E-3</v>
      </c>
      <c r="R98" s="1">
        <v>7.1133349624600596E-4</v>
      </c>
      <c r="S98" s="1">
        <v>9.0085051243043003E-4</v>
      </c>
      <c r="T98" s="1">
        <v>1.22512725564759E-3</v>
      </c>
      <c r="U98" s="1">
        <v>7.6306099193379105E-4</v>
      </c>
    </row>
    <row r="99" spans="1:21" x14ac:dyDescent="0.25">
      <c r="A99" s="1">
        <v>11</v>
      </c>
      <c r="B99" s="1">
        <v>2.39377949121101</v>
      </c>
      <c r="C99" s="1">
        <v>2.1750064587136699</v>
      </c>
      <c r="D99" s="1">
        <v>5.4431791247072798</v>
      </c>
      <c r="E99" s="1">
        <v>7.1293413744723297</v>
      </c>
      <c r="F99" s="1">
        <v>12.505798693223699</v>
      </c>
      <c r="G99" s="1">
        <v>4.2664670794928004</v>
      </c>
      <c r="H99" s="1">
        <v>5.3127947819881101</v>
      </c>
      <c r="I99" s="1">
        <v>7.35054235529301</v>
      </c>
      <c r="J99" s="1">
        <v>4.5681231229769104</v>
      </c>
      <c r="L99" s="1">
        <v>11</v>
      </c>
      <c r="M99" s="1">
        <v>3.9880366323575401E-4</v>
      </c>
      <c r="N99" s="1">
        <v>3.6235607602169798E-4</v>
      </c>
      <c r="O99" s="1">
        <v>9.0683364217623201E-4</v>
      </c>
      <c r="P99" s="1">
        <v>1.1877482729870899E-3</v>
      </c>
      <c r="Q99" s="1">
        <v>2.0834660622910698E-3</v>
      </c>
      <c r="R99" s="1">
        <v>7.1079341544349897E-4</v>
      </c>
      <c r="S99" s="1">
        <v>8.8511161067922003E-4</v>
      </c>
      <c r="T99" s="1">
        <v>1.2246003563918201E-3</v>
      </c>
      <c r="U99" s="1">
        <v>7.6104931228795501E-4</v>
      </c>
    </row>
    <row r="100" spans="1:21" x14ac:dyDescent="0.25">
      <c r="A100" s="1">
        <v>11.125</v>
      </c>
      <c r="B100" s="1">
        <v>2.3589999889166</v>
      </c>
      <c r="C100" s="1">
        <v>2.18467778037552</v>
      </c>
      <c r="D100" s="1">
        <v>5.4201181552273301</v>
      </c>
      <c r="E100" s="1">
        <v>7.2271038649176704</v>
      </c>
      <c r="F100" s="1">
        <v>12.6407799966846</v>
      </c>
      <c r="G100" s="1">
        <v>4.2331621250723703</v>
      </c>
      <c r="H100" s="1">
        <v>5.3477603234853701</v>
      </c>
      <c r="I100" s="1">
        <v>7.3108992379332003</v>
      </c>
      <c r="J100" s="1">
        <v>4.5617812811801697</v>
      </c>
      <c r="L100" s="1">
        <v>11.125</v>
      </c>
      <c r="M100" s="1">
        <v>3.93009398153505E-4</v>
      </c>
      <c r="N100" s="1">
        <v>3.6396731821056102E-4</v>
      </c>
      <c r="O100" s="1">
        <v>9.0299168466087196E-4</v>
      </c>
      <c r="P100" s="1">
        <v>1.2040355038952901E-3</v>
      </c>
      <c r="Q100" s="1">
        <v>2.1059539474476601E-3</v>
      </c>
      <c r="R100" s="1">
        <v>7.0524481003705496E-4</v>
      </c>
      <c r="S100" s="1">
        <v>8.9093686989266305E-4</v>
      </c>
      <c r="T100" s="1">
        <v>1.21799581303967E-3</v>
      </c>
      <c r="U100" s="1">
        <v>7.5999276144461702E-4</v>
      </c>
    </row>
    <row r="101" spans="1:21" x14ac:dyDescent="0.25">
      <c r="A101" s="1">
        <v>11.25</v>
      </c>
      <c r="B101" s="1">
        <v>2.35731097194089</v>
      </c>
      <c r="C101" s="1">
        <v>2.1470164315850599</v>
      </c>
      <c r="D101" s="1">
        <v>5.5274166687756399</v>
      </c>
      <c r="E101" s="1">
        <v>6.9883895655860204</v>
      </c>
      <c r="F101" s="1">
        <v>13.262691404536101</v>
      </c>
      <c r="G101" s="1">
        <v>4.2065510663299097</v>
      </c>
      <c r="H101" s="1">
        <v>5.2845127392489903</v>
      </c>
      <c r="I101" s="1">
        <v>7.2148658483925496</v>
      </c>
      <c r="J101" s="1">
        <v>4.5373632935159698</v>
      </c>
      <c r="L101" s="1">
        <v>11.25</v>
      </c>
      <c r="M101" s="1">
        <v>3.9272800792535201E-4</v>
      </c>
      <c r="N101" s="1">
        <v>3.5769293750207099E-4</v>
      </c>
      <c r="O101" s="1">
        <v>9.20867617018021E-4</v>
      </c>
      <c r="P101" s="1">
        <v>1.1642657016266301E-3</v>
      </c>
      <c r="Q101" s="1">
        <v>2.20956438799571E-3</v>
      </c>
      <c r="R101" s="1">
        <v>7.0081140765056301E-4</v>
      </c>
      <c r="S101" s="1">
        <v>8.8039982235888295E-4</v>
      </c>
      <c r="T101" s="1">
        <v>1.2019966503421999E-3</v>
      </c>
      <c r="U101" s="1">
        <v>7.5592472469976195E-4</v>
      </c>
    </row>
    <row r="102" spans="1:21" x14ac:dyDescent="0.25">
      <c r="A102" s="1">
        <v>11.375</v>
      </c>
      <c r="B102" s="1">
        <v>2.3676549032312599</v>
      </c>
      <c r="C102" s="1">
        <v>2.1065015707703898</v>
      </c>
      <c r="D102" s="1">
        <v>5.7297730539999696</v>
      </c>
      <c r="E102" s="1">
        <v>6.7454582311357498</v>
      </c>
      <c r="F102" s="1">
        <v>13.249184614537899</v>
      </c>
      <c r="G102" s="1">
        <v>4.1717001746706197</v>
      </c>
      <c r="H102" s="1">
        <v>5.3091653166138002</v>
      </c>
      <c r="I102" s="1">
        <v>6.9559441761433796</v>
      </c>
      <c r="J102" s="1">
        <v>4.5805070506554104</v>
      </c>
      <c r="L102" s="1">
        <v>11.375</v>
      </c>
      <c r="M102" s="1">
        <v>3.9445130687832698E-4</v>
      </c>
      <c r="N102" s="1">
        <v>3.5094316169034697E-4</v>
      </c>
      <c r="O102" s="1">
        <v>9.5458019079639595E-4</v>
      </c>
      <c r="P102" s="1">
        <v>1.12379334130722E-3</v>
      </c>
      <c r="Q102" s="1">
        <v>2.2073141567820198E-3</v>
      </c>
      <c r="R102" s="1">
        <v>6.9500524910012503E-4</v>
      </c>
      <c r="S102" s="1">
        <v>8.8450694174785902E-4</v>
      </c>
      <c r="T102" s="1">
        <v>1.15886029974549E-3</v>
      </c>
      <c r="U102" s="1">
        <v>7.6311247463919203E-4</v>
      </c>
    </row>
    <row r="103" spans="1:21" x14ac:dyDescent="0.25">
      <c r="A103" s="1">
        <v>11.5</v>
      </c>
      <c r="B103" s="1">
        <v>2.42491982496322</v>
      </c>
      <c r="C103" s="1">
        <v>2.11605815158841</v>
      </c>
      <c r="D103" s="1">
        <v>5.5571266734589004</v>
      </c>
      <c r="E103" s="1">
        <v>6.9088548336624704</v>
      </c>
      <c r="F103" s="1">
        <v>13.4353618518016</v>
      </c>
      <c r="G103" s="1">
        <v>4.1365641725487698</v>
      </c>
      <c r="H103" s="1">
        <v>5.3202668628741501</v>
      </c>
      <c r="I103" s="1">
        <v>6.9488174042778299</v>
      </c>
      <c r="J103" s="1">
        <v>4.5680729504549404</v>
      </c>
      <c r="L103" s="1">
        <v>11.5</v>
      </c>
      <c r="M103" s="1">
        <v>4.0399164283887201E-4</v>
      </c>
      <c r="N103" s="1">
        <v>3.5253528805462899E-4</v>
      </c>
      <c r="O103" s="1">
        <v>9.2581730379825197E-4</v>
      </c>
      <c r="P103" s="1">
        <v>1.1510152152881699E-3</v>
      </c>
      <c r="Q103" s="1">
        <v>2.2383312845101499E-3</v>
      </c>
      <c r="R103" s="1">
        <v>6.8915159114662301E-4</v>
      </c>
      <c r="S103" s="1">
        <v>8.8635645935483502E-4</v>
      </c>
      <c r="T103" s="1">
        <v>1.15767297955269E-3</v>
      </c>
      <c r="U103" s="1">
        <v>7.6104095354579304E-4</v>
      </c>
    </row>
    <row r="104" spans="1:21" x14ac:dyDescent="0.25">
      <c r="A104" s="1">
        <v>11.625</v>
      </c>
      <c r="B104" s="1">
        <v>2.4235670129108802</v>
      </c>
      <c r="C104" s="1">
        <v>2.02216262642101</v>
      </c>
      <c r="D104" s="1">
        <v>5.4313630030836499</v>
      </c>
      <c r="E104" s="1">
        <v>6.9137658715319201</v>
      </c>
      <c r="F104" s="1">
        <v>13.399269980647601</v>
      </c>
      <c r="G104" s="1">
        <v>4.1380788464571596</v>
      </c>
      <c r="H104" s="1">
        <v>5.3447929705766501</v>
      </c>
      <c r="I104" s="1">
        <v>6.9319103376846396</v>
      </c>
      <c r="J104" s="1">
        <v>4.53314184440144</v>
      </c>
      <c r="L104" s="1">
        <v>11.625</v>
      </c>
      <c r="M104" s="1">
        <v>4.0376626435095298E-4</v>
      </c>
      <c r="N104" s="1">
        <v>3.3689229356174098E-4</v>
      </c>
      <c r="O104" s="1">
        <v>9.0486507631373704E-4</v>
      </c>
      <c r="P104" s="1">
        <v>1.1518333941972199E-3</v>
      </c>
      <c r="Q104" s="1">
        <v>2.2323183787758901E-3</v>
      </c>
      <c r="R104" s="1">
        <v>6.8940393581976196E-4</v>
      </c>
      <c r="S104" s="1">
        <v>8.9044250889807101E-4</v>
      </c>
      <c r="T104" s="1">
        <v>1.1548562622582599E-3</v>
      </c>
      <c r="U104" s="1">
        <v>7.5522143127728096E-4</v>
      </c>
    </row>
    <row r="105" spans="1:21" x14ac:dyDescent="0.25">
      <c r="A105" s="1">
        <v>11.75</v>
      </c>
      <c r="B105" s="1">
        <v>2.4242636673463598</v>
      </c>
      <c r="C105" s="1">
        <v>1.9735518164742401</v>
      </c>
      <c r="D105" s="1">
        <v>5.5426735836026504</v>
      </c>
      <c r="E105" s="1">
        <v>6.8587380277853596</v>
      </c>
      <c r="F105" s="1">
        <v>13.624743085904001</v>
      </c>
      <c r="G105" s="1">
        <v>4.1325501331839201</v>
      </c>
      <c r="H105" s="1">
        <v>5.5423004132989799</v>
      </c>
      <c r="I105" s="1">
        <v>6.8619470535050802</v>
      </c>
      <c r="J105" s="1">
        <v>4.5066801581652998</v>
      </c>
      <c r="L105" s="1">
        <v>11.75</v>
      </c>
      <c r="M105" s="1">
        <v>4.0388232697990398E-4</v>
      </c>
      <c r="N105" s="1">
        <v>3.2879373262460797E-4</v>
      </c>
      <c r="O105" s="1">
        <v>9.2340941902820301E-4</v>
      </c>
      <c r="P105" s="1">
        <v>1.14266575542904E-3</v>
      </c>
      <c r="Q105" s="1">
        <v>2.26988219811161E-3</v>
      </c>
      <c r="R105" s="1">
        <v>6.8848285218844104E-4</v>
      </c>
      <c r="S105" s="1">
        <v>9.2334724885561096E-4</v>
      </c>
      <c r="T105" s="1">
        <v>1.1432003791139499E-3</v>
      </c>
      <c r="U105" s="1">
        <v>7.5081291435034002E-4</v>
      </c>
    </row>
    <row r="106" spans="1:21" x14ac:dyDescent="0.25">
      <c r="A106" s="1">
        <v>11.875</v>
      </c>
      <c r="B106" s="1">
        <v>2.42834010700318</v>
      </c>
      <c r="C106" s="1">
        <v>1.9690240109353301</v>
      </c>
      <c r="D106" s="1">
        <v>5.4433261540248399</v>
      </c>
      <c r="E106" s="1">
        <v>6.8748056316578303</v>
      </c>
      <c r="F106" s="1">
        <v>13.624853658995599</v>
      </c>
      <c r="G106" s="1">
        <v>4.1237533413462302</v>
      </c>
      <c r="H106" s="1">
        <v>5.6154580115206603</v>
      </c>
      <c r="I106" s="1">
        <v>6.6096789183330902</v>
      </c>
      <c r="J106" s="1">
        <v>4.4972898355353097</v>
      </c>
      <c r="L106" s="1">
        <v>11.875</v>
      </c>
      <c r="M106" s="1">
        <v>4.0456146182673002E-4</v>
      </c>
      <c r="N106" s="1">
        <v>3.2803940022182603E-4</v>
      </c>
      <c r="O106" s="1">
        <v>9.0685813726053895E-4</v>
      </c>
      <c r="P106" s="1">
        <v>1.1453426182341899E-3</v>
      </c>
      <c r="Q106" s="1">
        <v>2.2699006195886699E-3</v>
      </c>
      <c r="R106" s="1">
        <v>6.8701730666828099E-4</v>
      </c>
      <c r="S106" s="1">
        <v>9.35535304719343E-4</v>
      </c>
      <c r="T106" s="1">
        <v>1.10117250779429E-3</v>
      </c>
      <c r="U106" s="1">
        <v>7.4924848660018299E-4</v>
      </c>
    </row>
    <row r="107" spans="1:21" x14ac:dyDescent="0.25">
      <c r="A107" s="1">
        <v>12</v>
      </c>
      <c r="B107" s="1">
        <v>2.5013468328509099</v>
      </c>
      <c r="C107" s="1">
        <v>1.9589067618681499</v>
      </c>
      <c r="D107" s="1">
        <v>5.2789291257459698</v>
      </c>
      <c r="E107" s="1">
        <v>6.9397882883510302</v>
      </c>
      <c r="F107" s="1">
        <v>13.6737889120426</v>
      </c>
      <c r="G107" s="1">
        <v>4.1276623656023803</v>
      </c>
      <c r="H107" s="1">
        <v>5.5392287889494103</v>
      </c>
      <c r="I107" s="1">
        <v>6.6145115799858596</v>
      </c>
      <c r="J107" s="1">
        <v>4.4501912815056501</v>
      </c>
      <c r="L107" s="1">
        <v>12</v>
      </c>
      <c r="M107" s="1">
        <v>4.16724382352962E-4</v>
      </c>
      <c r="N107" s="1">
        <v>3.2635386652723401E-4</v>
      </c>
      <c r="O107" s="1">
        <v>8.7946959234927805E-4</v>
      </c>
      <c r="P107" s="1">
        <v>1.1561687288392799E-3</v>
      </c>
      <c r="Q107" s="1">
        <v>2.2780532327463E-3</v>
      </c>
      <c r="R107" s="1">
        <v>6.8766855010935597E-4</v>
      </c>
      <c r="S107" s="1">
        <v>9.2283551623897301E-4</v>
      </c>
      <c r="T107" s="1">
        <v>1.10197762922564E-3</v>
      </c>
      <c r="U107" s="1">
        <v>7.4140186749884103E-4</v>
      </c>
    </row>
    <row r="108" spans="1:21" x14ac:dyDescent="0.25">
      <c r="A108" s="1">
        <v>12.125</v>
      </c>
      <c r="B108" s="1">
        <v>2.4905093661555999</v>
      </c>
      <c r="C108" s="1">
        <v>1.9477837816155601</v>
      </c>
      <c r="D108" s="1">
        <v>5.1891883864391</v>
      </c>
      <c r="E108" s="1">
        <v>6.9867051763610002</v>
      </c>
      <c r="F108" s="1">
        <v>13.917309260574701</v>
      </c>
      <c r="G108" s="1">
        <v>4.1124756869631103</v>
      </c>
      <c r="H108" s="1">
        <v>5.4406884695616</v>
      </c>
      <c r="I108" s="1">
        <v>6.6113736430575596</v>
      </c>
      <c r="J108" s="1">
        <v>4.4095078119456801</v>
      </c>
      <c r="L108" s="1">
        <v>12.125</v>
      </c>
      <c r="M108" s="1">
        <v>4.1491886040152299E-4</v>
      </c>
      <c r="N108" s="1">
        <v>3.2450077801715198E-4</v>
      </c>
      <c r="O108" s="1">
        <v>8.6451878518075504E-4</v>
      </c>
      <c r="P108" s="1">
        <v>1.1639850823817401E-3</v>
      </c>
      <c r="Q108" s="1">
        <v>2.3186237228117598E-3</v>
      </c>
      <c r="R108" s="1">
        <v>6.8513844944805404E-4</v>
      </c>
      <c r="S108" s="1">
        <v>9.0641869902896295E-4</v>
      </c>
      <c r="T108" s="1">
        <v>1.1014548489333899E-3</v>
      </c>
      <c r="U108" s="1">
        <v>7.3462400147015095E-4</v>
      </c>
    </row>
    <row r="109" spans="1:21" x14ac:dyDescent="0.25">
      <c r="A109" s="1">
        <v>12.25</v>
      </c>
      <c r="B109" s="1">
        <v>2.5139174375612501</v>
      </c>
      <c r="C109" s="1">
        <v>1.9219301820529899</v>
      </c>
      <c r="D109" s="1">
        <v>5.1861597840424203</v>
      </c>
      <c r="E109" s="1">
        <v>7.0655480817531302</v>
      </c>
      <c r="F109" s="1">
        <v>14.931058223929</v>
      </c>
      <c r="G109" s="1">
        <v>4.0941952374869803</v>
      </c>
      <c r="H109" s="1">
        <v>5.42377812548522</v>
      </c>
      <c r="I109" s="1">
        <v>6.6060678955046299</v>
      </c>
      <c r="J109" s="1">
        <v>4.4135465027632099</v>
      </c>
      <c r="L109" s="1">
        <v>12.25</v>
      </c>
      <c r="M109" s="1">
        <v>4.1881864509770301E-4</v>
      </c>
      <c r="N109" s="1">
        <v>3.2019356833002798E-4</v>
      </c>
      <c r="O109" s="1">
        <v>8.6401422002146597E-4</v>
      </c>
      <c r="P109" s="1">
        <v>1.1771203104200701E-3</v>
      </c>
      <c r="Q109" s="1">
        <v>2.4875143001065699E-3</v>
      </c>
      <c r="R109" s="1">
        <v>6.82092926565331E-4</v>
      </c>
      <c r="S109" s="1">
        <v>9.03601435705839E-4</v>
      </c>
      <c r="T109" s="1">
        <v>1.10057091139107E-3</v>
      </c>
      <c r="U109" s="1">
        <v>7.3529684736035102E-4</v>
      </c>
    </row>
    <row r="110" spans="1:21" x14ac:dyDescent="0.25">
      <c r="A110" s="1">
        <v>12.375</v>
      </c>
      <c r="B110" s="1">
        <v>2.5128107761387</v>
      </c>
      <c r="C110" s="1">
        <v>1.9370809448086801</v>
      </c>
      <c r="D110" s="1">
        <v>5.1403771732745902</v>
      </c>
      <c r="E110" s="1">
        <v>7.1010903551939304</v>
      </c>
      <c r="F110" s="1">
        <v>15.0520041012443</v>
      </c>
      <c r="G110" s="1">
        <v>4.0944830556579701</v>
      </c>
      <c r="H110" s="1">
        <v>5.4242441628870504</v>
      </c>
      <c r="I110" s="1">
        <v>6.6675452104528299</v>
      </c>
      <c r="J110" s="1">
        <v>4.3160889282269697</v>
      </c>
      <c r="L110" s="1">
        <v>12.375</v>
      </c>
      <c r="M110" s="1">
        <v>4.1863427530470799E-4</v>
      </c>
      <c r="N110" s="1">
        <v>3.2271768540512597E-4</v>
      </c>
      <c r="O110" s="1">
        <v>8.5638683706754602E-4</v>
      </c>
      <c r="P110" s="1">
        <v>1.18304165317531E-3</v>
      </c>
      <c r="Q110" s="1">
        <v>2.5076638832672998E-3</v>
      </c>
      <c r="R110" s="1">
        <v>6.8214087707261703E-4</v>
      </c>
      <c r="S110" s="1">
        <v>9.03679077536984E-4</v>
      </c>
      <c r="T110" s="1">
        <v>1.1108130320614401E-3</v>
      </c>
      <c r="U110" s="1">
        <v>7.1906041544261303E-4</v>
      </c>
    </row>
    <row r="111" spans="1:21" x14ac:dyDescent="0.25">
      <c r="A111" s="1">
        <v>12.5</v>
      </c>
      <c r="B111" s="1">
        <v>2.5273903818511898</v>
      </c>
      <c r="C111" s="1">
        <v>1.97087054705984</v>
      </c>
      <c r="D111" s="1">
        <v>5.2685942573930804</v>
      </c>
      <c r="E111" s="1">
        <v>7.27751890711514</v>
      </c>
      <c r="F111" s="1">
        <v>15.114436082648799</v>
      </c>
      <c r="G111" s="1">
        <v>4.0892228846616101</v>
      </c>
      <c r="H111" s="1">
        <v>5.4093303286757397</v>
      </c>
      <c r="I111" s="1">
        <v>6.6150965127850503</v>
      </c>
      <c r="J111" s="1">
        <v>4.3086314916364596</v>
      </c>
      <c r="L111" s="1">
        <v>12.5</v>
      </c>
      <c r="M111" s="1">
        <v>4.21063237616408E-4</v>
      </c>
      <c r="N111" s="1">
        <v>3.2834703314016899E-4</v>
      </c>
      <c r="O111" s="1">
        <v>8.7774780328168597E-4</v>
      </c>
      <c r="P111" s="1">
        <v>1.2124346499253801E-3</v>
      </c>
      <c r="Q111" s="1">
        <v>2.5180650513692898E-3</v>
      </c>
      <c r="R111" s="1">
        <v>6.8126453258462397E-4</v>
      </c>
      <c r="S111" s="1">
        <v>9.0119443275737704E-4</v>
      </c>
      <c r="T111" s="1">
        <v>1.1020750790299899E-3</v>
      </c>
      <c r="U111" s="1">
        <v>7.1781800650663405E-4</v>
      </c>
    </row>
    <row r="112" spans="1:21" x14ac:dyDescent="0.25">
      <c r="A112" s="1">
        <v>12.625</v>
      </c>
      <c r="B112" s="1">
        <v>2.5284393583658602</v>
      </c>
      <c r="C112" s="1">
        <v>1.9907367062162</v>
      </c>
      <c r="D112" s="1">
        <v>5.2428346771324899</v>
      </c>
      <c r="E112" s="1">
        <v>7.2468283373226399</v>
      </c>
      <c r="F112" s="1">
        <v>15.094845383506399</v>
      </c>
      <c r="G112" s="1">
        <v>4.0667183010332799</v>
      </c>
      <c r="H112" s="1">
        <v>5.3746863691501297</v>
      </c>
      <c r="I112" s="1">
        <v>6.6550434447051403</v>
      </c>
      <c r="J112" s="1">
        <v>4.2937239396646003</v>
      </c>
      <c r="L112" s="1">
        <v>12.625</v>
      </c>
      <c r="M112" s="1">
        <v>4.2123799710375197E-4</v>
      </c>
      <c r="N112" s="1">
        <v>3.31656735255618E-4</v>
      </c>
      <c r="O112" s="1">
        <v>8.7345625721027402E-4</v>
      </c>
      <c r="P112" s="1">
        <v>1.2073216009979501E-3</v>
      </c>
      <c r="Q112" s="1">
        <v>2.5148012408921601E-3</v>
      </c>
      <c r="R112" s="1">
        <v>6.7751526895214501E-4</v>
      </c>
      <c r="S112" s="1">
        <v>8.9542274910041103E-4</v>
      </c>
      <c r="T112" s="1">
        <v>1.10873023788788E-3</v>
      </c>
      <c r="U112" s="1">
        <v>7.15334408348122E-4</v>
      </c>
    </row>
    <row r="113" spans="1:21" x14ac:dyDescent="0.25">
      <c r="A113" s="1">
        <v>12.75</v>
      </c>
      <c r="B113" s="1">
        <v>2.5326332390872399</v>
      </c>
      <c r="C113" s="1">
        <v>1.9897559517618399</v>
      </c>
      <c r="D113" s="1">
        <v>5.2280556975472603</v>
      </c>
      <c r="E113" s="1">
        <v>7.0874010958873299</v>
      </c>
      <c r="F113" s="1">
        <v>15.1156269568779</v>
      </c>
      <c r="G113" s="1">
        <v>4.0918776446130796</v>
      </c>
      <c r="H113" s="1">
        <v>5.3362592409394001</v>
      </c>
      <c r="I113" s="1">
        <v>6.7360578788341696</v>
      </c>
      <c r="J113" s="1">
        <v>4.2741316663743296</v>
      </c>
      <c r="L113" s="1">
        <v>12.75</v>
      </c>
      <c r="M113" s="1">
        <v>4.21936697631935E-4</v>
      </c>
      <c r="N113" s="1">
        <v>3.31493341563523E-4</v>
      </c>
      <c r="O113" s="1">
        <v>8.7099407921137405E-4</v>
      </c>
      <c r="P113" s="1">
        <v>1.18076102257483E-3</v>
      </c>
      <c r="Q113" s="1">
        <v>2.5182634510158499E-3</v>
      </c>
      <c r="R113" s="1">
        <v>6.8170681559253797E-4</v>
      </c>
      <c r="S113" s="1">
        <v>8.8902078954050505E-4</v>
      </c>
      <c r="T113" s="1">
        <v>1.1222272426137699E-3</v>
      </c>
      <c r="U113" s="1">
        <v>7.1207033561796298E-4</v>
      </c>
    </row>
    <row r="114" spans="1:21" x14ac:dyDescent="0.25">
      <c r="A114" s="1">
        <v>12.875</v>
      </c>
      <c r="B114" s="1">
        <v>2.5368201805292201</v>
      </c>
      <c r="C114" s="1">
        <v>1.9859487753178899</v>
      </c>
      <c r="D114" s="1">
        <v>5.1774165634965001</v>
      </c>
      <c r="E114" s="1">
        <v>6.9427443778543099</v>
      </c>
      <c r="F114" s="1">
        <v>15.2008044424096</v>
      </c>
      <c r="G114" s="1">
        <v>4.0835287666311499</v>
      </c>
      <c r="H114" s="1">
        <v>5.28048874792304</v>
      </c>
      <c r="I114" s="1">
        <v>6.7603618440598803</v>
      </c>
      <c r="J114" s="1">
        <v>4.2226746505891803</v>
      </c>
      <c r="L114" s="1">
        <v>12.875</v>
      </c>
      <c r="M114" s="1">
        <v>4.2263424207616702E-4</v>
      </c>
      <c r="N114" s="1">
        <v>3.3085906596796002E-4</v>
      </c>
      <c r="O114" s="1">
        <v>8.6255759947851795E-4</v>
      </c>
      <c r="P114" s="1">
        <v>1.15666121335053E-3</v>
      </c>
      <c r="Q114" s="1">
        <v>2.5324540201054398E-3</v>
      </c>
      <c r="R114" s="1">
        <v>6.8031589252074895E-4</v>
      </c>
      <c r="S114" s="1">
        <v>8.7972942540397896E-4</v>
      </c>
      <c r="T114" s="1">
        <v>1.1262762832203799E-3</v>
      </c>
      <c r="U114" s="1">
        <v>7.0349759678815804E-4</v>
      </c>
    </row>
    <row r="115" spans="1:21" x14ac:dyDescent="0.25">
      <c r="A115" s="1">
        <v>13</v>
      </c>
      <c r="B115" s="1">
        <v>2.5292544744529102</v>
      </c>
      <c r="C115" s="1">
        <v>1.9921283197662001</v>
      </c>
      <c r="D115" s="1">
        <v>5.0253788775878201</v>
      </c>
      <c r="E115" s="1">
        <v>6.9975954460098704</v>
      </c>
      <c r="F115" s="1">
        <v>15.2075075823295</v>
      </c>
      <c r="G115" s="1">
        <v>4.0756753273022399</v>
      </c>
      <c r="H115" s="1">
        <v>5.2829431935411302</v>
      </c>
      <c r="I115" s="1">
        <v>6.7520829009159797</v>
      </c>
      <c r="J115" s="1">
        <v>4.2020237245251302</v>
      </c>
      <c r="L115" s="1">
        <v>13</v>
      </c>
      <c r="M115" s="1">
        <v>4.21373795443855E-4</v>
      </c>
      <c r="N115" s="1">
        <v>3.3188857807304897E-4</v>
      </c>
      <c r="O115" s="1">
        <v>8.3722812100613195E-4</v>
      </c>
      <c r="P115" s="1">
        <v>1.16579940130524E-3</v>
      </c>
      <c r="Q115" s="1">
        <v>2.5335707632160899E-3</v>
      </c>
      <c r="R115" s="1">
        <v>6.7900750952855295E-4</v>
      </c>
      <c r="S115" s="1">
        <v>8.8013833604395301E-4</v>
      </c>
      <c r="T115" s="1">
        <v>1.1248970112926E-3</v>
      </c>
      <c r="U115" s="1">
        <v>7.0005715250588696E-4</v>
      </c>
    </row>
    <row r="116" spans="1:21" x14ac:dyDescent="0.25">
      <c r="A116" s="1">
        <v>13.125</v>
      </c>
      <c r="B116" s="1">
        <v>2.5162851190660702</v>
      </c>
      <c r="C116" s="1">
        <v>2.0002262655940899</v>
      </c>
      <c r="D116" s="1">
        <v>5.0073664634539696</v>
      </c>
      <c r="E116" s="1">
        <v>7.0425224490760501</v>
      </c>
      <c r="F116" s="1">
        <v>15.2021319832813</v>
      </c>
      <c r="G116" s="1">
        <v>4.0639664022856401</v>
      </c>
      <c r="H116" s="1">
        <v>5.2455730835685497</v>
      </c>
      <c r="I116" s="1">
        <v>6.7350475472440801</v>
      </c>
      <c r="J116" s="1">
        <v>4.1684724227531502</v>
      </c>
      <c r="L116" s="1">
        <v>13.125</v>
      </c>
      <c r="M116" s="1">
        <v>4.1921310083640703E-4</v>
      </c>
      <c r="N116" s="1">
        <v>3.3323769584797598E-4</v>
      </c>
      <c r="O116" s="1">
        <v>8.3422725281143205E-4</v>
      </c>
      <c r="P116" s="1">
        <v>1.1732842400160701E-3</v>
      </c>
      <c r="Q116" s="1">
        <v>2.53267518841466E-3</v>
      </c>
      <c r="R116" s="1">
        <v>6.7705680262078796E-4</v>
      </c>
      <c r="S116" s="1">
        <v>8.7391247572252096E-4</v>
      </c>
      <c r="T116" s="1">
        <v>1.12205892137086E-3</v>
      </c>
      <c r="U116" s="1">
        <v>6.9446750563067604E-4</v>
      </c>
    </row>
    <row r="117" spans="1:21" x14ac:dyDescent="0.25">
      <c r="A117" s="1">
        <v>13.25</v>
      </c>
      <c r="B117" s="1">
        <v>2.5041821428326099</v>
      </c>
      <c r="C117" s="1">
        <v>2.0045559275831302</v>
      </c>
      <c r="D117" s="1">
        <v>4.9123651577814202</v>
      </c>
      <c r="E117" s="1">
        <v>6.8515115725505602</v>
      </c>
      <c r="F117" s="1">
        <v>15.1361770831443</v>
      </c>
      <c r="G117" s="1">
        <v>4.0704266660229003</v>
      </c>
      <c r="H117" s="1">
        <v>5.1487855041786101</v>
      </c>
      <c r="I117" s="1">
        <v>6.7315794989533497</v>
      </c>
      <c r="J117" s="1">
        <v>4.0676796481142201</v>
      </c>
      <c r="L117" s="1">
        <v>13.25</v>
      </c>
      <c r="M117" s="1">
        <v>4.1719674499591299E-4</v>
      </c>
      <c r="N117" s="1">
        <v>3.3395901753535001E-4</v>
      </c>
      <c r="O117" s="1">
        <v>8.1840003528638498E-4</v>
      </c>
      <c r="P117" s="1">
        <v>1.14146182798692E-3</v>
      </c>
      <c r="Q117" s="1">
        <v>2.52168710205184E-3</v>
      </c>
      <c r="R117" s="1">
        <v>6.7813308255941496E-4</v>
      </c>
      <c r="S117" s="1">
        <v>8.5778766499615595E-4</v>
      </c>
      <c r="T117" s="1">
        <v>1.1214811445256301E-3</v>
      </c>
      <c r="U117" s="1">
        <v>6.7767542937582903E-4</v>
      </c>
    </row>
    <row r="118" spans="1:21" x14ac:dyDescent="0.25">
      <c r="A118" s="1">
        <v>13.375</v>
      </c>
      <c r="B118" s="1">
        <v>2.5014653296536902</v>
      </c>
      <c r="C118" s="1">
        <v>1.9917767675852001</v>
      </c>
      <c r="D118" s="1">
        <v>4.7699771098125696</v>
      </c>
      <c r="E118" s="1">
        <v>6.8663012116205104</v>
      </c>
      <c r="F118" s="1">
        <v>15.071995978715499</v>
      </c>
      <c r="G118" s="1">
        <v>4.0358764040298301</v>
      </c>
      <c r="H118" s="1">
        <v>5.1113255451884401</v>
      </c>
      <c r="I118" s="1">
        <v>6.7225133386051503</v>
      </c>
      <c r="J118" s="1">
        <v>4.0230118595584496</v>
      </c>
      <c r="L118" s="1">
        <v>13.375</v>
      </c>
      <c r="M118" s="1">
        <v>4.1674412392030499E-4</v>
      </c>
      <c r="N118" s="1">
        <v>3.31830009479695E-4</v>
      </c>
      <c r="O118" s="1">
        <v>7.9467818649477399E-4</v>
      </c>
      <c r="P118" s="1">
        <v>1.14392578185598E-3</v>
      </c>
      <c r="Q118" s="1">
        <v>2.5109945300539902E-3</v>
      </c>
      <c r="R118" s="1">
        <v>6.7237700891136897E-4</v>
      </c>
      <c r="S118" s="1">
        <v>8.5154683582839403E-4</v>
      </c>
      <c r="T118" s="1">
        <v>1.11997072221162E-3</v>
      </c>
      <c r="U118" s="1">
        <v>6.7023377580243803E-4</v>
      </c>
    </row>
    <row r="119" spans="1:21" x14ac:dyDescent="0.25">
      <c r="A119" s="1">
        <v>13.5</v>
      </c>
      <c r="B119" s="1">
        <v>2.46817588020523</v>
      </c>
      <c r="C119" s="1">
        <v>1.97564490164551</v>
      </c>
      <c r="D119" s="1">
        <v>4.8329825971405604</v>
      </c>
      <c r="E119" s="1">
        <v>6.84514741480855</v>
      </c>
      <c r="F119" s="1">
        <v>15.113485898201199</v>
      </c>
      <c r="G119" s="1">
        <v>3.97680634467681</v>
      </c>
      <c r="H119" s="1">
        <v>5.04586934397308</v>
      </c>
      <c r="I119" s="1">
        <v>6.7349150225095604</v>
      </c>
      <c r="J119" s="1">
        <v>4.02181690523883</v>
      </c>
      <c r="L119" s="1">
        <v>13.5</v>
      </c>
      <c r="M119" s="1">
        <v>4.1119810164219199E-4</v>
      </c>
      <c r="N119" s="1">
        <v>3.29142440614142E-4</v>
      </c>
      <c r="O119" s="1">
        <v>8.0517490068361599E-4</v>
      </c>
      <c r="P119" s="1">
        <v>1.1404015593071001E-3</v>
      </c>
      <c r="Q119" s="1">
        <v>2.5179067506403102E-3</v>
      </c>
      <c r="R119" s="1">
        <v>6.6253593702315602E-4</v>
      </c>
      <c r="S119" s="1">
        <v>8.4064183270591501E-4</v>
      </c>
      <c r="T119" s="1">
        <v>1.1220368427500901E-3</v>
      </c>
      <c r="U119" s="1">
        <v>6.70034696412789E-4</v>
      </c>
    </row>
    <row r="120" spans="1:21" x14ac:dyDescent="0.25">
      <c r="A120" s="1">
        <v>13.625</v>
      </c>
      <c r="B120" s="1">
        <v>2.4432897655144301</v>
      </c>
      <c r="C120" s="1">
        <v>1.9671223938931801</v>
      </c>
      <c r="D120" s="1">
        <v>4.8221322495362404</v>
      </c>
      <c r="E120" s="1">
        <v>6.5553292805055596</v>
      </c>
      <c r="F120" s="1">
        <v>15.1154022083361</v>
      </c>
      <c r="G120" s="1">
        <v>3.9654781833791102</v>
      </c>
      <c r="H120" s="1">
        <v>5.0867141710028196</v>
      </c>
      <c r="I120" s="1">
        <v>6.72133890254461</v>
      </c>
      <c r="J120" s="1">
        <v>3.9202816774315901</v>
      </c>
      <c r="L120" s="1">
        <v>13.625</v>
      </c>
      <c r="M120" s="1">
        <v>4.0705207493470398E-4</v>
      </c>
      <c r="N120" s="1">
        <v>3.2772259082260402E-4</v>
      </c>
      <c r="O120" s="1">
        <v>8.0336723277273699E-4</v>
      </c>
      <c r="P120" s="1">
        <v>1.0921178581322301E-3</v>
      </c>
      <c r="Q120" s="1">
        <v>2.5182260079087901E-3</v>
      </c>
      <c r="R120" s="1">
        <v>6.6064866535095804E-4</v>
      </c>
      <c r="S120" s="1">
        <v>8.4744658088906901E-4</v>
      </c>
      <c r="T120" s="1">
        <v>1.11977506116393E-3</v>
      </c>
      <c r="U120" s="1">
        <v>6.53118927460104E-4</v>
      </c>
    </row>
    <row r="121" spans="1:21" x14ac:dyDescent="0.25">
      <c r="A121" s="1">
        <v>13.75</v>
      </c>
      <c r="B121" s="1">
        <v>2.4383714779165402</v>
      </c>
      <c r="C121" s="1">
        <v>1.9618945424627099</v>
      </c>
      <c r="D121" s="1">
        <v>4.8340203302356004</v>
      </c>
      <c r="E121" s="1">
        <v>6.2979679107786497</v>
      </c>
      <c r="F121" s="1">
        <v>15.0985874142846</v>
      </c>
      <c r="G121" s="1">
        <v>3.9551948640272898</v>
      </c>
      <c r="H121" s="1">
        <v>5.1110787491888896</v>
      </c>
      <c r="I121" s="1">
        <v>6.7646502207364296</v>
      </c>
      <c r="J121" s="1">
        <v>3.6762968956961402</v>
      </c>
      <c r="L121" s="1">
        <v>13.75</v>
      </c>
      <c r="M121" s="1">
        <v>4.0623268822089501E-4</v>
      </c>
      <c r="N121" s="1">
        <v>3.2685163077428802E-4</v>
      </c>
      <c r="O121" s="1">
        <v>8.0534778701725105E-4</v>
      </c>
      <c r="P121" s="1">
        <v>1.04924145393572E-3</v>
      </c>
      <c r="Q121" s="1">
        <v>2.5154246632198198E-3</v>
      </c>
      <c r="R121" s="1">
        <v>6.5893546434694602E-4</v>
      </c>
      <c r="S121" s="1">
        <v>8.5150571961486901E-4</v>
      </c>
      <c r="T121" s="1">
        <v>1.1269907267746899E-3</v>
      </c>
      <c r="U121" s="1">
        <v>6.1247106282297801E-4</v>
      </c>
    </row>
    <row r="122" spans="1:21" x14ac:dyDescent="0.25">
      <c r="A122" s="1">
        <v>13.875</v>
      </c>
      <c r="B122" s="1">
        <v>2.4437633021335499</v>
      </c>
      <c r="C122" s="1">
        <v>1.96534583395509</v>
      </c>
      <c r="D122" s="1">
        <v>4.8709089564580097</v>
      </c>
      <c r="E122" s="1">
        <v>6.2443677450207096</v>
      </c>
      <c r="F122" s="1">
        <v>15.0837645123996</v>
      </c>
      <c r="G122" s="1">
        <v>3.9530317421448999</v>
      </c>
      <c r="H122" s="1">
        <v>5.1743123011562</v>
      </c>
      <c r="I122" s="1">
        <v>6.7492098800030398</v>
      </c>
      <c r="J122" s="1">
        <v>3.2848687098656102</v>
      </c>
      <c r="L122" s="1">
        <v>13.875</v>
      </c>
      <c r="M122" s="1">
        <v>4.0713096613544998E-4</v>
      </c>
      <c r="N122" s="1">
        <v>3.2742661593691802E-4</v>
      </c>
      <c r="O122" s="1">
        <v>8.1149343214590504E-4</v>
      </c>
      <c r="P122" s="1">
        <v>1.0403116663204499E-3</v>
      </c>
      <c r="Q122" s="1">
        <v>2.5129551677657799E-3</v>
      </c>
      <c r="R122" s="1">
        <v>6.5857508824134002E-4</v>
      </c>
      <c r="S122" s="1">
        <v>8.6204042937262297E-4</v>
      </c>
      <c r="T122" s="1">
        <v>1.12441836600851E-3</v>
      </c>
      <c r="U122" s="1">
        <v>5.4725912706360999E-4</v>
      </c>
    </row>
    <row r="123" spans="1:21" x14ac:dyDescent="0.25">
      <c r="A123" s="1">
        <v>14</v>
      </c>
      <c r="B123" s="1">
        <v>2.4102016348906399</v>
      </c>
      <c r="C123" s="1">
        <v>1.9675383624214799</v>
      </c>
      <c r="D123" s="1">
        <v>4.8840536047289804</v>
      </c>
      <c r="E123" s="1">
        <v>6.1227078764690104</v>
      </c>
      <c r="F123" s="1">
        <v>15.242644297213801</v>
      </c>
      <c r="G123" s="1">
        <v>3.9445678746547799</v>
      </c>
      <c r="H123" s="1">
        <v>5.1122412735082499</v>
      </c>
      <c r="I123" s="1">
        <v>6.7666241639677303</v>
      </c>
      <c r="J123" s="1">
        <v>3.2769452901350098</v>
      </c>
      <c r="L123" s="1">
        <v>14</v>
      </c>
      <c r="M123" s="1">
        <v>4.0153959237278003E-4</v>
      </c>
      <c r="N123" s="1">
        <v>3.2779189117941902E-4</v>
      </c>
      <c r="O123" s="1">
        <v>8.1368333054784804E-4</v>
      </c>
      <c r="P123" s="1">
        <v>1.0200431322197399E-3</v>
      </c>
      <c r="Q123" s="1">
        <v>2.5394245399158201E-3</v>
      </c>
      <c r="R123" s="1">
        <v>6.5716500791748603E-4</v>
      </c>
      <c r="S123" s="1">
        <v>8.5169939616647498E-4</v>
      </c>
      <c r="T123" s="1">
        <v>1.1273195857170199E-3</v>
      </c>
      <c r="U123" s="1">
        <v>5.4593908533649303E-4</v>
      </c>
    </row>
    <row r="124" spans="1:21" x14ac:dyDescent="0.25">
      <c r="A124" s="1">
        <v>14.125</v>
      </c>
      <c r="B124" s="1">
        <v>2.4795479443472002</v>
      </c>
      <c r="C124" s="1">
        <v>1.96474598213166</v>
      </c>
      <c r="D124" s="1">
        <v>4.8681500025627997</v>
      </c>
      <c r="E124" s="1">
        <v>6.1049980441928797</v>
      </c>
      <c r="F124" s="1">
        <v>15.599473560281901</v>
      </c>
      <c r="G124" s="1">
        <v>3.94393501257457</v>
      </c>
      <c r="H124" s="1">
        <v>5.1576888754940899</v>
      </c>
      <c r="I124" s="1">
        <v>6.7399712254449398</v>
      </c>
      <c r="J124" s="1">
        <v>3.2660051321798802</v>
      </c>
      <c r="L124" s="1">
        <v>14.125</v>
      </c>
      <c r="M124" s="1">
        <v>4.1309268752824299E-4</v>
      </c>
      <c r="N124" s="1">
        <v>3.2732668062313599E-4</v>
      </c>
      <c r="O124" s="1">
        <v>8.1103379042696299E-4</v>
      </c>
      <c r="P124" s="1">
        <v>1.0170926741625301E-3</v>
      </c>
      <c r="Q124" s="1">
        <v>2.5988722951429599E-3</v>
      </c>
      <c r="R124" s="1">
        <v>6.5705957309492296E-4</v>
      </c>
      <c r="S124" s="1">
        <v>8.5927096665731504E-4</v>
      </c>
      <c r="T124" s="1">
        <v>1.1228792061591299E-3</v>
      </c>
      <c r="U124" s="1">
        <v>5.4411645502116797E-4</v>
      </c>
    </row>
    <row r="125" spans="1:21" x14ac:dyDescent="0.25">
      <c r="A125" s="1">
        <v>14.25</v>
      </c>
      <c r="B125" s="1">
        <v>2.45844108698223</v>
      </c>
      <c r="C125" s="1">
        <v>1.97997020698944</v>
      </c>
      <c r="D125" s="1">
        <v>4.8091148964402901</v>
      </c>
      <c r="E125" s="1">
        <v>6.2959806741023403</v>
      </c>
      <c r="F125" s="1">
        <v>15.6783507250396</v>
      </c>
      <c r="G125" s="1">
        <v>3.9383822289088499</v>
      </c>
      <c r="H125" s="1">
        <v>5.1413686240559402</v>
      </c>
      <c r="I125" s="1">
        <v>6.72028941206701</v>
      </c>
      <c r="J125" s="1">
        <v>3.31598596590776</v>
      </c>
      <c r="L125" s="1">
        <v>14.25</v>
      </c>
      <c r="M125" s="1">
        <v>4.0957628509123901E-4</v>
      </c>
      <c r="N125" s="1">
        <v>3.2986303648443999E-4</v>
      </c>
      <c r="O125" s="1">
        <v>8.0119854174695202E-4</v>
      </c>
      <c r="P125" s="1">
        <v>1.04891038030545E-3</v>
      </c>
      <c r="Q125" s="1">
        <v>2.6120132307915901E-3</v>
      </c>
      <c r="R125" s="1">
        <v>6.5613447933621401E-4</v>
      </c>
      <c r="S125" s="1">
        <v>8.5655201276771896E-4</v>
      </c>
      <c r="T125" s="1">
        <v>1.11960021605036E-3</v>
      </c>
      <c r="U125" s="1">
        <v>5.5244326192023302E-4</v>
      </c>
    </row>
    <row r="126" spans="1:21" x14ac:dyDescent="0.25">
      <c r="A126" s="1">
        <v>14.375</v>
      </c>
      <c r="B126" s="1">
        <v>2.4469906021213901</v>
      </c>
      <c r="C126" s="1">
        <v>2.0097809304846201</v>
      </c>
      <c r="D126" s="1">
        <v>4.8086809621905804</v>
      </c>
      <c r="E126" s="1">
        <v>6.3135128477128903</v>
      </c>
      <c r="F126" s="1">
        <v>15.559972643226301</v>
      </c>
      <c r="G126" s="1">
        <v>3.9637952842467099</v>
      </c>
      <c r="H126" s="1">
        <v>5.1159984250031298</v>
      </c>
      <c r="I126" s="1">
        <v>6.6968126349923303</v>
      </c>
      <c r="J126" s="1">
        <v>3.34003566833035</v>
      </c>
      <c r="L126" s="1">
        <v>14.375</v>
      </c>
      <c r="M126" s="1">
        <v>4.0766863431342403E-4</v>
      </c>
      <c r="N126" s="1">
        <v>3.3482950301873699E-4</v>
      </c>
      <c r="O126" s="1">
        <v>8.0112624830094999E-4</v>
      </c>
      <c r="P126" s="1">
        <v>1.05183124042897E-3</v>
      </c>
      <c r="Q126" s="1">
        <v>2.5922914423614899E-3</v>
      </c>
      <c r="R126" s="1">
        <v>6.6036829435549998E-4</v>
      </c>
      <c r="S126" s="1">
        <v>8.5232533760552201E-4</v>
      </c>
      <c r="T126" s="1">
        <v>1.1156889849897201E-3</v>
      </c>
      <c r="U126" s="1">
        <v>5.5644994234383598E-4</v>
      </c>
    </row>
    <row r="127" spans="1:21" x14ac:dyDescent="0.25">
      <c r="A127" s="1">
        <v>14.5</v>
      </c>
      <c r="B127" s="1">
        <v>2.4615487461793202</v>
      </c>
      <c r="C127" s="1">
        <v>2.0327299817775302</v>
      </c>
      <c r="D127" s="1">
        <v>4.8149694035043504</v>
      </c>
      <c r="E127" s="1">
        <v>6.2846953053605397</v>
      </c>
      <c r="F127" s="1">
        <v>15.4381119525329</v>
      </c>
      <c r="G127" s="1">
        <v>3.9630723521761699</v>
      </c>
      <c r="H127" s="1">
        <v>5.0695799705349902</v>
      </c>
      <c r="I127" s="1">
        <v>6.6933174129089696</v>
      </c>
      <c r="J127" s="1">
        <v>3.3639495474718801</v>
      </c>
      <c r="L127" s="1">
        <v>14.5</v>
      </c>
      <c r="M127" s="1">
        <v>4.1009402111347399E-4</v>
      </c>
      <c r="N127" s="1">
        <v>3.3865281496413599E-4</v>
      </c>
      <c r="O127" s="1">
        <v>8.0217390262382496E-4</v>
      </c>
      <c r="P127" s="1">
        <v>1.04703023787307E-3</v>
      </c>
      <c r="Q127" s="1">
        <v>2.5719894512919702E-3</v>
      </c>
      <c r="R127" s="1">
        <v>6.6024785387254904E-4</v>
      </c>
      <c r="S127" s="1">
        <v>8.4459202309113005E-4</v>
      </c>
      <c r="T127" s="1">
        <v>1.11510668099064E-3</v>
      </c>
      <c r="U127" s="1">
        <v>5.6043399460881495E-4</v>
      </c>
    </row>
    <row r="128" spans="1:21" x14ac:dyDescent="0.25">
      <c r="A128" s="1">
        <v>14.625</v>
      </c>
      <c r="B128" s="1">
        <v>2.4685149612567399</v>
      </c>
      <c r="C128" s="1">
        <v>2.0343904465515799</v>
      </c>
      <c r="D128" s="1">
        <v>4.8305831913787296</v>
      </c>
      <c r="E128" s="1">
        <v>6.3200464923212198</v>
      </c>
      <c r="F128" s="1">
        <v>15.476699799571399</v>
      </c>
      <c r="G128" s="1">
        <v>3.9460794019441399</v>
      </c>
      <c r="H128" s="1">
        <v>5.0509342221306301</v>
      </c>
      <c r="I128" s="1">
        <v>6.6716522811631496</v>
      </c>
      <c r="J128" s="1">
        <v>3.4340743308002302</v>
      </c>
      <c r="L128" s="1">
        <v>14.625</v>
      </c>
      <c r="M128" s="1">
        <v>4.1125459254537399E-4</v>
      </c>
      <c r="N128" s="1">
        <v>3.3892944839549198E-4</v>
      </c>
      <c r="O128" s="1">
        <v>8.0477515968369702E-4</v>
      </c>
      <c r="P128" s="1">
        <v>1.0529197456207199E-3</v>
      </c>
      <c r="Q128" s="1">
        <v>2.57841818660859E-3</v>
      </c>
      <c r="R128" s="1">
        <v>6.5741682836389296E-4</v>
      </c>
      <c r="S128" s="1">
        <v>8.4148564140696205E-4</v>
      </c>
      <c r="T128" s="1">
        <v>1.1114972700417801E-3</v>
      </c>
      <c r="U128" s="1">
        <v>5.7211678351131898E-4</v>
      </c>
    </row>
    <row r="129" spans="1:21" x14ac:dyDescent="0.25">
      <c r="A129" s="1">
        <v>14.75</v>
      </c>
      <c r="B129" s="1">
        <v>2.4747000574637799</v>
      </c>
      <c r="C129" s="1">
        <v>2.0482663369327301</v>
      </c>
      <c r="D129" s="1">
        <v>4.7467631330898001</v>
      </c>
      <c r="E129" s="1">
        <v>6.2869552344407698</v>
      </c>
      <c r="F129" s="1">
        <v>15.4845489990298</v>
      </c>
      <c r="G129" s="1">
        <v>3.9222852858493802</v>
      </c>
      <c r="H129" s="1">
        <v>5.0361216976083298</v>
      </c>
      <c r="I129" s="1">
        <v>6.6049630118002698</v>
      </c>
      <c r="J129" s="1">
        <v>3.4991621655042802</v>
      </c>
      <c r="L129" s="1">
        <v>14.75</v>
      </c>
      <c r="M129" s="1">
        <v>4.1228502957346702E-4</v>
      </c>
      <c r="N129" s="1">
        <v>3.41241171732993E-4</v>
      </c>
      <c r="O129" s="1">
        <v>7.90810737972761E-4</v>
      </c>
      <c r="P129" s="1">
        <v>1.04740674205783E-3</v>
      </c>
      <c r="Q129" s="1">
        <v>2.5797258632383599E-3</v>
      </c>
      <c r="R129" s="1">
        <v>6.5345272862250598E-4</v>
      </c>
      <c r="S129" s="1">
        <v>8.3901787482154795E-4</v>
      </c>
      <c r="T129" s="1">
        <v>1.1003868377659301E-3</v>
      </c>
      <c r="U129" s="1">
        <v>5.8296041677301398E-4</v>
      </c>
    </row>
    <row r="130" spans="1:21" x14ac:dyDescent="0.25">
      <c r="A130" s="1">
        <v>14.875</v>
      </c>
      <c r="B130" s="1">
        <v>2.4981610136494101</v>
      </c>
      <c r="C130" s="1">
        <v>2.05816941880911</v>
      </c>
      <c r="D130" s="1">
        <v>4.6320755549045298</v>
      </c>
      <c r="E130" s="1">
        <v>6.2817858503615396</v>
      </c>
      <c r="F130" s="1">
        <v>15.449693390610101</v>
      </c>
      <c r="G130" s="1">
        <v>3.9305769557133701</v>
      </c>
      <c r="H130" s="1">
        <v>4.8880615605352498</v>
      </c>
      <c r="I130" s="1">
        <v>6.57888768761749</v>
      </c>
      <c r="J130" s="1">
        <v>3.52152210539403</v>
      </c>
      <c r="L130" s="1">
        <v>14.875</v>
      </c>
      <c r="M130" s="1">
        <v>4.1619362487399102E-4</v>
      </c>
      <c r="N130" s="1">
        <v>3.4289102517359802E-4</v>
      </c>
      <c r="O130" s="1">
        <v>7.7170378744709505E-4</v>
      </c>
      <c r="P130" s="1">
        <v>1.0465455226702301E-3</v>
      </c>
      <c r="Q130" s="1">
        <v>2.5739189188756298E-3</v>
      </c>
      <c r="R130" s="1">
        <v>6.5483412082184697E-4</v>
      </c>
      <c r="S130" s="1">
        <v>8.1435105598517304E-4</v>
      </c>
      <c r="T130" s="1">
        <v>1.09604268875707E-3</v>
      </c>
      <c r="U130" s="1">
        <v>5.8668558275864601E-4</v>
      </c>
    </row>
    <row r="131" spans="1:21" x14ac:dyDescent="0.25">
      <c r="A131" s="1">
        <v>15</v>
      </c>
      <c r="B131" s="1">
        <v>2.4825523854824199</v>
      </c>
      <c r="C131" s="1">
        <v>2.08982769563436</v>
      </c>
      <c r="D131" s="1">
        <v>4.5246096871469099</v>
      </c>
      <c r="E131" s="1">
        <v>6.5723615384845102</v>
      </c>
      <c r="F131" s="1">
        <v>15.459608351733101</v>
      </c>
      <c r="G131" s="1">
        <v>3.9224259844072802</v>
      </c>
      <c r="H131" s="1">
        <v>4.9172275963884697</v>
      </c>
      <c r="I131" s="1">
        <v>6.7988473881169602</v>
      </c>
      <c r="J131" s="1">
        <v>3.5513289053328698</v>
      </c>
      <c r="L131" s="1">
        <v>15</v>
      </c>
      <c r="M131" s="1">
        <v>4.1359322742137001E-4</v>
      </c>
      <c r="N131" s="1">
        <v>3.4816529409268401E-4</v>
      </c>
      <c r="O131" s="1">
        <v>7.5379997387867604E-4</v>
      </c>
      <c r="P131" s="1">
        <v>1.09495543231152E-3</v>
      </c>
      <c r="Q131" s="1">
        <v>2.5755707513987298E-3</v>
      </c>
      <c r="R131" s="1">
        <v>6.5347616900225105E-4</v>
      </c>
      <c r="S131" s="1">
        <v>8.1921011755831997E-4</v>
      </c>
      <c r="T131" s="1">
        <v>1.13268797486029E-3</v>
      </c>
      <c r="U131" s="1">
        <v>5.91651395628456E-4</v>
      </c>
    </row>
    <row r="132" spans="1:21" x14ac:dyDescent="0.25">
      <c r="A132" s="1">
        <v>15.125</v>
      </c>
      <c r="B132" s="1">
        <v>2.4803199649926602</v>
      </c>
      <c r="C132" s="1">
        <v>2.1098468231464702</v>
      </c>
      <c r="D132" s="1">
        <v>4.4853632241578101</v>
      </c>
      <c r="E132" s="1">
        <v>6.568875156072</v>
      </c>
      <c r="F132" s="1">
        <v>15.622888871075199</v>
      </c>
      <c r="G132" s="1">
        <v>3.9237018359009501</v>
      </c>
      <c r="H132" s="1">
        <v>4.8910805157764896</v>
      </c>
      <c r="I132" s="1">
        <v>6.8273410303682001</v>
      </c>
      <c r="J132" s="1">
        <v>3.5695288925583699</v>
      </c>
      <c r="L132" s="1">
        <v>15.125</v>
      </c>
      <c r="M132" s="1">
        <v>4.13221306167778E-4</v>
      </c>
      <c r="N132" s="1">
        <v>3.5150048073620299E-4</v>
      </c>
      <c r="O132" s="1">
        <v>7.4726151314469203E-4</v>
      </c>
      <c r="P132" s="1">
        <v>1.0943746010016E-3</v>
      </c>
      <c r="Q132" s="1">
        <v>2.6027732859211102E-3</v>
      </c>
      <c r="R132" s="1">
        <v>6.5368872586109804E-4</v>
      </c>
      <c r="S132" s="1">
        <v>8.1485401392836297E-4</v>
      </c>
      <c r="T132" s="1">
        <v>1.1374350156593399E-3</v>
      </c>
      <c r="U132" s="1">
        <v>5.9468351350022502E-4</v>
      </c>
    </row>
    <row r="133" spans="1:21" x14ac:dyDescent="0.25">
      <c r="A133" s="1">
        <v>15.25</v>
      </c>
      <c r="B133" s="1">
        <v>2.4680822600801999</v>
      </c>
      <c r="C133" s="1">
        <v>2.0995404248965301</v>
      </c>
      <c r="D133" s="1">
        <v>4.5516086666982503</v>
      </c>
      <c r="E133" s="1">
        <v>6.4064212523631499</v>
      </c>
      <c r="F133" s="1">
        <v>15.6336888188525</v>
      </c>
      <c r="G133" s="1">
        <v>3.9333026528963799</v>
      </c>
      <c r="H133" s="1">
        <v>4.8744108447905301</v>
      </c>
      <c r="I133" s="1">
        <v>6.7760930951104399</v>
      </c>
      <c r="J133" s="1">
        <v>3.5864320761308299</v>
      </c>
      <c r="L133" s="1">
        <v>15.25</v>
      </c>
      <c r="M133" s="1">
        <v>4.1118250452936101E-4</v>
      </c>
      <c r="N133" s="1">
        <v>3.49783434787762E-4</v>
      </c>
      <c r="O133" s="1">
        <v>7.5829800387193004E-4</v>
      </c>
      <c r="P133" s="1">
        <v>1.0673097806437001E-3</v>
      </c>
      <c r="Q133" s="1">
        <v>2.6045725572208201E-3</v>
      </c>
      <c r="R133" s="1">
        <v>6.5528822197253602E-4</v>
      </c>
      <c r="S133" s="1">
        <v>8.1207684674210103E-4</v>
      </c>
      <c r="T133" s="1">
        <v>1.1288971096454E-3</v>
      </c>
      <c r="U133" s="1">
        <v>5.9749958388339696E-4</v>
      </c>
    </row>
    <row r="134" spans="1:21" x14ac:dyDescent="0.25">
      <c r="A134" s="1">
        <v>15.375</v>
      </c>
      <c r="B134" s="1">
        <v>2.4362780261747998</v>
      </c>
      <c r="C134" s="1">
        <v>2.1887595083044</v>
      </c>
      <c r="D134" s="1">
        <v>4.5463385752724204</v>
      </c>
      <c r="E134" s="1">
        <v>6.4881465626382404</v>
      </c>
      <c r="F134" s="1">
        <v>15.6124440206532</v>
      </c>
      <c r="G134" s="1">
        <v>3.94365387161332</v>
      </c>
      <c r="H134" s="1">
        <v>4.8179203851938199</v>
      </c>
      <c r="I134" s="1">
        <v>6.7687423792877297</v>
      </c>
      <c r="J134" s="1">
        <v>3.6008872632613</v>
      </c>
      <c r="L134" s="1">
        <v>15.375</v>
      </c>
      <c r="M134" s="1">
        <v>4.0588391916072198E-4</v>
      </c>
      <c r="N134" s="1">
        <v>3.6464733408351298E-4</v>
      </c>
      <c r="O134" s="1">
        <v>7.5742000664038602E-4</v>
      </c>
      <c r="P134" s="1">
        <v>1.0809252173355299E-3</v>
      </c>
      <c r="Q134" s="1">
        <v>2.6010331738408202E-3</v>
      </c>
      <c r="R134" s="1">
        <v>6.5701273501077805E-4</v>
      </c>
      <c r="S134" s="1">
        <v>8.0266553617328897E-4</v>
      </c>
      <c r="T134" s="1">
        <v>1.12767248038934E-3</v>
      </c>
      <c r="U134" s="1">
        <v>5.9990781805933295E-4</v>
      </c>
    </row>
    <row r="135" spans="1:21" x14ac:dyDescent="0.25">
      <c r="A135" s="1">
        <v>15.5</v>
      </c>
      <c r="B135" s="1">
        <v>2.4232786120090801</v>
      </c>
      <c r="C135" s="1">
        <v>2.2064221152645098</v>
      </c>
      <c r="D135" s="1">
        <v>4.6135469524196102</v>
      </c>
      <c r="E135" s="1">
        <v>6.5261938046365904</v>
      </c>
      <c r="F135" s="1">
        <v>15.667689264893699</v>
      </c>
      <c r="G135" s="1">
        <v>3.94364267214248</v>
      </c>
      <c r="H135" s="1">
        <v>4.8151251183273498</v>
      </c>
      <c r="I135" s="1">
        <v>6.8006454536340604</v>
      </c>
      <c r="J135" s="1">
        <v>3.63765873570842</v>
      </c>
      <c r="L135" s="1">
        <v>15.5</v>
      </c>
      <c r="M135" s="1">
        <v>4.0371821676071399E-4</v>
      </c>
      <c r="N135" s="1">
        <v>3.6758992440306802E-4</v>
      </c>
      <c r="O135" s="1">
        <v>7.68616922273108E-4</v>
      </c>
      <c r="P135" s="1">
        <v>1.0872638878524599E-3</v>
      </c>
      <c r="Q135" s="1">
        <v>2.6102370315312898E-3</v>
      </c>
      <c r="R135" s="1">
        <v>6.5701086917893702E-4</v>
      </c>
      <c r="S135" s="1">
        <v>8.0219984471333603E-4</v>
      </c>
      <c r="T135" s="1">
        <v>1.13298753257543E-3</v>
      </c>
      <c r="U135" s="1">
        <v>6.0603394536902196E-4</v>
      </c>
    </row>
    <row r="136" spans="1:21" x14ac:dyDescent="0.25">
      <c r="A136" s="1">
        <v>15.625</v>
      </c>
      <c r="B136" s="1">
        <v>2.40821144438054</v>
      </c>
      <c r="C136" s="1">
        <v>2.20610676588726</v>
      </c>
      <c r="D136" s="1">
        <v>4.5353856976668103</v>
      </c>
      <c r="E136" s="1">
        <v>6.55928244215447</v>
      </c>
      <c r="F136" s="1">
        <v>15.8292304246635</v>
      </c>
      <c r="G136" s="1">
        <v>3.9424880005082201</v>
      </c>
      <c r="H136" s="1">
        <v>4.8017211328929896</v>
      </c>
      <c r="I136" s="1">
        <v>6.8031808619682304</v>
      </c>
      <c r="J136" s="1">
        <v>3.63487553572392</v>
      </c>
      <c r="L136" s="1">
        <v>15.625</v>
      </c>
      <c r="M136" s="1">
        <v>4.0120802663379701E-4</v>
      </c>
      <c r="N136" s="1">
        <v>3.6753738719681799E-4</v>
      </c>
      <c r="O136" s="1">
        <v>7.5559525723129103E-4</v>
      </c>
      <c r="P136" s="1">
        <v>1.09277645486294E-3</v>
      </c>
      <c r="Q136" s="1">
        <v>2.63714978874893E-3</v>
      </c>
      <c r="R136" s="1">
        <v>6.5681850088466901E-4</v>
      </c>
      <c r="S136" s="1">
        <v>7.9996674073997103E-4</v>
      </c>
      <c r="T136" s="1">
        <v>1.1334099316039101E-3</v>
      </c>
      <c r="U136" s="1">
        <v>6.0557026425160599E-4</v>
      </c>
    </row>
    <row r="137" spans="1:21" x14ac:dyDescent="0.25">
      <c r="A137" s="1">
        <v>15.75</v>
      </c>
      <c r="B137" s="1">
        <v>2.3922359956120198</v>
      </c>
      <c r="C137" s="1">
        <v>2.19024156043033</v>
      </c>
      <c r="D137" s="1">
        <v>4.5413215909236904</v>
      </c>
      <c r="E137" s="1">
        <v>6.5185137396578599</v>
      </c>
      <c r="F137" s="1">
        <v>15.8985920056992</v>
      </c>
      <c r="G137" s="1">
        <v>3.94168645252606</v>
      </c>
      <c r="H137" s="1">
        <v>4.83039414780065</v>
      </c>
      <c r="I137" s="1">
        <v>6.8241260736872098</v>
      </c>
      <c r="J137" s="1">
        <v>3.5349608123867799</v>
      </c>
      <c r="L137" s="1">
        <v>15.75</v>
      </c>
      <c r="M137" s="1">
        <v>3.9854651686896202E-4</v>
      </c>
      <c r="N137" s="1">
        <v>3.6489424396769299E-4</v>
      </c>
      <c r="O137" s="1">
        <v>7.5658417704788702E-4</v>
      </c>
      <c r="P137" s="1">
        <v>1.085984389027E-3</v>
      </c>
      <c r="Q137" s="1">
        <v>2.6487054281494802E-3</v>
      </c>
      <c r="R137" s="1">
        <v>6.5668496299084098E-4</v>
      </c>
      <c r="S137" s="1">
        <v>8.04743665023587E-4</v>
      </c>
      <c r="T137" s="1">
        <v>1.1368994038762901E-3</v>
      </c>
      <c r="U137" s="1">
        <v>5.8892447134363795E-4</v>
      </c>
    </row>
    <row r="138" spans="1:21" x14ac:dyDescent="0.25">
      <c r="A138" s="1">
        <v>15.875</v>
      </c>
      <c r="B138" s="1">
        <v>2.44072738459713</v>
      </c>
      <c r="C138" s="1">
        <v>2.1531690486942798</v>
      </c>
      <c r="D138" s="1">
        <v>4.5588860357431997</v>
      </c>
      <c r="E138" s="1">
        <v>6.54575574648472</v>
      </c>
      <c r="F138" s="1">
        <v>15.853100388388899</v>
      </c>
      <c r="G138" s="1">
        <v>3.95972973059959</v>
      </c>
      <c r="H138" s="1">
        <v>4.8284607105148796</v>
      </c>
      <c r="I138" s="1">
        <v>6.8131379318812897</v>
      </c>
      <c r="J138" s="1">
        <v>3.4712099250595698</v>
      </c>
      <c r="L138" s="1">
        <v>15.875</v>
      </c>
      <c r="M138" s="1">
        <v>4.06625182273882E-4</v>
      </c>
      <c r="N138" s="1">
        <v>3.5871796351246701E-4</v>
      </c>
      <c r="O138" s="1">
        <v>7.5951041355481802E-4</v>
      </c>
      <c r="P138" s="1">
        <v>1.0905229073643499E-3</v>
      </c>
      <c r="Q138" s="1">
        <v>2.6411265247055799E-3</v>
      </c>
      <c r="R138" s="1">
        <v>6.5969097311788997E-4</v>
      </c>
      <c r="S138" s="1">
        <v>8.0442155437177704E-4</v>
      </c>
      <c r="T138" s="1">
        <v>1.13506877945142E-3</v>
      </c>
      <c r="U138" s="1">
        <v>5.7830357351492398E-4</v>
      </c>
    </row>
    <row r="139" spans="1:21" x14ac:dyDescent="0.25">
      <c r="A139" s="1">
        <v>16</v>
      </c>
      <c r="B139" s="1">
        <v>2.4169855690543098</v>
      </c>
      <c r="C139" s="1">
        <v>2.1367232468770299</v>
      </c>
      <c r="D139" s="1">
        <v>4.6008517478705997</v>
      </c>
      <c r="E139" s="1">
        <v>6.9733155453008102</v>
      </c>
      <c r="F139" s="1">
        <v>15.776345616310699</v>
      </c>
      <c r="G139" s="1">
        <v>3.94292645569403</v>
      </c>
      <c r="H139" s="1">
        <v>4.80275819430027</v>
      </c>
      <c r="I139" s="1">
        <v>6.76230927510663</v>
      </c>
      <c r="J139" s="1">
        <v>3.2097686360113702</v>
      </c>
      <c r="L139" s="1">
        <v>16</v>
      </c>
      <c r="M139" s="1">
        <v>4.0266979580444798E-4</v>
      </c>
      <c r="N139" s="1">
        <v>3.5597809292971298E-4</v>
      </c>
      <c r="O139" s="1">
        <v>7.6650190119524305E-4</v>
      </c>
      <c r="P139" s="1">
        <v>1.16175436984712E-3</v>
      </c>
      <c r="Q139" s="1">
        <v>2.6283391796773502E-3</v>
      </c>
      <c r="R139" s="1">
        <v>6.5689154751862305E-4</v>
      </c>
      <c r="S139" s="1">
        <v>8.0013951517042602E-4</v>
      </c>
      <c r="T139" s="1">
        <v>1.1266007252327701E-3</v>
      </c>
      <c r="U139" s="1">
        <v>5.3474745475949397E-4</v>
      </c>
    </row>
    <row r="140" spans="1:21" x14ac:dyDescent="0.25">
      <c r="A140" s="1">
        <v>16.125</v>
      </c>
      <c r="B140" s="1">
        <v>2.4202814466289899</v>
      </c>
      <c r="C140" s="1">
        <v>2.1889765639831298</v>
      </c>
      <c r="D140" s="1">
        <v>4.6228602784626602</v>
      </c>
      <c r="E140" s="1">
        <v>7.2946892064636897</v>
      </c>
      <c r="F140" s="1">
        <v>15.730569153212</v>
      </c>
      <c r="G140" s="1">
        <v>3.9151622754317001</v>
      </c>
      <c r="H140" s="1">
        <v>4.7177999405848103</v>
      </c>
      <c r="I140" s="1">
        <v>6.7578116133797899</v>
      </c>
      <c r="J140" s="1">
        <v>3.0951714150449998</v>
      </c>
      <c r="L140" s="1">
        <v>16.125</v>
      </c>
      <c r="M140" s="1">
        <v>4.0321888900838899E-4</v>
      </c>
      <c r="N140" s="1">
        <v>3.64683495559589E-4</v>
      </c>
      <c r="O140" s="1">
        <v>7.70168522391879E-4</v>
      </c>
      <c r="P140" s="1">
        <v>1.2152952217968499E-3</v>
      </c>
      <c r="Q140" s="1">
        <v>2.6207128209251099E-3</v>
      </c>
      <c r="R140" s="1">
        <v>6.5226603508691903E-4</v>
      </c>
      <c r="S140" s="1">
        <v>7.8598547010143001E-4</v>
      </c>
      <c r="T140" s="1">
        <v>1.12585141478907E-3</v>
      </c>
      <c r="U140" s="1">
        <v>5.1565555774649705E-4</v>
      </c>
    </row>
    <row r="141" spans="1:21" x14ac:dyDescent="0.25">
      <c r="A141" s="1">
        <v>16.25</v>
      </c>
      <c r="B141" s="1">
        <v>2.4186554974014598</v>
      </c>
      <c r="C141" s="1">
        <v>2.2102045878988199</v>
      </c>
      <c r="D141" s="1">
        <v>4.6903777727900504</v>
      </c>
      <c r="E141" s="1">
        <v>7.28903014200091</v>
      </c>
      <c r="F141" s="1">
        <v>15.750354581292299</v>
      </c>
      <c r="G141" s="1">
        <v>3.8916936484433098</v>
      </c>
      <c r="H141" s="1">
        <v>4.7211900007896999</v>
      </c>
      <c r="I141" s="1">
        <v>6.8077359442199601</v>
      </c>
      <c r="J141" s="1">
        <v>3.0490066480953302</v>
      </c>
      <c r="L141" s="1">
        <v>16.25</v>
      </c>
      <c r="M141" s="1">
        <v>4.02948005867083E-4</v>
      </c>
      <c r="N141" s="1">
        <v>3.6822008434394399E-4</v>
      </c>
      <c r="O141" s="1">
        <v>7.8141693694682205E-4</v>
      </c>
      <c r="P141" s="1">
        <v>1.21435242165735E-3</v>
      </c>
      <c r="Q141" s="1">
        <v>2.62400907324328E-3</v>
      </c>
      <c r="R141" s="1">
        <v>6.4835616183065499E-4</v>
      </c>
      <c r="S141" s="1">
        <v>7.8655025413156303E-4</v>
      </c>
      <c r="T141" s="1">
        <v>1.1341688083070401E-3</v>
      </c>
      <c r="U141" s="1">
        <v>5.0796450757268198E-4</v>
      </c>
    </row>
    <row r="142" spans="1:21" x14ac:dyDescent="0.25">
      <c r="A142" s="1">
        <v>16.375</v>
      </c>
      <c r="B142" s="1">
        <v>2.4221824740131899</v>
      </c>
      <c r="C142" s="1">
        <v>2.3164739266741798</v>
      </c>
      <c r="D142" s="1">
        <v>4.6988367789963004</v>
      </c>
      <c r="E142" s="1">
        <v>7.2579747510813704</v>
      </c>
      <c r="F142" s="1">
        <v>15.869031957809099</v>
      </c>
      <c r="G142" s="1">
        <v>3.8458587829866002</v>
      </c>
      <c r="H142" s="1">
        <v>4.8326687318613102</v>
      </c>
      <c r="I142" s="1">
        <v>6.8143947054055998</v>
      </c>
      <c r="J142" s="1">
        <v>2.8794339123972099</v>
      </c>
      <c r="L142" s="1">
        <v>16.375</v>
      </c>
      <c r="M142" s="1">
        <v>4.0353560017059698E-4</v>
      </c>
      <c r="N142" s="1">
        <v>3.8592455618391902E-4</v>
      </c>
      <c r="O142" s="1">
        <v>7.8282620738078499E-4</v>
      </c>
      <c r="P142" s="1">
        <v>1.2091785935301599E-3</v>
      </c>
      <c r="Q142" s="1">
        <v>2.6437807241709902E-3</v>
      </c>
      <c r="R142" s="1">
        <v>6.4072007324556695E-4</v>
      </c>
      <c r="S142" s="1">
        <v>8.0512261072809301E-4</v>
      </c>
      <c r="T142" s="1">
        <v>1.13527815792057E-3</v>
      </c>
      <c r="U142" s="1">
        <v>4.7971368980537498E-4</v>
      </c>
    </row>
    <row r="143" spans="1:21" x14ac:dyDescent="0.25">
      <c r="A143" s="1">
        <v>16.5</v>
      </c>
      <c r="B143" s="1">
        <v>2.3876594340948398</v>
      </c>
      <c r="C143" s="1">
        <v>2.3482088173353102</v>
      </c>
      <c r="D143" s="1">
        <v>4.7887421534090997</v>
      </c>
      <c r="E143" s="1">
        <v>7.1579547141949202</v>
      </c>
      <c r="F143" s="1">
        <v>15.815062481615</v>
      </c>
      <c r="G143" s="1">
        <v>3.7429513471129101</v>
      </c>
      <c r="H143" s="1">
        <v>4.8551013837597603</v>
      </c>
      <c r="I143" s="1">
        <v>6.8502140965939997</v>
      </c>
      <c r="J143" s="1">
        <v>2.85900534329134</v>
      </c>
      <c r="L143" s="1">
        <v>16.5</v>
      </c>
      <c r="M143" s="1">
        <v>3.9778406172020001E-4</v>
      </c>
      <c r="N143" s="1">
        <v>3.9121158896806299E-4</v>
      </c>
      <c r="O143" s="1">
        <v>7.97804442757956E-4</v>
      </c>
      <c r="P143" s="1">
        <v>1.19251525538488E-3</v>
      </c>
      <c r="Q143" s="1">
        <v>2.63478940943705E-3</v>
      </c>
      <c r="R143" s="1">
        <v>6.2357569442901095E-4</v>
      </c>
      <c r="S143" s="1">
        <v>8.0885989053437702E-4</v>
      </c>
      <c r="T143" s="1">
        <v>1.1412456684925601E-3</v>
      </c>
      <c r="U143" s="1">
        <v>4.7631029019233801E-4</v>
      </c>
    </row>
    <row r="144" spans="1:21" x14ac:dyDescent="0.25">
      <c r="A144" s="1">
        <v>16.625</v>
      </c>
      <c r="B144" s="1">
        <v>2.3507511079435699</v>
      </c>
      <c r="C144" s="1">
        <v>2.3411777817002499</v>
      </c>
      <c r="D144" s="1">
        <v>4.7182129274904403</v>
      </c>
      <c r="E144" s="1">
        <v>6.9880971971971197</v>
      </c>
      <c r="F144" s="1">
        <v>16.143847622581699</v>
      </c>
      <c r="G144" s="1">
        <v>3.6400527664342301</v>
      </c>
      <c r="H144" s="1">
        <v>5.0155271887476003</v>
      </c>
      <c r="I144" s="1">
        <v>6.8541391101334304</v>
      </c>
      <c r="J144" s="1">
        <v>2.85045758059591</v>
      </c>
      <c r="L144" s="1">
        <v>16.625</v>
      </c>
      <c r="M144" s="1">
        <v>3.9163513458339899E-4</v>
      </c>
      <c r="N144" s="1">
        <v>3.9004021843126198E-4</v>
      </c>
      <c r="O144" s="1">
        <v>7.8605427371990797E-4</v>
      </c>
      <c r="P144" s="1">
        <v>1.16421699305304E-3</v>
      </c>
      <c r="Q144" s="1">
        <v>2.6895650139221001E-3</v>
      </c>
      <c r="R144" s="1">
        <v>6.0643279088794201E-4</v>
      </c>
      <c r="S144" s="1">
        <v>8.3558682964534801E-4</v>
      </c>
      <c r="T144" s="1">
        <v>1.1418995757482299E-3</v>
      </c>
      <c r="U144" s="1">
        <v>4.7488623292727799E-4</v>
      </c>
    </row>
    <row r="145" spans="1:21" x14ac:dyDescent="0.25">
      <c r="A145" s="1">
        <v>16.75</v>
      </c>
      <c r="B145" s="1">
        <v>2.3604847564613598</v>
      </c>
      <c r="C145" s="1">
        <v>2.3892735781579102</v>
      </c>
      <c r="D145" s="1">
        <v>4.6733838900877096</v>
      </c>
      <c r="E145" s="1">
        <v>6.7485995391842497</v>
      </c>
      <c r="F145" s="1">
        <v>16.108600807574099</v>
      </c>
      <c r="G145" s="1">
        <v>3.6133136879221301</v>
      </c>
      <c r="H145" s="1">
        <v>5.1370489358234197</v>
      </c>
      <c r="I145" s="1">
        <v>6.8305652500622402</v>
      </c>
      <c r="J145" s="1">
        <v>2.8599360719687601</v>
      </c>
      <c r="L145" s="1">
        <v>16.75</v>
      </c>
      <c r="M145" s="1">
        <v>3.9325676042646201E-4</v>
      </c>
      <c r="N145" s="1">
        <v>3.9805297812110801E-4</v>
      </c>
      <c r="O145" s="1">
        <v>7.7858575608861298E-4</v>
      </c>
      <c r="P145" s="1">
        <v>1.1243166832281E-3</v>
      </c>
      <c r="Q145" s="1">
        <v>2.68369289454184E-3</v>
      </c>
      <c r="R145" s="1">
        <v>6.0197806040782596E-4</v>
      </c>
      <c r="S145" s="1">
        <v>8.5583235270818303E-4</v>
      </c>
      <c r="T145" s="1">
        <v>1.1379721706603701E-3</v>
      </c>
      <c r="U145" s="1">
        <v>4.76465349589995E-4</v>
      </c>
    </row>
    <row r="146" spans="1:21" x14ac:dyDescent="0.25">
      <c r="A146" s="1">
        <v>16.875</v>
      </c>
      <c r="B146" s="1">
        <v>2.3593378666526998</v>
      </c>
      <c r="C146" s="1">
        <v>2.39580262024334</v>
      </c>
      <c r="D146" s="1">
        <v>4.5888758480038598</v>
      </c>
      <c r="E146" s="1">
        <v>6.7986114837316496</v>
      </c>
      <c r="F146" s="1">
        <v>17.245141109964599</v>
      </c>
      <c r="G146" s="1">
        <v>3.6126327377702099</v>
      </c>
      <c r="H146" s="1">
        <v>5.1692597547218098</v>
      </c>
      <c r="I146" s="1">
        <v>6.7123933661282598</v>
      </c>
      <c r="J146" s="1">
        <v>2.8796552100933002</v>
      </c>
      <c r="L146" s="1">
        <v>16.875</v>
      </c>
      <c r="M146" s="1">
        <v>3.9306568858434E-4</v>
      </c>
      <c r="N146" s="1">
        <v>3.9914071653253998E-4</v>
      </c>
      <c r="O146" s="1">
        <v>7.6450671627744402E-4</v>
      </c>
      <c r="P146" s="1">
        <v>1.1326486731896999E-3</v>
      </c>
      <c r="Q146" s="1">
        <v>2.87304050892009E-3</v>
      </c>
      <c r="R146" s="1">
        <v>6.0186461411251596E-4</v>
      </c>
      <c r="S146" s="1">
        <v>8.6119867513665402E-4</v>
      </c>
      <c r="T146" s="1">
        <v>1.11828473479697E-3</v>
      </c>
      <c r="U146" s="1">
        <v>4.7975055800154301E-4</v>
      </c>
    </row>
    <row r="147" spans="1:21" x14ac:dyDescent="0.25">
      <c r="A147" s="1">
        <v>17</v>
      </c>
      <c r="B147" s="1">
        <v>2.3758702719307401</v>
      </c>
      <c r="C147" s="1">
        <v>2.4083830089406599</v>
      </c>
      <c r="D147" s="1">
        <v>4.6191426748876898</v>
      </c>
      <c r="E147" s="1">
        <v>6.7974102958459603</v>
      </c>
      <c r="F147" s="1">
        <v>17.143373441857701</v>
      </c>
      <c r="G147" s="1">
        <v>3.6048594814800099</v>
      </c>
      <c r="H147" s="1">
        <v>5.19893620987306</v>
      </c>
      <c r="I147" s="1">
        <v>6.8624829500840896</v>
      </c>
      <c r="J147" s="1">
        <v>2.8933101100267602</v>
      </c>
      <c r="L147" s="1">
        <v>17</v>
      </c>
      <c r="M147" s="1">
        <v>3.95819987303662E-4</v>
      </c>
      <c r="N147" s="1">
        <v>4.0123660928951502E-4</v>
      </c>
      <c r="O147" s="1">
        <v>7.69549169636288E-4</v>
      </c>
      <c r="P147" s="1">
        <v>1.1324485552879401E-3</v>
      </c>
      <c r="Q147" s="1">
        <v>2.8560860154134898E-3</v>
      </c>
      <c r="R147" s="1">
        <v>6.0056958961456997E-4</v>
      </c>
      <c r="S147" s="1">
        <v>8.6614277256485202E-4</v>
      </c>
      <c r="T147" s="1">
        <v>1.14328965948401E-3</v>
      </c>
      <c r="U147" s="1">
        <v>4.82025464330458E-4</v>
      </c>
    </row>
    <row r="148" spans="1:21" x14ac:dyDescent="0.25">
      <c r="A148" s="1">
        <v>17.125</v>
      </c>
      <c r="B148" s="1">
        <v>2.3751074971113302</v>
      </c>
      <c r="C148" s="1">
        <v>2.38086755120742</v>
      </c>
      <c r="D148" s="1">
        <v>4.6027881127955901</v>
      </c>
      <c r="E148" s="1">
        <v>6.5686576079757701</v>
      </c>
      <c r="F148" s="1">
        <v>16.7449180897944</v>
      </c>
      <c r="G148" s="1">
        <v>3.59335494422966</v>
      </c>
      <c r="H148" s="1">
        <v>5.1604817419684101</v>
      </c>
      <c r="I148" s="1">
        <v>6.70039202659843</v>
      </c>
      <c r="J148" s="1">
        <v>2.8971917176305602</v>
      </c>
      <c r="L148" s="1">
        <v>17.125</v>
      </c>
      <c r="M148" s="1">
        <v>3.9569290901874798E-4</v>
      </c>
      <c r="N148" s="1">
        <v>3.9665253403115702E-4</v>
      </c>
      <c r="O148" s="1">
        <v>7.6682449959174605E-4</v>
      </c>
      <c r="P148" s="1">
        <v>1.09433835748876E-3</v>
      </c>
      <c r="Q148" s="1">
        <v>2.78970335375974E-3</v>
      </c>
      <c r="R148" s="1">
        <v>5.9865293370866103E-4</v>
      </c>
      <c r="S148" s="1">
        <v>8.5973625821193799E-4</v>
      </c>
      <c r="T148" s="1">
        <v>1.1162853116313E-3</v>
      </c>
      <c r="U148" s="1">
        <v>4.82672140157251E-4</v>
      </c>
    </row>
    <row r="149" spans="1:21" x14ac:dyDescent="0.25">
      <c r="A149" s="1">
        <v>17.25</v>
      </c>
      <c r="B149" s="1">
        <v>2.4005137118275899</v>
      </c>
      <c r="C149" s="1">
        <v>2.3940366614017199</v>
      </c>
      <c r="D149" s="1">
        <v>4.6213168512410201</v>
      </c>
      <c r="E149" s="1">
        <v>6.5274862979132298</v>
      </c>
      <c r="F149" s="1">
        <v>16.660882930107501</v>
      </c>
      <c r="G149" s="1">
        <v>3.6021530904915702</v>
      </c>
      <c r="H149" s="1">
        <v>5.2030459451873501</v>
      </c>
      <c r="I149" s="1">
        <v>6.6954895345890897</v>
      </c>
      <c r="J149" s="1">
        <v>2.89202072294019</v>
      </c>
      <c r="L149" s="1">
        <v>17.25</v>
      </c>
      <c r="M149" s="1">
        <v>3.9992558439047799E-4</v>
      </c>
      <c r="N149" s="1">
        <v>3.9884650778952599E-4</v>
      </c>
      <c r="O149" s="1">
        <v>7.6991138741675598E-4</v>
      </c>
      <c r="P149" s="1">
        <v>1.0874792172323501E-3</v>
      </c>
      <c r="Q149" s="1">
        <v>2.7757030961559001E-3</v>
      </c>
      <c r="R149" s="1">
        <v>6.0011870487589503E-4</v>
      </c>
      <c r="S149" s="1">
        <v>8.6682745446821298E-4</v>
      </c>
      <c r="T149" s="1">
        <v>1.11546855646254E-3</v>
      </c>
      <c r="U149" s="1">
        <v>4.8181065244183498E-4</v>
      </c>
    </row>
    <row r="150" spans="1:21" x14ac:dyDescent="0.25">
      <c r="A150" s="1">
        <v>17.375</v>
      </c>
      <c r="B150" s="1">
        <v>2.3951448098079702</v>
      </c>
      <c r="C150" s="1">
        <v>2.2925560540232102</v>
      </c>
      <c r="D150" s="1">
        <v>4.5519207169731999</v>
      </c>
      <c r="E150" s="1">
        <v>6.5411326057627104</v>
      </c>
      <c r="F150" s="1">
        <v>16.661982045923398</v>
      </c>
      <c r="G150" s="1">
        <v>3.5862023858140701</v>
      </c>
      <c r="H150" s="1">
        <v>5.233349606749</v>
      </c>
      <c r="I150" s="1">
        <v>6.6942418172476401</v>
      </c>
      <c r="J150" s="1">
        <v>2.9812991067997401</v>
      </c>
      <c r="L150" s="1">
        <v>17.375</v>
      </c>
      <c r="M150" s="1">
        <v>3.9903112531400803E-4</v>
      </c>
      <c r="N150" s="1">
        <v>3.8193983860026597E-4</v>
      </c>
      <c r="O150" s="1">
        <v>7.5834999144773604E-4</v>
      </c>
      <c r="P150" s="1">
        <v>1.0897526921200701E-3</v>
      </c>
      <c r="Q150" s="1">
        <v>2.7758862088508298E-3</v>
      </c>
      <c r="R150" s="1">
        <v>5.9746131747662396E-4</v>
      </c>
      <c r="S150" s="1">
        <v>8.71876044484384E-4</v>
      </c>
      <c r="T150" s="1">
        <v>1.11526068675346E-3</v>
      </c>
      <c r="U150" s="1">
        <v>4.9668443119283605E-4</v>
      </c>
    </row>
    <row r="151" spans="1:21" x14ac:dyDescent="0.25">
      <c r="A151" s="1">
        <v>17.5</v>
      </c>
      <c r="B151" s="1">
        <v>2.3891982254392099</v>
      </c>
      <c r="C151" s="1">
        <v>2.27280028380342</v>
      </c>
      <c r="D151" s="1">
        <v>4.6444537854041199</v>
      </c>
      <c r="E151" s="1">
        <v>6.56362722964779</v>
      </c>
      <c r="F151" s="1">
        <v>16.684130776899298</v>
      </c>
      <c r="G151" s="1">
        <v>3.57372293606613</v>
      </c>
      <c r="H151" s="1">
        <v>5.17875685872208</v>
      </c>
      <c r="I151" s="1">
        <v>6.69330629657681</v>
      </c>
      <c r="J151" s="1">
        <v>2.97776731523357</v>
      </c>
      <c r="L151" s="1">
        <v>17.5</v>
      </c>
      <c r="M151" s="1">
        <v>3.9804042435817301E-4</v>
      </c>
      <c r="N151" s="1">
        <v>3.7864852728165002E-4</v>
      </c>
      <c r="O151" s="1">
        <v>7.7376600064832705E-4</v>
      </c>
      <c r="P151" s="1">
        <v>1.0935002964593201E-3</v>
      </c>
      <c r="Q151" s="1">
        <v>2.7795761874314299E-3</v>
      </c>
      <c r="R151" s="1">
        <v>5.9538224114861701E-4</v>
      </c>
      <c r="S151" s="1">
        <v>8.6278089266309996E-4</v>
      </c>
      <c r="T151" s="1">
        <v>1.1151048290097001E-3</v>
      </c>
      <c r="U151" s="1">
        <v>4.9609603471791205E-4</v>
      </c>
    </row>
    <row r="152" spans="1:21" x14ac:dyDescent="0.25">
      <c r="A152" s="1">
        <v>17.625</v>
      </c>
      <c r="B152" s="1">
        <v>2.40634460446292</v>
      </c>
      <c r="C152" s="1">
        <v>2.2373236255193101</v>
      </c>
      <c r="D152" s="1">
        <v>4.7692537753954296</v>
      </c>
      <c r="E152" s="1">
        <v>6.7107471514238197</v>
      </c>
      <c r="F152" s="1">
        <v>16.473792517787199</v>
      </c>
      <c r="G152" s="1">
        <v>3.5805736476991301</v>
      </c>
      <c r="H152" s="1">
        <v>5.1429886037943104</v>
      </c>
      <c r="I152" s="1">
        <v>6.6848315547173298</v>
      </c>
      <c r="J152" s="1">
        <v>2.97278159125411</v>
      </c>
      <c r="L152" s="1">
        <v>17.625</v>
      </c>
      <c r="M152" s="1">
        <v>4.0089701110352299E-4</v>
      </c>
      <c r="N152" s="1">
        <v>3.7273811601151702E-4</v>
      </c>
      <c r="O152" s="1">
        <v>7.9455767898087997E-4</v>
      </c>
      <c r="P152" s="1">
        <v>1.11801047542721E-3</v>
      </c>
      <c r="Q152" s="1">
        <v>2.74453383346334E-3</v>
      </c>
      <c r="R152" s="1">
        <v>5.9652356970667296E-4</v>
      </c>
      <c r="S152" s="1">
        <v>8.5682190139213196E-4</v>
      </c>
      <c r="T152" s="1">
        <v>1.1136929370159101E-3</v>
      </c>
      <c r="U152" s="1">
        <v>4.9526541310293505E-4</v>
      </c>
    </row>
    <row r="153" spans="1:21" x14ac:dyDescent="0.25">
      <c r="A153" s="1">
        <v>17.75</v>
      </c>
      <c r="B153" s="1">
        <v>2.4219076086591298</v>
      </c>
      <c r="C153" s="1">
        <v>2.2105893044283098</v>
      </c>
      <c r="D153" s="1">
        <v>4.9695655068230797</v>
      </c>
      <c r="E153" s="1">
        <v>6.6672227964469499</v>
      </c>
      <c r="F153" s="1">
        <v>16.325248790911399</v>
      </c>
      <c r="G153" s="1">
        <v>3.5866375476857502</v>
      </c>
      <c r="H153" s="1">
        <v>5.1369016603893796</v>
      </c>
      <c r="I153" s="1">
        <v>6.6714395236998403</v>
      </c>
      <c r="J153" s="1">
        <v>2.93592209260592</v>
      </c>
      <c r="L153" s="1">
        <v>17.75</v>
      </c>
      <c r="M153" s="1">
        <v>4.0348980760260999E-4</v>
      </c>
      <c r="N153" s="1">
        <v>3.6828417811775701E-4</v>
      </c>
      <c r="O153" s="1">
        <v>8.2792961343672604E-4</v>
      </c>
      <c r="P153" s="1">
        <v>1.1107593178880601E-3</v>
      </c>
      <c r="Q153" s="1">
        <v>2.7197864485658399E-3</v>
      </c>
      <c r="R153" s="1">
        <v>5.9753381544444496E-4</v>
      </c>
      <c r="S153" s="1">
        <v>8.5580781662086998E-4</v>
      </c>
      <c r="T153" s="1">
        <v>1.1114618246483899E-3</v>
      </c>
      <c r="U153" s="1">
        <v>4.8912462062814703E-4</v>
      </c>
    </row>
    <row r="154" spans="1:21" x14ac:dyDescent="0.25">
      <c r="A154" s="1">
        <v>17.875</v>
      </c>
      <c r="B154" s="1">
        <v>2.4364822784484601</v>
      </c>
      <c r="C154" s="1">
        <v>2.1980763238871601</v>
      </c>
      <c r="D154" s="1">
        <v>4.9046804661018299</v>
      </c>
      <c r="E154" s="1">
        <v>6.75044595796499</v>
      </c>
      <c r="F154" s="1">
        <v>16.201564624351398</v>
      </c>
      <c r="G154" s="1">
        <v>3.6157181630883799</v>
      </c>
      <c r="H154" s="1">
        <v>5.1455715376556297</v>
      </c>
      <c r="I154" s="1">
        <v>6.7057066214494796</v>
      </c>
      <c r="J154" s="1">
        <v>2.9257596273642901</v>
      </c>
      <c r="L154" s="1">
        <v>17.875</v>
      </c>
      <c r="M154" s="1">
        <v>4.0591794758951298E-4</v>
      </c>
      <c r="N154" s="1">
        <v>3.661995155596E-4</v>
      </c>
      <c r="O154" s="1">
        <v>8.1711976565256397E-4</v>
      </c>
      <c r="P154" s="1">
        <v>1.1246242965969699E-3</v>
      </c>
      <c r="Q154" s="1">
        <v>2.6991806664169301E-3</v>
      </c>
      <c r="R154" s="1">
        <v>6.0237864597052402E-4</v>
      </c>
      <c r="S154" s="1">
        <v>8.5725221817342895E-4</v>
      </c>
      <c r="T154" s="1">
        <v>1.11717072313348E-3</v>
      </c>
      <c r="U154" s="1">
        <v>4.8743155391889098E-4</v>
      </c>
    </row>
    <row r="155" spans="1:21" x14ac:dyDescent="0.25">
      <c r="A155" s="1">
        <v>18</v>
      </c>
      <c r="B155" s="1">
        <v>2.4396343981756599</v>
      </c>
      <c r="C155" s="1">
        <v>2.1862084975579901</v>
      </c>
      <c r="D155" s="1">
        <v>5.0092526560957902</v>
      </c>
      <c r="E155" s="1">
        <v>6.4335056733368203</v>
      </c>
      <c r="F155" s="1">
        <v>15.842216365695601</v>
      </c>
      <c r="G155" s="1">
        <v>3.62181585930032</v>
      </c>
      <c r="H155" s="1">
        <v>5.1339638813784401</v>
      </c>
      <c r="I155" s="1">
        <v>6.7533431888430799</v>
      </c>
      <c r="J155" s="1">
        <v>2.9265088082794799</v>
      </c>
      <c r="L155" s="1">
        <v>18</v>
      </c>
      <c r="M155" s="1">
        <v>4.0644309073606502E-4</v>
      </c>
      <c r="N155" s="1">
        <v>3.6422233569316102E-4</v>
      </c>
      <c r="O155" s="1">
        <v>8.3454149250555896E-4</v>
      </c>
      <c r="P155" s="1">
        <v>1.0718220451779201E-3</v>
      </c>
      <c r="Q155" s="1">
        <v>2.6393132465248798E-3</v>
      </c>
      <c r="R155" s="1">
        <v>6.0339452215943195E-4</v>
      </c>
      <c r="S155" s="1">
        <v>8.5531838263764898E-4</v>
      </c>
      <c r="T155" s="1">
        <v>1.1251069752612601E-3</v>
      </c>
      <c r="U155" s="1">
        <v>4.8755636745936198E-4</v>
      </c>
    </row>
    <row r="156" spans="1:21" x14ac:dyDescent="0.25">
      <c r="A156" s="1">
        <v>18.125</v>
      </c>
      <c r="B156" s="1">
        <v>2.4517687042188201</v>
      </c>
      <c r="C156" s="1">
        <v>2.1798053870507701</v>
      </c>
      <c r="D156" s="1">
        <v>4.9936525569637498</v>
      </c>
      <c r="E156" s="1">
        <v>6.5143060224291904</v>
      </c>
      <c r="F156" s="1">
        <v>15.7891042303995</v>
      </c>
      <c r="G156" s="1">
        <v>3.62353751069144</v>
      </c>
      <c r="H156" s="1">
        <v>5.1508292519898502</v>
      </c>
      <c r="I156" s="1">
        <v>6.7139181511158501</v>
      </c>
      <c r="J156" s="1">
        <v>2.9238040417521698</v>
      </c>
      <c r="L156" s="1">
        <v>18.125</v>
      </c>
      <c r="M156" s="1">
        <v>4.0846466612285499E-4</v>
      </c>
      <c r="N156" s="1">
        <v>3.6315557748265798E-4</v>
      </c>
      <c r="O156" s="1">
        <v>8.3194251599016001E-4</v>
      </c>
      <c r="P156" s="1">
        <v>1.0852833833367001E-3</v>
      </c>
      <c r="Q156" s="1">
        <v>2.6304647647845498E-3</v>
      </c>
      <c r="R156" s="1">
        <v>6.0368134928119404E-4</v>
      </c>
      <c r="S156" s="1">
        <v>8.5812815338150801E-4</v>
      </c>
      <c r="T156" s="1">
        <v>1.1185387639759E-3</v>
      </c>
      <c r="U156" s="1">
        <v>4.8710575335591199E-4</v>
      </c>
    </row>
    <row r="157" spans="1:21" x14ac:dyDescent="0.25">
      <c r="A157" s="1">
        <v>18.25</v>
      </c>
      <c r="B157" s="1">
        <v>2.4073111589705398</v>
      </c>
      <c r="C157" s="1">
        <v>2.13785531284777</v>
      </c>
      <c r="D157" s="1">
        <v>4.9623466699783796</v>
      </c>
      <c r="E157" s="1">
        <v>6.4210001067871003</v>
      </c>
      <c r="F157" s="1">
        <v>16.108485460729302</v>
      </c>
      <c r="G157" s="1">
        <v>3.6232778088951099</v>
      </c>
      <c r="H157" s="1">
        <v>5.1413530954059503</v>
      </c>
      <c r="I157" s="1">
        <v>6.7035753424614999</v>
      </c>
      <c r="J157" s="1">
        <v>2.8977977331750702</v>
      </c>
      <c r="L157" s="1">
        <v>18.25</v>
      </c>
      <c r="M157" s="1">
        <v>4.0105803908449002E-4</v>
      </c>
      <c r="N157" s="1">
        <v>3.5616669512043798E-4</v>
      </c>
      <c r="O157" s="1">
        <v>8.2672695521839902E-4</v>
      </c>
      <c r="P157" s="1">
        <v>1.06973861779074E-3</v>
      </c>
      <c r="Q157" s="1">
        <v>2.68367367775749E-3</v>
      </c>
      <c r="R157" s="1">
        <v>6.0363808296192399E-4</v>
      </c>
      <c r="S157" s="1">
        <v>8.5654942569463196E-4</v>
      </c>
      <c r="T157" s="1">
        <v>1.1168156520540899E-3</v>
      </c>
      <c r="U157" s="1">
        <v>4.8277310234696601E-4</v>
      </c>
    </row>
    <row r="158" spans="1:21" x14ac:dyDescent="0.25">
      <c r="A158" s="1">
        <v>18.375</v>
      </c>
      <c r="B158" s="1">
        <v>2.40107799962201</v>
      </c>
      <c r="C158" s="1">
        <v>2.11248840951282</v>
      </c>
      <c r="D158" s="1">
        <v>4.9846930788767496</v>
      </c>
      <c r="E158" s="1">
        <v>6.5337604860409302</v>
      </c>
      <c r="F158" s="1">
        <v>16.1175904390734</v>
      </c>
      <c r="G158" s="1">
        <v>3.6307400722811298</v>
      </c>
      <c r="H158" s="1">
        <v>5.1318895099294997</v>
      </c>
      <c r="I158" s="1">
        <v>6.6420272177865796</v>
      </c>
      <c r="J158" s="1">
        <v>2.87781414192178</v>
      </c>
      <c r="L158" s="1">
        <v>18.375</v>
      </c>
      <c r="M158" s="1">
        <v>4.0001959473702698E-4</v>
      </c>
      <c r="N158" s="1">
        <v>3.5194056902483601E-4</v>
      </c>
      <c r="O158" s="1">
        <v>8.30449866940867E-4</v>
      </c>
      <c r="P158" s="1">
        <v>1.08852449697442E-3</v>
      </c>
      <c r="Q158" s="1">
        <v>2.6851905671496298E-3</v>
      </c>
      <c r="R158" s="1">
        <v>6.04881296042035E-4</v>
      </c>
      <c r="S158" s="1">
        <v>8.54972792354254E-4</v>
      </c>
      <c r="T158" s="1">
        <v>1.1065617344832399E-3</v>
      </c>
      <c r="U158" s="1">
        <v>4.7944383604416898E-4</v>
      </c>
    </row>
    <row r="159" spans="1:21" x14ac:dyDescent="0.25">
      <c r="A159" s="1">
        <v>18.5</v>
      </c>
      <c r="B159" s="1">
        <v>2.4057998864174599</v>
      </c>
      <c r="C159" s="1">
        <v>2.1160161565069</v>
      </c>
      <c r="D159" s="1">
        <v>5.0682954130066502</v>
      </c>
      <c r="E159" s="1">
        <v>6.4784806613841601</v>
      </c>
      <c r="F159" s="1">
        <v>16.208980537933002</v>
      </c>
      <c r="G159" s="1">
        <v>3.6180624383131299</v>
      </c>
      <c r="H159" s="1">
        <v>5.09951756374958</v>
      </c>
      <c r="I159" s="1">
        <v>6.5228930098491</v>
      </c>
      <c r="J159" s="1">
        <v>2.8920248824637098</v>
      </c>
      <c r="L159" s="1">
        <v>18.5</v>
      </c>
      <c r="M159" s="1">
        <v>4.0080626107715E-4</v>
      </c>
      <c r="N159" s="1">
        <v>3.5252829167404902E-4</v>
      </c>
      <c r="O159" s="1">
        <v>8.4437801580690799E-4</v>
      </c>
      <c r="P159" s="1">
        <v>1.0793148781866101E-3</v>
      </c>
      <c r="Q159" s="1">
        <v>2.7004161576196302E-3</v>
      </c>
      <c r="R159" s="1">
        <v>6.0276920222296696E-4</v>
      </c>
      <c r="S159" s="1">
        <v>8.4957962612067998E-4</v>
      </c>
      <c r="T159" s="1">
        <v>1.08671397544086E-3</v>
      </c>
      <c r="U159" s="1">
        <v>4.81811345418454E-4</v>
      </c>
    </row>
    <row r="160" spans="1:21" x14ac:dyDescent="0.25">
      <c r="A160" s="1">
        <v>18.625</v>
      </c>
      <c r="B160" s="1">
        <v>2.4198324808170502</v>
      </c>
      <c r="C160" s="1">
        <v>2.1034913856673101</v>
      </c>
      <c r="D160" s="1">
        <v>5.0799772455874503</v>
      </c>
      <c r="E160" s="1">
        <v>6.4802290844799897</v>
      </c>
      <c r="F160" s="1">
        <v>16.2572051512572</v>
      </c>
      <c r="G160" s="1">
        <v>3.61634525531574</v>
      </c>
      <c r="H160" s="1">
        <v>5.0840587352373996</v>
      </c>
      <c r="I160" s="1">
        <v>6.5097671036802502</v>
      </c>
      <c r="J160" s="1">
        <v>2.9675208678314302</v>
      </c>
      <c r="L160" s="1">
        <v>18.625</v>
      </c>
      <c r="M160" s="1">
        <v>4.0314409130412E-4</v>
      </c>
      <c r="N160" s="1">
        <v>3.5044166485217402E-4</v>
      </c>
      <c r="O160" s="1">
        <v>8.4632420911487003E-4</v>
      </c>
      <c r="P160" s="1">
        <v>1.07960616547437E-3</v>
      </c>
      <c r="Q160" s="1">
        <v>2.7084503781994399E-3</v>
      </c>
      <c r="R160" s="1">
        <v>6.0248311953560105E-4</v>
      </c>
      <c r="S160" s="1">
        <v>8.4700418529055205E-4</v>
      </c>
      <c r="T160" s="1">
        <v>1.0845271994731299E-3</v>
      </c>
      <c r="U160" s="1">
        <v>4.9438897658071604E-4</v>
      </c>
    </row>
    <row r="161" spans="1:21" x14ac:dyDescent="0.25">
      <c r="A161" s="1">
        <v>18.75</v>
      </c>
      <c r="B161" s="1">
        <v>2.4272899992118</v>
      </c>
      <c r="C161" s="1">
        <v>2.1066168473717899</v>
      </c>
      <c r="D161" s="1">
        <v>4.9639093102311396</v>
      </c>
      <c r="E161" s="1">
        <v>6.5598312772045402</v>
      </c>
      <c r="F161" s="1">
        <v>16.1650788396149</v>
      </c>
      <c r="G161" s="1">
        <v>3.58835285241876</v>
      </c>
      <c r="H161" s="1">
        <v>5.0433674811203497</v>
      </c>
      <c r="I161" s="1">
        <v>6.4307802280810904</v>
      </c>
      <c r="J161" s="1">
        <v>2.9708233466821001</v>
      </c>
      <c r="L161" s="1">
        <v>18.75</v>
      </c>
      <c r="M161" s="1">
        <v>4.0438651386868698E-4</v>
      </c>
      <c r="N161" s="1">
        <v>3.50962366772141E-4</v>
      </c>
      <c r="O161" s="1">
        <v>8.2698729108450898E-4</v>
      </c>
      <c r="P161" s="1">
        <v>1.0928678907822799E-3</v>
      </c>
      <c r="Q161" s="1">
        <v>2.69310213467983E-3</v>
      </c>
      <c r="R161" s="1">
        <v>5.9781958521296303E-4</v>
      </c>
      <c r="S161" s="1">
        <v>8.4022502235465003E-4</v>
      </c>
      <c r="T161" s="1">
        <v>1.0713679859983101E-3</v>
      </c>
      <c r="U161" s="1">
        <v>4.9493916955723697E-4</v>
      </c>
    </row>
    <row r="162" spans="1:21" x14ac:dyDescent="0.25">
      <c r="A162" s="1">
        <v>18.875</v>
      </c>
      <c r="B162" s="1">
        <v>2.5005454138925001</v>
      </c>
      <c r="C162" s="1">
        <v>2.1478511649943002</v>
      </c>
      <c r="D162" s="1">
        <v>4.7160777202983404</v>
      </c>
      <c r="E162" s="1">
        <v>6.5055325013615599</v>
      </c>
      <c r="F162" s="1">
        <v>15.889446234450601</v>
      </c>
      <c r="G162" s="1">
        <v>3.5822023888276302</v>
      </c>
      <c r="H162" s="1">
        <v>5.0508467786198104</v>
      </c>
      <c r="I162" s="1">
        <v>6.4590015612067297</v>
      </c>
      <c r="J162" s="1">
        <v>3.0020610136871801</v>
      </c>
      <c r="L162" s="1">
        <v>18.875</v>
      </c>
      <c r="M162" s="1">
        <v>4.1659086595449002E-4</v>
      </c>
      <c r="N162" s="1">
        <v>3.5783200408805101E-4</v>
      </c>
      <c r="O162" s="1">
        <v>7.8569854820170499E-4</v>
      </c>
      <c r="P162" s="1">
        <v>1.08382171472684E-3</v>
      </c>
      <c r="Q162" s="1">
        <v>2.6471817426594602E-3</v>
      </c>
      <c r="R162" s="1">
        <v>5.9679491797868297E-4</v>
      </c>
      <c r="S162" s="1">
        <v>8.4147107331805897E-4</v>
      </c>
      <c r="T162" s="1">
        <v>1.07606966009704E-3</v>
      </c>
      <c r="U162" s="1">
        <v>5.0014336488028504E-4</v>
      </c>
    </row>
    <row r="163" spans="1:21" x14ac:dyDescent="0.25">
      <c r="A163" s="1">
        <v>19</v>
      </c>
      <c r="B163" s="1">
        <v>2.49823731678778</v>
      </c>
      <c r="C163" s="1">
        <v>2.2219878275420601</v>
      </c>
      <c r="D163" s="1">
        <v>4.78194529091079</v>
      </c>
      <c r="E163" s="1">
        <v>6.6171604029212903</v>
      </c>
      <c r="F163" s="1">
        <v>15.501274446748599</v>
      </c>
      <c r="G163" s="1">
        <v>3.5803979031374502</v>
      </c>
      <c r="H163" s="1">
        <v>5.0756660094645696</v>
      </c>
      <c r="I163" s="1">
        <v>6.5607961218957298</v>
      </c>
      <c r="J163" s="1">
        <v>3.0468763028905101</v>
      </c>
      <c r="L163" s="1">
        <v>19</v>
      </c>
      <c r="M163" s="1">
        <v>4.1620633697684402E-4</v>
      </c>
      <c r="N163" s="1">
        <v>3.7018317206850702E-4</v>
      </c>
      <c r="O163" s="1">
        <v>7.9667208546573801E-4</v>
      </c>
      <c r="P163" s="1">
        <v>1.1024189231266901E-3</v>
      </c>
      <c r="Q163" s="1">
        <v>2.58251232282831E-3</v>
      </c>
      <c r="R163" s="1">
        <v>5.9649429066269805E-4</v>
      </c>
      <c r="S163" s="1">
        <v>8.4560595717679597E-4</v>
      </c>
      <c r="T163" s="1">
        <v>1.0930286339078301E-3</v>
      </c>
      <c r="U163" s="1">
        <v>5.0760959206155897E-4</v>
      </c>
    </row>
    <row r="164" spans="1:21" x14ac:dyDescent="0.25">
      <c r="A164" s="1">
        <v>19.125</v>
      </c>
      <c r="B164" s="1">
        <v>2.4838456922890999</v>
      </c>
      <c r="C164" s="1">
        <v>2.2452085397064998</v>
      </c>
      <c r="D164" s="1">
        <v>4.8781379524018096</v>
      </c>
      <c r="E164" s="1">
        <v>6.7305620973113802</v>
      </c>
      <c r="F164" s="1">
        <v>15.450971061556301</v>
      </c>
      <c r="G164" s="1">
        <v>3.60055743522451</v>
      </c>
      <c r="H164" s="1">
        <v>5.1684535707246901</v>
      </c>
      <c r="I164" s="1">
        <v>6.5502997352960604</v>
      </c>
      <c r="J164" s="1">
        <v>3.0769361256941798</v>
      </c>
      <c r="L164" s="1">
        <v>19.125</v>
      </c>
      <c r="M164" s="1">
        <v>4.1380869233536302E-4</v>
      </c>
      <c r="N164" s="1">
        <v>3.7405174271510201E-4</v>
      </c>
      <c r="O164" s="1">
        <v>8.1269778287014298E-4</v>
      </c>
      <c r="P164" s="1">
        <v>1.12131164541208E-3</v>
      </c>
      <c r="Q164" s="1">
        <v>2.5741317788552801E-3</v>
      </c>
      <c r="R164" s="1">
        <v>5.9985286870840198E-4</v>
      </c>
      <c r="S164" s="1">
        <v>8.6106436488273496E-4</v>
      </c>
      <c r="T164" s="1">
        <v>1.09127993590032E-3</v>
      </c>
      <c r="U164" s="1">
        <v>5.1261755854064997E-4</v>
      </c>
    </row>
    <row r="165" spans="1:21" x14ac:dyDescent="0.25">
      <c r="A165" s="1">
        <v>19.25</v>
      </c>
      <c r="B165" s="1">
        <v>2.45464589027962</v>
      </c>
      <c r="C165" s="1">
        <v>2.27767933452078</v>
      </c>
      <c r="D165" s="1">
        <v>4.8605142382912101</v>
      </c>
      <c r="E165" s="1">
        <v>6.67761998529416</v>
      </c>
      <c r="F165" s="1">
        <v>12.8292380868539</v>
      </c>
      <c r="G165" s="1">
        <v>3.60475739963058</v>
      </c>
      <c r="H165" s="1">
        <v>5.2035456456226603</v>
      </c>
      <c r="I165" s="1">
        <v>6.5363097334734697</v>
      </c>
      <c r="J165" s="1">
        <v>3.07618099838822</v>
      </c>
      <c r="L165" s="1">
        <v>19.25</v>
      </c>
      <c r="M165" s="1">
        <v>4.0894400532058399E-4</v>
      </c>
      <c r="N165" s="1">
        <v>3.7946137713116201E-4</v>
      </c>
      <c r="O165" s="1">
        <v>8.0976167209931803E-4</v>
      </c>
      <c r="P165" s="1">
        <v>1.1124914895500101E-3</v>
      </c>
      <c r="Q165" s="1">
        <v>2.1373510652698598E-3</v>
      </c>
      <c r="R165" s="1">
        <v>6.0055258277845502E-4</v>
      </c>
      <c r="S165" s="1">
        <v>8.6691070456073596E-4</v>
      </c>
      <c r="T165" s="1">
        <v>1.08894920159668E-3</v>
      </c>
      <c r="U165" s="1">
        <v>5.1249175433147696E-4</v>
      </c>
    </row>
    <row r="166" spans="1:21" x14ac:dyDescent="0.25">
      <c r="A166" s="1">
        <v>19.375</v>
      </c>
      <c r="B166" s="1">
        <v>2.4497009673258301</v>
      </c>
      <c r="C166" s="1">
        <v>2.3111264082434899</v>
      </c>
      <c r="D166" s="1">
        <v>4.9527757758535103</v>
      </c>
      <c r="E166" s="1">
        <v>6.6616599821903897</v>
      </c>
      <c r="F166" s="1">
        <v>13.4198498771069</v>
      </c>
      <c r="G166" s="1">
        <v>3.6035458981653101</v>
      </c>
      <c r="H166" s="1">
        <v>5.2843749248309502</v>
      </c>
      <c r="I166" s="1">
        <v>6.5285753454693696</v>
      </c>
      <c r="J166" s="1">
        <v>3.1258884616238598</v>
      </c>
      <c r="L166" s="1">
        <v>19.375</v>
      </c>
      <c r="M166" s="1">
        <v>4.0812018115648401E-4</v>
      </c>
      <c r="N166" s="1">
        <v>3.85033659613366E-4</v>
      </c>
      <c r="O166" s="1">
        <v>8.2513244425719604E-4</v>
      </c>
      <c r="P166" s="1">
        <v>1.1098325530329201E-3</v>
      </c>
      <c r="Q166" s="1">
        <v>2.23574698952601E-3</v>
      </c>
      <c r="R166" s="1">
        <v>6.0035074663434E-4</v>
      </c>
      <c r="S166" s="1">
        <v>8.8037686247683603E-4</v>
      </c>
      <c r="T166" s="1">
        <v>1.0876606525552E-3</v>
      </c>
      <c r="U166" s="1">
        <v>5.2077301770653501E-4</v>
      </c>
    </row>
    <row r="167" spans="1:21" x14ac:dyDescent="0.25">
      <c r="A167" s="1">
        <v>19.5</v>
      </c>
      <c r="B167" s="1">
        <v>2.4473075740382102</v>
      </c>
      <c r="C167" s="1">
        <v>2.36201535225063</v>
      </c>
      <c r="D167" s="1">
        <v>4.8899679881201497</v>
      </c>
      <c r="E167" s="1">
        <v>6.6850792997449497</v>
      </c>
      <c r="F167" s="1">
        <v>13.566463550578501</v>
      </c>
      <c r="G167" s="1">
        <v>3.5983605935382501</v>
      </c>
      <c r="H167" s="1">
        <v>5.3194153973593501</v>
      </c>
      <c r="I167" s="1">
        <v>6.4704007889073196</v>
      </c>
      <c r="J167" s="1">
        <v>3.1123953078817999</v>
      </c>
      <c r="L167" s="1">
        <v>19.5</v>
      </c>
      <c r="M167" s="1">
        <v>4.0772144183476598E-4</v>
      </c>
      <c r="N167" s="1">
        <v>3.9351175768495501E-4</v>
      </c>
      <c r="O167" s="1">
        <v>8.1466866682081899E-4</v>
      </c>
      <c r="P167" s="1">
        <v>1.1137342113375099E-3</v>
      </c>
      <c r="Q167" s="1">
        <v>2.2601728275263798E-3</v>
      </c>
      <c r="R167" s="1">
        <v>5.9948687488347305E-4</v>
      </c>
      <c r="S167" s="1">
        <v>8.8621460520006896E-4</v>
      </c>
      <c r="T167" s="1">
        <v>1.0779687714319601E-3</v>
      </c>
      <c r="U167" s="1">
        <v>5.1852505829310704E-4</v>
      </c>
    </row>
    <row r="168" spans="1:21" x14ac:dyDescent="0.25">
      <c r="A168" s="1">
        <v>19.625</v>
      </c>
      <c r="B168" s="1">
        <v>2.4377517996493898</v>
      </c>
      <c r="C168" s="1">
        <v>2.3664392859883301</v>
      </c>
      <c r="D168" s="1">
        <v>4.7617773087407302</v>
      </c>
      <c r="E168" s="1">
        <v>6.6003772385244197</v>
      </c>
      <c r="F168" s="1">
        <v>14.7634498094815</v>
      </c>
      <c r="G168" s="1">
        <v>3.60869160431856</v>
      </c>
      <c r="H168" s="1">
        <v>5.4696035858481498</v>
      </c>
      <c r="I168" s="1">
        <v>6.4408799074851002</v>
      </c>
      <c r="J168" s="1">
        <v>3.09854968030149</v>
      </c>
      <c r="L168" s="1">
        <v>19.625</v>
      </c>
      <c r="M168" s="1">
        <v>4.0612944982158799E-4</v>
      </c>
      <c r="N168" s="1">
        <v>3.9424878504565699E-4</v>
      </c>
      <c r="O168" s="1">
        <v>7.9331209963620696E-4</v>
      </c>
      <c r="P168" s="1">
        <v>1.09962284793817E-3</v>
      </c>
      <c r="Q168" s="1">
        <v>2.4595907382596199E-3</v>
      </c>
      <c r="R168" s="1">
        <v>6.0120802127947199E-4</v>
      </c>
      <c r="S168" s="1">
        <v>9.1123595740230103E-4</v>
      </c>
      <c r="T168" s="1">
        <v>1.0730505925870199E-3</v>
      </c>
      <c r="U168" s="1">
        <v>5.16218376738228E-4</v>
      </c>
    </row>
    <row r="169" spans="1:21" x14ac:dyDescent="0.25">
      <c r="A169" s="1">
        <v>19.75</v>
      </c>
      <c r="B169" s="1">
        <v>2.4314739139259198</v>
      </c>
      <c r="C169" s="1">
        <v>2.3843349712701598</v>
      </c>
      <c r="D169" s="1">
        <v>4.7062880453760396</v>
      </c>
      <c r="E169" s="1">
        <v>6.47634729621468</v>
      </c>
      <c r="F169" s="1">
        <v>15.558546863892399</v>
      </c>
      <c r="G169" s="1">
        <v>3.6200900509178902</v>
      </c>
      <c r="H169" s="1">
        <v>5.39971000548804</v>
      </c>
      <c r="I169" s="1">
        <v>6.3743620824310003</v>
      </c>
      <c r="J169" s="1">
        <v>3.08044345438765</v>
      </c>
      <c r="L169" s="1">
        <v>19.75</v>
      </c>
      <c r="M169" s="1">
        <v>4.0508355406005699E-4</v>
      </c>
      <c r="N169" s="1">
        <v>3.97230206213609E-4</v>
      </c>
      <c r="O169" s="1">
        <v>7.8406758835964795E-4</v>
      </c>
      <c r="P169" s="1">
        <v>1.0789594595493699E-3</v>
      </c>
      <c r="Q169" s="1">
        <v>2.59205390752448E-3</v>
      </c>
      <c r="R169" s="1">
        <v>6.0310700248291998E-4</v>
      </c>
      <c r="S169" s="1">
        <v>8.9959168691430705E-4</v>
      </c>
      <c r="T169" s="1">
        <v>1.0619687229330001E-3</v>
      </c>
      <c r="U169" s="1">
        <v>5.1320187950098205E-4</v>
      </c>
    </row>
    <row r="170" spans="1:21" x14ac:dyDescent="0.25">
      <c r="A170" s="1">
        <v>19.875</v>
      </c>
      <c r="B170" s="1">
        <v>2.44119223514741</v>
      </c>
      <c r="C170" s="1">
        <v>2.3788561788441398</v>
      </c>
      <c r="D170" s="1">
        <v>4.7787211139643198</v>
      </c>
      <c r="E170" s="1">
        <v>6.3732277840632099</v>
      </c>
      <c r="F170" s="1">
        <v>15.8768072781233</v>
      </c>
      <c r="G170" s="1">
        <v>3.6057985851998602</v>
      </c>
      <c r="H170" s="1">
        <v>5.4429889181094104</v>
      </c>
      <c r="I170" s="1">
        <v>5.8180132992904099</v>
      </c>
      <c r="J170" s="1">
        <v>3.0756728437838898</v>
      </c>
      <c r="L170" s="1">
        <v>19.875</v>
      </c>
      <c r="M170" s="1">
        <v>4.0670262637555803E-4</v>
      </c>
      <c r="N170" s="1">
        <v>3.9631743939543403E-4</v>
      </c>
      <c r="O170" s="1">
        <v>7.96134937586454E-4</v>
      </c>
      <c r="P170" s="1">
        <v>1.0617797488249299E-3</v>
      </c>
      <c r="Q170" s="1">
        <v>2.6450760925353402E-3</v>
      </c>
      <c r="R170" s="1">
        <v>6.0072604429429598E-4</v>
      </c>
      <c r="S170" s="1">
        <v>9.0680195375702902E-4</v>
      </c>
      <c r="T170" s="1">
        <v>9.6928101566178199E-4</v>
      </c>
      <c r="U170" s="1">
        <v>5.12407095774396E-4</v>
      </c>
    </row>
    <row r="171" spans="1:21" x14ac:dyDescent="0.25">
      <c r="A171" s="1">
        <v>20</v>
      </c>
      <c r="B171" s="1">
        <v>2.4422120663165598</v>
      </c>
      <c r="C171" s="1">
        <v>2.37301079294269</v>
      </c>
      <c r="D171" s="1">
        <v>4.6477225952707597</v>
      </c>
      <c r="E171" s="1">
        <v>6.2318619396252402</v>
      </c>
      <c r="F171" s="1">
        <v>16.396310064047601</v>
      </c>
      <c r="G171" s="1">
        <v>3.6303822847034199</v>
      </c>
      <c r="H171" s="1">
        <v>5.3550090084525204</v>
      </c>
      <c r="I171" s="1">
        <v>5.8378741135681498</v>
      </c>
      <c r="J171" s="1">
        <v>3.1033196466495601</v>
      </c>
      <c r="L171" s="1">
        <v>20</v>
      </c>
      <c r="M171" s="1">
        <v>4.0687253024833798E-4</v>
      </c>
      <c r="N171" s="1">
        <v>3.9534359810425301E-4</v>
      </c>
      <c r="O171" s="1">
        <v>7.7431058437210903E-4</v>
      </c>
      <c r="P171" s="1">
        <v>1.03822819914157E-3</v>
      </c>
      <c r="Q171" s="1">
        <v>2.7316252566703101E-3</v>
      </c>
      <c r="R171" s="1">
        <v>6.04821688631589E-4</v>
      </c>
      <c r="S171" s="1">
        <v>8.9214450080819005E-4</v>
      </c>
      <c r="T171" s="1">
        <v>9.7258982732045395E-4</v>
      </c>
      <c r="U171" s="1">
        <v>5.1701305313181696E-4</v>
      </c>
    </row>
    <row r="172" spans="1:21" x14ac:dyDescent="0.25">
      <c r="A172" s="1">
        <v>20.125</v>
      </c>
      <c r="B172" s="1">
        <v>2.4284920692532901</v>
      </c>
      <c r="C172" s="1">
        <v>2.33431111985547</v>
      </c>
      <c r="D172" s="1">
        <v>4.4131447244117998</v>
      </c>
      <c r="E172" s="1">
        <v>6.3892269032079296</v>
      </c>
      <c r="F172" s="1">
        <v>16.4692386596764</v>
      </c>
      <c r="G172" s="1">
        <v>3.6616676886252</v>
      </c>
      <c r="H172" s="1">
        <v>5.3372992846459999</v>
      </c>
      <c r="I172" s="1">
        <v>5.72498694872138</v>
      </c>
      <c r="J172" s="1">
        <v>3.1064725356330798</v>
      </c>
      <c r="L172" s="1">
        <v>20.125</v>
      </c>
      <c r="M172" s="1">
        <v>4.04586778737597E-4</v>
      </c>
      <c r="N172" s="1">
        <v>3.8889623256792099E-4</v>
      </c>
      <c r="O172" s="1">
        <v>7.3522991108700695E-4</v>
      </c>
      <c r="P172" s="1">
        <v>1.0644452020744401E-3</v>
      </c>
      <c r="Q172" s="1">
        <v>2.7437751607020801E-3</v>
      </c>
      <c r="R172" s="1">
        <v>6.1003383692495605E-4</v>
      </c>
      <c r="S172" s="1">
        <v>8.8919406082202499E-4</v>
      </c>
      <c r="T172" s="1">
        <v>9.5378282565698204E-4</v>
      </c>
      <c r="U172" s="1">
        <v>5.1753832443647097E-4</v>
      </c>
    </row>
    <row r="173" spans="1:21" x14ac:dyDescent="0.25">
      <c r="A173" s="1">
        <v>20.25</v>
      </c>
      <c r="B173" s="1">
        <v>2.4149477521230001</v>
      </c>
      <c r="C173" s="1">
        <v>2.3206468939392502</v>
      </c>
      <c r="D173" s="1">
        <v>4.3955143234969603</v>
      </c>
      <c r="E173" s="1">
        <v>6.5386416973669803</v>
      </c>
      <c r="F173" s="1">
        <v>16.785159203450299</v>
      </c>
      <c r="G173" s="1">
        <v>3.68956221453836</v>
      </c>
      <c r="H173" s="1">
        <v>5.3010293273713298</v>
      </c>
      <c r="I173" s="1">
        <v>5.7244895861441796</v>
      </c>
      <c r="J173" s="1">
        <v>3.1273384953466499</v>
      </c>
      <c r="L173" s="1">
        <v>20.25</v>
      </c>
      <c r="M173" s="1">
        <v>4.0233029550369102E-4</v>
      </c>
      <c r="N173" s="1">
        <v>3.86619772530279E-4</v>
      </c>
      <c r="O173" s="1">
        <v>7.3229268629459499E-4</v>
      </c>
      <c r="P173" s="1">
        <v>1.08933770678134E-3</v>
      </c>
      <c r="Q173" s="1">
        <v>2.7964075232948002E-3</v>
      </c>
      <c r="R173" s="1">
        <v>6.1468106494208996E-4</v>
      </c>
      <c r="S173" s="1">
        <v>8.83151485940064E-4</v>
      </c>
      <c r="T173" s="1">
        <v>9.5369996505162001E-4</v>
      </c>
      <c r="U173" s="1">
        <v>5.2101459332475303E-4</v>
      </c>
    </row>
    <row r="174" spans="1:21" x14ac:dyDescent="0.25">
      <c r="A174" s="1">
        <v>20.375</v>
      </c>
      <c r="B174" s="1">
        <v>2.3992591961673999</v>
      </c>
      <c r="C174" s="1">
        <v>2.3153728287314101</v>
      </c>
      <c r="D174" s="1">
        <v>4.4296573366424496</v>
      </c>
      <c r="E174" s="1">
        <v>6.5943029334300798</v>
      </c>
      <c r="F174" s="1">
        <v>17.600803635735801</v>
      </c>
      <c r="G174" s="1">
        <v>3.7127269212238301</v>
      </c>
      <c r="H174" s="1">
        <v>5.3689769189666396</v>
      </c>
      <c r="I174" s="1">
        <v>5.71043544817599</v>
      </c>
      <c r="J174" s="1">
        <v>3.1129773620155001</v>
      </c>
      <c r="L174" s="1">
        <v>20.375</v>
      </c>
      <c r="M174" s="1">
        <v>3.9971658208148798E-4</v>
      </c>
      <c r="N174" s="1">
        <v>3.8574111326665402E-4</v>
      </c>
      <c r="O174" s="1">
        <v>7.3798091228463299E-4</v>
      </c>
      <c r="P174" s="1">
        <v>1.0986108687094499E-3</v>
      </c>
      <c r="Q174" s="1">
        <v>2.9322938857135701E-3</v>
      </c>
      <c r="R174" s="1">
        <v>6.1854030507589098E-4</v>
      </c>
      <c r="S174" s="1">
        <v>8.9447155469984301E-4</v>
      </c>
      <c r="T174" s="1">
        <v>9.5135854566611995E-4</v>
      </c>
      <c r="U174" s="1">
        <v>5.1862202851178196E-4</v>
      </c>
    </row>
    <row r="175" spans="1:21" x14ac:dyDescent="0.25">
      <c r="A175" s="1">
        <v>20.5</v>
      </c>
      <c r="B175" s="1">
        <v>2.39830318209028</v>
      </c>
      <c r="C175" s="1">
        <v>2.2895368235477802</v>
      </c>
      <c r="D175" s="1">
        <v>4.38008193390014</v>
      </c>
      <c r="E175" s="1">
        <v>6.5444070861555304</v>
      </c>
      <c r="F175" s="1">
        <v>18.023944945276298</v>
      </c>
      <c r="G175" s="1">
        <v>3.77780466176486</v>
      </c>
      <c r="H175" s="1">
        <v>5.3677324354931599</v>
      </c>
      <c r="I175" s="1">
        <v>5.6732127549927096</v>
      </c>
      <c r="J175" s="1">
        <v>3.1191313098876301</v>
      </c>
      <c r="L175" s="1">
        <v>20.5</v>
      </c>
      <c r="M175" s="1">
        <v>3.99557310136241E-4</v>
      </c>
      <c r="N175" s="1">
        <v>3.8143683480305998E-4</v>
      </c>
      <c r="O175" s="1">
        <v>7.29721650187764E-4</v>
      </c>
      <c r="P175" s="1">
        <v>1.0902982205535101E-3</v>
      </c>
      <c r="Q175" s="1">
        <v>3.0027892278830198E-3</v>
      </c>
      <c r="R175" s="1">
        <v>6.2938225665002496E-4</v>
      </c>
      <c r="S175" s="1">
        <v>8.9426422375316202E-4</v>
      </c>
      <c r="T175" s="1">
        <v>9.4515724498178504E-4</v>
      </c>
      <c r="U175" s="1">
        <v>5.1964727622727904E-4</v>
      </c>
    </row>
    <row r="176" spans="1:21" x14ac:dyDescent="0.25">
      <c r="A176" s="1">
        <v>20.625</v>
      </c>
      <c r="B176" s="1">
        <v>2.4232343476880902</v>
      </c>
      <c r="C176" s="1">
        <v>2.2846635251042402</v>
      </c>
      <c r="D176" s="1">
        <v>4.3777674960055402</v>
      </c>
      <c r="E176" s="1">
        <v>6.4801329934425898</v>
      </c>
      <c r="F176" s="1">
        <v>18.518394846949299</v>
      </c>
      <c r="G176" s="1">
        <v>3.8031895532782301</v>
      </c>
      <c r="H176" s="1">
        <v>5.3904618156456099</v>
      </c>
      <c r="I176" s="1">
        <v>5.6120957046092501</v>
      </c>
      <c r="J176" s="1">
        <v>3.1025345552926602</v>
      </c>
      <c r="L176" s="1">
        <v>20.625</v>
      </c>
      <c r="M176" s="1">
        <v>4.0371084232483602E-4</v>
      </c>
      <c r="N176" s="1">
        <v>3.8062494328236702E-4</v>
      </c>
      <c r="O176" s="1">
        <v>7.2933606483452395E-4</v>
      </c>
      <c r="P176" s="1">
        <v>1.07959015670754E-3</v>
      </c>
      <c r="Q176" s="1">
        <v>3.08516458150176E-3</v>
      </c>
      <c r="R176" s="1">
        <v>6.3361137957615302E-4</v>
      </c>
      <c r="S176" s="1">
        <v>8.9805093848655904E-4</v>
      </c>
      <c r="T176" s="1">
        <v>9.3497514438790105E-4</v>
      </c>
      <c r="U176" s="1">
        <v>5.1688225691175703E-4</v>
      </c>
    </row>
    <row r="177" spans="1:21" x14ac:dyDescent="0.25">
      <c r="A177" s="1">
        <v>20.75</v>
      </c>
      <c r="B177" s="1">
        <v>2.4027679895251302</v>
      </c>
      <c r="C177" s="1">
        <v>2.2687387821221798</v>
      </c>
      <c r="D177" s="1">
        <v>4.3450809424264598</v>
      </c>
      <c r="E177" s="1">
        <v>6.4623141638986903</v>
      </c>
      <c r="F177" s="1">
        <v>18.454254004144602</v>
      </c>
      <c r="G177" s="1">
        <v>3.9231867021814</v>
      </c>
      <c r="H177" s="1">
        <v>5.35752843086882</v>
      </c>
      <c r="I177" s="1">
        <v>5.5688092882605202</v>
      </c>
      <c r="J177" s="1">
        <v>3.0887972426433601</v>
      </c>
      <c r="L177" s="1">
        <v>20.75</v>
      </c>
      <c r="M177" s="1">
        <v>4.00301147054886E-4</v>
      </c>
      <c r="N177" s="1">
        <v>3.77971881101555E-4</v>
      </c>
      <c r="O177" s="1">
        <v>7.2389048500824899E-4</v>
      </c>
      <c r="P177" s="1">
        <v>1.0766215397055199E-3</v>
      </c>
      <c r="Q177" s="1">
        <v>3.0744787170904901E-3</v>
      </c>
      <c r="R177" s="1">
        <v>6.5360290458341998E-4</v>
      </c>
      <c r="S177" s="1">
        <v>8.9256423658274698E-4</v>
      </c>
      <c r="T177" s="1">
        <v>9.2776362742420099E-4</v>
      </c>
      <c r="U177" s="1">
        <v>5.1459362062438395E-4</v>
      </c>
    </row>
    <row r="178" spans="1:21" x14ac:dyDescent="0.25">
      <c r="A178" s="1">
        <v>20.875</v>
      </c>
      <c r="B178" s="1">
        <v>2.4171991469876501</v>
      </c>
      <c r="C178" s="1">
        <v>2.2678182758247099</v>
      </c>
      <c r="D178" s="1">
        <v>4.37902880443065</v>
      </c>
      <c r="E178" s="1">
        <v>6.4385903904192503</v>
      </c>
      <c r="F178" s="1">
        <v>18.567256849483901</v>
      </c>
      <c r="G178" s="1">
        <v>3.9389652836592401</v>
      </c>
      <c r="H178" s="1">
        <v>5.37225507329451</v>
      </c>
      <c r="I178" s="1">
        <v>5.5189204733022201</v>
      </c>
      <c r="J178" s="1">
        <v>3.0882474607125898</v>
      </c>
      <c r="L178" s="1">
        <v>20.875</v>
      </c>
      <c r="M178" s="1">
        <v>4.02705377888142E-4</v>
      </c>
      <c r="N178" s="1">
        <v>3.7781852475239701E-4</v>
      </c>
      <c r="O178" s="1">
        <v>7.29546198818148E-4</v>
      </c>
      <c r="P178" s="1">
        <v>1.07266915904385E-3</v>
      </c>
      <c r="Q178" s="1">
        <v>3.0933049911240199E-3</v>
      </c>
      <c r="R178" s="1">
        <v>6.5623161625762995E-4</v>
      </c>
      <c r="S178" s="1">
        <v>8.9501769521086404E-4</v>
      </c>
      <c r="T178" s="1">
        <v>9.1945215085214996E-4</v>
      </c>
      <c r="U178" s="1">
        <v>5.1450202695471701E-4</v>
      </c>
    </row>
    <row r="179" spans="1:21" x14ac:dyDescent="0.25">
      <c r="A179" s="1">
        <v>21</v>
      </c>
      <c r="B179" s="1">
        <v>2.41199863759419</v>
      </c>
      <c r="C179" s="1">
        <v>2.25307256178899</v>
      </c>
      <c r="D179" s="1">
        <v>4.5834725154801603</v>
      </c>
      <c r="E179" s="1">
        <v>6.3251855494482596</v>
      </c>
      <c r="F179" s="1">
        <v>18.642783378893299</v>
      </c>
      <c r="G179" s="1">
        <v>3.9102012016215801</v>
      </c>
      <c r="H179" s="1">
        <v>5.3579963796237999</v>
      </c>
      <c r="I179" s="1">
        <v>5.4795300609642998</v>
      </c>
      <c r="J179" s="1">
        <v>3.0757791121251898</v>
      </c>
      <c r="L179" s="1">
        <v>21</v>
      </c>
      <c r="M179" s="1">
        <v>4.0183897302319301E-4</v>
      </c>
      <c r="N179" s="1">
        <v>3.7536188879404699E-4</v>
      </c>
      <c r="O179" s="1">
        <v>7.6360652107899496E-4</v>
      </c>
      <c r="P179" s="1">
        <v>1.0537759125380801E-3</v>
      </c>
      <c r="Q179" s="1">
        <v>3.1058877109236302E-3</v>
      </c>
      <c r="R179" s="1">
        <v>6.5143952019015502E-4</v>
      </c>
      <c r="S179" s="1">
        <v>8.9264219684532403E-4</v>
      </c>
      <c r="T179" s="1">
        <v>9.12889708156651E-4</v>
      </c>
      <c r="U179" s="1">
        <v>5.1242480008005704E-4</v>
      </c>
    </row>
    <row r="180" spans="1:21" x14ac:dyDescent="0.25">
      <c r="A180" s="1">
        <v>21.125</v>
      </c>
      <c r="B180" s="1">
        <v>2.4039363974952899</v>
      </c>
      <c r="C180" s="1">
        <v>2.2339164346409399</v>
      </c>
      <c r="D180" s="1">
        <v>4.5738250981608504</v>
      </c>
      <c r="E180" s="1">
        <v>6.40135007377864</v>
      </c>
      <c r="F180" s="1">
        <v>18.737790974060701</v>
      </c>
      <c r="G180" s="1">
        <v>3.9129415626922501</v>
      </c>
      <c r="H180" s="1">
        <v>5.3389120854177197</v>
      </c>
      <c r="I180" s="1">
        <v>5.49216629681258</v>
      </c>
      <c r="J180" s="1">
        <v>3.0107639333273002</v>
      </c>
      <c r="L180" s="1">
        <v>21.125</v>
      </c>
      <c r="M180" s="1">
        <v>4.0049580382271499E-4</v>
      </c>
      <c r="N180" s="1">
        <v>3.7217047801118099E-4</v>
      </c>
      <c r="O180" s="1">
        <v>7.6199926135359899E-4</v>
      </c>
      <c r="P180" s="1">
        <v>1.0664649222915201E-3</v>
      </c>
      <c r="Q180" s="1">
        <v>3.12171597627851E-3</v>
      </c>
      <c r="R180" s="1">
        <v>6.51896064344527E-4</v>
      </c>
      <c r="S180" s="1">
        <v>8.8946275343059302E-4</v>
      </c>
      <c r="T180" s="1">
        <v>9.14994905048976E-4</v>
      </c>
      <c r="U180" s="1">
        <v>5.0159327129232904E-4</v>
      </c>
    </row>
    <row r="181" spans="1:21" x14ac:dyDescent="0.25">
      <c r="A181" s="1">
        <v>21.25</v>
      </c>
      <c r="B181" s="1">
        <v>2.52563970873865</v>
      </c>
      <c r="C181" s="1">
        <v>2.2335941777807902</v>
      </c>
      <c r="D181" s="1">
        <v>4.6017740646408702</v>
      </c>
      <c r="E181" s="1">
        <v>6.4925641869466499</v>
      </c>
      <c r="F181" s="1">
        <v>18.789906349647602</v>
      </c>
      <c r="G181" s="1">
        <v>3.8893761815659502</v>
      </c>
      <c r="H181" s="1">
        <v>5.2705470618829002</v>
      </c>
      <c r="I181" s="1">
        <v>5.5129783391785097</v>
      </c>
      <c r="J181" s="1">
        <v>2.9920899978781899</v>
      </c>
      <c r="L181" s="1">
        <v>21.25</v>
      </c>
      <c r="M181" s="1">
        <v>4.2077157547585898E-4</v>
      </c>
      <c r="N181" s="1">
        <v>3.7211679001827901E-4</v>
      </c>
      <c r="O181" s="1">
        <v>7.6665555916916798E-4</v>
      </c>
      <c r="P181" s="1">
        <v>1.08166119354531E-3</v>
      </c>
      <c r="Q181" s="1">
        <v>3.1303983978512901E-3</v>
      </c>
      <c r="R181" s="1">
        <v>6.4797007184888697E-4</v>
      </c>
      <c r="S181" s="1">
        <v>8.7807314050969095E-4</v>
      </c>
      <c r="T181" s="1">
        <v>9.1846219130714102E-4</v>
      </c>
      <c r="U181" s="1">
        <v>4.9848219364650602E-4</v>
      </c>
    </row>
    <row r="182" spans="1:21" x14ac:dyDescent="0.25">
      <c r="A182" s="1">
        <v>21.375</v>
      </c>
      <c r="B182" s="1">
        <v>2.4821342686813002</v>
      </c>
      <c r="C182" s="1">
        <v>2.2547754588997</v>
      </c>
      <c r="D182" s="1">
        <v>4.5072507934124797</v>
      </c>
      <c r="E182" s="1">
        <v>6.5883554823933599</v>
      </c>
      <c r="F182" s="1">
        <v>18.534014918970399</v>
      </c>
      <c r="G182" s="1">
        <v>3.8732977233813699</v>
      </c>
      <c r="H182" s="1">
        <v>5.3191768812939397</v>
      </c>
      <c r="I182" s="1">
        <v>5.7522106503085704</v>
      </c>
      <c r="J182" s="1">
        <v>3.0100659696024201</v>
      </c>
      <c r="L182" s="1">
        <v>21.375</v>
      </c>
      <c r="M182" s="1">
        <v>4.1352356916230399E-4</v>
      </c>
      <c r="N182" s="1">
        <v>3.7564559145269002E-4</v>
      </c>
      <c r="O182" s="1">
        <v>7.50907982182519E-4</v>
      </c>
      <c r="P182" s="1">
        <v>1.0976200233667301E-3</v>
      </c>
      <c r="Q182" s="1">
        <v>3.0877668855004599E-3</v>
      </c>
      <c r="R182" s="1">
        <v>6.4529140071533601E-4</v>
      </c>
      <c r="S182" s="1">
        <v>8.86174868423571E-4</v>
      </c>
      <c r="T182" s="1">
        <v>9.5831829434140801E-4</v>
      </c>
      <c r="U182" s="1">
        <v>5.0147699053576197E-4</v>
      </c>
    </row>
    <row r="183" spans="1:21" x14ac:dyDescent="0.25">
      <c r="A183" s="1">
        <v>21.5</v>
      </c>
      <c r="B183" s="1">
        <v>2.4862846453752101</v>
      </c>
      <c r="C183" s="1">
        <v>2.27587512028426</v>
      </c>
      <c r="D183" s="1">
        <v>4.4981602598662098</v>
      </c>
      <c r="E183" s="1">
        <v>6.3952095497462498</v>
      </c>
      <c r="F183" s="1">
        <v>18.560470374830601</v>
      </c>
      <c r="G183" s="1">
        <v>3.8819561354130201</v>
      </c>
      <c r="H183" s="1">
        <v>5.2090262999002404</v>
      </c>
      <c r="I183" s="1">
        <v>5.7565890446718901</v>
      </c>
      <c r="J183" s="1">
        <v>3.0209769828080999</v>
      </c>
      <c r="L183" s="1">
        <v>21.5</v>
      </c>
      <c r="M183" s="1">
        <v>4.1421502191950999E-4</v>
      </c>
      <c r="N183" s="1">
        <v>3.7916079503935799E-4</v>
      </c>
      <c r="O183" s="1">
        <v>7.4939349929371098E-4</v>
      </c>
      <c r="P183" s="1">
        <v>1.06544191098773E-3</v>
      </c>
      <c r="Q183" s="1">
        <v>3.0921743644467701E-3</v>
      </c>
      <c r="R183" s="1">
        <v>6.4673389215980797E-4</v>
      </c>
      <c r="S183" s="1">
        <v>8.6782378156338095E-4</v>
      </c>
      <c r="T183" s="1">
        <v>9.5904773484233703E-4</v>
      </c>
      <c r="U183" s="1">
        <v>5.0329476533582905E-4</v>
      </c>
    </row>
    <row r="184" spans="1:21" x14ac:dyDescent="0.25">
      <c r="A184" s="1">
        <v>21.625</v>
      </c>
      <c r="B184" s="1">
        <v>2.4841017167466601</v>
      </c>
      <c r="C184" s="1">
        <v>2.2833340374354201</v>
      </c>
      <c r="D184" s="1">
        <v>4.4981034883879696</v>
      </c>
      <c r="E184" s="1">
        <v>6.3337881124453297</v>
      </c>
      <c r="F184" s="1">
        <v>18.4899046766979</v>
      </c>
      <c r="G184" s="1">
        <v>3.8553961585710002</v>
      </c>
      <c r="H184" s="1">
        <v>5.2831038210382699</v>
      </c>
      <c r="I184" s="1">
        <v>6.0869852773946498</v>
      </c>
      <c r="J184" s="1">
        <v>3.1099005960300601</v>
      </c>
      <c r="L184" s="1">
        <v>21.625</v>
      </c>
      <c r="M184" s="1">
        <v>4.1385134600999297E-4</v>
      </c>
      <c r="N184" s="1">
        <v>3.80403450636741E-4</v>
      </c>
      <c r="O184" s="1">
        <v>7.4938404116543604E-4</v>
      </c>
      <c r="P184" s="1">
        <v>1.0552090995333901E-3</v>
      </c>
      <c r="Q184" s="1">
        <v>3.0804181191378599E-3</v>
      </c>
      <c r="R184" s="1">
        <v>6.4230900001792704E-4</v>
      </c>
      <c r="S184" s="1">
        <v>8.8016509658497496E-4</v>
      </c>
      <c r="T184" s="1">
        <v>1.01409174721395E-3</v>
      </c>
      <c r="U184" s="1">
        <v>5.1810943929860801E-4</v>
      </c>
    </row>
    <row r="185" spans="1:21" x14ac:dyDescent="0.25">
      <c r="A185" s="1">
        <v>21.75</v>
      </c>
      <c r="B185" s="1">
        <v>2.4666736686204298</v>
      </c>
      <c r="C185" s="1">
        <v>2.2549772968889701</v>
      </c>
      <c r="D185" s="1">
        <v>4.5082184163158097</v>
      </c>
      <c r="E185" s="1">
        <v>6.2992508297659402</v>
      </c>
      <c r="F185" s="1">
        <v>18.5989159848112</v>
      </c>
      <c r="G185" s="1">
        <v>3.8503480356585702</v>
      </c>
      <c r="H185" s="1">
        <v>5.4049668337154202</v>
      </c>
      <c r="I185" s="1">
        <v>6.1292782305887403</v>
      </c>
      <c r="J185" s="1">
        <v>3.12408663399941</v>
      </c>
      <c r="L185" s="1">
        <v>21.75</v>
      </c>
      <c r="M185" s="1">
        <v>4.1094783319216299E-4</v>
      </c>
      <c r="N185" s="1">
        <v>3.75679217661702E-4</v>
      </c>
      <c r="O185" s="1">
        <v>7.5106918815821605E-4</v>
      </c>
      <c r="P185" s="1">
        <v>1.04945518823901E-3</v>
      </c>
      <c r="Q185" s="1">
        <v>3.0985794030695501E-3</v>
      </c>
      <c r="R185" s="1">
        <v>6.4146798274071699E-4</v>
      </c>
      <c r="S185" s="1">
        <v>9.0046747449698897E-4</v>
      </c>
      <c r="T185" s="1">
        <v>1.0211377532160801E-3</v>
      </c>
      <c r="U185" s="1">
        <v>5.2047283322430196E-4</v>
      </c>
    </row>
    <row r="186" spans="1:21" x14ac:dyDescent="0.25">
      <c r="A186" s="1">
        <v>21.875</v>
      </c>
      <c r="B186" s="1">
        <v>2.4799855450873198</v>
      </c>
      <c r="C186" s="1">
        <v>2.2544321168488501</v>
      </c>
      <c r="D186" s="1">
        <v>4.5242393287710403</v>
      </c>
      <c r="E186" s="1">
        <v>6.26760486194837</v>
      </c>
      <c r="F186" s="1">
        <v>18.498027860435901</v>
      </c>
      <c r="G186" s="1">
        <v>3.82696080798768</v>
      </c>
      <c r="H186" s="1">
        <v>5.3702810826301404</v>
      </c>
      <c r="I186" s="1">
        <v>6.1414699488225502</v>
      </c>
      <c r="J186" s="1">
        <v>3.1230293939519398</v>
      </c>
      <c r="L186" s="1">
        <v>21.875</v>
      </c>
      <c r="M186" s="1">
        <v>4.1316559181154802E-4</v>
      </c>
      <c r="N186" s="1">
        <v>3.7558839066701902E-4</v>
      </c>
      <c r="O186" s="1">
        <v>7.5373827217325605E-4</v>
      </c>
      <c r="P186" s="1">
        <v>1.0441829700006001E-3</v>
      </c>
      <c r="Q186" s="1">
        <v>3.0817714415486098E-3</v>
      </c>
      <c r="R186" s="1">
        <v>6.3757167061074703E-4</v>
      </c>
      <c r="S186" s="1">
        <v>8.94688828366182E-4</v>
      </c>
      <c r="T186" s="1">
        <v>1.0231688934738399E-3</v>
      </c>
      <c r="U186" s="1">
        <v>5.20296697032394E-4</v>
      </c>
    </row>
    <row r="187" spans="1:21" x14ac:dyDescent="0.25">
      <c r="A187" s="1">
        <v>22</v>
      </c>
      <c r="B187" s="1">
        <v>2.53345408938273</v>
      </c>
      <c r="C187" s="1">
        <v>2.2375403797493498</v>
      </c>
      <c r="D187" s="1">
        <v>4.5836592527741997</v>
      </c>
      <c r="E187" s="1">
        <v>5.9267782520793801</v>
      </c>
      <c r="F187" s="1">
        <v>18.396227893353501</v>
      </c>
      <c r="G187" s="1">
        <v>3.8598505491928399</v>
      </c>
      <c r="H187" s="1">
        <v>5.4339795340145303</v>
      </c>
      <c r="I187" s="1">
        <v>6.1446613784414197</v>
      </c>
      <c r="J187" s="1">
        <v>3.11063495115028</v>
      </c>
      <c r="L187" s="1">
        <v>22</v>
      </c>
      <c r="M187" s="1">
        <v>4.2207345129116202E-4</v>
      </c>
      <c r="N187" s="1">
        <v>3.7277422726624199E-4</v>
      </c>
      <c r="O187" s="1">
        <v>7.6363763151218299E-4</v>
      </c>
      <c r="P187" s="1">
        <v>9.8740125679642392E-4</v>
      </c>
      <c r="Q187" s="1">
        <v>3.0648115670326901E-3</v>
      </c>
      <c r="R187" s="1">
        <v>6.43051101495527E-4</v>
      </c>
      <c r="S187" s="1">
        <v>9.0530099036682105E-4</v>
      </c>
      <c r="T187" s="1">
        <v>1.0237005856483399E-3</v>
      </c>
      <c r="U187" s="1">
        <v>5.1823178286163703E-4</v>
      </c>
    </row>
    <row r="188" spans="1:21" x14ac:dyDescent="0.25">
      <c r="A188" s="1">
        <v>22.125</v>
      </c>
      <c r="B188" s="1">
        <v>2.51140240622723</v>
      </c>
      <c r="C188" s="1">
        <v>2.2110269436716199</v>
      </c>
      <c r="D188" s="1">
        <v>4.59286118566577</v>
      </c>
      <c r="E188" s="1">
        <v>5.9186590028401396</v>
      </c>
      <c r="F188" s="1">
        <v>18.211847065716</v>
      </c>
      <c r="G188" s="1">
        <v>3.8653640516327998</v>
      </c>
      <c r="H188" s="1">
        <v>5.4659196214376902</v>
      </c>
      <c r="I188" s="1">
        <v>6.12934695392177</v>
      </c>
      <c r="J188" s="1">
        <v>3.0991620898897199</v>
      </c>
      <c r="L188" s="1">
        <v>22.125</v>
      </c>
      <c r="M188" s="1">
        <v>4.1839964087745599E-4</v>
      </c>
      <c r="N188" s="1">
        <v>3.6835708881569198E-4</v>
      </c>
      <c r="O188" s="1">
        <v>7.65170673531917E-4</v>
      </c>
      <c r="P188" s="1">
        <v>9.8604858987316594E-4</v>
      </c>
      <c r="Q188" s="1">
        <v>3.0340937211482699E-3</v>
      </c>
      <c r="R188" s="1">
        <v>6.4396965100202398E-4</v>
      </c>
      <c r="S188" s="1">
        <v>9.1062220893151904E-4</v>
      </c>
      <c r="T188" s="1">
        <v>1.0211492025233701E-3</v>
      </c>
      <c r="U188" s="1">
        <v>5.1632040417562701E-4</v>
      </c>
    </row>
    <row r="189" spans="1:21" x14ac:dyDescent="0.25">
      <c r="A189" s="1">
        <v>22.25</v>
      </c>
      <c r="B189" s="1">
        <v>2.4890435892638498</v>
      </c>
      <c r="C189" s="1">
        <v>2.1926568799073398</v>
      </c>
      <c r="D189" s="1">
        <v>4.6098197096156897</v>
      </c>
      <c r="E189" s="1">
        <v>5.8706344977480702</v>
      </c>
      <c r="F189" s="1">
        <v>18.002658891552901</v>
      </c>
      <c r="G189" s="1">
        <v>3.8593498216695301</v>
      </c>
      <c r="H189" s="1">
        <v>5.49859594899982</v>
      </c>
      <c r="I189" s="1">
        <v>6.2045464786061499</v>
      </c>
      <c r="J189" s="1">
        <v>3.0363689058564498</v>
      </c>
      <c r="L189" s="1">
        <v>22.25</v>
      </c>
      <c r="M189" s="1">
        <v>4.1467466197135698E-4</v>
      </c>
      <c r="N189" s="1">
        <v>3.6529663619256302E-4</v>
      </c>
      <c r="O189" s="1">
        <v>7.6799596362197502E-4</v>
      </c>
      <c r="P189" s="1">
        <v>9.78047707324826E-4</v>
      </c>
      <c r="Q189" s="1">
        <v>2.9992429713327001E-3</v>
      </c>
      <c r="R189" s="1">
        <v>6.4296768029014305E-4</v>
      </c>
      <c r="S189" s="1">
        <v>9.1606608510336998E-4</v>
      </c>
      <c r="T189" s="1">
        <v>1.03367744333578E-3</v>
      </c>
      <c r="U189" s="1">
        <v>5.0585905971568498E-4</v>
      </c>
    </row>
    <row r="190" spans="1:21" x14ac:dyDescent="0.25">
      <c r="A190" s="1">
        <v>22.375</v>
      </c>
      <c r="B190" s="1">
        <v>2.4849199339018502</v>
      </c>
      <c r="C190" s="1">
        <v>2.1883670065570899</v>
      </c>
      <c r="D190" s="1">
        <v>4.6037448406172503</v>
      </c>
      <c r="E190" s="1">
        <v>5.9190215424359502</v>
      </c>
      <c r="F190" s="1">
        <v>18.2079283330085</v>
      </c>
      <c r="G190" s="1">
        <v>3.8633774699751</v>
      </c>
      <c r="H190" s="1">
        <v>5.5024895316946703</v>
      </c>
      <c r="I190" s="1">
        <v>6.2042169321919696</v>
      </c>
      <c r="J190" s="1">
        <v>3.0327792756038701</v>
      </c>
      <c r="L190" s="1">
        <v>22.375</v>
      </c>
      <c r="M190" s="1">
        <v>4.1398766098804798E-4</v>
      </c>
      <c r="N190" s="1">
        <v>3.6458194329241201E-4</v>
      </c>
      <c r="O190" s="1">
        <v>7.6698389044683405E-4</v>
      </c>
      <c r="P190" s="1">
        <v>9.8610898896982907E-4</v>
      </c>
      <c r="Q190" s="1">
        <v>3.0334408602792099E-3</v>
      </c>
      <c r="R190" s="1">
        <v>6.4363868649785095E-4</v>
      </c>
      <c r="S190" s="1">
        <v>9.1671475598033205E-4</v>
      </c>
      <c r="T190" s="1">
        <v>1.03362254090318E-3</v>
      </c>
      <c r="U190" s="1">
        <v>5.0526102731560498E-4</v>
      </c>
    </row>
    <row r="191" spans="1:21" x14ac:dyDescent="0.25">
      <c r="A191" s="1">
        <v>22.5</v>
      </c>
      <c r="B191" s="1">
        <v>2.4797490727980902</v>
      </c>
      <c r="C191" s="1">
        <v>2.1463609315880401</v>
      </c>
      <c r="D191" s="1">
        <v>4.6291013612055396</v>
      </c>
      <c r="E191" s="1">
        <v>5.8162780715479103</v>
      </c>
      <c r="F191" s="1">
        <v>18.2956690378419</v>
      </c>
      <c r="G191" s="1">
        <v>3.87394094228131</v>
      </c>
      <c r="H191" s="1">
        <v>5.4219466589317502</v>
      </c>
      <c r="I191" s="1">
        <v>6.0892518878507902</v>
      </c>
      <c r="J191" s="1">
        <v>3.0881994581091701</v>
      </c>
      <c r="L191" s="1">
        <v>22.5</v>
      </c>
      <c r="M191" s="1">
        <v>4.1312619552816098E-4</v>
      </c>
      <c r="N191" s="1">
        <v>3.5758373120256803E-4</v>
      </c>
      <c r="O191" s="1">
        <v>7.7120828677684403E-4</v>
      </c>
      <c r="P191" s="1">
        <v>9.6899192671988095E-4</v>
      </c>
      <c r="Q191" s="1">
        <v>3.04805846170447E-3</v>
      </c>
      <c r="R191" s="1">
        <v>6.4539856098406599E-4</v>
      </c>
      <c r="S191" s="1">
        <v>9.0329631337802995E-4</v>
      </c>
      <c r="T191" s="1">
        <v>1.01446936451594E-3</v>
      </c>
      <c r="U191" s="1">
        <v>5.1449402972098804E-4</v>
      </c>
    </row>
    <row r="192" spans="1:21" x14ac:dyDescent="0.25">
      <c r="A192" s="1">
        <v>22.625</v>
      </c>
      <c r="B192" s="1">
        <v>2.4629818298882902</v>
      </c>
      <c r="C192" s="1">
        <v>2.1088365326145899</v>
      </c>
      <c r="D192" s="1">
        <v>4.5612226737034902</v>
      </c>
      <c r="E192" s="1">
        <v>5.7556391659005302</v>
      </c>
      <c r="F192" s="1">
        <v>18.314007078006298</v>
      </c>
      <c r="G192" s="1">
        <v>3.8783031845279901</v>
      </c>
      <c r="H192" s="1">
        <v>5.4115049216452098</v>
      </c>
      <c r="I192" s="1">
        <v>5.9616313957869496</v>
      </c>
      <c r="J192" s="1">
        <v>3.0789944376277201</v>
      </c>
      <c r="L192" s="1">
        <v>22.625</v>
      </c>
      <c r="M192" s="1">
        <v>4.1033277285938799E-4</v>
      </c>
      <c r="N192" s="1">
        <v>3.5133216633359202E-4</v>
      </c>
      <c r="O192" s="1">
        <v>7.5989969743900203E-4</v>
      </c>
      <c r="P192" s="1">
        <v>9.5888948503902705E-4</v>
      </c>
      <c r="Q192" s="1">
        <v>3.05111357919584E-3</v>
      </c>
      <c r="R192" s="1">
        <v>6.4612531054236298E-4</v>
      </c>
      <c r="S192" s="1">
        <v>9.0155671994609403E-4</v>
      </c>
      <c r="T192" s="1">
        <v>9.9320779053810597E-4</v>
      </c>
      <c r="U192" s="1">
        <v>5.1296047330877902E-4</v>
      </c>
    </row>
    <row r="193" spans="1:21" x14ac:dyDescent="0.25">
      <c r="A193" s="1">
        <v>22.75</v>
      </c>
      <c r="B193" s="1">
        <v>2.45655473438002</v>
      </c>
      <c r="C193" s="1">
        <v>2.09296641599071</v>
      </c>
      <c r="D193" s="1">
        <v>4.5762449743147204</v>
      </c>
      <c r="E193" s="1">
        <v>5.6416673469326701</v>
      </c>
      <c r="F193" s="1">
        <v>18.265108155270301</v>
      </c>
      <c r="G193" s="1">
        <v>3.8977370539671701</v>
      </c>
      <c r="H193" s="1">
        <v>5.3286015948013601</v>
      </c>
      <c r="I193" s="1">
        <v>5.9522714438996198</v>
      </c>
      <c r="J193" s="1">
        <v>3.1275069668196802</v>
      </c>
      <c r="L193" s="1">
        <v>22.75</v>
      </c>
      <c r="M193" s="1">
        <v>4.0926201874771098E-4</v>
      </c>
      <c r="N193" s="1">
        <v>3.48688204904052E-4</v>
      </c>
      <c r="O193" s="1">
        <v>7.6240241272083203E-4</v>
      </c>
      <c r="P193" s="1">
        <v>9.3990177999898005E-4</v>
      </c>
      <c r="Q193" s="1">
        <v>3.0429670186680299E-3</v>
      </c>
      <c r="R193" s="1">
        <v>6.4936299319093001E-4</v>
      </c>
      <c r="S193" s="1">
        <v>8.8774502569390599E-4</v>
      </c>
      <c r="T193" s="1">
        <v>9.9164842255367708E-4</v>
      </c>
      <c r="U193" s="1">
        <v>5.2104266067215803E-4</v>
      </c>
    </row>
    <row r="194" spans="1:21" x14ac:dyDescent="0.25">
      <c r="A194" s="1">
        <v>22.875</v>
      </c>
      <c r="B194" s="1">
        <v>2.4480023348688502</v>
      </c>
      <c r="C194" s="1">
        <v>2.1215934969774999</v>
      </c>
      <c r="D194" s="1">
        <v>4.6278034069703802</v>
      </c>
      <c r="E194" s="1">
        <v>5.4682731818271302</v>
      </c>
      <c r="F194" s="1">
        <v>18.316788310625402</v>
      </c>
      <c r="G194" s="1">
        <v>3.8760995892520498</v>
      </c>
      <c r="H194" s="1">
        <v>5.3017716872174701</v>
      </c>
      <c r="I194" s="1">
        <v>5.9488751751975499</v>
      </c>
      <c r="J194" s="1">
        <v>3.1277684439311302</v>
      </c>
      <c r="L194" s="1">
        <v>22.875</v>
      </c>
      <c r="M194" s="1">
        <v>4.0783718898915102E-4</v>
      </c>
      <c r="N194" s="1">
        <v>3.5345747659645197E-4</v>
      </c>
      <c r="O194" s="1">
        <v>7.7099204760126599E-4</v>
      </c>
      <c r="P194" s="1">
        <v>9.11014312092401E-4</v>
      </c>
      <c r="Q194" s="1">
        <v>3.0515769325501802E-3</v>
      </c>
      <c r="R194" s="1">
        <v>6.4575819156939096E-4</v>
      </c>
      <c r="S194" s="1">
        <v>8.8327516309043101E-4</v>
      </c>
      <c r="T194" s="1">
        <v>9.9108260418791206E-4</v>
      </c>
      <c r="U194" s="1">
        <v>5.2108622275892603E-4</v>
      </c>
    </row>
    <row r="195" spans="1:21" x14ac:dyDescent="0.25">
      <c r="A195" s="1">
        <v>23</v>
      </c>
      <c r="B195" s="1">
        <v>2.4469551780400698</v>
      </c>
      <c r="C195" s="1">
        <v>2.1614655917071102</v>
      </c>
      <c r="D195" s="1">
        <v>4.5998642314899998</v>
      </c>
      <c r="E195" s="1">
        <v>5.4982997594289698</v>
      </c>
      <c r="F195" s="1">
        <v>18.080642804606601</v>
      </c>
      <c r="G195" s="1">
        <v>3.8813099607996899</v>
      </c>
      <c r="H195" s="1">
        <v>5.2644240877403297</v>
      </c>
      <c r="I195" s="1">
        <v>5.9515837634579896</v>
      </c>
      <c r="J195" s="1">
        <v>3.1345465667985599</v>
      </c>
      <c r="L195" s="1">
        <v>23</v>
      </c>
      <c r="M195" s="1">
        <v>4.0766273266147499E-4</v>
      </c>
      <c r="N195" s="1">
        <v>3.6010016757840501E-4</v>
      </c>
      <c r="O195" s="1">
        <v>7.6633738096623595E-4</v>
      </c>
      <c r="P195" s="1">
        <v>9.1601673992086597E-4</v>
      </c>
      <c r="Q195" s="1">
        <v>3.01223509124745E-3</v>
      </c>
      <c r="R195" s="1">
        <v>6.4662623946922795E-4</v>
      </c>
      <c r="S195" s="1">
        <v>8.7705305301753896E-4</v>
      </c>
      <c r="T195" s="1">
        <v>9.9153385499210203E-4</v>
      </c>
      <c r="U195" s="1">
        <v>5.2221545802864E-4</v>
      </c>
    </row>
    <row r="196" spans="1:21" x14ac:dyDescent="0.25">
      <c r="A196" s="1">
        <v>23.125</v>
      </c>
      <c r="B196" s="1">
        <v>2.45709320960772</v>
      </c>
      <c r="C196" s="1">
        <v>2.1655496651365098</v>
      </c>
      <c r="D196" s="1">
        <v>4.5716764850467104</v>
      </c>
      <c r="E196" s="1">
        <v>5.3610564406365002</v>
      </c>
      <c r="F196" s="1">
        <v>17.945680412121899</v>
      </c>
      <c r="G196" s="1">
        <v>3.8715037154309</v>
      </c>
      <c r="H196" s="1">
        <v>5.1843813094740403</v>
      </c>
      <c r="I196" s="1">
        <v>5.9619962896040697</v>
      </c>
      <c r="J196" s="1">
        <v>3.1565619741656601</v>
      </c>
      <c r="L196" s="1">
        <v>23.125</v>
      </c>
      <c r="M196" s="1">
        <v>4.0935172872064499E-4</v>
      </c>
      <c r="N196" s="1">
        <v>3.6078057421174402E-4</v>
      </c>
      <c r="O196" s="1">
        <v>7.6164130240878299E-4</v>
      </c>
      <c r="P196" s="1">
        <v>8.9315200301004201E-4</v>
      </c>
      <c r="Q196" s="1">
        <v>2.9897503566594999E-3</v>
      </c>
      <c r="R196" s="1">
        <v>6.4499251899078703E-4</v>
      </c>
      <c r="S196" s="1">
        <v>8.6371792615837597E-4</v>
      </c>
      <c r="T196" s="1">
        <v>9.9326858184803899E-4</v>
      </c>
      <c r="U196" s="1">
        <v>5.2588322489599895E-4</v>
      </c>
    </row>
    <row r="197" spans="1:21" x14ac:dyDescent="0.25">
      <c r="A197" s="1">
        <v>23.25</v>
      </c>
      <c r="B197" s="1">
        <v>2.44177295305672</v>
      </c>
      <c r="C197" s="1">
        <v>2.1624987125108599</v>
      </c>
      <c r="D197" s="1">
        <v>4.5999451488927603</v>
      </c>
      <c r="E197" s="1">
        <v>5.3527441304208701</v>
      </c>
      <c r="F197" s="1">
        <v>17.800784179907801</v>
      </c>
      <c r="G197" s="1">
        <v>3.8930754544759001</v>
      </c>
      <c r="H197" s="1">
        <v>5.1813170135777797</v>
      </c>
      <c r="I197" s="1">
        <v>5.9694770899104999</v>
      </c>
      <c r="J197" s="1">
        <v>3.15200271551176</v>
      </c>
      <c r="L197" s="1">
        <v>23.25</v>
      </c>
      <c r="M197" s="1">
        <v>4.06799373979249E-4</v>
      </c>
      <c r="N197" s="1">
        <v>3.6027228550430902E-4</v>
      </c>
      <c r="O197" s="1">
        <v>7.6635086180553401E-4</v>
      </c>
      <c r="P197" s="1">
        <v>8.9176717212811505E-4</v>
      </c>
      <c r="Q197" s="1">
        <v>2.9656106443726399E-3</v>
      </c>
      <c r="R197" s="1">
        <v>6.4858637071568399E-4</v>
      </c>
      <c r="S197" s="1">
        <v>8.6320741446205805E-4</v>
      </c>
      <c r="T197" s="1">
        <v>9.9451488317908905E-4</v>
      </c>
      <c r="U197" s="1">
        <v>5.2512365240425904E-4</v>
      </c>
    </row>
    <row r="198" spans="1:21" x14ac:dyDescent="0.25">
      <c r="A198" s="1">
        <v>23.375</v>
      </c>
      <c r="B198" s="1">
        <v>2.4359676307554898</v>
      </c>
      <c r="C198" s="1">
        <v>2.1627088937545702</v>
      </c>
      <c r="D198" s="1">
        <v>4.6566215934937496</v>
      </c>
      <c r="E198" s="1">
        <v>5.4707577527109796</v>
      </c>
      <c r="F198" s="1">
        <v>17.373369622282102</v>
      </c>
      <c r="G198" s="1">
        <v>3.8924043084905899</v>
      </c>
      <c r="H198" s="1">
        <v>5.2002250126134504</v>
      </c>
      <c r="I198" s="1">
        <v>5.9511393838249997</v>
      </c>
      <c r="J198" s="1">
        <v>3.1541308917586899</v>
      </c>
      <c r="L198" s="1">
        <v>23.375</v>
      </c>
      <c r="M198" s="1">
        <v>4.0583220728386299E-4</v>
      </c>
      <c r="N198" s="1">
        <v>3.6030730169951198E-4</v>
      </c>
      <c r="O198" s="1">
        <v>7.7579315747605898E-4</v>
      </c>
      <c r="P198" s="1">
        <v>9.1142824160164802E-4</v>
      </c>
      <c r="Q198" s="1">
        <v>2.8944033790722001E-3</v>
      </c>
      <c r="R198" s="1">
        <v>6.4847455779453095E-4</v>
      </c>
      <c r="S198" s="1">
        <v>8.6635748710140001E-4</v>
      </c>
      <c r="T198" s="1">
        <v>9.9145982134524495E-4</v>
      </c>
      <c r="U198" s="1">
        <v>5.25478206566998E-4</v>
      </c>
    </row>
    <row r="199" spans="1:21" x14ac:dyDescent="0.25">
      <c r="A199" s="1">
        <v>23.5</v>
      </c>
      <c r="B199" s="1">
        <v>2.4265868467967602</v>
      </c>
      <c r="C199" s="1">
        <v>2.1711479882177498</v>
      </c>
      <c r="D199" s="1">
        <v>4.6576061736982703</v>
      </c>
      <c r="E199" s="1">
        <v>5.7537243959910596</v>
      </c>
      <c r="F199" s="1">
        <v>17.302171946296699</v>
      </c>
      <c r="G199" s="1">
        <v>3.86384613770878</v>
      </c>
      <c r="H199" s="1">
        <v>5.1849453844740099</v>
      </c>
      <c r="I199" s="1">
        <v>5.9061193498197104</v>
      </c>
      <c r="J199" s="1">
        <v>3.1321223211811899</v>
      </c>
      <c r="L199" s="1">
        <v>23.5</v>
      </c>
      <c r="M199" s="1">
        <v>4.0426936867633898E-4</v>
      </c>
      <c r="N199" s="1">
        <v>3.61713254837077E-4</v>
      </c>
      <c r="O199" s="1">
        <v>7.7595718853813299E-4</v>
      </c>
      <c r="P199" s="1">
        <v>9.5857048437210997E-4</v>
      </c>
      <c r="Q199" s="1">
        <v>2.8825418462530301E-3</v>
      </c>
      <c r="R199" s="1">
        <v>6.4371676654228105E-4</v>
      </c>
      <c r="S199" s="1">
        <v>8.6381190105337105E-4</v>
      </c>
      <c r="T199" s="1">
        <v>9.839594836799641E-4</v>
      </c>
      <c r="U199" s="1">
        <v>5.2181157870878701E-4</v>
      </c>
    </row>
    <row r="200" spans="1:21" x14ac:dyDescent="0.25">
      <c r="A200" s="1">
        <v>23.625</v>
      </c>
      <c r="B200" s="1">
        <v>2.4123063946429002</v>
      </c>
      <c r="C200" s="1">
        <v>2.1684074810287899</v>
      </c>
      <c r="D200" s="1">
        <v>4.6579929906986104</v>
      </c>
      <c r="E200" s="1">
        <v>6.1154645077255401</v>
      </c>
      <c r="F200" s="1">
        <v>17.1686544389886</v>
      </c>
      <c r="G200" s="1">
        <v>3.8546177043661398</v>
      </c>
      <c r="H200" s="1">
        <v>5.17397957771104</v>
      </c>
      <c r="I200" s="1">
        <v>5.8797613810806499</v>
      </c>
      <c r="J200" s="1">
        <v>3.1776030336302399</v>
      </c>
      <c r="L200" s="1">
        <v>23.625</v>
      </c>
      <c r="M200" s="1">
        <v>4.0189024534750801E-4</v>
      </c>
      <c r="N200" s="1">
        <v>3.61256686339397E-4</v>
      </c>
      <c r="O200" s="1">
        <v>7.7602163225038898E-4</v>
      </c>
      <c r="P200" s="1">
        <v>1.0188363869870799E-3</v>
      </c>
      <c r="Q200" s="1">
        <v>2.8602978295354901E-3</v>
      </c>
      <c r="R200" s="1">
        <v>6.4217930954739801E-4</v>
      </c>
      <c r="S200" s="1">
        <v>8.6198499764666005E-4</v>
      </c>
      <c r="T200" s="1">
        <v>9.7956824608803591E-4</v>
      </c>
      <c r="U200" s="1">
        <v>5.2938866540279796E-4</v>
      </c>
    </row>
    <row r="201" spans="1:21" x14ac:dyDescent="0.25">
      <c r="A201" s="1">
        <v>23.75</v>
      </c>
      <c r="B201" s="1">
        <v>2.3987383875933301</v>
      </c>
      <c r="C201" s="1">
        <v>2.1932521732288999</v>
      </c>
      <c r="D201" s="1">
        <v>4.8507175145198698</v>
      </c>
      <c r="E201" s="1">
        <v>6.3204904369605197</v>
      </c>
      <c r="F201" s="1">
        <v>17.131266327263301</v>
      </c>
      <c r="G201" s="1">
        <v>3.8684018449605899</v>
      </c>
      <c r="H201" s="1">
        <v>5.1847301993399997</v>
      </c>
      <c r="I201" s="1">
        <v>5.9229521756835801</v>
      </c>
      <c r="J201" s="1">
        <v>3.2039039223984398</v>
      </c>
      <c r="L201" s="1">
        <v>23.75</v>
      </c>
      <c r="M201" s="1">
        <v>3.9962981537304998E-4</v>
      </c>
      <c r="N201" s="1">
        <v>3.65395812059935E-4</v>
      </c>
      <c r="O201" s="1">
        <v>8.0812953791901097E-4</v>
      </c>
      <c r="P201" s="1">
        <v>1.0529937067976199E-3</v>
      </c>
      <c r="Q201" s="1">
        <v>2.8540689701220599E-3</v>
      </c>
      <c r="R201" s="1">
        <v>6.4447574737043403E-4</v>
      </c>
      <c r="S201" s="1">
        <v>8.6377605121004295E-4</v>
      </c>
      <c r="T201" s="1">
        <v>9.8676383246888493E-4</v>
      </c>
      <c r="U201" s="1">
        <v>5.3377039347158001E-4</v>
      </c>
    </row>
    <row r="202" spans="1:21" x14ac:dyDescent="0.25">
      <c r="A202" s="1">
        <v>23.875</v>
      </c>
      <c r="B202" s="1">
        <v>2.39125215181781</v>
      </c>
      <c r="C202" s="1">
        <v>2.2249258025457102</v>
      </c>
      <c r="D202" s="1">
        <v>4.7239085441619597</v>
      </c>
      <c r="E202" s="1">
        <v>6.4003952585762702</v>
      </c>
      <c r="F202" s="1">
        <v>17.080520538132699</v>
      </c>
      <c r="G202" s="1">
        <v>3.8627570150257098</v>
      </c>
      <c r="H202" s="1">
        <v>5.14488855630103</v>
      </c>
      <c r="I202" s="1">
        <v>5.9451577863065603</v>
      </c>
      <c r="J202" s="1">
        <v>3.2459623731245801</v>
      </c>
      <c r="L202" s="1">
        <v>23.875</v>
      </c>
      <c r="M202" s="1">
        <v>3.9838260849284701E-4</v>
      </c>
      <c r="N202" s="1">
        <v>3.7067263870411499E-4</v>
      </c>
      <c r="O202" s="1">
        <v>7.8700316345738303E-4</v>
      </c>
      <c r="P202" s="1">
        <v>1.0663058500788099E-3</v>
      </c>
      <c r="Q202" s="1">
        <v>2.84561472165291E-3</v>
      </c>
      <c r="R202" s="1">
        <v>6.4353531870328402E-4</v>
      </c>
      <c r="S202" s="1">
        <v>8.5713843347975103E-4</v>
      </c>
      <c r="T202" s="1">
        <v>9.9046328719867198E-4</v>
      </c>
      <c r="U202" s="1">
        <v>5.4077733136255598E-4</v>
      </c>
    </row>
    <row r="203" spans="1:21" x14ac:dyDescent="0.25">
      <c r="A203" s="1">
        <v>24</v>
      </c>
      <c r="B203" s="1">
        <v>2.4163972712300499</v>
      </c>
      <c r="C203" s="1">
        <v>2.21439461724419</v>
      </c>
      <c r="D203" s="1">
        <v>4.6507195686149903</v>
      </c>
      <c r="E203" s="1">
        <v>6.7233845916701203</v>
      </c>
      <c r="F203" s="1">
        <v>17.038237636055701</v>
      </c>
      <c r="G203" s="1">
        <v>3.86406748199947</v>
      </c>
      <c r="H203" s="1">
        <v>5.1584692703115103</v>
      </c>
      <c r="I203" s="1">
        <v>6.0852875975718499</v>
      </c>
      <c r="J203" s="1">
        <v>3.2691593943437498</v>
      </c>
      <c r="L203" s="1">
        <v>24</v>
      </c>
      <c r="M203" s="1">
        <v>4.0257178538692699E-4</v>
      </c>
      <c r="N203" s="1">
        <v>3.6891814323288099E-4</v>
      </c>
      <c r="O203" s="1">
        <v>7.7480988013125802E-4</v>
      </c>
      <c r="P203" s="1">
        <v>1.1201158729722399E-3</v>
      </c>
      <c r="Q203" s="1">
        <v>2.8385703901668601E-3</v>
      </c>
      <c r="R203" s="1">
        <v>6.4375364250111205E-4</v>
      </c>
      <c r="S203" s="1">
        <v>8.5940098043389701E-4</v>
      </c>
      <c r="T203" s="1">
        <v>1.0138089137554701E-3</v>
      </c>
      <c r="U203" s="1">
        <v>5.4464195509766904E-4</v>
      </c>
    </row>
    <row r="204" spans="1:21" x14ac:dyDescent="0.25">
      <c r="A204" s="1">
        <v>24.125</v>
      </c>
      <c r="B204" s="1">
        <v>2.4211118895534298</v>
      </c>
      <c r="C204" s="1">
        <v>2.2228707844994502</v>
      </c>
      <c r="D204" s="1">
        <v>4.6248666587719498</v>
      </c>
      <c r="E204" s="1">
        <v>6.5501729949559504</v>
      </c>
      <c r="F204" s="1">
        <v>16.972849340383501</v>
      </c>
      <c r="G204" s="1">
        <v>3.82676302626425</v>
      </c>
      <c r="H204" s="1">
        <v>5.1455383140482001</v>
      </c>
      <c r="I204" s="1">
        <v>6.1018807418189001</v>
      </c>
      <c r="J204" s="1">
        <v>3.2717459838621399</v>
      </c>
      <c r="L204" s="1">
        <v>24.125</v>
      </c>
      <c r="M204" s="1">
        <v>4.0335724079960098E-4</v>
      </c>
      <c r="N204" s="1">
        <v>3.70330272697609E-4</v>
      </c>
      <c r="O204" s="1">
        <v>7.7050278535140799E-4</v>
      </c>
      <c r="P204" s="1">
        <v>1.09125882095966E-3</v>
      </c>
      <c r="Q204" s="1">
        <v>2.82767670010789E-3</v>
      </c>
      <c r="R204" s="1">
        <v>6.3753872017562301E-4</v>
      </c>
      <c r="S204" s="1">
        <v>8.5724668312043E-4</v>
      </c>
      <c r="T204" s="1">
        <v>1.01657333158703E-3</v>
      </c>
      <c r="U204" s="1">
        <v>5.4507288091143198E-4</v>
      </c>
    </row>
    <row r="205" spans="1:21" x14ac:dyDescent="0.25">
      <c r="A205" s="1">
        <v>24.25</v>
      </c>
      <c r="B205" s="1">
        <v>2.4285022184558702</v>
      </c>
      <c r="C205" s="1">
        <v>2.2201261289911298</v>
      </c>
      <c r="D205" s="1">
        <v>4.5464229996428598</v>
      </c>
      <c r="E205" s="1">
        <v>6.7122025056497101</v>
      </c>
      <c r="F205" s="1">
        <v>17.016972670226298</v>
      </c>
      <c r="G205" s="1">
        <v>3.7765616537841198</v>
      </c>
      <c r="H205" s="1">
        <v>5.1724046376813799</v>
      </c>
      <c r="I205" s="1">
        <v>6.3683431161032296</v>
      </c>
      <c r="J205" s="1">
        <v>3.26870748957931</v>
      </c>
      <c r="L205" s="1">
        <v>24.25</v>
      </c>
      <c r="M205" s="1">
        <v>4.0458846959474899E-4</v>
      </c>
      <c r="N205" s="1">
        <v>3.69873013089922E-4</v>
      </c>
      <c r="O205" s="1">
        <v>7.5743407174050001E-4</v>
      </c>
      <c r="P205" s="1">
        <v>1.11825293744124E-3</v>
      </c>
      <c r="Q205" s="1">
        <v>2.8350276468596899E-3</v>
      </c>
      <c r="R205" s="1">
        <v>6.2917517152043495E-4</v>
      </c>
      <c r="S205" s="1">
        <v>8.6172261263771702E-4</v>
      </c>
      <c r="T205" s="1">
        <v>1.0609659631428E-3</v>
      </c>
      <c r="U205" s="1">
        <v>5.4456666776391298E-4</v>
      </c>
    </row>
    <row r="206" spans="1:21" x14ac:dyDescent="0.25">
      <c r="A206" s="1">
        <v>24.375</v>
      </c>
      <c r="B206" s="1">
        <v>2.4217390423642402</v>
      </c>
      <c r="C206" s="1">
        <v>2.21373235695813</v>
      </c>
      <c r="D206" s="1">
        <v>4.5731632524875101</v>
      </c>
      <c r="E206" s="1">
        <v>6.4511996872820596</v>
      </c>
      <c r="F206" s="1">
        <v>16.964546468341901</v>
      </c>
      <c r="G206" s="1">
        <v>3.7644487005143699</v>
      </c>
      <c r="H206" s="1">
        <v>5.1977840509865096</v>
      </c>
      <c r="I206" s="1">
        <v>6.4425259917297497</v>
      </c>
      <c r="J206" s="1">
        <v>3.3253226186142402</v>
      </c>
      <c r="L206" s="1">
        <v>24.375</v>
      </c>
      <c r="M206" s="1">
        <v>4.0346172445788201E-4</v>
      </c>
      <c r="N206" s="1">
        <v>3.6880781066922502E-4</v>
      </c>
      <c r="O206" s="1">
        <v>7.6188899786442104E-4</v>
      </c>
      <c r="P206" s="1">
        <v>1.0747698679011901E-3</v>
      </c>
      <c r="Q206" s="1">
        <v>2.82629344162576E-3</v>
      </c>
      <c r="R206" s="1">
        <v>6.2715715350569398E-4</v>
      </c>
      <c r="S206" s="1">
        <v>8.6595082289435302E-4</v>
      </c>
      <c r="T206" s="1">
        <v>1.0733248302221799E-3</v>
      </c>
      <c r="U206" s="1">
        <v>5.5399874826113197E-4</v>
      </c>
    </row>
    <row r="207" spans="1:21" x14ac:dyDescent="0.25">
      <c r="A207" s="1">
        <v>24.5</v>
      </c>
      <c r="B207" s="1">
        <v>2.4079788435723799</v>
      </c>
      <c r="C207" s="1">
        <v>2.2238896102446999</v>
      </c>
      <c r="D207" s="1">
        <v>4.5181290306199502</v>
      </c>
      <c r="E207" s="1">
        <v>6.5413657127941702</v>
      </c>
      <c r="F207" s="1">
        <v>16.814104100909301</v>
      </c>
      <c r="G207" s="1">
        <v>3.72335698445454</v>
      </c>
      <c r="H207" s="1">
        <v>5.10805266688243</v>
      </c>
      <c r="I207" s="1">
        <v>6.4955212252274697</v>
      </c>
      <c r="J207" s="1">
        <v>3.32929182638583</v>
      </c>
      <c r="L207" s="1">
        <v>24.5</v>
      </c>
      <c r="M207" s="1">
        <v>4.0116927533915902E-4</v>
      </c>
      <c r="N207" s="1">
        <v>3.7050000906676601E-4</v>
      </c>
      <c r="O207" s="1">
        <v>7.5272029650128405E-4</v>
      </c>
      <c r="P207" s="1">
        <v>1.0897915277515099E-3</v>
      </c>
      <c r="Q207" s="1">
        <v>2.8012297432114799E-3</v>
      </c>
      <c r="R207" s="1">
        <v>6.2031127361012503E-4</v>
      </c>
      <c r="S207" s="1">
        <v>8.5100157430261305E-4</v>
      </c>
      <c r="T207" s="1">
        <v>1.0821538361229001E-3</v>
      </c>
      <c r="U207" s="1">
        <v>5.54660018275878E-4</v>
      </c>
    </row>
    <row r="208" spans="1:21" x14ac:dyDescent="0.25">
      <c r="A208" s="1">
        <v>24.625</v>
      </c>
      <c r="B208" s="1">
        <v>2.4170709667258401</v>
      </c>
      <c r="C208" s="1">
        <v>2.2313188945335498</v>
      </c>
      <c r="D208" s="1">
        <v>4.4841314910196202</v>
      </c>
      <c r="E208" s="1">
        <v>6.67874137209418</v>
      </c>
      <c r="F208" s="1">
        <v>16.528951603608</v>
      </c>
      <c r="G208" s="1">
        <v>3.6399988469654998</v>
      </c>
      <c r="H208" s="1">
        <v>5.1235344785257402</v>
      </c>
      <c r="I208" s="1">
        <v>6.5779573554216304</v>
      </c>
      <c r="J208" s="1">
        <v>3.44373453732516</v>
      </c>
      <c r="L208" s="1">
        <v>24.625</v>
      </c>
      <c r="M208" s="1">
        <v>4.02684023056525E-4</v>
      </c>
      <c r="N208" s="1">
        <v>3.7173772782928899E-4</v>
      </c>
      <c r="O208" s="1">
        <v>7.4705630640387098E-4</v>
      </c>
      <c r="P208" s="1">
        <v>1.11267831259089E-3</v>
      </c>
      <c r="Q208" s="1">
        <v>2.7537233371610799E-3</v>
      </c>
      <c r="R208" s="1">
        <v>6.06423807904453E-4</v>
      </c>
      <c r="S208" s="1">
        <v>8.5358084412238901E-4</v>
      </c>
      <c r="T208" s="1">
        <v>1.09588769541324E-3</v>
      </c>
      <c r="U208" s="1">
        <v>5.7372617391837101E-4</v>
      </c>
    </row>
    <row r="209" spans="1:21" x14ac:dyDescent="0.25">
      <c r="A209" s="1">
        <v>24.75</v>
      </c>
      <c r="B209" s="1">
        <v>2.4225122380553801</v>
      </c>
      <c r="C209" s="1">
        <v>2.3014445714635898</v>
      </c>
      <c r="D209" s="1">
        <v>4.4674040763479903</v>
      </c>
      <c r="E209" s="1">
        <v>6.7951763917655201</v>
      </c>
      <c r="F209" s="1">
        <v>16.429951029864799</v>
      </c>
      <c r="G209" s="1">
        <v>3.56763895868218</v>
      </c>
      <c r="H209" s="1">
        <v>5.1651266747386897</v>
      </c>
      <c r="I209" s="1">
        <v>6.3842426573319599</v>
      </c>
      <c r="J209" s="1">
        <v>3.4339799611028599</v>
      </c>
      <c r="L209" s="1">
        <v>24.75</v>
      </c>
      <c r="M209" s="1">
        <v>4.0359053886002702E-4</v>
      </c>
      <c r="N209" s="1">
        <v>3.8342066560583497E-4</v>
      </c>
      <c r="O209" s="1">
        <v>7.4426951911957598E-4</v>
      </c>
      <c r="P209" s="1">
        <v>1.13207638686814E-3</v>
      </c>
      <c r="Q209" s="1">
        <v>2.7372298415754702E-3</v>
      </c>
      <c r="R209" s="1">
        <v>5.9436865051645002E-4</v>
      </c>
      <c r="S209" s="1">
        <v>8.6051010401146598E-4</v>
      </c>
      <c r="T209" s="1">
        <v>1.0636148267115101E-3</v>
      </c>
      <c r="U209" s="1">
        <v>5.7210106151973602E-4</v>
      </c>
    </row>
    <row r="210" spans="1:21" x14ac:dyDescent="0.25">
      <c r="A210" s="1">
        <v>24.875</v>
      </c>
      <c r="B210" s="1">
        <v>2.38036693629796</v>
      </c>
      <c r="C210" s="1">
        <v>2.3121476726207502</v>
      </c>
      <c r="D210" s="1">
        <v>4.5079233120759703</v>
      </c>
      <c r="E210" s="1">
        <v>6.4589726591014403</v>
      </c>
      <c r="F210" s="1">
        <v>16.2552126017784</v>
      </c>
      <c r="G210" s="1">
        <v>3.6988204675206302</v>
      </c>
      <c r="H210" s="1">
        <v>5.2456531126488501</v>
      </c>
      <c r="I210" s="1">
        <v>6.3164613317005198</v>
      </c>
      <c r="J210" s="1">
        <v>3.4489585032018502</v>
      </c>
      <c r="L210" s="1">
        <v>24.875</v>
      </c>
      <c r="M210" s="1">
        <v>3.9656913158724001E-4</v>
      </c>
      <c r="N210" s="1">
        <v>3.8520380225861602E-4</v>
      </c>
      <c r="O210" s="1">
        <v>7.5102002379185599E-4</v>
      </c>
      <c r="P210" s="1">
        <v>1.0760648450063E-3</v>
      </c>
      <c r="Q210" s="1">
        <v>2.7081184194562798E-3</v>
      </c>
      <c r="R210" s="1">
        <v>6.1622348988893698E-4</v>
      </c>
      <c r="S210" s="1">
        <v>8.7392580856729895E-4</v>
      </c>
      <c r="T210" s="1">
        <v>1.0523224578613099E-3</v>
      </c>
      <c r="U210" s="1">
        <v>5.74596486633429E-4</v>
      </c>
    </row>
    <row r="211" spans="1:21" x14ac:dyDescent="0.25">
      <c r="A211" s="1">
        <v>25</v>
      </c>
      <c r="B211" s="1">
        <v>2.3651309655466801</v>
      </c>
      <c r="C211" s="1">
        <v>2.3929222605663898</v>
      </c>
      <c r="D211" s="1">
        <v>4.50011448968539</v>
      </c>
      <c r="E211" s="1">
        <v>6.4405100076305297</v>
      </c>
      <c r="F211" s="1">
        <v>16.118493654844499</v>
      </c>
      <c r="G211" s="1">
        <v>3.7047624911187298</v>
      </c>
      <c r="H211" s="1">
        <v>5.1746415841931199</v>
      </c>
      <c r="I211" s="1">
        <v>6.2236806062996397</v>
      </c>
      <c r="J211" s="1">
        <v>3.46309501746408</v>
      </c>
      <c r="L211" s="1">
        <v>25</v>
      </c>
      <c r="M211" s="1">
        <v>3.9403081886007699E-4</v>
      </c>
      <c r="N211" s="1">
        <v>3.9866084861036103E-4</v>
      </c>
      <c r="O211" s="1">
        <v>7.4971907398158695E-4</v>
      </c>
      <c r="P211" s="1">
        <v>1.0729889672712501E-3</v>
      </c>
      <c r="Q211" s="1">
        <v>2.6853410428970799E-3</v>
      </c>
      <c r="R211" s="1">
        <v>6.1721343102038098E-4</v>
      </c>
      <c r="S211" s="1">
        <v>8.6209528792657495E-4</v>
      </c>
      <c r="T211" s="1">
        <v>1.0368651890095199E-3</v>
      </c>
      <c r="U211" s="1">
        <v>5.7695162990951596E-4</v>
      </c>
    </row>
    <row r="212" spans="1:21" x14ac:dyDescent="0.25">
      <c r="A212" s="1">
        <v>25.125</v>
      </c>
      <c r="B212" s="1">
        <v>2.3512283737401098</v>
      </c>
      <c r="C212" s="1">
        <v>2.3911426111668099</v>
      </c>
      <c r="D212" s="1">
        <v>4.5162681066138104</v>
      </c>
      <c r="E212" s="1">
        <v>6.4419073387450299</v>
      </c>
      <c r="F212" s="1">
        <v>15.8289510142528</v>
      </c>
      <c r="G212" s="1">
        <v>3.7480793257293699</v>
      </c>
      <c r="H212" s="1">
        <v>5.1612668515612299</v>
      </c>
      <c r="I212" s="1">
        <v>6.1680549236577402</v>
      </c>
      <c r="J212" s="1">
        <v>3.4513048291057502</v>
      </c>
      <c r="L212" s="1">
        <v>25.125</v>
      </c>
      <c r="M212" s="1">
        <v>3.9171464706510298E-4</v>
      </c>
      <c r="N212" s="1">
        <v>3.9836435902038998E-4</v>
      </c>
      <c r="O212" s="1">
        <v>7.5241026656186201E-4</v>
      </c>
      <c r="P212" s="1">
        <v>1.0732217626349199E-3</v>
      </c>
      <c r="Q212" s="1">
        <v>2.6371032389745199E-3</v>
      </c>
      <c r="R212" s="1">
        <v>6.2443001566651196E-4</v>
      </c>
      <c r="S212" s="1">
        <v>8.59867057470101E-4</v>
      </c>
      <c r="T212" s="1">
        <v>1.0275979502813799E-3</v>
      </c>
      <c r="U212" s="1">
        <v>5.74987384529018E-4</v>
      </c>
    </row>
    <row r="213" spans="1:21" x14ac:dyDescent="0.25">
      <c r="A213" s="1">
        <v>25.25</v>
      </c>
      <c r="B213" s="1">
        <v>2.3199768603468698</v>
      </c>
      <c r="C213" s="1">
        <v>2.43476214378278</v>
      </c>
      <c r="D213" s="1">
        <v>4.5309926946471499</v>
      </c>
      <c r="E213" s="1">
        <v>6.2699604030726297</v>
      </c>
      <c r="F213" s="1">
        <v>15.3460283374099</v>
      </c>
      <c r="G213" s="1">
        <v>3.75114609569111</v>
      </c>
      <c r="H213" s="1">
        <v>5.0759524910131502</v>
      </c>
      <c r="I213" s="1">
        <v>6.0568791532265402</v>
      </c>
      <c r="J213" s="1">
        <v>3.43430991664111</v>
      </c>
      <c r="L213" s="1">
        <v>25.25</v>
      </c>
      <c r="M213" s="1">
        <v>3.8650814493378799E-4</v>
      </c>
      <c r="N213" s="1">
        <v>4.0563137315421097E-4</v>
      </c>
      <c r="O213" s="1">
        <v>7.54863382928215E-4</v>
      </c>
      <c r="P213" s="1">
        <v>1.0445754031518999E-3</v>
      </c>
      <c r="Q213" s="1">
        <v>2.55664832101248E-3</v>
      </c>
      <c r="R213" s="1">
        <v>6.2494093954213695E-4</v>
      </c>
      <c r="S213" s="1">
        <v>8.4565368500279096E-4</v>
      </c>
      <c r="T213" s="1">
        <v>1.0090760669275399E-3</v>
      </c>
      <c r="U213" s="1">
        <v>5.7215603211240799E-4</v>
      </c>
    </row>
    <row r="214" spans="1:21" x14ac:dyDescent="0.25">
      <c r="A214" s="1">
        <v>25.375</v>
      </c>
      <c r="B214" s="1">
        <v>2.3981990604322698</v>
      </c>
      <c r="C214" s="1">
        <v>2.4470423316257301</v>
      </c>
      <c r="D214" s="1">
        <v>4.3909588264334296</v>
      </c>
      <c r="E214" s="1">
        <v>6.2061589146532796</v>
      </c>
      <c r="F214" s="1">
        <v>14.725728828449199</v>
      </c>
      <c r="G214" s="1">
        <v>3.7511874877867202</v>
      </c>
      <c r="H214" s="1">
        <v>5.0379441610880198</v>
      </c>
      <c r="I214" s="1">
        <v>6.1385825894505501</v>
      </c>
      <c r="J214" s="1">
        <v>3.4274436349092401</v>
      </c>
      <c r="L214" s="1">
        <v>25.375</v>
      </c>
      <c r="M214" s="1">
        <v>3.9953996346801698E-4</v>
      </c>
      <c r="N214" s="1">
        <v>4.0767725244884699E-4</v>
      </c>
      <c r="O214" s="1">
        <v>7.3153374048381004E-4</v>
      </c>
      <c r="P214" s="1">
        <v>1.0339460751812399E-3</v>
      </c>
      <c r="Q214" s="1">
        <v>2.4533064228196302E-3</v>
      </c>
      <c r="R214" s="1">
        <v>6.24947835465267E-4</v>
      </c>
      <c r="S214" s="1">
        <v>8.39321497237265E-4</v>
      </c>
      <c r="T214" s="1">
        <v>1.02268785940246E-3</v>
      </c>
      <c r="U214" s="1">
        <v>5.7101210957588003E-4</v>
      </c>
    </row>
    <row r="215" spans="1:21" x14ac:dyDescent="0.25">
      <c r="A215" s="1">
        <v>25.5</v>
      </c>
      <c r="B215" s="1">
        <v>2.4091223198308702</v>
      </c>
      <c r="C215" s="1">
        <v>2.4625294170536098</v>
      </c>
      <c r="D215" s="1">
        <v>4.3018161680085498</v>
      </c>
      <c r="E215" s="1">
        <v>6.1805549657122496</v>
      </c>
      <c r="F215" s="1">
        <v>14.691513338162901</v>
      </c>
      <c r="G215" s="1">
        <v>3.7474398860647802</v>
      </c>
      <c r="H215" s="1">
        <v>4.9771767200731798</v>
      </c>
      <c r="I215" s="1">
        <v>6.0774828195380799</v>
      </c>
      <c r="J215" s="1">
        <v>3.4240707587046999</v>
      </c>
      <c r="L215" s="1">
        <v>25.5</v>
      </c>
      <c r="M215" s="1">
        <v>4.0135977848382201E-4</v>
      </c>
      <c r="N215" s="1">
        <v>4.10257400881133E-4</v>
      </c>
      <c r="O215" s="1">
        <v>7.1668257359022605E-4</v>
      </c>
      <c r="P215" s="1">
        <v>1.02968045728766E-3</v>
      </c>
      <c r="Q215" s="1">
        <v>2.4476061221379501E-3</v>
      </c>
      <c r="R215" s="1">
        <v>6.2432348501839196E-4</v>
      </c>
      <c r="S215" s="1">
        <v>8.2919764156419201E-4</v>
      </c>
      <c r="T215" s="1">
        <v>1.01250863773504E-3</v>
      </c>
      <c r="U215" s="1">
        <v>5.7045018840020301E-4</v>
      </c>
    </row>
    <row r="216" spans="1:21" x14ac:dyDescent="0.25">
      <c r="A216" s="1">
        <v>25.625</v>
      </c>
      <c r="B216" s="1">
        <v>2.4124685689195799</v>
      </c>
      <c r="C216" s="1">
        <v>2.37860363980344</v>
      </c>
      <c r="D216" s="1">
        <v>4.2899567165145598</v>
      </c>
      <c r="E216" s="1">
        <v>6.0688507553443802</v>
      </c>
      <c r="F216" s="1">
        <v>14.5127560255109</v>
      </c>
      <c r="G216" s="1">
        <v>3.8741270381144801</v>
      </c>
      <c r="H216" s="1">
        <v>4.9030831582691397</v>
      </c>
      <c r="I216" s="1">
        <v>6.1195351458465801</v>
      </c>
      <c r="J216" s="1">
        <v>3.4179690616891101</v>
      </c>
      <c r="L216" s="1">
        <v>25.625</v>
      </c>
      <c r="M216" s="1">
        <v>4.0191726358200199E-4</v>
      </c>
      <c r="N216" s="1">
        <v>3.9627536639125303E-4</v>
      </c>
      <c r="O216" s="1">
        <v>7.1470678897132605E-4</v>
      </c>
      <c r="P216" s="1">
        <v>1.0110705358403701E-3</v>
      </c>
      <c r="Q216" s="1">
        <v>2.4178251538501199E-3</v>
      </c>
      <c r="R216" s="1">
        <v>6.4542956454987201E-4</v>
      </c>
      <c r="S216" s="1">
        <v>8.1685365416763801E-4</v>
      </c>
      <c r="T216" s="1">
        <v>1.01951455529804E-3</v>
      </c>
      <c r="U216" s="1">
        <v>5.6943364567740601E-4</v>
      </c>
    </row>
    <row r="217" spans="1:21" x14ac:dyDescent="0.25">
      <c r="A217" s="1">
        <v>25.75</v>
      </c>
      <c r="B217" s="1">
        <v>2.4345929855174302</v>
      </c>
      <c r="C217" s="1">
        <v>2.3297046818732099</v>
      </c>
      <c r="D217" s="1">
        <v>4.3051027075440302</v>
      </c>
      <c r="E217" s="1">
        <v>6.0441008087374897</v>
      </c>
      <c r="F217" s="1">
        <v>14.3079347688721</v>
      </c>
      <c r="G217" s="1">
        <v>3.8703483405321499</v>
      </c>
      <c r="H217" s="1">
        <v>4.8589651477617704</v>
      </c>
      <c r="I217" s="1">
        <v>6.1826670442752096</v>
      </c>
      <c r="J217" s="1">
        <v>3.4307740923151302</v>
      </c>
      <c r="L217" s="1">
        <v>25.75</v>
      </c>
      <c r="M217" s="1">
        <v>4.0560319138720501E-4</v>
      </c>
      <c r="N217" s="1">
        <v>3.8812880000007802E-4</v>
      </c>
      <c r="O217" s="1">
        <v>7.17230111076836E-4</v>
      </c>
      <c r="P217" s="1">
        <v>1.0069471947356701E-3</v>
      </c>
      <c r="Q217" s="1">
        <v>2.38370193249409E-3</v>
      </c>
      <c r="R217" s="1">
        <v>6.4480003353265599E-4</v>
      </c>
      <c r="S217" s="1">
        <v>8.0950359361711005E-4</v>
      </c>
      <c r="T217" s="1">
        <v>1.0300323295762499E-3</v>
      </c>
      <c r="U217" s="1">
        <v>5.7156696377969995E-4</v>
      </c>
    </row>
    <row r="218" spans="1:21" x14ac:dyDescent="0.25">
      <c r="A218" s="1">
        <v>25.875</v>
      </c>
      <c r="B218" s="1">
        <v>2.4128285123711</v>
      </c>
      <c r="C218" s="1">
        <v>2.2925283760409498</v>
      </c>
      <c r="D218" s="1">
        <v>4.3393980810856201</v>
      </c>
      <c r="E218" s="1">
        <v>6.2933469598905702</v>
      </c>
      <c r="F218" s="1">
        <v>14.1889626760449</v>
      </c>
      <c r="G218" s="1">
        <v>3.8790169812058699</v>
      </c>
      <c r="H218" s="1">
        <v>4.89145672390252</v>
      </c>
      <c r="I218" s="1">
        <v>6.2109402445923703</v>
      </c>
      <c r="J218" s="1">
        <v>3.4336017509811798</v>
      </c>
      <c r="L218" s="1">
        <v>25.875</v>
      </c>
      <c r="M218" s="1">
        <v>4.0197723016102498E-4</v>
      </c>
      <c r="N218" s="1">
        <v>3.8193522744842199E-4</v>
      </c>
      <c r="O218" s="1">
        <v>7.2294372030886299E-4</v>
      </c>
      <c r="P218" s="1">
        <v>1.0484716035177701E-3</v>
      </c>
      <c r="Q218" s="1">
        <v>2.36388118182908E-3</v>
      </c>
      <c r="R218" s="1">
        <v>6.4624422906889799E-4</v>
      </c>
      <c r="S218" s="1">
        <v>8.1491669020216002E-4</v>
      </c>
      <c r="T218" s="1">
        <v>1.03474264474909E-3</v>
      </c>
      <c r="U218" s="1">
        <v>5.72038051713464E-4</v>
      </c>
    </row>
    <row r="219" spans="1:21" x14ac:dyDescent="0.25">
      <c r="A219" s="1">
        <v>26</v>
      </c>
      <c r="B219" s="1">
        <v>2.3878477472264201</v>
      </c>
      <c r="C219" s="1">
        <v>2.2784680353994902</v>
      </c>
      <c r="D219" s="1">
        <v>4.3121937399200796</v>
      </c>
      <c r="E219" s="1">
        <v>6.61222857872262</v>
      </c>
      <c r="F219" s="1">
        <v>14.144144821486</v>
      </c>
      <c r="G219" s="1">
        <v>3.86041892113305</v>
      </c>
      <c r="H219" s="1">
        <v>4.8698158662070101</v>
      </c>
      <c r="I219" s="1">
        <v>6.1650166267243804</v>
      </c>
      <c r="J219" s="1">
        <v>3.4090923751254398</v>
      </c>
      <c r="L219" s="1">
        <v>26</v>
      </c>
      <c r="M219" s="1">
        <v>3.9781543468792101E-4</v>
      </c>
      <c r="N219" s="1">
        <v>3.7959277469755501E-4</v>
      </c>
      <c r="O219" s="1">
        <v>7.1841147707068695E-4</v>
      </c>
      <c r="P219" s="1">
        <v>1.10159728121519E-3</v>
      </c>
      <c r="Q219" s="1">
        <v>2.35641452725957E-3</v>
      </c>
      <c r="R219" s="1">
        <v>6.4314579226076504E-4</v>
      </c>
      <c r="S219" s="1">
        <v>8.1131132331008801E-4</v>
      </c>
      <c r="T219" s="1">
        <v>1.02709177001228E-3</v>
      </c>
      <c r="U219" s="1">
        <v>5.6795478969589696E-4</v>
      </c>
    </row>
    <row r="220" spans="1:21" x14ac:dyDescent="0.25">
      <c r="A220" s="1">
        <v>26.125</v>
      </c>
      <c r="B220" s="1">
        <v>2.36877186009036</v>
      </c>
      <c r="C220" s="1">
        <v>2.2330605727375099</v>
      </c>
      <c r="D220" s="1">
        <v>4.3244294078648302</v>
      </c>
      <c r="E220" s="1">
        <v>6.7308927559450797</v>
      </c>
      <c r="F220" s="1">
        <v>14.2568657737938</v>
      </c>
      <c r="G220" s="1">
        <v>3.8642808334494299</v>
      </c>
      <c r="H220" s="1">
        <v>4.9177879486704503</v>
      </c>
      <c r="I220" s="1">
        <v>6.1399379203484603</v>
      </c>
      <c r="J220" s="1">
        <v>3.3704860256184199</v>
      </c>
      <c r="L220" s="1">
        <v>26.125</v>
      </c>
      <c r="M220" s="1">
        <v>3.9463739189105301E-4</v>
      </c>
      <c r="N220" s="1">
        <v>3.7202789141806998E-4</v>
      </c>
      <c r="O220" s="1">
        <v>7.2044993935028198E-4</v>
      </c>
      <c r="P220" s="1">
        <v>1.12136673314045E-3</v>
      </c>
      <c r="Q220" s="1">
        <v>2.3751938379140401E-3</v>
      </c>
      <c r="R220" s="1">
        <v>6.4378918685267501E-4</v>
      </c>
      <c r="S220" s="1">
        <v>8.1930347224849797E-4</v>
      </c>
      <c r="T220" s="1">
        <v>1.02291365753005E-3</v>
      </c>
      <c r="U220" s="1">
        <v>5.6152297186802904E-4</v>
      </c>
    </row>
    <row r="221" spans="1:21" x14ac:dyDescent="0.25">
      <c r="A221" s="1">
        <v>26.25</v>
      </c>
      <c r="B221" s="1">
        <v>2.35245052912104</v>
      </c>
      <c r="C221" s="1">
        <v>2.20937553070479</v>
      </c>
      <c r="D221" s="1">
        <v>4.2664903487033703</v>
      </c>
      <c r="E221" s="1">
        <v>6.7671041241345398</v>
      </c>
      <c r="F221" s="1">
        <v>14.618818196118699</v>
      </c>
      <c r="G221" s="1">
        <v>3.8495976517899</v>
      </c>
      <c r="H221" s="1">
        <v>4.9644029364601003</v>
      </c>
      <c r="I221" s="1">
        <v>6.0627404263009099</v>
      </c>
      <c r="J221" s="1">
        <v>3.34885552871522</v>
      </c>
      <c r="L221" s="1">
        <v>26.25</v>
      </c>
      <c r="M221" s="1">
        <v>3.9191825815156501E-4</v>
      </c>
      <c r="N221" s="1">
        <v>3.68081963415418E-4</v>
      </c>
      <c r="O221" s="1">
        <v>7.10797292093983E-4</v>
      </c>
      <c r="P221" s="1">
        <v>1.1273995470808199E-3</v>
      </c>
      <c r="Q221" s="1">
        <v>2.4354951114733902E-3</v>
      </c>
      <c r="R221" s="1">
        <v>6.4134296878819695E-4</v>
      </c>
      <c r="S221" s="1">
        <v>8.27069529214252E-4</v>
      </c>
      <c r="T221" s="1">
        <v>1.01005255502173E-3</v>
      </c>
      <c r="U221" s="1">
        <v>5.5791933108395499E-4</v>
      </c>
    </row>
    <row r="222" spans="1:21" x14ac:dyDescent="0.25">
      <c r="A222" s="1">
        <v>26.375</v>
      </c>
      <c r="B222" s="1">
        <v>2.3629243510378002</v>
      </c>
      <c r="C222" s="1">
        <v>2.2107283711832002</v>
      </c>
      <c r="D222" s="1">
        <v>4.28614721502211</v>
      </c>
      <c r="E222" s="1">
        <v>6.62573304081294</v>
      </c>
      <c r="F222" s="1">
        <v>14.5625341349542</v>
      </c>
      <c r="G222" s="1">
        <v>3.8463173858322302</v>
      </c>
      <c r="H222" s="1">
        <v>4.9707475013593196</v>
      </c>
      <c r="I222" s="1">
        <v>6.2205785487684899</v>
      </c>
      <c r="J222" s="1">
        <v>3.3233298718765498</v>
      </c>
      <c r="L222" s="1">
        <v>26.375</v>
      </c>
      <c r="M222" s="1">
        <v>3.9366319688289702E-4</v>
      </c>
      <c r="N222" s="1">
        <v>3.6830734663912198E-4</v>
      </c>
      <c r="O222" s="1">
        <v>7.1407212602268497E-4</v>
      </c>
      <c r="P222" s="1">
        <v>1.10384712459944E-3</v>
      </c>
      <c r="Q222" s="1">
        <v>2.42611818688338E-3</v>
      </c>
      <c r="R222" s="1">
        <v>6.4079647647965002E-4</v>
      </c>
      <c r="S222" s="1">
        <v>8.28126533726462E-4</v>
      </c>
      <c r="T222" s="1">
        <v>1.03634838622483E-3</v>
      </c>
      <c r="U222" s="1">
        <v>5.5366675665463399E-4</v>
      </c>
    </row>
    <row r="223" spans="1:21" x14ac:dyDescent="0.25">
      <c r="A223" s="1">
        <v>26.5</v>
      </c>
      <c r="B223" s="1">
        <v>2.39958900762359</v>
      </c>
      <c r="C223" s="1">
        <v>2.1412886873847499</v>
      </c>
      <c r="D223" s="1">
        <v>4.3599216101474996</v>
      </c>
      <c r="E223" s="1">
        <v>6.3102921851350198</v>
      </c>
      <c r="F223" s="1">
        <v>14.5664689138453</v>
      </c>
      <c r="G223" s="1">
        <v>3.8192941048870699</v>
      </c>
      <c r="H223" s="1">
        <v>4.9739581716298602</v>
      </c>
      <c r="I223" s="1">
        <v>6.0852335917652898</v>
      </c>
      <c r="J223" s="1">
        <v>3.3145293157451401</v>
      </c>
      <c r="L223" s="1">
        <v>26.5</v>
      </c>
      <c r="M223" s="1">
        <v>3.9977152867009001E-4</v>
      </c>
      <c r="N223" s="1">
        <v>3.5673869531829898E-4</v>
      </c>
      <c r="O223" s="1">
        <v>7.2636294025057405E-4</v>
      </c>
      <c r="P223" s="1">
        <v>1.05129467804349E-3</v>
      </c>
      <c r="Q223" s="1">
        <v>2.4267737210466301E-3</v>
      </c>
      <c r="R223" s="1">
        <v>6.3629439787418599E-4</v>
      </c>
      <c r="S223" s="1">
        <v>8.28661431393535E-4</v>
      </c>
      <c r="T223" s="1">
        <v>1.0137999163881001E-3</v>
      </c>
      <c r="U223" s="1">
        <v>5.5220058400313999E-4</v>
      </c>
    </row>
    <row r="224" spans="1:21" x14ac:dyDescent="0.25">
      <c r="A224" s="1">
        <v>26.625</v>
      </c>
      <c r="B224" s="1">
        <v>2.39940366883773</v>
      </c>
      <c r="C224" s="1">
        <v>2.06762139786585</v>
      </c>
      <c r="D224" s="1">
        <v>4.3754113010875502</v>
      </c>
      <c r="E224" s="1">
        <v>6.0419122588486101</v>
      </c>
      <c r="F224" s="1">
        <v>14.7820885495406</v>
      </c>
      <c r="G224" s="1">
        <v>3.8025676868001499</v>
      </c>
      <c r="H224" s="1">
        <v>5.0318529521468296</v>
      </c>
      <c r="I224" s="1">
        <v>6.2288436543347396</v>
      </c>
      <c r="J224" s="1">
        <v>3.2755371039393002</v>
      </c>
      <c r="L224" s="1">
        <v>26.625</v>
      </c>
      <c r="M224" s="1">
        <v>3.9974065122836598E-4</v>
      </c>
      <c r="N224" s="1">
        <v>3.4446572488445001E-4</v>
      </c>
      <c r="O224" s="1">
        <v>7.2894352276118798E-4</v>
      </c>
      <c r="P224" s="1">
        <v>1.00658258232418E-3</v>
      </c>
      <c r="Q224" s="1">
        <v>2.4626959523534699E-3</v>
      </c>
      <c r="R224" s="1">
        <v>6.3350777662090404E-4</v>
      </c>
      <c r="S224" s="1">
        <v>8.3830670182766199E-4</v>
      </c>
      <c r="T224" s="1">
        <v>1.0377253528121701E-3</v>
      </c>
      <c r="U224" s="1">
        <v>5.4570448151628804E-4</v>
      </c>
    </row>
    <row r="225" spans="1:21" x14ac:dyDescent="0.25">
      <c r="A225" s="1">
        <v>26.75</v>
      </c>
      <c r="B225" s="1">
        <v>2.40102424314912</v>
      </c>
      <c r="C225" s="1">
        <v>2.08663888689289</v>
      </c>
      <c r="D225" s="1">
        <v>4.4955884773638299</v>
      </c>
      <c r="E225" s="1">
        <v>5.93408571536777</v>
      </c>
      <c r="F225" s="1">
        <v>14.6033687865672</v>
      </c>
      <c r="G225" s="1">
        <v>3.7910183049167001</v>
      </c>
      <c r="H225" s="1">
        <v>5.07454451518017</v>
      </c>
      <c r="I225" s="1">
        <v>6.1992398857996198</v>
      </c>
      <c r="J225" s="1">
        <v>3.2843710856370301</v>
      </c>
      <c r="L225" s="1">
        <v>26.75</v>
      </c>
      <c r="M225" s="1">
        <v>4.0001063890864302E-4</v>
      </c>
      <c r="N225" s="1">
        <v>3.4763403855635498E-4</v>
      </c>
      <c r="O225" s="1">
        <v>7.4896504032881503E-4</v>
      </c>
      <c r="P225" s="1">
        <v>9.8861868018027097E-4</v>
      </c>
      <c r="Q225" s="1">
        <v>2.4329212398421E-3</v>
      </c>
      <c r="R225" s="1">
        <v>6.3158364959912104E-4</v>
      </c>
      <c r="S225" s="1">
        <v>8.4541911622901603E-4</v>
      </c>
      <c r="T225" s="1">
        <v>1.0327933649742201E-3</v>
      </c>
      <c r="U225" s="1">
        <v>5.4717622286712896E-4</v>
      </c>
    </row>
    <row r="226" spans="1:21" x14ac:dyDescent="0.25">
      <c r="A226" s="1">
        <v>26.875</v>
      </c>
      <c r="B226" s="1">
        <v>2.4003672669022902</v>
      </c>
      <c r="C226" s="1">
        <v>2.1264126414529798</v>
      </c>
      <c r="D226" s="1">
        <v>4.4864105485060204</v>
      </c>
      <c r="E226" s="1">
        <v>5.7472984081257001</v>
      </c>
      <c r="F226" s="1">
        <v>14.5553233592412</v>
      </c>
      <c r="G226" s="1">
        <v>3.7774840551099902</v>
      </c>
      <c r="H226" s="1">
        <v>4.9823130327234004</v>
      </c>
      <c r="I226" s="1">
        <v>6.2450516759286003</v>
      </c>
      <c r="J226" s="1">
        <v>3.2785861824037701</v>
      </c>
      <c r="L226" s="1">
        <v>26.875</v>
      </c>
      <c r="M226" s="1">
        <v>3.9990118666592299E-4</v>
      </c>
      <c r="N226" s="1">
        <v>3.5426034606606698E-4</v>
      </c>
      <c r="O226" s="1">
        <v>7.4743599738110302E-4</v>
      </c>
      <c r="P226" s="1">
        <v>9.5749991479374304E-4</v>
      </c>
      <c r="Q226" s="1">
        <v>2.4249168716495898E-3</v>
      </c>
      <c r="R226" s="1">
        <v>6.2932884358132401E-4</v>
      </c>
      <c r="S226" s="1">
        <v>8.3005335125171801E-4</v>
      </c>
      <c r="T226" s="1">
        <v>1.0404256092097E-3</v>
      </c>
      <c r="U226" s="1">
        <v>5.4621245798846705E-4</v>
      </c>
    </row>
    <row r="227" spans="1:21" x14ac:dyDescent="0.25">
      <c r="A227" s="1">
        <v>27</v>
      </c>
      <c r="B227" s="1">
        <v>2.3941920313315799</v>
      </c>
      <c r="C227" s="1">
        <v>2.1284530855564099</v>
      </c>
      <c r="D227" s="1">
        <v>4.3193872761073999</v>
      </c>
      <c r="E227" s="1">
        <v>5.74585700090819</v>
      </c>
      <c r="F227" s="1">
        <v>14.470246777494401</v>
      </c>
      <c r="G227" s="1">
        <v>3.7749791847828398</v>
      </c>
      <c r="H227" s="1">
        <v>5.0571529580292696</v>
      </c>
      <c r="I227" s="1">
        <v>6.2686329294764898</v>
      </c>
      <c r="J227" s="1">
        <v>3.2937084929411502</v>
      </c>
      <c r="L227" s="1">
        <v>27</v>
      </c>
      <c r="M227" s="1">
        <v>3.9887239241984102E-4</v>
      </c>
      <c r="N227" s="1">
        <v>3.5460028405369799E-4</v>
      </c>
      <c r="O227" s="1">
        <v>7.1960992019949198E-4</v>
      </c>
      <c r="P227" s="1">
        <v>9.5725977635130401E-4</v>
      </c>
      <c r="Q227" s="1">
        <v>2.4107431131305699E-3</v>
      </c>
      <c r="R227" s="1">
        <v>6.2891153218481999E-4</v>
      </c>
      <c r="S227" s="1">
        <v>8.4252168280767601E-4</v>
      </c>
      <c r="T227" s="1">
        <v>1.04435424605078E-3</v>
      </c>
      <c r="U227" s="1">
        <v>5.4873183492399604E-4</v>
      </c>
    </row>
    <row r="228" spans="1:21" x14ac:dyDescent="0.25">
      <c r="A228" s="1">
        <v>27.125</v>
      </c>
      <c r="B228" s="1">
        <v>2.3802628045489702</v>
      </c>
      <c r="C228" s="1">
        <v>2.11034202243003</v>
      </c>
      <c r="D228" s="1">
        <v>4.3209800084860399</v>
      </c>
      <c r="E228" s="1">
        <v>5.8153533511925799</v>
      </c>
      <c r="F228" s="1">
        <v>14.445901394907001</v>
      </c>
      <c r="G228" s="1">
        <v>3.7574904691451199</v>
      </c>
      <c r="H228" s="1">
        <v>4.9866441418277798</v>
      </c>
      <c r="I228" s="1">
        <v>6.27198812225976</v>
      </c>
      <c r="J228" s="1">
        <v>3.3186962947568301</v>
      </c>
      <c r="L228" s="1">
        <v>27.125</v>
      </c>
      <c r="M228" s="1">
        <v>3.9655178323785899E-4</v>
      </c>
      <c r="N228" s="1">
        <v>3.5158298093684398E-4</v>
      </c>
      <c r="O228" s="1">
        <v>7.1987526941377496E-4</v>
      </c>
      <c r="P228" s="1">
        <v>9.68837868308685E-4</v>
      </c>
      <c r="Q228" s="1">
        <v>2.4066871723915102E-3</v>
      </c>
      <c r="R228" s="1">
        <v>6.2599791215957605E-4</v>
      </c>
      <c r="S228" s="1">
        <v>8.3077491402850701E-4</v>
      </c>
      <c r="T228" s="1">
        <v>1.04491322116848E-3</v>
      </c>
      <c r="U228" s="1">
        <v>5.5289480270648696E-4</v>
      </c>
    </row>
    <row r="229" spans="1:21" x14ac:dyDescent="0.25">
      <c r="A229" s="1">
        <v>27.25</v>
      </c>
      <c r="B229" s="1">
        <v>2.3849818431071199</v>
      </c>
      <c r="C229" s="1">
        <v>2.1225460776373102</v>
      </c>
      <c r="D229" s="1">
        <v>4.3185810788054404</v>
      </c>
      <c r="E229" s="1">
        <v>5.9473989817644703</v>
      </c>
      <c r="F229" s="1">
        <v>14.4431077211102</v>
      </c>
      <c r="G229" s="1">
        <v>3.7475695243741698</v>
      </c>
      <c r="H229" s="1">
        <v>5.0174343038420197</v>
      </c>
      <c r="I229" s="1">
        <v>6.2997787279789303</v>
      </c>
      <c r="J229" s="1">
        <v>3.33549285097236</v>
      </c>
      <c r="L229" s="1">
        <v>27.25</v>
      </c>
      <c r="M229" s="1">
        <v>3.9733797506164698E-4</v>
      </c>
      <c r="N229" s="1">
        <v>3.53616176534376E-4</v>
      </c>
      <c r="O229" s="1">
        <v>7.1947560772898705E-4</v>
      </c>
      <c r="P229" s="1">
        <v>9.908366703619601E-4</v>
      </c>
      <c r="Q229" s="1">
        <v>2.4062217463369701E-3</v>
      </c>
      <c r="R229" s="1">
        <v>6.2434508276073598E-4</v>
      </c>
      <c r="S229" s="1">
        <v>8.3590455502007802E-4</v>
      </c>
      <c r="T229" s="1">
        <v>1.0495431360812899E-3</v>
      </c>
      <c r="U229" s="1">
        <v>5.5569310897199398E-4</v>
      </c>
    </row>
    <row r="230" spans="1:21" x14ac:dyDescent="0.25">
      <c r="A230" s="1">
        <v>27.375</v>
      </c>
      <c r="B230" s="1">
        <v>2.3592372155533798</v>
      </c>
      <c r="C230" s="1">
        <v>2.0911413068405902</v>
      </c>
      <c r="D230" s="1">
        <v>4.2989756324688297</v>
      </c>
      <c r="E230" s="1">
        <v>6.2612602038877299</v>
      </c>
      <c r="F230" s="1">
        <v>14.428055968850799</v>
      </c>
      <c r="G230" s="1">
        <v>3.7465034434615001</v>
      </c>
      <c r="H230" s="1">
        <v>5.0932504701131798</v>
      </c>
      <c r="I230" s="1">
        <v>6.3076854464088798</v>
      </c>
      <c r="J230" s="1">
        <v>3.3437744091169099</v>
      </c>
      <c r="L230" s="1">
        <v>27.375</v>
      </c>
      <c r="M230" s="1">
        <v>3.93048920111194E-4</v>
      </c>
      <c r="N230" s="1">
        <v>3.4838414171964202E-4</v>
      </c>
      <c r="O230" s="1">
        <v>7.1620934036930705E-4</v>
      </c>
      <c r="P230" s="1">
        <v>1.0431259499677E-3</v>
      </c>
      <c r="Q230" s="1">
        <v>2.4037141244105499E-3</v>
      </c>
      <c r="R230" s="1">
        <v>6.2416747368068497E-4</v>
      </c>
      <c r="S230" s="1">
        <v>8.4853552832085601E-4</v>
      </c>
      <c r="T230" s="1">
        <v>1.05086039537172E-3</v>
      </c>
      <c r="U230" s="1">
        <v>5.5707281655887795E-4</v>
      </c>
    </row>
    <row r="231" spans="1:21" x14ac:dyDescent="0.25">
      <c r="A231" s="1">
        <v>27.5</v>
      </c>
      <c r="B231" s="1">
        <v>2.3274359579716699</v>
      </c>
      <c r="C231" s="1">
        <v>2.0703903387274898</v>
      </c>
      <c r="D231" s="1">
        <v>4.2781814843451302</v>
      </c>
      <c r="E231" s="1">
        <v>6.19517766064076</v>
      </c>
      <c r="F231" s="1">
        <v>14.322273688066799</v>
      </c>
      <c r="G231" s="1">
        <v>3.6463044917612102</v>
      </c>
      <c r="H231" s="1">
        <v>5.1798070743562299</v>
      </c>
      <c r="I231" s="1">
        <v>6.1672222615176304</v>
      </c>
      <c r="J231" s="1">
        <v>3.3548880122659401</v>
      </c>
      <c r="L231" s="1">
        <v>27.5</v>
      </c>
      <c r="M231" s="1">
        <v>3.8775083059808003E-4</v>
      </c>
      <c r="N231" s="1">
        <v>3.4492703043199999E-4</v>
      </c>
      <c r="O231" s="1">
        <v>7.1274503529190002E-4</v>
      </c>
      <c r="P231" s="1">
        <v>1.0321165982627499E-3</v>
      </c>
      <c r="Q231" s="1">
        <v>2.3860907964319499E-3</v>
      </c>
      <c r="R231" s="1">
        <v>6.07474328327417E-4</v>
      </c>
      <c r="S231" s="1">
        <v>8.6295585858774798E-4</v>
      </c>
      <c r="T231" s="1">
        <v>1.0274592287688399E-3</v>
      </c>
      <c r="U231" s="1">
        <v>5.58924342843506E-4</v>
      </c>
    </row>
    <row r="232" spans="1:21" x14ac:dyDescent="0.25">
      <c r="A232" s="1">
        <v>27.625</v>
      </c>
      <c r="B232" s="1">
        <v>2.3897024192672198</v>
      </c>
      <c r="C232" s="1">
        <v>2.1551870726694702</v>
      </c>
      <c r="D232" s="1">
        <v>4.1875827303181596</v>
      </c>
      <c r="E232" s="1">
        <v>6.1553356958759302</v>
      </c>
      <c r="F232" s="1">
        <v>14.301901870897201</v>
      </c>
      <c r="G232" s="1">
        <v>3.6525027450979</v>
      </c>
      <c r="H232" s="1">
        <v>5.2449840252808899</v>
      </c>
      <c r="I232" s="1">
        <v>6.1828051303078899</v>
      </c>
      <c r="J232" s="1">
        <v>3.3664688309349202</v>
      </c>
      <c r="L232" s="1">
        <v>27.625</v>
      </c>
      <c r="M232" s="1">
        <v>3.9812442304991901E-4</v>
      </c>
      <c r="N232" s="1">
        <v>3.5905416630673399E-4</v>
      </c>
      <c r="O232" s="1">
        <v>6.97651282871006E-4</v>
      </c>
      <c r="P232" s="1">
        <v>1.02547892693293E-3</v>
      </c>
      <c r="Q232" s="1">
        <v>2.3826968516914701E-3</v>
      </c>
      <c r="R232" s="1">
        <v>6.0850695733331004E-4</v>
      </c>
      <c r="S232" s="1">
        <v>8.7381433861179701E-4</v>
      </c>
      <c r="T232" s="1">
        <v>1.03005533470929E-3</v>
      </c>
      <c r="U232" s="1">
        <v>5.6085370723375804E-4</v>
      </c>
    </row>
    <row r="233" spans="1:21" x14ac:dyDescent="0.25">
      <c r="A233" s="1">
        <v>27.75</v>
      </c>
      <c r="B233" s="1">
        <v>2.3491166234668301</v>
      </c>
      <c r="C233" s="1">
        <v>2.1854624736711501</v>
      </c>
      <c r="D233" s="1">
        <v>4.2049525047906897</v>
      </c>
      <c r="E233" s="1">
        <v>5.9631806735212001</v>
      </c>
      <c r="F233" s="1">
        <v>14.2254587573913</v>
      </c>
      <c r="G233" s="1">
        <v>3.6521117601950799</v>
      </c>
      <c r="H233" s="1">
        <v>5.1799232661709</v>
      </c>
      <c r="I233" s="1">
        <v>6.1732985701071099</v>
      </c>
      <c r="J233" s="1">
        <v>3.4491006672826501</v>
      </c>
      <c r="L233" s="1">
        <v>27.75</v>
      </c>
      <c r="M233" s="1">
        <v>3.91362829469574E-4</v>
      </c>
      <c r="N233" s="1">
        <v>3.6409804811361502E-4</v>
      </c>
      <c r="O233" s="1">
        <v>7.0054508729813E-4</v>
      </c>
      <c r="P233" s="1">
        <v>9.93465900208634E-4</v>
      </c>
      <c r="Q233" s="1">
        <v>2.3699614289814002E-3</v>
      </c>
      <c r="R233" s="1">
        <v>6.0844181924850002E-4</v>
      </c>
      <c r="S233" s="1">
        <v>8.6297521614407105E-4</v>
      </c>
      <c r="T233" s="1">
        <v>1.0284715417798399E-3</v>
      </c>
      <c r="U233" s="1">
        <v>5.7462017116928998E-4</v>
      </c>
    </row>
    <row r="234" spans="1:21" x14ac:dyDescent="0.25">
      <c r="A234" s="1">
        <v>27.875</v>
      </c>
      <c r="B234" s="1">
        <v>2.3376496104999398</v>
      </c>
      <c r="C234" s="1">
        <v>2.1918752061357001</v>
      </c>
      <c r="D234" s="1">
        <v>4.2499231553631196</v>
      </c>
      <c r="E234" s="1">
        <v>5.8683624406589301</v>
      </c>
      <c r="F234" s="1">
        <v>14.089808283615699</v>
      </c>
      <c r="G234" s="1">
        <v>3.6738011160355599</v>
      </c>
      <c r="H234" s="1">
        <v>5.1292182292802098</v>
      </c>
      <c r="I234" s="1">
        <v>6.1133347748478499</v>
      </c>
      <c r="J234" s="1">
        <v>3.4394117894726999</v>
      </c>
      <c r="L234" s="1">
        <v>27.875</v>
      </c>
      <c r="M234" s="1">
        <v>3.8945242510928998E-4</v>
      </c>
      <c r="N234" s="1">
        <v>3.6516640934220699E-4</v>
      </c>
      <c r="O234" s="1">
        <v>7.0803719768349502E-4</v>
      </c>
      <c r="P234" s="1">
        <v>9.7766918261377894E-4</v>
      </c>
      <c r="Q234" s="1">
        <v>2.34736206005039E-3</v>
      </c>
      <c r="R234" s="1">
        <v>6.12055265931524E-4</v>
      </c>
      <c r="S234" s="1">
        <v>8.5452775699808401E-4</v>
      </c>
      <c r="T234" s="1">
        <v>1.01848157348965E-3</v>
      </c>
      <c r="U234" s="1">
        <v>5.7300600412615204E-4</v>
      </c>
    </row>
    <row r="235" spans="1:21" x14ac:dyDescent="0.25">
      <c r="A235" s="1">
        <v>28</v>
      </c>
      <c r="B235" s="1">
        <v>2.3439655356753302</v>
      </c>
      <c r="C235" s="1">
        <v>2.2070337791649601</v>
      </c>
      <c r="D235" s="1">
        <v>4.2421736965140697</v>
      </c>
      <c r="E235" s="1">
        <v>5.8107693051114397</v>
      </c>
      <c r="F235" s="1">
        <v>13.9182135170953</v>
      </c>
      <c r="G235" s="1">
        <v>3.6869394552534298</v>
      </c>
      <c r="H235" s="1">
        <v>5.0922166801628004</v>
      </c>
      <c r="I235" s="1">
        <v>6.0874585095731204</v>
      </c>
      <c r="J235" s="1">
        <v>3.4379196842250699</v>
      </c>
      <c r="L235" s="1">
        <v>28</v>
      </c>
      <c r="M235" s="1">
        <v>3.9050465824351001E-4</v>
      </c>
      <c r="N235" s="1">
        <v>3.6769182760888199E-4</v>
      </c>
      <c r="O235" s="1">
        <v>7.0674613783924399E-4</v>
      </c>
      <c r="P235" s="1">
        <v>9.6807416623156495E-4</v>
      </c>
      <c r="Q235" s="1">
        <v>2.31877437194807E-3</v>
      </c>
      <c r="R235" s="1">
        <v>6.1424411324522202E-4</v>
      </c>
      <c r="S235" s="1">
        <v>8.4836329891512104E-4</v>
      </c>
      <c r="T235" s="1">
        <v>1.01417058769488E-3</v>
      </c>
      <c r="U235" s="1">
        <v>5.7275741939189601E-4</v>
      </c>
    </row>
    <row r="236" spans="1:21" x14ac:dyDescent="0.25">
      <c r="A236" s="1">
        <v>28.125</v>
      </c>
      <c r="B236" s="1">
        <v>2.3710837698708001</v>
      </c>
      <c r="C236" s="1">
        <v>4.6110630430182704</v>
      </c>
      <c r="D236" s="1">
        <v>4.2991579163709304</v>
      </c>
      <c r="E236" s="1">
        <v>5.6629208669915103</v>
      </c>
      <c r="F236" s="1">
        <v>13.783741526424199</v>
      </c>
      <c r="G236" s="1">
        <v>3.6850192520531602</v>
      </c>
      <c r="H236" s="1">
        <v>5.08550837869742</v>
      </c>
      <c r="I236" s="1">
        <v>6.0490827750187899</v>
      </c>
      <c r="J236" s="1">
        <v>3.4174654240488498</v>
      </c>
      <c r="L236" s="1">
        <v>28.125</v>
      </c>
      <c r="M236" s="1">
        <v>3.9502255606047401E-4</v>
      </c>
      <c r="N236" s="1">
        <v>7.68203102966844E-4</v>
      </c>
      <c r="O236" s="1">
        <v>7.1623970886739797E-4</v>
      </c>
      <c r="P236" s="1">
        <v>9.4344261644078596E-4</v>
      </c>
      <c r="Q236" s="1">
        <v>2.2963713383022701E-3</v>
      </c>
      <c r="R236" s="1">
        <v>6.1392420739205401E-4</v>
      </c>
      <c r="S236" s="1">
        <v>8.4724569589098996E-4</v>
      </c>
      <c r="T236" s="1">
        <v>1.00777719031813E-3</v>
      </c>
      <c r="U236" s="1">
        <v>5.6934973964653795E-4</v>
      </c>
    </row>
    <row r="237" spans="1:21" x14ac:dyDescent="0.25">
      <c r="A237" s="1">
        <v>28.25</v>
      </c>
      <c r="B237" s="1">
        <v>2.37811345565712</v>
      </c>
      <c r="C237" s="1">
        <v>4.6282927248754699</v>
      </c>
      <c r="D237" s="1">
        <v>4.2491752932375997</v>
      </c>
      <c r="E237" s="1">
        <v>5.8810127826975798</v>
      </c>
      <c r="F237" s="1">
        <v>13.5998062100513</v>
      </c>
      <c r="G237" s="1">
        <v>3.6981274896646101</v>
      </c>
      <c r="H237" s="1">
        <v>5.1094817858710204</v>
      </c>
      <c r="I237" s="1">
        <v>5.9734942669912501</v>
      </c>
      <c r="J237" s="1">
        <v>3.4034886645387901</v>
      </c>
      <c r="L237" s="1">
        <v>28.25</v>
      </c>
      <c r="M237" s="1">
        <v>3.96193701712475E-4</v>
      </c>
      <c r="N237" s="1">
        <v>7.7107356796425402E-4</v>
      </c>
      <c r="O237" s="1">
        <v>7.0791260385338396E-4</v>
      </c>
      <c r="P237" s="1">
        <v>9.7977672959741907E-4</v>
      </c>
      <c r="Q237" s="1">
        <v>2.2657277145945501E-3</v>
      </c>
      <c r="R237" s="1">
        <v>6.1610803977812305E-4</v>
      </c>
      <c r="S237" s="1">
        <v>8.5123966552611203E-4</v>
      </c>
      <c r="T237" s="1">
        <v>9.9518414488074204E-4</v>
      </c>
      <c r="U237" s="1">
        <v>5.6702121151216305E-4</v>
      </c>
    </row>
    <row r="238" spans="1:21" x14ac:dyDescent="0.25">
      <c r="A238" s="1">
        <v>28.375</v>
      </c>
      <c r="B238" s="1">
        <v>2.3612702622326198</v>
      </c>
      <c r="C238" s="1">
        <v>4.69124917349348</v>
      </c>
      <c r="D238" s="1">
        <v>4.2896902301678201</v>
      </c>
      <c r="E238" s="1">
        <v>5.9355106845938002</v>
      </c>
      <c r="F238" s="1">
        <v>13.0716602201647</v>
      </c>
      <c r="G238" s="1">
        <v>3.7032531479976898</v>
      </c>
      <c r="H238" s="1">
        <v>5.0887039384534702</v>
      </c>
      <c r="I238" s="1">
        <v>5.9648893313146898</v>
      </c>
      <c r="J238" s="1">
        <v>3.3960305051882802</v>
      </c>
      <c r="L238" s="1">
        <v>28.375</v>
      </c>
      <c r="M238" s="1">
        <v>3.9338762568795499E-4</v>
      </c>
      <c r="N238" s="1">
        <v>7.8156211230401295E-4</v>
      </c>
      <c r="O238" s="1">
        <v>7.1466239234595805E-4</v>
      </c>
      <c r="P238" s="1">
        <v>9.888560800533281E-4</v>
      </c>
      <c r="Q238" s="1">
        <v>2.1777385926794301E-3</v>
      </c>
      <c r="R238" s="1">
        <v>6.1696197445641396E-4</v>
      </c>
      <c r="S238" s="1">
        <v>8.47778076146348E-4</v>
      </c>
      <c r="T238" s="1">
        <v>9.9375056259702697E-4</v>
      </c>
      <c r="U238" s="1">
        <v>5.6577868216436803E-4</v>
      </c>
    </row>
    <row r="239" spans="1:21" x14ac:dyDescent="0.25">
      <c r="A239" s="1">
        <v>28.5</v>
      </c>
      <c r="B239" s="1">
        <v>2.3201076236445601</v>
      </c>
      <c r="C239" s="1">
        <v>4.6882069191297697</v>
      </c>
      <c r="D239" s="1">
        <v>4.2654091542923904</v>
      </c>
      <c r="E239" s="1">
        <v>6.3260241517863403</v>
      </c>
      <c r="F239" s="1">
        <v>12.8080676736868</v>
      </c>
      <c r="G239" s="1">
        <v>3.6769032061825002</v>
      </c>
      <c r="H239" s="1">
        <v>5.01374635477866</v>
      </c>
      <c r="I239" s="1">
        <v>5.9476850002647801</v>
      </c>
      <c r="J239" s="1">
        <v>3.41391479257527</v>
      </c>
      <c r="L239" s="1">
        <v>28.5</v>
      </c>
      <c r="M239" s="1">
        <v>3.8652993009918299E-4</v>
      </c>
      <c r="N239" s="1">
        <v>7.8105527272702099E-4</v>
      </c>
      <c r="O239" s="1">
        <v>7.1061716510511304E-4</v>
      </c>
      <c r="P239" s="1">
        <v>1.0539156236876099E-3</v>
      </c>
      <c r="Q239" s="1">
        <v>2.1338240744362301E-3</v>
      </c>
      <c r="R239" s="1">
        <v>6.1257207415000398E-4</v>
      </c>
      <c r="S239" s="1">
        <v>8.3529014270612397E-4</v>
      </c>
      <c r="T239" s="1">
        <v>9.9088432104411299E-4</v>
      </c>
      <c r="U239" s="1">
        <v>5.6875820444304002E-4</v>
      </c>
    </row>
    <row r="240" spans="1:21" x14ac:dyDescent="0.25">
      <c r="A240" s="1">
        <v>28.625</v>
      </c>
      <c r="B240" s="1">
        <v>2.3294371406464598</v>
      </c>
      <c r="C240" s="1">
        <v>4.65651187864988</v>
      </c>
      <c r="D240" s="1">
        <v>4.2837422233665698</v>
      </c>
      <c r="E240" s="1">
        <v>6.2509808333582999</v>
      </c>
      <c r="F240" s="1">
        <v>12.482224996436999</v>
      </c>
      <c r="G240" s="1">
        <v>3.6620577273682402</v>
      </c>
      <c r="H240" s="1">
        <v>4.9957772632595701</v>
      </c>
      <c r="I240" s="1">
        <v>5.9204533926605603</v>
      </c>
      <c r="J240" s="1">
        <v>3.4138253167612702</v>
      </c>
      <c r="L240" s="1">
        <v>28.625</v>
      </c>
      <c r="M240" s="1">
        <v>3.88084227631701E-4</v>
      </c>
      <c r="N240" s="1">
        <v>7.7577487898307102E-4</v>
      </c>
      <c r="O240" s="1">
        <v>7.1367145441287097E-4</v>
      </c>
      <c r="P240" s="1">
        <v>1.0414134068374901E-3</v>
      </c>
      <c r="Q240" s="1">
        <v>2.0795386844064102E-3</v>
      </c>
      <c r="R240" s="1">
        <v>6.1009881737954805E-4</v>
      </c>
      <c r="S240" s="1">
        <v>8.3229649205904298E-4</v>
      </c>
      <c r="T240" s="1">
        <v>9.8634753521724904E-4</v>
      </c>
      <c r="U240" s="1">
        <v>5.6874329777242697E-4</v>
      </c>
    </row>
    <row r="241" spans="1:21" x14ac:dyDescent="0.25">
      <c r="A241" s="1">
        <v>28.75</v>
      </c>
      <c r="B241" s="1">
        <v>2.3318454231220702</v>
      </c>
      <c r="C241" s="1">
        <v>4.6249412778989196</v>
      </c>
      <c r="D241" s="1">
        <v>4.1888081830091899</v>
      </c>
      <c r="E241" s="1">
        <v>6.1368219125736401</v>
      </c>
      <c r="F241" s="1">
        <v>12.319366414546501</v>
      </c>
      <c r="G241" s="1">
        <v>3.6477972770765699</v>
      </c>
      <c r="H241" s="1">
        <v>4.92160259069228</v>
      </c>
      <c r="I241" s="1">
        <v>6.0008948532542998</v>
      </c>
      <c r="J241" s="1">
        <v>3.3977458056335901</v>
      </c>
      <c r="L241" s="1">
        <v>28.75</v>
      </c>
      <c r="M241" s="1">
        <v>3.8848544749213698E-4</v>
      </c>
      <c r="N241" s="1">
        <v>7.7051521689795895E-4</v>
      </c>
      <c r="O241" s="1">
        <v>6.9785544328933096E-4</v>
      </c>
      <c r="P241" s="1">
        <v>1.0223945306347701E-3</v>
      </c>
      <c r="Q241" s="1">
        <v>2.0524064446634598E-3</v>
      </c>
      <c r="R241" s="1">
        <v>6.0772302636095705E-4</v>
      </c>
      <c r="S241" s="1">
        <v>8.1993899160933401E-4</v>
      </c>
      <c r="T241" s="1">
        <v>9.9974908255216701E-4</v>
      </c>
      <c r="U241" s="1">
        <v>5.6606445121855603E-4</v>
      </c>
    </row>
    <row r="242" spans="1:21" x14ac:dyDescent="0.25">
      <c r="A242" s="1">
        <v>28.875</v>
      </c>
      <c r="B242" s="1">
        <v>2.3485009007272102</v>
      </c>
      <c r="C242" s="1">
        <v>4.7443107694282496</v>
      </c>
      <c r="D242" s="1">
        <v>4.14409200253706</v>
      </c>
      <c r="E242" s="1">
        <v>6.0690033955455398</v>
      </c>
      <c r="F242" s="1">
        <v>12.1825303293832</v>
      </c>
      <c r="G242" s="1">
        <v>3.6924936308766201</v>
      </c>
      <c r="H242" s="1">
        <v>4.9122084203934602</v>
      </c>
      <c r="I242" s="1">
        <v>6.0888116879567402</v>
      </c>
      <c r="J242" s="1">
        <v>3.3822660661917299</v>
      </c>
      <c r="L242" s="1">
        <v>28.875</v>
      </c>
      <c r="M242" s="1">
        <v>3.9126025006115298E-4</v>
      </c>
      <c r="N242" s="1">
        <v>7.9040217418674603E-4</v>
      </c>
      <c r="O242" s="1">
        <v>6.9040572762267397E-4</v>
      </c>
      <c r="P242" s="1">
        <v>1.01109596569789E-3</v>
      </c>
      <c r="Q242" s="1">
        <v>2.0296095528752399E-3</v>
      </c>
      <c r="R242" s="1">
        <v>6.1516943890404401E-4</v>
      </c>
      <c r="S242" s="1">
        <v>8.1837392283755004E-4</v>
      </c>
      <c r="T242" s="1">
        <v>1.01439602721359E-3</v>
      </c>
      <c r="U242" s="1">
        <v>5.6348552662754199E-4</v>
      </c>
    </row>
    <row r="243" spans="1:21" x14ac:dyDescent="0.25">
      <c r="A243" s="1">
        <v>29</v>
      </c>
      <c r="B243" s="1">
        <v>2.3402955538286401</v>
      </c>
      <c r="C243" s="1">
        <v>4.7535884384447096</v>
      </c>
      <c r="D243" s="1">
        <v>4.1704097217892002</v>
      </c>
      <c r="E243" s="1">
        <v>5.8339659659264296</v>
      </c>
      <c r="F243" s="1">
        <v>12.1149831611755</v>
      </c>
      <c r="G243" s="1">
        <v>3.7241325731997499</v>
      </c>
      <c r="H243" s="1">
        <v>4.8580072608786899</v>
      </c>
      <c r="I243" s="1">
        <v>6.0706319381650804</v>
      </c>
      <c r="J243" s="1">
        <v>3.3770551250442402</v>
      </c>
      <c r="L243" s="1">
        <v>29</v>
      </c>
      <c r="M243" s="1">
        <v>3.8989323926785102E-4</v>
      </c>
      <c r="N243" s="1">
        <v>7.91947833844887E-4</v>
      </c>
      <c r="O243" s="1">
        <v>6.9479025965008098E-4</v>
      </c>
      <c r="P243" s="1">
        <v>9.7193872992334203E-4</v>
      </c>
      <c r="Q243" s="1">
        <v>2.01835619465185E-3</v>
      </c>
      <c r="R243" s="1">
        <v>6.20440486695078E-4</v>
      </c>
      <c r="S243" s="1">
        <v>8.0934400966238898E-4</v>
      </c>
      <c r="T243" s="1">
        <v>1.0113672808983001E-3</v>
      </c>
      <c r="U243" s="1">
        <v>5.6261738383237003E-4</v>
      </c>
    </row>
    <row r="244" spans="1:21" x14ac:dyDescent="0.25">
      <c r="A244" s="1">
        <v>29.125</v>
      </c>
      <c r="B244" s="1">
        <v>2.3222826750280299</v>
      </c>
      <c r="C244" s="1">
        <v>4.7371252914240101</v>
      </c>
      <c r="D244" s="1">
        <v>4.11644761505885</v>
      </c>
      <c r="E244" s="1">
        <v>5.6619691913343999</v>
      </c>
      <c r="F244" s="1">
        <v>12.1072016548412</v>
      </c>
      <c r="G244" s="1">
        <v>3.7185992681552098</v>
      </c>
      <c r="H244" s="1">
        <v>4.7592078477189403</v>
      </c>
      <c r="I244" s="1">
        <v>6.0847340087227799</v>
      </c>
      <c r="J244" s="1">
        <v>3.3697379470217599</v>
      </c>
      <c r="L244" s="1">
        <v>29.125</v>
      </c>
      <c r="M244" s="1">
        <v>3.8689229365966902E-4</v>
      </c>
      <c r="N244" s="1">
        <v>7.8920507355123896E-4</v>
      </c>
      <c r="O244" s="1">
        <v>6.8580017266880403E-4</v>
      </c>
      <c r="P244" s="1">
        <v>9.43284067276311E-4</v>
      </c>
      <c r="Q244" s="1">
        <v>2.0170597956965502E-3</v>
      </c>
      <c r="R244" s="1">
        <v>6.1951863807465702E-4</v>
      </c>
      <c r="S244" s="1">
        <v>7.9288402742997604E-4</v>
      </c>
      <c r="T244" s="1">
        <v>1.01371668585321E-3</v>
      </c>
      <c r="U244" s="1">
        <v>5.6139834197382595E-4</v>
      </c>
    </row>
    <row r="245" spans="1:21" x14ac:dyDescent="0.25">
      <c r="A245" s="1">
        <v>29.25</v>
      </c>
      <c r="B245" s="1">
        <v>2.3164988823055901</v>
      </c>
      <c r="C245" s="1">
        <v>4.68283923919613</v>
      </c>
      <c r="D245" s="1">
        <v>4.1234454474110498</v>
      </c>
      <c r="E245" s="1">
        <v>5.3912459245176096</v>
      </c>
      <c r="F245" s="1">
        <v>12.0340087454229</v>
      </c>
      <c r="G245" s="1">
        <v>3.7259259201081698</v>
      </c>
      <c r="H245" s="1">
        <v>4.7310522799635297</v>
      </c>
      <c r="I245" s="1">
        <v>6.1460674844710699</v>
      </c>
      <c r="J245" s="1">
        <v>3.3988330501662598</v>
      </c>
      <c r="L245" s="1">
        <v>29.25</v>
      </c>
      <c r="M245" s="1">
        <v>3.8592871379211098E-4</v>
      </c>
      <c r="N245" s="1">
        <v>7.8016101725007401E-4</v>
      </c>
      <c r="O245" s="1">
        <v>6.8696601153868104E-4</v>
      </c>
      <c r="P245" s="1">
        <v>8.9818157102463303E-4</v>
      </c>
      <c r="Q245" s="1">
        <v>2.0048658569874599E-3</v>
      </c>
      <c r="R245" s="1">
        <v>6.2073925829002102E-4</v>
      </c>
      <c r="S245" s="1">
        <v>7.8819330984192303E-4</v>
      </c>
      <c r="T245" s="1">
        <v>1.0239348429128799E-3</v>
      </c>
      <c r="U245" s="1">
        <v>5.6624558615769904E-4</v>
      </c>
    </row>
    <row r="246" spans="1:21" x14ac:dyDescent="0.25">
      <c r="A246" s="1">
        <v>29.375</v>
      </c>
      <c r="B246" s="1">
        <v>2.2728657484316299</v>
      </c>
      <c r="C246" s="1">
        <v>4.9870369057213804</v>
      </c>
      <c r="D246" s="1">
        <v>4.0724009080900503</v>
      </c>
      <c r="E246" s="1">
        <v>5.4154104604563704</v>
      </c>
      <c r="F246" s="1">
        <v>11.902393725154999</v>
      </c>
      <c r="G246" s="1">
        <v>3.7215864245833998</v>
      </c>
      <c r="H246" s="1">
        <v>4.6184402514221796</v>
      </c>
      <c r="I246" s="1">
        <v>6.1909882366647198</v>
      </c>
      <c r="J246" s="1">
        <v>3.4133046989816802</v>
      </c>
      <c r="L246" s="1">
        <v>29.375</v>
      </c>
      <c r="M246" s="1">
        <v>3.7865943368870902E-4</v>
      </c>
      <c r="N246" s="1">
        <v>8.3084034849318299E-4</v>
      </c>
      <c r="O246" s="1">
        <v>6.7846199128780195E-4</v>
      </c>
      <c r="P246" s="1">
        <v>9.0220738271202996E-4</v>
      </c>
      <c r="Q246" s="1">
        <v>1.9829387946108199E-3</v>
      </c>
      <c r="R246" s="1">
        <v>6.20016298335594E-4</v>
      </c>
      <c r="S246" s="1">
        <v>7.6943214588693395E-4</v>
      </c>
      <c r="T246" s="1">
        <v>1.0314186402283401E-3</v>
      </c>
      <c r="U246" s="1">
        <v>5.6865656285034702E-4</v>
      </c>
    </row>
    <row r="247" spans="1:21" x14ac:dyDescent="0.25">
      <c r="A247" s="1">
        <v>29.5</v>
      </c>
      <c r="B247" s="1">
        <v>2.2723942123972298</v>
      </c>
      <c r="C247" s="1">
        <v>5.0034688277256798</v>
      </c>
      <c r="D247" s="1">
        <v>4.0873068321685402</v>
      </c>
      <c r="E247" s="1">
        <v>5.5947959427534801</v>
      </c>
      <c r="F247" s="1">
        <v>11.8465763331443</v>
      </c>
      <c r="G247" s="1">
        <v>3.7119359033014501</v>
      </c>
      <c r="H247" s="1">
        <v>4.7692001308556202</v>
      </c>
      <c r="I247" s="1">
        <v>6.1762999275920096</v>
      </c>
      <c r="J247" s="1">
        <v>3.4293946986598098</v>
      </c>
      <c r="L247" s="1">
        <v>29.5</v>
      </c>
      <c r="M247" s="1">
        <v>3.78580875785379E-4</v>
      </c>
      <c r="N247" s="1">
        <v>8.3357790669909802E-4</v>
      </c>
      <c r="O247" s="1">
        <v>6.8094531823927897E-4</v>
      </c>
      <c r="P247" s="1">
        <v>9.3209300406273295E-4</v>
      </c>
      <c r="Q247" s="1">
        <v>1.9736396171018398E-3</v>
      </c>
      <c r="R247" s="1">
        <v>6.1840852149001901E-4</v>
      </c>
      <c r="S247" s="1">
        <v>7.9454874180054499E-4</v>
      </c>
      <c r="T247" s="1">
        <v>1.02897156793683E-3</v>
      </c>
      <c r="U247" s="1">
        <v>5.7133715679672404E-4</v>
      </c>
    </row>
    <row r="248" spans="1:21" x14ac:dyDescent="0.25">
      <c r="A248" s="1">
        <v>29.625</v>
      </c>
      <c r="B248" s="1">
        <v>2.2715544798309999</v>
      </c>
      <c r="C248" s="1">
        <v>4.9530142039058704</v>
      </c>
      <c r="D248" s="1">
        <v>4.0355418596162602</v>
      </c>
      <c r="E248" s="1">
        <v>5.61505204731231</v>
      </c>
      <c r="F248" s="1">
        <v>11.691217898422099</v>
      </c>
      <c r="G248" s="1">
        <v>3.7024625801434401</v>
      </c>
      <c r="H248" s="1">
        <v>4.7195803828665399</v>
      </c>
      <c r="I248" s="1">
        <v>6.2096064567077498</v>
      </c>
      <c r="J248" s="1">
        <v>3.52521399087665</v>
      </c>
      <c r="L248" s="1">
        <v>29.625</v>
      </c>
      <c r="M248" s="1">
        <v>3.78440976339844E-4</v>
      </c>
      <c r="N248" s="1">
        <v>8.2517216637071798E-4</v>
      </c>
      <c r="O248" s="1">
        <v>6.7232127381206897E-4</v>
      </c>
      <c r="P248" s="1">
        <v>9.3546767108223204E-4</v>
      </c>
      <c r="Q248" s="1">
        <v>1.94775690187712E-3</v>
      </c>
      <c r="R248" s="1">
        <v>6.1683026585189504E-4</v>
      </c>
      <c r="S248" s="1">
        <v>7.8628209178556398E-4</v>
      </c>
      <c r="T248" s="1">
        <v>1.0345204356875101E-3</v>
      </c>
      <c r="U248" s="1">
        <v>5.8730065088004996E-4</v>
      </c>
    </row>
    <row r="249" spans="1:21" x14ac:dyDescent="0.25">
      <c r="A249" s="1">
        <v>29.75</v>
      </c>
      <c r="B249" s="1">
        <v>2.22790720946794</v>
      </c>
      <c r="C249" s="1">
        <v>4.9525003864369204</v>
      </c>
      <c r="D249" s="1">
        <v>4.0453722082949701</v>
      </c>
      <c r="E249" s="1">
        <v>5.4924750146235501</v>
      </c>
      <c r="F249" s="1">
        <v>11.515630168500399</v>
      </c>
      <c r="G249" s="1">
        <v>3.6648530272934501</v>
      </c>
      <c r="H249" s="1">
        <v>4.7367917172207097</v>
      </c>
      <c r="I249" s="1">
        <v>6.2372237733048301</v>
      </c>
      <c r="J249" s="1">
        <v>3.6138513172316999</v>
      </c>
      <c r="L249" s="1">
        <v>29.75</v>
      </c>
      <c r="M249" s="1">
        <v>3.7116934109735899E-4</v>
      </c>
      <c r="N249" s="1">
        <v>8.2508656438039099E-4</v>
      </c>
      <c r="O249" s="1">
        <v>6.7395900990194202E-4</v>
      </c>
      <c r="P249" s="1">
        <v>9.1504633743628495E-4</v>
      </c>
      <c r="Q249" s="1">
        <v>1.9185039860721801E-3</v>
      </c>
      <c r="R249" s="1">
        <v>6.1056451434708702E-4</v>
      </c>
      <c r="S249" s="1">
        <v>7.8914950008896899E-4</v>
      </c>
      <c r="T249" s="1">
        <v>1.03912148063259E-3</v>
      </c>
      <c r="U249" s="1">
        <v>6.0206762945080102E-4</v>
      </c>
    </row>
    <row r="250" spans="1:21" x14ac:dyDescent="0.25">
      <c r="A250" s="1">
        <v>29.875</v>
      </c>
      <c r="B250" s="1">
        <v>2.2172550858142102</v>
      </c>
      <c r="C250" s="1">
        <v>5.2814294828850299</v>
      </c>
      <c r="D250" s="1">
        <v>4.06966400385169</v>
      </c>
      <c r="E250" s="1">
        <v>5.3974302953697197</v>
      </c>
      <c r="F250" s="1">
        <v>11.3091107153331</v>
      </c>
      <c r="G250" s="1">
        <v>3.6463974745877801</v>
      </c>
      <c r="H250" s="1">
        <v>4.7716893974240202</v>
      </c>
      <c r="I250" s="1">
        <v>6.27627126867743</v>
      </c>
      <c r="J250" s="1">
        <v>3.5965419389348599</v>
      </c>
      <c r="L250" s="1">
        <v>29.875</v>
      </c>
      <c r="M250" s="1">
        <v>3.6939469729664701E-4</v>
      </c>
      <c r="N250" s="1">
        <v>8.7988615184864604E-4</v>
      </c>
      <c r="O250" s="1">
        <v>6.78006023041693E-4</v>
      </c>
      <c r="P250" s="1">
        <v>8.99211887208596E-4</v>
      </c>
      <c r="Q250" s="1">
        <v>1.8840978451745E-3</v>
      </c>
      <c r="R250" s="1">
        <v>6.0748981926632298E-4</v>
      </c>
      <c r="S250" s="1">
        <v>7.9496345361084202E-4</v>
      </c>
      <c r="T250" s="1">
        <v>1.04562679336166E-3</v>
      </c>
      <c r="U250" s="1">
        <v>5.9918388702654801E-4</v>
      </c>
    </row>
    <row r="251" spans="1:21" x14ac:dyDescent="0.25">
      <c r="A251" s="1">
        <v>30</v>
      </c>
      <c r="B251" s="1">
        <v>2.1963755248538499</v>
      </c>
      <c r="C251" s="1">
        <v>5.6931946175382002</v>
      </c>
      <c r="D251" s="1">
        <v>4.0114737293999401</v>
      </c>
      <c r="E251" s="1">
        <v>4.9833906705550897</v>
      </c>
      <c r="F251" s="1">
        <v>11.285758079328801</v>
      </c>
      <c r="G251" s="1">
        <v>3.6393316658950199</v>
      </c>
      <c r="H251" s="1">
        <v>4.7970925045144304</v>
      </c>
      <c r="I251" s="1">
        <v>5.9061202502021199</v>
      </c>
      <c r="J251" s="1">
        <v>3.5727583411940498</v>
      </c>
      <c r="L251" s="1">
        <v>30</v>
      </c>
      <c r="M251" s="1">
        <v>3.6591616244065098E-4</v>
      </c>
      <c r="N251" s="1">
        <v>9.4848622328186404E-4</v>
      </c>
      <c r="O251" s="1">
        <v>6.6831152331803105E-4</v>
      </c>
      <c r="P251" s="1">
        <v>8.30232885714477E-4</v>
      </c>
      <c r="Q251" s="1">
        <v>1.8802072960161799E-3</v>
      </c>
      <c r="R251" s="1">
        <v>6.0631265553810895E-4</v>
      </c>
      <c r="S251" s="1">
        <v>7.9919561125210399E-4</v>
      </c>
      <c r="T251" s="1">
        <v>9.8395963368367299E-4</v>
      </c>
      <c r="U251" s="1">
        <v>5.9522153964293E-4</v>
      </c>
    </row>
  </sheetData>
  <mergeCells count="8">
    <mergeCell ref="M1:U1"/>
    <mergeCell ref="M3:U3"/>
    <mergeCell ref="M4:U4"/>
    <mergeCell ref="A1:A2"/>
    <mergeCell ref="B1:J1"/>
    <mergeCell ref="B3:J3"/>
    <mergeCell ref="B4:J4"/>
    <mergeCell ref="L1:L2"/>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E8" sqref="E8"/>
    </sheetView>
  </sheetViews>
  <sheetFormatPr defaultRowHeight="15" x14ac:dyDescent="0.25"/>
  <cols>
    <col min="1" max="1" width="18.85546875" customWidth="1"/>
    <col min="2" max="2" width="24" customWidth="1"/>
    <col min="4" max="4" width="18.85546875" customWidth="1"/>
    <col min="5" max="5" width="24" customWidth="1"/>
  </cols>
  <sheetData>
    <row r="1" spans="1:5" ht="42" customHeight="1" x14ac:dyDescent="0.25">
      <c r="A1" s="118" t="s">
        <v>368</v>
      </c>
      <c r="B1" s="27" t="s">
        <v>385</v>
      </c>
      <c r="D1" s="127" t="s">
        <v>368</v>
      </c>
      <c r="E1" s="27" t="s">
        <v>386</v>
      </c>
    </row>
    <row r="2" spans="1:5" x14ac:dyDescent="0.25">
      <c r="A2" s="119"/>
      <c r="B2" s="87" t="s">
        <v>382</v>
      </c>
      <c r="D2" s="127"/>
      <c r="E2" s="87" t="s">
        <v>382</v>
      </c>
    </row>
    <row r="3" spans="1:5" x14ac:dyDescent="0.25">
      <c r="A3" s="28" t="s">
        <v>369</v>
      </c>
      <c r="B3" s="28">
        <v>44</v>
      </c>
      <c r="D3" s="28" t="s">
        <v>369</v>
      </c>
      <c r="E3" s="28">
        <v>44</v>
      </c>
    </row>
    <row r="4" spans="1:5" x14ac:dyDescent="0.25">
      <c r="A4" s="28" t="s">
        <v>370</v>
      </c>
      <c r="B4" s="28" t="s">
        <v>384</v>
      </c>
      <c r="D4" s="28" t="s">
        <v>370</v>
      </c>
      <c r="E4" s="28" t="s">
        <v>384</v>
      </c>
    </row>
    <row r="5" spans="1:5" ht="61.5" x14ac:dyDescent="0.25">
      <c r="A5" s="27" t="s">
        <v>372</v>
      </c>
      <c r="B5" s="28">
        <v>4</v>
      </c>
      <c r="D5" s="27" t="s">
        <v>372</v>
      </c>
      <c r="E5" s="28">
        <v>4</v>
      </c>
    </row>
    <row r="6" spans="1:5" ht="30" x14ac:dyDescent="0.25">
      <c r="A6" s="27" t="s">
        <v>371</v>
      </c>
      <c r="B6" s="28">
        <v>38.270659999999999</v>
      </c>
      <c r="D6" s="27" t="s">
        <v>371</v>
      </c>
      <c r="E6" s="28">
        <v>38.270659999999999</v>
      </c>
    </row>
    <row r="7" spans="1:5" ht="48" x14ac:dyDescent="0.25">
      <c r="A7" s="27" t="s">
        <v>373</v>
      </c>
      <c r="B7" s="28">
        <v>37.44</v>
      </c>
      <c r="D7" s="27" t="s">
        <v>373</v>
      </c>
      <c r="E7" s="28">
        <v>37.44</v>
      </c>
    </row>
    <row r="8" spans="1:5" ht="48" x14ac:dyDescent="0.25">
      <c r="A8" s="27" t="s">
        <v>374</v>
      </c>
      <c r="B8" s="28">
        <v>35.981749999999998</v>
      </c>
      <c r="D8" s="27" t="s">
        <v>374</v>
      </c>
      <c r="E8" s="28">
        <v>35.981749999999998</v>
      </c>
    </row>
    <row r="9" spans="1:5" x14ac:dyDescent="0.25">
      <c r="A9" s="28" t="s">
        <v>375</v>
      </c>
      <c r="B9" s="77">
        <v>85</v>
      </c>
      <c r="D9" s="28" t="s">
        <v>375</v>
      </c>
      <c r="E9" s="77">
        <v>85</v>
      </c>
    </row>
    <row r="10" spans="1:5" ht="18" x14ac:dyDescent="0.25">
      <c r="A10" s="31" t="s">
        <v>376</v>
      </c>
      <c r="B10" s="31" t="s">
        <v>225</v>
      </c>
      <c r="D10" s="31" t="s">
        <v>376</v>
      </c>
      <c r="E10" s="31" t="s">
        <v>225</v>
      </c>
    </row>
    <row r="11" spans="1:5" x14ac:dyDescent="0.25">
      <c r="A11" s="1">
        <v>0</v>
      </c>
      <c r="B11" s="1">
        <v>2.05599783602909</v>
      </c>
      <c r="D11" s="1">
        <v>0</v>
      </c>
      <c r="E11" s="1">
        <v>3.4252923948244402E-4</v>
      </c>
    </row>
    <row r="12" spans="1:5" x14ac:dyDescent="0.25">
      <c r="A12" s="1">
        <v>0.125</v>
      </c>
      <c r="B12" s="1">
        <v>2.0612445290552999</v>
      </c>
      <c r="D12" s="1">
        <v>0.125</v>
      </c>
      <c r="E12" s="1">
        <v>3.4340333854060797E-4</v>
      </c>
    </row>
    <row r="13" spans="1:5" x14ac:dyDescent="0.25">
      <c r="A13" s="1">
        <v>0.25</v>
      </c>
      <c r="B13" s="1">
        <v>2.0556942682684798</v>
      </c>
      <c r="D13" s="1">
        <v>0.25</v>
      </c>
      <c r="E13" s="1">
        <v>3.4247866509352502E-4</v>
      </c>
    </row>
    <row r="14" spans="1:5" x14ac:dyDescent="0.25">
      <c r="A14" s="1">
        <v>0.375</v>
      </c>
      <c r="B14" s="1">
        <v>2.0428627961233401</v>
      </c>
      <c r="D14" s="1">
        <v>0.375</v>
      </c>
      <c r="E14" s="1">
        <v>3.4034094183414497E-4</v>
      </c>
    </row>
    <row r="15" spans="1:5" x14ac:dyDescent="0.25">
      <c r="A15" s="1">
        <v>0.5</v>
      </c>
      <c r="B15" s="1">
        <v>2.02899059324348</v>
      </c>
      <c r="D15" s="1">
        <v>0.5</v>
      </c>
      <c r="E15" s="1">
        <v>3.3802983283436099E-4</v>
      </c>
    </row>
    <row r="16" spans="1:5" x14ac:dyDescent="0.25">
      <c r="A16" s="1">
        <v>0.625</v>
      </c>
      <c r="B16" s="1">
        <v>2.0274628591498902</v>
      </c>
      <c r="D16" s="1">
        <v>0.625</v>
      </c>
      <c r="E16" s="1">
        <v>3.3777531233436802E-4</v>
      </c>
    </row>
    <row r="17" spans="1:5" x14ac:dyDescent="0.25">
      <c r="A17" s="1">
        <v>0.75</v>
      </c>
      <c r="B17" s="1">
        <v>2.02533077848156</v>
      </c>
      <c r="D17" s="1">
        <v>0.75</v>
      </c>
      <c r="E17" s="1">
        <v>3.3742010769502499E-4</v>
      </c>
    </row>
    <row r="18" spans="1:5" x14ac:dyDescent="0.25">
      <c r="A18" s="1">
        <v>0.875</v>
      </c>
      <c r="B18" s="1">
        <v>2.0271884987798798</v>
      </c>
      <c r="D18" s="1">
        <v>0.875</v>
      </c>
      <c r="E18" s="1">
        <v>3.3772960389672499E-4</v>
      </c>
    </row>
    <row r="19" spans="1:5" x14ac:dyDescent="0.25">
      <c r="A19" s="1">
        <v>1</v>
      </c>
      <c r="B19" s="1">
        <v>2.0271458748172102</v>
      </c>
      <c r="D19" s="1">
        <v>1</v>
      </c>
      <c r="E19" s="1">
        <v>3.3772250274454602E-4</v>
      </c>
    </row>
    <row r="20" spans="1:5" x14ac:dyDescent="0.25">
      <c r="A20" s="1">
        <v>1.125</v>
      </c>
      <c r="B20" s="1">
        <v>2.0176870427531899</v>
      </c>
      <c r="D20" s="1">
        <v>1.125</v>
      </c>
      <c r="E20" s="1">
        <v>3.3614666132268E-4</v>
      </c>
    </row>
    <row r="21" spans="1:5" x14ac:dyDescent="0.25">
      <c r="A21" s="1">
        <v>1.25</v>
      </c>
      <c r="B21" s="1">
        <v>1.97697062504705</v>
      </c>
      <c r="D21" s="1">
        <v>1.25</v>
      </c>
      <c r="E21" s="1">
        <v>3.2936330613283701E-4</v>
      </c>
    </row>
    <row r="22" spans="1:5" x14ac:dyDescent="0.25">
      <c r="A22" s="1">
        <v>1.375</v>
      </c>
      <c r="B22" s="1">
        <v>1.98888184823098</v>
      </c>
      <c r="D22" s="1">
        <v>1.375</v>
      </c>
      <c r="E22" s="1">
        <v>3.31347715915277E-4</v>
      </c>
    </row>
    <row r="23" spans="1:5" x14ac:dyDescent="0.25">
      <c r="A23" s="1">
        <v>1.5</v>
      </c>
      <c r="B23" s="1">
        <v>1.98428694088797</v>
      </c>
      <c r="D23" s="1">
        <v>1.5</v>
      </c>
      <c r="E23" s="1">
        <v>3.30582204351933E-4</v>
      </c>
    </row>
    <row r="24" spans="1:5" x14ac:dyDescent="0.25">
      <c r="A24" s="1">
        <v>1.625</v>
      </c>
      <c r="B24" s="1">
        <v>1.9820383889662001</v>
      </c>
      <c r="D24" s="1">
        <v>1.625</v>
      </c>
      <c r="E24" s="1">
        <v>3.3020759560176599E-4</v>
      </c>
    </row>
    <row r="25" spans="1:5" x14ac:dyDescent="0.25">
      <c r="A25" s="1">
        <v>1.75</v>
      </c>
      <c r="B25" s="1">
        <v>1.9808071143045201</v>
      </c>
      <c r="D25" s="1">
        <v>1.75</v>
      </c>
      <c r="E25" s="1">
        <v>3.30002465243131E-4</v>
      </c>
    </row>
    <row r="26" spans="1:5" x14ac:dyDescent="0.25">
      <c r="A26" s="1">
        <v>1.875</v>
      </c>
      <c r="B26" s="1">
        <v>1.97808582340231</v>
      </c>
      <c r="D26" s="1">
        <v>1.875</v>
      </c>
      <c r="E26" s="1">
        <v>3.2954909817882298E-4</v>
      </c>
    </row>
    <row r="27" spans="1:5" x14ac:dyDescent="0.25">
      <c r="A27" s="1">
        <v>2</v>
      </c>
      <c r="B27" s="1">
        <v>1.97614115449419</v>
      </c>
      <c r="D27" s="1">
        <v>2</v>
      </c>
      <c r="E27" s="1">
        <v>3.2922511633872798E-4</v>
      </c>
    </row>
    <row r="28" spans="1:5" x14ac:dyDescent="0.25">
      <c r="A28" s="1">
        <v>2.125</v>
      </c>
      <c r="B28" s="1">
        <v>1.9947532969266</v>
      </c>
      <c r="D28" s="1">
        <v>2.125</v>
      </c>
      <c r="E28" s="1">
        <v>3.3232589926796902E-4</v>
      </c>
    </row>
    <row r="29" spans="1:5" x14ac:dyDescent="0.25">
      <c r="A29" s="1">
        <v>2.25</v>
      </c>
      <c r="B29" s="1">
        <v>1.99103497574657</v>
      </c>
      <c r="D29" s="1">
        <v>2.25</v>
      </c>
      <c r="E29" s="1">
        <v>3.3170642695937402E-4</v>
      </c>
    </row>
    <row r="30" spans="1:5" x14ac:dyDescent="0.25">
      <c r="A30" s="1">
        <v>2.375</v>
      </c>
      <c r="B30" s="1">
        <v>1.9890634306698001</v>
      </c>
      <c r="D30" s="1">
        <v>2.375</v>
      </c>
      <c r="E30" s="1">
        <v>3.3137796754958602E-4</v>
      </c>
    </row>
    <row r="31" spans="1:5" x14ac:dyDescent="0.25">
      <c r="A31" s="1">
        <v>2.5</v>
      </c>
      <c r="B31" s="1">
        <v>1.98950004338071</v>
      </c>
      <c r="D31" s="1">
        <v>2.5</v>
      </c>
      <c r="E31" s="1">
        <v>3.3145070722722303E-4</v>
      </c>
    </row>
    <row r="32" spans="1:5" x14ac:dyDescent="0.25">
      <c r="A32" s="1">
        <v>2.625</v>
      </c>
      <c r="B32" s="1">
        <v>1.99609434957543</v>
      </c>
      <c r="D32" s="1">
        <v>2.625</v>
      </c>
      <c r="E32" s="1">
        <v>3.32549318639263E-4</v>
      </c>
    </row>
    <row r="33" spans="1:5" x14ac:dyDescent="0.25">
      <c r="A33" s="1">
        <v>2.75</v>
      </c>
      <c r="B33" s="1">
        <v>2.0225142884454201</v>
      </c>
      <c r="D33" s="1">
        <v>2.75</v>
      </c>
      <c r="E33" s="1">
        <v>3.3695088045500402E-4</v>
      </c>
    </row>
    <row r="34" spans="1:5" x14ac:dyDescent="0.25">
      <c r="A34" s="1">
        <v>2.875</v>
      </c>
      <c r="B34" s="1">
        <v>2.0272607461923799</v>
      </c>
      <c r="D34" s="1">
        <v>2.875</v>
      </c>
      <c r="E34" s="1">
        <v>3.3774164031564498E-4</v>
      </c>
    </row>
    <row r="35" spans="1:5" x14ac:dyDescent="0.25">
      <c r="A35" s="1">
        <v>3</v>
      </c>
      <c r="B35" s="1">
        <v>2.0277451574567502</v>
      </c>
      <c r="D35" s="1">
        <v>3</v>
      </c>
      <c r="E35" s="1">
        <v>3.3782234323229002E-4</v>
      </c>
    </row>
    <row r="36" spans="1:5" x14ac:dyDescent="0.25">
      <c r="A36" s="1">
        <v>3.125</v>
      </c>
      <c r="B36" s="1">
        <v>2.02061351556504</v>
      </c>
      <c r="D36" s="1">
        <v>3.125</v>
      </c>
      <c r="E36" s="1">
        <v>3.3663421169312997E-4</v>
      </c>
    </row>
    <row r="37" spans="1:5" x14ac:dyDescent="0.25">
      <c r="A37" s="1">
        <v>3.25</v>
      </c>
      <c r="B37" s="1">
        <v>2.03525095218165</v>
      </c>
      <c r="D37" s="1">
        <v>3.25</v>
      </c>
      <c r="E37" s="1">
        <v>3.3907280863345701E-4</v>
      </c>
    </row>
    <row r="38" spans="1:5" x14ac:dyDescent="0.25">
      <c r="A38" s="1">
        <v>3.375</v>
      </c>
      <c r="B38" s="1">
        <v>2.03714295498752</v>
      </c>
      <c r="D38" s="1">
        <v>3.375</v>
      </c>
      <c r="E38" s="1">
        <v>3.39388016300916E-4</v>
      </c>
    </row>
    <row r="39" spans="1:5" x14ac:dyDescent="0.25">
      <c r="A39" s="1">
        <v>3.5</v>
      </c>
      <c r="B39" s="1">
        <v>2.0627743168419599</v>
      </c>
      <c r="D39" s="1">
        <v>3.5</v>
      </c>
      <c r="E39" s="1">
        <v>3.4365820118586402E-4</v>
      </c>
    </row>
    <row r="40" spans="1:5" x14ac:dyDescent="0.25">
      <c r="A40" s="1">
        <v>3.625</v>
      </c>
      <c r="B40" s="1">
        <v>2.0782406185781701</v>
      </c>
      <c r="D40" s="1">
        <v>3.625</v>
      </c>
      <c r="E40" s="1">
        <v>3.4623488705511697E-4</v>
      </c>
    </row>
    <row r="41" spans="1:5" x14ac:dyDescent="0.25">
      <c r="A41" s="1">
        <v>3.75</v>
      </c>
      <c r="B41" s="1">
        <v>2.0728008727492901</v>
      </c>
      <c r="D41" s="1">
        <v>3.75</v>
      </c>
      <c r="E41" s="1">
        <v>3.4532862540002701E-4</v>
      </c>
    </row>
    <row r="42" spans="1:5" x14ac:dyDescent="0.25">
      <c r="A42" s="1">
        <v>3.875</v>
      </c>
      <c r="B42" s="1">
        <v>2.0667841544089498</v>
      </c>
      <c r="D42" s="1">
        <v>3.875</v>
      </c>
      <c r="E42" s="1">
        <v>3.4432624012452502E-4</v>
      </c>
    </row>
    <row r="43" spans="1:5" x14ac:dyDescent="0.25">
      <c r="A43" s="1">
        <v>4</v>
      </c>
      <c r="B43" s="1">
        <v>2.0707533110810701</v>
      </c>
      <c r="D43" s="1">
        <v>4</v>
      </c>
      <c r="E43" s="1">
        <v>3.44987501626101E-4</v>
      </c>
    </row>
    <row r="44" spans="1:5" x14ac:dyDescent="0.25">
      <c r="A44" s="1">
        <v>4.125</v>
      </c>
      <c r="B44" s="1">
        <v>2.11095355162603</v>
      </c>
      <c r="D44" s="1">
        <v>4.125</v>
      </c>
      <c r="E44" s="1">
        <v>3.5168486170089098E-4</v>
      </c>
    </row>
    <row r="45" spans="1:5" x14ac:dyDescent="0.25">
      <c r="A45" s="1">
        <v>4.25</v>
      </c>
      <c r="B45" s="1">
        <v>2.1067021948040798</v>
      </c>
      <c r="D45" s="1">
        <v>4.25</v>
      </c>
      <c r="E45" s="1">
        <v>3.5097658565435397E-4</v>
      </c>
    </row>
    <row r="46" spans="1:5" x14ac:dyDescent="0.25">
      <c r="A46" s="1">
        <v>4.375</v>
      </c>
      <c r="B46" s="1">
        <v>2.1006590439578701</v>
      </c>
      <c r="D46" s="1">
        <v>4.375</v>
      </c>
      <c r="E46" s="1">
        <v>3.4996979672337298E-4</v>
      </c>
    </row>
    <row r="47" spans="1:5" x14ac:dyDescent="0.25">
      <c r="A47" s="1">
        <v>4.5</v>
      </c>
      <c r="B47" s="1">
        <v>2.0975231049828298</v>
      </c>
      <c r="D47" s="1">
        <v>4.5</v>
      </c>
      <c r="E47" s="1">
        <v>3.4944734929013199E-4</v>
      </c>
    </row>
    <row r="48" spans="1:5" x14ac:dyDescent="0.25">
      <c r="A48" s="1">
        <v>4.625</v>
      </c>
      <c r="B48" s="1">
        <v>2.0978368943636698</v>
      </c>
      <c r="D48" s="1">
        <v>4.625</v>
      </c>
      <c r="E48" s="1">
        <v>3.4949962660098098E-4</v>
      </c>
    </row>
    <row r="49" spans="1:5" x14ac:dyDescent="0.25">
      <c r="A49" s="1">
        <v>4.75</v>
      </c>
      <c r="B49" s="1">
        <v>2.0967339517636501</v>
      </c>
      <c r="D49" s="1">
        <v>4.75</v>
      </c>
      <c r="E49" s="1">
        <v>3.4931587636381902E-4</v>
      </c>
    </row>
    <row r="50" spans="1:5" x14ac:dyDescent="0.25">
      <c r="A50" s="1">
        <v>4.875</v>
      </c>
      <c r="B50" s="1">
        <v>2.0888556633748099</v>
      </c>
      <c r="D50" s="1">
        <v>4.875</v>
      </c>
      <c r="E50" s="1">
        <v>3.4800335351823698E-4</v>
      </c>
    </row>
    <row r="51" spans="1:5" x14ac:dyDescent="0.25">
      <c r="A51" s="1">
        <v>5</v>
      </c>
      <c r="B51" s="1">
        <v>2.0837593627299902</v>
      </c>
      <c r="D51" s="1">
        <v>5</v>
      </c>
      <c r="E51" s="1">
        <v>3.4715430983081001E-4</v>
      </c>
    </row>
    <row r="52" spans="1:5" x14ac:dyDescent="0.25">
      <c r="A52" s="1">
        <v>5.125</v>
      </c>
      <c r="B52" s="1">
        <v>2.0825503901306299</v>
      </c>
      <c r="D52" s="1">
        <v>5.125</v>
      </c>
      <c r="E52" s="1">
        <v>3.4695289499575701E-4</v>
      </c>
    </row>
    <row r="53" spans="1:5" x14ac:dyDescent="0.25">
      <c r="A53" s="1">
        <v>5.25</v>
      </c>
      <c r="B53" s="1">
        <v>2.0777543051093899</v>
      </c>
      <c r="D53" s="1">
        <v>5.25</v>
      </c>
      <c r="E53" s="1">
        <v>3.4615386723121802E-4</v>
      </c>
    </row>
    <row r="54" spans="1:5" x14ac:dyDescent="0.25">
      <c r="A54" s="1">
        <v>5.375</v>
      </c>
      <c r="B54" s="1">
        <v>2.0664104704478699</v>
      </c>
      <c r="D54" s="1">
        <v>5.375</v>
      </c>
      <c r="E54" s="1">
        <v>3.4426398437661102E-4</v>
      </c>
    </row>
    <row r="55" spans="1:5" x14ac:dyDescent="0.25">
      <c r="A55" s="1">
        <v>5.5</v>
      </c>
      <c r="B55" s="1">
        <v>2.0706940495804802</v>
      </c>
      <c r="D55" s="1">
        <v>5.5</v>
      </c>
      <c r="E55" s="1">
        <v>3.4497762866010298E-4</v>
      </c>
    </row>
    <row r="56" spans="1:5" x14ac:dyDescent="0.25">
      <c r="A56" s="1">
        <v>5.625</v>
      </c>
      <c r="B56" s="1">
        <v>2.0648864937031002</v>
      </c>
      <c r="D56" s="1">
        <v>5.625</v>
      </c>
      <c r="E56" s="1">
        <v>3.4401008985093101E-4</v>
      </c>
    </row>
    <row r="57" spans="1:5" x14ac:dyDescent="0.25">
      <c r="A57" s="1">
        <v>5.75</v>
      </c>
      <c r="B57" s="1">
        <v>2.0588595908260201</v>
      </c>
      <c r="D57" s="1">
        <v>5.75</v>
      </c>
      <c r="E57" s="1">
        <v>3.4300600783160898E-4</v>
      </c>
    </row>
    <row r="58" spans="1:5" x14ac:dyDescent="0.25">
      <c r="A58" s="1">
        <v>5.875</v>
      </c>
      <c r="B58" s="1">
        <v>2.0576280268256801</v>
      </c>
      <c r="D58" s="1">
        <v>5.875</v>
      </c>
      <c r="E58" s="1">
        <v>3.4280082926915198E-4</v>
      </c>
    </row>
    <row r="59" spans="1:5" x14ac:dyDescent="0.25">
      <c r="A59" s="1">
        <v>6</v>
      </c>
      <c r="B59" s="1">
        <v>2.0561778697202402</v>
      </c>
      <c r="D59" s="1">
        <v>6</v>
      </c>
      <c r="E59" s="1">
        <v>3.42559233095387E-4</v>
      </c>
    </row>
    <row r="60" spans="1:5" x14ac:dyDescent="0.25">
      <c r="A60" s="1">
        <v>6.125</v>
      </c>
      <c r="B60" s="1">
        <v>2.0539543744868398</v>
      </c>
      <c r="D60" s="1">
        <v>6.125</v>
      </c>
      <c r="E60" s="1">
        <v>3.4218879878950399E-4</v>
      </c>
    </row>
    <row r="61" spans="1:5" x14ac:dyDescent="0.25">
      <c r="A61" s="1">
        <v>6.25</v>
      </c>
      <c r="B61" s="1">
        <v>2.0482952806331198</v>
      </c>
      <c r="D61" s="1">
        <v>6.25</v>
      </c>
      <c r="E61" s="1">
        <v>3.4124599375347399E-4</v>
      </c>
    </row>
    <row r="62" spans="1:5" x14ac:dyDescent="0.25">
      <c r="A62" s="1">
        <v>6.375</v>
      </c>
      <c r="B62" s="1">
        <v>2.04929375438787</v>
      </c>
      <c r="D62" s="1">
        <v>6.375</v>
      </c>
      <c r="E62" s="1">
        <v>3.4141233948101299E-4</v>
      </c>
    </row>
    <row r="63" spans="1:5" x14ac:dyDescent="0.25">
      <c r="A63" s="1">
        <v>6.5</v>
      </c>
      <c r="B63" s="1">
        <v>2.0584027636598701</v>
      </c>
      <c r="D63" s="1">
        <v>6.5</v>
      </c>
      <c r="E63" s="1">
        <v>3.4292990042572802E-4</v>
      </c>
    </row>
    <row r="64" spans="1:5" x14ac:dyDescent="0.25">
      <c r="A64" s="1">
        <v>6.625</v>
      </c>
      <c r="B64" s="1">
        <v>2.0550413571993502</v>
      </c>
      <c r="D64" s="1">
        <v>6.625</v>
      </c>
      <c r="E64" s="1">
        <v>3.42369890109407E-4</v>
      </c>
    </row>
    <row r="65" spans="1:5" x14ac:dyDescent="0.25">
      <c r="A65" s="1">
        <v>6.75</v>
      </c>
      <c r="B65" s="1">
        <v>2.05318660543317</v>
      </c>
      <c r="D65" s="1">
        <v>6.75</v>
      </c>
      <c r="E65" s="1">
        <v>3.4206088846516102E-4</v>
      </c>
    </row>
    <row r="66" spans="1:5" x14ac:dyDescent="0.25">
      <c r="A66" s="1">
        <v>6.875</v>
      </c>
      <c r="B66" s="1">
        <v>2.0509230026890299</v>
      </c>
      <c r="D66" s="1">
        <v>6.875</v>
      </c>
      <c r="E66" s="1">
        <v>3.4168377224798801E-4</v>
      </c>
    </row>
    <row r="67" spans="1:5" x14ac:dyDescent="0.25">
      <c r="A67" s="1">
        <v>7</v>
      </c>
      <c r="B67" s="1">
        <v>2.0500240555016802</v>
      </c>
      <c r="D67" s="1">
        <v>7</v>
      </c>
      <c r="E67" s="1">
        <v>3.41534007646575E-4</v>
      </c>
    </row>
    <row r="68" spans="1:5" x14ac:dyDescent="0.25">
      <c r="A68" s="1">
        <v>7.125</v>
      </c>
      <c r="B68" s="1">
        <v>2.0452782075587899</v>
      </c>
      <c r="D68" s="1">
        <v>7.125</v>
      </c>
      <c r="E68" s="1">
        <v>3.4074334937929E-4</v>
      </c>
    </row>
    <row r="69" spans="1:5" x14ac:dyDescent="0.25">
      <c r="A69" s="1">
        <v>7.25</v>
      </c>
      <c r="B69" s="1">
        <v>2.0406953229560698</v>
      </c>
      <c r="D69" s="1">
        <v>7.25</v>
      </c>
      <c r="E69" s="1">
        <v>3.3997984080447701E-4</v>
      </c>
    </row>
    <row r="70" spans="1:5" x14ac:dyDescent="0.25">
      <c r="A70" s="1">
        <v>7.375</v>
      </c>
      <c r="B70" s="1">
        <v>2.0392919839506298</v>
      </c>
      <c r="D70" s="1">
        <v>7.375</v>
      </c>
      <c r="E70" s="1">
        <v>3.3974604452617001E-4</v>
      </c>
    </row>
    <row r="71" spans="1:5" x14ac:dyDescent="0.25">
      <c r="A71" s="1">
        <v>7.5</v>
      </c>
      <c r="B71" s="1">
        <v>2.04476741835584</v>
      </c>
      <c r="D71" s="1">
        <v>7.5</v>
      </c>
      <c r="E71" s="1">
        <v>3.4065825189807898E-4</v>
      </c>
    </row>
    <row r="72" spans="1:5" x14ac:dyDescent="0.25">
      <c r="A72" s="1">
        <v>7.625</v>
      </c>
      <c r="B72" s="1">
        <v>2.0509122130077602</v>
      </c>
      <c r="D72" s="1">
        <v>7.625</v>
      </c>
      <c r="E72" s="1">
        <v>3.41681974687091E-4</v>
      </c>
    </row>
    <row r="73" spans="1:5" x14ac:dyDescent="0.25">
      <c r="A73" s="1">
        <v>7.75</v>
      </c>
      <c r="B73" s="1">
        <v>2.0457580858358799</v>
      </c>
      <c r="D73" s="1">
        <v>7.75</v>
      </c>
      <c r="E73" s="1">
        <v>3.4082329710025398E-4</v>
      </c>
    </row>
    <row r="74" spans="1:5" x14ac:dyDescent="0.25">
      <c r="A74" s="1">
        <v>7.875</v>
      </c>
      <c r="B74" s="1">
        <v>2.04034261874859</v>
      </c>
      <c r="D74" s="1">
        <v>7.875</v>
      </c>
      <c r="E74" s="1">
        <v>3.3992108028351202E-4</v>
      </c>
    </row>
    <row r="75" spans="1:5" x14ac:dyDescent="0.25">
      <c r="A75" s="1">
        <v>8</v>
      </c>
      <c r="B75" s="1">
        <v>2.0663920748677702</v>
      </c>
      <c r="D75" s="1">
        <v>8</v>
      </c>
      <c r="E75" s="1">
        <v>3.4426091967296602E-4</v>
      </c>
    </row>
    <row r="76" spans="1:5" x14ac:dyDescent="0.25">
      <c r="A76" s="1">
        <v>8.125</v>
      </c>
      <c r="B76" s="1">
        <v>2.1087618375920498</v>
      </c>
      <c r="D76" s="1">
        <v>8.125</v>
      </c>
      <c r="E76" s="1">
        <v>3.51319722142831E-4</v>
      </c>
    </row>
    <row r="77" spans="1:5" x14ac:dyDescent="0.25">
      <c r="A77" s="1">
        <v>8.25</v>
      </c>
      <c r="B77" s="1">
        <v>2.1060372385171102</v>
      </c>
      <c r="D77" s="1">
        <v>8.25</v>
      </c>
      <c r="E77" s="1">
        <v>3.5086580393694703E-4</v>
      </c>
    </row>
    <row r="78" spans="1:5" x14ac:dyDescent="0.25">
      <c r="A78" s="1">
        <v>8.375</v>
      </c>
      <c r="B78" s="1">
        <v>2.1285336608790701</v>
      </c>
      <c r="D78" s="1">
        <v>8.375</v>
      </c>
      <c r="E78" s="1">
        <v>3.5461370790244802E-4</v>
      </c>
    </row>
    <row r="79" spans="1:5" x14ac:dyDescent="0.25">
      <c r="A79" s="1">
        <v>8.5</v>
      </c>
      <c r="B79" s="1">
        <v>2.12917629310338</v>
      </c>
      <c r="D79" s="1">
        <v>8.5</v>
      </c>
      <c r="E79" s="1">
        <v>3.54720770431019E-4</v>
      </c>
    </row>
    <row r="80" spans="1:5" x14ac:dyDescent="0.25">
      <c r="A80" s="1">
        <v>8.625</v>
      </c>
      <c r="B80" s="1">
        <v>2.1280403132901302</v>
      </c>
      <c r="D80" s="1">
        <v>8.625</v>
      </c>
      <c r="E80" s="1">
        <v>3.54531516194131E-4</v>
      </c>
    </row>
    <row r="81" spans="1:5" x14ac:dyDescent="0.25">
      <c r="A81" s="1">
        <v>8.75</v>
      </c>
      <c r="B81" s="1">
        <v>2.12842556213492</v>
      </c>
      <c r="D81" s="1">
        <v>8.75</v>
      </c>
      <c r="E81" s="1">
        <v>3.5459569865167203E-4</v>
      </c>
    </row>
    <row r="82" spans="1:5" x14ac:dyDescent="0.25">
      <c r="A82" s="1">
        <v>8.875</v>
      </c>
      <c r="B82" s="1">
        <v>2.1247387447144699</v>
      </c>
      <c r="D82" s="1">
        <v>8.875</v>
      </c>
      <c r="E82" s="1">
        <v>3.5398147486942499E-4</v>
      </c>
    </row>
    <row r="83" spans="1:5" x14ac:dyDescent="0.25">
      <c r="A83" s="1">
        <v>9</v>
      </c>
      <c r="B83" s="1">
        <v>2.1216787950326399</v>
      </c>
      <c r="D83" s="1">
        <v>9</v>
      </c>
      <c r="E83" s="1">
        <v>3.53471687252434E-4</v>
      </c>
    </row>
    <row r="84" spans="1:5" x14ac:dyDescent="0.25">
      <c r="A84" s="1">
        <v>9.125</v>
      </c>
      <c r="B84" s="1">
        <v>2.1184074796113701</v>
      </c>
      <c r="D84" s="1">
        <v>9.125</v>
      </c>
      <c r="E84" s="1">
        <v>3.5292668610324999E-4</v>
      </c>
    </row>
    <row r="85" spans="1:5" x14ac:dyDescent="0.25">
      <c r="A85" s="1">
        <v>9.25</v>
      </c>
      <c r="B85" s="1">
        <v>2.1136075309187401</v>
      </c>
      <c r="D85" s="1">
        <v>9.25</v>
      </c>
      <c r="E85" s="1">
        <v>3.52127014651059E-4</v>
      </c>
    </row>
    <row r="86" spans="1:5" x14ac:dyDescent="0.25">
      <c r="A86" s="1">
        <v>9.375</v>
      </c>
      <c r="B86" s="1">
        <v>2.10467968680108</v>
      </c>
      <c r="D86" s="1">
        <v>9.375</v>
      </c>
      <c r="E86" s="1">
        <v>3.5063963582105702E-4</v>
      </c>
    </row>
    <row r="87" spans="1:5" x14ac:dyDescent="0.25">
      <c r="A87" s="1">
        <v>9.5</v>
      </c>
      <c r="B87" s="1">
        <v>2.0938628618919499</v>
      </c>
      <c r="D87" s="1">
        <v>9.5</v>
      </c>
      <c r="E87" s="1">
        <v>3.4883755279119602E-4</v>
      </c>
    </row>
    <row r="88" spans="1:5" x14ac:dyDescent="0.25">
      <c r="A88" s="1">
        <v>9.625</v>
      </c>
      <c r="B88" s="1">
        <v>2.0901427865784701</v>
      </c>
      <c r="D88" s="1">
        <v>9.625</v>
      </c>
      <c r="E88" s="1">
        <v>3.4821778824396902E-4</v>
      </c>
    </row>
    <row r="89" spans="1:5" x14ac:dyDescent="0.25">
      <c r="A89" s="1">
        <v>9.75</v>
      </c>
      <c r="B89" s="1">
        <v>2.0834765627453899</v>
      </c>
      <c r="D89" s="1">
        <v>9.75</v>
      </c>
      <c r="E89" s="1">
        <v>3.4710719535337799E-4</v>
      </c>
    </row>
    <row r="90" spans="1:5" x14ac:dyDescent="0.25">
      <c r="A90" s="1">
        <v>9.875</v>
      </c>
      <c r="B90" s="1">
        <v>2.0858397427621198</v>
      </c>
      <c r="D90" s="1">
        <v>9.875</v>
      </c>
      <c r="E90" s="1">
        <v>3.4750090114416801E-4</v>
      </c>
    </row>
    <row r="91" spans="1:5" x14ac:dyDescent="0.25">
      <c r="A91" s="1">
        <v>10</v>
      </c>
      <c r="B91" s="1">
        <v>2.0810047654633999</v>
      </c>
      <c r="D91" s="1">
        <v>10</v>
      </c>
      <c r="E91" s="1">
        <v>3.4669539392619901E-4</v>
      </c>
    </row>
    <row r="92" spans="1:5" x14ac:dyDescent="0.25">
      <c r="A92" s="1">
        <v>10.125</v>
      </c>
      <c r="B92" s="1">
        <v>2.0700714284309099</v>
      </c>
      <c r="D92" s="1">
        <v>10.125</v>
      </c>
      <c r="E92" s="1">
        <v>3.4487389997658798E-4</v>
      </c>
    </row>
    <row r="93" spans="1:5" x14ac:dyDescent="0.25">
      <c r="A93" s="1">
        <v>10.25</v>
      </c>
      <c r="B93" s="1">
        <v>2.0674491684775398</v>
      </c>
      <c r="D93" s="1">
        <v>10.25</v>
      </c>
      <c r="E93" s="1">
        <v>3.4443703146835598E-4</v>
      </c>
    </row>
    <row r="94" spans="1:5" x14ac:dyDescent="0.25">
      <c r="A94" s="1">
        <v>10.375</v>
      </c>
      <c r="B94" s="1">
        <v>2.0651125549838998</v>
      </c>
      <c r="D94" s="1">
        <v>10.375</v>
      </c>
      <c r="E94" s="1">
        <v>3.4404775166031602E-4</v>
      </c>
    </row>
    <row r="95" spans="1:5" x14ac:dyDescent="0.25">
      <c r="A95" s="1">
        <v>10.5</v>
      </c>
      <c r="B95" s="1">
        <v>2.0637306729158902</v>
      </c>
      <c r="D95" s="1">
        <v>10.5</v>
      </c>
      <c r="E95" s="1">
        <v>3.4381753010778401E-4</v>
      </c>
    </row>
    <row r="96" spans="1:5" x14ac:dyDescent="0.25">
      <c r="A96" s="1">
        <v>10.625</v>
      </c>
      <c r="B96" s="1">
        <v>2.0683936178642202</v>
      </c>
      <c r="D96" s="1">
        <v>10.625</v>
      </c>
      <c r="E96" s="1">
        <v>3.4459437673617702E-4</v>
      </c>
    </row>
    <row r="97" spans="1:5" x14ac:dyDescent="0.25">
      <c r="A97" s="1">
        <v>10.75</v>
      </c>
      <c r="B97" s="1">
        <v>2.0028771258056399</v>
      </c>
      <c r="D97" s="1">
        <v>10.75</v>
      </c>
      <c r="E97" s="1">
        <v>3.3367932915921603E-4</v>
      </c>
    </row>
    <row r="98" spans="1:5" x14ac:dyDescent="0.25">
      <c r="A98" s="1">
        <v>10.875</v>
      </c>
      <c r="B98" s="1">
        <v>1.9522098227651701</v>
      </c>
      <c r="D98" s="1">
        <v>10.875</v>
      </c>
      <c r="E98" s="1">
        <v>3.2523815647267303E-4</v>
      </c>
    </row>
    <row r="99" spans="1:5" x14ac:dyDescent="0.25">
      <c r="A99" s="1">
        <v>11</v>
      </c>
      <c r="B99" s="1">
        <v>1.9134915390638001</v>
      </c>
      <c r="D99" s="1">
        <v>11</v>
      </c>
      <c r="E99" s="1">
        <v>3.1878769040802601E-4</v>
      </c>
    </row>
    <row r="100" spans="1:5" x14ac:dyDescent="0.25">
      <c r="A100" s="1">
        <v>11.125</v>
      </c>
      <c r="B100" s="1">
        <v>1.9031358177834701</v>
      </c>
      <c r="D100" s="1">
        <v>11.125</v>
      </c>
      <c r="E100" s="1">
        <v>3.1706242724272401E-4</v>
      </c>
    </row>
    <row r="101" spans="1:5" x14ac:dyDescent="0.25">
      <c r="A101" s="1">
        <v>11.25</v>
      </c>
      <c r="B101" s="1">
        <v>1.9021338984670499</v>
      </c>
      <c r="D101" s="1">
        <v>11.25</v>
      </c>
      <c r="E101" s="1">
        <v>3.1689550748460797E-4</v>
      </c>
    </row>
    <row r="102" spans="1:5" x14ac:dyDescent="0.25">
      <c r="A102" s="1">
        <v>11.375</v>
      </c>
      <c r="B102" s="1">
        <v>1.90954907584384</v>
      </c>
      <c r="D102" s="1">
        <v>11.375</v>
      </c>
      <c r="E102" s="1">
        <v>3.1813087603557998E-4</v>
      </c>
    </row>
    <row r="103" spans="1:5" x14ac:dyDescent="0.25">
      <c r="A103" s="1">
        <v>11.5</v>
      </c>
      <c r="B103" s="1">
        <v>1.9092752859804401</v>
      </c>
      <c r="D103" s="1">
        <v>11.5</v>
      </c>
      <c r="E103" s="1">
        <v>3.1808526264433701E-4</v>
      </c>
    </row>
    <row r="104" spans="1:5" x14ac:dyDescent="0.25">
      <c r="A104" s="1">
        <v>11.625</v>
      </c>
      <c r="B104" s="1">
        <v>1.9046352977404899</v>
      </c>
      <c r="D104" s="1">
        <v>11.625</v>
      </c>
      <c r="E104" s="1">
        <v>3.1731224060356202E-4</v>
      </c>
    </row>
    <row r="105" spans="1:5" x14ac:dyDescent="0.25">
      <c r="A105" s="1">
        <v>11.75</v>
      </c>
      <c r="B105" s="1">
        <v>1.89912382709908</v>
      </c>
      <c r="D105" s="1">
        <v>11.75</v>
      </c>
      <c r="E105" s="1">
        <v>3.16394029594705E-4</v>
      </c>
    </row>
    <row r="106" spans="1:5" x14ac:dyDescent="0.25">
      <c r="A106" s="1">
        <v>11.875</v>
      </c>
      <c r="B106" s="1">
        <v>1.8924526321672099</v>
      </c>
      <c r="D106" s="1">
        <v>11.875</v>
      </c>
      <c r="E106" s="1">
        <v>3.1528260851905498E-4</v>
      </c>
    </row>
    <row r="107" spans="1:5" x14ac:dyDescent="0.25">
      <c r="A107" s="1">
        <v>12</v>
      </c>
      <c r="B107" s="1">
        <v>1.89606807395001</v>
      </c>
      <c r="D107" s="1">
        <v>12</v>
      </c>
      <c r="E107" s="1">
        <v>3.1588494112007E-4</v>
      </c>
    </row>
    <row r="108" spans="1:5" x14ac:dyDescent="0.25">
      <c r="A108" s="1">
        <v>12.125</v>
      </c>
      <c r="B108" s="1">
        <v>1.9006461397983201</v>
      </c>
      <c r="D108" s="1">
        <v>12.125</v>
      </c>
      <c r="E108" s="1">
        <v>3.16647646890398E-4</v>
      </c>
    </row>
    <row r="109" spans="1:5" x14ac:dyDescent="0.25">
      <c r="A109" s="1">
        <v>12.25</v>
      </c>
      <c r="B109" s="1">
        <v>1.9361091387001099</v>
      </c>
      <c r="D109" s="1">
        <v>12.25</v>
      </c>
      <c r="E109" s="1">
        <v>3.22555782507436E-4</v>
      </c>
    </row>
    <row r="110" spans="1:5" x14ac:dyDescent="0.25">
      <c r="A110" s="1">
        <v>12.375</v>
      </c>
      <c r="B110" s="1">
        <v>1.9364796035862999</v>
      </c>
      <c r="D110" s="1">
        <v>12.375</v>
      </c>
      <c r="E110" s="1">
        <v>3.22617501957476E-4</v>
      </c>
    </row>
    <row r="111" spans="1:5" x14ac:dyDescent="0.25">
      <c r="A111" s="1">
        <v>12.5</v>
      </c>
      <c r="B111" s="1">
        <v>1.9507058766344301</v>
      </c>
      <c r="D111" s="1">
        <v>12.5</v>
      </c>
      <c r="E111" s="1">
        <v>3.24987599047293E-4</v>
      </c>
    </row>
    <row r="112" spans="1:5" x14ac:dyDescent="0.25">
      <c r="A112" s="1">
        <v>12.625</v>
      </c>
      <c r="B112" s="1">
        <v>1.9705102819060101</v>
      </c>
      <c r="D112" s="1">
        <v>12.625</v>
      </c>
      <c r="E112" s="1">
        <v>3.2828701296553801E-4</v>
      </c>
    </row>
    <row r="113" spans="1:5" x14ac:dyDescent="0.25">
      <c r="A113" s="1">
        <v>12.75</v>
      </c>
      <c r="B113" s="1">
        <v>1.9734580793133101</v>
      </c>
      <c r="D113" s="1">
        <v>12.75</v>
      </c>
      <c r="E113" s="1">
        <v>3.2877811601359402E-4</v>
      </c>
    </row>
    <row r="114" spans="1:5" x14ac:dyDescent="0.25">
      <c r="A114" s="1">
        <v>12.875</v>
      </c>
      <c r="B114" s="1">
        <v>1.98413689136153</v>
      </c>
      <c r="D114" s="1">
        <v>12.875</v>
      </c>
      <c r="E114" s="1">
        <v>3.3055720610082698E-4</v>
      </c>
    </row>
    <row r="115" spans="1:5" x14ac:dyDescent="0.25">
      <c r="A115" s="1">
        <v>13</v>
      </c>
      <c r="B115" s="1">
        <v>1.9987532693557699</v>
      </c>
      <c r="D115" s="1">
        <v>13</v>
      </c>
      <c r="E115" s="1">
        <v>3.3299229467466802E-4</v>
      </c>
    </row>
    <row r="116" spans="1:5" x14ac:dyDescent="0.25">
      <c r="A116" s="1">
        <v>13.125</v>
      </c>
      <c r="B116" s="1">
        <v>2.0034176552008001</v>
      </c>
      <c r="D116" s="1">
        <v>13.125</v>
      </c>
      <c r="E116" s="1">
        <v>3.3376938135644901E-4</v>
      </c>
    </row>
    <row r="117" spans="1:5" x14ac:dyDescent="0.25">
      <c r="A117" s="1">
        <v>13.25</v>
      </c>
      <c r="B117" s="1">
        <v>2.01364146088055</v>
      </c>
      <c r="D117" s="1">
        <v>13.25</v>
      </c>
      <c r="E117" s="1">
        <v>3.35472667382696E-4</v>
      </c>
    </row>
    <row r="118" spans="1:5" x14ac:dyDescent="0.25">
      <c r="A118" s="1">
        <v>13.375</v>
      </c>
      <c r="B118" s="1">
        <v>2.01047934241288</v>
      </c>
      <c r="D118" s="1">
        <v>13.375</v>
      </c>
      <c r="E118" s="1">
        <v>3.3494585844598098E-4</v>
      </c>
    </row>
    <row r="119" spans="1:5" x14ac:dyDescent="0.25">
      <c r="A119" s="1">
        <v>13.5</v>
      </c>
      <c r="B119" s="1">
        <v>2.0075303114618199</v>
      </c>
      <c r="D119" s="1">
        <v>13.5</v>
      </c>
      <c r="E119" s="1">
        <v>3.3445454988953498E-4</v>
      </c>
    </row>
    <row r="120" spans="1:5" x14ac:dyDescent="0.25">
      <c r="A120" s="1">
        <v>13.625</v>
      </c>
      <c r="B120" s="1">
        <v>1.9909498806759101</v>
      </c>
      <c r="D120" s="1">
        <v>13.625</v>
      </c>
      <c r="E120" s="1">
        <v>3.3169225012060199E-4</v>
      </c>
    </row>
    <row r="121" spans="1:5" x14ac:dyDescent="0.25">
      <c r="A121" s="1">
        <v>13.75</v>
      </c>
      <c r="B121" s="1">
        <v>1.9783788426728599</v>
      </c>
      <c r="D121" s="1">
        <v>13.75</v>
      </c>
      <c r="E121" s="1">
        <v>3.29597915189293E-4</v>
      </c>
    </row>
    <row r="122" spans="1:5" x14ac:dyDescent="0.25">
      <c r="A122" s="1">
        <v>13.875</v>
      </c>
      <c r="B122" s="1">
        <v>1.96915678401161</v>
      </c>
      <c r="D122" s="1">
        <v>13.875</v>
      </c>
      <c r="E122" s="1">
        <v>3.2806152021633002E-4</v>
      </c>
    </row>
    <row r="123" spans="1:5" x14ac:dyDescent="0.25">
      <c r="A123" s="1">
        <v>14</v>
      </c>
      <c r="B123" s="1">
        <v>1.9597812226853299</v>
      </c>
      <c r="D123" s="1">
        <v>14</v>
      </c>
      <c r="E123" s="1">
        <v>3.2649955169937201E-4</v>
      </c>
    </row>
    <row r="124" spans="1:5" x14ac:dyDescent="0.25">
      <c r="A124" s="1">
        <v>14.125</v>
      </c>
      <c r="B124" s="1">
        <v>1.93492155962968</v>
      </c>
      <c r="D124" s="1">
        <v>14.125</v>
      </c>
      <c r="E124" s="1">
        <v>3.22357931834302E-4</v>
      </c>
    </row>
    <row r="125" spans="1:5" x14ac:dyDescent="0.25">
      <c r="A125" s="1">
        <v>14.25</v>
      </c>
      <c r="B125" s="1">
        <v>1.9109902408878801</v>
      </c>
      <c r="D125" s="1">
        <v>14.25</v>
      </c>
      <c r="E125" s="1">
        <v>3.1837097413191798E-4</v>
      </c>
    </row>
    <row r="126" spans="1:5" x14ac:dyDescent="0.25">
      <c r="A126" s="1">
        <v>14.375</v>
      </c>
      <c r="B126" s="1">
        <v>1.8872481307916</v>
      </c>
      <c r="D126" s="1">
        <v>14.375</v>
      </c>
      <c r="E126" s="1">
        <v>3.1441553858987801E-4</v>
      </c>
    </row>
    <row r="127" spans="1:5" x14ac:dyDescent="0.25">
      <c r="A127" s="1">
        <v>14.5</v>
      </c>
      <c r="B127" s="1">
        <v>1.83445285517436</v>
      </c>
      <c r="D127" s="1">
        <v>14.5</v>
      </c>
      <c r="E127" s="1">
        <v>3.0561984567204598E-4</v>
      </c>
    </row>
    <row r="128" spans="1:5" x14ac:dyDescent="0.25">
      <c r="A128" s="1">
        <v>14.625</v>
      </c>
      <c r="B128" s="1">
        <v>1.8136175382875099</v>
      </c>
      <c r="D128" s="1">
        <v>14.625</v>
      </c>
      <c r="E128" s="1">
        <v>3.0214868187869697E-4</v>
      </c>
    </row>
    <row r="129" spans="1:5" x14ac:dyDescent="0.25">
      <c r="A129" s="1">
        <v>14.75</v>
      </c>
      <c r="B129" s="1">
        <v>1.79962249763374</v>
      </c>
      <c r="D129" s="1">
        <v>14.75</v>
      </c>
      <c r="E129" s="1">
        <v>2.9981710810577901E-4</v>
      </c>
    </row>
    <row r="130" spans="1:5" x14ac:dyDescent="0.25">
      <c r="A130" s="1">
        <v>14.875</v>
      </c>
      <c r="B130" s="1">
        <v>1.77948160942658</v>
      </c>
      <c r="D130" s="1">
        <v>14.875</v>
      </c>
      <c r="E130" s="1">
        <v>2.96461636130468E-4</v>
      </c>
    </row>
    <row r="131" spans="1:5" x14ac:dyDescent="0.25">
      <c r="A131" s="1">
        <v>15</v>
      </c>
      <c r="B131" s="1">
        <v>1.7627670923957699</v>
      </c>
      <c r="D131" s="1">
        <v>15</v>
      </c>
      <c r="E131" s="1">
        <v>2.9367699759313401E-4</v>
      </c>
    </row>
    <row r="132" spans="1:5" x14ac:dyDescent="0.25">
      <c r="A132" s="1">
        <v>15.125</v>
      </c>
      <c r="B132" s="1">
        <v>1.74758990583667</v>
      </c>
      <c r="D132" s="1">
        <v>15.125</v>
      </c>
      <c r="E132" s="1">
        <v>2.9114847831238799E-4</v>
      </c>
    </row>
    <row r="133" spans="1:5" x14ac:dyDescent="0.25">
      <c r="A133" s="1">
        <v>15.25</v>
      </c>
      <c r="B133" s="1">
        <v>1.7314876566888899</v>
      </c>
      <c r="D133" s="1">
        <v>15.25</v>
      </c>
      <c r="E133" s="1">
        <v>2.8846584360436801E-4</v>
      </c>
    </row>
    <row r="134" spans="1:5" x14ac:dyDescent="0.25">
      <c r="A134" s="1">
        <v>15.375</v>
      </c>
      <c r="B134" s="1">
        <v>1.7206740625241499</v>
      </c>
      <c r="D134" s="1">
        <v>15.375</v>
      </c>
      <c r="E134" s="1">
        <v>2.8666429881652302E-4</v>
      </c>
    </row>
    <row r="135" spans="1:5" x14ac:dyDescent="0.25">
      <c r="A135" s="1">
        <v>15.5</v>
      </c>
      <c r="B135" s="1">
        <v>1.6979688989650299</v>
      </c>
      <c r="D135" s="1">
        <v>15.5</v>
      </c>
      <c r="E135" s="1">
        <v>2.8288161856757202E-4</v>
      </c>
    </row>
    <row r="136" spans="1:5" x14ac:dyDescent="0.25">
      <c r="A136" s="1">
        <v>15.625</v>
      </c>
      <c r="B136" s="1">
        <v>1.7069215501544801</v>
      </c>
      <c r="D136" s="1">
        <v>15.625</v>
      </c>
      <c r="E136" s="1">
        <v>2.84373130255735E-4</v>
      </c>
    </row>
    <row r="137" spans="1:5" x14ac:dyDescent="0.25">
      <c r="A137" s="1">
        <v>15.75</v>
      </c>
      <c r="B137" s="1">
        <v>1.7054041686030299</v>
      </c>
      <c r="D137" s="1">
        <v>15.75</v>
      </c>
      <c r="E137" s="1">
        <v>2.8412033448926301E-4</v>
      </c>
    </row>
    <row r="138" spans="1:5" x14ac:dyDescent="0.25">
      <c r="A138" s="1">
        <v>15.875</v>
      </c>
      <c r="B138" s="1">
        <v>1.7016283614696499</v>
      </c>
      <c r="D138" s="1">
        <v>15.875</v>
      </c>
      <c r="E138" s="1">
        <v>2.83491285020843E-4</v>
      </c>
    </row>
    <row r="139" spans="1:5" x14ac:dyDescent="0.25">
      <c r="A139" s="1">
        <v>16</v>
      </c>
      <c r="B139" s="1">
        <v>1.6978758343101501</v>
      </c>
      <c r="D139" s="1">
        <v>16</v>
      </c>
      <c r="E139" s="1">
        <v>2.8286611399607001E-4</v>
      </c>
    </row>
    <row r="140" spans="1:5" x14ac:dyDescent="0.25">
      <c r="A140" s="1">
        <v>16.125</v>
      </c>
      <c r="B140" s="1">
        <v>1.6879615529205501</v>
      </c>
      <c r="D140" s="1">
        <v>16.125</v>
      </c>
      <c r="E140" s="1">
        <v>2.8121439471656402E-4</v>
      </c>
    </row>
    <row r="141" spans="1:5" x14ac:dyDescent="0.25">
      <c r="A141" s="1">
        <v>16.25</v>
      </c>
      <c r="B141" s="1">
        <v>1.6872921527962299</v>
      </c>
      <c r="D141" s="1">
        <v>16.25</v>
      </c>
      <c r="E141" s="1">
        <v>2.8110287265585099E-4</v>
      </c>
    </row>
    <row r="142" spans="1:5" x14ac:dyDescent="0.25">
      <c r="A142" s="1">
        <v>16.375</v>
      </c>
      <c r="B142" s="1">
        <v>1.6817998879224101</v>
      </c>
      <c r="D142" s="1">
        <v>16.375</v>
      </c>
      <c r="E142" s="1">
        <v>2.80187861327873E-4</v>
      </c>
    </row>
    <row r="143" spans="1:5" x14ac:dyDescent="0.25">
      <c r="A143" s="1">
        <v>16.5</v>
      </c>
      <c r="B143" s="1">
        <v>1.66364155762508</v>
      </c>
      <c r="D143" s="1">
        <v>16.5</v>
      </c>
      <c r="E143" s="1">
        <v>2.7716268350033702E-4</v>
      </c>
    </row>
    <row r="144" spans="1:5" x14ac:dyDescent="0.25">
      <c r="A144" s="1">
        <v>16.625</v>
      </c>
      <c r="B144" s="1">
        <v>1.6719096580648101</v>
      </c>
      <c r="D144" s="1">
        <v>16.625</v>
      </c>
      <c r="E144" s="1">
        <v>2.7854014903359598E-4</v>
      </c>
    </row>
    <row r="145" spans="1:5" x14ac:dyDescent="0.25">
      <c r="A145" s="1">
        <v>16.75</v>
      </c>
      <c r="B145" s="1">
        <v>1.67536065629704</v>
      </c>
      <c r="D145" s="1">
        <v>16.75</v>
      </c>
      <c r="E145" s="1">
        <v>2.7911508533908598E-4</v>
      </c>
    </row>
    <row r="146" spans="1:5" x14ac:dyDescent="0.25">
      <c r="A146" s="1">
        <v>16.875</v>
      </c>
      <c r="B146" s="1">
        <v>1.6916167772952799</v>
      </c>
      <c r="D146" s="1">
        <v>16.875</v>
      </c>
      <c r="E146" s="1">
        <v>2.81823355097391E-4</v>
      </c>
    </row>
    <row r="147" spans="1:5" x14ac:dyDescent="0.25">
      <c r="A147" s="1">
        <v>17</v>
      </c>
      <c r="B147" s="1">
        <v>1.68404715599348</v>
      </c>
      <c r="D147" s="1">
        <v>17</v>
      </c>
      <c r="E147" s="1">
        <v>2.8056225618851202E-4</v>
      </c>
    </row>
    <row r="148" spans="1:5" x14ac:dyDescent="0.25">
      <c r="A148" s="1">
        <v>17.125</v>
      </c>
      <c r="B148" s="1">
        <v>1.63884670474745</v>
      </c>
      <c r="D148" s="1">
        <v>17.125</v>
      </c>
      <c r="E148" s="1">
        <v>2.7303186101092301E-4</v>
      </c>
    </row>
    <row r="149" spans="1:5" x14ac:dyDescent="0.25">
      <c r="A149" s="1">
        <v>17.25</v>
      </c>
      <c r="B149" s="1">
        <v>1.5166723781857701</v>
      </c>
      <c r="D149" s="1">
        <v>17.25</v>
      </c>
      <c r="E149" s="1">
        <v>2.5267761820575003E-4</v>
      </c>
    </row>
    <row r="150" spans="1:5" x14ac:dyDescent="0.25">
      <c r="A150" s="1">
        <v>17.375</v>
      </c>
      <c r="B150" s="1">
        <v>1.4743159062436799</v>
      </c>
      <c r="D150" s="1">
        <v>17.375</v>
      </c>
      <c r="E150" s="1">
        <v>2.4562102998019802E-4</v>
      </c>
    </row>
    <row r="151" spans="1:5" x14ac:dyDescent="0.25">
      <c r="A151" s="1">
        <v>17.5</v>
      </c>
      <c r="B151" s="1">
        <v>1.45037162553284</v>
      </c>
      <c r="D151" s="1">
        <v>17.5</v>
      </c>
      <c r="E151" s="1">
        <v>2.4163191281377001E-4</v>
      </c>
    </row>
    <row r="152" spans="1:5" x14ac:dyDescent="0.25">
      <c r="A152" s="1">
        <v>17.625</v>
      </c>
      <c r="B152" s="1">
        <v>1.4220873177183599</v>
      </c>
      <c r="D152" s="1">
        <v>17.625</v>
      </c>
      <c r="E152" s="1">
        <v>2.36919747131878E-4</v>
      </c>
    </row>
    <row r="153" spans="1:5" x14ac:dyDescent="0.25">
      <c r="A153" s="1">
        <v>17.75</v>
      </c>
      <c r="B153" s="1">
        <v>1.39184356357128</v>
      </c>
      <c r="D153" s="1">
        <v>17.75</v>
      </c>
      <c r="E153" s="1">
        <v>2.31881137690976E-4</v>
      </c>
    </row>
    <row r="154" spans="1:5" x14ac:dyDescent="0.25">
      <c r="A154" s="1">
        <v>17.875</v>
      </c>
      <c r="B154" s="1">
        <v>1.39279515466602</v>
      </c>
      <c r="D154" s="1">
        <v>17.875</v>
      </c>
      <c r="E154" s="1">
        <v>2.3203967276735901E-4</v>
      </c>
    </row>
    <row r="155" spans="1:5" x14ac:dyDescent="0.25">
      <c r="A155" s="1">
        <v>18</v>
      </c>
      <c r="B155" s="1">
        <v>1.3900390155320701</v>
      </c>
      <c r="D155" s="1">
        <v>18</v>
      </c>
      <c r="E155" s="1">
        <v>2.3158049998764301E-4</v>
      </c>
    </row>
    <row r="156" spans="1:5" x14ac:dyDescent="0.25">
      <c r="A156" s="1">
        <v>18.125</v>
      </c>
      <c r="B156" s="1">
        <v>1.39400840028768</v>
      </c>
      <c r="D156" s="1">
        <v>18.125</v>
      </c>
      <c r="E156" s="1">
        <v>2.3224179948792901E-4</v>
      </c>
    </row>
    <row r="157" spans="1:5" x14ac:dyDescent="0.25">
      <c r="A157" s="1">
        <v>18.25</v>
      </c>
      <c r="B157" s="1">
        <v>1.4350594937886501</v>
      </c>
      <c r="D157" s="1">
        <v>18.25</v>
      </c>
      <c r="E157" s="1">
        <v>2.3908091166519E-4</v>
      </c>
    </row>
    <row r="158" spans="1:5" x14ac:dyDescent="0.25">
      <c r="A158" s="1">
        <v>18.375</v>
      </c>
      <c r="B158" s="1">
        <v>1.4345401024389299</v>
      </c>
      <c r="D158" s="1">
        <v>18.375</v>
      </c>
      <c r="E158" s="1">
        <v>2.3899438106632701E-4</v>
      </c>
    </row>
    <row r="159" spans="1:5" x14ac:dyDescent="0.25">
      <c r="A159" s="1">
        <v>18.5</v>
      </c>
      <c r="B159" s="1">
        <v>1.4454254495625001</v>
      </c>
      <c r="D159" s="1">
        <v>18.5</v>
      </c>
      <c r="E159" s="1">
        <v>2.4080787989711399E-4</v>
      </c>
    </row>
    <row r="160" spans="1:5" x14ac:dyDescent="0.25">
      <c r="A160" s="1">
        <v>18.625</v>
      </c>
      <c r="B160" s="1">
        <v>1.45026907108716</v>
      </c>
      <c r="D160" s="1">
        <v>18.625</v>
      </c>
      <c r="E160" s="1">
        <v>2.41614827243121E-4</v>
      </c>
    </row>
    <row r="161" spans="1:5" x14ac:dyDescent="0.25">
      <c r="A161" s="1">
        <v>18.75</v>
      </c>
      <c r="B161" s="1">
        <v>1.4620763227290701</v>
      </c>
      <c r="D161" s="1">
        <v>18.75</v>
      </c>
      <c r="E161" s="1">
        <v>2.4358191536666399E-4</v>
      </c>
    </row>
    <row r="162" spans="1:5" x14ac:dyDescent="0.25">
      <c r="A162" s="1">
        <v>18.875</v>
      </c>
      <c r="B162" s="1">
        <v>1.52561691826429</v>
      </c>
      <c r="D162" s="1">
        <v>18.875</v>
      </c>
      <c r="E162" s="1">
        <v>2.5416777858283202E-4</v>
      </c>
    </row>
    <row r="163" spans="1:5" x14ac:dyDescent="0.25">
      <c r="A163" s="1">
        <v>19</v>
      </c>
      <c r="B163" s="1">
        <v>1.5273513244164101</v>
      </c>
      <c r="D163" s="1">
        <v>19</v>
      </c>
      <c r="E163" s="1">
        <v>2.5445673064777499E-4</v>
      </c>
    </row>
    <row r="164" spans="1:5" x14ac:dyDescent="0.25">
      <c r="A164" s="1">
        <v>19.125</v>
      </c>
      <c r="B164" s="1">
        <v>1.52327603833937</v>
      </c>
      <c r="D164" s="1">
        <v>19.125</v>
      </c>
      <c r="E164" s="1">
        <v>2.5377778798733999E-4</v>
      </c>
    </row>
    <row r="165" spans="1:5" x14ac:dyDescent="0.25">
      <c r="A165" s="1">
        <v>19.25</v>
      </c>
      <c r="B165" s="1">
        <v>1.5238030554291799</v>
      </c>
      <c r="D165" s="1">
        <v>19.25</v>
      </c>
      <c r="E165" s="1">
        <v>2.5386558903450301E-4</v>
      </c>
    </row>
    <row r="166" spans="1:5" x14ac:dyDescent="0.25">
      <c r="A166" s="1">
        <v>19.375</v>
      </c>
      <c r="B166" s="1">
        <v>1.5087888160176199</v>
      </c>
      <c r="D166" s="1">
        <v>19.375</v>
      </c>
      <c r="E166" s="1">
        <v>2.5136421674853602E-4</v>
      </c>
    </row>
    <row r="167" spans="1:5" x14ac:dyDescent="0.25">
      <c r="A167" s="1">
        <v>19.5</v>
      </c>
      <c r="B167" s="1">
        <v>1.50080265627424</v>
      </c>
      <c r="D167" s="1">
        <v>19.5</v>
      </c>
      <c r="E167" s="1">
        <v>2.5003372253528901E-4</v>
      </c>
    </row>
    <row r="168" spans="1:5" x14ac:dyDescent="0.25">
      <c r="A168" s="1">
        <v>19.625</v>
      </c>
      <c r="B168" s="1">
        <v>1.48121754101407</v>
      </c>
      <c r="D168" s="1">
        <v>19.625</v>
      </c>
      <c r="E168" s="1">
        <v>2.4677084233294601E-4</v>
      </c>
    </row>
    <row r="169" spans="1:5" x14ac:dyDescent="0.25">
      <c r="A169" s="1">
        <v>19.75</v>
      </c>
      <c r="B169" s="1">
        <v>1.47211140074033</v>
      </c>
      <c r="D169" s="1">
        <v>19.75</v>
      </c>
      <c r="E169" s="1">
        <v>2.4525375936333899E-4</v>
      </c>
    </row>
    <row r="170" spans="1:5" x14ac:dyDescent="0.25">
      <c r="A170" s="1">
        <v>19.875</v>
      </c>
      <c r="B170" s="1">
        <v>1.4699403449988899</v>
      </c>
      <c r="D170" s="1">
        <v>19.875</v>
      </c>
      <c r="E170" s="1">
        <v>2.4489206147681699E-4</v>
      </c>
    </row>
    <row r="171" spans="1:5" x14ac:dyDescent="0.25">
      <c r="A171" s="1">
        <v>20</v>
      </c>
      <c r="B171" s="1">
        <v>1.47453214388425</v>
      </c>
      <c r="D171" s="1">
        <v>20</v>
      </c>
      <c r="E171" s="1">
        <v>2.4565705517111701E-4</v>
      </c>
    </row>
    <row r="172" spans="1:5" x14ac:dyDescent="0.25">
      <c r="A172" s="1">
        <v>20.125</v>
      </c>
      <c r="B172" s="1">
        <v>1.4844750373969</v>
      </c>
      <c r="D172" s="1">
        <v>20.125</v>
      </c>
      <c r="E172" s="1">
        <v>2.4731354123032399E-4</v>
      </c>
    </row>
    <row r="173" spans="1:5" x14ac:dyDescent="0.25">
      <c r="A173" s="1">
        <v>20.25</v>
      </c>
      <c r="B173" s="1">
        <v>1.49774853234381</v>
      </c>
      <c r="D173" s="1">
        <v>20.25</v>
      </c>
      <c r="E173" s="1">
        <v>2.49524905488479E-4</v>
      </c>
    </row>
    <row r="174" spans="1:5" x14ac:dyDescent="0.25">
      <c r="A174" s="1">
        <v>20.375</v>
      </c>
      <c r="B174" s="1">
        <v>1.5004141067242001</v>
      </c>
      <c r="D174" s="1">
        <v>20.375</v>
      </c>
      <c r="E174" s="1">
        <v>2.4996899018025202E-4</v>
      </c>
    </row>
    <row r="175" spans="1:5" x14ac:dyDescent="0.25">
      <c r="A175" s="1">
        <v>20.5</v>
      </c>
      <c r="B175" s="1">
        <v>1.52286504108439</v>
      </c>
      <c r="D175" s="1">
        <v>20.5</v>
      </c>
      <c r="E175" s="1">
        <v>2.5370931584465899E-4</v>
      </c>
    </row>
    <row r="176" spans="1:5" x14ac:dyDescent="0.25">
      <c r="A176" s="1">
        <v>20.625</v>
      </c>
      <c r="B176" s="1">
        <v>1.5489669705554501</v>
      </c>
      <c r="D176" s="1">
        <v>20.625</v>
      </c>
      <c r="E176" s="1">
        <v>2.58057897294538E-4</v>
      </c>
    </row>
    <row r="177" spans="1:5" x14ac:dyDescent="0.25">
      <c r="A177" s="1">
        <v>20.75</v>
      </c>
      <c r="B177" s="1">
        <v>1.5476941533805799</v>
      </c>
      <c r="D177" s="1">
        <v>20.75</v>
      </c>
      <c r="E177" s="1">
        <v>2.5784584595320601E-4</v>
      </c>
    </row>
    <row r="178" spans="1:5" x14ac:dyDescent="0.25">
      <c r="A178" s="1">
        <v>20.875</v>
      </c>
      <c r="B178" s="1">
        <v>1.5312186223673501</v>
      </c>
      <c r="D178" s="1">
        <v>20.875</v>
      </c>
      <c r="E178" s="1">
        <v>2.5510102248640102E-4</v>
      </c>
    </row>
    <row r="179" spans="1:5" x14ac:dyDescent="0.25">
      <c r="A179" s="1">
        <v>21</v>
      </c>
      <c r="B179" s="1">
        <v>1.49692900895426</v>
      </c>
      <c r="D179" s="1">
        <v>21</v>
      </c>
      <c r="E179" s="1">
        <v>2.49388372891779E-4</v>
      </c>
    </row>
    <row r="180" spans="1:5" x14ac:dyDescent="0.25">
      <c r="A180" s="1">
        <v>21.125</v>
      </c>
      <c r="B180" s="1">
        <v>1.4056281036999301</v>
      </c>
      <c r="D180" s="1">
        <v>21.125</v>
      </c>
      <c r="E180" s="1">
        <v>2.3417764207640801E-4</v>
      </c>
    </row>
    <row r="181" spans="1:5" x14ac:dyDescent="0.25">
      <c r="A181" s="1">
        <v>21.25</v>
      </c>
      <c r="B181" s="1">
        <v>1.3901187938827799</v>
      </c>
      <c r="D181" s="1">
        <v>21.25</v>
      </c>
      <c r="E181" s="1">
        <v>2.3159379106087101E-4</v>
      </c>
    </row>
    <row r="182" spans="1:5" x14ac:dyDescent="0.25">
      <c r="A182" s="1">
        <v>21.375</v>
      </c>
      <c r="B182" s="1">
        <v>1.3897793424040099</v>
      </c>
      <c r="D182" s="1">
        <v>21.375</v>
      </c>
      <c r="E182" s="1">
        <v>2.3153723844450999E-4</v>
      </c>
    </row>
    <row r="183" spans="1:5" x14ac:dyDescent="0.25">
      <c r="A183" s="1">
        <v>21.5</v>
      </c>
      <c r="B183" s="1">
        <v>1.3909887322891701</v>
      </c>
      <c r="D183" s="1">
        <v>21.5</v>
      </c>
      <c r="E183" s="1">
        <v>2.3173872279937699E-4</v>
      </c>
    </row>
    <row r="184" spans="1:5" x14ac:dyDescent="0.25">
      <c r="A184" s="1">
        <v>21.625</v>
      </c>
      <c r="B184" s="1">
        <v>1.3836816959112099</v>
      </c>
      <c r="D184" s="1">
        <v>21.625</v>
      </c>
      <c r="E184" s="1">
        <v>2.30521370538809E-4</v>
      </c>
    </row>
    <row r="185" spans="1:5" x14ac:dyDescent="0.25">
      <c r="A185" s="1">
        <v>21.75</v>
      </c>
      <c r="B185" s="1">
        <v>1.3936192465505499</v>
      </c>
      <c r="D185" s="1">
        <v>21.75</v>
      </c>
      <c r="E185" s="1">
        <v>2.3217696647532201E-4</v>
      </c>
    </row>
    <row r="186" spans="1:5" x14ac:dyDescent="0.25">
      <c r="A186" s="1">
        <v>21.875</v>
      </c>
      <c r="B186" s="1">
        <v>1.40791142888647</v>
      </c>
      <c r="D186" s="1">
        <v>21.875</v>
      </c>
      <c r="E186" s="1">
        <v>2.3455804405248499E-4</v>
      </c>
    </row>
    <row r="187" spans="1:5" x14ac:dyDescent="0.25">
      <c r="A187" s="1">
        <v>22</v>
      </c>
      <c r="B187" s="1">
        <v>1.4092553314431699</v>
      </c>
      <c r="D187" s="1">
        <v>22</v>
      </c>
      <c r="E187" s="1">
        <v>2.34781938218432E-4</v>
      </c>
    </row>
    <row r="188" spans="1:5" x14ac:dyDescent="0.25">
      <c r="A188" s="1">
        <v>22.125</v>
      </c>
      <c r="B188" s="1">
        <v>1.41991383493163</v>
      </c>
      <c r="D188" s="1">
        <v>22.125</v>
      </c>
      <c r="E188" s="1">
        <v>2.3655764489961001E-4</v>
      </c>
    </row>
    <row r="189" spans="1:5" x14ac:dyDescent="0.25">
      <c r="A189" s="1">
        <v>22.25</v>
      </c>
      <c r="B189" s="1">
        <v>1.4210573529995401</v>
      </c>
      <c r="D189" s="1">
        <v>22.25</v>
      </c>
      <c r="E189" s="1">
        <v>2.36748155009723E-4</v>
      </c>
    </row>
    <row r="190" spans="1:5" x14ac:dyDescent="0.25">
      <c r="A190" s="1">
        <v>22.375</v>
      </c>
      <c r="B190" s="1">
        <v>1.4206613479005901</v>
      </c>
      <c r="D190" s="1">
        <v>22.375</v>
      </c>
      <c r="E190" s="1">
        <v>2.3668218056023801E-4</v>
      </c>
    </row>
    <row r="191" spans="1:5" x14ac:dyDescent="0.25">
      <c r="A191" s="1">
        <v>22.5</v>
      </c>
      <c r="B191" s="1">
        <v>1.42142852753311</v>
      </c>
      <c r="D191" s="1">
        <v>22.5</v>
      </c>
      <c r="E191" s="1">
        <v>2.3680999268701699E-4</v>
      </c>
    </row>
    <row r="192" spans="1:5" x14ac:dyDescent="0.25">
      <c r="A192" s="1">
        <v>22.625</v>
      </c>
      <c r="B192" s="1">
        <v>1.4191672235164901</v>
      </c>
      <c r="D192" s="1">
        <v>22.625</v>
      </c>
      <c r="E192" s="1">
        <v>2.3643325943784599E-4</v>
      </c>
    </row>
    <row r="193" spans="1:5" x14ac:dyDescent="0.25">
      <c r="A193" s="1">
        <v>22.75</v>
      </c>
      <c r="B193" s="1">
        <v>1.4179058454554601</v>
      </c>
      <c r="D193" s="1">
        <v>22.75</v>
      </c>
      <c r="E193" s="1">
        <v>2.3622311385287901E-4</v>
      </c>
    </row>
    <row r="194" spans="1:5" x14ac:dyDescent="0.25">
      <c r="A194" s="1">
        <v>22.875</v>
      </c>
      <c r="B194" s="1">
        <v>1.4245138257763299</v>
      </c>
      <c r="D194" s="1">
        <v>22.875</v>
      </c>
      <c r="E194" s="1">
        <v>2.3732400337433699E-4</v>
      </c>
    </row>
    <row r="195" spans="1:5" x14ac:dyDescent="0.25">
      <c r="A195" s="1">
        <v>23</v>
      </c>
      <c r="B195" s="1">
        <v>1.4360513891906499</v>
      </c>
      <c r="D195" s="1">
        <v>23</v>
      </c>
      <c r="E195" s="1">
        <v>2.3924616143916201E-4</v>
      </c>
    </row>
    <row r="196" spans="1:5" x14ac:dyDescent="0.25">
      <c r="A196" s="1">
        <v>23.125</v>
      </c>
      <c r="B196" s="1">
        <v>1.46390455556735</v>
      </c>
      <c r="D196" s="1">
        <v>23.125</v>
      </c>
      <c r="E196" s="1">
        <v>2.4388649895752099E-4</v>
      </c>
    </row>
    <row r="197" spans="1:5" x14ac:dyDescent="0.25">
      <c r="A197" s="1">
        <v>23.25</v>
      </c>
      <c r="B197" s="1">
        <v>1.4663559736552201</v>
      </c>
      <c r="D197" s="1">
        <v>23.25</v>
      </c>
      <c r="E197" s="1">
        <v>2.4429490521095799E-4</v>
      </c>
    </row>
    <row r="198" spans="1:5" x14ac:dyDescent="0.25">
      <c r="A198" s="1">
        <v>23.375</v>
      </c>
      <c r="B198" s="1">
        <v>1.48054345574992</v>
      </c>
      <c r="D198" s="1">
        <v>23.375</v>
      </c>
      <c r="E198" s="1">
        <v>2.4665853972793598E-4</v>
      </c>
    </row>
    <row r="199" spans="1:5" x14ac:dyDescent="0.25">
      <c r="A199" s="1">
        <v>23.5</v>
      </c>
      <c r="B199" s="1">
        <v>1.4866615431141601</v>
      </c>
      <c r="D199" s="1">
        <v>23.5</v>
      </c>
      <c r="E199" s="1">
        <v>2.4767781308282001E-4</v>
      </c>
    </row>
    <row r="200" spans="1:5" x14ac:dyDescent="0.25">
      <c r="A200" s="1">
        <v>23.625</v>
      </c>
      <c r="B200" s="1">
        <v>1.4950355709584899</v>
      </c>
      <c r="D200" s="1">
        <v>23.625</v>
      </c>
      <c r="E200" s="1">
        <v>2.4907292612168501E-4</v>
      </c>
    </row>
    <row r="201" spans="1:5" x14ac:dyDescent="0.25">
      <c r="A201" s="1">
        <v>23.75</v>
      </c>
      <c r="B201" s="1">
        <v>1.4938763705520901</v>
      </c>
      <c r="D201" s="1">
        <v>23.75</v>
      </c>
      <c r="E201" s="1">
        <v>2.4887980333397999E-4</v>
      </c>
    </row>
    <row r="202" spans="1:5" x14ac:dyDescent="0.25">
      <c r="A202" s="1">
        <v>23.875</v>
      </c>
      <c r="B202" s="1">
        <v>1.49557335154254</v>
      </c>
      <c r="D202" s="1">
        <v>23.875</v>
      </c>
      <c r="E202" s="1">
        <v>2.4916252036698798E-4</v>
      </c>
    </row>
    <row r="203" spans="1:5" x14ac:dyDescent="0.25">
      <c r="A203" s="1">
        <v>24</v>
      </c>
      <c r="B203" s="1">
        <v>1.49446182415539</v>
      </c>
      <c r="D203" s="1">
        <v>24</v>
      </c>
      <c r="E203" s="1">
        <v>2.4897733990428798E-4</v>
      </c>
    </row>
    <row r="204" spans="1:5" x14ac:dyDescent="0.25">
      <c r="A204" s="1">
        <v>24.125</v>
      </c>
      <c r="B204" s="1">
        <v>1.53222113041363</v>
      </c>
      <c r="D204" s="1">
        <v>24.125</v>
      </c>
      <c r="E204" s="1">
        <v>2.5526804032691098E-4</v>
      </c>
    </row>
    <row r="205" spans="1:5" x14ac:dyDescent="0.25">
      <c r="A205" s="1">
        <v>24.25</v>
      </c>
      <c r="B205" s="1">
        <v>1.54160211996091</v>
      </c>
      <c r="D205" s="1">
        <v>24.25</v>
      </c>
      <c r="E205" s="1">
        <v>2.5683091318548702E-4</v>
      </c>
    </row>
    <row r="206" spans="1:5" x14ac:dyDescent="0.25">
      <c r="A206" s="1">
        <v>24.375</v>
      </c>
      <c r="B206" s="1">
        <v>1.58059896214285</v>
      </c>
      <c r="D206" s="1">
        <v>24.375</v>
      </c>
      <c r="E206" s="1">
        <v>2.6332778709299798E-4</v>
      </c>
    </row>
    <row r="207" spans="1:5" x14ac:dyDescent="0.25">
      <c r="A207" s="1">
        <v>24.5</v>
      </c>
      <c r="B207" s="1">
        <v>1.5913369538875499</v>
      </c>
      <c r="D207" s="1">
        <v>24.5</v>
      </c>
      <c r="E207" s="1">
        <v>2.6511673651766503E-4</v>
      </c>
    </row>
    <row r="208" spans="1:5" x14ac:dyDescent="0.25">
      <c r="A208" s="1">
        <v>24.625</v>
      </c>
      <c r="B208" s="1">
        <v>1.5980484187944599</v>
      </c>
      <c r="D208" s="1">
        <v>24.625</v>
      </c>
      <c r="E208" s="1">
        <v>2.6623486657115702E-4</v>
      </c>
    </row>
    <row r="209" spans="1:5" x14ac:dyDescent="0.25">
      <c r="A209" s="1">
        <v>24.75</v>
      </c>
      <c r="B209" s="1">
        <v>1.6032435326632599</v>
      </c>
      <c r="D209" s="1">
        <v>24.75</v>
      </c>
      <c r="E209" s="1">
        <v>2.67100372541698E-4</v>
      </c>
    </row>
    <row r="210" spans="1:5" x14ac:dyDescent="0.25">
      <c r="A210" s="1">
        <v>24.875</v>
      </c>
      <c r="B210" s="1">
        <v>1.6091795433876399</v>
      </c>
      <c r="D210" s="1">
        <v>24.875</v>
      </c>
      <c r="E210" s="1">
        <v>2.6808931192837999E-4</v>
      </c>
    </row>
    <row r="211" spans="1:5" x14ac:dyDescent="0.25">
      <c r="A211" s="1">
        <v>25</v>
      </c>
      <c r="B211" s="1">
        <v>1.6151497547323499</v>
      </c>
      <c r="D211" s="1">
        <v>25</v>
      </c>
      <c r="E211" s="1">
        <v>2.6908394913840799E-4</v>
      </c>
    </row>
    <row r="212" spans="1:5" x14ac:dyDescent="0.25">
      <c r="A212" s="1">
        <v>25.125</v>
      </c>
      <c r="B212" s="1">
        <v>1.61386265470875</v>
      </c>
      <c r="D212" s="1">
        <v>25.125</v>
      </c>
      <c r="E212" s="1">
        <v>2.6886951827447702E-4</v>
      </c>
    </row>
    <row r="213" spans="1:5" x14ac:dyDescent="0.25">
      <c r="A213" s="1">
        <v>25.25</v>
      </c>
      <c r="B213" s="1">
        <v>1.60729846912622</v>
      </c>
      <c r="D213" s="1">
        <v>25.25</v>
      </c>
      <c r="E213" s="1">
        <v>2.6777592495642497E-4</v>
      </c>
    </row>
    <row r="214" spans="1:5" x14ac:dyDescent="0.25">
      <c r="A214" s="1">
        <v>25.375</v>
      </c>
      <c r="B214" s="1">
        <v>1.60205812328741</v>
      </c>
      <c r="D214" s="1">
        <v>25.375</v>
      </c>
      <c r="E214" s="1">
        <v>2.6690288333968001E-4</v>
      </c>
    </row>
    <row r="215" spans="1:5" x14ac:dyDescent="0.25">
      <c r="A215" s="1">
        <v>25.5</v>
      </c>
      <c r="B215" s="1">
        <v>1.5914593373130199</v>
      </c>
      <c r="D215" s="1">
        <v>25.5</v>
      </c>
      <c r="E215" s="1">
        <v>2.6513712559634803E-4</v>
      </c>
    </row>
    <row r="216" spans="1:5" x14ac:dyDescent="0.25">
      <c r="A216" s="1">
        <v>25.625</v>
      </c>
      <c r="B216" s="1">
        <v>1.58945896656571</v>
      </c>
      <c r="D216" s="1">
        <v>25.625</v>
      </c>
      <c r="E216" s="1">
        <v>2.6480386382984699E-4</v>
      </c>
    </row>
    <row r="217" spans="1:5" x14ac:dyDescent="0.25">
      <c r="A217" s="1">
        <v>25.75</v>
      </c>
      <c r="B217" s="1">
        <v>1.5846033110645801</v>
      </c>
      <c r="D217" s="1">
        <v>25.75</v>
      </c>
      <c r="E217" s="1">
        <v>2.6399491162335702E-4</v>
      </c>
    </row>
    <row r="218" spans="1:5" x14ac:dyDescent="0.25">
      <c r="A218" s="1">
        <v>25.875</v>
      </c>
      <c r="B218" s="1">
        <v>1.5728602070747399</v>
      </c>
      <c r="D218" s="1">
        <v>25.875</v>
      </c>
      <c r="E218" s="1">
        <v>2.6203851049865E-4</v>
      </c>
    </row>
    <row r="219" spans="1:5" x14ac:dyDescent="0.25">
      <c r="A219" s="1">
        <v>26</v>
      </c>
      <c r="B219" s="1">
        <v>1.57110693195828</v>
      </c>
      <c r="D219" s="1">
        <v>26</v>
      </c>
      <c r="E219" s="1">
        <v>2.61746414864249E-4</v>
      </c>
    </row>
    <row r="220" spans="1:5" x14ac:dyDescent="0.25">
      <c r="A220" s="1">
        <v>26.125</v>
      </c>
      <c r="B220" s="1">
        <v>1.56769466358361</v>
      </c>
      <c r="D220" s="1">
        <v>26.125</v>
      </c>
      <c r="E220" s="1">
        <v>2.6117793095302801E-4</v>
      </c>
    </row>
    <row r="221" spans="1:5" x14ac:dyDescent="0.25">
      <c r="A221" s="1">
        <v>26.25</v>
      </c>
      <c r="B221" s="1">
        <v>1.5658095907607099</v>
      </c>
      <c r="D221" s="1">
        <v>26.25</v>
      </c>
      <c r="E221" s="1">
        <v>2.6086387782073398E-4</v>
      </c>
    </row>
    <row r="222" spans="1:5" x14ac:dyDescent="0.25">
      <c r="A222" s="1">
        <v>26.375</v>
      </c>
      <c r="B222" s="1">
        <v>1.54602225902288</v>
      </c>
      <c r="D222" s="1">
        <v>26.375</v>
      </c>
      <c r="E222" s="1">
        <v>2.5756730835320999E-4</v>
      </c>
    </row>
    <row r="223" spans="1:5" x14ac:dyDescent="0.25">
      <c r="A223" s="1">
        <v>26.5</v>
      </c>
      <c r="B223" s="1">
        <v>1.53840537292696</v>
      </c>
      <c r="D223" s="1">
        <v>26.5</v>
      </c>
      <c r="E223" s="1">
        <v>2.5629833512963099E-4</v>
      </c>
    </row>
    <row r="224" spans="1:5" x14ac:dyDescent="0.25">
      <c r="A224" s="1">
        <v>26.625</v>
      </c>
      <c r="B224" s="1">
        <v>1.5379805557922399</v>
      </c>
      <c r="D224" s="1">
        <v>26.625</v>
      </c>
      <c r="E224" s="1">
        <v>2.5622756059498697E-4</v>
      </c>
    </row>
    <row r="225" spans="1:5" x14ac:dyDescent="0.25">
      <c r="A225" s="1">
        <v>26.75</v>
      </c>
      <c r="B225" s="1">
        <v>1.53760710311334</v>
      </c>
      <c r="D225" s="1">
        <v>26.75</v>
      </c>
      <c r="E225" s="1">
        <v>2.5616534337868398E-4</v>
      </c>
    </row>
    <row r="226" spans="1:5" x14ac:dyDescent="0.25">
      <c r="A226" s="1">
        <v>26.875</v>
      </c>
      <c r="B226" s="1">
        <v>1.5388358581010499</v>
      </c>
      <c r="D226" s="1">
        <v>26.875</v>
      </c>
      <c r="E226" s="1">
        <v>2.5637005395963598E-4</v>
      </c>
    </row>
    <row r="227" spans="1:5" x14ac:dyDescent="0.25">
      <c r="A227" s="1">
        <v>27</v>
      </c>
      <c r="B227" s="1">
        <v>1.5473155399653999</v>
      </c>
      <c r="D227" s="1">
        <v>27</v>
      </c>
      <c r="E227" s="1">
        <v>2.57782768958235E-4</v>
      </c>
    </row>
    <row r="228" spans="1:5" x14ac:dyDescent="0.25">
      <c r="A228" s="1">
        <v>27.125</v>
      </c>
      <c r="B228" s="1">
        <v>1.54476493706788</v>
      </c>
      <c r="D228" s="1">
        <v>27.125</v>
      </c>
      <c r="E228" s="1">
        <v>2.5735783851550898E-4</v>
      </c>
    </row>
    <row r="229" spans="1:5" x14ac:dyDescent="0.25">
      <c r="A229" s="1">
        <v>27.25</v>
      </c>
      <c r="B229" s="1">
        <v>1.5432239163513399</v>
      </c>
      <c r="D229" s="1">
        <v>27.25</v>
      </c>
      <c r="E229" s="1">
        <v>2.5710110446413301E-4</v>
      </c>
    </row>
    <row r="230" spans="1:5" x14ac:dyDescent="0.25">
      <c r="A230" s="1">
        <v>27.375</v>
      </c>
      <c r="B230" s="1">
        <v>1.55439339827617</v>
      </c>
      <c r="D230" s="1">
        <v>27.375</v>
      </c>
      <c r="E230" s="1">
        <v>2.5896194015280998E-4</v>
      </c>
    </row>
    <row r="231" spans="1:5" x14ac:dyDescent="0.25">
      <c r="A231" s="1">
        <v>27.5</v>
      </c>
      <c r="B231" s="1">
        <v>1.5514042794119201</v>
      </c>
      <c r="D231" s="1">
        <v>27.5</v>
      </c>
      <c r="E231" s="1">
        <v>2.5846395295002597E-4</v>
      </c>
    </row>
    <row r="232" spans="1:5" x14ac:dyDescent="0.25">
      <c r="A232" s="1">
        <v>27.625</v>
      </c>
      <c r="B232" s="1">
        <v>1.5493546320282401</v>
      </c>
      <c r="D232" s="1">
        <v>27.625</v>
      </c>
      <c r="E232" s="1">
        <v>2.5812248169590501E-4</v>
      </c>
    </row>
    <row r="233" spans="1:5" x14ac:dyDescent="0.25">
      <c r="A233" s="1">
        <v>27.75</v>
      </c>
      <c r="B233" s="1">
        <v>1.55246202856851</v>
      </c>
      <c r="D233" s="1">
        <v>27.75</v>
      </c>
      <c r="E233" s="1">
        <v>2.5864017395951501E-4</v>
      </c>
    </row>
    <row r="234" spans="1:5" x14ac:dyDescent="0.25">
      <c r="A234" s="1">
        <v>27.875</v>
      </c>
      <c r="B234" s="1">
        <v>1.53911754074379</v>
      </c>
      <c r="D234" s="1">
        <v>27.875</v>
      </c>
      <c r="E234" s="1">
        <v>2.5641698228791603E-4</v>
      </c>
    </row>
    <row r="235" spans="1:5" x14ac:dyDescent="0.25">
      <c r="A235" s="1">
        <v>28</v>
      </c>
      <c r="B235" s="1">
        <v>1.4898822222127299</v>
      </c>
      <c r="D235" s="1">
        <v>28</v>
      </c>
      <c r="E235" s="1">
        <v>2.48214378220642E-4</v>
      </c>
    </row>
    <row r="236" spans="1:5" x14ac:dyDescent="0.25">
      <c r="A236" s="1">
        <v>28.125</v>
      </c>
      <c r="B236" s="1">
        <v>1.4501024163198399</v>
      </c>
      <c r="D236" s="1">
        <v>28.125</v>
      </c>
      <c r="E236" s="1">
        <v>2.41587062558886E-4</v>
      </c>
    </row>
    <row r="237" spans="1:5" x14ac:dyDescent="0.25">
      <c r="A237" s="1">
        <v>28.25</v>
      </c>
      <c r="B237" s="1">
        <v>1.4256322355583499</v>
      </c>
      <c r="D237" s="1">
        <v>28.25</v>
      </c>
      <c r="E237" s="1">
        <v>2.3751033044401999E-4</v>
      </c>
    </row>
    <row r="238" spans="1:5" x14ac:dyDescent="0.25">
      <c r="A238" s="1">
        <v>28.375</v>
      </c>
      <c r="B238" s="1">
        <v>1.4176970170026799</v>
      </c>
      <c r="D238" s="1">
        <v>28.375</v>
      </c>
      <c r="E238" s="1">
        <v>2.3618832303264799E-4</v>
      </c>
    </row>
    <row r="239" spans="1:5" x14ac:dyDescent="0.25">
      <c r="A239" s="1">
        <v>28.5</v>
      </c>
      <c r="B239" s="1">
        <v>1.41125872383676</v>
      </c>
      <c r="D239" s="1">
        <v>28.5</v>
      </c>
      <c r="E239" s="1">
        <v>2.3511570339120399E-4</v>
      </c>
    </row>
    <row r="240" spans="1:5" x14ac:dyDescent="0.25">
      <c r="A240" s="1">
        <v>28.625</v>
      </c>
      <c r="B240" s="1">
        <v>1.40889360696168</v>
      </c>
      <c r="D240" s="1">
        <v>28.625</v>
      </c>
      <c r="E240" s="1">
        <v>2.3472167491981599E-4</v>
      </c>
    </row>
    <row r="241" spans="1:5" x14ac:dyDescent="0.25">
      <c r="A241" s="1">
        <v>28.75</v>
      </c>
      <c r="B241" s="1">
        <v>1.4025110466819</v>
      </c>
      <c r="D241" s="1">
        <v>28.75</v>
      </c>
      <c r="E241" s="1">
        <v>2.33658340377206E-4</v>
      </c>
    </row>
    <row r="242" spans="1:5" x14ac:dyDescent="0.25">
      <c r="A242" s="1">
        <v>28.875</v>
      </c>
      <c r="B242" s="1">
        <v>1.40132343154562</v>
      </c>
      <c r="D242" s="1">
        <v>28.875</v>
      </c>
      <c r="E242" s="1">
        <v>2.33460483695499E-4</v>
      </c>
    </row>
    <row r="243" spans="1:5" x14ac:dyDescent="0.25">
      <c r="A243" s="1">
        <v>29</v>
      </c>
      <c r="B243" s="1">
        <v>1.4012284398204999</v>
      </c>
      <c r="D243" s="1">
        <v>29</v>
      </c>
      <c r="E243" s="1">
        <v>2.33444658074096E-4</v>
      </c>
    </row>
    <row r="244" spans="1:5" x14ac:dyDescent="0.25">
      <c r="A244" s="1">
        <v>29.125</v>
      </c>
      <c r="B244" s="1">
        <v>1.38848392618715</v>
      </c>
      <c r="D244" s="1">
        <v>29.125</v>
      </c>
      <c r="E244" s="1">
        <v>2.3132142210277999E-4</v>
      </c>
    </row>
    <row r="245" spans="1:5" x14ac:dyDescent="0.25">
      <c r="A245" s="1">
        <v>29.25</v>
      </c>
      <c r="B245" s="1">
        <v>1.38080274882207</v>
      </c>
      <c r="D245" s="1">
        <v>29.25</v>
      </c>
      <c r="E245" s="1">
        <v>2.30041737953759E-4</v>
      </c>
    </row>
    <row r="246" spans="1:5" x14ac:dyDescent="0.25">
      <c r="A246" s="1">
        <v>29.375</v>
      </c>
      <c r="B246" s="1">
        <v>1.37372261427757</v>
      </c>
      <c r="D246" s="1">
        <v>29.375</v>
      </c>
      <c r="E246" s="1">
        <v>2.2886218753864499E-4</v>
      </c>
    </row>
    <row r="247" spans="1:5" x14ac:dyDescent="0.25">
      <c r="A247" s="1">
        <v>29.5</v>
      </c>
      <c r="B247" s="1">
        <v>1.3765660605568599</v>
      </c>
      <c r="D247" s="1">
        <v>29.5</v>
      </c>
      <c r="E247" s="1">
        <v>2.29335905688773E-4</v>
      </c>
    </row>
    <row r="248" spans="1:5" x14ac:dyDescent="0.25">
      <c r="A248" s="1">
        <v>29.625</v>
      </c>
      <c r="B248" s="1">
        <v>1.37736572667043</v>
      </c>
      <c r="D248" s="1">
        <v>29.625</v>
      </c>
      <c r="E248" s="1">
        <v>2.2946913006329401E-4</v>
      </c>
    </row>
    <row r="249" spans="1:5" x14ac:dyDescent="0.25">
      <c r="A249" s="1">
        <v>29.75</v>
      </c>
      <c r="B249" s="1">
        <v>1.3793722940867501</v>
      </c>
      <c r="D249" s="1">
        <v>29.75</v>
      </c>
      <c r="E249" s="1">
        <v>2.2980342419485301E-4</v>
      </c>
    </row>
    <row r="250" spans="1:5" x14ac:dyDescent="0.25">
      <c r="A250" s="1">
        <v>29.875</v>
      </c>
      <c r="B250" s="1">
        <v>1.38773504644643</v>
      </c>
      <c r="D250" s="1">
        <v>29.875</v>
      </c>
      <c r="E250" s="1">
        <v>2.31196658737974E-4</v>
      </c>
    </row>
    <row r="251" spans="1:5" x14ac:dyDescent="0.25">
      <c r="A251" s="1">
        <v>30</v>
      </c>
      <c r="B251" s="1">
        <v>1.3883339923468201</v>
      </c>
      <c r="D251" s="1">
        <v>30</v>
      </c>
      <c r="E251" s="1">
        <v>2.3129644312497899E-4</v>
      </c>
    </row>
  </sheetData>
  <mergeCells count="2">
    <mergeCell ref="A1:A2"/>
    <mergeCell ref="D1:D2"/>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2"/>
  <sheetViews>
    <sheetView workbookViewId="0">
      <selection activeCell="D11" sqref="D11:D251"/>
    </sheetView>
  </sheetViews>
  <sheetFormatPr defaultRowHeight="15" x14ac:dyDescent="0.25"/>
  <cols>
    <col min="1" max="1" width="18.85546875" customWidth="1"/>
    <col min="2" max="2" width="21.28515625" customWidth="1"/>
    <col min="3" max="3" width="30.28515625" customWidth="1"/>
    <col min="4" max="4" width="30.28515625" style="20" customWidth="1"/>
    <col min="6" max="6" width="18.85546875" customWidth="1"/>
    <col min="7" max="7" width="21.28515625" customWidth="1"/>
    <col min="8" max="9" width="30.28515625" customWidth="1"/>
  </cols>
  <sheetData>
    <row r="1" spans="1:9" ht="18" x14ac:dyDescent="0.35">
      <c r="A1" s="118" t="s">
        <v>368</v>
      </c>
      <c r="B1" s="128" t="s">
        <v>392</v>
      </c>
      <c r="C1" s="129"/>
      <c r="D1" s="129"/>
      <c r="F1" s="127" t="s">
        <v>368</v>
      </c>
      <c r="G1" s="115" t="s">
        <v>395</v>
      </c>
      <c r="H1" s="115"/>
      <c r="I1" s="115"/>
    </row>
    <row r="2" spans="1:9" x14ac:dyDescent="0.25">
      <c r="A2" s="119"/>
      <c r="B2" s="56" t="s">
        <v>389</v>
      </c>
      <c r="C2" s="56" t="s">
        <v>381</v>
      </c>
      <c r="D2" s="35" t="s">
        <v>382</v>
      </c>
      <c r="F2" s="127"/>
      <c r="G2" s="79" t="s">
        <v>389</v>
      </c>
      <c r="H2" s="79" t="s">
        <v>381</v>
      </c>
      <c r="I2" s="79" t="s">
        <v>382</v>
      </c>
    </row>
    <row r="3" spans="1:9" x14ac:dyDescent="0.25">
      <c r="A3" s="28" t="s">
        <v>369</v>
      </c>
      <c r="B3" s="122">
        <v>27</v>
      </c>
      <c r="C3" s="131"/>
      <c r="D3" s="131"/>
      <c r="F3" s="28" t="s">
        <v>369</v>
      </c>
      <c r="G3" s="115">
        <v>27</v>
      </c>
      <c r="H3" s="115"/>
      <c r="I3" s="115"/>
    </row>
    <row r="4" spans="1:9" x14ac:dyDescent="0.25">
      <c r="A4" s="28" t="s">
        <v>370</v>
      </c>
      <c r="B4" s="122" t="s">
        <v>384</v>
      </c>
      <c r="C4" s="131"/>
      <c r="D4" s="131"/>
      <c r="F4" s="28" t="s">
        <v>370</v>
      </c>
      <c r="G4" s="115" t="s">
        <v>384</v>
      </c>
      <c r="H4" s="115"/>
      <c r="I4" s="115"/>
    </row>
    <row r="5" spans="1:9" ht="61.5" x14ac:dyDescent="0.25">
      <c r="A5" s="27" t="s">
        <v>372</v>
      </c>
      <c r="B5" s="27">
        <v>4</v>
      </c>
      <c r="C5" s="28">
        <v>4</v>
      </c>
      <c r="D5" s="81">
        <v>4</v>
      </c>
      <c r="F5" s="27" t="s">
        <v>372</v>
      </c>
      <c r="G5" s="27">
        <v>4</v>
      </c>
      <c r="H5" s="28">
        <v>4</v>
      </c>
      <c r="I5" s="28">
        <v>4</v>
      </c>
    </row>
    <row r="6" spans="1:9" ht="30" x14ac:dyDescent="0.25">
      <c r="A6" s="27" t="s">
        <v>371</v>
      </c>
      <c r="B6" s="27">
        <v>52.462060000000001</v>
      </c>
      <c r="C6" s="28">
        <v>56.166310000000003</v>
      </c>
      <c r="D6" s="81">
        <v>54.722470000000001</v>
      </c>
      <c r="F6" s="27" t="s">
        <v>371</v>
      </c>
      <c r="G6" s="27">
        <v>52.462060000000001</v>
      </c>
      <c r="H6" s="28">
        <v>56.166310000000003</v>
      </c>
      <c r="I6" s="28">
        <v>54.722470000000001</v>
      </c>
    </row>
    <row r="7" spans="1:9" ht="48" x14ac:dyDescent="0.25">
      <c r="A7" s="27" t="s">
        <v>373</v>
      </c>
      <c r="B7" s="28">
        <v>37.44</v>
      </c>
      <c r="C7" s="28">
        <v>37.44</v>
      </c>
      <c r="D7" s="81">
        <v>37.44</v>
      </c>
      <c r="F7" s="27" t="s">
        <v>373</v>
      </c>
      <c r="G7" s="28">
        <v>37.44</v>
      </c>
      <c r="H7" s="28">
        <v>37.44</v>
      </c>
      <c r="I7" s="28">
        <v>37.44</v>
      </c>
    </row>
    <row r="8" spans="1:9" ht="48" x14ac:dyDescent="0.25">
      <c r="A8" s="27" t="s">
        <v>374</v>
      </c>
      <c r="B8" s="27">
        <v>33.360340000000001</v>
      </c>
      <c r="C8" s="28">
        <v>34.897289999999998</v>
      </c>
      <c r="D8" s="81">
        <v>35.51482</v>
      </c>
      <c r="F8" s="27" t="s">
        <v>374</v>
      </c>
      <c r="G8" s="27">
        <v>33.360340000000001</v>
      </c>
      <c r="H8" s="28">
        <v>34.897289999999998</v>
      </c>
      <c r="I8" s="28">
        <v>35.51482</v>
      </c>
    </row>
    <row r="9" spans="1:9" x14ac:dyDescent="0.25">
      <c r="A9" s="28" t="s">
        <v>375</v>
      </c>
      <c r="B9" s="55">
        <v>85</v>
      </c>
      <c r="C9" s="55">
        <v>85</v>
      </c>
      <c r="D9" s="90">
        <v>85</v>
      </c>
      <c r="F9" s="28" t="s">
        <v>375</v>
      </c>
      <c r="G9" s="77">
        <v>85</v>
      </c>
      <c r="H9" s="77">
        <v>85</v>
      </c>
      <c r="I9" s="77">
        <v>85</v>
      </c>
    </row>
    <row r="10" spans="1:9" ht="18" x14ac:dyDescent="0.25">
      <c r="A10" s="31" t="s">
        <v>376</v>
      </c>
      <c r="B10" s="31" t="s">
        <v>226</v>
      </c>
      <c r="C10" s="31" t="s">
        <v>227</v>
      </c>
      <c r="D10" s="31" t="s">
        <v>228</v>
      </c>
      <c r="F10" s="31" t="s">
        <v>376</v>
      </c>
      <c r="G10" s="31" t="s">
        <v>226</v>
      </c>
      <c r="H10" s="31" t="s">
        <v>227</v>
      </c>
      <c r="I10" s="31" t="s">
        <v>228</v>
      </c>
    </row>
    <row r="11" spans="1:9" x14ac:dyDescent="0.25">
      <c r="A11" s="1">
        <v>0</v>
      </c>
      <c r="B11" s="1">
        <v>1.1093051256730999</v>
      </c>
      <c r="C11" s="1">
        <v>1.1519109486015999</v>
      </c>
      <c r="D11" s="14">
        <v>1.49468507266979</v>
      </c>
      <c r="F11" s="1">
        <v>0</v>
      </c>
      <c r="G11" s="1">
        <v>1.8481023393713701E-4</v>
      </c>
      <c r="H11" s="1">
        <v>1.9190836403703101E-4</v>
      </c>
      <c r="I11" s="1">
        <v>2.49014533106789E-4</v>
      </c>
    </row>
    <row r="12" spans="1:9" x14ac:dyDescent="0.25">
      <c r="A12" s="1">
        <v>0.125</v>
      </c>
      <c r="B12" s="1">
        <v>1.1087324721954299</v>
      </c>
      <c r="C12" s="1">
        <v>1.15691735776779</v>
      </c>
      <c r="D12" s="14">
        <v>1.5053882524231701</v>
      </c>
      <c r="F12" s="1">
        <v>0.125</v>
      </c>
      <c r="G12" s="1">
        <v>1.84714829867757E-4</v>
      </c>
      <c r="H12" s="1">
        <v>1.9274243180411599E-4</v>
      </c>
      <c r="I12" s="1">
        <v>2.5079768285370102E-4</v>
      </c>
    </row>
    <row r="13" spans="1:9" x14ac:dyDescent="0.25">
      <c r="A13" s="1">
        <v>0.25</v>
      </c>
      <c r="B13" s="1">
        <v>1.10755881879816</v>
      </c>
      <c r="C13" s="1">
        <v>1.15056572422809</v>
      </c>
      <c r="D13" s="14">
        <v>1.51083852019483</v>
      </c>
      <c r="F13" s="1">
        <v>0.25</v>
      </c>
      <c r="G13" s="1">
        <v>1.8451929921177299E-4</v>
      </c>
      <c r="H13" s="1">
        <v>1.9168424965640199E-4</v>
      </c>
      <c r="I13" s="1">
        <v>2.5170569746446001E-4</v>
      </c>
    </row>
    <row r="14" spans="1:9" x14ac:dyDescent="0.25">
      <c r="A14" s="1">
        <v>0.375</v>
      </c>
      <c r="B14" s="1">
        <v>1.07281937035943</v>
      </c>
      <c r="C14" s="1">
        <v>1.1476618958290901</v>
      </c>
      <c r="D14" s="14">
        <v>1.51015442540261</v>
      </c>
      <c r="F14" s="1">
        <v>0.375</v>
      </c>
      <c r="G14" s="1">
        <v>1.7873170710188001E-4</v>
      </c>
      <c r="H14" s="1">
        <v>1.9120047184512901E-4</v>
      </c>
      <c r="I14" s="1">
        <v>2.5159172727207601E-4</v>
      </c>
    </row>
    <row r="15" spans="1:9" x14ac:dyDescent="0.25">
      <c r="A15" s="1">
        <v>0.5</v>
      </c>
      <c r="B15" s="1">
        <v>1.1296953703910499</v>
      </c>
      <c r="C15" s="1">
        <v>1.14714713588614</v>
      </c>
      <c r="D15" s="14">
        <v>1.50777210926227</v>
      </c>
      <c r="F15" s="1">
        <v>0.5</v>
      </c>
      <c r="G15" s="1">
        <v>1.88207248707149E-4</v>
      </c>
      <c r="H15" s="1">
        <v>1.91114712838633E-4</v>
      </c>
      <c r="I15" s="1">
        <v>2.5119483340309398E-4</v>
      </c>
    </row>
    <row r="16" spans="1:9" x14ac:dyDescent="0.25">
      <c r="A16" s="1">
        <v>0.625</v>
      </c>
      <c r="B16" s="1">
        <v>1.13311677389895</v>
      </c>
      <c r="C16" s="1">
        <v>1.14932940284538</v>
      </c>
      <c r="D16" s="14">
        <v>1.5216259321587799</v>
      </c>
      <c r="F16" s="1">
        <v>0.625</v>
      </c>
      <c r="G16" s="1">
        <v>1.8877725453156301E-4</v>
      </c>
      <c r="H16" s="1">
        <v>1.9147827851404299E-4</v>
      </c>
      <c r="I16" s="1">
        <v>2.5350288029765401E-4</v>
      </c>
    </row>
    <row r="17" spans="1:9" x14ac:dyDescent="0.25">
      <c r="A17" s="1">
        <v>0.75</v>
      </c>
      <c r="B17" s="1">
        <v>1.2197809296025499</v>
      </c>
      <c r="C17" s="1">
        <v>1.16362507517354</v>
      </c>
      <c r="D17" s="14">
        <v>1.5220434717289599</v>
      </c>
      <c r="F17" s="1">
        <v>0.75</v>
      </c>
      <c r="G17" s="1">
        <v>2.0321550287178501E-4</v>
      </c>
      <c r="H17" s="1">
        <v>1.93859937523915E-4</v>
      </c>
      <c r="I17" s="1">
        <v>2.5357244239004498E-4</v>
      </c>
    </row>
    <row r="18" spans="1:9" x14ac:dyDescent="0.25">
      <c r="A18" s="1">
        <v>0.875</v>
      </c>
      <c r="B18" s="1">
        <v>1.1499417846244799</v>
      </c>
      <c r="C18" s="1">
        <v>1.17157776826021</v>
      </c>
      <c r="D18" s="14">
        <v>1.52673284494879</v>
      </c>
      <c r="F18" s="1">
        <v>0.875</v>
      </c>
      <c r="G18" s="1">
        <v>1.91580301318437E-4</v>
      </c>
      <c r="H18" s="1">
        <v>1.9518485619215501E-4</v>
      </c>
      <c r="I18" s="1">
        <v>2.5435369196846898E-4</v>
      </c>
    </row>
    <row r="19" spans="1:9" x14ac:dyDescent="0.25">
      <c r="A19" s="1">
        <v>1</v>
      </c>
      <c r="B19" s="1">
        <v>1.1447925893209101</v>
      </c>
      <c r="C19" s="1">
        <v>1.16719080978149</v>
      </c>
      <c r="D19" s="14">
        <v>1.53335293839191</v>
      </c>
      <c r="F19" s="1">
        <v>1</v>
      </c>
      <c r="G19" s="1">
        <v>1.9072244538086199E-4</v>
      </c>
      <c r="H19" s="1">
        <v>1.9445398890959899E-4</v>
      </c>
      <c r="I19" s="1">
        <v>2.5545659953609301E-4</v>
      </c>
    </row>
    <row r="20" spans="1:9" x14ac:dyDescent="0.25">
      <c r="A20" s="1">
        <v>1.125</v>
      </c>
      <c r="B20" s="1">
        <v>1.0607213118190699</v>
      </c>
      <c r="C20" s="1">
        <v>1.17033998152277</v>
      </c>
      <c r="D20" s="14">
        <v>1.5751226883011</v>
      </c>
      <c r="F20" s="1">
        <v>1.125</v>
      </c>
      <c r="G20" s="1">
        <v>1.7671617054905499E-4</v>
      </c>
      <c r="H20" s="1">
        <v>1.9497864092169601E-4</v>
      </c>
      <c r="I20" s="1">
        <v>2.6241543987096301E-4</v>
      </c>
    </row>
    <row r="21" spans="1:9" x14ac:dyDescent="0.25">
      <c r="A21" s="1">
        <v>1.25</v>
      </c>
      <c r="B21" s="1">
        <v>1.0212254437827899</v>
      </c>
      <c r="C21" s="1">
        <v>1.1606783943126799</v>
      </c>
      <c r="D21" s="14">
        <v>1.57867684281969</v>
      </c>
      <c r="F21" s="1">
        <v>1.25</v>
      </c>
      <c r="G21" s="1">
        <v>1.7013615893421199E-4</v>
      </c>
      <c r="H21" s="1">
        <v>1.93369020492496E-4</v>
      </c>
      <c r="I21" s="1">
        <v>2.6300756201375899E-4</v>
      </c>
    </row>
    <row r="22" spans="1:9" x14ac:dyDescent="0.25">
      <c r="A22" s="1">
        <v>1.375</v>
      </c>
      <c r="B22" s="1">
        <v>0.89754346509695404</v>
      </c>
      <c r="C22" s="1">
        <v>1.0782475316026501</v>
      </c>
      <c r="D22" s="14">
        <v>1.57920048385666</v>
      </c>
      <c r="F22" s="1">
        <v>1.375</v>
      </c>
      <c r="G22" s="1">
        <v>1.4953074128515201E-4</v>
      </c>
      <c r="H22" s="1">
        <v>1.7963603876500401E-4</v>
      </c>
      <c r="I22" s="1">
        <v>2.6309480061051897E-4</v>
      </c>
    </row>
    <row r="23" spans="1:9" x14ac:dyDescent="0.25">
      <c r="A23" s="1">
        <v>1.5</v>
      </c>
      <c r="B23" s="1">
        <v>0.81543022386224895</v>
      </c>
      <c r="C23" s="1">
        <v>1.0674761630156</v>
      </c>
      <c r="D23" s="14">
        <v>1.57836985379909</v>
      </c>
      <c r="F23" s="1">
        <v>1.5</v>
      </c>
      <c r="G23" s="1">
        <v>1.3585067529545001E-4</v>
      </c>
      <c r="H23" s="1">
        <v>1.778415287584E-4</v>
      </c>
      <c r="I23" s="1">
        <v>2.6295641764292801E-4</v>
      </c>
    </row>
    <row r="24" spans="1:9" x14ac:dyDescent="0.25">
      <c r="A24" s="1">
        <v>1.625</v>
      </c>
      <c r="B24" s="1">
        <v>0.80078652944615403</v>
      </c>
      <c r="C24" s="1">
        <v>1.05725157644021</v>
      </c>
      <c r="D24" s="14">
        <v>1.5809085686744799</v>
      </c>
      <c r="F24" s="1">
        <v>1.625</v>
      </c>
      <c r="G24" s="1">
        <v>1.3341103580572899E-4</v>
      </c>
      <c r="H24" s="1">
        <v>1.7613811263494101E-4</v>
      </c>
      <c r="I24" s="1">
        <v>2.6337936754117003E-4</v>
      </c>
    </row>
    <row r="25" spans="1:9" x14ac:dyDescent="0.25">
      <c r="A25" s="1">
        <v>1.75</v>
      </c>
      <c r="B25" s="1">
        <v>0.81515562157145904</v>
      </c>
      <c r="C25" s="1">
        <v>1.0639072177364499</v>
      </c>
      <c r="D25" s="14">
        <v>1.58625922618097</v>
      </c>
      <c r="F25" s="1">
        <v>1.75</v>
      </c>
      <c r="G25" s="1">
        <v>1.3580492655380401E-4</v>
      </c>
      <c r="H25" s="1">
        <v>1.7724694247489499E-4</v>
      </c>
      <c r="I25" s="1">
        <v>2.6427078708174899E-4</v>
      </c>
    </row>
    <row r="26" spans="1:9" x14ac:dyDescent="0.25">
      <c r="A26" s="1">
        <v>1.875</v>
      </c>
      <c r="B26" s="1">
        <v>0.78138623554418796</v>
      </c>
      <c r="C26" s="1">
        <v>1.05452308637657</v>
      </c>
      <c r="D26" s="14">
        <v>1.56995856422008</v>
      </c>
      <c r="F26" s="1">
        <v>1.875</v>
      </c>
      <c r="G26" s="1">
        <v>1.3017894684166199E-4</v>
      </c>
      <c r="H26" s="1">
        <v>1.7568354619033899E-4</v>
      </c>
      <c r="I26" s="1">
        <v>2.6155509679906601E-4</v>
      </c>
    </row>
    <row r="27" spans="1:9" x14ac:dyDescent="0.25">
      <c r="A27" s="1">
        <v>2</v>
      </c>
      <c r="B27" s="1">
        <v>0.80174856429557195</v>
      </c>
      <c r="C27" s="1">
        <v>1.0528039892377901</v>
      </c>
      <c r="D27" s="14">
        <v>1.5628139899383999</v>
      </c>
      <c r="F27" s="1">
        <v>2</v>
      </c>
      <c r="G27" s="1">
        <v>1.3357131081164199E-4</v>
      </c>
      <c r="H27" s="1">
        <v>1.75397144607018E-4</v>
      </c>
      <c r="I27" s="1">
        <v>2.6036481072373903E-4</v>
      </c>
    </row>
    <row r="28" spans="1:9" x14ac:dyDescent="0.25">
      <c r="A28" s="1">
        <v>2.125</v>
      </c>
      <c r="B28" s="1">
        <v>0.80720546193155795</v>
      </c>
      <c r="C28" s="1">
        <v>1.05093557056259</v>
      </c>
      <c r="D28" s="14">
        <v>1.5330031939819799</v>
      </c>
      <c r="F28" s="1">
        <v>2.125</v>
      </c>
      <c r="G28" s="1">
        <v>1.3448042995779701E-4</v>
      </c>
      <c r="H28" s="1">
        <v>1.7508586605572999E-4</v>
      </c>
      <c r="I28" s="1">
        <v>2.5539833211739901E-4</v>
      </c>
    </row>
    <row r="29" spans="1:9" x14ac:dyDescent="0.25">
      <c r="A29" s="1">
        <v>2.25</v>
      </c>
      <c r="B29" s="1">
        <v>0.80652412338674995</v>
      </c>
      <c r="C29" s="1">
        <v>1.0494270899245299</v>
      </c>
      <c r="D29" s="14">
        <v>1.51777660677475</v>
      </c>
      <c r="F29" s="1">
        <v>2.25</v>
      </c>
      <c r="G29" s="1">
        <v>1.3436691895623201E-4</v>
      </c>
      <c r="H29" s="1">
        <v>1.7483455318142801E-4</v>
      </c>
      <c r="I29" s="1">
        <v>2.5286158268867298E-4</v>
      </c>
    </row>
    <row r="30" spans="1:9" x14ac:dyDescent="0.25">
      <c r="A30" s="1">
        <v>2.375</v>
      </c>
      <c r="B30" s="1">
        <v>0.75277387159588105</v>
      </c>
      <c r="C30" s="1">
        <v>1.0493598006435001</v>
      </c>
      <c r="D30" s="14">
        <v>1.5075057962920899</v>
      </c>
      <c r="F30" s="1">
        <v>2.375</v>
      </c>
      <c r="G30" s="1">
        <v>1.2541212700787401E-4</v>
      </c>
      <c r="H30" s="1">
        <v>1.7482334278721E-4</v>
      </c>
      <c r="I30" s="1">
        <v>2.5115046566226299E-4</v>
      </c>
    </row>
    <row r="31" spans="1:9" x14ac:dyDescent="0.25">
      <c r="A31" s="1">
        <v>2.5</v>
      </c>
      <c r="B31" s="1">
        <v>0.79908255493464198</v>
      </c>
      <c r="C31" s="1">
        <v>1.06603210792902</v>
      </c>
      <c r="D31" s="14">
        <v>1.5087824369094101</v>
      </c>
      <c r="F31" s="1">
        <v>2.5</v>
      </c>
      <c r="G31" s="1">
        <v>1.33127153652111E-4</v>
      </c>
      <c r="H31" s="1">
        <v>1.7760094918097699E-4</v>
      </c>
      <c r="I31" s="1">
        <v>2.5136315398910901E-4</v>
      </c>
    </row>
    <row r="32" spans="1:9" x14ac:dyDescent="0.25">
      <c r="A32" s="1">
        <v>2.625</v>
      </c>
      <c r="B32" s="1">
        <v>0.87452212204355795</v>
      </c>
      <c r="C32" s="1">
        <v>1.07191826359104</v>
      </c>
      <c r="D32" s="14">
        <v>1.50878558134549</v>
      </c>
      <c r="F32" s="1">
        <v>2.625</v>
      </c>
      <c r="G32" s="1">
        <v>1.45695385532456E-4</v>
      </c>
      <c r="H32" s="1">
        <v>1.7858158271426999E-4</v>
      </c>
      <c r="I32" s="1">
        <v>2.5136367785215901E-4</v>
      </c>
    </row>
    <row r="33" spans="1:9" x14ac:dyDescent="0.25">
      <c r="A33" s="1">
        <v>2.75</v>
      </c>
      <c r="B33" s="1">
        <v>0.92650902176706496</v>
      </c>
      <c r="C33" s="1">
        <v>1.06421716576156</v>
      </c>
      <c r="D33" s="14">
        <v>1.5068019263035699</v>
      </c>
      <c r="F33" s="1">
        <v>2.75</v>
      </c>
      <c r="G33" s="1">
        <v>1.5435640302639199E-4</v>
      </c>
      <c r="H33" s="1">
        <v>1.7729857981587901E-4</v>
      </c>
      <c r="I33" s="1">
        <v>2.5103320092217702E-4</v>
      </c>
    </row>
    <row r="34" spans="1:9" x14ac:dyDescent="0.25">
      <c r="A34" s="1">
        <v>2.875</v>
      </c>
      <c r="B34" s="1">
        <v>0.97400257512792299</v>
      </c>
      <c r="C34" s="1">
        <v>1.0528140678787701</v>
      </c>
      <c r="D34" s="14">
        <v>1.4934695514921901</v>
      </c>
      <c r="F34" s="1">
        <v>2.875</v>
      </c>
      <c r="G34" s="1">
        <v>1.62268829016311E-4</v>
      </c>
      <c r="H34" s="1">
        <v>1.7539882370860599E-4</v>
      </c>
      <c r="I34" s="1">
        <v>2.4881202727860001E-4</v>
      </c>
    </row>
    <row r="35" spans="1:9" x14ac:dyDescent="0.25">
      <c r="A35" s="1">
        <v>3</v>
      </c>
      <c r="B35" s="1">
        <v>0.97096533284211695</v>
      </c>
      <c r="C35" s="1">
        <v>1.0504855502872099</v>
      </c>
      <c r="D35" s="14">
        <v>1.491955389026</v>
      </c>
      <c r="F35" s="1">
        <v>3</v>
      </c>
      <c r="G35" s="1">
        <v>1.6176282445149601E-4</v>
      </c>
      <c r="H35" s="1">
        <v>1.7501089267785199E-4</v>
      </c>
      <c r="I35" s="1">
        <v>2.4855976781173198E-4</v>
      </c>
    </row>
    <row r="36" spans="1:9" x14ac:dyDescent="0.25">
      <c r="A36" s="1">
        <v>3.125</v>
      </c>
      <c r="B36" s="1">
        <v>0.98550578873080896</v>
      </c>
      <c r="C36" s="1">
        <v>1.0450612192562501</v>
      </c>
      <c r="D36" s="14">
        <v>1.50577591930635</v>
      </c>
      <c r="F36" s="1">
        <v>3.125</v>
      </c>
      <c r="G36" s="1">
        <v>1.64185264402551E-4</v>
      </c>
      <c r="H36" s="1">
        <v>1.7410719912809301E-4</v>
      </c>
      <c r="I36" s="1">
        <v>2.5086226815643897E-4</v>
      </c>
    </row>
    <row r="37" spans="1:9" x14ac:dyDescent="0.25">
      <c r="A37" s="1">
        <v>3.25</v>
      </c>
      <c r="B37" s="1">
        <v>1.02791164572247</v>
      </c>
      <c r="C37" s="1">
        <v>1.03614130364247</v>
      </c>
      <c r="D37" s="14">
        <v>1.50105367169868</v>
      </c>
      <c r="F37" s="1">
        <v>3.25</v>
      </c>
      <c r="G37" s="1">
        <v>1.71250080177362E-4</v>
      </c>
      <c r="H37" s="1">
        <v>1.7262114118683699E-4</v>
      </c>
      <c r="I37" s="1">
        <v>2.5007554170500197E-4</v>
      </c>
    </row>
    <row r="38" spans="1:9" x14ac:dyDescent="0.25">
      <c r="A38" s="1">
        <v>3.375</v>
      </c>
      <c r="B38" s="1">
        <v>1.0448239438253699</v>
      </c>
      <c r="C38" s="1">
        <v>1.0071121107077401</v>
      </c>
      <c r="D38" s="14">
        <v>1.5087699716929901</v>
      </c>
      <c r="F38" s="1">
        <v>3.375</v>
      </c>
      <c r="G38" s="1">
        <v>1.7406766904130499E-4</v>
      </c>
      <c r="H38" s="1">
        <v>1.67784877643912E-4</v>
      </c>
      <c r="I38" s="1">
        <v>2.5136107728405299E-4</v>
      </c>
    </row>
    <row r="39" spans="1:9" x14ac:dyDescent="0.25">
      <c r="A39" s="1">
        <v>3.5</v>
      </c>
      <c r="B39" s="1">
        <v>0.98974325574834099</v>
      </c>
      <c r="C39" s="1">
        <v>0.97951915957456503</v>
      </c>
      <c r="D39" s="14">
        <v>1.52058131884799</v>
      </c>
      <c r="F39" s="1">
        <v>3.5</v>
      </c>
      <c r="G39" s="1">
        <v>1.6489122640767201E-4</v>
      </c>
      <c r="H39" s="1">
        <v>1.63187891985125E-4</v>
      </c>
      <c r="I39" s="1">
        <v>2.53328847720075E-4</v>
      </c>
    </row>
    <row r="40" spans="1:9" x14ac:dyDescent="0.25">
      <c r="A40" s="1">
        <v>3.625</v>
      </c>
      <c r="B40" s="1">
        <v>0.94114003833877202</v>
      </c>
      <c r="C40" s="1">
        <v>0.95926715357014403</v>
      </c>
      <c r="D40" s="14">
        <v>1.52951604423892</v>
      </c>
      <c r="F40" s="1">
        <v>3.625</v>
      </c>
      <c r="G40" s="1">
        <v>1.56793930387239E-4</v>
      </c>
      <c r="H40" s="1">
        <v>1.5981390778478701E-4</v>
      </c>
      <c r="I40" s="1">
        <v>2.5481737297020502E-4</v>
      </c>
    </row>
    <row r="41" spans="1:9" x14ac:dyDescent="0.25">
      <c r="A41" s="1">
        <v>3.75</v>
      </c>
      <c r="B41" s="1">
        <v>0.91419259120513197</v>
      </c>
      <c r="C41" s="1">
        <v>0.95977636920989595</v>
      </c>
      <c r="D41" s="14">
        <v>1.5665008056804299</v>
      </c>
      <c r="F41" s="1">
        <v>3.75</v>
      </c>
      <c r="G41" s="1">
        <v>1.52304485694774E-4</v>
      </c>
      <c r="H41" s="1">
        <v>1.5989874311037001E-4</v>
      </c>
      <c r="I41" s="1">
        <v>2.6097903422636002E-4</v>
      </c>
    </row>
    <row r="42" spans="1:9" x14ac:dyDescent="0.25">
      <c r="A42" s="1">
        <v>3.875</v>
      </c>
      <c r="B42" s="1">
        <v>0.85697460507703704</v>
      </c>
      <c r="C42" s="1">
        <v>0.99516716345729295</v>
      </c>
      <c r="D42" s="14">
        <v>1.5682979390702001</v>
      </c>
      <c r="F42" s="1">
        <v>3.875</v>
      </c>
      <c r="G42" s="1">
        <v>1.42771969205834E-4</v>
      </c>
      <c r="H42" s="1">
        <v>1.6579484943198599E-4</v>
      </c>
      <c r="I42" s="1">
        <v>2.6127843664909599E-4</v>
      </c>
    </row>
    <row r="43" spans="1:9" x14ac:dyDescent="0.25">
      <c r="A43" s="1">
        <v>4</v>
      </c>
      <c r="B43" s="1">
        <v>0.84041298269467102</v>
      </c>
      <c r="C43" s="1">
        <v>0.992122249095303</v>
      </c>
      <c r="D43" s="14">
        <v>1.56695743245798</v>
      </c>
      <c r="F43" s="1">
        <v>4</v>
      </c>
      <c r="G43" s="1">
        <v>1.4001280291693201E-4</v>
      </c>
      <c r="H43" s="1">
        <v>1.6528756669927899E-4</v>
      </c>
      <c r="I43" s="1">
        <v>2.6105510824749999E-4</v>
      </c>
    </row>
    <row r="44" spans="1:9" x14ac:dyDescent="0.25">
      <c r="A44" s="1">
        <v>4.125</v>
      </c>
      <c r="B44" s="1">
        <v>0.79735500953337701</v>
      </c>
      <c r="C44" s="1">
        <v>0.98038986480373902</v>
      </c>
      <c r="D44" s="14">
        <v>1.5625016295132399</v>
      </c>
      <c r="F44" s="1">
        <v>4.125</v>
      </c>
      <c r="G44" s="1">
        <v>1.3283934458826099E-4</v>
      </c>
      <c r="H44" s="1">
        <v>1.63332951476304E-4</v>
      </c>
      <c r="I44" s="1">
        <v>2.6031277147690602E-4</v>
      </c>
    </row>
    <row r="45" spans="1:9" x14ac:dyDescent="0.25">
      <c r="A45" s="1">
        <v>4.25</v>
      </c>
      <c r="B45" s="1">
        <v>0.69615270784083105</v>
      </c>
      <c r="C45" s="1">
        <v>0.97191556219331399</v>
      </c>
      <c r="D45" s="14">
        <v>1.5452878347977801</v>
      </c>
      <c r="F45" s="1">
        <v>4.25</v>
      </c>
      <c r="G45" s="1">
        <v>1.1597904112628199E-4</v>
      </c>
      <c r="H45" s="1">
        <v>1.6192113266140699E-4</v>
      </c>
      <c r="I45" s="1">
        <v>2.5744495327731002E-4</v>
      </c>
    </row>
    <row r="46" spans="1:9" x14ac:dyDescent="0.25">
      <c r="A46" s="1">
        <v>4.375</v>
      </c>
      <c r="B46" s="1">
        <v>0.69803312493779701</v>
      </c>
      <c r="C46" s="1">
        <v>0.97218194058143803</v>
      </c>
      <c r="D46" s="14">
        <v>1.5363717385737401</v>
      </c>
      <c r="F46" s="1">
        <v>4.375</v>
      </c>
      <c r="G46" s="1">
        <v>1.16292318614637E-4</v>
      </c>
      <c r="H46" s="1">
        <v>1.6196551130086799E-4</v>
      </c>
      <c r="I46" s="1">
        <v>2.5595953164638397E-4</v>
      </c>
    </row>
    <row r="47" spans="1:9" x14ac:dyDescent="0.25">
      <c r="A47" s="1">
        <v>4.5</v>
      </c>
      <c r="B47" s="1">
        <v>0.70765544588788698</v>
      </c>
      <c r="C47" s="1">
        <v>0.97386788220255804</v>
      </c>
      <c r="D47" s="14">
        <v>1.5229961077390199</v>
      </c>
      <c r="F47" s="1">
        <v>4.5</v>
      </c>
      <c r="G47" s="1">
        <v>1.17895397284922E-4</v>
      </c>
      <c r="H47" s="1">
        <v>1.6224638917494699E-4</v>
      </c>
      <c r="I47" s="1">
        <v>2.5373115154932099E-4</v>
      </c>
    </row>
    <row r="48" spans="1:9" x14ac:dyDescent="0.25">
      <c r="A48" s="1">
        <v>4.625</v>
      </c>
      <c r="B48" s="1">
        <v>0.73678404063170699</v>
      </c>
      <c r="C48" s="1">
        <v>0.96958519543425303</v>
      </c>
      <c r="D48" s="14">
        <v>1.50759481891381</v>
      </c>
      <c r="F48" s="1">
        <v>4.625</v>
      </c>
      <c r="G48" s="1">
        <v>1.2274822116924199E-4</v>
      </c>
      <c r="H48" s="1">
        <v>1.61532893559348E-4</v>
      </c>
      <c r="I48" s="1">
        <v>2.5116529683104198E-4</v>
      </c>
    </row>
    <row r="49" spans="1:9" x14ac:dyDescent="0.25">
      <c r="A49" s="1">
        <v>4.75</v>
      </c>
      <c r="B49" s="1">
        <v>0.79392783116329502</v>
      </c>
      <c r="C49" s="1">
        <v>0.96659363733418702</v>
      </c>
      <c r="D49" s="14">
        <v>1.5070315187447101</v>
      </c>
      <c r="F49" s="1">
        <v>4.75</v>
      </c>
      <c r="G49" s="1">
        <v>1.32268376671805E-4</v>
      </c>
      <c r="H49" s="1">
        <v>1.61034499979877E-4</v>
      </c>
      <c r="I49" s="1">
        <v>2.5107145102286902E-4</v>
      </c>
    </row>
    <row r="50" spans="1:9" x14ac:dyDescent="0.25">
      <c r="A50" s="1">
        <v>4.875</v>
      </c>
      <c r="B50" s="1">
        <v>0.89120354551879399</v>
      </c>
      <c r="C50" s="1">
        <v>0.95411401923864203</v>
      </c>
      <c r="D50" s="14">
        <v>1.5142043400138601</v>
      </c>
      <c r="F50" s="1">
        <v>4.875</v>
      </c>
      <c r="G50" s="1">
        <v>1.4847451068343101E-4</v>
      </c>
      <c r="H50" s="1">
        <v>1.58955395605159E-4</v>
      </c>
      <c r="I50" s="1">
        <v>2.5226644304630902E-4</v>
      </c>
    </row>
    <row r="51" spans="1:9" x14ac:dyDescent="0.25">
      <c r="A51" s="1">
        <v>5</v>
      </c>
      <c r="B51" s="1">
        <v>0.89382539583161202</v>
      </c>
      <c r="C51" s="1">
        <v>0.95482275936966299</v>
      </c>
      <c r="D51" s="14">
        <v>1.5204380609436901</v>
      </c>
      <c r="F51" s="1">
        <v>5</v>
      </c>
      <c r="G51" s="1">
        <v>1.48911310945546E-4</v>
      </c>
      <c r="H51" s="1">
        <v>1.59073471710987E-4</v>
      </c>
      <c r="I51" s="1">
        <v>2.5330498095321898E-4</v>
      </c>
    </row>
    <row r="52" spans="1:9" x14ac:dyDescent="0.25">
      <c r="A52" s="1">
        <v>5.125</v>
      </c>
      <c r="B52" s="1">
        <v>0.89391530736615799</v>
      </c>
      <c r="C52" s="1">
        <v>0.94787605204026504</v>
      </c>
      <c r="D52" s="14">
        <v>1.5373027653361699</v>
      </c>
      <c r="F52" s="1">
        <v>5.125</v>
      </c>
      <c r="G52" s="1">
        <v>1.4892629020720201E-4</v>
      </c>
      <c r="H52" s="1">
        <v>1.5791615026990901E-4</v>
      </c>
      <c r="I52" s="1">
        <v>2.56114640705005E-4</v>
      </c>
    </row>
    <row r="53" spans="1:9" x14ac:dyDescent="0.25">
      <c r="A53" s="1">
        <v>5.25</v>
      </c>
      <c r="B53" s="1">
        <v>0.90145613129679103</v>
      </c>
      <c r="C53" s="1">
        <v>0.94358619167143298</v>
      </c>
      <c r="D53" s="14">
        <v>1.54929123011431</v>
      </c>
      <c r="F53" s="1">
        <v>5.25</v>
      </c>
      <c r="G53" s="1">
        <v>1.5018259147404401E-4</v>
      </c>
      <c r="H53" s="1">
        <v>1.5720145953246101E-4</v>
      </c>
      <c r="I53" s="1">
        <v>2.5811191893704402E-4</v>
      </c>
    </row>
    <row r="54" spans="1:9" x14ac:dyDescent="0.25">
      <c r="A54" s="1">
        <v>5.375</v>
      </c>
      <c r="B54" s="1">
        <v>0.93901850359253203</v>
      </c>
      <c r="C54" s="1">
        <v>0.94755776779233003</v>
      </c>
      <c r="D54" s="14">
        <v>1.56883323080849</v>
      </c>
      <c r="F54" s="1">
        <v>5.375</v>
      </c>
      <c r="G54" s="1">
        <v>1.5644048269851499E-4</v>
      </c>
      <c r="H54" s="1">
        <v>1.5786312411420299E-4</v>
      </c>
      <c r="I54" s="1">
        <v>2.6136761625269599E-4</v>
      </c>
    </row>
    <row r="55" spans="1:9" x14ac:dyDescent="0.25">
      <c r="A55" s="1">
        <v>5.5</v>
      </c>
      <c r="B55" s="1">
        <v>0.95247059592114403</v>
      </c>
      <c r="C55" s="1">
        <v>0.94600816155166001</v>
      </c>
      <c r="D55" s="14">
        <v>1.56287648839803</v>
      </c>
      <c r="F55" s="1">
        <v>5.5</v>
      </c>
      <c r="G55" s="1">
        <v>1.5868160128046201E-4</v>
      </c>
      <c r="H55" s="1">
        <v>1.5760495971450699E-4</v>
      </c>
      <c r="I55" s="1">
        <v>2.6037522296711398E-4</v>
      </c>
    </row>
    <row r="56" spans="1:9" x14ac:dyDescent="0.25">
      <c r="A56" s="1">
        <v>5.625</v>
      </c>
      <c r="B56" s="1">
        <v>0.92994939934268595</v>
      </c>
      <c r="C56" s="1">
        <v>0.91251787143819596</v>
      </c>
      <c r="D56" s="14">
        <v>1.53191509829679</v>
      </c>
      <c r="F56" s="1">
        <v>5.625</v>
      </c>
      <c r="G56" s="1">
        <v>1.5492956993049101E-4</v>
      </c>
      <c r="H56" s="1">
        <v>1.52025477381604E-4</v>
      </c>
      <c r="I56" s="1">
        <v>2.55217055376245E-4</v>
      </c>
    </row>
    <row r="57" spans="1:9" x14ac:dyDescent="0.25">
      <c r="A57" s="1">
        <v>5.75</v>
      </c>
      <c r="B57" s="1">
        <v>0.91462584193971397</v>
      </c>
      <c r="C57" s="1">
        <v>0.91000037105969001</v>
      </c>
      <c r="D57" s="14">
        <v>1.51542626577998</v>
      </c>
      <c r="F57" s="1">
        <v>5.75</v>
      </c>
      <c r="G57" s="1">
        <v>1.52376665267156E-4</v>
      </c>
      <c r="H57" s="1">
        <v>1.5160606181854501E-4</v>
      </c>
      <c r="I57" s="1">
        <v>2.5247001587894603E-4</v>
      </c>
    </row>
    <row r="58" spans="1:9" x14ac:dyDescent="0.25">
      <c r="A58" s="1">
        <v>5.875</v>
      </c>
      <c r="B58" s="1">
        <v>0.90558759814393996</v>
      </c>
      <c r="C58" s="1">
        <v>0.89970852673933599</v>
      </c>
      <c r="D58" s="14">
        <v>1.4598194332454399</v>
      </c>
      <c r="F58" s="1">
        <v>5.875</v>
      </c>
      <c r="G58" s="1">
        <v>1.5087089385078001E-4</v>
      </c>
      <c r="H58" s="1">
        <v>1.4989144055477401E-4</v>
      </c>
      <c r="I58" s="1">
        <v>2.4320591757869101E-4</v>
      </c>
    </row>
    <row r="59" spans="1:9" x14ac:dyDescent="0.25">
      <c r="A59" s="1">
        <v>6</v>
      </c>
      <c r="B59" s="1">
        <v>0.87808909598372697</v>
      </c>
      <c r="C59" s="1">
        <v>0.89553876139668098</v>
      </c>
      <c r="D59" s="14">
        <v>1.4382142385089101</v>
      </c>
      <c r="F59" s="1">
        <v>6</v>
      </c>
      <c r="G59" s="1">
        <v>1.4628964339088901E-4</v>
      </c>
      <c r="H59" s="1">
        <v>1.4919675764868699E-4</v>
      </c>
      <c r="I59" s="1">
        <v>2.3960649213558601E-4</v>
      </c>
    </row>
    <row r="60" spans="1:9" x14ac:dyDescent="0.25">
      <c r="A60" s="1">
        <v>6.125</v>
      </c>
      <c r="B60" s="1">
        <v>0.81794086663709298</v>
      </c>
      <c r="C60" s="1">
        <v>0.91011988972861702</v>
      </c>
      <c r="D60" s="14">
        <v>1.4345662751605801</v>
      </c>
      <c r="F60" s="1">
        <v>6.125</v>
      </c>
      <c r="G60" s="1">
        <v>1.3626894838173899E-4</v>
      </c>
      <c r="H60" s="1">
        <v>1.5162597362878801E-4</v>
      </c>
      <c r="I60" s="1">
        <v>2.38998741441754E-4</v>
      </c>
    </row>
    <row r="61" spans="1:9" x14ac:dyDescent="0.25">
      <c r="A61" s="1">
        <v>6.25</v>
      </c>
      <c r="B61" s="1">
        <v>0.79479253375966097</v>
      </c>
      <c r="C61" s="1">
        <v>0.91073496582610303</v>
      </c>
      <c r="D61" s="14">
        <v>1.4154780271155001</v>
      </c>
      <c r="F61" s="1">
        <v>6.25</v>
      </c>
      <c r="G61" s="1">
        <v>1.32412436124359E-4</v>
      </c>
      <c r="H61" s="1">
        <v>1.5172844530662901E-4</v>
      </c>
      <c r="I61" s="1">
        <v>2.35818639317443E-4</v>
      </c>
    </row>
    <row r="62" spans="1:9" x14ac:dyDescent="0.25">
      <c r="A62" s="1">
        <v>6.375</v>
      </c>
      <c r="B62" s="1">
        <v>0.73103525378296297</v>
      </c>
      <c r="C62" s="1">
        <v>0.91810681596546495</v>
      </c>
      <c r="D62" s="14">
        <v>1.3959340619313501</v>
      </c>
      <c r="F62" s="1">
        <v>6.375</v>
      </c>
      <c r="G62" s="1">
        <v>1.2179047328024199E-4</v>
      </c>
      <c r="H62" s="1">
        <v>1.52956595539847E-4</v>
      </c>
      <c r="I62" s="1">
        <v>2.3256261471776501E-4</v>
      </c>
    </row>
    <row r="63" spans="1:9" x14ac:dyDescent="0.25">
      <c r="A63" s="1">
        <v>6.5</v>
      </c>
      <c r="B63" s="1">
        <v>0.71288755377896096</v>
      </c>
      <c r="C63" s="1">
        <v>0.94349745782876104</v>
      </c>
      <c r="D63" s="14">
        <v>1.3888892236854899</v>
      </c>
      <c r="F63" s="1">
        <v>6.5</v>
      </c>
      <c r="G63" s="1">
        <v>1.18767066459575E-4</v>
      </c>
      <c r="H63" s="1">
        <v>1.5718667647427199E-4</v>
      </c>
      <c r="I63" s="1">
        <v>2.3138894466600299E-4</v>
      </c>
    </row>
    <row r="64" spans="1:9" x14ac:dyDescent="0.25">
      <c r="A64" s="1">
        <v>6.625</v>
      </c>
      <c r="B64" s="1">
        <v>0.69982198682898999</v>
      </c>
      <c r="C64" s="1">
        <v>0.95617651633534295</v>
      </c>
      <c r="D64" s="14">
        <v>1.40014804822963</v>
      </c>
      <c r="F64" s="1">
        <v>6.625</v>
      </c>
      <c r="G64" s="1">
        <v>1.1659034300571E-4</v>
      </c>
      <c r="H64" s="1">
        <v>1.59299007621469E-4</v>
      </c>
      <c r="I64" s="1">
        <v>2.3326466483505599E-4</v>
      </c>
    </row>
    <row r="65" spans="1:9" x14ac:dyDescent="0.25">
      <c r="A65" s="1">
        <v>6.75</v>
      </c>
      <c r="B65" s="1">
        <v>0.68013789682289105</v>
      </c>
      <c r="C65" s="1">
        <v>0.95728878649600901</v>
      </c>
      <c r="D65" s="14">
        <v>1.3916223688529099</v>
      </c>
      <c r="F65" s="1">
        <v>6.75</v>
      </c>
      <c r="G65" s="1">
        <v>1.13310973610694E-4</v>
      </c>
      <c r="H65" s="1">
        <v>1.5948431183023499E-4</v>
      </c>
      <c r="I65" s="1">
        <v>2.3184428665089501E-4</v>
      </c>
    </row>
    <row r="66" spans="1:9" x14ac:dyDescent="0.25">
      <c r="A66" s="1">
        <v>6.875</v>
      </c>
      <c r="B66" s="1">
        <v>0.676033970753109</v>
      </c>
      <c r="C66" s="1">
        <v>0.95978568456353297</v>
      </c>
      <c r="D66" s="14">
        <v>1.3082141735403601</v>
      </c>
      <c r="F66" s="1">
        <v>6.875</v>
      </c>
      <c r="G66" s="1">
        <v>1.12627259527468E-4</v>
      </c>
      <c r="H66" s="1">
        <v>1.59900295048285E-4</v>
      </c>
      <c r="I66" s="1">
        <v>2.1794848131182599E-4</v>
      </c>
    </row>
    <row r="67" spans="1:9" x14ac:dyDescent="0.25">
      <c r="A67" s="1">
        <v>7</v>
      </c>
      <c r="B67" s="1">
        <v>0.64995010914531104</v>
      </c>
      <c r="C67" s="1">
        <v>0.95667352447211895</v>
      </c>
      <c r="D67" s="14">
        <v>1.1952304109265099</v>
      </c>
      <c r="F67" s="1">
        <v>7</v>
      </c>
      <c r="G67" s="1">
        <v>1.0828168818360901E-4</v>
      </c>
      <c r="H67" s="1">
        <v>1.5938180917705601E-4</v>
      </c>
      <c r="I67" s="1">
        <v>1.9912538646035799E-4</v>
      </c>
    </row>
    <row r="68" spans="1:9" x14ac:dyDescent="0.25">
      <c r="A68" s="1">
        <v>7.125</v>
      </c>
      <c r="B68" s="1">
        <v>0.64192146880134604</v>
      </c>
      <c r="C68" s="1">
        <v>0.96322641415878596</v>
      </c>
      <c r="D68" s="14">
        <v>1.1533170783011399</v>
      </c>
      <c r="F68" s="1">
        <v>7.125</v>
      </c>
      <c r="G68" s="1">
        <v>1.06944116702305E-4</v>
      </c>
      <c r="H68" s="1">
        <v>1.6047352059885399E-4</v>
      </c>
      <c r="I68" s="1">
        <v>1.92142625244971E-4</v>
      </c>
    </row>
    <row r="69" spans="1:9" x14ac:dyDescent="0.25">
      <c r="A69" s="1">
        <v>7.25</v>
      </c>
      <c r="B69" s="1">
        <v>0.67819274033673105</v>
      </c>
      <c r="C69" s="1">
        <v>0.95784177677248405</v>
      </c>
      <c r="D69" s="14">
        <v>1.13143041187528</v>
      </c>
      <c r="F69" s="1">
        <v>7.25</v>
      </c>
      <c r="G69" s="1">
        <v>1.12986910540099E-4</v>
      </c>
      <c r="H69" s="1">
        <v>1.59576440010297E-4</v>
      </c>
      <c r="I69" s="1">
        <v>1.88496306618422E-4</v>
      </c>
    </row>
    <row r="70" spans="1:9" x14ac:dyDescent="0.25">
      <c r="A70" s="1">
        <v>7.375</v>
      </c>
      <c r="B70" s="1">
        <v>0.75520790909159796</v>
      </c>
      <c r="C70" s="1">
        <v>0.91800013164218597</v>
      </c>
      <c r="D70" s="14">
        <v>1.12841725621018</v>
      </c>
      <c r="F70" s="1">
        <v>7.375</v>
      </c>
      <c r="G70" s="1">
        <v>1.2581763765466E-4</v>
      </c>
      <c r="H70" s="1">
        <v>1.5293882193158901E-4</v>
      </c>
      <c r="I70" s="1">
        <v>1.87994314884617E-4</v>
      </c>
    </row>
    <row r="71" spans="1:9" x14ac:dyDescent="0.25">
      <c r="A71" s="1">
        <v>7.5</v>
      </c>
      <c r="B71" s="1">
        <v>0.79601383505282897</v>
      </c>
      <c r="C71" s="1">
        <v>0.90546719484652205</v>
      </c>
      <c r="D71" s="14">
        <v>1.12356382481359</v>
      </c>
      <c r="F71" s="1">
        <v>7.5</v>
      </c>
      <c r="G71" s="1">
        <v>1.32615904919801E-4</v>
      </c>
      <c r="H71" s="1">
        <v>1.5085083466143099E-4</v>
      </c>
      <c r="I71" s="1">
        <v>1.8718573321394499E-4</v>
      </c>
    </row>
    <row r="72" spans="1:9" x14ac:dyDescent="0.25">
      <c r="A72" s="1">
        <v>7.625</v>
      </c>
      <c r="B72" s="1">
        <v>0.80582832883900701</v>
      </c>
      <c r="C72" s="1">
        <v>0.86562397892003495</v>
      </c>
      <c r="D72" s="14">
        <v>1.12780098834166</v>
      </c>
      <c r="F72" s="1">
        <v>7.625</v>
      </c>
      <c r="G72" s="1">
        <v>1.3425099958457799E-4</v>
      </c>
      <c r="H72" s="1">
        <v>1.4421295488807801E-4</v>
      </c>
      <c r="I72" s="1">
        <v>1.8789164465772101E-4</v>
      </c>
    </row>
    <row r="73" spans="1:9" x14ac:dyDescent="0.25">
      <c r="A73" s="1">
        <v>7.75</v>
      </c>
      <c r="B73" s="1">
        <v>0.81792734211103502</v>
      </c>
      <c r="C73" s="1">
        <v>0.85517259165617798</v>
      </c>
      <c r="D73" s="14">
        <v>1.1246718990239499</v>
      </c>
      <c r="F73" s="1">
        <v>7.75</v>
      </c>
      <c r="G73" s="1">
        <v>1.36266695195698E-4</v>
      </c>
      <c r="H73" s="1">
        <v>1.4247175376991999E-4</v>
      </c>
      <c r="I73" s="1">
        <v>1.8737033837739101E-4</v>
      </c>
    </row>
    <row r="74" spans="1:9" x14ac:dyDescent="0.25">
      <c r="A74" s="1">
        <v>7.875</v>
      </c>
      <c r="B74" s="1">
        <v>0.93951443317816496</v>
      </c>
      <c r="C74" s="1">
        <v>0.85945696270770999</v>
      </c>
      <c r="D74" s="14">
        <v>1.1300187603606999</v>
      </c>
      <c r="F74" s="1">
        <v>7.875</v>
      </c>
      <c r="G74" s="1">
        <v>1.56523104567482E-4</v>
      </c>
      <c r="H74" s="1">
        <v>1.43185529987105E-4</v>
      </c>
      <c r="I74" s="1">
        <v>1.8826112547609301E-4</v>
      </c>
    </row>
    <row r="75" spans="1:9" x14ac:dyDescent="0.25">
      <c r="A75" s="1">
        <v>8</v>
      </c>
      <c r="B75" s="1">
        <v>0.94451148483159897</v>
      </c>
      <c r="C75" s="1">
        <v>0.84772353754267005</v>
      </c>
      <c r="D75" s="14">
        <v>1.1319991739766799</v>
      </c>
      <c r="F75" s="1">
        <v>8</v>
      </c>
      <c r="G75" s="1">
        <v>1.5735561337294399E-4</v>
      </c>
      <c r="H75" s="1">
        <v>1.41230741354609E-4</v>
      </c>
      <c r="I75" s="1">
        <v>1.8859106238451601E-4</v>
      </c>
    </row>
    <row r="76" spans="1:9" x14ac:dyDescent="0.25">
      <c r="A76" s="1">
        <v>8.125</v>
      </c>
      <c r="B76" s="1">
        <v>0.97042824415140205</v>
      </c>
      <c r="C76" s="1">
        <v>0.842256807785697</v>
      </c>
      <c r="D76" s="14">
        <v>1.13049502658394</v>
      </c>
      <c r="F76" s="1">
        <v>8.125</v>
      </c>
      <c r="G76" s="1">
        <v>1.61673345475623E-4</v>
      </c>
      <c r="H76" s="1">
        <v>1.4031998417709699E-4</v>
      </c>
      <c r="I76" s="1">
        <v>1.88340471428886E-4</v>
      </c>
    </row>
    <row r="77" spans="1:9" x14ac:dyDescent="0.25">
      <c r="A77" s="1">
        <v>8.25</v>
      </c>
      <c r="B77" s="1">
        <v>1.0053050903214</v>
      </c>
      <c r="C77" s="1">
        <v>0.833482697193348</v>
      </c>
      <c r="D77" s="14">
        <v>1.1301847074384599</v>
      </c>
      <c r="F77" s="1">
        <v>8.25</v>
      </c>
      <c r="G77" s="1">
        <v>1.6748382804754501E-4</v>
      </c>
      <c r="H77" s="1">
        <v>1.38858217352411E-4</v>
      </c>
      <c r="I77" s="1">
        <v>1.88288772259249E-4</v>
      </c>
    </row>
    <row r="78" spans="1:9" x14ac:dyDescent="0.25">
      <c r="A78" s="1">
        <v>8.375</v>
      </c>
      <c r="B78" s="1">
        <v>1.0189977735654101</v>
      </c>
      <c r="C78" s="1">
        <v>0.83249086368821101</v>
      </c>
      <c r="D78" s="14">
        <v>1.12936403154198</v>
      </c>
      <c r="F78" s="1">
        <v>8.375</v>
      </c>
      <c r="G78" s="1">
        <v>1.69765029075996E-4</v>
      </c>
      <c r="H78" s="1">
        <v>1.38692977890456E-4</v>
      </c>
      <c r="I78" s="1">
        <v>1.88152047654895E-4</v>
      </c>
    </row>
    <row r="79" spans="1:9" x14ac:dyDescent="0.25">
      <c r="A79" s="1">
        <v>8.5</v>
      </c>
      <c r="B79" s="1">
        <v>0.99139032434712104</v>
      </c>
      <c r="C79" s="1">
        <v>0.83696851175700804</v>
      </c>
      <c r="D79" s="14">
        <v>1.13878533692595</v>
      </c>
      <c r="F79" s="1">
        <v>8.5</v>
      </c>
      <c r="G79" s="1">
        <v>1.65165628036229E-4</v>
      </c>
      <c r="H79" s="1">
        <v>1.3943895405871799E-4</v>
      </c>
      <c r="I79" s="1">
        <v>1.8972163713186499E-4</v>
      </c>
    </row>
    <row r="80" spans="1:9" x14ac:dyDescent="0.25">
      <c r="A80" s="1">
        <v>8.625</v>
      </c>
      <c r="B80" s="1">
        <v>0.98449490336017098</v>
      </c>
      <c r="C80" s="1">
        <v>0.83796763122227402</v>
      </c>
      <c r="D80" s="14">
        <v>1.13858523031047</v>
      </c>
      <c r="F80" s="1">
        <v>8.625</v>
      </c>
      <c r="G80" s="1">
        <v>1.6401685089980299E-4</v>
      </c>
      <c r="H80" s="1">
        <v>1.39605407361631E-4</v>
      </c>
      <c r="I80" s="1">
        <v>1.8968829936972601E-4</v>
      </c>
    </row>
    <row r="81" spans="1:9" x14ac:dyDescent="0.25">
      <c r="A81" s="1">
        <v>8.75</v>
      </c>
      <c r="B81" s="1">
        <v>0.92334692679117802</v>
      </c>
      <c r="C81" s="1">
        <v>0.84590266173158901</v>
      </c>
      <c r="D81" s="14">
        <v>1.1520885673929799</v>
      </c>
      <c r="F81" s="1">
        <v>8.75</v>
      </c>
      <c r="G81" s="1">
        <v>1.5382959800340899E-4</v>
      </c>
      <c r="H81" s="1">
        <v>1.4092738344448301E-4</v>
      </c>
      <c r="I81" s="1">
        <v>1.9193795532767099E-4</v>
      </c>
    </row>
    <row r="82" spans="1:9" x14ac:dyDescent="0.25">
      <c r="A82" s="1">
        <v>8.875</v>
      </c>
      <c r="B82" s="1">
        <v>0.900296044929626</v>
      </c>
      <c r="C82" s="1">
        <v>0.85998888602049295</v>
      </c>
      <c r="D82" s="14">
        <v>1.1769324280622</v>
      </c>
      <c r="F82" s="1">
        <v>8.875</v>
      </c>
      <c r="G82" s="1">
        <v>1.4998932108527499E-4</v>
      </c>
      <c r="H82" s="1">
        <v>1.4327414841101499E-4</v>
      </c>
      <c r="I82" s="1">
        <v>1.96076942515164E-4</v>
      </c>
    </row>
    <row r="83" spans="1:9" x14ac:dyDescent="0.25">
      <c r="A83" s="1">
        <v>9</v>
      </c>
      <c r="B83" s="1">
        <v>0.85894837698084003</v>
      </c>
      <c r="C83" s="1">
        <v>0.86789354511173</v>
      </c>
      <c r="D83" s="14">
        <v>1.22559637623632</v>
      </c>
      <c r="F83" s="1">
        <v>9</v>
      </c>
      <c r="G83" s="1">
        <v>1.43100799605007E-4</v>
      </c>
      <c r="H83" s="1">
        <v>1.4459106461561501E-4</v>
      </c>
      <c r="I83" s="1">
        <v>2.04184356280971E-4</v>
      </c>
    </row>
    <row r="84" spans="1:9" x14ac:dyDescent="0.25">
      <c r="A84" s="1">
        <v>9.125</v>
      </c>
      <c r="B84" s="1">
        <v>0.862596420241034</v>
      </c>
      <c r="C84" s="1">
        <v>0.87039343636399302</v>
      </c>
      <c r="D84" s="14">
        <v>1.22580405312532</v>
      </c>
      <c r="F84" s="1">
        <v>9.125</v>
      </c>
      <c r="G84" s="1">
        <v>1.4370856361215601E-4</v>
      </c>
      <c r="H84" s="1">
        <v>1.4500754649824201E-4</v>
      </c>
      <c r="I84" s="1">
        <v>2.04218955250679E-4</v>
      </c>
    </row>
    <row r="85" spans="1:9" x14ac:dyDescent="0.25">
      <c r="A85" s="1">
        <v>9.25</v>
      </c>
      <c r="B85" s="1">
        <v>0.85879246072727899</v>
      </c>
      <c r="C85" s="1">
        <v>0.87828683016104303</v>
      </c>
      <c r="D85" s="14">
        <v>1.2235690525301399</v>
      </c>
      <c r="F85" s="1">
        <v>9.25</v>
      </c>
      <c r="G85" s="1">
        <v>1.4307482395716401E-4</v>
      </c>
      <c r="H85" s="1">
        <v>1.4632258590483E-4</v>
      </c>
      <c r="I85" s="1">
        <v>2.0384660415152201E-4</v>
      </c>
    </row>
    <row r="86" spans="1:9" x14ac:dyDescent="0.25">
      <c r="A86" s="1">
        <v>9.375</v>
      </c>
      <c r="B86" s="1">
        <v>0.86901476388941901</v>
      </c>
      <c r="C86" s="1">
        <v>0.90707088008729597</v>
      </c>
      <c r="D86" s="14">
        <v>1.2197200536478201</v>
      </c>
      <c r="F86" s="1">
        <v>9.375</v>
      </c>
      <c r="G86" s="1">
        <v>1.4477785966397701E-4</v>
      </c>
      <c r="H86" s="1">
        <v>1.51118008622544E-4</v>
      </c>
      <c r="I86" s="1">
        <v>2.03205360937727E-4</v>
      </c>
    </row>
    <row r="87" spans="1:9" x14ac:dyDescent="0.25">
      <c r="A87" s="1">
        <v>9.5</v>
      </c>
      <c r="B87" s="1">
        <v>0.93943161571725398</v>
      </c>
      <c r="C87" s="1">
        <v>0.91117491427476305</v>
      </c>
      <c r="D87" s="14">
        <v>1.2182483034912699</v>
      </c>
      <c r="F87" s="1">
        <v>9.5</v>
      </c>
      <c r="G87" s="1">
        <v>1.56509307178494E-4</v>
      </c>
      <c r="H87" s="1">
        <v>1.51801740718176E-4</v>
      </c>
      <c r="I87" s="1">
        <v>2.0296016736164499E-4</v>
      </c>
    </row>
    <row r="88" spans="1:9" x14ac:dyDescent="0.25">
      <c r="A88" s="1">
        <v>9.625</v>
      </c>
      <c r="B88" s="1">
        <v>0.94077970461590599</v>
      </c>
      <c r="C88" s="1">
        <v>0.90777471488790895</v>
      </c>
      <c r="D88" s="14">
        <v>1.20770769693367</v>
      </c>
      <c r="F88" s="1">
        <v>9.625</v>
      </c>
      <c r="G88" s="1">
        <v>1.5673389878901001E-4</v>
      </c>
      <c r="H88" s="1">
        <v>1.5123526750032601E-4</v>
      </c>
      <c r="I88" s="1">
        <v>2.01204102309151E-4</v>
      </c>
    </row>
    <row r="89" spans="1:9" x14ac:dyDescent="0.25">
      <c r="A89" s="1">
        <v>9.75</v>
      </c>
      <c r="B89" s="1">
        <v>0.96445948697927697</v>
      </c>
      <c r="C89" s="1">
        <v>0.90985124950221996</v>
      </c>
      <c r="D89" s="14">
        <v>1.21364532594695</v>
      </c>
      <c r="F89" s="1">
        <v>9.75</v>
      </c>
      <c r="G89" s="1">
        <v>1.60678950530746E-4</v>
      </c>
      <c r="H89" s="1">
        <v>1.5158121816706999E-4</v>
      </c>
      <c r="I89" s="1">
        <v>2.0219331130276301E-4</v>
      </c>
    </row>
    <row r="90" spans="1:9" x14ac:dyDescent="0.25">
      <c r="A90" s="1">
        <v>9.875</v>
      </c>
      <c r="B90" s="1">
        <v>0.95529500419611102</v>
      </c>
      <c r="C90" s="1">
        <v>0.913089630675188</v>
      </c>
      <c r="D90" s="14">
        <v>1.2103090082411301</v>
      </c>
      <c r="F90" s="1">
        <v>9.875</v>
      </c>
      <c r="G90" s="1">
        <v>1.5915214769907099E-4</v>
      </c>
      <c r="H90" s="1">
        <v>1.5212073247048699E-4</v>
      </c>
      <c r="I90" s="1">
        <v>2.0163748077297301E-4</v>
      </c>
    </row>
    <row r="91" spans="1:9" x14ac:dyDescent="0.25">
      <c r="A91" s="1">
        <v>10</v>
      </c>
      <c r="B91" s="1">
        <v>0.97065673376270101</v>
      </c>
      <c r="C91" s="1">
        <v>0.920737343635882</v>
      </c>
      <c r="D91" s="14">
        <v>1.20123470638521</v>
      </c>
      <c r="F91" s="1">
        <v>10</v>
      </c>
      <c r="G91" s="1">
        <v>1.61711411844865E-4</v>
      </c>
      <c r="H91" s="1">
        <v>1.5339484144973899E-4</v>
      </c>
      <c r="I91" s="1">
        <v>2.0012570208377699E-4</v>
      </c>
    </row>
    <row r="92" spans="1:9" x14ac:dyDescent="0.25">
      <c r="A92" s="1">
        <v>10.125</v>
      </c>
      <c r="B92" s="1">
        <v>0.97910131127798505</v>
      </c>
      <c r="C92" s="1">
        <v>0.91749101643397302</v>
      </c>
      <c r="D92" s="14">
        <v>1.1945249904509101</v>
      </c>
      <c r="F92" s="1">
        <v>10.125</v>
      </c>
      <c r="G92" s="1">
        <v>1.6311827845891101E-4</v>
      </c>
      <c r="H92" s="1">
        <v>1.5285400333790101E-4</v>
      </c>
      <c r="I92" s="1">
        <v>1.9900786340912199E-4</v>
      </c>
    </row>
    <row r="93" spans="1:9" x14ac:dyDescent="0.25">
      <c r="A93" s="1">
        <v>10.25</v>
      </c>
      <c r="B93" s="1">
        <v>1.0044789941087</v>
      </c>
      <c r="C93" s="1">
        <v>0.91003333155336996</v>
      </c>
      <c r="D93" s="14">
        <v>1.18523131518757</v>
      </c>
      <c r="F93" s="1">
        <v>10.25</v>
      </c>
      <c r="G93" s="1">
        <v>1.6734620041850801E-4</v>
      </c>
      <c r="H93" s="1">
        <v>1.5161155303679199E-4</v>
      </c>
      <c r="I93" s="1">
        <v>1.97459537110249E-4</v>
      </c>
    </row>
    <row r="94" spans="1:9" x14ac:dyDescent="0.25">
      <c r="A94" s="1">
        <v>10.375</v>
      </c>
      <c r="B94" s="1">
        <v>1.02238877880206</v>
      </c>
      <c r="C94" s="1">
        <v>0.86598201496264404</v>
      </c>
      <c r="D94" s="14">
        <v>1.1836721222791</v>
      </c>
      <c r="F94" s="1">
        <v>10.375</v>
      </c>
      <c r="G94" s="1">
        <v>1.70329970548423E-4</v>
      </c>
      <c r="H94" s="1">
        <v>1.4427260369277701E-4</v>
      </c>
      <c r="I94" s="1">
        <v>1.9719977557169799E-4</v>
      </c>
    </row>
    <row r="95" spans="1:9" x14ac:dyDescent="0.25">
      <c r="A95" s="1">
        <v>10.5</v>
      </c>
      <c r="B95" s="1">
        <v>1.0218523968782001</v>
      </c>
      <c r="C95" s="1">
        <v>0.84703939018348795</v>
      </c>
      <c r="D95" s="14">
        <v>1.17727588255228</v>
      </c>
      <c r="F95" s="1">
        <v>10.5</v>
      </c>
      <c r="G95" s="1">
        <v>1.70240609319908E-4</v>
      </c>
      <c r="H95" s="1">
        <v>1.41116762404569E-4</v>
      </c>
      <c r="I95" s="1">
        <v>1.96134162033211E-4</v>
      </c>
    </row>
    <row r="96" spans="1:9" x14ac:dyDescent="0.25">
      <c r="A96" s="1">
        <v>10.625</v>
      </c>
      <c r="B96" s="1">
        <v>1.0071028831312301</v>
      </c>
      <c r="C96" s="1">
        <v>0.82914924118143296</v>
      </c>
      <c r="D96" s="14">
        <v>1.17167341723509</v>
      </c>
      <c r="F96" s="1">
        <v>10.625</v>
      </c>
      <c r="G96" s="1">
        <v>1.6778334032966201E-4</v>
      </c>
      <c r="H96" s="1">
        <v>1.38136263580827E-4</v>
      </c>
      <c r="I96" s="1">
        <v>1.9520079131136699E-4</v>
      </c>
    </row>
    <row r="97" spans="1:9" x14ac:dyDescent="0.25">
      <c r="A97" s="1">
        <v>10.75</v>
      </c>
      <c r="B97" s="1">
        <v>0.99054980852876096</v>
      </c>
      <c r="C97" s="1">
        <v>0.82486958949600298</v>
      </c>
      <c r="D97" s="14">
        <v>1.1834017738953599</v>
      </c>
      <c r="F97" s="1">
        <v>10.75</v>
      </c>
      <c r="G97" s="1">
        <v>1.6502559810089101E-4</v>
      </c>
      <c r="H97" s="1">
        <v>1.3742327361003501E-4</v>
      </c>
      <c r="I97" s="1">
        <v>1.97154735530967E-4</v>
      </c>
    </row>
    <row r="98" spans="1:9" x14ac:dyDescent="0.25">
      <c r="A98" s="1">
        <v>10.875</v>
      </c>
      <c r="B98" s="1">
        <v>0.97498717835569204</v>
      </c>
      <c r="C98" s="1">
        <v>0.83112813623947202</v>
      </c>
      <c r="D98" s="14">
        <v>1.1897500644805801</v>
      </c>
      <c r="F98" s="1">
        <v>10.875</v>
      </c>
      <c r="G98" s="1">
        <v>1.62432863914057E-4</v>
      </c>
      <c r="H98" s="1">
        <v>1.3846594749749601E-4</v>
      </c>
      <c r="I98" s="1">
        <v>1.98212360742465E-4</v>
      </c>
    </row>
    <row r="99" spans="1:9" x14ac:dyDescent="0.25">
      <c r="A99" s="1">
        <v>11</v>
      </c>
      <c r="B99" s="1">
        <v>0.95789193214410695</v>
      </c>
      <c r="C99" s="1">
        <v>0.81880863032937901</v>
      </c>
      <c r="D99" s="14">
        <v>1.2102373296171201</v>
      </c>
      <c r="F99" s="1">
        <v>11</v>
      </c>
      <c r="G99" s="1">
        <v>1.5958479589520699E-4</v>
      </c>
      <c r="H99" s="1">
        <v>1.3641351781287501E-4</v>
      </c>
      <c r="I99" s="1">
        <v>2.01625539114213E-4</v>
      </c>
    </row>
    <row r="100" spans="1:9" x14ac:dyDescent="0.25">
      <c r="A100" s="1">
        <v>11.125</v>
      </c>
      <c r="B100" s="1">
        <v>0.85609455397754797</v>
      </c>
      <c r="C100" s="1">
        <v>0.83530474949607703</v>
      </c>
      <c r="D100" s="14">
        <v>1.21432197533569</v>
      </c>
      <c r="F100" s="1">
        <v>11.125</v>
      </c>
      <c r="G100" s="1">
        <v>1.42625352692659E-4</v>
      </c>
      <c r="H100" s="1">
        <v>1.3916177126604599E-4</v>
      </c>
      <c r="I100" s="1">
        <v>2.0230604109092599E-4</v>
      </c>
    </row>
    <row r="101" spans="1:9" x14ac:dyDescent="0.25">
      <c r="A101" s="1">
        <v>11.25</v>
      </c>
      <c r="B101" s="1">
        <v>0.81717498111050801</v>
      </c>
      <c r="C101" s="1">
        <v>0.819796504994043</v>
      </c>
      <c r="D101" s="14">
        <v>1.21343785481059</v>
      </c>
      <c r="F101" s="1">
        <v>11.25</v>
      </c>
      <c r="G101" s="1">
        <v>1.3614135185300999E-4</v>
      </c>
      <c r="H101" s="1">
        <v>1.36578097732007E-4</v>
      </c>
      <c r="I101" s="1">
        <v>2.02158746611445E-4</v>
      </c>
    </row>
    <row r="102" spans="1:9" x14ac:dyDescent="0.25">
      <c r="A102" s="1">
        <v>11.375</v>
      </c>
      <c r="B102" s="1">
        <v>0.76036381807474496</v>
      </c>
      <c r="C102" s="1">
        <v>0.81249705442591102</v>
      </c>
      <c r="D102" s="14">
        <v>1.2187883034345901</v>
      </c>
      <c r="F102" s="1">
        <v>11.375</v>
      </c>
      <c r="G102" s="1">
        <v>1.26676612091252E-4</v>
      </c>
      <c r="H102" s="1">
        <v>1.3536200926735699E-4</v>
      </c>
      <c r="I102" s="1">
        <v>2.0305013135220299E-4</v>
      </c>
    </row>
    <row r="103" spans="1:9" x14ac:dyDescent="0.25">
      <c r="A103" s="1">
        <v>11.5</v>
      </c>
      <c r="B103" s="1">
        <v>0.76208559711678803</v>
      </c>
      <c r="C103" s="1">
        <v>0.806186265821635</v>
      </c>
      <c r="D103" s="14">
        <v>1.2394807054122601</v>
      </c>
      <c r="F103" s="1">
        <v>11.5</v>
      </c>
      <c r="G103" s="1">
        <v>1.2696346047965699E-4</v>
      </c>
      <c r="H103" s="1">
        <v>1.3431063188588501E-4</v>
      </c>
      <c r="I103" s="1">
        <v>2.0649748552168301E-4</v>
      </c>
    </row>
    <row r="104" spans="1:9" x14ac:dyDescent="0.25">
      <c r="A104" s="1">
        <v>11.625</v>
      </c>
      <c r="B104" s="1">
        <v>0.754745732473311</v>
      </c>
      <c r="C104" s="1">
        <v>0.80986005151592</v>
      </c>
      <c r="D104" s="14">
        <v>1.25798539001855</v>
      </c>
      <c r="F104" s="1">
        <v>11.625</v>
      </c>
      <c r="G104" s="1">
        <v>1.2574063903005299E-4</v>
      </c>
      <c r="H104" s="1">
        <v>1.3492268458255299E-4</v>
      </c>
      <c r="I104" s="1">
        <v>2.0958036597709001E-4</v>
      </c>
    </row>
    <row r="105" spans="1:9" x14ac:dyDescent="0.25">
      <c r="A105" s="1">
        <v>11.75</v>
      </c>
      <c r="B105" s="1">
        <v>0.71874950517783098</v>
      </c>
      <c r="C105" s="1">
        <v>0.82547287898204702</v>
      </c>
      <c r="D105" s="14">
        <v>1.27288541904976</v>
      </c>
      <c r="F105" s="1">
        <v>11.75</v>
      </c>
      <c r="G105" s="1">
        <v>1.19743667562627E-4</v>
      </c>
      <c r="H105" s="1">
        <v>1.3752378163840899E-4</v>
      </c>
      <c r="I105" s="1">
        <v>2.1206271081369101E-4</v>
      </c>
    </row>
    <row r="106" spans="1:9" x14ac:dyDescent="0.25">
      <c r="A106" s="1">
        <v>11.875</v>
      </c>
      <c r="B106" s="1">
        <v>0.72160220946950304</v>
      </c>
      <c r="C106" s="1">
        <v>0.83550643953084003</v>
      </c>
      <c r="D106" s="14">
        <v>1.2748505480807799</v>
      </c>
      <c r="F106" s="1">
        <v>11.875</v>
      </c>
      <c r="G106" s="1">
        <v>1.20218928097619E-4</v>
      </c>
      <c r="H106" s="1">
        <v>1.3919537282583799E-4</v>
      </c>
      <c r="I106" s="1">
        <v>2.12390101310259E-4</v>
      </c>
    </row>
    <row r="107" spans="1:9" x14ac:dyDescent="0.25">
      <c r="A107" s="1">
        <v>12</v>
      </c>
      <c r="B107" s="1">
        <v>0.73103428004502102</v>
      </c>
      <c r="C107" s="1">
        <v>0.84182181422122004</v>
      </c>
      <c r="D107" s="14">
        <v>1.2813644035146501</v>
      </c>
      <c r="F107" s="1">
        <v>12</v>
      </c>
      <c r="G107" s="1">
        <v>1.217903110555E-4</v>
      </c>
      <c r="H107" s="1">
        <v>1.40247514249256E-4</v>
      </c>
      <c r="I107" s="1">
        <v>2.13475309625541E-4</v>
      </c>
    </row>
    <row r="108" spans="1:9" x14ac:dyDescent="0.25">
      <c r="A108" s="1">
        <v>12.125</v>
      </c>
      <c r="B108" s="1">
        <v>0.84109712509344503</v>
      </c>
      <c r="C108" s="1">
        <v>0.85096686542143396</v>
      </c>
      <c r="D108" s="14">
        <v>1.29114144857621</v>
      </c>
      <c r="F108" s="1">
        <v>12.125</v>
      </c>
      <c r="G108" s="1">
        <v>1.4012678104056799E-4</v>
      </c>
      <c r="H108" s="1">
        <v>1.41771079779212E-4</v>
      </c>
      <c r="I108" s="1">
        <v>2.1510416533279599E-4</v>
      </c>
    </row>
    <row r="109" spans="1:9" x14ac:dyDescent="0.25">
      <c r="A109" s="1">
        <v>12.25</v>
      </c>
      <c r="B109" s="1">
        <v>0.84777559446887896</v>
      </c>
      <c r="C109" s="1">
        <v>0.89025805727820395</v>
      </c>
      <c r="D109" s="14">
        <v>1.3012309000432201</v>
      </c>
      <c r="F109" s="1">
        <v>12.25</v>
      </c>
      <c r="G109" s="1">
        <v>1.4123941403851499E-4</v>
      </c>
      <c r="H109" s="1">
        <v>1.4831699234254899E-4</v>
      </c>
      <c r="I109" s="1">
        <v>2.16785067947201E-4</v>
      </c>
    </row>
    <row r="110" spans="1:9" x14ac:dyDescent="0.25">
      <c r="A110" s="1">
        <v>12.375</v>
      </c>
      <c r="B110" s="1">
        <v>0.87040972756303503</v>
      </c>
      <c r="C110" s="1">
        <v>0.89533095677914898</v>
      </c>
      <c r="D110" s="14">
        <v>1.2933362741250101</v>
      </c>
      <c r="F110" s="1">
        <v>12.375</v>
      </c>
      <c r="G110" s="1">
        <v>1.45010260612001E-4</v>
      </c>
      <c r="H110" s="1">
        <v>1.49162137399407E-4</v>
      </c>
      <c r="I110" s="1">
        <v>2.1546982326922599E-4</v>
      </c>
    </row>
    <row r="111" spans="1:9" x14ac:dyDescent="0.25">
      <c r="A111" s="1">
        <v>12.5</v>
      </c>
      <c r="B111" s="1">
        <v>0.90909890797869097</v>
      </c>
      <c r="C111" s="1">
        <v>0.90396053779061503</v>
      </c>
      <c r="D111" s="14">
        <v>1.2891313721745199</v>
      </c>
      <c r="F111" s="1">
        <v>12.5</v>
      </c>
      <c r="G111" s="1">
        <v>1.51455878069249E-4</v>
      </c>
      <c r="H111" s="1">
        <v>1.50599825595917E-4</v>
      </c>
      <c r="I111" s="1">
        <v>2.14769286604275E-4</v>
      </c>
    </row>
    <row r="112" spans="1:9" x14ac:dyDescent="0.25">
      <c r="A112" s="1">
        <v>12.625</v>
      </c>
      <c r="B112" s="1">
        <v>0.90946462060843702</v>
      </c>
      <c r="C112" s="1">
        <v>0.89669677217941701</v>
      </c>
      <c r="D112" s="14">
        <v>1.3038137686491</v>
      </c>
      <c r="F112" s="1">
        <v>12.625</v>
      </c>
      <c r="G112" s="1">
        <v>1.5151680579336501E-4</v>
      </c>
      <c r="H112" s="1">
        <v>1.4938968224509201E-4</v>
      </c>
      <c r="I112" s="1">
        <v>2.17215373856941E-4</v>
      </c>
    </row>
    <row r="113" spans="1:9" x14ac:dyDescent="0.25">
      <c r="A113" s="1">
        <v>12.75</v>
      </c>
      <c r="B113" s="1">
        <v>0.90800324115001296</v>
      </c>
      <c r="C113" s="1">
        <v>0.88705792080510304</v>
      </c>
      <c r="D113" s="14">
        <v>1.3054860527390599</v>
      </c>
      <c r="F113" s="1">
        <v>12.75</v>
      </c>
      <c r="G113" s="1">
        <v>1.51273339975592E-4</v>
      </c>
      <c r="H113" s="1">
        <v>1.4778384960612999E-4</v>
      </c>
      <c r="I113" s="1">
        <v>2.1749397638632799E-4</v>
      </c>
    </row>
    <row r="114" spans="1:9" x14ac:dyDescent="0.25">
      <c r="A114" s="1">
        <v>12.875</v>
      </c>
      <c r="B114" s="1">
        <v>0.91469595453329999</v>
      </c>
      <c r="C114" s="1">
        <v>0.88585527561928601</v>
      </c>
      <c r="D114" s="14">
        <v>1.2679010254647001</v>
      </c>
      <c r="F114" s="1">
        <v>12.875</v>
      </c>
      <c r="G114" s="1">
        <v>1.5238834602524699E-4</v>
      </c>
      <c r="H114" s="1">
        <v>1.47583488918174E-4</v>
      </c>
      <c r="I114" s="1">
        <v>2.1123231084241799E-4</v>
      </c>
    </row>
    <row r="115" spans="1:9" x14ac:dyDescent="0.25">
      <c r="A115" s="1">
        <v>13</v>
      </c>
      <c r="B115" s="1">
        <v>0.91714697878560303</v>
      </c>
      <c r="C115" s="1">
        <v>0.87184505268175305</v>
      </c>
      <c r="D115" s="14">
        <v>1.2602393978970601</v>
      </c>
      <c r="F115" s="1">
        <v>13</v>
      </c>
      <c r="G115" s="1">
        <v>1.5279668666568101E-4</v>
      </c>
      <c r="H115" s="1">
        <v>1.4524938577678101E-4</v>
      </c>
      <c r="I115" s="1">
        <v>2.0995588368964899E-4</v>
      </c>
    </row>
    <row r="116" spans="1:9" x14ac:dyDescent="0.25">
      <c r="A116" s="1">
        <v>13.125</v>
      </c>
      <c r="B116" s="1">
        <v>0.96120705515868798</v>
      </c>
      <c r="C116" s="1">
        <v>0.86379573002149102</v>
      </c>
      <c r="D116" s="14">
        <v>1.2401080752190801</v>
      </c>
      <c r="F116" s="1">
        <v>13.125</v>
      </c>
      <c r="G116" s="1">
        <v>1.6013709538943699E-4</v>
      </c>
      <c r="H116" s="1">
        <v>1.4390836862158E-4</v>
      </c>
      <c r="I116" s="1">
        <v>2.06602005331498E-4</v>
      </c>
    </row>
    <row r="117" spans="1:9" x14ac:dyDescent="0.25">
      <c r="A117" s="1">
        <v>13.25</v>
      </c>
      <c r="B117" s="1">
        <v>0.98043974311728599</v>
      </c>
      <c r="C117" s="1">
        <v>0.85918621659804595</v>
      </c>
      <c r="D117" s="14">
        <v>1.23198703745851</v>
      </c>
      <c r="F117" s="1">
        <v>13.25</v>
      </c>
      <c r="G117" s="1">
        <v>1.6334126120333899E-4</v>
      </c>
      <c r="H117" s="1">
        <v>1.4314042368523399E-4</v>
      </c>
      <c r="I117" s="1">
        <v>2.0524904044058701E-4</v>
      </c>
    </row>
    <row r="118" spans="1:9" x14ac:dyDescent="0.25">
      <c r="A118" s="1">
        <v>13.375</v>
      </c>
      <c r="B118" s="1">
        <v>0.90731498879474803</v>
      </c>
      <c r="C118" s="1">
        <v>0.83085795300271004</v>
      </c>
      <c r="D118" s="14">
        <v>1.22326635411684</v>
      </c>
      <c r="F118" s="1">
        <v>13.375</v>
      </c>
      <c r="G118" s="1">
        <v>1.5115867713320501E-4</v>
      </c>
      <c r="H118" s="1">
        <v>1.3842093497025201E-4</v>
      </c>
      <c r="I118" s="1">
        <v>2.0379617459586599E-4</v>
      </c>
    </row>
    <row r="119" spans="1:9" x14ac:dyDescent="0.25">
      <c r="A119" s="1">
        <v>13.5</v>
      </c>
      <c r="B119" s="1">
        <v>0.85969472783460699</v>
      </c>
      <c r="C119" s="1">
        <v>0.85572202580507895</v>
      </c>
      <c r="D119" s="14">
        <v>1.21690370819285</v>
      </c>
      <c r="F119" s="1">
        <v>13.5</v>
      </c>
      <c r="G119" s="1">
        <v>1.4322514165724499E-4</v>
      </c>
      <c r="H119" s="1">
        <v>1.4256328949912599E-4</v>
      </c>
      <c r="I119" s="1">
        <v>2.0273615778492899E-4</v>
      </c>
    </row>
    <row r="120" spans="1:9" x14ac:dyDescent="0.25">
      <c r="A120" s="1">
        <v>13.625</v>
      </c>
      <c r="B120" s="1">
        <v>0.77758764451460805</v>
      </c>
      <c r="C120" s="1">
        <v>0.85535259876260905</v>
      </c>
      <c r="D120" s="14">
        <v>1.2060623854861801</v>
      </c>
      <c r="F120" s="1">
        <v>13.625</v>
      </c>
      <c r="G120" s="1">
        <v>1.29546101576133E-4</v>
      </c>
      <c r="H120" s="1">
        <v>1.4250174295385101E-4</v>
      </c>
      <c r="I120" s="1">
        <v>2.0092999342199899E-4</v>
      </c>
    </row>
    <row r="121" spans="1:9" x14ac:dyDescent="0.25">
      <c r="A121" s="1">
        <v>13.75</v>
      </c>
      <c r="B121" s="1">
        <v>0.76673881045470005</v>
      </c>
      <c r="C121" s="1">
        <v>0.830932513041586</v>
      </c>
      <c r="D121" s="14">
        <v>1.1440182776963199</v>
      </c>
      <c r="F121" s="1">
        <v>13.75</v>
      </c>
      <c r="G121" s="1">
        <v>1.27738685821753E-4</v>
      </c>
      <c r="H121" s="1">
        <v>1.3843335667272901E-4</v>
      </c>
      <c r="I121" s="1">
        <v>1.90593445064208E-4</v>
      </c>
    </row>
    <row r="122" spans="1:9" x14ac:dyDescent="0.25">
      <c r="A122" s="1">
        <v>13.875</v>
      </c>
      <c r="B122" s="1">
        <v>0.75095154020647503</v>
      </c>
      <c r="C122" s="1">
        <v>0.77327598338213799</v>
      </c>
      <c r="D122" s="14">
        <v>1.15152351692218</v>
      </c>
      <c r="F122" s="1">
        <v>13.875</v>
      </c>
      <c r="G122" s="1">
        <v>1.2510852659839799E-4</v>
      </c>
      <c r="H122" s="1">
        <v>1.2882777883146401E-4</v>
      </c>
      <c r="I122" s="1">
        <v>1.91843817919237E-4</v>
      </c>
    </row>
    <row r="123" spans="1:9" x14ac:dyDescent="0.25">
      <c r="A123" s="1">
        <v>14</v>
      </c>
      <c r="B123" s="1">
        <v>0.751446133806425</v>
      </c>
      <c r="C123" s="1">
        <v>0.73823643200095801</v>
      </c>
      <c r="D123" s="14">
        <v>1.14266514132413</v>
      </c>
      <c r="F123" s="1">
        <v>14</v>
      </c>
      <c r="G123" s="1">
        <v>1.2519092589214999E-4</v>
      </c>
      <c r="H123" s="1">
        <v>1.2299018957136001E-4</v>
      </c>
      <c r="I123" s="1">
        <v>1.90368012544601E-4</v>
      </c>
    </row>
    <row r="124" spans="1:9" x14ac:dyDescent="0.25">
      <c r="A124" s="1">
        <v>14.125</v>
      </c>
      <c r="B124" s="1">
        <v>0.72372925132767896</v>
      </c>
      <c r="C124" s="1">
        <v>0.73008751683782902</v>
      </c>
      <c r="D124" s="14">
        <v>1.1186326138503899</v>
      </c>
      <c r="F124" s="1">
        <v>14.125</v>
      </c>
      <c r="G124" s="1">
        <v>1.20573293271191E-4</v>
      </c>
      <c r="H124" s="1">
        <v>1.2163258030518301E-4</v>
      </c>
      <c r="I124" s="1">
        <v>1.8636419346747699E-4</v>
      </c>
    </row>
    <row r="125" spans="1:9" x14ac:dyDescent="0.25">
      <c r="A125" s="1">
        <v>14.25</v>
      </c>
      <c r="B125" s="1">
        <v>0.681429822189211</v>
      </c>
      <c r="C125" s="1">
        <v>0.72056590156741696</v>
      </c>
      <c r="D125" s="14">
        <v>1.1127446069367899</v>
      </c>
      <c r="F125" s="1">
        <v>14.25</v>
      </c>
      <c r="G125" s="1">
        <v>1.1352620837672301E-4</v>
      </c>
      <c r="H125" s="1">
        <v>1.20046279201132E-4</v>
      </c>
      <c r="I125" s="1">
        <v>1.8538325151567001E-4</v>
      </c>
    </row>
    <row r="126" spans="1:9" x14ac:dyDescent="0.25">
      <c r="A126" s="1">
        <v>14.375</v>
      </c>
      <c r="B126" s="1">
        <v>0.68883218128941104</v>
      </c>
      <c r="C126" s="1">
        <v>0.71793898552251201</v>
      </c>
      <c r="D126" s="14">
        <v>1.1047235403434501</v>
      </c>
      <c r="F126" s="1">
        <v>14.375</v>
      </c>
      <c r="G126" s="1">
        <v>1.1475944140281599E-4</v>
      </c>
      <c r="H126" s="1">
        <v>1.1960863498805E-4</v>
      </c>
      <c r="I126" s="1">
        <v>1.8404694182121899E-4</v>
      </c>
    </row>
    <row r="127" spans="1:9" x14ac:dyDescent="0.25">
      <c r="A127" s="1">
        <v>14.5</v>
      </c>
      <c r="B127" s="1">
        <v>0.70446638050361898</v>
      </c>
      <c r="C127" s="1">
        <v>0.714889866324802</v>
      </c>
      <c r="D127" s="14">
        <v>1.0795857606438799</v>
      </c>
      <c r="F127" s="1">
        <v>14.5</v>
      </c>
      <c r="G127" s="1">
        <v>1.17364098991903E-4</v>
      </c>
      <c r="H127" s="1">
        <v>1.1910065172971199E-4</v>
      </c>
      <c r="I127" s="1">
        <v>1.7985898772327201E-4</v>
      </c>
    </row>
    <row r="128" spans="1:9" x14ac:dyDescent="0.25">
      <c r="A128" s="1">
        <v>14.625</v>
      </c>
      <c r="B128" s="1">
        <v>0.74256169921809501</v>
      </c>
      <c r="C128" s="1">
        <v>0.70210949978571502</v>
      </c>
      <c r="D128" s="14">
        <v>1.0744392323295799</v>
      </c>
      <c r="F128" s="1">
        <v>14.625</v>
      </c>
      <c r="G128" s="1">
        <v>1.2371077908973399E-4</v>
      </c>
      <c r="H128" s="1">
        <v>1.1697144266430001E-4</v>
      </c>
      <c r="I128" s="1">
        <v>1.79001576106109E-4</v>
      </c>
    </row>
    <row r="129" spans="1:9" x14ac:dyDescent="0.25">
      <c r="A129" s="1">
        <v>14.75</v>
      </c>
      <c r="B129" s="1">
        <v>0.84553024699837498</v>
      </c>
      <c r="C129" s="1">
        <v>0.70977603633250996</v>
      </c>
      <c r="D129" s="14">
        <v>1.0744075297417599</v>
      </c>
      <c r="F129" s="1">
        <v>14.75</v>
      </c>
      <c r="G129" s="1">
        <v>1.4086533914992901E-4</v>
      </c>
      <c r="H129" s="1">
        <v>1.18248687652997E-4</v>
      </c>
      <c r="I129" s="1">
        <v>1.7899629445497899E-4</v>
      </c>
    </row>
    <row r="130" spans="1:9" x14ac:dyDescent="0.25">
      <c r="A130" s="1">
        <v>14.875</v>
      </c>
      <c r="B130" s="1">
        <v>0.84666630265836396</v>
      </c>
      <c r="C130" s="1">
        <v>0.71961369850780299</v>
      </c>
      <c r="D130" s="14">
        <v>1.06754419403209</v>
      </c>
      <c r="F130" s="1">
        <v>14.875</v>
      </c>
      <c r="G130" s="1">
        <v>1.4105460602288299E-4</v>
      </c>
      <c r="H130" s="1">
        <v>1.19887642171401E-4</v>
      </c>
      <c r="I130" s="1">
        <v>1.7785286272574701E-4</v>
      </c>
    </row>
    <row r="131" spans="1:9" x14ac:dyDescent="0.25">
      <c r="A131" s="1">
        <v>15</v>
      </c>
      <c r="B131" s="1">
        <v>0.84832396054171699</v>
      </c>
      <c r="C131" s="1">
        <v>0.72785684486129298</v>
      </c>
      <c r="D131" s="14">
        <v>1.0721112168912801</v>
      </c>
      <c r="F131" s="1">
        <v>15</v>
      </c>
      <c r="G131" s="1">
        <v>1.4133077182624899E-4</v>
      </c>
      <c r="H131" s="1">
        <v>1.2126095035389201E-4</v>
      </c>
      <c r="I131" s="1">
        <v>1.7861372873408899E-4</v>
      </c>
    </row>
    <row r="132" spans="1:9" x14ac:dyDescent="0.25">
      <c r="A132" s="1">
        <v>15.125</v>
      </c>
      <c r="B132" s="1">
        <v>0.84197259182568596</v>
      </c>
      <c r="C132" s="1">
        <v>0.75519314398290305</v>
      </c>
      <c r="D132" s="14">
        <v>1.0699694959573001</v>
      </c>
      <c r="F132" s="1">
        <v>15.125</v>
      </c>
      <c r="G132" s="1">
        <v>1.4027263379815899E-4</v>
      </c>
      <c r="H132" s="1">
        <v>1.25815177787552E-4</v>
      </c>
      <c r="I132" s="1">
        <v>1.7825691802648801E-4</v>
      </c>
    </row>
    <row r="133" spans="1:9" x14ac:dyDescent="0.25">
      <c r="A133" s="1">
        <v>15.25</v>
      </c>
      <c r="B133" s="1">
        <v>0.88042530550728304</v>
      </c>
      <c r="C133" s="1">
        <v>0.76680633597023695</v>
      </c>
      <c r="D133" s="14">
        <v>1.07559766647309</v>
      </c>
      <c r="F133" s="1">
        <v>15.25</v>
      </c>
      <c r="G133" s="1">
        <v>1.4667885589751299E-4</v>
      </c>
      <c r="H133" s="1">
        <v>1.2774993557264201E-4</v>
      </c>
      <c r="I133" s="1">
        <v>1.7919457123441801E-4</v>
      </c>
    </row>
    <row r="134" spans="1:9" x14ac:dyDescent="0.25">
      <c r="A134" s="1">
        <v>15.375</v>
      </c>
      <c r="B134" s="1">
        <v>0.88681815661652996</v>
      </c>
      <c r="C134" s="1">
        <v>0.76587098614511495</v>
      </c>
      <c r="D134" s="14">
        <v>1.0765121016216399</v>
      </c>
      <c r="F134" s="1">
        <v>15.375</v>
      </c>
      <c r="G134" s="1">
        <v>1.47743904892314E-4</v>
      </c>
      <c r="H134" s="1">
        <v>1.27594106291777E-4</v>
      </c>
      <c r="I134" s="1">
        <v>1.7934691613016599E-4</v>
      </c>
    </row>
    <row r="135" spans="1:9" x14ac:dyDescent="0.25">
      <c r="A135" s="1">
        <v>15.5</v>
      </c>
      <c r="B135" s="1">
        <v>0.87958565048696202</v>
      </c>
      <c r="C135" s="1">
        <v>0.76128891645374297</v>
      </c>
      <c r="D135" s="14">
        <v>1.07232443896381</v>
      </c>
      <c r="F135" s="1">
        <v>15.5</v>
      </c>
      <c r="G135" s="1">
        <v>1.46538969371127E-4</v>
      </c>
      <c r="H135" s="1">
        <v>1.26830733481194E-4</v>
      </c>
      <c r="I135" s="1">
        <v>1.78649251531371E-4</v>
      </c>
    </row>
    <row r="136" spans="1:9" x14ac:dyDescent="0.25">
      <c r="A136" s="1">
        <v>15.625</v>
      </c>
      <c r="B136" s="1">
        <v>0.86240929976085101</v>
      </c>
      <c r="C136" s="1">
        <v>0.757544469586655</v>
      </c>
      <c r="D136" s="14">
        <v>1.07031989587724</v>
      </c>
      <c r="F136" s="1">
        <v>15.625</v>
      </c>
      <c r="G136" s="1">
        <v>1.43677389340158E-4</v>
      </c>
      <c r="H136" s="1">
        <v>1.2620690863313701E-4</v>
      </c>
      <c r="I136" s="1">
        <v>1.7831529465314901E-4</v>
      </c>
    </row>
    <row r="137" spans="1:9" x14ac:dyDescent="0.25">
      <c r="A137" s="1">
        <v>15.75</v>
      </c>
      <c r="B137" s="1">
        <v>0.76663130033467397</v>
      </c>
      <c r="C137" s="1">
        <v>0.74616624931077002</v>
      </c>
      <c r="D137" s="14">
        <v>1.0695256240167601</v>
      </c>
      <c r="F137" s="1">
        <v>15.75</v>
      </c>
      <c r="G137" s="1">
        <v>1.2772077463575699E-4</v>
      </c>
      <c r="H137" s="1">
        <v>1.2431129713517499E-4</v>
      </c>
      <c r="I137" s="1">
        <v>1.7818296896119401E-4</v>
      </c>
    </row>
    <row r="138" spans="1:9" x14ac:dyDescent="0.25">
      <c r="A138" s="1">
        <v>15.875</v>
      </c>
      <c r="B138" s="1">
        <v>0.68505954005964598</v>
      </c>
      <c r="C138" s="1">
        <v>0.71341662847292697</v>
      </c>
      <c r="D138" s="14">
        <v>1.0780868309089799</v>
      </c>
      <c r="F138" s="1">
        <v>15.875</v>
      </c>
      <c r="G138" s="1">
        <v>1.14130919373937E-4</v>
      </c>
      <c r="H138" s="1">
        <v>1.1885521030359E-4</v>
      </c>
      <c r="I138" s="1">
        <v>1.7960926602943799E-4</v>
      </c>
    </row>
    <row r="139" spans="1:9" x14ac:dyDescent="0.25">
      <c r="A139" s="1">
        <v>16</v>
      </c>
      <c r="B139" s="1">
        <v>0.60995786768919102</v>
      </c>
      <c r="C139" s="1">
        <v>0.69856261902736305</v>
      </c>
      <c r="D139" s="14">
        <v>1.0771317785338399</v>
      </c>
      <c r="F139" s="1">
        <v>16</v>
      </c>
      <c r="G139" s="1">
        <v>1.01618980757019E-4</v>
      </c>
      <c r="H139" s="1">
        <v>1.16380532329959E-4</v>
      </c>
      <c r="I139" s="1">
        <v>1.7945015430374E-4</v>
      </c>
    </row>
    <row r="140" spans="1:9" x14ac:dyDescent="0.25">
      <c r="A140" s="1">
        <v>16.125</v>
      </c>
      <c r="B140" s="1">
        <v>0.60195562172904005</v>
      </c>
      <c r="C140" s="1">
        <v>0.69247766309194303</v>
      </c>
      <c r="D140" s="14">
        <v>1.0731022434056801</v>
      </c>
      <c r="F140" s="1">
        <v>16.125</v>
      </c>
      <c r="G140" s="1">
        <v>1.00285806580058E-4</v>
      </c>
      <c r="H140" s="1">
        <v>1.15366778671118E-4</v>
      </c>
      <c r="I140" s="1">
        <v>1.7877883375138801E-4</v>
      </c>
    </row>
    <row r="141" spans="1:9" x14ac:dyDescent="0.25">
      <c r="A141" s="1">
        <v>16.25</v>
      </c>
      <c r="B141" s="1">
        <v>0.58662871172986797</v>
      </c>
      <c r="C141" s="1">
        <v>0.66669137413533697</v>
      </c>
      <c r="D141" s="14">
        <v>1.0706084637868201</v>
      </c>
      <c r="F141" s="1">
        <v>16.25</v>
      </c>
      <c r="G141" s="70">
        <v>9.7732343374196297E-5</v>
      </c>
      <c r="H141" s="1">
        <v>1.11070782930948E-4</v>
      </c>
      <c r="I141" s="1">
        <v>1.78363370066885E-4</v>
      </c>
    </row>
    <row r="142" spans="1:9" x14ac:dyDescent="0.25">
      <c r="A142" s="1">
        <v>16.375</v>
      </c>
      <c r="B142" s="1">
        <v>0.579567732625623</v>
      </c>
      <c r="C142" s="1">
        <v>0.66700933702079102</v>
      </c>
      <c r="D142" s="14">
        <v>1.0553797096464901</v>
      </c>
      <c r="F142" s="1">
        <v>16.375</v>
      </c>
      <c r="G142" s="70">
        <v>9.6555984255428502E-5</v>
      </c>
      <c r="H142" s="1">
        <v>1.11123755547664E-4</v>
      </c>
      <c r="I142" s="1">
        <v>1.7582625962710599E-4</v>
      </c>
    </row>
    <row r="143" spans="1:9" x14ac:dyDescent="0.25">
      <c r="A143" s="1">
        <v>16.5</v>
      </c>
      <c r="B143" s="1">
        <v>0.54437237370736802</v>
      </c>
      <c r="C143" s="1">
        <v>0.67284129379983804</v>
      </c>
      <c r="D143" s="14">
        <v>1.05350659282644</v>
      </c>
      <c r="F143" s="1">
        <v>16.5</v>
      </c>
      <c r="G143" s="70">
        <v>9.0692437459647505E-5</v>
      </c>
      <c r="H143" s="1">
        <v>1.12095359547054E-4</v>
      </c>
      <c r="I143" s="1">
        <v>1.75514198364886E-4</v>
      </c>
    </row>
    <row r="144" spans="1:9" x14ac:dyDescent="0.25">
      <c r="A144" s="1">
        <v>16.625</v>
      </c>
      <c r="B144" s="1">
        <v>0.54743837460864397</v>
      </c>
      <c r="C144" s="1">
        <v>0.66997725932959296</v>
      </c>
      <c r="D144" s="14">
        <v>1.02777933910671</v>
      </c>
      <c r="F144" s="1">
        <v>16.625</v>
      </c>
      <c r="G144" s="70">
        <v>9.1203233209800295E-5</v>
      </c>
      <c r="H144" s="1">
        <v>1.11618211404311E-4</v>
      </c>
      <c r="I144" s="1">
        <v>1.7122803789517899E-4</v>
      </c>
    </row>
    <row r="145" spans="1:9" x14ac:dyDescent="0.25">
      <c r="A145" s="1">
        <v>16.75</v>
      </c>
      <c r="B145" s="1">
        <v>0.58350702628597495</v>
      </c>
      <c r="C145" s="1">
        <v>0.66705498308187905</v>
      </c>
      <c r="D145" s="14">
        <v>1.01809541376146</v>
      </c>
      <c r="F145" s="1">
        <v>16.75</v>
      </c>
      <c r="G145" s="70">
        <v>9.7212270579243693E-5</v>
      </c>
      <c r="H145" s="1">
        <v>1.1113136018144101E-4</v>
      </c>
      <c r="I145" s="1">
        <v>1.6961469593266101E-4</v>
      </c>
    </row>
    <row r="146" spans="1:9" x14ac:dyDescent="0.25">
      <c r="A146" s="1">
        <v>16.875</v>
      </c>
      <c r="B146" s="1">
        <v>0.57540746755417405</v>
      </c>
      <c r="C146" s="1">
        <v>0.66354896969899801</v>
      </c>
      <c r="D146" s="14">
        <v>0.99661677809459503</v>
      </c>
      <c r="F146" s="1">
        <v>16.875</v>
      </c>
      <c r="G146" s="70">
        <v>9.58628840945256E-5</v>
      </c>
      <c r="H146" s="1">
        <v>1.10547258351854E-4</v>
      </c>
      <c r="I146" s="1">
        <v>1.6603635523055999E-4</v>
      </c>
    </row>
    <row r="147" spans="1:9" x14ac:dyDescent="0.25">
      <c r="A147" s="1">
        <v>17</v>
      </c>
      <c r="B147" s="1">
        <v>0.56713258551503298</v>
      </c>
      <c r="C147" s="1">
        <v>0.65825866395611998</v>
      </c>
      <c r="D147" s="14">
        <v>0.97700689651407502</v>
      </c>
      <c r="F147" s="1">
        <v>17</v>
      </c>
      <c r="G147" s="70">
        <v>9.4484288746804704E-5</v>
      </c>
      <c r="H147" s="1">
        <v>1.0966589341509E-4</v>
      </c>
      <c r="I147" s="1">
        <v>1.6276934895924499E-4</v>
      </c>
    </row>
    <row r="148" spans="1:9" x14ac:dyDescent="0.25">
      <c r="A148" s="1">
        <v>17.125</v>
      </c>
      <c r="B148" s="1">
        <v>0.57758395800415196</v>
      </c>
      <c r="C148" s="1">
        <v>0.65678174076443396</v>
      </c>
      <c r="D148" s="14">
        <v>0.96518142382509498</v>
      </c>
      <c r="F148" s="1">
        <v>17.125</v>
      </c>
      <c r="G148" s="70">
        <v>9.6225487403492195E-5</v>
      </c>
      <c r="H148" s="1">
        <v>1.09419838011355E-4</v>
      </c>
      <c r="I148" s="1">
        <v>1.6079922520926101E-4</v>
      </c>
    </row>
    <row r="149" spans="1:9" x14ac:dyDescent="0.25">
      <c r="A149" s="1">
        <v>17.25</v>
      </c>
      <c r="B149" s="1">
        <v>0.58522974584383403</v>
      </c>
      <c r="C149" s="1">
        <v>0.65548309173726405</v>
      </c>
      <c r="D149" s="14">
        <v>0.95551390876250397</v>
      </c>
      <c r="F149" s="1">
        <v>17.25</v>
      </c>
      <c r="G149" s="70">
        <v>9.7499275657583005E-5</v>
      </c>
      <c r="H149" s="1">
        <v>1.09203483083428E-4</v>
      </c>
      <c r="I149" s="1">
        <v>1.5918861719983301E-4</v>
      </c>
    </row>
    <row r="150" spans="1:9" x14ac:dyDescent="0.25">
      <c r="A150" s="1">
        <v>17.375</v>
      </c>
      <c r="B150" s="1">
        <v>0.61051555065768004</v>
      </c>
      <c r="C150" s="1">
        <v>0.65305207129460696</v>
      </c>
      <c r="D150" s="14">
        <v>0.94530595084292901</v>
      </c>
      <c r="F150" s="1">
        <v>17.375</v>
      </c>
      <c r="G150" s="1">
        <v>1.0171189073957E-4</v>
      </c>
      <c r="H150" s="1">
        <v>1.08798475077682E-4</v>
      </c>
      <c r="I150" s="1">
        <v>1.5748797141043101E-4</v>
      </c>
    </row>
    <row r="151" spans="1:9" x14ac:dyDescent="0.25">
      <c r="A151" s="1">
        <v>17.5</v>
      </c>
      <c r="B151" s="1">
        <v>0.62701649913736002</v>
      </c>
      <c r="C151" s="1">
        <v>0.64640447356726205</v>
      </c>
      <c r="D151" s="14">
        <v>0.94174265241302002</v>
      </c>
      <c r="F151" s="1">
        <v>17.5</v>
      </c>
      <c r="G151" s="1">
        <v>1.04460948756284E-4</v>
      </c>
      <c r="H151" s="1">
        <v>1.07690985296306E-4</v>
      </c>
      <c r="I151" s="1">
        <v>1.5689432589200799E-4</v>
      </c>
    </row>
    <row r="152" spans="1:9" x14ac:dyDescent="0.25">
      <c r="A152" s="1">
        <v>17.625</v>
      </c>
      <c r="B152" s="1">
        <v>0.65552686929555304</v>
      </c>
      <c r="C152" s="1">
        <v>0.62539638728763303</v>
      </c>
      <c r="D152" s="14">
        <v>0.93421266866392005</v>
      </c>
      <c r="F152" s="1">
        <v>17.625</v>
      </c>
      <c r="G152" s="1">
        <v>1.09210776424639E-4</v>
      </c>
      <c r="H152" s="1">
        <v>1.0419103812212E-4</v>
      </c>
      <c r="I152" s="1">
        <v>1.55639830599408E-4</v>
      </c>
    </row>
    <row r="153" spans="1:9" x14ac:dyDescent="0.25">
      <c r="A153" s="1">
        <v>17.75</v>
      </c>
      <c r="B153" s="1">
        <v>0.68907738678805397</v>
      </c>
      <c r="C153" s="1">
        <v>0.62519581034358995</v>
      </c>
      <c r="D153" s="14">
        <v>0.92305611635192897</v>
      </c>
      <c r="F153" s="1">
        <v>17.75</v>
      </c>
      <c r="G153" s="1">
        <v>1.1480029263888999E-4</v>
      </c>
      <c r="H153" s="1">
        <v>1.04157622003242E-4</v>
      </c>
      <c r="I153" s="1">
        <v>1.5378114898423001E-4</v>
      </c>
    </row>
    <row r="154" spans="1:9" x14ac:dyDescent="0.25">
      <c r="A154" s="1">
        <v>17.875</v>
      </c>
      <c r="B154" s="1">
        <v>0.68439651545492197</v>
      </c>
      <c r="C154" s="1">
        <v>0.62668776696466999</v>
      </c>
      <c r="D154" s="14">
        <v>0.92270925065589104</v>
      </c>
      <c r="F154" s="1">
        <v>17.875</v>
      </c>
      <c r="G154" s="1">
        <v>1.1402045947479E-4</v>
      </c>
      <c r="H154" s="1">
        <v>1.04406181976314E-4</v>
      </c>
      <c r="I154" s="1">
        <v>1.5372336115927E-4</v>
      </c>
    </row>
    <row r="155" spans="1:9" x14ac:dyDescent="0.25">
      <c r="A155" s="1">
        <v>18</v>
      </c>
      <c r="B155" s="1">
        <v>0.65901602207214105</v>
      </c>
      <c r="C155" s="1">
        <v>0.60960496550049204</v>
      </c>
      <c r="D155" s="14">
        <v>0.92245168636814201</v>
      </c>
      <c r="F155" s="1">
        <v>18</v>
      </c>
      <c r="G155" s="1">
        <v>1.0979206927721899E-4</v>
      </c>
      <c r="H155" s="1">
        <v>1.01560187252382E-4</v>
      </c>
      <c r="I155" s="1">
        <v>1.5368045094893101E-4</v>
      </c>
    </row>
    <row r="156" spans="1:9" x14ac:dyDescent="0.25">
      <c r="A156" s="1">
        <v>18.125</v>
      </c>
      <c r="B156" s="1">
        <v>0.66053672035574795</v>
      </c>
      <c r="C156" s="1">
        <v>0.58231422459551097</v>
      </c>
      <c r="D156" s="14">
        <v>0.91604700499714098</v>
      </c>
      <c r="F156" s="1">
        <v>18.125</v>
      </c>
      <c r="G156" s="1">
        <v>1.10045417611268E-4</v>
      </c>
      <c r="H156" s="70">
        <v>9.7013549817612203E-5</v>
      </c>
      <c r="I156" s="1">
        <v>1.52613431032522E-4</v>
      </c>
    </row>
    <row r="157" spans="1:9" x14ac:dyDescent="0.25">
      <c r="A157" s="1">
        <v>18.25</v>
      </c>
      <c r="B157" s="1">
        <v>0.66054383613982204</v>
      </c>
      <c r="C157" s="1">
        <v>0.57195218483111299</v>
      </c>
      <c r="D157" s="14">
        <v>0.91487557038301703</v>
      </c>
      <c r="F157" s="1">
        <v>18.25</v>
      </c>
      <c r="G157" s="1">
        <v>1.10046603100894E-4</v>
      </c>
      <c r="H157" s="70">
        <v>9.5287233992863603E-5</v>
      </c>
      <c r="I157" s="1">
        <v>1.5241827002580901E-4</v>
      </c>
    </row>
    <row r="158" spans="1:9" x14ac:dyDescent="0.25">
      <c r="A158" s="1">
        <v>18.375</v>
      </c>
      <c r="B158" s="1">
        <v>0.66645754932269896</v>
      </c>
      <c r="C158" s="1">
        <v>0.49319673415550302</v>
      </c>
      <c r="D158" s="14">
        <v>0.91319454823305202</v>
      </c>
      <c r="F158" s="1">
        <v>18.375</v>
      </c>
      <c r="G158" s="1">
        <v>1.11031827717162E-4</v>
      </c>
      <c r="H158" s="70">
        <v>8.2166575910307303E-5</v>
      </c>
      <c r="I158" s="1">
        <v>1.52138211735625E-4</v>
      </c>
    </row>
    <row r="159" spans="1:9" x14ac:dyDescent="0.25">
      <c r="A159" s="1">
        <v>18.5</v>
      </c>
      <c r="B159" s="1">
        <v>0.66715376198733101</v>
      </c>
      <c r="C159" s="1">
        <v>0.48525904317566398</v>
      </c>
      <c r="D159" s="14">
        <v>0.90031253144553003</v>
      </c>
      <c r="F159" s="1">
        <v>18.5</v>
      </c>
      <c r="G159" s="1">
        <v>1.11147816747089E-4</v>
      </c>
      <c r="H159" s="70">
        <v>8.0844156593066002E-5</v>
      </c>
      <c r="I159" s="1">
        <v>1.4999206773882399E-4</v>
      </c>
    </row>
    <row r="160" spans="1:9" x14ac:dyDescent="0.25">
      <c r="A160" s="1">
        <v>18.625</v>
      </c>
      <c r="B160" s="1">
        <v>0.66823144959432601</v>
      </c>
      <c r="C160" s="1">
        <v>0.485330599891653</v>
      </c>
      <c r="D160" s="14">
        <v>0.89494481421618399</v>
      </c>
      <c r="F160" s="1">
        <v>18.625</v>
      </c>
      <c r="G160" s="1">
        <v>1.1132735950241501E-4</v>
      </c>
      <c r="H160" s="70">
        <v>8.0856077941949701E-5</v>
      </c>
      <c r="I160" s="1">
        <v>1.49097806048415E-4</v>
      </c>
    </row>
    <row r="161" spans="1:9" x14ac:dyDescent="0.25">
      <c r="A161" s="1">
        <v>18.75</v>
      </c>
      <c r="B161" s="1">
        <v>0.65209225509244095</v>
      </c>
      <c r="C161" s="1">
        <v>0.47803910750696299</v>
      </c>
      <c r="D161" s="14">
        <v>0.89151903375131503</v>
      </c>
      <c r="F161" s="1">
        <v>18.75</v>
      </c>
      <c r="G161" s="1">
        <v>1.08638569698401E-4</v>
      </c>
      <c r="H161" s="70">
        <v>7.9641315310660603E-5</v>
      </c>
      <c r="I161" s="1">
        <v>1.4852707102296699E-4</v>
      </c>
    </row>
    <row r="162" spans="1:9" x14ac:dyDescent="0.25">
      <c r="A162" s="1">
        <v>18.875</v>
      </c>
      <c r="B162" s="1">
        <v>0.62677954502490496</v>
      </c>
      <c r="C162" s="1">
        <v>0.46576498717647002</v>
      </c>
      <c r="D162" s="14">
        <v>0.88113772834295601</v>
      </c>
      <c r="F162" s="1">
        <v>18.875</v>
      </c>
      <c r="G162" s="1">
        <v>1.04421472201149E-4</v>
      </c>
      <c r="H162" s="70">
        <v>7.7596446863600397E-5</v>
      </c>
      <c r="I162" s="1">
        <v>1.46797545541934E-4</v>
      </c>
    </row>
    <row r="163" spans="1:9" x14ac:dyDescent="0.25">
      <c r="A163" s="1">
        <v>19</v>
      </c>
      <c r="B163" s="1">
        <v>0.63009395175034999</v>
      </c>
      <c r="C163" s="1">
        <v>0.47285670916422401</v>
      </c>
      <c r="D163" s="14">
        <v>0.87971536693251795</v>
      </c>
      <c r="F163" s="1">
        <v>19</v>
      </c>
      <c r="G163" s="1">
        <v>1.04973652361608E-4</v>
      </c>
      <c r="H163" s="70">
        <v>7.8777927746760202E-5</v>
      </c>
      <c r="I163" s="1">
        <v>1.46560580130956E-4</v>
      </c>
    </row>
    <row r="164" spans="1:9" x14ac:dyDescent="0.25">
      <c r="A164" s="1">
        <v>19.125</v>
      </c>
      <c r="B164" s="1">
        <v>0.63919374118374495</v>
      </c>
      <c r="C164" s="1">
        <v>0.471187782328508</v>
      </c>
      <c r="D164" s="14">
        <v>0.87897121724713201</v>
      </c>
      <c r="F164" s="1">
        <v>19.125</v>
      </c>
      <c r="G164" s="1">
        <v>1.0648967728121201E-4</v>
      </c>
      <c r="H164" s="70">
        <v>7.8499884535929794E-5</v>
      </c>
      <c r="I164" s="1">
        <v>1.4643660479337099E-4</v>
      </c>
    </row>
    <row r="165" spans="1:9" x14ac:dyDescent="0.25">
      <c r="A165" s="1">
        <v>19.25</v>
      </c>
      <c r="B165" s="1">
        <v>0.65683102770054402</v>
      </c>
      <c r="C165" s="1">
        <v>0.47385164290946402</v>
      </c>
      <c r="D165" s="14">
        <v>0.87699280136301305</v>
      </c>
      <c r="F165" s="1">
        <v>19.25</v>
      </c>
      <c r="G165" s="1">
        <v>1.0942804921491101E-4</v>
      </c>
      <c r="H165" s="70">
        <v>7.8943683708717306E-5</v>
      </c>
      <c r="I165" s="1">
        <v>1.46107000707076E-4</v>
      </c>
    </row>
    <row r="166" spans="1:9" x14ac:dyDescent="0.25">
      <c r="A166" s="1">
        <v>19.375</v>
      </c>
      <c r="B166" s="1">
        <v>0.66495676268634996</v>
      </c>
      <c r="C166" s="1">
        <v>0.532323767711392</v>
      </c>
      <c r="D166" s="14">
        <v>0.86394978925467303</v>
      </c>
      <c r="F166" s="1">
        <v>19.375</v>
      </c>
      <c r="G166" s="1">
        <v>1.10781796663546E-4</v>
      </c>
      <c r="H166" s="70">
        <v>8.8685139700718396E-5</v>
      </c>
      <c r="I166" s="1">
        <v>1.4393403488982599E-4</v>
      </c>
    </row>
    <row r="167" spans="1:9" x14ac:dyDescent="0.25">
      <c r="A167" s="1">
        <v>19.5</v>
      </c>
      <c r="B167" s="1">
        <v>0.67919067929389398</v>
      </c>
      <c r="C167" s="1">
        <v>0.55324251243729095</v>
      </c>
      <c r="D167" s="14">
        <v>0.854220005039663</v>
      </c>
      <c r="F167" s="1">
        <v>19.5</v>
      </c>
      <c r="G167" s="1">
        <v>1.1315316717036299E-4</v>
      </c>
      <c r="H167" s="70">
        <v>9.2170202572052902E-5</v>
      </c>
      <c r="I167" s="1">
        <v>1.4231305283960501E-4</v>
      </c>
    </row>
    <row r="168" spans="1:9" x14ac:dyDescent="0.25">
      <c r="A168" s="1">
        <v>19.625</v>
      </c>
      <c r="B168" s="1">
        <v>0.70679901688166102</v>
      </c>
      <c r="C168" s="1">
        <v>0.56178430902804599</v>
      </c>
      <c r="D168" s="14">
        <v>0.83421883303719402</v>
      </c>
      <c r="F168" s="1">
        <v>19.625</v>
      </c>
      <c r="G168" s="1">
        <v>1.17752716212485E-4</v>
      </c>
      <c r="H168" s="70">
        <v>9.3593265884072703E-5</v>
      </c>
      <c r="I168" s="1">
        <v>1.38980857583994E-4</v>
      </c>
    </row>
    <row r="169" spans="1:9" x14ac:dyDescent="0.25">
      <c r="A169" s="1">
        <v>19.75</v>
      </c>
      <c r="B169" s="1">
        <v>0.75747622687115801</v>
      </c>
      <c r="C169" s="1">
        <v>0.576544208998372</v>
      </c>
      <c r="D169" s="14">
        <v>0.83064031558631901</v>
      </c>
      <c r="F169" s="1">
        <v>19.75</v>
      </c>
      <c r="G169" s="1">
        <v>1.2619553939673499E-4</v>
      </c>
      <c r="H169" s="70">
        <v>9.6052265219129002E-5</v>
      </c>
      <c r="I169" s="1">
        <v>1.3838467657667801E-4</v>
      </c>
    </row>
    <row r="170" spans="1:9" x14ac:dyDescent="0.25">
      <c r="A170" s="1">
        <v>19.875</v>
      </c>
      <c r="B170" s="1">
        <v>0.77115805258950698</v>
      </c>
      <c r="C170" s="1">
        <v>0.58232041922855204</v>
      </c>
      <c r="D170" s="14">
        <v>0.83151550473906</v>
      </c>
      <c r="F170" s="1">
        <v>19.875</v>
      </c>
      <c r="G170" s="1">
        <v>1.28474931561412E-4</v>
      </c>
      <c r="H170" s="70">
        <v>9.7014581843477102E-5</v>
      </c>
      <c r="I170" s="1">
        <v>1.38530483089525E-4</v>
      </c>
    </row>
    <row r="171" spans="1:9" x14ac:dyDescent="0.25">
      <c r="A171" s="1">
        <v>20</v>
      </c>
      <c r="B171" s="1">
        <v>0.78743078895528495</v>
      </c>
      <c r="C171" s="1">
        <v>0.56401427111675195</v>
      </c>
      <c r="D171" s="14">
        <v>0.83037132128824298</v>
      </c>
      <c r="F171" s="1">
        <v>20</v>
      </c>
      <c r="G171" s="1">
        <v>1.3118596943995E-4</v>
      </c>
      <c r="H171" s="70">
        <v>9.3964777568051298E-5</v>
      </c>
      <c r="I171" s="1">
        <v>1.38339862126619E-4</v>
      </c>
    </row>
    <row r="172" spans="1:9" x14ac:dyDescent="0.25">
      <c r="A172" s="1">
        <v>20.125</v>
      </c>
      <c r="B172" s="1">
        <v>0.79501715350580104</v>
      </c>
      <c r="C172" s="1">
        <v>0.55445577537185797</v>
      </c>
      <c r="D172" s="14">
        <v>0.84838176762620798</v>
      </c>
      <c r="F172" s="1">
        <v>20.125</v>
      </c>
      <c r="G172" s="1">
        <v>1.32449857774066E-4</v>
      </c>
      <c r="H172" s="70">
        <v>9.2372332176952004E-5</v>
      </c>
      <c r="I172" s="1">
        <v>1.4134040248652401E-4</v>
      </c>
    </row>
    <row r="173" spans="1:9" x14ac:dyDescent="0.25">
      <c r="A173" s="1">
        <v>20.25</v>
      </c>
      <c r="B173" s="1">
        <v>0.82118096589247902</v>
      </c>
      <c r="C173" s="1">
        <v>0.55481080089300505</v>
      </c>
      <c r="D173" s="14">
        <v>0.85699212616086495</v>
      </c>
      <c r="F173" s="1">
        <v>20.25</v>
      </c>
      <c r="G173" s="1">
        <v>1.3680874891768601E-4</v>
      </c>
      <c r="H173" s="70">
        <v>9.2431479428775105E-5</v>
      </c>
      <c r="I173" s="1">
        <v>1.42774888218398E-4</v>
      </c>
    </row>
    <row r="174" spans="1:9" x14ac:dyDescent="0.25">
      <c r="A174" s="1">
        <v>20.375</v>
      </c>
      <c r="B174" s="1">
        <v>0.72707634249007003</v>
      </c>
      <c r="C174" s="1">
        <v>0.54714167876425301</v>
      </c>
      <c r="D174" s="14">
        <v>0.85608291857831098</v>
      </c>
      <c r="F174" s="1">
        <v>20.375</v>
      </c>
      <c r="G174" s="1">
        <v>1.21130918658846E-4</v>
      </c>
      <c r="H174" s="70">
        <v>9.1153803682125095E-5</v>
      </c>
      <c r="I174" s="1">
        <v>1.42623414235145E-4</v>
      </c>
    </row>
    <row r="175" spans="1:9" x14ac:dyDescent="0.25">
      <c r="A175" s="1">
        <v>20.5</v>
      </c>
      <c r="B175" s="1">
        <v>0.57554960715386205</v>
      </c>
      <c r="C175" s="1">
        <v>0.54650185064206602</v>
      </c>
      <c r="D175" s="14">
        <v>0.85942816449566095</v>
      </c>
      <c r="F175" s="1">
        <v>20.5</v>
      </c>
      <c r="G175" s="70">
        <v>9.5886564551833596E-5</v>
      </c>
      <c r="H175" s="70">
        <v>9.1047208316968802E-5</v>
      </c>
      <c r="I175" s="1">
        <v>1.43180732204975E-4</v>
      </c>
    </row>
    <row r="176" spans="1:9" x14ac:dyDescent="0.25">
      <c r="A176" s="1">
        <v>20.625</v>
      </c>
      <c r="B176" s="1">
        <v>0.57294029281372305</v>
      </c>
      <c r="C176" s="1">
        <v>0.54477424622070902</v>
      </c>
      <c r="D176" s="14">
        <v>0.85710241481257998</v>
      </c>
      <c r="F176" s="1">
        <v>20.625</v>
      </c>
      <c r="G176" s="70">
        <v>9.5451852782766405E-5</v>
      </c>
      <c r="H176" s="70">
        <v>9.0759389420370695E-5</v>
      </c>
      <c r="I176" s="1">
        <v>1.42793262307774E-4</v>
      </c>
    </row>
    <row r="177" spans="1:9" x14ac:dyDescent="0.25">
      <c r="A177" s="1">
        <v>20.75</v>
      </c>
      <c r="B177" s="1">
        <v>0.54424134670803204</v>
      </c>
      <c r="C177" s="1">
        <v>0.54362265279097999</v>
      </c>
      <c r="D177" s="14">
        <v>0.85469857901153901</v>
      </c>
      <c r="F177" s="1">
        <v>20.75</v>
      </c>
      <c r="G177" s="70">
        <v>9.0670608361558203E-5</v>
      </c>
      <c r="H177" s="70">
        <v>9.0567533954977796E-5</v>
      </c>
      <c r="I177" s="1">
        <v>1.4239278326332001E-4</v>
      </c>
    </row>
    <row r="178" spans="1:9" x14ac:dyDescent="0.25">
      <c r="A178" s="1">
        <v>20.875</v>
      </c>
      <c r="B178" s="1">
        <v>0.52946374777540794</v>
      </c>
      <c r="C178" s="1">
        <v>0.53145407692900104</v>
      </c>
      <c r="D178" s="14">
        <v>0.85391843091015196</v>
      </c>
      <c r="F178" s="1">
        <v>20.875</v>
      </c>
      <c r="G178" s="70">
        <v>8.8208660379383101E-5</v>
      </c>
      <c r="H178" s="70">
        <v>8.85402492163723E-5</v>
      </c>
      <c r="I178" s="1">
        <v>1.4226281058962899E-4</v>
      </c>
    </row>
    <row r="179" spans="1:9" x14ac:dyDescent="0.25">
      <c r="A179" s="1">
        <v>21</v>
      </c>
      <c r="B179" s="1">
        <v>0.51809912615350595</v>
      </c>
      <c r="C179" s="1">
        <v>0.52705704900905803</v>
      </c>
      <c r="D179" s="14">
        <v>0.85779370656274401</v>
      </c>
      <c r="F179" s="1">
        <v>21</v>
      </c>
      <c r="G179" s="70">
        <v>8.6315314417174306E-5</v>
      </c>
      <c r="H179" s="70">
        <v>8.7807704364909804E-5</v>
      </c>
      <c r="I179" s="1">
        <v>1.4290843151335101E-4</v>
      </c>
    </row>
    <row r="180" spans="1:9" x14ac:dyDescent="0.25">
      <c r="A180" s="1">
        <v>21.125</v>
      </c>
      <c r="B180" s="1">
        <v>0.48922261367471598</v>
      </c>
      <c r="C180" s="1">
        <v>0.52738094547598302</v>
      </c>
      <c r="D180" s="14">
        <v>0.85232759637313904</v>
      </c>
      <c r="F180" s="1">
        <v>21.125</v>
      </c>
      <c r="G180" s="70">
        <v>8.1504487438207606E-5</v>
      </c>
      <c r="H180" s="70">
        <v>8.7861665516299504E-5</v>
      </c>
      <c r="I180" s="1">
        <v>1.4199777755576301E-4</v>
      </c>
    </row>
    <row r="181" spans="1:9" x14ac:dyDescent="0.25">
      <c r="A181" s="1">
        <v>21.25</v>
      </c>
      <c r="B181" s="1">
        <v>0.47947573885773898</v>
      </c>
      <c r="C181" s="1">
        <v>0.50772791515608096</v>
      </c>
      <c r="D181" s="14">
        <v>0.84707653462902799</v>
      </c>
      <c r="F181" s="1">
        <v>21.25</v>
      </c>
      <c r="G181" s="70">
        <v>7.98806580936993E-5</v>
      </c>
      <c r="H181" s="70">
        <v>8.4587470665003603E-5</v>
      </c>
      <c r="I181" s="1">
        <v>1.4112295066919401E-4</v>
      </c>
    </row>
    <row r="182" spans="1:9" x14ac:dyDescent="0.25">
      <c r="A182" s="1">
        <v>21.375</v>
      </c>
      <c r="B182" s="1">
        <v>0.47815987661613601</v>
      </c>
      <c r="C182" s="1">
        <v>0.50329629044188295</v>
      </c>
      <c r="D182" s="14">
        <v>0.84535450364979303</v>
      </c>
      <c r="F182" s="1">
        <v>21.375</v>
      </c>
      <c r="G182" s="70">
        <v>7.9661435444248295E-5</v>
      </c>
      <c r="H182" s="70">
        <v>8.3849161987618295E-5</v>
      </c>
      <c r="I182" s="1">
        <v>1.4083606030805299E-4</v>
      </c>
    </row>
    <row r="183" spans="1:9" x14ac:dyDescent="0.25">
      <c r="A183" s="1">
        <v>21.5</v>
      </c>
      <c r="B183" s="1">
        <v>0.565372608723403</v>
      </c>
      <c r="C183" s="1">
        <v>0.50485098162133502</v>
      </c>
      <c r="D183" s="14">
        <v>0.84197804787250596</v>
      </c>
      <c r="F183" s="1">
        <v>21.5</v>
      </c>
      <c r="G183" s="70">
        <v>9.4191076613319103E-5</v>
      </c>
      <c r="H183" s="70">
        <v>8.4108173538115005E-5</v>
      </c>
      <c r="I183" s="1">
        <v>1.4027354277555701E-4</v>
      </c>
    </row>
    <row r="184" spans="1:9" x14ac:dyDescent="0.25">
      <c r="A184" s="1">
        <v>21.625</v>
      </c>
      <c r="B184" s="1">
        <v>0.59478134410255001</v>
      </c>
      <c r="C184" s="1">
        <v>0.52086142848299899</v>
      </c>
      <c r="D184" s="14">
        <v>0.84113714186240995</v>
      </c>
      <c r="F184" s="1">
        <v>21.625</v>
      </c>
      <c r="G184" s="70">
        <v>9.9090571927485001E-5</v>
      </c>
      <c r="H184" s="70">
        <v>8.6775513985268296E-5</v>
      </c>
      <c r="I184" s="1">
        <v>1.40133447834275E-4</v>
      </c>
    </row>
    <row r="185" spans="1:9" x14ac:dyDescent="0.25">
      <c r="A185" s="1">
        <v>21.75</v>
      </c>
      <c r="B185" s="1">
        <v>0.61522490740242497</v>
      </c>
      <c r="C185" s="1">
        <v>0.55490698613880896</v>
      </c>
      <c r="D185" s="14">
        <v>0.83937452643241695</v>
      </c>
      <c r="F185" s="1">
        <v>21.75</v>
      </c>
      <c r="G185" s="1">
        <v>1.0249646957324401E-4</v>
      </c>
      <c r="H185" s="70">
        <v>9.2447503890726295E-5</v>
      </c>
      <c r="I185" s="1">
        <v>1.3983979610363801E-4</v>
      </c>
    </row>
    <row r="186" spans="1:9" x14ac:dyDescent="0.25">
      <c r="A186" s="1">
        <v>21.875</v>
      </c>
      <c r="B186" s="1">
        <v>0.60816728312533497</v>
      </c>
      <c r="C186" s="1">
        <v>0.56729387997241398</v>
      </c>
      <c r="D186" s="14">
        <v>0.85443487042366795</v>
      </c>
      <c r="F186" s="1">
        <v>21.875</v>
      </c>
      <c r="G186" s="1">
        <v>1.0132066936868101E-4</v>
      </c>
      <c r="H186" s="70">
        <v>9.4511160403404701E-5</v>
      </c>
      <c r="I186" s="1">
        <v>1.4234884941258201E-4</v>
      </c>
    </row>
    <row r="187" spans="1:9" x14ac:dyDescent="0.25">
      <c r="A187" s="1">
        <v>22</v>
      </c>
      <c r="B187" s="1">
        <v>0.63515398012075197</v>
      </c>
      <c r="C187" s="1">
        <v>0.57255914211724201</v>
      </c>
      <c r="D187" s="14">
        <v>0.85788121656074101</v>
      </c>
      <c r="F187" s="1">
        <v>22</v>
      </c>
      <c r="G187" s="1">
        <v>1.05816653088117E-4</v>
      </c>
      <c r="H187" s="70">
        <v>9.5388353076733204E-5</v>
      </c>
      <c r="I187" s="1">
        <v>1.4292301067901799E-4</v>
      </c>
    </row>
    <row r="188" spans="1:9" x14ac:dyDescent="0.25">
      <c r="A188" s="1">
        <v>22.125</v>
      </c>
      <c r="B188" s="1">
        <v>0.67061013024668803</v>
      </c>
      <c r="C188" s="1">
        <v>0.59196203393161795</v>
      </c>
      <c r="D188" s="14">
        <v>0.86215243142614195</v>
      </c>
      <c r="F188" s="1">
        <v>22.125</v>
      </c>
      <c r="G188" s="1">
        <v>1.11723647699098E-4</v>
      </c>
      <c r="H188" s="70">
        <v>9.8620874853008099E-5</v>
      </c>
      <c r="I188" s="1">
        <v>1.4363459507559401E-4</v>
      </c>
    </row>
    <row r="189" spans="1:9" x14ac:dyDescent="0.25">
      <c r="A189" s="1">
        <v>22.25</v>
      </c>
      <c r="B189" s="1">
        <v>0.71651894089787505</v>
      </c>
      <c r="C189" s="1">
        <v>0.58819817988656897</v>
      </c>
      <c r="D189" s="14">
        <v>0.86795306709787401</v>
      </c>
      <c r="F189" s="1">
        <v>22.25</v>
      </c>
      <c r="G189" s="1">
        <v>1.19372055553586E-4</v>
      </c>
      <c r="H189" s="70">
        <v>9.7993816769103003E-5</v>
      </c>
      <c r="I189" s="1">
        <v>1.4460098097850401E-4</v>
      </c>
    </row>
    <row r="190" spans="1:9" x14ac:dyDescent="0.25">
      <c r="A190" s="1">
        <v>22.375</v>
      </c>
      <c r="B190" s="1">
        <v>0.71939108808915597</v>
      </c>
      <c r="C190" s="1">
        <v>0.60914092075987603</v>
      </c>
      <c r="D190" s="14">
        <v>0.87192447855586697</v>
      </c>
      <c r="F190" s="1">
        <v>22.375</v>
      </c>
      <c r="G190" s="1">
        <v>1.19850555275653E-4</v>
      </c>
      <c r="H190" s="1">
        <v>1.01482877398596E-4</v>
      </c>
      <c r="I190" s="1">
        <v>1.4526261812740601E-4</v>
      </c>
    </row>
    <row r="191" spans="1:9" x14ac:dyDescent="0.25">
      <c r="A191" s="1">
        <v>22.5</v>
      </c>
      <c r="B191" s="1">
        <v>0.722601985792937</v>
      </c>
      <c r="C191" s="1">
        <v>0.62425074992091201</v>
      </c>
      <c r="D191" s="14">
        <v>0.92636161004072703</v>
      </c>
      <c r="F191" s="1">
        <v>22.5</v>
      </c>
      <c r="G191" s="1">
        <v>1.20385490833103E-4</v>
      </c>
      <c r="H191" s="1">
        <v>1.04000174936824E-4</v>
      </c>
      <c r="I191" s="1">
        <v>1.5433184423278401E-4</v>
      </c>
    </row>
    <row r="192" spans="1:9" x14ac:dyDescent="0.25">
      <c r="A192" s="1">
        <v>22.625</v>
      </c>
      <c r="B192" s="1">
        <v>0.75033874477992701</v>
      </c>
      <c r="C192" s="1">
        <v>0.62561193708076102</v>
      </c>
      <c r="D192" s="14">
        <v>0.93096255910818904</v>
      </c>
      <c r="F192" s="1">
        <v>22.625</v>
      </c>
      <c r="G192" s="1">
        <v>1.25006434880336E-4</v>
      </c>
      <c r="H192" s="1">
        <v>1.04226948717655E-4</v>
      </c>
      <c r="I192" s="1">
        <v>1.5509836234742301E-4</v>
      </c>
    </row>
    <row r="193" spans="1:9" x14ac:dyDescent="0.25">
      <c r="A193" s="1">
        <v>22.75</v>
      </c>
      <c r="B193" s="1">
        <v>0.75145671619865695</v>
      </c>
      <c r="C193" s="1">
        <v>0.62512561760259999</v>
      </c>
      <c r="D193" s="14">
        <v>0.92496320701750201</v>
      </c>
      <c r="F193" s="1">
        <v>22.75</v>
      </c>
      <c r="G193" s="1">
        <v>1.2519268891869601E-4</v>
      </c>
      <c r="H193" s="1">
        <v>1.04145927892594E-4</v>
      </c>
      <c r="I193" s="1">
        <v>1.54098870289115E-4</v>
      </c>
    </row>
    <row r="194" spans="1:9" x14ac:dyDescent="0.25">
      <c r="A194" s="1">
        <v>22.875</v>
      </c>
      <c r="B194" s="1">
        <v>0.68422035556661298</v>
      </c>
      <c r="C194" s="1">
        <v>0.61363649985071</v>
      </c>
      <c r="D194" s="14">
        <v>0.91912869668735098</v>
      </c>
      <c r="F194" s="1">
        <v>22.875</v>
      </c>
      <c r="G194" s="1">
        <v>1.13991111237398E-4</v>
      </c>
      <c r="H194" s="1">
        <v>1.02231840875129E-4</v>
      </c>
      <c r="I194" s="1">
        <v>1.5312684086811099E-4</v>
      </c>
    </row>
    <row r="195" spans="1:9" x14ac:dyDescent="0.25">
      <c r="A195" s="1">
        <v>23</v>
      </c>
      <c r="B195" s="1">
        <v>0.62112978966504595</v>
      </c>
      <c r="C195" s="1">
        <v>0.60287034255209904</v>
      </c>
      <c r="D195" s="14">
        <v>0.92042822616174602</v>
      </c>
      <c r="F195" s="1">
        <v>23</v>
      </c>
      <c r="G195" s="1">
        <v>1.0348022295819699E-4</v>
      </c>
      <c r="H195" s="1">
        <v>1.0043819906917999E-4</v>
      </c>
      <c r="I195" s="1">
        <v>1.53343342478546E-4</v>
      </c>
    </row>
    <row r="196" spans="1:9" x14ac:dyDescent="0.25">
      <c r="A196" s="1">
        <v>23.125</v>
      </c>
      <c r="B196" s="1">
        <v>0.47798715457309499</v>
      </c>
      <c r="C196" s="1">
        <v>0.59380508455095005</v>
      </c>
      <c r="D196" s="14">
        <v>0.91776228366680201</v>
      </c>
      <c r="F196" s="1">
        <v>23.125</v>
      </c>
      <c r="G196" s="70">
        <v>7.96326599518778E-5</v>
      </c>
      <c r="H196" s="70">
        <v>9.8927927086188603E-5</v>
      </c>
      <c r="I196" s="1">
        <v>1.5289919645888899E-4</v>
      </c>
    </row>
    <row r="197" spans="1:9" x14ac:dyDescent="0.25">
      <c r="A197" s="1">
        <v>23.25</v>
      </c>
      <c r="B197" s="1">
        <v>0.449854133267865</v>
      </c>
      <c r="C197" s="1">
        <v>0.59152883541495305</v>
      </c>
      <c r="D197" s="14">
        <v>0.91943283193914604</v>
      </c>
      <c r="F197" s="1">
        <v>23.25</v>
      </c>
      <c r="G197" s="70">
        <v>7.4945698602426296E-5</v>
      </c>
      <c r="H197" s="70">
        <v>9.85487039801316E-5</v>
      </c>
      <c r="I197" s="1">
        <v>1.5317750980106101E-4</v>
      </c>
    </row>
    <row r="198" spans="1:9" x14ac:dyDescent="0.25">
      <c r="A198" s="1">
        <v>23.375</v>
      </c>
      <c r="B198" s="1">
        <v>0.41129773971060601</v>
      </c>
      <c r="C198" s="1">
        <v>0.59673781077298105</v>
      </c>
      <c r="D198" s="14">
        <v>0.92258948413782005</v>
      </c>
      <c r="F198" s="1">
        <v>23.375</v>
      </c>
      <c r="G198" s="70">
        <v>6.8522203435786804E-5</v>
      </c>
      <c r="H198" s="70">
        <v>9.9416519274779004E-5</v>
      </c>
      <c r="I198" s="1">
        <v>1.5370340805736E-4</v>
      </c>
    </row>
    <row r="199" spans="1:9" x14ac:dyDescent="0.25">
      <c r="A199" s="1">
        <v>23.5</v>
      </c>
      <c r="B199" s="1">
        <v>0.40861185430728098</v>
      </c>
      <c r="C199" s="1">
        <v>0.59305914155078399</v>
      </c>
      <c r="D199" s="14">
        <v>0.92496795322950498</v>
      </c>
      <c r="F199" s="1">
        <v>23.5</v>
      </c>
      <c r="G199" s="70">
        <v>6.8074734927592699E-5</v>
      </c>
      <c r="H199" s="70">
        <v>9.88036529823609E-5</v>
      </c>
      <c r="I199" s="1">
        <v>1.54099661008035E-4</v>
      </c>
    </row>
    <row r="200" spans="1:9" x14ac:dyDescent="0.25">
      <c r="A200" s="1">
        <v>23.625</v>
      </c>
      <c r="B200" s="1">
        <v>0.425789283789405</v>
      </c>
      <c r="C200" s="1">
        <v>0.58694192482098095</v>
      </c>
      <c r="D200" s="14">
        <v>0.93832583851170004</v>
      </c>
      <c r="F200" s="1">
        <v>23.625</v>
      </c>
      <c r="G200" s="70">
        <v>7.0936494679314696E-5</v>
      </c>
      <c r="H200" s="70">
        <v>9.7784524675175998E-5</v>
      </c>
      <c r="I200" s="1">
        <v>1.5632508469604899E-4</v>
      </c>
    </row>
    <row r="201" spans="1:9" x14ac:dyDescent="0.25">
      <c r="A201" s="1">
        <v>23.75</v>
      </c>
      <c r="B201" s="1">
        <v>0.46286434629607398</v>
      </c>
      <c r="C201" s="1">
        <v>0.59054370228726705</v>
      </c>
      <c r="D201" s="14">
        <v>0.95297316638515905</v>
      </c>
      <c r="F201" s="1">
        <v>23.75</v>
      </c>
      <c r="G201" s="70">
        <v>7.7113200092925903E-5</v>
      </c>
      <c r="H201" s="70">
        <v>9.8384580801059006E-5</v>
      </c>
      <c r="I201" s="1">
        <v>1.58765329519767E-4</v>
      </c>
    </row>
    <row r="202" spans="1:9" x14ac:dyDescent="0.25">
      <c r="A202" s="1">
        <v>23.875</v>
      </c>
      <c r="B202" s="1">
        <v>0.54851928734608202</v>
      </c>
      <c r="C202" s="1">
        <v>0.58599805568112995</v>
      </c>
      <c r="D202" s="14">
        <v>0.95896835005675696</v>
      </c>
      <c r="F202" s="1">
        <v>23.875</v>
      </c>
      <c r="G202" s="70">
        <v>9.1383313271857405E-5</v>
      </c>
      <c r="H202" s="70">
        <v>9.7627276076476505E-5</v>
      </c>
      <c r="I202" s="1">
        <v>1.59764127119456E-4</v>
      </c>
    </row>
    <row r="203" spans="1:9" x14ac:dyDescent="0.25">
      <c r="A203" s="1">
        <v>24</v>
      </c>
      <c r="B203" s="1">
        <v>0.55795884934616102</v>
      </c>
      <c r="C203" s="1">
        <v>0.58569986092961301</v>
      </c>
      <c r="D203" s="14">
        <v>0.95900245610065205</v>
      </c>
      <c r="F203" s="1">
        <v>24</v>
      </c>
      <c r="G203" s="70">
        <v>9.2955944301070505E-5</v>
      </c>
      <c r="H203" s="70">
        <v>9.75775968308736E-5</v>
      </c>
      <c r="I203" s="1">
        <v>1.5976980918636899E-4</v>
      </c>
    </row>
    <row r="204" spans="1:9" x14ac:dyDescent="0.25">
      <c r="A204" s="1">
        <v>24.125</v>
      </c>
      <c r="B204" s="1">
        <v>0.57534598015275795</v>
      </c>
      <c r="C204" s="1">
        <v>0.583944177372823</v>
      </c>
      <c r="D204" s="14">
        <v>0.96121232827564695</v>
      </c>
      <c r="F204" s="1">
        <v>24.125</v>
      </c>
      <c r="G204" s="70">
        <v>9.5852640293449503E-5</v>
      </c>
      <c r="H204" s="70">
        <v>9.7285099950312703E-5</v>
      </c>
      <c r="I204" s="1">
        <v>1.60137973890723E-4</v>
      </c>
    </row>
    <row r="205" spans="1:9" x14ac:dyDescent="0.25">
      <c r="A205" s="1">
        <v>24.25</v>
      </c>
      <c r="B205" s="1">
        <v>0.59175243289994806</v>
      </c>
      <c r="C205" s="1">
        <v>0.57422175265531705</v>
      </c>
      <c r="D205" s="14">
        <v>0.95926802587458904</v>
      </c>
      <c r="F205" s="1">
        <v>24.25</v>
      </c>
      <c r="G205" s="70">
        <v>9.8585955321131303E-5</v>
      </c>
      <c r="H205" s="70">
        <v>9.5665343992376101E-5</v>
      </c>
      <c r="I205" s="1">
        <v>1.59814053110706E-4</v>
      </c>
    </row>
    <row r="206" spans="1:9" x14ac:dyDescent="0.25">
      <c r="A206" s="1">
        <v>24.375</v>
      </c>
      <c r="B206" s="1">
        <v>0.607174938468374</v>
      </c>
      <c r="C206" s="1">
        <v>0.57053757681253503</v>
      </c>
      <c r="D206" s="14">
        <v>0.95534243328364099</v>
      </c>
      <c r="F206" s="1">
        <v>24.375</v>
      </c>
      <c r="G206" s="1">
        <v>1.0115534474883099E-4</v>
      </c>
      <c r="H206" s="70">
        <v>9.5051560296968701E-5</v>
      </c>
      <c r="I206" s="1">
        <v>1.59160049385054E-4</v>
      </c>
    </row>
    <row r="207" spans="1:9" x14ac:dyDescent="0.25">
      <c r="A207" s="1">
        <v>24.5</v>
      </c>
      <c r="B207" s="1">
        <v>0.62742510101410498</v>
      </c>
      <c r="C207" s="1">
        <v>0.56337987065828099</v>
      </c>
      <c r="D207" s="14">
        <v>0.95946868646980499</v>
      </c>
      <c r="F207" s="1">
        <v>24.5</v>
      </c>
      <c r="G207" s="1">
        <v>1.0452902182895E-4</v>
      </c>
      <c r="H207" s="70">
        <v>9.3859086451669903E-5</v>
      </c>
      <c r="I207" s="1">
        <v>1.5984748316586901E-4</v>
      </c>
    </row>
    <row r="208" spans="1:9" x14ac:dyDescent="0.25">
      <c r="A208" s="1">
        <v>24.625</v>
      </c>
      <c r="B208" s="1">
        <v>0.64948258050429797</v>
      </c>
      <c r="C208" s="1">
        <v>0.54692637289048895</v>
      </c>
      <c r="D208" s="14">
        <v>0.96049299347644002</v>
      </c>
      <c r="F208" s="1">
        <v>24.625</v>
      </c>
      <c r="G208" s="1">
        <v>1.0820379791201599E-4</v>
      </c>
      <c r="H208" s="70">
        <v>9.1117933723555602E-5</v>
      </c>
      <c r="I208" s="1">
        <v>1.60018132713175E-4</v>
      </c>
    </row>
    <row r="209" spans="1:9" x14ac:dyDescent="0.25">
      <c r="A209" s="1">
        <v>24.75</v>
      </c>
      <c r="B209" s="1">
        <v>0.67696762646697195</v>
      </c>
      <c r="C209" s="1">
        <v>0.53567897373270701</v>
      </c>
      <c r="D209" s="14">
        <v>0.96017468774718795</v>
      </c>
      <c r="F209" s="1">
        <v>24.75</v>
      </c>
      <c r="G209" s="1">
        <v>1.12782806569397E-4</v>
      </c>
      <c r="H209" s="70">
        <v>8.9244117023869004E-5</v>
      </c>
      <c r="I209" s="1">
        <v>1.5996510297868101E-4</v>
      </c>
    </row>
    <row r="210" spans="1:9" x14ac:dyDescent="0.25">
      <c r="A210" s="1">
        <v>24.875</v>
      </c>
      <c r="B210" s="1">
        <v>0.662131888326845</v>
      </c>
      <c r="C210" s="1">
        <v>0.52637930033428204</v>
      </c>
      <c r="D210" s="14">
        <v>0.95216673927520401</v>
      </c>
      <c r="F210" s="1">
        <v>24.875</v>
      </c>
      <c r="G210" s="1">
        <v>1.10311172595253E-4</v>
      </c>
      <c r="H210" s="70">
        <v>8.76947914356917E-5</v>
      </c>
      <c r="I210" s="1">
        <v>1.5863097876324801E-4</v>
      </c>
    </row>
    <row r="211" spans="1:9" x14ac:dyDescent="0.25">
      <c r="A211" s="1">
        <v>25</v>
      </c>
      <c r="B211" s="1">
        <v>0.64138317286598201</v>
      </c>
      <c r="C211" s="1">
        <v>0.52756827987036103</v>
      </c>
      <c r="D211" s="14">
        <v>0.95402463834305895</v>
      </c>
      <c r="F211" s="1">
        <v>25</v>
      </c>
      <c r="G211" s="1">
        <v>1.0685443659947201E-4</v>
      </c>
      <c r="H211" s="70">
        <v>8.7892875426402394E-5</v>
      </c>
      <c r="I211" s="1">
        <v>1.5894050474795301E-4</v>
      </c>
    </row>
    <row r="212" spans="1:9" x14ac:dyDescent="0.25">
      <c r="A212" s="1">
        <v>25.125</v>
      </c>
      <c r="B212" s="1">
        <v>0.578511186532781</v>
      </c>
      <c r="C212" s="1">
        <v>0.52045249189600196</v>
      </c>
      <c r="D212" s="14">
        <v>0.95162000664822799</v>
      </c>
      <c r="F212" s="1">
        <v>25.125</v>
      </c>
      <c r="G212" s="70">
        <v>9.6379963676361495E-5</v>
      </c>
      <c r="H212" s="70">
        <v>8.6707385149874106E-5</v>
      </c>
      <c r="I212" s="1">
        <v>1.58539893107594E-4</v>
      </c>
    </row>
    <row r="213" spans="1:9" x14ac:dyDescent="0.25">
      <c r="A213" s="1">
        <v>25.25</v>
      </c>
      <c r="B213" s="1">
        <v>0.55315336578147201</v>
      </c>
      <c r="C213" s="1">
        <v>0.51812905335424198</v>
      </c>
      <c r="D213" s="14">
        <v>0.94278668861419801</v>
      </c>
      <c r="F213" s="1">
        <v>25.25</v>
      </c>
      <c r="G213" s="70">
        <v>9.2155350739193102E-5</v>
      </c>
      <c r="H213" s="70">
        <v>8.6320300288817101E-5</v>
      </c>
      <c r="I213" s="1">
        <v>1.5706826232312401E-4</v>
      </c>
    </row>
    <row r="214" spans="1:9" x14ac:dyDescent="0.25">
      <c r="A214" s="1">
        <v>25.375</v>
      </c>
      <c r="B214" s="1">
        <v>0.486512570984171</v>
      </c>
      <c r="C214" s="1">
        <v>0.51474589597194198</v>
      </c>
      <c r="D214" s="14">
        <v>0.93604747387694698</v>
      </c>
      <c r="F214" s="1">
        <v>25.375</v>
      </c>
      <c r="G214" s="70">
        <v>8.1052994325962898E-5</v>
      </c>
      <c r="H214" s="70">
        <v>8.5756666268926E-5</v>
      </c>
      <c r="I214" s="1">
        <v>1.55945509147899E-4</v>
      </c>
    </row>
    <row r="215" spans="1:9" x14ac:dyDescent="0.25">
      <c r="A215" s="1">
        <v>25.5</v>
      </c>
      <c r="B215" s="1">
        <v>0.44699880728012398</v>
      </c>
      <c r="C215" s="1">
        <v>0.49456256751003103</v>
      </c>
      <c r="D215" s="14">
        <v>0.91912296272711103</v>
      </c>
      <c r="F215" s="1">
        <v>25.5</v>
      </c>
      <c r="G215" s="70">
        <v>7.4470001292868505E-5</v>
      </c>
      <c r="H215" s="70">
        <v>8.2394123747171606E-5</v>
      </c>
      <c r="I215" s="1">
        <v>1.53125885590336E-4</v>
      </c>
    </row>
    <row r="216" spans="1:9" x14ac:dyDescent="0.25">
      <c r="A216" s="1">
        <v>25.625</v>
      </c>
      <c r="B216" s="1">
        <v>0.44240598631248901</v>
      </c>
      <c r="C216" s="1">
        <v>0.48834587347091901</v>
      </c>
      <c r="D216" s="14">
        <v>0.90879562755351595</v>
      </c>
      <c r="F216" s="1">
        <v>25.625</v>
      </c>
      <c r="G216" s="70">
        <v>7.3704837319660504E-5</v>
      </c>
      <c r="H216" s="70">
        <v>8.1358422520255697E-5</v>
      </c>
      <c r="I216" s="1">
        <v>1.5140535155041499E-4</v>
      </c>
    </row>
    <row r="217" spans="1:9" x14ac:dyDescent="0.25">
      <c r="A217" s="1">
        <v>25.75</v>
      </c>
      <c r="B217" s="1">
        <v>0.42392354279316702</v>
      </c>
      <c r="C217" s="1">
        <v>0.488380315200172</v>
      </c>
      <c r="D217" s="14">
        <v>0.90597870948897197</v>
      </c>
      <c r="F217" s="1">
        <v>25.75</v>
      </c>
      <c r="G217" s="70">
        <v>7.0625662229341495E-5</v>
      </c>
      <c r="H217" s="70">
        <v>8.1364160512349305E-5</v>
      </c>
      <c r="I217" s="1">
        <v>1.5093605300086201E-4</v>
      </c>
    </row>
    <row r="218" spans="1:9" x14ac:dyDescent="0.25">
      <c r="A218" s="1">
        <v>25.875</v>
      </c>
      <c r="B218" s="1">
        <v>0.42273520625419803</v>
      </c>
      <c r="C218" s="1">
        <v>0.490140393346086</v>
      </c>
      <c r="D218" s="14">
        <v>0.90119920116473495</v>
      </c>
      <c r="F218" s="1">
        <v>25.875</v>
      </c>
      <c r="G218" s="70">
        <v>7.0427685361949195E-5</v>
      </c>
      <c r="H218" s="70">
        <v>8.1657389531458597E-5</v>
      </c>
      <c r="I218" s="1">
        <v>1.50139786914044E-4</v>
      </c>
    </row>
    <row r="219" spans="1:9" x14ac:dyDescent="0.25">
      <c r="A219" s="1">
        <v>26</v>
      </c>
      <c r="B219" s="1">
        <v>0.43913127086624598</v>
      </c>
      <c r="C219" s="1">
        <v>0.50849214522184805</v>
      </c>
      <c r="D219" s="14">
        <v>0.90029305533868598</v>
      </c>
      <c r="F219" s="1">
        <v>26</v>
      </c>
      <c r="G219" s="70">
        <v>7.3159269726316296E-5</v>
      </c>
      <c r="H219" s="70">
        <v>8.4714791393960404E-5</v>
      </c>
      <c r="I219" s="1">
        <v>1.49988823019424E-4</v>
      </c>
    </row>
    <row r="220" spans="1:9" x14ac:dyDescent="0.25">
      <c r="A220" s="1">
        <v>26.125</v>
      </c>
      <c r="B220" s="1">
        <v>0.48955813137451598</v>
      </c>
      <c r="C220" s="1">
        <v>0.50998246669622105</v>
      </c>
      <c r="D220" s="14">
        <v>0.90535726160684704</v>
      </c>
      <c r="F220" s="1">
        <v>26.125</v>
      </c>
      <c r="G220" s="70">
        <v>8.15603846869947E-5</v>
      </c>
      <c r="H220" s="70">
        <v>8.4963078951590904E-5</v>
      </c>
      <c r="I220" s="1">
        <v>1.5083251978369999E-4</v>
      </c>
    </row>
    <row r="221" spans="1:9" x14ac:dyDescent="0.25">
      <c r="A221" s="1">
        <v>26.25</v>
      </c>
      <c r="B221" s="1">
        <v>0.51628945985991104</v>
      </c>
      <c r="C221" s="1">
        <v>0.51052185096490998</v>
      </c>
      <c r="D221" s="14">
        <v>0.90371515906394795</v>
      </c>
      <c r="F221" s="1">
        <v>26.25</v>
      </c>
      <c r="G221" s="70">
        <v>8.6013824012661102E-5</v>
      </c>
      <c r="H221" s="70">
        <v>8.5052940370754706E-5</v>
      </c>
      <c r="I221" s="1">
        <v>1.50558945500053E-4</v>
      </c>
    </row>
    <row r="222" spans="1:9" x14ac:dyDescent="0.25">
      <c r="A222" s="1">
        <v>26.375</v>
      </c>
      <c r="B222" s="1">
        <v>0.53079937337014105</v>
      </c>
      <c r="C222" s="1">
        <v>0.51463237397524797</v>
      </c>
      <c r="D222" s="14">
        <v>0.90732498532756301</v>
      </c>
      <c r="F222" s="1">
        <v>26.375</v>
      </c>
      <c r="G222" s="70">
        <v>8.8431175603465601E-5</v>
      </c>
      <c r="H222" s="70">
        <v>8.5737753504276494E-5</v>
      </c>
      <c r="I222" s="1">
        <v>1.51160342555571E-4</v>
      </c>
    </row>
    <row r="223" spans="1:9" x14ac:dyDescent="0.25">
      <c r="A223" s="1">
        <v>26.5</v>
      </c>
      <c r="B223" s="1">
        <v>0.54073008322446003</v>
      </c>
      <c r="C223" s="1">
        <v>0.53523706856392395</v>
      </c>
      <c r="D223" s="14">
        <v>0.91878227633978704</v>
      </c>
      <c r="F223" s="1">
        <v>26.5</v>
      </c>
      <c r="G223" s="70">
        <v>9.0085631865195206E-5</v>
      </c>
      <c r="H223" s="70">
        <v>8.9170495622749996E-5</v>
      </c>
      <c r="I223" s="1">
        <v>1.5306912723820701E-4</v>
      </c>
    </row>
    <row r="224" spans="1:9" x14ac:dyDescent="0.25">
      <c r="A224" s="1">
        <v>26.625</v>
      </c>
      <c r="B224" s="1">
        <v>0.54703884488777099</v>
      </c>
      <c r="C224" s="1">
        <v>0.54695728081015704</v>
      </c>
      <c r="D224" s="14">
        <v>0.92606333435961596</v>
      </c>
      <c r="F224" s="1">
        <v>26.625</v>
      </c>
      <c r="G224" s="70">
        <v>9.1136671558302501E-5</v>
      </c>
      <c r="H224" s="70">
        <v>9.1123082982972505E-5</v>
      </c>
      <c r="I224" s="1">
        <v>1.5428215150431099E-4</v>
      </c>
    </row>
    <row r="225" spans="1:9" x14ac:dyDescent="0.25">
      <c r="A225" s="1">
        <v>26.75</v>
      </c>
      <c r="B225" s="1">
        <v>0.54931635277139301</v>
      </c>
      <c r="C225" s="1">
        <v>0.54151811540649097</v>
      </c>
      <c r="D225" s="14">
        <v>0.93891753817058099</v>
      </c>
      <c r="F225" s="1">
        <v>26.75</v>
      </c>
      <c r="G225" s="70">
        <v>9.1516104371714202E-5</v>
      </c>
      <c r="H225" s="70">
        <v>9.0216918026722002E-5</v>
      </c>
      <c r="I225" s="1">
        <v>1.56423661859219E-4</v>
      </c>
    </row>
    <row r="226" spans="1:9" x14ac:dyDescent="0.25">
      <c r="A226" s="1">
        <v>26.875</v>
      </c>
      <c r="B226" s="1">
        <v>0.55810616519538303</v>
      </c>
      <c r="C226" s="1">
        <v>0.55583156786635501</v>
      </c>
      <c r="D226" s="14">
        <v>0.93806661094552302</v>
      </c>
      <c r="F226" s="1">
        <v>26.875</v>
      </c>
      <c r="G226" s="70">
        <v>9.2980487121550895E-5</v>
      </c>
      <c r="H226" s="70">
        <v>9.2601539206535395E-5</v>
      </c>
      <c r="I226" s="1">
        <v>1.5628189738352399E-4</v>
      </c>
    </row>
    <row r="227" spans="1:9" x14ac:dyDescent="0.25">
      <c r="A227" s="1">
        <v>27</v>
      </c>
      <c r="B227" s="1">
        <v>0.569589087634784</v>
      </c>
      <c r="C227" s="1">
        <v>0.55031525066748399</v>
      </c>
      <c r="D227" s="14">
        <v>0.93553434858756002</v>
      </c>
      <c r="F227" s="1">
        <v>27</v>
      </c>
      <c r="G227" s="70">
        <v>9.4893541999955402E-5</v>
      </c>
      <c r="H227" s="70">
        <v>9.1682520761203603E-5</v>
      </c>
      <c r="I227" s="1">
        <v>1.55860022474687E-4</v>
      </c>
    </row>
    <row r="228" spans="1:9" x14ac:dyDescent="0.25">
      <c r="A228" s="1">
        <v>27.125</v>
      </c>
      <c r="B228" s="1">
        <v>0.59836968037414695</v>
      </c>
      <c r="C228" s="1">
        <v>0.54653668724719395</v>
      </c>
      <c r="D228" s="14">
        <v>0.93426823893237199</v>
      </c>
      <c r="F228" s="1">
        <v>27.125</v>
      </c>
      <c r="G228" s="70">
        <v>9.9688388750332894E-5</v>
      </c>
      <c r="H228" s="70">
        <v>9.1053012095383096E-5</v>
      </c>
      <c r="I228" s="1">
        <v>1.5564908860613301E-4</v>
      </c>
    </row>
    <row r="229" spans="1:9" x14ac:dyDescent="0.25">
      <c r="A229" s="1">
        <v>27.25</v>
      </c>
      <c r="B229" s="1">
        <v>0.60334912906029403</v>
      </c>
      <c r="C229" s="1">
        <v>0.54206514843822995</v>
      </c>
      <c r="D229" s="14">
        <v>0.93738178168342801</v>
      </c>
      <c r="F229" s="1">
        <v>27.25</v>
      </c>
      <c r="G229" s="1">
        <v>1.00517964901445E-4</v>
      </c>
      <c r="H229" s="70">
        <v>9.0308053729809505E-5</v>
      </c>
      <c r="I229" s="1">
        <v>1.56167804828459E-4</v>
      </c>
    </row>
    <row r="230" spans="1:9" x14ac:dyDescent="0.25">
      <c r="A230" s="1">
        <v>27.375</v>
      </c>
      <c r="B230" s="1">
        <v>0.62180750813427599</v>
      </c>
      <c r="C230" s="1">
        <v>0.53579934558188802</v>
      </c>
      <c r="D230" s="14">
        <v>0.93696017271651599</v>
      </c>
      <c r="F230" s="1">
        <v>27.375</v>
      </c>
      <c r="G230" s="1">
        <v>1.0359313085517E-4</v>
      </c>
      <c r="H230" s="70">
        <v>8.9264170973942894E-5</v>
      </c>
      <c r="I230" s="1">
        <v>1.56097564774571E-4</v>
      </c>
    </row>
    <row r="231" spans="1:9" x14ac:dyDescent="0.25">
      <c r="A231" s="1">
        <v>27.5</v>
      </c>
      <c r="B231" s="1">
        <v>0.66219646655781195</v>
      </c>
      <c r="C231" s="1">
        <v>0.53402611474663597</v>
      </c>
      <c r="D231" s="14">
        <v>0.93779600697733401</v>
      </c>
      <c r="F231" s="1">
        <v>27.5</v>
      </c>
      <c r="G231" s="1">
        <v>1.1032193132853099E-4</v>
      </c>
      <c r="H231" s="70">
        <v>8.8968750716789805E-5</v>
      </c>
      <c r="I231" s="1">
        <v>1.56236814762423E-4</v>
      </c>
    </row>
    <row r="232" spans="1:9" x14ac:dyDescent="0.25">
      <c r="A232" s="1">
        <v>27.625</v>
      </c>
      <c r="B232" s="1">
        <v>0.65988628474962496</v>
      </c>
      <c r="C232" s="1">
        <v>0.53331724277756598</v>
      </c>
      <c r="D232" s="14">
        <v>0.92971742265345902</v>
      </c>
      <c r="F232" s="1">
        <v>27.625</v>
      </c>
      <c r="G232" s="1">
        <v>1.09937055039288E-4</v>
      </c>
      <c r="H232" s="70">
        <v>8.8850652646742901E-5</v>
      </c>
      <c r="I232" s="1">
        <v>1.5489092261406501E-4</v>
      </c>
    </row>
    <row r="233" spans="1:9" x14ac:dyDescent="0.25">
      <c r="A233" s="1">
        <v>27.75</v>
      </c>
      <c r="B233" s="1">
        <v>0.60950370304272805</v>
      </c>
      <c r="C233" s="1">
        <v>0.53309776094366801</v>
      </c>
      <c r="D233" s="14">
        <v>0.92963003981143799</v>
      </c>
      <c r="F233" s="1">
        <v>27.75</v>
      </c>
      <c r="G233" s="1">
        <v>1.0154331692691899E-4</v>
      </c>
      <c r="H233" s="70">
        <v>8.88140869732158E-5</v>
      </c>
      <c r="I233" s="1">
        <v>1.54876364632585E-4</v>
      </c>
    </row>
    <row r="234" spans="1:9" x14ac:dyDescent="0.25">
      <c r="A234" s="1">
        <v>27.875</v>
      </c>
      <c r="B234" s="1">
        <v>0.59519737568908704</v>
      </c>
      <c r="C234" s="1">
        <v>0.51925250442889803</v>
      </c>
      <c r="D234" s="14">
        <v>0.92906573238739798</v>
      </c>
      <c r="F234" s="1">
        <v>27.875</v>
      </c>
      <c r="G234" s="70">
        <v>9.9159882789802106E-5</v>
      </c>
      <c r="H234" s="70">
        <v>8.6507467237854896E-5</v>
      </c>
      <c r="I234" s="1">
        <v>1.5478235101574E-4</v>
      </c>
    </row>
    <row r="235" spans="1:9" x14ac:dyDescent="0.25">
      <c r="A235" s="1">
        <v>28</v>
      </c>
      <c r="B235" s="1">
        <v>0.56958332842848503</v>
      </c>
      <c r="C235" s="1">
        <v>0.51640404887868796</v>
      </c>
      <c r="D235" s="14">
        <v>0.92656016414623399</v>
      </c>
      <c r="F235" s="1">
        <v>28</v>
      </c>
      <c r="G235" s="70">
        <v>9.4892582516185501E-5</v>
      </c>
      <c r="H235" s="70">
        <v>8.6032914543189895E-5</v>
      </c>
      <c r="I235" s="1">
        <v>1.5436492334676199E-4</v>
      </c>
    </row>
    <row r="236" spans="1:9" x14ac:dyDescent="0.25">
      <c r="A236" s="1">
        <v>28.125</v>
      </c>
      <c r="B236" s="1">
        <v>0.52085386598814198</v>
      </c>
      <c r="C236" s="1">
        <v>0.51501401699178595</v>
      </c>
      <c r="D236" s="14">
        <v>0.92454539960119198</v>
      </c>
      <c r="F236" s="1">
        <v>28.125</v>
      </c>
      <c r="G236" s="70">
        <v>8.6774254073624803E-5</v>
      </c>
      <c r="H236" s="70">
        <v>8.5801335230831796E-5</v>
      </c>
      <c r="I236" s="1">
        <v>1.54029263573559E-4</v>
      </c>
    </row>
    <row r="237" spans="1:9" x14ac:dyDescent="0.25">
      <c r="A237" s="1">
        <v>28.25</v>
      </c>
      <c r="B237" s="1">
        <v>0.48653604538103001</v>
      </c>
      <c r="C237" s="1">
        <v>0.51707192655574696</v>
      </c>
      <c r="D237" s="14">
        <v>0.921762881148949</v>
      </c>
      <c r="F237" s="1">
        <v>28.25</v>
      </c>
      <c r="G237" s="70">
        <v>8.1056905160479506E-5</v>
      </c>
      <c r="H237" s="70">
        <v>8.6144182964187902E-5</v>
      </c>
      <c r="I237" s="1">
        <v>1.5356569599941401E-4</v>
      </c>
    </row>
    <row r="238" spans="1:9" x14ac:dyDescent="0.25">
      <c r="A238" s="1">
        <v>28.375</v>
      </c>
      <c r="B238" s="1">
        <v>0.49263758461625601</v>
      </c>
      <c r="C238" s="1">
        <v>0.50040045123822796</v>
      </c>
      <c r="D238" s="14">
        <v>0.92148241044365298</v>
      </c>
      <c r="F238" s="1">
        <v>28.375</v>
      </c>
      <c r="G238" s="70">
        <v>8.2073421597068303E-5</v>
      </c>
      <c r="H238" s="70">
        <v>8.3366715176289203E-5</v>
      </c>
      <c r="I238" s="1">
        <v>1.5351896957991099E-4</v>
      </c>
    </row>
    <row r="239" spans="1:9" x14ac:dyDescent="0.25">
      <c r="A239" s="1">
        <v>28.5</v>
      </c>
      <c r="B239" s="1">
        <v>0.49917852101438798</v>
      </c>
      <c r="C239" s="1">
        <v>0.49232995813910801</v>
      </c>
      <c r="D239" s="14">
        <v>0.91866169064305403</v>
      </c>
      <c r="F239" s="1">
        <v>28.5</v>
      </c>
      <c r="G239" s="70">
        <v>8.31631416009968E-5</v>
      </c>
      <c r="H239" s="70">
        <v>8.2022171025976105E-5</v>
      </c>
      <c r="I239" s="1">
        <v>1.5304903766113199E-4</v>
      </c>
    </row>
    <row r="240" spans="1:9" x14ac:dyDescent="0.25">
      <c r="A240" s="1">
        <v>28.625</v>
      </c>
      <c r="B240" s="1">
        <v>0.50146940955705599</v>
      </c>
      <c r="C240" s="1">
        <v>0.48676250954498201</v>
      </c>
      <c r="D240" s="14">
        <v>0.90515256392852395</v>
      </c>
      <c r="F240" s="1">
        <v>28.625</v>
      </c>
      <c r="G240" s="70">
        <v>8.3544803632205593E-5</v>
      </c>
      <c r="H240" s="70">
        <v>8.1094634090194204E-5</v>
      </c>
      <c r="I240" s="1">
        <v>1.5079841715049099E-4</v>
      </c>
    </row>
    <row r="241" spans="1:9" x14ac:dyDescent="0.25">
      <c r="A241" s="1">
        <v>28.75</v>
      </c>
      <c r="B241" s="1">
        <v>0.50183810437812504</v>
      </c>
      <c r="C241" s="1">
        <v>0.49018782574241399</v>
      </c>
      <c r="D241" s="14">
        <v>0.90178345738758003</v>
      </c>
      <c r="F241" s="1">
        <v>28.75</v>
      </c>
      <c r="G241" s="70">
        <v>8.3606228189395695E-5</v>
      </c>
      <c r="H241" s="70">
        <v>8.1665291768686493E-5</v>
      </c>
      <c r="I241" s="1">
        <v>1.5023712400077E-4</v>
      </c>
    </row>
    <row r="242" spans="1:9" x14ac:dyDescent="0.25">
      <c r="A242" s="1">
        <v>28.875</v>
      </c>
      <c r="B242" s="1">
        <v>0.49881995035966598</v>
      </c>
      <c r="C242" s="1">
        <v>0.49186356879459697</v>
      </c>
      <c r="D242" s="14">
        <v>0.89873207034312996</v>
      </c>
      <c r="F242" s="1">
        <v>28.875</v>
      </c>
      <c r="G242" s="70">
        <v>8.3103403729920596E-5</v>
      </c>
      <c r="H242" s="70">
        <v>8.1944470561180204E-5</v>
      </c>
      <c r="I242" s="1">
        <v>1.49728762919164E-4</v>
      </c>
    </row>
    <row r="243" spans="1:9" x14ac:dyDescent="0.25">
      <c r="A243" s="1">
        <v>29</v>
      </c>
      <c r="B243" s="1">
        <v>0.52387815129738202</v>
      </c>
      <c r="C243" s="1">
        <v>0.49909210946370303</v>
      </c>
      <c r="D243" s="14">
        <v>0.895765772359429</v>
      </c>
      <c r="F243" s="1">
        <v>29</v>
      </c>
      <c r="G243" s="70">
        <v>8.7278100006144005E-5</v>
      </c>
      <c r="H243" s="70">
        <v>8.3148745436653401E-5</v>
      </c>
      <c r="I243" s="1">
        <v>1.4923457767507999E-4</v>
      </c>
    </row>
    <row r="244" spans="1:9" x14ac:dyDescent="0.25">
      <c r="A244" s="1">
        <v>29.125</v>
      </c>
      <c r="B244" s="1">
        <v>0.53361842307133001</v>
      </c>
      <c r="C244" s="1">
        <v>0.50552298530297402</v>
      </c>
      <c r="D244" s="14">
        <v>0.88808132379206195</v>
      </c>
      <c r="F244" s="1">
        <v>29.125</v>
      </c>
      <c r="G244" s="70">
        <v>8.8900829283683599E-5</v>
      </c>
      <c r="H244" s="70">
        <v>8.4220129351475701E-5</v>
      </c>
      <c r="I244" s="1">
        <v>1.4795434854375701E-4</v>
      </c>
    </row>
    <row r="245" spans="1:9" x14ac:dyDescent="0.25">
      <c r="A245" s="1">
        <v>29.25</v>
      </c>
      <c r="B245" s="1">
        <v>0.57030883491958395</v>
      </c>
      <c r="C245" s="1">
        <v>0.51749037424949695</v>
      </c>
      <c r="D245" s="14">
        <v>0.87216096294473</v>
      </c>
      <c r="F245" s="1">
        <v>29.25</v>
      </c>
      <c r="G245" s="70">
        <v>9.50134518976028E-5</v>
      </c>
      <c r="H245" s="70">
        <v>8.6213896349966604E-5</v>
      </c>
      <c r="I245" s="1">
        <v>1.45302016426591E-4</v>
      </c>
    </row>
    <row r="246" spans="1:9" x14ac:dyDescent="0.25">
      <c r="A246" s="1">
        <v>29.375</v>
      </c>
      <c r="B246" s="1">
        <v>0.57248708637728796</v>
      </c>
      <c r="C246" s="1">
        <v>0.55514838332487904</v>
      </c>
      <c r="D246" s="14">
        <v>0.85013945874442798</v>
      </c>
      <c r="F246" s="1">
        <v>29.375</v>
      </c>
      <c r="G246" s="70">
        <v>9.53763485904562E-5</v>
      </c>
      <c r="H246" s="70">
        <v>9.2487720661925206E-5</v>
      </c>
      <c r="I246" s="1">
        <v>1.4163323382682E-4</v>
      </c>
    </row>
    <row r="247" spans="1:9" x14ac:dyDescent="0.25">
      <c r="A247" s="1">
        <v>29.5</v>
      </c>
      <c r="B247" s="1">
        <v>0.58497145925560201</v>
      </c>
      <c r="C247" s="1">
        <v>0.57627361425255397</v>
      </c>
      <c r="D247" s="14">
        <v>0.83881489704253998</v>
      </c>
      <c r="F247" s="1">
        <v>29.5</v>
      </c>
      <c r="G247" s="70">
        <v>9.7456245111983102E-5</v>
      </c>
      <c r="H247" s="70">
        <v>9.6007184134475805E-5</v>
      </c>
      <c r="I247" s="1">
        <v>1.3974656184728501E-4</v>
      </c>
    </row>
    <row r="248" spans="1:9" x14ac:dyDescent="0.25">
      <c r="A248" s="1">
        <v>29.625</v>
      </c>
      <c r="B248" s="1">
        <v>0.60204364987813297</v>
      </c>
      <c r="C248" s="1">
        <v>0.58263714873806605</v>
      </c>
      <c r="D248" s="14">
        <v>0.83260189658633599</v>
      </c>
      <c r="F248" s="1">
        <v>29.625</v>
      </c>
      <c r="G248" s="1">
        <v>1.00300472069697E-4</v>
      </c>
      <c r="H248" s="70">
        <v>9.7067348979762105E-5</v>
      </c>
      <c r="I248" s="1">
        <v>1.3871147597128099E-4</v>
      </c>
    </row>
    <row r="249" spans="1:9" x14ac:dyDescent="0.25">
      <c r="A249" s="1">
        <v>29.75</v>
      </c>
      <c r="B249" s="1">
        <v>0.58590409274349597</v>
      </c>
      <c r="C249" s="1">
        <v>0.59262090358238695</v>
      </c>
      <c r="D249" s="14">
        <v>0.81463447250119103</v>
      </c>
      <c r="F249" s="1">
        <v>29.75</v>
      </c>
      <c r="G249" s="70">
        <v>9.7611621851066203E-5</v>
      </c>
      <c r="H249" s="70">
        <v>9.8730642536826003E-5</v>
      </c>
      <c r="I249" s="1">
        <v>1.3571810311869601E-4</v>
      </c>
    </row>
    <row r="250" spans="1:9" x14ac:dyDescent="0.25">
      <c r="A250" s="1">
        <v>29.875</v>
      </c>
      <c r="B250" s="1">
        <v>0.54554118923960904</v>
      </c>
      <c r="C250" s="1">
        <v>0.590308654070686</v>
      </c>
      <c r="D250" s="14">
        <v>0.80782669417666597</v>
      </c>
      <c r="F250" s="1">
        <v>29.875</v>
      </c>
      <c r="G250" s="70">
        <v>9.0887162127318893E-5</v>
      </c>
      <c r="H250" s="70">
        <v>9.8345421768176598E-5</v>
      </c>
      <c r="I250" s="1">
        <v>1.34583927249831E-4</v>
      </c>
    </row>
    <row r="251" spans="1:9" x14ac:dyDescent="0.25">
      <c r="A251" s="1">
        <v>30</v>
      </c>
      <c r="B251" s="1">
        <v>0.42947483449443902</v>
      </c>
      <c r="C251" s="1">
        <v>0.58809123755474202</v>
      </c>
      <c r="D251" s="14">
        <v>0.805154981097018</v>
      </c>
      <c r="F251" s="1">
        <v>30</v>
      </c>
      <c r="G251" s="70">
        <v>7.1550507426773401E-5</v>
      </c>
      <c r="H251" s="70">
        <v>9.7976000176620002E-5</v>
      </c>
      <c r="I251" s="1">
        <v>1.3413881985076099E-4</v>
      </c>
    </row>
    <row r="252" spans="1:9" x14ac:dyDescent="0.25">
      <c r="A252" s="10"/>
      <c r="B252" s="10"/>
      <c r="C252" s="10"/>
      <c r="D252" s="96"/>
    </row>
  </sheetData>
  <mergeCells count="8">
    <mergeCell ref="G3:I3"/>
    <mergeCell ref="G4:I4"/>
    <mergeCell ref="G1:I1"/>
    <mergeCell ref="A1:A2"/>
    <mergeCell ref="F1:F2"/>
    <mergeCell ref="B1:D1"/>
    <mergeCell ref="B3:D3"/>
    <mergeCell ref="B4:D4"/>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topLeftCell="A231" workbookViewId="0">
      <selection activeCell="C11" sqref="C11:C251"/>
    </sheetView>
  </sheetViews>
  <sheetFormatPr defaultRowHeight="15" x14ac:dyDescent="0.25"/>
  <cols>
    <col min="1" max="1" width="18.85546875" customWidth="1"/>
    <col min="2" max="3" width="30.28515625" customWidth="1"/>
    <col min="4" max="4" width="30.28515625" style="20" customWidth="1"/>
    <col min="6" max="6" width="18.85546875" customWidth="1"/>
    <col min="7" max="9" width="30.28515625" customWidth="1"/>
  </cols>
  <sheetData>
    <row r="1" spans="1:9" x14ac:dyDescent="0.25">
      <c r="A1" s="118" t="s">
        <v>368</v>
      </c>
      <c r="B1" s="115" t="s">
        <v>385</v>
      </c>
      <c r="C1" s="115"/>
      <c r="D1" s="115"/>
      <c r="F1" s="127" t="s">
        <v>368</v>
      </c>
      <c r="G1" s="131" t="s">
        <v>386</v>
      </c>
      <c r="H1" s="131"/>
      <c r="I1" s="131"/>
    </row>
    <row r="2" spans="1:9" x14ac:dyDescent="0.25">
      <c r="A2" s="119"/>
      <c r="B2" s="87" t="s">
        <v>381</v>
      </c>
      <c r="C2" s="87" t="s">
        <v>382</v>
      </c>
      <c r="D2" s="35" t="s">
        <v>383</v>
      </c>
      <c r="F2" s="127"/>
      <c r="G2" s="79" t="s">
        <v>381</v>
      </c>
      <c r="H2" s="79" t="s">
        <v>382</v>
      </c>
      <c r="I2" s="79" t="s">
        <v>383</v>
      </c>
    </row>
    <row r="3" spans="1:9" x14ac:dyDescent="0.25">
      <c r="A3" s="28" t="s">
        <v>369</v>
      </c>
      <c r="B3" s="135">
        <v>45</v>
      </c>
      <c r="C3" s="135"/>
      <c r="D3" s="135"/>
      <c r="F3" s="28" t="s">
        <v>369</v>
      </c>
      <c r="G3" s="134">
        <v>45</v>
      </c>
      <c r="H3" s="134"/>
      <c r="I3" s="134"/>
    </row>
    <row r="4" spans="1:9" x14ac:dyDescent="0.25">
      <c r="A4" s="28" t="s">
        <v>370</v>
      </c>
      <c r="B4" s="135" t="s">
        <v>377</v>
      </c>
      <c r="C4" s="135"/>
      <c r="D4" s="135"/>
      <c r="F4" s="28" t="s">
        <v>370</v>
      </c>
      <c r="G4" s="134" t="s">
        <v>377</v>
      </c>
      <c r="H4" s="134"/>
      <c r="I4" s="134"/>
    </row>
    <row r="5" spans="1:9" ht="61.5" x14ac:dyDescent="0.25">
      <c r="A5" s="27" t="s">
        <v>372</v>
      </c>
      <c r="B5" s="28">
        <v>4</v>
      </c>
      <c r="C5" s="28">
        <v>4</v>
      </c>
      <c r="D5" s="81">
        <v>4</v>
      </c>
      <c r="F5" s="27" t="s">
        <v>372</v>
      </c>
      <c r="G5" s="28">
        <v>4</v>
      </c>
      <c r="H5" s="28">
        <v>4</v>
      </c>
      <c r="I5" s="28">
        <v>4</v>
      </c>
    </row>
    <row r="6" spans="1:9" ht="30" x14ac:dyDescent="0.25">
      <c r="A6" s="27" t="s">
        <v>371</v>
      </c>
      <c r="B6" s="28">
        <v>50.637419999999999</v>
      </c>
      <c r="C6" s="28">
        <v>59.579529999999998</v>
      </c>
      <c r="D6" s="81">
        <v>45.997630000000001</v>
      </c>
      <c r="F6" s="27" t="s">
        <v>371</v>
      </c>
      <c r="G6" s="28">
        <v>50.637419999999999</v>
      </c>
      <c r="H6" s="28">
        <v>59.579529999999998</v>
      </c>
      <c r="I6" s="28">
        <v>45.997630000000001</v>
      </c>
    </row>
    <row r="7" spans="1:9" ht="48" x14ac:dyDescent="0.25">
      <c r="A7" s="27" t="s">
        <v>373</v>
      </c>
      <c r="B7" s="28">
        <v>37.44</v>
      </c>
      <c r="C7" s="28">
        <v>37.44</v>
      </c>
      <c r="D7" s="81">
        <v>37.44</v>
      </c>
      <c r="F7" s="27" t="s">
        <v>373</v>
      </c>
      <c r="G7" s="28">
        <v>37.44</v>
      </c>
      <c r="H7" s="28">
        <v>37.44</v>
      </c>
      <c r="I7" s="28">
        <v>37.44</v>
      </c>
    </row>
    <row r="8" spans="1:9" ht="48" x14ac:dyDescent="0.25">
      <c r="A8" s="27" t="s">
        <v>374</v>
      </c>
      <c r="B8" s="28">
        <v>35.150039999999997</v>
      </c>
      <c r="C8" s="28">
        <v>35.652810000000002</v>
      </c>
      <c r="D8" s="81">
        <v>35.722050000000003</v>
      </c>
      <c r="F8" s="27" t="s">
        <v>374</v>
      </c>
      <c r="G8" s="28">
        <v>35.150039999999997</v>
      </c>
      <c r="H8" s="28">
        <v>35.652810000000002</v>
      </c>
      <c r="I8" s="28">
        <v>35.722050000000003</v>
      </c>
    </row>
    <row r="9" spans="1:9" x14ac:dyDescent="0.25">
      <c r="A9" s="28" t="s">
        <v>375</v>
      </c>
      <c r="B9" s="77">
        <v>85</v>
      </c>
      <c r="C9" s="77">
        <v>85</v>
      </c>
      <c r="D9" s="90">
        <v>85</v>
      </c>
      <c r="F9" s="28" t="s">
        <v>375</v>
      </c>
      <c r="G9" s="77">
        <v>85</v>
      </c>
      <c r="H9" s="77">
        <v>85</v>
      </c>
      <c r="I9" s="77">
        <v>85</v>
      </c>
    </row>
    <row r="10" spans="1:9" ht="18" x14ac:dyDescent="0.25">
      <c r="A10" s="31" t="s">
        <v>376</v>
      </c>
      <c r="B10" s="31" t="s">
        <v>229</v>
      </c>
      <c r="C10" s="31" t="s">
        <v>230</v>
      </c>
      <c r="D10" s="31" t="s">
        <v>231</v>
      </c>
      <c r="F10" s="31" t="s">
        <v>376</v>
      </c>
      <c r="G10" s="31" t="s">
        <v>229</v>
      </c>
      <c r="H10" s="31" t="s">
        <v>230</v>
      </c>
      <c r="I10" s="31" t="s">
        <v>231</v>
      </c>
    </row>
    <row r="11" spans="1:9" x14ac:dyDescent="0.25">
      <c r="A11" s="1">
        <v>0</v>
      </c>
      <c r="B11" s="82">
        <v>0.93716589557006902</v>
      </c>
      <c r="C11" s="82">
        <v>0.436183169845348</v>
      </c>
      <c r="D11" s="98">
        <v>0.618126739187985</v>
      </c>
      <c r="F11" s="1">
        <v>0</v>
      </c>
      <c r="G11" s="1">
        <v>1.56131838201973E-4</v>
      </c>
      <c r="H11" s="70">
        <v>7.2668116096234395E-5</v>
      </c>
      <c r="I11" s="1">
        <v>1.0297991474871799E-4</v>
      </c>
    </row>
    <row r="12" spans="1:9" x14ac:dyDescent="0.25">
      <c r="A12" s="1">
        <v>0.125</v>
      </c>
      <c r="B12" s="1">
        <v>0.94099686403063998</v>
      </c>
      <c r="C12" s="1">
        <v>0.44558490307563298</v>
      </c>
      <c r="D12" s="14">
        <v>0.54919118579520398</v>
      </c>
      <c r="F12" s="1">
        <v>0.125</v>
      </c>
      <c r="G12" s="1">
        <v>1.5677007754750399E-4</v>
      </c>
      <c r="H12" s="70">
        <v>7.4234444852400096E-5</v>
      </c>
      <c r="I12" s="70">
        <v>9.1495251553481107E-5</v>
      </c>
    </row>
    <row r="13" spans="1:9" x14ac:dyDescent="0.25">
      <c r="A13" s="1">
        <v>0.25</v>
      </c>
      <c r="B13" s="1">
        <v>0.97451000840666502</v>
      </c>
      <c r="C13" s="1">
        <v>0.446841032347291</v>
      </c>
      <c r="D13" s="14">
        <v>0.55680645617228597</v>
      </c>
      <c r="F13" s="1">
        <v>0.25</v>
      </c>
      <c r="G13" s="1">
        <v>1.6235336740054999E-4</v>
      </c>
      <c r="H13" s="70">
        <v>7.4443715989058303E-5</v>
      </c>
      <c r="I13" s="70">
        <v>9.27639555983029E-5</v>
      </c>
    </row>
    <row r="14" spans="1:9" x14ac:dyDescent="0.25">
      <c r="A14" s="1">
        <v>0.375</v>
      </c>
      <c r="B14" s="1">
        <v>1.0079566938109801</v>
      </c>
      <c r="C14" s="1">
        <v>0.44462709451161597</v>
      </c>
      <c r="D14" s="14">
        <v>0.56917250645053097</v>
      </c>
      <c r="F14" s="1">
        <v>0.375</v>
      </c>
      <c r="G14" s="1">
        <v>1.67925585188909E-4</v>
      </c>
      <c r="H14" s="70">
        <v>7.4074873945635E-5</v>
      </c>
      <c r="I14" s="70">
        <v>9.4824139574658701E-5</v>
      </c>
    </row>
    <row r="15" spans="1:9" x14ac:dyDescent="0.25">
      <c r="A15" s="1">
        <v>0.5</v>
      </c>
      <c r="B15" s="1">
        <v>1.01183686976357</v>
      </c>
      <c r="C15" s="1">
        <v>0.43862709058445598</v>
      </c>
      <c r="D15" s="14">
        <v>0.57069147895221795</v>
      </c>
      <c r="F15" s="1">
        <v>0.5</v>
      </c>
      <c r="G15" s="1">
        <v>1.6857202250260999E-4</v>
      </c>
      <c r="H15" s="70">
        <v>7.3075273291370004E-5</v>
      </c>
      <c r="I15" s="70">
        <v>9.5077200393439606E-5</v>
      </c>
    </row>
    <row r="16" spans="1:9" x14ac:dyDescent="0.25">
      <c r="A16" s="1">
        <v>0.625</v>
      </c>
      <c r="B16" s="1">
        <v>1.0116133786794701</v>
      </c>
      <c r="C16" s="1">
        <v>0.43820278599033602</v>
      </c>
      <c r="D16" s="14">
        <v>0.56951404682401496</v>
      </c>
      <c r="F16" s="1">
        <v>0.625</v>
      </c>
      <c r="G16" s="1">
        <v>1.68534788887999E-4</v>
      </c>
      <c r="H16" s="70">
        <v>7.3004584145989495E-5</v>
      </c>
      <c r="I16" s="70">
        <v>9.48810402008812E-5</v>
      </c>
    </row>
    <row r="17" spans="1:9" x14ac:dyDescent="0.25">
      <c r="A17" s="1">
        <v>0.75</v>
      </c>
      <c r="B17" s="1">
        <v>1.01990986018037</v>
      </c>
      <c r="C17" s="1">
        <v>0.43831650899977798</v>
      </c>
      <c r="D17" s="14">
        <v>0.56262638053563696</v>
      </c>
      <c r="F17" s="1">
        <v>0.75</v>
      </c>
      <c r="G17" s="1">
        <v>1.6991698270604999E-4</v>
      </c>
      <c r="H17" s="70">
        <v>7.3023530399362596E-5</v>
      </c>
      <c r="I17" s="70">
        <v>9.3733554997237206E-5</v>
      </c>
    </row>
    <row r="18" spans="1:9" x14ac:dyDescent="0.25">
      <c r="A18" s="1">
        <v>0.875</v>
      </c>
      <c r="B18" s="1">
        <v>1.0872367514352901</v>
      </c>
      <c r="C18" s="1">
        <v>0.439683213093022</v>
      </c>
      <c r="D18" s="14">
        <v>0.54414331459117804</v>
      </c>
      <c r="F18" s="1">
        <v>0.875</v>
      </c>
      <c r="G18" s="1">
        <v>1.8113364278911999E-4</v>
      </c>
      <c r="H18" s="70">
        <v>7.3251223301297003E-5</v>
      </c>
      <c r="I18" s="70">
        <v>9.0654276210890304E-5</v>
      </c>
    </row>
    <row r="19" spans="1:9" x14ac:dyDescent="0.25">
      <c r="A19" s="1">
        <v>1</v>
      </c>
      <c r="B19" s="1">
        <v>1.0913720294362299</v>
      </c>
      <c r="C19" s="1">
        <v>0.44938702757329302</v>
      </c>
      <c r="D19" s="14">
        <v>0.55319222446397798</v>
      </c>
      <c r="F19" s="1">
        <v>1</v>
      </c>
      <c r="G19" s="1">
        <v>1.8182258010407699E-4</v>
      </c>
      <c r="H19" s="70">
        <v>7.4867878793710395E-5</v>
      </c>
      <c r="I19" s="70">
        <v>9.21618245956993E-5</v>
      </c>
    </row>
    <row r="20" spans="1:9" x14ac:dyDescent="0.25">
      <c r="A20" s="1">
        <v>1.125</v>
      </c>
      <c r="B20" s="1">
        <v>1.0882245557710899</v>
      </c>
      <c r="C20" s="1">
        <v>0.45039099705344998</v>
      </c>
      <c r="D20" s="14">
        <v>0.54216342611623503</v>
      </c>
      <c r="F20" s="1">
        <v>1.125</v>
      </c>
      <c r="G20" s="1">
        <v>1.81298210991463E-4</v>
      </c>
      <c r="H20" s="70">
        <v>7.5035140109104402E-5</v>
      </c>
      <c r="I20" s="70">
        <v>9.0324426790964994E-5</v>
      </c>
    </row>
    <row r="21" spans="1:9" x14ac:dyDescent="0.25">
      <c r="A21" s="1">
        <v>1.25</v>
      </c>
      <c r="B21" s="1">
        <v>1.0992357583796399</v>
      </c>
      <c r="C21" s="1">
        <v>0.45223265589117101</v>
      </c>
      <c r="D21" s="14">
        <v>0.52181588757207098</v>
      </c>
      <c r="F21" s="1">
        <v>1.25</v>
      </c>
      <c r="G21" s="1">
        <v>1.8313267734604801E-4</v>
      </c>
      <c r="H21" s="70">
        <v>7.5341960471468698E-5</v>
      </c>
      <c r="I21" s="70">
        <v>8.6934526869507405E-5</v>
      </c>
    </row>
    <row r="22" spans="1:9" x14ac:dyDescent="0.25">
      <c r="A22" s="1">
        <v>1.375</v>
      </c>
      <c r="B22" s="1">
        <v>1.0960833040604701</v>
      </c>
      <c r="C22" s="1">
        <v>0.46892145753054498</v>
      </c>
      <c r="D22" s="14">
        <v>0.49947335125361197</v>
      </c>
      <c r="F22" s="1">
        <v>1.375</v>
      </c>
      <c r="G22" s="1">
        <v>1.8260747845647501E-4</v>
      </c>
      <c r="H22" s="70">
        <v>7.8122314824588296E-5</v>
      </c>
      <c r="I22" s="70">
        <v>8.3212260318851804E-5</v>
      </c>
    </row>
    <row r="23" spans="1:9" x14ac:dyDescent="0.25">
      <c r="A23" s="1">
        <v>1.5</v>
      </c>
      <c r="B23" s="1">
        <v>1.0783510772918199</v>
      </c>
      <c r="C23" s="1">
        <v>0.47235970839566899</v>
      </c>
      <c r="D23" s="14">
        <v>0.494813641564464</v>
      </c>
      <c r="F23" s="1">
        <v>1.5</v>
      </c>
      <c r="G23" s="1">
        <v>1.79653289476818E-4</v>
      </c>
      <c r="H23" s="70">
        <v>7.8695127418718105E-5</v>
      </c>
      <c r="I23" s="70">
        <v>8.2435952684639896E-5</v>
      </c>
    </row>
    <row r="24" spans="1:9" x14ac:dyDescent="0.25">
      <c r="A24" s="1">
        <v>1.625</v>
      </c>
      <c r="B24" s="1">
        <v>1.0748298760943999</v>
      </c>
      <c r="C24" s="1">
        <v>0.47375890125398701</v>
      </c>
      <c r="D24" s="14">
        <v>0.49697861349329597</v>
      </c>
      <c r="F24" s="1">
        <v>1.625</v>
      </c>
      <c r="G24" s="1">
        <v>1.7906665735732699E-4</v>
      </c>
      <c r="H24" s="70">
        <v>7.8928232948913794E-5</v>
      </c>
      <c r="I24" s="70">
        <v>8.2796637007983401E-5</v>
      </c>
    </row>
    <row r="25" spans="1:9" x14ac:dyDescent="0.25">
      <c r="A25" s="1">
        <v>1.75</v>
      </c>
      <c r="B25" s="1">
        <v>1.0714260083885701</v>
      </c>
      <c r="C25" s="1">
        <v>0.47903632814043601</v>
      </c>
      <c r="D25" s="14">
        <v>0.49398593441542299</v>
      </c>
      <c r="F25" s="1">
        <v>1.75</v>
      </c>
      <c r="G25" s="1">
        <v>1.7849957299753599E-4</v>
      </c>
      <c r="H25" s="70">
        <v>7.9807452268196096E-5</v>
      </c>
      <c r="I25" s="70">
        <v>8.2298056673609806E-5</v>
      </c>
    </row>
    <row r="26" spans="1:9" x14ac:dyDescent="0.25">
      <c r="A26" s="1">
        <v>1.875</v>
      </c>
      <c r="B26" s="1">
        <v>1.0661364419847801</v>
      </c>
      <c r="C26" s="1">
        <v>0.48094285895778199</v>
      </c>
      <c r="D26" s="14">
        <v>0.47023564974814602</v>
      </c>
      <c r="F26" s="1">
        <v>1.875</v>
      </c>
      <c r="G26" s="1">
        <v>1.7761833123466401E-4</v>
      </c>
      <c r="H26" s="70">
        <v>8.0125080302366207E-5</v>
      </c>
      <c r="I26" s="70">
        <v>7.8341259248041194E-5</v>
      </c>
    </row>
    <row r="27" spans="1:9" x14ac:dyDescent="0.25">
      <c r="A27" s="1">
        <v>2</v>
      </c>
      <c r="B27" s="1">
        <v>1.0486793935360399</v>
      </c>
      <c r="C27" s="1">
        <v>0.48004004166122499</v>
      </c>
      <c r="D27" s="14">
        <v>0.43558586747418498</v>
      </c>
      <c r="F27" s="1">
        <v>2</v>
      </c>
      <c r="G27" s="1">
        <v>1.7470998696310499E-4</v>
      </c>
      <c r="H27" s="70">
        <v>7.9974670940759796E-5</v>
      </c>
      <c r="I27" s="70">
        <v>7.2568605521199195E-5</v>
      </c>
    </row>
    <row r="28" spans="1:9" x14ac:dyDescent="0.25">
      <c r="A28" s="1">
        <v>2.125</v>
      </c>
      <c r="B28" s="1">
        <v>1.04142134274454</v>
      </c>
      <c r="C28" s="1">
        <v>0.47887685587111001</v>
      </c>
      <c r="D28" s="14">
        <v>0.42704440850671299</v>
      </c>
      <c r="F28" s="1">
        <v>2.125</v>
      </c>
      <c r="G28" s="1">
        <v>1.73500795701241E-4</v>
      </c>
      <c r="H28" s="70">
        <v>7.9780884188126495E-5</v>
      </c>
      <c r="I28" s="70">
        <v>7.1145598457218607E-5</v>
      </c>
    </row>
    <row r="29" spans="1:9" x14ac:dyDescent="0.25">
      <c r="A29" s="1">
        <v>2.25</v>
      </c>
      <c r="B29" s="1">
        <v>1.0293126006786599</v>
      </c>
      <c r="C29" s="1">
        <v>0.47585923802806601</v>
      </c>
      <c r="D29" s="14">
        <v>0.41516437020242097</v>
      </c>
      <c r="F29" s="1">
        <v>2.25</v>
      </c>
      <c r="G29" s="1">
        <v>1.71483479273064E-4</v>
      </c>
      <c r="H29" s="70">
        <v>7.9278149055475505E-5</v>
      </c>
      <c r="I29" s="70">
        <v>6.9166384075723396E-5</v>
      </c>
    </row>
    <row r="30" spans="1:9" x14ac:dyDescent="0.25">
      <c r="A30" s="1">
        <v>2.375</v>
      </c>
      <c r="B30" s="1">
        <v>1.0363663830646399</v>
      </c>
      <c r="C30" s="1">
        <v>0.47552080351174603</v>
      </c>
      <c r="D30" s="14">
        <v>0.39483388037827699</v>
      </c>
      <c r="F30" s="1">
        <v>2.375</v>
      </c>
      <c r="G30" s="1">
        <v>1.7265863941856799E-4</v>
      </c>
      <c r="H30" s="70">
        <v>7.9221765865056601E-5</v>
      </c>
      <c r="I30" s="70">
        <v>6.57793244710212E-5</v>
      </c>
    </row>
    <row r="31" spans="1:9" x14ac:dyDescent="0.25">
      <c r="A31" s="1">
        <v>2.5</v>
      </c>
      <c r="B31" s="1">
        <v>1.03461958427269</v>
      </c>
      <c r="C31" s="1">
        <v>0.47458206376218998</v>
      </c>
      <c r="D31" s="14">
        <v>0.38287723156363501</v>
      </c>
      <c r="F31" s="1">
        <v>2.5</v>
      </c>
      <c r="G31" s="1">
        <v>1.7236762273982901E-4</v>
      </c>
      <c r="H31" s="70">
        <v>7.9065371822780399E-5</v>
      </c>
      <c r="I31" s="70">
        <v>6.3787346778501603E-5</v>
      </c>
    </row>
    <row r="32" spans="1:9" x14ac:dyDescent="0.25">
      <c r="A32" s="1">
        <v>2.625</v>
      </c>
      <c r="B32" s="1">
        <v>1.0216905412511801</v>
      </c>
      <c r="C32" s="1">
        <v>0.47970262771969802</v>
      </c>
      <c r="D32" s="14">
        <v>0.36234188525349698</v>
      </c>
      <c r="F32" s="1">
        <v>2.625</v>
      </c>
      <c r="G32" s="1">
        <v>1.7021364417244599E-4</v>
      </c>
      <c r="H32" s="70">
        <v>7.9918457778101602E-5</v>
      </c>
      <c r="I32" s="70">
        <v>6.0366158083232598E-5</v>
      </c>
    </row>
    <row r="33" spans="1:9" x14ac:dyDescent="0.25">
      <c r="A33" s="1">
        <v>2.75</v>
      </c>
      <c r="B33" s="1">
        <v>1.0227584773398399</v>
      </c>
      <c r="C33" s="1">
        <v>0.478906288784398</v>
      </c>
      <c r="D33" s="14">
        <v>0.36666599113926801</v>
      </c>
      <c r="F33" s="1">
        <v>2.75</v>
      </c>
      <c r="G33" s="1">
        <v>1.7039156232481699E-4</v>
      </c>
      <c r="H33" s="70">
        <v>7.9785787711480702E-5</v>
      </c>
      <c r="I33" s="70">
        <v>6.10865541238022E-5</v>
      </c>
    </row>
    <row r="34" spans="1:9" x14ac:dyDescent="0.25">
      <c r="A34" s="1">
        <v>2.875</v>
      </c>
      <c r="B34" s="1">
        <v>1.0209490411633899</v>
      </c>
      <c r="C34" s="1">
        <v>0.48206215258104301</v>
      </c>
      <c r="D34" s="14">
        <v>0.36357857404513899</v>
      </c>
      <c r="F34" s="1">
        <v>2.875</v>
      </c>
      <c r="G34" s="1">
        <v>1.7009011025782001E-4</v>
      </c>
      <c r="H34" s="70">
        <v>8.0311554620001506E-5</v>
      </c>
      <c r="I34" s="70">
        <v>6.0572190435920101E-5</v>
      </c>
    </row>
    <row r="35" spans="1:9" x14ac:dyDescent="0.25">
      <c r="A35" s="1">
        <v>3</v>
      </c>
      <c r="B35" s="1">
        <v>1.0198227324893401</v>
      </c>
      <c r="C35" s="1">
        <v>0.48344775012302799</v>
      </c>
      <c r="D35" s="14">
        <v>0.36616784336857</v>
      </c>
      <c r="F35" s="1">
        <v>3</v>
      </c>
      <c r="G35" s="1">
        <v>1.6990246723272399E-4</v>
      </c>
      <c r="H35" s="70">
        <v>8.05423951704961E-5</v>
      </c>
      <c r="I35" s="70">
        <v>6.1003562705203998E-5</v>
      </c>
    </row>
    <row r="36" spans="1:9" x14ac:dyDescent="0.25">
      <c r="A36" s="1">
        <v>3.125</v>
      </c>
      <c r="B36" s="1">
        <v>1.02122658597555</v>
      </c>
      <c r="C36" s="1">
        <v>0.48452875898506798</v>
      </c>
      <c r="D36" s="14">
        <v>0.37786269195449901</v>
      </c>
      <c r="F36" s="1">
        <v>3.125</v>
      </c>
      <c r="G36" s="1">
        <v>1.70136349223526E-4</v>
      </c>
      <c r="H36" s="70">
        <v>8.0722491246912104E-5</v>
      </c>
      <c r="I36" s="70">
        <v>6.2951924479619594E-5</v>
      </c>
    </row>
    <row r="37" spans="1:9" x14ac:dyDescent="0.25">
      <c r="A37" s="1">
        <v>3.25</v>
      </c>
      <c r="B37" s="1">
        <v>1.04204533870355</v>
      </c>
      <c r="C37" s="1">
        <v>0.48528758580785503</v>
      </c>
      <c r="D37" s="14">
        <v>0.38626653974330599</v>
      </c>
      <c r="F37" s="1">
        <v>3.25</v>
      </c>
      <c r="G37" s="1">
        <v>1.7360475342801201E-4</v>
      </c>
      <c r="H37" s="70">
        <v>8.0848911795588301E-5</v>
      </c>
      <c r="I37" s="70">
        <v>6.4352005521234901E-5</v>
      </c>
    </row>
    <row r="38" spans="1:9" x14ac:dyDescent="0.25">
      <c r="A38" s="1">
        <v>3.375</v>
      </c>
      <c r="B38" s="1">
        <v>1.07895444449703</v>
      </c>
      <c r="C38" s="1">
        <v>0.47605309264418399</v>
      </c>
      <c r="D38" s="14">
        <v>0.40804905285034598</v>
      </c>
      <c r="F38" s="1">
        <v>3.375</v>
      </c>
      <c r="G38" s="1">
        <v>1.7975381045320501E-4</v>
      </c>
      <c r="H38" s="70">
        <v>7.9310445234520704E-5</v>
      </c>
      <c r="I38" s="70">
        <v>6.79809722048677E-5</v>
      </c>
    </row>
    <row r="39" spans="1:9" x14ac:dyDescent="0.25">
      <c r="A39" s="1">
        <v>3.5</v>
      </c>
      <c r="B39" s="1">
        <v>1.0959250843581601</v>
      </c>
      <c r="C39" s="1">
        <v>0.47178437029050102</v>
      </c>
      <c r="D39" s="14">
        <v>0.39688043376423898</v>
      </c>
      <c r="F39" s="1">
        <v>3.5</v>
      </c>
      <c r="G39" s="1">
        <v>1.8258111905407001E-4</v>
      </c>
      <c r="H39" s="70">
        <v>7.8599276090396893E-5</v>
      </c>
      <c r="I39" s="70">
        <v>6.61202802651224E-5</v>
      </c>
    </row>
    <row r="40" spans="1:9" x14ac:dyDescent="0.25">
      <c r="A40" s="1">
        <v>3.625</v>
      </c>
      <c r="B40" s="1">
        <v>1.1024261141146701</v>
      </c>
      <c r="C40" s="1">
        <v>0.47311310650058702</v>
      </c>
      <c r="D40" s="14">
        <v>0.39618209808053301</v>
      </c>
      <c r="F40" s="1">
        <v>3.625</v>
      </c>
      <c r="G40" s="1">
        <v>1.8366419061150401E-4</v>
      </c>
      <c r="H40" s="70">
        <v>7.8820643542997599E-5</v>
      </c>
      <c r="I40" s="70">
        <v>6.6003937540216995E-5</v>
      </c>
    </row>
    <row r="41" spans="1:9" x14ac:dyDescent="0.25">
      <c r="A41" s="1">
        <v>3.75</v>
      </c>
      <c r="B41" s="1">
        <v>1.10825525085906</v>
      </c>
      <c r="C41" s="1">
        <v>0.47809985486101703</v>
      </c>
      <c r="D41" s="14">
        <v>0.39357857585259698</v>
      </c>
      <c r="F41" s="1">
        <v>3.75</v>
      </c>
      <c r="G41" s="1">
        <v>1.8463532479311899E-4</v>
      </c>
      <c r="H41" s="70">
        <v>7.9651435819845097E-5</v>
      </c>
      <c r="I41" s="70">
        <v>6.5570190737042694E-5</v>
      </c>
    </row>
    <row r="42" spans="1:9" x14ac:dyDescent="0.25">
      <c r="A42" s="1">
        <v>3.875</v>
      </c>
      <c r="B42" s="1">
        <v>1.1181153942031701</v>
      </c>
      <c r="C42" s="1">
        <v>0.486409132245395</v>
      </c>
      <c r="D42" s="14">
        <v>0.390774849143253</v>
      </c>
      <c r="F42" s="1">
        <v>3.875</v>
      </c>
      <c r="G42" s="1">
        <v>1.8627802467424901E-4</v>
      </c>
      <c r="H42" s="70">
        <v>8.1035761432082302E-5</v>
      </c>
      <c r="I42" s="70">
        <v>6.5103089867266003E-5</v>
      </c>
    </row>
    <row r="43" spans="1:9" x14ac:dyDescent="0.25">
      <c r="A43" s="1">
        <v>4</v>
      </c>
      <c r="B43" s="1">
        <v>1.1240401042194701</v>
      </c>
      <c r="C43" s="1">
        <v>0.49161190425221302</v>
      </c>
      <c r="D43" s="14">
        <v>0.39587889913091701</v>
      </c>
      <c r="F43" s="1">
        <v>4</v>
      </c>
      <c r="G43" s="1">
        <v>1.8726508136296299E-4</v>
      </c>
      <c r="H43" s="70">
        <v>8.1902543248418394E-5</v>
      </c>
      <c r="I43" s="70">
        <v>6.5953424595210903E-5</v>
      </c>
    </row>
    <row r="44" spans="1:9" x14ac:dyDescent="0.25">
      <c r="A44" s="1">
        <v>4.125</v>
      </c>
      <c r="B44" s="1">
        <v>1.13322240480292</v>
      </c>
      <c r="C44" s="1">
        <v>0.49581863595292403</v>
      </c>
      <c r="D44" s="14">
        <v>0.39754441563533999</v>
      </c>
      <c r="F44" s="1">
        <v>4.125</v>
      </c>
      <c r="G44" s="1">
        <v>1.8879485264016699E-4</v>
      </c>
      <c r="H44" s="70">
        <v>8.2603384749757006E-5</v>
      </c>
      <c r="I44" s="70">
        <v>6.6230899644847694E-5</v>
      </c>
    </row>
    <row r="45" spans="1:9" x14ac:dyDescent="0.25">
      <c r="A45" s="1">
        <v>4.25</v>
      </c>
      <c r="B45" s="1">
        <v>1.1480119674523901</v>
      </c>
      <c r="C45" s="1">
        <v>0.493365299047832</v>
      </c>
      <c r="D45" s="14">
        <v>0.40022989703115103</v>
      </c>
      <c r="F45" s="1">
        <v>4.25</v>
      </c>
      <c r="G45" s="1">
        <v>1.9125879377756801E-4</v>
      </c>
      <c r="H45" s="70">
        <v>8.21946588213686E-5</v>
      </c>
      <c r="I45" s="70">
        <v>6.6678300845389807E-5</v>
      </c>
    </row>
    <row r="46" spans="1:9" x14ac:dyDescent="0.25">
      <c r="A46" s="1">
        <v>4.375</v>
      </c>
      <c r="B46" s="1">
        <v>1.15143261247503</v>
      </c>
      <c r="C46" s="1">
        <v>0.47718239023610198</v>
      </c>
      <c r="D46" s="14">
        <v>0.398552443273476</v>
      </c>
      <c r="F46" s="1">
        <v>4.375</v>
      </c>
      <c r="G46" s="1">
        <v>1.9182867323834E-4</v>
      </c>
      <c r="H46" s="70">
        <v>7.9498586213334294E-5</v>
      </c>
      <c r="I46" s="70">
        <v>6.6398837049361204E-5</v>
      </c>
    </row>
    <row r="47" spans="1:9" x14ac:dyDescent="0.25">
      <c r="A47" s="1">
        <v>4.5</v>
      </c>
      <c r="B47" s="1">
        <v>1.2006674139754601</v>
      </c>
      <c r="C47" s="1">
        <v>0.47837649840963697</v>
      </c>
      <c r="D47" s="14">
        <v>0.397266906690248</v>
      </c>
      <c r="F47" s="1">
        <v>4.5</v>
      </c>
      <c r="G47" s="1">
        <v>2.0003119116831299E-4</v>
      </c>
      <c r="H47" s="70">
        <v>7.9697524635045198E-5</v>
      </c>
      <c r="I47" s="70">
        <v>6.6184666654595502E-5</v>
      </c>
    </row>
    <row r="48" spans="1:9" x14ac:dyDescent="0.25">
      <c r="A48" s="1">
        <v>4.625</v>
      </c>
      <c r="B48" s="1">
        <v>1.19629807961219</v>
      </c>
      <c r="C48" s="1">
        <v>0.47892316203027502</v>
      </c>
      <c r="D48" s="14">
        <v>0.40111415772745701</v>
      </c>
      <c r="F48" s="1">
        <v>4.625</v>
      </c>
      <c r="G48" s="1">
        <v>1.99303260063391E-4</v>
      </c>
      <c r="H48" s="70">
        <v>7.9788598794243602E-5</v>
      </c>
      <c r="I48" s="70">
        <v>6.6825618677394496E-5</v>
      </c>
    </row>
    <row r="49" spans="1:9" x14ac:dyDescent="0.25">
      <c r="A49" s="1">
        <v>4.75</v>
      </c>
      <c r="B49" s="1">
        <v>1.20369890132048</v>
      </c>
      <c r="C49" s="1">
        <v>0.441365669835033</v>
      </c>
      <c r="D49" s="14">
        <v>0.40037891912786899</v>
      </c>
      <c r="F49" s="1">
        <v>4.75</v>
      </c>
      <c r="G49" s="1">
        <v>2.0053623695999201E-4</v>
      </c>
      <c r="H49" s="70">
        <v>7.3531520594515994E-5</v>
      </c>
      <c r="I49" s="70">
        <v>6.67031279267031E-5</v>
      </c>
    </row>
    <row r="50" spans="1:9" x14ac:dyDescent="0.25">
      <c r="A50" s="1">
        <v>4.875</v>
      </c>
      <c r="B50" s="1">
        <v>1.2455105306830501</v>
      </c>
      <c r="C50" s="1">
        <v>0.43375658960667401</v>
      </c>
      <c r="D50" s="14">
        <v>0.39205487113905302</v>
      </c>
      <c r="F50" s="1">
        <v>4.875</v>
      </c>
      <c r="G50" s="1">
        <v>2.0750205441179699E-4</v>
      </c>
      <c r="H50" s="70">
        <v>7.2263847828471297E-5</v>
      </c>
      <c r="I50" s="70">
        <v>6.5316341531766406E-5</v>
      </c>
    </row>
    <row r="51" spans="1:9" x14ac:dyDescent="0.25">
      <c r="A51" s="1">
        <v>5</v>
      </c>
      <c r="B51" s="1">
        <v>1.2466876110921601</v>
      </c>
      <c r="C51" s="1">
        <v>0.43917111173333601</v>
      </c>
      <c r="D51" s="14">
        <v>0.360946538260843</v>
      </c>
      <c r="F51" s="1">
        <v>5</v>
      </c>
      <c r="G51" s="1">
        <v>2.0769815600795401E-4</v>
      </c>
      <c r="H51" s="70">
        <v>7.3165907214773203E-5</v>
      </c>
      <c r="I51" s="70">
        <v>6.0133693274256398E-5</v>
      </c>
    </row>
    <row r="52" spans="1:9" x14ac:dyDescent="0.25">
      <c r="A52" s="1">
        <v>5.125</v>
      </c>
      <c r="B52" s="1">
        <v>1.24535380836723</v>
      </c>
      <c r="C52" s="1">
        <v>0.442812919111923</v>
      </c>
      <c r="D52" s="14">
        <v>0.337151597478271</v>
      </c>
      <c r="F52" s="1">
        <v>5.125</v>
      </c>
      <c r="G52" s="1">
        <v>2.07475944473982E-4</v>
      </c>
      <c r="H52" s="70">
        <v>7.3772632324045796E-5</v>
      </c>
      <c r="I52" s="70">
        <v>5.6169456139880001E-5</v>
      </c>
    </row>
    <row r="53" spans="1:9" x14ac:dyDescent="0.25">
      <c r="A53" s="1">
        <v>5.25</v>
      </c>
      <c r="B53" s="1">
        <v>1.2536800875537799</v>
      </c>
      <c r="C53" s="1">
        <v>0.43688606882952102</v>
      </c>
      <c r="D53" s="14">
        <v>0.29034706807650401</v>
      </c>
      <c r="F53" s="1">
        <v>5.25</v>
      </c>
      <c r="G53" s="1">
        <v>2.08863102586461E-4</v>
      </c>
      <c r="H53" s="70">
        <v>7.2785219066997495E-5</v>
      </c>
      <c r="I53" s="70">
        <v>4.8371821541545698E-5</v>
      </c>
    </row>
    <row r="54" spans="1:9" x14ac:dyDescent="0.25">
      <c r="A54" s="1">
        <v>5.375</v>
      </c>
      <c r="B54" s="1">
        <v>1.25809501008518</v>
      </c>
      <c r="C54" s="1">
        <v>0.42518292031380001</v>
      </c>
      <c r="D54" s="14">
        <v>0.28642670448893898</v>
      </c>
      <c r="F54" s="1">
        <v>5.375</v>
      </c>
      <c r="G54" s="1">
        <v>2.0959862868019099E-4</v>
      </c>
      <c r="H54" s="70">
        <v>7.0835474524278495E-5</v>
      </c>
      <c r="I54" s="70">
        <v>4.77186889678573E-5</v>
      </c>
    </row>
    <row r="55" spans="1:9" x14ac:dyDescent="0.25">
      <c r="A55" s="1">
        <v>5.5</v>
      </c>
      <c r="B55" s="1">
        <v>1.25315451873302</v>
      </c>
      <c r="C55" s="1">
        <v>0.421554254434581</v>
      </c>
      <c r="D55" s="14">
        <v>0.28764362892837297</v>
      </c>
      <c r="F55" s="1">
        <v>5.5</v>
      </c>
      <c r="G55" s="1">
        <v>2.0877554282092199E-4</v>
      </c>
      <c r="H55" s="70">
        <v>7.02309387888006E-5</v>
      </c>
      <c r="I55" s="70">
        <v>4.7921428579467099E-5</v>
      </c>
    </row>
    <row r="56" spans="1:9" x14ac:dyDescent="0.25">
      <c r="A56" s="1">
        <v>5.625</v>
      </c>
      <c r="B56" s="1">
        <v>1.25115296044979</v>
      </c>
      <c r="C56" s="1">
        <v>0.42579959152158098</v>
      </c>
      <c r="D56" s="14">
        <v>0.299034351936524</v>
      </c>
      <c r="F56" s="1">
        <v>5.625</v>
      </c>
      <c r="G56" s="1">
        <v>2.0844208321093601E-4</v>
      </c>
      <c r="H56" s="70">
        <v>7.0938211947494702E-5</v>
      </c>
      <c r="I56" s="70">
        <v>4.9819123032625102E-5</v>
      </c>
    </row>
    <row r="57" spans="1:9" x14ac:dyDescent="0.25">
      <c r="A57" s="1">
        <v>5.75</v>
      </c>
      <c r="B57" s="1">
        <v>1.2280425062286899</v>
      </c>
      <c r="C57" s="1">
        <v>0.42715610229753698</v>
      </c>
      <c r="D57" s="14">
        <v>0.29231569830748699</v>
      </c>
      <c r="F57" s="1">
        <v>5.75</v>
      </c>
      <c r="G57" s="1">
        <v>2.0459188153769999E-4</v>
      </c>
      <c r="H57" s="70">
        <v>7.1164206642768894E-5</v>
      </c>
      <c r="I57" s="70">
        <v>4.8699795338027502E-5</v>
      </c>
    </row>
    <row r="58" spans="1:9" x14ac:dyDescent="0.25">
      <c r="A58" s="1">
        <v>5.875</v>
      </c>
      <c r="B58" s="1">
        <v>1.20333173034159</v>
      </c>
      <c r="C58" s="1">
        <v>0.450653378571434</v>
      </c>
      <c r="D58" s="14">
        <v>0.30265523157565999</v>
      </c>
      <c r="F58" s="1">
        <v>5.875</v>
      </c>
      <c r="G58" s="1">
        <v>2.0047506627490799E-4</v>
      </c>
      <c r="H58" s="70">
        <v>7.5078852870000495E-5</v>
      </c>
      <c r="I58" s="70">
        <v>5.04223615805051E-5</v>
      </c>
    </row>
    <row r="59" spans="1:9" x14ac:dyDescent="0.25">
      <c r="A59" s="1">
        <v>6</v>
      </c>
      <c r="B59" s="1">
        <v>1.11690417934819</v>
      </c>
      <c r="C59" s="1">
        <v>0.453587895787399</v>
      </c>
      <c r="D59" s="14">
        <v>0.32316967690472997</v>
      </c>
      <c r="F59" s="1">
        <v>6</v>
      </c>
      <c r="G59" s="1">
        <v>1.8607623627940801E-4</v>
      </c>
      <c r="H59" s="70">
        <v>7.5567743438180094E-5</v>
      </c>
      <c r="I59" s="70">
        <v>5.3840068172327998E-5</v>
      </c>
    </row>
    <row r="60" spans="1:9" x14ac:dyDescent="0.25">
      <c r="A60" s="1">
        <v>6.125</v>
      </c>
      <c r="B60" s="1">
        <v>1.1006988180858099</v>
      </c>
      <c r="C60" s="1">
        <v>0.46107005139968998</v>
      </c>
      <c r="D60" s="14">
        <v>0.32742856299422601</v>
      </c>
      <c r="F60" s="1">
        <v>6.125</v>
      </c>
      <c r="G60" s="1">
        <v>1.83376423093096E-4</v>
      </c>
      <c r="H60" s="70">
        <v>7.6814270563187902E-5</v>
      </c>
      <c r="I60" s="70">
        <v>5.4549598594838101E-5</v>
      </c>
    </row>
    <row r="61" spans="1:9" x14ac:dyDescent="0.25">
      <c r="A61" s="1">
        <v>6.25</v>
      </c>
      <c r="B61" s="1">
        <v>1.0974537605011201</v>
      </c>
      <c r="C61" s="1">
        <v>0.45538291817065302</v>
      </c>
      <c r="D61" s="14">
        <v>0.32312029636281803</v>
      </c>
      <c r="F61" s="1">
        <v>6.25</v>
      </c>
      <c r="G61" s="1">
        <v>1.82835796499486E-4</v>
      </c>
      <c r="H61" s="70">
        <v>7.58667941672304E-5</v>
      </c>
      <c r="I61" s="70">
        <v>5.3831841374045698E-5</v>
      </c>
    </row>
    <row r="62" spans="1:9" x14ac:dyDescent="0.25">
      <c r="A62" s="1">
        <v>6.375</v>
      </c>
      <c r="B62" s="1">
        <v>1.09718950417471</v>
      </c>
      <c r="C62" s="1">
        <v>0.45857577350580198</v>
      </c>
      <c r="D62" s="14">
        <v>0.30283786765148601</v>
      </c>
      <c r="F62" s="1">
        <v>6.375</v>
      </c>
      <c r="G62" s="1">
        <v>1.8279177139550701E-4</v>
      </c>
      <c r="H62" s="70">
        <v>7.6398723866066097E-5</v>
      </c>
      <c r="I62" s="70">
        <v>5.0452788750737498E-5</v>
      </c>
    </row>
    <row r="63" spans="1:9" x14ac:dyDescent="0.25">
      <c r="A63" s="1">
        <v>6.5</v>
      </c>
      <c r="B63" s="1">
        <v>1.09559646077546</v>
      </c>
      <c r="C63" s="1">
        <v>0.46027985736280003</v>
      </c>
      <c r="D63" s="14">
        <v>0.29679681747320502</v>
      </c>
      <c r="F63" s="1">
        <v>6.5</v>
      </c>
      <c r="G63" s="1">
        <v>1.8252637036519101E-4</v>
      </c>
      <c r="H63" s="70">
        <v>7.6682624236641797E-5</v>
      </c>
      <c r="I63" s="70">
        <v>4.9446349791036103E-5</v>
      </c>
    </row>
    <row r="64" spans="1:9" x14ac:dyDescent="0.25">
      <c r="A64" s="1">
        <v>6.625</v>
      </c>
      <c r="B64" s="1">
        <v>1.09683715096511</v>
      </c>
      <c r="C64" s="1">
        <v>0.46579459159843101</v>
      </c>
      <c r="D64" s="14">
        <v>0.29164274191856798</v>
      </c>
      <c r="F64" s="1">
        <v>6.625</v>
      </c>
      <c r="G64" s="1">
        <v>1.8273306935078699E-4</v>
      </c>
      <c r="H64" s="70">
        <v>7.7601378960297893E-5</v>
      </c>
      <c r="I64" s="70">
        <v>4.8587680803633501E-5</v>
      </c>
    </row>
    <row r="65" spans="1:9" x14ac:dyDescent="0.25">
      <c r="A65" s="1">
        <v>6.75</v>
      </c>
      <c r="B65" s="1">
        <v>1.0980671658902399</v>
      </c>
      <c r="C65" s="1">
        <v>0.46618097287543397</v>
      </c>
      <c r="D65" s="14">
        <v>0.28867466459465402</v>
      </c>
      <c r="F65" s="1">
        <v>6.75</v>
      </c>
      <c r="G65" s="1">
        <v>1.8293798983731399E-4</v>
      </c>
      <c r="H65" s="70">
        <v>7.7665750081046898E-5</v>
      </c>
      <c r="I65" s="70">
        <v>4.8093199121469403E-5</v>
      </c>
    </row>
    <row r="66" spans="1:9" x14ac:dyDescent="0.25">
      <c r="A66" s="1">
        <v>6.875</v>
      </c>
      <c r="B66" s="1">
        <v>1.09964833770439</v>
      </c>
      <c r="C66" s="1">
        <v>0.45725495916335801</v>
      </c>
      <c r="D66" s="14">
        <v>0.27880647768651701</v>
      </c>
      <c r="F66" s="1">
        <v>6.875</v>
      </c>
      <c r="G66" s="1">
        <v>1.83201413061551E-4</v>
      </c>
      <c r="H66" s="70">
        <v>7.6178676196615006E-5</v>
      </c>
      <c r="I66" s="70">
        <v>4.64491591825737E-5</v>
      </c>
    </row>
    <row r="67" spans="1:9" x14ac:dyDescent="0.25">
      <c r="A67" s="1">
        <v>7</v>
      </c>
      <c r="B67" s="1">
        <v>1.1062651192733599</v>
      </c>
      <c r="C67" s="1">
        <v>0.455906802169535</v>
      </c>
      <c r="D67" s="14">
        <v>0.28192271222973397</v>
      </c>
      <c r="F67" s="1">
        <v>7</v>
      </c>
      <c r="G67" s="1">
        <v>1.8430376887094101E-4</v>
      </c>
      <c r="H67" s="70">
        <v>7.59540732414439E-5</v>
      </c>
      <c r="I67" s="70">
        <v>4.6968323857473799E-5</v>
      </c>
    </row>
    <row r="68" spans="1:9" x14ac:dyDescent="0.25">
      <c r="A68" s="1">
        <v>7.125</v>
      </c>
      <c r="B68" s="1">
        <v>1.1357651180488699</v>
      </c>
      <c r="C68" s="1">
        <v>0.457884819875087</v>
      </c>
      <c r="D68" s="14">
        <v>0.28593092023903</v>
      </c>
      <c r="F68" s="1">
        <v>7.125</v>
      </c>
      <c r="G68" s="1">
        <v>1.8921846866694101E-4</v>
      </c>
      <c r="H68" s="70">
        <v>7.6283610991188797E-5</v>
      </c>
      <c r="I68" s="70">
        <v>4.7636091311822398E-5</v>
      </c>
    </row>
    <row r="69" spans="1:9" x14ac:dyDescent="0.25">
      <c r="A69" s="1">
        <v>7.25</v>
      </c>
      <c r="B69" s="1">
        <v>1.15610053394326</v>
      </c>
      <c r="C69" s="1">
        <v>0.457553715206103</v>
      </c>
      <c r="D69" s="14">
        <v>0.28619715900370202</v>
      </c>
      <c r="F69" s="1">
        <v>7.25</v>
      </c>
      <c r="G69" s="1">
        <v>1.92606348954948E-4</v>
      </c>
      <c r="H69" s="70">
        <v>7.6228448953336397E-5</v>
      </c>
      <c r="I69" s="70">
        <v>4.7680446690016801E-5</v>
      </c>
    </row>
    <row r="70" spans="1:9" x14ac:dyDescent="0.25">
      <c r="A70" s="1">
        <v>7.375</v>
      </c>
      <c r="B70" s="1">
        <v>1.15923115430977</v>
      </c>
      <c r="C70" s="1">
        <v>0.466018837726771</v>
      </c>
      <c r="D70" s="14">
        <v>0.29131803403666501</v>
      </c>
      <c r="F70" s="1">
        <v>7.375</v>
      </c>
      <c r="G70" s="1">
        <v>1.9312791030800901E-4</v>
      </c>
      <c r="H70" s="70">
        <v>7.7638738365279404E-5</v>
      </c>
      <c r="I70" s="70">
        <v>4.8533584470508501E-5</v>
      </c>
    </row>
    <row r="71" spans="1:9" x14ac:dyDescent="0.25">
      <c r="A71" s="1">
        <v>7.5</v>
      </c>
      <c r="B71" s="1">
        <v>1.1606750420174401</v>
      </c>
      <c r="C71" s="1">
        <v>0.48111224172071199</v>
      </c>
      <c r="D71" s="14">
        <v>0.29011666847596002</v>
      </c>
      <c r="F71" s="1">
        <v>7.5</v>
      </c>
      <c r="G71" s="1">
        <v>1.93368462000107E-4</v>
      </c>
      <c r="H71" s="70">
        <v>8.0153299470670203E-5</v>
      </c>
      <c r="I71" s="70">
        <v>4.8333436968095001E-5</v>
      </c>
    </row>
    <row r="72" spans="1:9" x14ac:dyDescent="0.25">
      <c r="A72" s="1">
        <v>7.625</v>
      </c>
      <c r="B72" s="1">
        <v>1.1438848696162001</v>
      </c>
      <c r="C72" s="1">
        <v>0.48148283099800998</v>
      </c>
      <c r="D72" s="14">
        <v>0.288297850422708</v>
      </c>
      <c r="F72" s="1">
        <v>7.625</v>
      </c>
      <c r="G72" s="1">
        <v>1.9057121927805901E-4</v>
      </c>
      <c r="H72" s="70">
        <v>8.0215039644267798E-5</v>
      </c>
      <c r="I72" s="70">
        <v>4.8030421880423397E-5</v>
      </c>
    </row>
    <row r="73" spans="1:9" x14ac:dyDescent="0.25">
      <c r="A73" s="1">
        <v>7.75</v>
      </c>
      <c r="B73" s="1">
        <v>1.13550715411495</v>
      </c>
      <c r="C73" s="1">
        <v>0.474325170392004</v>
      </c>
      <c r="D73" s="14">
        <v>0.27989937581473201</v>
      </c>
      <c r="F73" s="1">
        <v>7.75</v>
      </c>
      <c r="G73" s="1">
        <v>1.8917549187555201E-4</v>
      </c>
      <c r="H73" s="70">
        <v>7.90225733873075E-5</v>
      </c>
      <c r="I73" s="70">
        <v>4.6631236010734503E-5</v>
      </c>
    </row>
    <row r="74" spans="1:9" x14ac:dyDescent="0.25">
      <c r="A74" s="1">
        <v>7.875</v>
      </c>
      <c r="B74" s="1">
        <v>1.15868416401062</v>
      </c>
      <c r="C74" s="1">
        <v>0.474693964055797</v>
      </c>
      <c r="D74" s="14">
        <v>0.28391001931505799</v>
      </c>
      <c r="F74" s="1">
        <v>7.875</v>
      </c>
      <c r="G74" s="1">
        <v>1.9303678172416901E-4</v>
      </c>
      <c r="H74" s="70">
        <v>7.9084014411695203E-5</v>
      </c>
      <c r="I74" s="70">
        <v>4.7299409217888602E-5</v>
      </c>
    </row>
    <row r="75" spans="1:9" x14ac:dyDescent="0.25">
      <c r="A75" s="1">
        <v>8</v>
      </c>
      <c r="B75" s="1">
        <v>1.1658194362455501</v>
      </c>
      <c r="C75" s="1">
        <v>0.47617974993270301</v>
      </c>
      <c r="D75" s="14">
        <v>0.28614225227850898</v>
      </c>
      <c r="F75" s="1">
        <v>8</v>
      </c>
      <c r="G75" s="1">
        <v>1.9422551807850801E-4</v>
      </c>
      <c r="H75" s="70">
        <v>7.9331546338787893E-5</v>
      </c>
      <c r="I75" s="70">
        <v>4.7671299229599599E-5</v>
      </c>
    </row>
    <row r="76" spans="1:9" x14ac:dyDescent="0.25">
      <c r="A76" s="1">
        <v>8.125</v>
      </c>
      <c r="B76" s="1">
        <v>1.15322729842448</v>
      </c>
      <c r="C76" s="1">
        <v>0.47570876656198502</v>
      </c>
      <c r="D76" s="14">
        <v>0.28969450632437999</v>
      </c>
      <c r="F76" s="1">
        <v>8.125</v>
      </c>
      <c r="G76" s="1">
        <v>1.9212766791751901E-4</v>
      </c>
      <c r="H76" s="70">
        <v>7.9253080509226098E-5</v>
      </c>
      <c r="I76" s="70">
        <v>4.82631047536419E-5</v>
      </c>
    </row>
    <row r="77" spans="1:9" x14ac:dyDescent="0.25">
      <c r="A77" s="1">
        <v>8.25</v>
      </c>
      <c r="B77" s="1">
        <v>1.0862361592291401</v>
      </c>
      <c r="C77" s="1">
        <v>0.46271611615464803</v>
      </c>
      <c r="D77" s="14">
        <v>0.29087455705952198</v>
      </c>
      <c r="F77" s="1">
        <v>8.25</v>
      </c>
      <c r="G77" s="1">
        <v>1.8096694412757499E-4</v>
      </c>
      <c r="H77" s="70">
        <v>7.7088504951364106E-5</v>
      </c>
      <c r="I77" s="70">
        <v>4.8459701206116498E-5</v>
      </c>
    </row>
    <row r="78" spans="1:9" x14ac:dyDescent="0.25">
      <c r="A78" s="1">
        <v>8.375</v>
      </c>
      <c r="B78" s="1">
        <v>1.0783829623563099</v>
      </c>
      <c r="C78" s="1">
        <v>0.45596573898126502</v>
      </c>
      <c r="D78" s="14">
        <v>0.28541927890705598</v>
      </c>
      <c r="F78" s="1">
        <v>8.375</v>
      </c>
      <c r="G78" s="1">
        <v>1.79658601528561E-4</v>
      </c>
      <c r="H78" s="70">
        <v>7.5963892114278302E-5</v>
      </c>
      <c r="I78" s="70">
        <v>4.75508518659156E-5</v>
      </c>
    </row>
    <row r="79" spans="1:9" x14ac:dyDescent="0.25">
      <c r="A79" s="1">
        <v>8.5</v>
      </c>
      <c r="B79" s="1">
        <v>1.0762478613080599</v>
      </c>
      <c r="C79" s="1">
        <v>0.45638629898305599</v>
      </c>
      <c r="D79" s="14">
        <v>0.26872591946435198</v>
      </c>
      <c r="F79" s="1">
        <v>8.5</v>
      </c>
      <c r="G79" s="1">
        <v>1.7930289369392301E-4</v>
      </c>
      <c r="H79" s="70">
        <v>7.6033957410576703E-5</v>
      </c>
      <c r="I79" s="70">
        <v>4.4769738182761097E-5</v>
      </c>
    </row>
    <row r="80" spans="1:9" x14ac:dyDescent="0.25">
      <c r="A80" s="1">
        <v>8.625</v>
      </c>
      <c r="B80" s="1">
        <v>1.07689398263128</v>
      </c>
      <c r="C80" s="1">
        <v>0.45083605078024802</v>
      </c>
      <c r="D80" s="14">
        <v>0.27353548820805801</v>
      </c>
      <c r="F80" s="1">
        <v>8.625</v>
      </c>
      <c r="G80" s="1">
        <v>1.79410537506371E-4</v>
      </c>
      <c r="H80" s="70">
        <v>7.5109286059988701E-5</v>
      </c>
      <c r="I80" s="70">
        <v>4.55710123354625E-5</v>
      </c>
    </row>
    <row r="81" spans="1:9" x14ac:dyDescent="0.25">
      <c r="A81" s="1">
        <v>8.75</v>
      </c>
      <c r="B81" s="1">
        <v>1.08115732071834</v>
      </c>
      <c r="C81" s="1">
        <v>0.44318748109639</v>
      </c>
      <c r="D81" s="14">
        <v>0.27789306052345403</v>
      </c>
      <c r="F81" s="1">
        <v>8.75</v>
      </c>
      <c r="G81" s="1">
        <v>1.8012080963167499E-4</v>
      </c>
      <c r="H81" s="70">
        <v>7.3835034350657898E-5</v>
      </c>
      <c r="I81" s="70">
        <v>4.6296983883207598E-5</v>
      </c>
    </row>
    <row r="82" spans="1:9" x14ac:dyDescent="0.25">
      <c r="A82" s="1">
        <v>8.875</v>
      </c>
      <c r="B82" s="1">
        <v>1.0842627695382501</v>
      </c>
      <c r="C82" s="1">
        <v>0.42600009831942298</v>
      </c>
      <c r="D82" s="14">
        <v>0.27453673625938002</v>
      </c>
      <c r="F82" s="1">
        <v>8.875</v>
      </c>
      <c r="G82" s="1">
        <v>1.8063817740507099E-4</v>
      </c>
      <c r="H82" s="70">
        <v>7.0971616380015206E-5</v>
      </c>
      <c r="I82" s="70">
        <v>4.5737820260812797E-5</v>
      </c>
    </row>
    <row r="83" spans="1:9" x14ac:dyDescent="0.25">
      <c r="A83" s="1">
        <v>9</v>
      </c>
      <c r="B83" s="1">
        <v>1.0817092950107601</v>
      </c>
      <c r="C83" s="1">
        <v>0.42438581636909301</v>
      </c>
      <c r="D83" s="14">
        <v>0.280033222880334</v>
      </c>
      <c r="F83" s="1">
        <v>9</v>
      </c>
      <c r="G83" s="1">
        <v>1.8021276854879301E-4</v>
      </c>
      <c r="H83" s="70">
        <v>7.0702677007090296E-5</v>
      </c>
      <c r="I83" s="70">
        <v>4.66535349318637E-5</v>
      </c>
    </row>
    <row r="84" spans="1:9" x14ac:dyDescent="0.25">
      <c r="A84" s="1">
        <v>9.125</v>
      </c>
      <c r="B84" s="1">
        <v>1.0451627383634801</v>
      </c>
      <c r="C84" s="1">
        <v>0.39768902431280501</v>
      </c>
      <c r="D84" s="14">
        <v>0.28125887925092202</v>
      </c>
      <c r="F84" s="1">
        <v>9.125</v>
      </c>
      <c r="G84" s="1">
        <v>1.7412411221135501E-4</v>
      </c>
      <c r="H84" s="70">
        <v>6.6254991450512393E-5</v>
      </c>
      <c r="I84" s="70">
        <v>4.6857729283203802E-5</v>
      </c>
    </row>
    <row r="85" spans="1:9" x14ac:dyDescent="0.25">
      <c r="A85" s="1">
        <v>9.25</v>
      </c>
      <c r="B85" s="1">
        <v>1.0112653590490901</v>
      </c>
      <c r="C85" s="1">
        <v>0.39753229023867198</v>
      </c>
      <c r="D85" s="14">
        <v>0.29518657274495502</v>
      </c>
      <c r="F85" s="1">
        <v>9.25</v>
      </c>
      <c r="G85" s="1">
        <v>1.6847680881757699E-4</v>
      </c>
      <c r="H85" s="70">
        <v>6.6228879553761899E-5</v>
      </c>
      <c r="I85" s="70">
        <v>4.9178083019309603E-5</v>
      </c>
    </row>
    <row r="86" spans="1:9" x14ac:dyDescent="0.25">
      <c r="A86" s="1">
        <v>9.375</v>
      </c>
      <c r="B86" s="1">
        <v>0.96027198364323996</v>
      </c>
      <c r="C86" s="1">
        <v>0.400324665336523</v>
      </c>
      <c r="D86" s="14">
        <v>0.29689543359661502</v>
      </c>
      <c r="F86" s="1">
        <v>9.375</v>
      </c>
      <c r="G86" s="1">
        <v>1.5998131247496299E-4</v>
      </c>
      <c r="H86" s="70">
        <v>6.6694089245063998E-5</v>
      </c>
      <c r="I86" s="70">
        <v>4.9462779237196201E-5</v>
      </c>
    </row>
    <row r="87" spans="1:9" x14ac:dyDescent="0.25">
      <c r="A87" s="1">
        <v>9.5</v>
      </c>
      <c r="B87" s="1">
        <v>0.93950409677074098</v>
      </c>
      <c r="C87" s="1">
        <v>0.423207257717158</v>
      </c>
      <c r="D87" s="14">
        <v>0.27501691727259803</v>
      </c>
      <c r="F87" s="1">
        <v>9.5</v>
      </c>
      <c r="G87" s="1">
        <v>1.56521382522005E-4</v>
      </c>
      <c r="H87" s="70">
        <v>7.0506329135677594E-5</v>
      </c>
      <c r="I87" s="70">
        <v>4.5817818417614798E-5</v>
      </c>
    </row>
    <row r="88" spans="1:9" x14ac:dyDescent="0.25">
      <c r="A88" s="1">
        <v>9.625</v>
      </c>
      <c r="B88" s="1">
        <v>0.93469854946639896</v>
      </c>
      <c r="C88" s="1">
        <v>0.43167987193708302</v>
      </c>
      <c r="D88" s="14">
        <v>0.29414015993092102</v>
      </c>
      <c r="F88" s="1">
        <v>9.625</v>
      </c>
      <c r="G88" s="1">
        <v>1.55720778341102E-4</v>
      </c>
      <c r="H88" s="70">
        <v>7.1917866664717201E-5</v>
      </c>
      <c r="I88" s="70">
        <v>4.9003750644491503E-5</v>
      </c>
    </row>
    <row r="89" spans="1:9" x14ac:dyDescent="0.25">
      <c r="A89" s="1">
        <v>9.75</v>
      </c>
      <c r="B89" s="1">
        <v>0.93400956630685095</v>
      </c>
      <c r="C89" s="1">
        <v>0.44447785115604199</v>
      </c>
      <c r="D89" s="14">
        <v>0.28250147036290102</v>
      </c>
      <c r="F89" s="1">
        <v>9.75</v>
      </c>
      <c r="G89" s="1">
        <v>1.5560599374672099E-4</v>
      </c>
      <c r="H89" s="70">
        <v>7.4050010002596202E-5</v>
      </c>
      <c r="I89" s="70">
        <v>4.70647449624595E-5</v>
      </c>
    </row>
    <row r="90" spans="1:9" x14ac:dyDescent="0.25">
      <c r="A90" s="1">
        <v>9.875</v>
      </c>
      <c r="B90" s="1">
        <v>0.92320747079242305</v>
      </c>
      <c r="C90" s="1">
        <v>0.44632867946187599</v>
      </c>
      <c r="D90" s="14">
        <v>0.28666977674400601</v>
      </c>
      <c r="F90" s="1">
        <v>9.875</v>
      </c>
      <c r="G90" s="1">
        <v>1.53806364634017E-4</v>
      </c>
      <c r="H90" s="70">
        <v>7.4358357998347894E-5</v>
      </c>
      <c r="I90" s="70">
        <v>4.7759184805551499E-5</v>
      </c>
    </row>
    <row r="91" spans="1:9" x14ac:dyDescent="0.25">
      <c r="A91" s="1">
        <v>10</v>
      </c>
      <c r="B91" s="1">
        <v>0.92198987343144601</v>
      </c>
      <c r="C91" s="1">
        <v>0.446319997235961</v>
      </c>
      <c r="D91" s="14">
        <v>0.287797591214285</v>
      </c>
      <c r="F91" s="1">
        <v>10</v>
      </c>
      <c r="G91" s="1">
        <v>1.5360351291367799E-4</v>
      </c>
      <c r="H91" s="70">
        <v>7.4356911539510598E-5</v>
      </c>
      <c r="I91" s="70">
        <v>4.7947078696299897E-5</v>
      </c>
    </row>
    <row r="92" spans="1:9" x14ac:dyDescent="0.25">
      <c r="A92" s="1">
        <v>10.125</v>
      </c>
      <c r="B92" s="1">
        <v>0.91722020045888697</v>
      </c>
      <c r="C92" s="1">
        <v>0.44667299281088602</v>
      </c>
      <c r="D92" s="14">
        <v>0.286809542677045</v>
      </c>
      <c r="F92" s="1">
        <v>10.125</v>
      </c>
      <c r="G92" s="1">
        <v>1.5280888539645E-4</v>
      </c>
      <c r="H92" s="70">
        <v>7.44157206022928E-5</v>
      </c>
      <c r="I92" s="70">
        <v>4.7782469809995802E-5</v>
      </c>
    </row>
    <row r="93" spans="1:9" x14ac:dyDescent="0.25">
      <c r="A93" s="1">
        <v>10.25</v>
      </c>
      <c r="B93" s="1">
        <v>0.91080468204519704</v>
      </c>
      <c r="C93" s="1">
        <v>0.43821828273001301</v>
      </c>
      <c r="D93" s="14">
        <v>0.28396029735489597</v>
      </c>
      <c r="F93" s="1">
        <v>10.25</v>
      </c>
      <c r="G93" s="1">
        <v>1.5174006002872901E-4</v>
      </c>
      <c r="H93" s="70">
        <v>7.3007165902819505E-5</v>
      </c>
      <c r="I93" s="70">
        <v>4.73077855393258E-5</v>
      </c>
    </row>
    <row r="94" spans="1:9" x14ac:dyDescent="0.25">
      <c r="A94" s="1">
        <v>10.375</v>
      </c>
      <c r="B94" s="1">
        <v>0.89623140853001804</v>
      </c>
      <c r="C94" s="1">
        <v>0.43968461835794198</v>
      </c>
      <c r="D94" s="14">
        <v>0.27675263957152602</v>
      </c>
      <c r="F94" s="1">
        <v>10.375</v>
      </c>
      <c r="G94" s="1">
        <v>1.4931215266110001E-4</v>
      </c>
      <c r="H94" s="70">
        <v>7.3251457418432701E-5</v>
      </c>
      <c r="I94" s="70">
        <v>4.6106989752616401E-5</v>
      </c>
    </row>
    <row r="95" spans="1:9" x14ac:dyDescent="0.25">
      <c r="A95" s="1">
        <v>10.5</v>
      </c>
      <c r="B95" s="1">
        <v>0.894979127584005</v>
      </c>
      <c r="C95" s="1">
        <v>0.43319242542758901</v>
      </c>
      <c r="D95" s="14">
        <v>0.277390947657218</v>
      </c>
      <c r="F95" s="1">
        <v>10.5</v>
      </c>
      <c r="G95" s="1">
        <v>1.4910352265549501E-4</v>
      </c>
      <c r="H95" s="70">
        <v>7.2169858076235805E-5</v>
      </c>
      <c r="I95" s="70">
        <v>4.6213331879692598E-5</v>
      </c>
    </row>
    <row r="96" spans="1:9" x14ac:dyDescent="0.25">
      <c r="A96" s="1">
        <v>10.625</v>
      </c>
      <c r="B96" s="1">
        <v>0.89251751956784398</v>
      </c>
      <c r="C96" s="1">
        <v>0.42797291250896002</v>
      </c>
      <c r="D96" s="14">
        <v>0.28508401313031301</v>
      </c>
      <c r="F96" s="1">
        <v>10.625</v>
      </c>
      <c r="G96" s="1">
        <v>1.48693418760002E-4</v>
      </c>
      <c r="H96" s="70">
        <v>7.1300287223991903E-5</v>
      </c>
      <c r="I96" s="70">
        <v>4.74949965875103E-5</v>
      </c>
    </row>
    <row r="97" spans="1:9" x14ac:dyDescent="0.25">
      <c r="A97" s="1">
        <v>10.75</v>
      </c>
      <c r="B97" s="1">
        <v>0.90479841686217</v>
      </c>
      <c r="C97" s="1">
        <v>0.43021844109130097</v>
      </c>
      <c r="D97" s="14">
        <v>0.27174462679493799</v>
      </c>
      <c r="F97" s="1">
        <v>10.75</v>
      </c>
      <c r="G97" s="1">
        <v>1.50739416249237E-4</v>
      </c>
      <c r="H97" s="70">
        <v>7.1674392285810002E-5</v>
      </c>
      <c r="I97" s="70">
        <v>4.5272654824036801E-5</v>
      </c>
    </row>
    <row r="98" spans="1:9" x14ac:dyDescent="0.25">
      <c r="A98" s="1">
        <v>10.875</v>
      </c>
      <c r="B98" s="1">
        <v>0.94416023700324803</v>
      </c>
      <c r="C98" s="1">
        <v>0.42981149195254997</v>
      </c>
      <c r="D98" s="14">
        <v>0.25842631290795898</v>
      </c>
      <c r="F98" s="1">
        <v>10.875</v>
      </c>
      <c r="G98" s="1">
        <v>1.5729709548474E-4</v>
      </c>
      <c r="H98" s="70">
        <v>7.1606594559294097E-5</v>
      </c>
      <c r="I98" s="70">
        <v>4.3053823730466103E-5</v>
      </c>
    </row>
    <row r="99" spans="1:9" x14ac:dyDescent="0.25">
      <c r="A99" s="1">
        <v>11</v>
      </c>
      <c r="B99" s="1">
        <v>0.95290838062017902</v>
      </c>
      <c r="C99" s="1">
        <v>0.42759077637666598</v>
      </c>
      <c r="D99" s="14">
        <v>0.25471887938385801</v>
      </c>
      <c r="F99" s="1">
        <v>11</v>
      </c>
      <c r="G99" s="1">
        <v>1.58754536211321E-4</v>
      </c>
      <c r="H99" s="70">
        <v>7.1236623344351796E-5</v>
      </c>
      <c r="I99" s="70">
        <v>4.24361653053508E-5</v>
      </c>
    </row>
    <row r="100" spans="1:9" x14ac:dyDescent="0.25">
      <c r="A100" s="1">
        <v>11.125</v>
      </c>
      <c r="B100" s="1">
        <v>0.942014197764242</v>
      </c>
      <c r="C100" s="1">
        <v>0.42705221366225299</v>
      </c>
      <c r="D100" s="14">
        <v>0.25192601912625001</v>
      </c>
      <c r="F100" s="1">
        <v>11.125</v>
      </c>
      <c r="G100" s="1">
        <v>1.5693956534752201E-4</v>
      </c>
      <c r="H100" s="70">
        <v>7.1146898796130498E-5</v>
      </c>
      <c r="I100" s="70">
        <v>4.1970874786433402E-5</v>
      </c>
    </row>
    <row r="101" spans="1:9" x14ac:dyDescent="0.25">
      <c r="A101" s="1">
        <v>11.25</v>
      </c>
      <c r="B101" s="1">
        <v>0.92995507200347904</v>
      </c>
      <c r="C101" s="1">
        <v>0.42379266541507299</v>
      </c>
      <c r="D101" s="14">
        <v>0.25506568726657203</v>
      </c>
      <c r="F101" s="1">
        <v>11.25</v>
      </c>
      <c r="G101" s="1">
        <v>1.54930514995779E-4</v>
      </c>
      <c r="H101" s="70">
        <v>7.0603858058150494E-5</v>
      </c>
      <c r="I101" s="70">
        <v>4.2493943498611E-5</v>
      </c>
    </row>
    <row r="102" spans="1:9" x14ac:dyDescent="0.25">
      <c r="A102" s="1">
        <v>11.375</v>
      </c>
      <c r="B102" s="1">
        <v>0.91469629964364596</v>
      </c>
      <c r="C102" s="1">
        <v>0.42478218965824199</v>
      </c>
      <c r="D102" s="14">
        <v>0.25251304366362098</v>
      </c>
      <c r="F102" s="1">
        <v>11.375</v>
      </c>
      <c r="G102" s="1">
        <v>1.5238840352063099E-4</v>
      </c>
      <c r="H102" s="70">
        <v>7.0768712797062298E-5</v>
      </c>
      <c r="I102" s="70">
        <v>4.2068673074359402E-5</v>
      </c>
    </row>
    <row r="103" spans="1:9" x14ac:dyDescent="0.25">
      <c r="A103" s="1">
        <v>11.5</v>
      </c>
      <c r="B103" s="1">
        <v>0.91297127413553703</v>
      </c>
      <c r="C103" s="1">
        <v>0.43365671162465202</v>
      </c>
      <c r="D103" s="14">
        <v>0.253334337117046</v>
      </c>
      <c r="F103" s="1">
        <v>11.5</v>
      </c>
      <c r="G103" s="1">
        <v>1.5210101427098001E-4</v>
      </c>
      <c r="H103" s="70">
        <v>7.2247208156666303E-5</v>
      </c>
      <c r="I103" s="70">
        <v>4.2205500563700001E-5</v>
      </c>
    </row>
    <row r="104" spans="1:9" x14ac:dyDescent="0.25">
      <c r="A104" s="1">
        <v>11.625</v>
      </c>
      <c r="B104" s="1">
        <v>0.91227406621311202</v>
      </c>
      <c r="C104" s="1">
        <v>0.46315659524500602</v>
      </c>
      <c r="D104" s="14">
        <v>0.25588082230592102</v>
      </c>
      <c r="F104" s="1">
        <v>11.625</v>
      </c>
      <c r="G104" s="1">
        <v>1.51984859431104E-4</v>
      </c>
      <c r="H104" s="70">
        <v>7.7161888767817197E-5</v>
      </c>
      <c r="I104" s="70">
        <v>4.2629744996166599E-5</v>
      </c>
    </row>
    <row r="105" spans="1:9" x14ac:dyDescent="0.25">
      <c r="A105" s="1">
        <v>11.75</v>
      </c>
      <c r="B105" s="1">
        <v>0.91342728223407099</v>
      </c>
      <c r="C105" s="1">
        <v>0.46301958327380099</v>
      </c>
      <c r="D105" s="14">
        <v>0.26049610621604002</v>
      </c>
      <c r="F105" s="1">
        <v>11.75</v>
      </c>
      <c r="G105" s="1">
        <v>1.52176985220196E-4</v>
      </c>
      <c r="H105" s="70">
        <v>7.7139062573414503E-5</v>
      </c>
      <c r="I105" s="70">
        <v>4.3398651295592301E-5</v>
      </c>
    </row>
    <row r="106" spans="1:9" x14ac:dyDescent="0.25">
      <c r="A106" s="1">
        <v>11.875</v>
      </c>
      <c r="B106" s="1">
        <v>0.91750795469593904</v>
      </c>
      <c r="C106" s="1">
        <v>0.45274794719249301</v>
      </c>
      <c r="D106" s="14">
        <v>0.27629675925171299</v>
      </c>
      <c r="F106" s="1">
        <v>11.875</v>
      </c>
      <c r="G106" s="1">
        <v>1.5285682525234301E-4</v>
      </c>
      <c r="H106" s="70">
        <v>7.5427808002268495E-5</v>
      </c>
      <c r="I106" s="70">
        <v>4.6031040091335498E-5</v>
      </c>
    </row>
    <row r="107" spans="1:9" x14ac:dyDescent="0.25">
      <c r="A107" s="1">
        <v>12</v>
      </c>
      <c r="B107" s="1">
        <v>0.93693112352333296</v>
      </c>
      <c r="C107" s="1">
        <v>0.43008875960769299</v>
      </c>
      <c r="D107" s="14">
        <v>0.27785454580999802</v>
      </c>
      <c r="F107" s="1">
        <v>12</v>
      </c>
      <c r="G107" s="1">
        <v>1.5609272517898599E-4</v>
      </c>
      <c r="H107" s="70">
        <v>7.1652787350641104E-5</v>
      </c>
      <c r="I107" s="70">
        <v>4.62905673319459E-5</v>
      </c>
    </row>
    <row r="108" spans="1:9" x14ac:dyDescent="0.25">
      <c r="A108" s="1">
        <v>12.125</v>
      </c>
      <c r="B108" s="1">
        <v>0.92925756577501295</v>
      </c>
      <c r="C108" s="1">
        <v>0.42575483753261201</v>
      </c>
      <c r="D108" s="14">
        <v>0.285077297262537</v>
      </c>
      <c r="F108" s="1">
        <v>12.125</v>
      </c>
      <c r="G108" s="1">
        <v>1.54814310458116E-4</v>
      </c>
      <c r="H108" s="70">
        <v>7.0930755932932502E-5</v>
      </c>
      <c r="I108" s="70">
        <v>4.7493877723938799E-5</v>
      </c>
    </row>
    <row r="109" spans="1:9" x14ac:dyDescent="0.25">
      <c r="A109" s="1">
        <v>12.25</v>
      </c>
      <c r="B109" s="1">
        <v>0.91611649901369097</v>
      </c>
      <c r="C109" s="1">
        <v>0.425318459137289</v>
      </c>
      <c r="D109" s="14">
        <v>0.27725276546433297</v>
      </c>
      <c r="F109" s="1">
        <v>12.25</v>
      </c>
      <c r="G109" s="1">
        <v>1.5262500873568E-4</v>
      </c>
      <c r="H109" s="70">
        <v>7.0858055292271702E-5</v>
      </c>
      <c r="I109" s="70">
        <v>4.6190310726357998E-5</v>
      </c>
    </row>
    <row r="110" spans="1:9" x14ac:dyDescent="0.25">
      <c r="A110" s="1">
        <v>12.375</v>
      </c>
      <c r="B110" s="1">
        <v>0.919626881849964</v>
      </c>
      <c r="C110" s="1">
        <v>0.42538710873098201</v>
      </c>
      <c r="D110" s="14">
        <v>0.27269465565469903</v>
      </c>
      <c r="F110" s="1">
        <v>12.375</v>
      </c>
      <c r="G110" s="1">
        <v>1.53209838516204E-4</v>
      </c>
      <c r="H110" s="70">
        <v>7.0869492314580801E-5</v>
      </c>
      <c r="I110" s="70">
        <v>4.5430929632072999E-5</v>
      </c>
    </row>
    <row r="111" spans="1:9" x14ac:dyDescent="0.25">
      <c r="A111" s="1">
        <v>12.5</v>
      </c>
      <c r="B111" s="1">
        <v>0.91557467745796794</v>
      </c>
      <c r="C111" s="1">
        <v>0.42510321514551702</v>
      </c>
      <c r="D111" s="14">
        <v>0.27975100074041898</v>
      </c>
      <c r="F111" s="1">
        <v>12.5</v>
      </c>
      <c r="G111" s="1">
        <v>1.5253474126449701E-4</v>
      </c>
      <c r="H111" s="70">
        <v>7.0822195643242499E-5</v>
      </c>
      <c r="I111" s="70">
        <v>4.6606516723354101E-5</v>
      </c>
    </row>
    <row r="112" spans="1:9" x14ac:dyDescent="0.25">
      <c r="A112" s="1">
        <v>12.625</v>
      </c>
      <c r="B112" s="1">
        <v>0.91073645657255198</v>
      </c>
      <c r="C112" s="1">
        <v>0.42701214105283802</v>
      </c>
      <c r="D112" s="14">
        <v>0.27148870906529399</v>
      </c>
      <c r="F112" s="1">
        <v>12.625</v>
      </c>
      <c r="G112" s="1">
        <v>1.51728693664987E-4</v>
      </c>
      <c r="H112" s="70">
        <v>7.11402226994022E-5</v>
      </c>
      <c r="I112" s="70">
        <v>4.5230018930278202E-5</v>
      </c>
    </row>
    <row r="113" spans="1:9" x14ac:dyDescent="0.25">
      <c r="A113" s="1">
        <v>12.75</v>
      </c>
      <c r="B113" s="1">
        <v>0.89943496834426995</v>
      </c>
      <c r="C113" s="1">
        <v>0.40447164435163202</v>
      </c>
      <c r="D113" s="14">
        <v>0.25979560927066397</v>
      </c>
      <c r="F113" s="1">
        <v>12.75</v>
      </c>
      <c r="G113" s="1">
        <v>1.49845865726155E-4</v>
      </c>
      <c r="H113" s="70">
        <v>6.7384975948981099E-5</v>
      </c>
      <c r="I113" s="70">
        <v>4.3281948504492702E-5</v>
      </c>
    </row>
    <row r="114" spans="1:9" x14ac:dyDescent="0.25">
      <c r="A114" s="1">
        <v>12.875</v>
      </c>
      <c r="B114" s="1">
        <v>0.89645775720197796</v>
      </c>
      <c r="C114" s="1">
        <v>0.40753834875716</v>
      </c>
      <c r="D114" s="14">
        <v>0.25833298098756102</v>
      </c>
      <c r="F114" s="1">
        <v>12.875</v>
      </c>
      <c r="G114" s="1">
        <v>1.4934986234984901E-4</v>
      </c>
      <c r="H114" s="70">
        <v>6.7895888902942098E-5</v>
      </c>
      <c r="I114" s="70">
        <v>4.3038274632527803E-5</v>
      </c>
    </row>
    <row r="115" spans="1:9" x14ac:dyDescent="0.25">
      <c r="A115" s="1">
        <v>13</v>
      </c>
      <c r="B115" s="1">
        <v>0.89052201567361799</v>
      </c>
      <c r="C115" s="1">
        <v>0.40264744047786799</v>
      </c>
      <c r="D115" s="14">
        <v>0.24424194694507301</v>
      </c>
      <c r="F115" s="1">
        <v>13</v>
      </c>
      <c r="G115" s="1">
        <v>1.4836096781122401E-4</v>
      </c>
      <c r="H115" s="70">
        <v>6.7081063583611998E-5</v>
      </c>
      <c r="I115" s="70">
        <v>4.06907083610493E-5</v>
      </c>
    </row>
    <row r="116" spans="1:9" x14ac:dyDescent="0.25">
      <c r="A116" s="1">
        <v>13.125</v>
      </c>
      <c r="B116" s="1">
        <v>0.83852277263898201</v>
      </c>
      <c r="C116" s="1">
        <v>0.41531616469733101</v>
      </c>
      <c r="D116" s="14">
        <v>0.23646626469951901</v>
      </c>
      <c r="F116" s="1">
        <v>13.125</v>
      </c>
      <c r="G116" s="1">
        <v>1.39697893921653E-4</v>
      </c>
      <c r="H116" s="70">
        <v>6.9191673038574602E-5</v>
      </c>
      <c r="I116" s="70">
        <v>3.9395279698939897E-5</v>
      </c>
    </row>
    <row r="117" spans="1:9" x14ac:dyDescent="0.25">
      <c r="A117" s="1">
        <v>13.25</v>
      </c>
      <c r="B117" s="1">
        <v>0.81838158943397399</v>
      </c>
      <c r="C117" s="1">
        <v>0.433454044775199</v>
      </c>
      <c r="D117" s="14">
        <v>0.23268536050615901</v>
      </c>
      <c r="F117" s="1">
        <v>13.25</v>
      </c>
      <c r="G117" s="1">
        <v>1.3634237279970001E-4</v>
      </c>
      <c r="H117" s="70">
        <v>7.2213443859547405E-5</v>
      </c>
      <c r="I117" s="70">
        <v>3.8765381060326203E-5</v>
      </c>
    </row>
    <row r="118" spans="1:9" x14ac:dyDescent="0.25">
      <c r="A118" s="1">
        <v>13.375</v>
      </c>
      <c r="B118" s="1">
        <v>0.81816172308628998</v>
      </c>
      <c r="C118" s="1">
        <v>0.43243858817014502</v>
      </c>
      <c r="D118" s="14">
        <v>0.24158467588504901</v>
      </c>
      <c r="F118" s="1">
        <v>13.375</v>
      </c>
      <c r="G118" s="1">
        <v>1.36305743066176E-4</v>
      </c>
      <c r="H118" s="70">
        <v>7.2044268789145296E-5</v>
      </c>
      <c r="I118" s="70">
        <v>4.0248007002449298E-5</v>
      </c>
    </row>
    <row r="119" spans="1:9" x14ac:dyDescent="0.25">
      <c r="A119" s="1">
        <v>13.5</v>
      </c>
      <c r="B119" s="1">
        <v>0.815942245097799</v>
      </c>
      <c r="C119" s="1">
        <v>0.43457346992340601</v>
      </c>
      <c r="D119" s="14">
        <v>0.24045975589881999</v>
      </c>
      <c r="F119" s="1">
        <v>13.5</v>
      </c>
      <c r="G119" s="1">
        <v>1.35935978033293E-4</v>
      </c>
      <c r="H119" s="70">
        <v>7.2399940089238994E-5</v>
      </c>
      <c r="I119" s="70">
        <v>4.0060595332743497E-5</v>
      </c>
    </row>
    <row r="120" spans="1:9" x14ac:dyDescent="0.25">
      <c r="A120" s="1">
        <v>13.625</v>
      </c>
      <c r="B120" s="1">
        <v>0.81721289652727802</v>
      </c>
      <c r="C120" s="1">
        <v>0.43473689787883202</v>
      </c>
      <c r="D120" s="14">
        <v>0.24422060652904801</v>
      </c>
      <c r="F120" s="1">
        <v>13.625</v>
      </c>
      <c r="G120" s="1">
        <v>1.3614766856144401E-4</v>
      </c>
      <c r="H120" s="70">
        <v>7.2427167186612702E-5</v>
      </c>
      <c r="I120" s="70">
        <v>4.0687153047739499E-5</v>
      </c>
    </row>
    <row r="121" spans="1:9" x14ac:dyDescent="0.25">
      <c r="A121" s="1">
        <v>13.75</v>
      </c>
      <c r="B121" s="1">
        <v>0.82198103733662198</v>
      </c>
      <c r="C121" s="1">
        <v>0.436856741914253</v>
      </c>
      <c r="D121" s="14">
        <v>0.24948441961302401</v>
      </c>
      <c r="F121" s="1">
        <v>13.75</v>
      </c>
      <c r="G121" s="1">
        <v>1.3694204082027999E-4</v>
      </c>
      <c r="H121" s="70">
        <v>7.27803332029139E-5</v>
      </c>
      <c r="I121" s="70">
        <v>4.1564104307529997E-5</v>
      </c>
    </row>
    <row r="122" spans="1:9" x14ac:dyDescent="0.25">
      <c r="A122" s="1">
        <v>13.875</v>
      </c>
      <c r="B122" s="1">
        <v>0.81830241134693005</v>
      </c>
      <c r="C122" s="1">
        <v>0.43097542216176599</v>
      </c>
      <c r="D122" s="14">
        <v>0.246633753634249</v>
      </c>
      <c r="F122" s="1">
        <v>13.875</v>
      </c>
      <c r="G122" s="1">
        <v>1.3632918173039701E-4</v>
      </c>
      <c r="H122" s="70">
        <v>7.1800505332149603E-5</v>
      </c>
      <c r="I122" s="70">
        <v>4.1089183355466097E-5</v>
      </c>
    </row>
    <row r="123" spans="1:9" x14ac:dyDescent="0.25">
      <c r="A123" s="1">
        <v>14</v>
      </c>
      <c r="B123" s="1">
        <v>0.81760242855521903</v>
      </c>
      <c r="C123" s="1">
        <v>0.42183871192185302</v>
      </c>
      <c r="D123" s="14">
        <v>0.244494559315141</v>
      </c>
      <c r="F123" s="1">
        <v>14</v>
      </c>
      <c r="G123" s="1">
        <v>1.3621256459729801E-4</v>
      </c>
      <c r="H123" s="70">
        <v>7.0278329406179803E-5</v>
      </c>
      <c r="I123" s="70">
        <v>4.0732793581902702E-5</v>
      </c>
    </row>
    <row r="124" spans="1:9" x14ac:dyDescent="0.25">
      <c r="A124" s="1">
        <v>14.125</v>
      </c>
      <c r="B124" s="1">
        <v>0.85879056428529799</v>
      </c>
      <c r="C124" s="1">
        <v>0.42506848369890499</v>
      </c>
      <c r="D124" s="14">
        <v>0.220441932302092</v>
      </c>
      <c r="F124" s="1">
        <v>14.125</v>
      </c>
      <c r="G124" s="1">
        <v>1.4307450800993E-4</v>
      </c>
      <c r="H124" s="70">
        <v>7.0816409384236601E-5</v>
      </c>
      <c r="I124" s="70">
        <v>3.67256259215285E-5</v>
      </c>
    </row>
    <row r="125" spans="1:9" x14ac:dyDescent="0.25">
      <c r="A125" s="1">
        <v>14.25</v>
      </c>
      <c r="B125" s="1">
        <v>0.85832955316634496</v>
      </c>
      <c r="C125" s="1">
        <v>0.45127191950659901</v>
      </c>
      <c r="D125" s="14">
        <v>0.22210522201202801</v>
      </c>
      <c r="F125" s="1">
        <v>14.25</v>
      </c>
      <c r="G125" s="1">
        <v>1.4299770355751201E-4</v>
      </c>
      <c r="H125" s="70">
        <v>7.5181901789798594E-5</v>
      </c>
      <c r="I125" s="70">
        <v>3.7002729987204001E-5</v>
      </c>
    </row>
    <row r="126" spans="1:9" x14ac:dyDescent="0.25">
      <c r="A126" s="1">
        <v>14.375</v>
      </c>
      <c r="B126" s="1">
        <v>0.85616214107495103</v>
      </c>
      <c r="C126" s="1">
        <v>0.52060126222354797</v>
      </c>
      <c r="D126" s="14">
        <v>0.22285710220388499</v>
      </c>
      <c r="F126" s="1">
        <v>14.375</v>
      </c>
      <c r="G126" s="1">
        <v>1.4263661270308599E-4</v>
      </c>
      <c r="H126" s="70">
        <v>8.6732170286442901E-5</v>
      </c>
      <c r="I126" s="70">
        <v>3.7127993227167299E-5</v>
      </c>
    </row>
    <row r="127" spans="1:9" x14ac:dyDescent="0.25">
      <c r="A127" s="1">
        <v>14.5</v>
      </c>
      <c r="B127" s="1">
        <v>0.84426564938278703</v>
      </c>
      <c r="C127" s="1">
        <v>0.558725415926147</v>
      </c>
      <c r="D127" s="14">
        <v>0.22528882359313199</v>
      </c>
      <c r="F127" s="1">
        <v>14.5</v>
      </c>
      <c r="G127" s="1">
        <v>1.4065465718717199E-4</v>
      </c>
      <c r="H127" s="70">
        <v>9.3083654293295694E-5</v>
      </c>
      <c r="I127" s="70">
        <v>3.7533118010615902E-5</v>
      </c>
    </row>
    <row r="128" spans="1:9" x14ac:dyDescent="0.25">
      <c r="A128" s="1">
        <v>14.625</v>
      </c>
      <c r="B128" s="1">
        <v>0.83627485614804098</v>
      </c>
      <c r="C128" s="1">
        <v>0.561611831448242</v>
      </c>
      <c r="D128" s="14">
        <v>0.22715512962748</v>
      </c>
      <c r="F128" s="1">
        <v>14.625</v>
      </c>
      <c r="G128" s="1">
        <v>1.39323391034263E-4</v>
      </c>
      <c r="H128" s="70">
        <v>9.3564531119276801E-5</v>
      </c>
      <c r="I128" s="70">
        <v>3.7844044595938201E-5</v>
      </c>
    </row>
    <row r="129" spans="1:9" x14ac:dyDescent="0.25">
      <c r="A129" s="1">
        <v>14.75</v>
      </c>
      <c r="B129" s="1">
        <v>0.83433144537565695</v>
      </c>
      <c r="C129" s="1">
        <v>0.56346444275630803</v>
      </c>
      <c r="D129" s="14">
        <v>0.22622110442624099</v>
      </c>
      <c r="F129" s="1">
        <v>14.75</v>
      </c>
      <c r="G129" s="1">
        <v>1.38999618799584E-4</v>
      </c>
      <c r="H129" s="70">
        <v>9.3873176163200103E-5</v>
      </c>
      <c r="I129" s="70">
        <v>3.7688435997411903E-5</v>
      </c>
    </row>
    <row r="130" spans="1:9" x14ac:dyDescent="0.25">
      <c r="A130" s="1">
        <v>14.875</v>
      </c>
      <c r="B130" s="1">
        <v>0.82492417685099595</v>
      </c>
      <c r="C130" s="1">
        <v>0.58179450761347196</v>
      </c>
      <c r="D130" s="14">
        <v>0.23171411092574701</v>
      </c>
      <c r="F130" s="1">
        <v>14.875</v>
      </c>
      <c r="G130" s="1">
        <v>1.3743236786337501E-4</v>
      </c>
      <c r="H130" s="70">
        <v>9.6926964968403794E-5</v>
      </c>
      <c r="I130" s="70">
        <v>3.86035708802296E-5</v>
      </c>
    </row>
    <row r="131" spans="1:9" x14ac:dyDescent="0.25">
      <c r="A131" s="1">
        <v>15</v>
      </c>
      <c r="B131" s="1">
        <v>0.81999280582320599</v>
      </c>
      <c r="C131" s="1">
        <v>0.57826722645889705</v>
      </c>
      <c r="D131" s="14">
        <v>0.22648246471991201</v>
      </c>
      <c r="F131" s="1">
        <v>15</v>
      </c>
      <c r="G131" s="1">
        <v>1.36610801450146E-4</v>
      </c>
      <c r="H131" s="70">
        <v>9.6339319928052096E-5</v>
      </c>
      <c r="I131" s="70">
        <v>3.7731978622337499E-5</v>
      </c>
    </row>
    <row r="132" spans="1:9" x14ac:dyDescent="0.25">
      <c r="A132" s="1">
        <v>15.125</v>
      </c>
      <c r="B132" s="1">
        <v>0.81450797987130497</v>
      </c>
      <c r="C132" s="1">
        <v>0.57594592379646603</v>
      </c>
      <c r="D132" s="14">
        <v>0.21676438171403201</v>
      </c>
      <c r="F132" s="1">
        <v>15.125</v>
      </c>
      <c r="G132" s="1">
        <v>1.3569702944655899E-4</v>
      </c>
      <c r="H132" s="70">
        <v>9.59525909044906E-5</v>
      </c>
      <c r="I132" s="70">
        <v>3.6112945993557803E-5</v>
      </c>
    </row>
    <row r="133" spans="1:9" x14ac:dyDescent="0.25">
      <c r="A133" s="1">
        <v>15.25</v>
      </c>
      <c r="B133" s="1">
        <v>0.80418323047768003</v>
      </c>
      <c r="C133" s="1">
        <v>0.55684104061851403</v>
      </c>
      <c r="D133" s="14">
        <v>0.23112001284738801</v>
      </c>
      <c r="F133" s="1">
        <v>15.25</v>
      </c>
      <c r="G133" s="1">
        <v>1.3397692619758101E-4</v>
      </c>
      <c r="H133" s="70">
        <v>9.2769717367043798E-5</v>
      </c>
      <c r="I133" s="70">
        <v>3.85045941403748E-5</v>
      </c>
    </row>
    <row r="134" spans="1:9" x14ac:dyDescent="0.25">
      <c r="A134" s="1">
        <v>15.375</v>
      </c>
      <c r="B134" s="1">
        <v>0.80176101145072798</v>
      </c>
      <c r="C134" s="1">
        <v>0.55012926261113404</v>
      </c>
      <c r="D134" s="14">
        <v>0.24473444390570701</v>
      </c>
      <c r="F134" s="1">
        <v>15.375</v>
      </c>
      <c r="G134" s="1">
        <v>1.3357338450769099E-4</v>
      </c>
      <c r="H134" s="70">
        <v>9.1651535151014303E-5</v>
      </c>
      <c r="I134" s="70">
        <v>4.0772758354690698E-5</v>
      </c>
    </row>
    <row r="135" spans="1:9" x14ac:dyDescent="0.25">
      <c r="A135" s="1">
        <v>15.5</v>
      </c>
      <c r="B135" s="1">
        <v>0.79967909689808803</v>
      </c>
      <c r="C135" s="1">
        <v>0.53619489255883501</v>
      </c>
      <c r="D135" s="14">
        <v>0.24925579539600501</v>
      </c>
      <c r="F135" s="1">
        <v>15.5</v>
      </c>
      <c r="G135" s="1">
        <v>1.33226537543221E-4</v>
      </c>
      <c r="H135" s="70">
        <v>8.9330069100301395E-5</v>
      </c>
      <c r="I135" s="70">
        <v>4.1526015512974499E-5</v>
      </c>
    </row>
    <row r="136" spans="1:9" x14ac:dyDescent="0.25">
      <c r="A136" s="1">
        <v>15.625</v>
      </c>
      <c r="B136" s="1">
        <v>0.80035526466936502</v>
      </c>
      <c r="C136" s="1">
        <v>0.536615159036959</v>
      </c>
      <c r="D136" s="14">
        <v>0.26804751034764901</v>
      </c>
      <c r="F136" s="1">
        <v>15.625</v>
      </c>
      <c r="G136" s="1">
        <v>1.3333918709391499E-4</v>
      </c>
      <c r="H136" s="70">
        <v>8.9400085495556901E-5</v>
      </c>
      <c r="I136" s="70">
        <v>4.4656715223918299E-5</v>
      </c>
    </row>
    <row r="137" spans="1:9" x14ac:dyDescent="0.25">
      <c r="A137" s="1">
        <v>15.75</v>
      </c>
      <c r="B137" s="1">
        <v>0.81343926919413401</v>
      </c>
      <c r="C137" s="1">
        <v>0.53643236570775299</v>
      </c>
      <c r="D137" s="14">
        <v>0.26857033502446798</v>
      </c>
      <c r="F137" s="1">
        <v>15.75</v>
      </c>
      <c r="G137" s="1">
        <v>1.3551898224774199E-4</v>
      </c>
      <c r="H137" s="70">
        <v>8.9369632126911204E-5</v>
      </c>
      <c r="I137" s="70">
        <v>4.4743817815076403E-5</v>
      </c>
    </row>
    <row r="138" spans="1:9" x14ac:dyDescent="0.25">
      <c r="A138" s="1">
        <v>15.875</v>
      </c>
      <c r="B138" s="1">
        <v>0.81866115371824799</v>
      </c>
      <c r="C138" s="1">
        <v>0.53538750169298299</v>
      </c>
      <c r="D138" s="14">
        <v>0.27703881807668301</v>
      </c>
      <c r="F138" s="1">
        <v>15.875</v>
      </c>
      <c r="G138" s="1">
        <v>1.3638894820945901E-4</v>
      </c>
      <c r="H138" s="70">
        <v>8.9195557782050395E-5</v>
      </c>
      <c r="I138" s="70">
        <v>4.61546670915755E-5</v>
      </c>
    </row>
    <row r="139" spans="1:9" x14ac:dyDescent="0.25">
      <c r="A139" s="1">
        <v>16</v>
      </c>
      <c r="B139" s="1">
        <v>0.81704021901357404</v>
      </c>
      <c r="C139" s="1">
        <v>0.53270065663826205</v>
      </c>
      <c r="D139" s="14">
        <v>0.26362922999684302</v>
      </c>
      <c r="F139" s="1">
        <v>16</v>
      </c>
      <c r="G139" s="1">
        <v>1.3611890048766099E-4</v>
      </c>
      <c r="H139" s="70">
        <v>8.8747929395934096E-5</v>
      </c>
      <c r="I139" s="70">
        <v>4.3920629717474101E-5</v>
      </c>
    </row>
    <row r="140" spans="1:9" x14ac:dyDescent="0.25">
      <c r="A140" s="1">
        <v>16.125</v>
      </c>
      <c r="B140" s="1">
        <v>0.83008472521602095</v>
      </c>
      <c r="C140" s="1">
        <v>0.533680019068699</v>
      </c>
      <c r="D140" s="14">
        <v>0.26607211609280801</v>
      </c>
      <c r="F140" s="1">
        <v>16.125</v>
      </c>
      <c r="G140" s="1">
        <v>1.3829211522098801E-4</v>
      </c>
      <c r="H140" s="70">
        <v>8.8911091176844601E-5</v>
      </c>
      <c r="I140" s="70">
        <v>4.4327614541061801E-5</v>
      </c>
    </row>
    <row r="141" spans="1:9" x14ac:dyDescent="0.25">
      <c r="A141" s="1">
        <v>16.25</v>
      </c>
      <c r="B141" s="1">
        <v>0.83884256840135296</v>
      </c>
      <c r="C141" s="1">
        <v>0.54549370345949399</v>
      </c>
      <c r="D141" s="14">
        <v>0.26502528993864</v>
      </c>
      <c r="F141" s="1">
        <v>16.25</v>
      </c>
      <c r="G141" s="1">
        <v>1.3975117189566499E-4</v>
      </c>
      <c r="H141" s="70">
        <v>9.0879250996351004E-5</v>
      </c>
      <c r="I141" s="70">
        <v>4.4153213303777401E-5</v>
      </c>
    </row>
    <row r="142" spans="1:9" x14ac:dyDescent="0.25">
      <c r="A142" s="1">
        <v>16.375</v>
      </c>
      <c r="B142" s="1">
        <v>0.83440927240969498</v>
      </c>
      <c r="C142" s="1">
        <v>0.54868850677570902</v>
      </c>
      <c r="D142" s="14">
        <v>0.26660298780066</v>
      </c>
      <c r="F142" s="1">
        <v>16.375</v>
      </c>
      <c r="G142" s="1">
        <v>1.3901258478345499E-4</v>
      </c>
      <c r="H142" s="70">
        <v>9.1411505228832494E-5</v>
      </c>
      <c r="I142" s="70">
        <v>4.4416057767589997E-5</v>
      </c>
    </row>
    <row r="143" spans="1:9" x14ac:dyDescent="0.25">
      <c r="A143" s="1">
        <v>16.5</v>
      </c>
      <c r="B143" s="1">
        <v>0.83477603583027504</v>
      </c>
      <c r="C143" s="1">
        <v>0.54612337732937499</v>
      </c>
      <c r="D143" s="14">
        <v>0.25109821635028701</v>
      </c>
      <c r="F143" s="1">
        <v>16.5</v>
      </c>
      <c r="G143" s="1">
        <v>1.3907368756932399E-4</v>
      </c>
      <c r="H143" s="70">
        <v>9.0984154663073494E-5</v>
      </c>
      <c r="I143" s="70">
        <v>4.1832962843957798E-5</v>
      </c>
    </row>
    <row r="144" spans="1:9" x14ac:dyDescent="0.25">
      <c r="A144" s="1">
        <v>16.625</v>
      </c>
      <c r="B144" s="1">
        <v>0.828296191916569</v>
      </c>
      <c r="C144" s="1">
        <v>0.56480995882408602</v>
      </c>
      <c r="D144" s="14">
        <v>0.25056976442436202</v>
      </c>
      <c r="F144" s="1">
        <v>16.625</v>
      </c>
      <c r="G144" s="1">
        <v>1.379941455733E-4</v>
      </c>
      <c r="H144" s="70">
        <v>9.4097339140092003E-5</v>
      </c>
      <c r="I144" s="70">
        <v>4.1744922753098702E-5</v>
      </c>
    </row>
    <row r="145" spans="1:9" x14ac:dyDescent="0.25">
      <c r="A145" s="1">
        <v>16.75</v>
      </c>
      <c r="B145" s="1">
        <v>0.82372722665124398</v>
      </c>
      <c r="C145" s="1">
        <v>0.578503860819648</v>
      </c>
      <c r="D145" s="14">
        <v>0.24625148751491799</v>
      </c>
      <c r="F145" s="1">
        <v>16.75</v>
      </c>
      <c r="G145" s="1">
        <v>1.3723295596009699E-4</v>
      </c>
      <c r="H145" s="70">
        <v>9.6378743212552906E-5</v>
      </c>
      <c r="I145" s="70">
        <v>4.10254978199852E-5</v>
      </c>
    </row>
    <row r="146" spans="1:9" x14ac:dyDescent="0.25">
      <c r="A146" s="1">
        <v>16.875</v>
      </c>
      <c r="B146" s="1">
        <v>0.83406471935815996</v>
      </c>
      <c r="C146" s="1">
        <v>0.58003617522597695</v>
      </c>
      <c r="D146" s="14">
        <v>0.24924471939627099</v>
      </c>
      <c r="F146" s="1">
        <v>16.875</v>
      </c>
      <c r="G146" s="1">
        <v>1.3895518224506999E-4</v>
      </c>
      <c r="H146" s="70">
        <v>9.6634026792647402E-5</v>
      </c>
      <c r="I146" s="70">
        <v>4.15241702514187E-5</v>
      </c>
    </row>
    <row r="147" spans="1:9" x14ac:dyDescent="0.25">
      <c r="A147" s="1">
        <v>17</v>
      </c>
      <c r="B147" s="1">
        <v>0.83757802045650398</v>
      </c>
      <c r="C147" s="1">
        <v>0.58081516105004505</v>
      </c>
      <c r="D147" s="14">
        <v>0.25471629987137401</v>
      </c>
      <c r="F147" s="1">
        <v>17</v>
      </c>
      <c r="G147" s="1">
        <v>1.39540498208054E-4</v>
      </c>
      <c r="H147" s="70">
        <v>9.6763805830936696E-5</v>
      </c>
      <c r="I147" s="70">
        <v>4.2435735558570903E-5</v>
      </c>
    </row>
    <row r="148" spans="1:9" x14ac:dyDescent="0.25">
      <c r="A148" s="1">
        <v>17.125</v>
      </c>
      <c r="B148" s="1">
        <v>0.83219162664434099</v>
      </c>
      <c r="C148" s="1">
        <v>0.56567013552503698</v>
      </c>
      <c r="D148" s="14">
        <v>0.25522710976500101</v>
      </c>
      <c r="F148" s="1">
        <v>17.125</v>
      </c>
      <c r="G148" s="1">
        <v>1.3864312499894699E-4</v>
      </c>
      <c r="H148" s="70">
        <v>9.4240644578470696E-5</v>
      </c>
      <c r="I148" s="70">
        <v>4.25208364868491E-5</v>
      </c>
    </row>
    <row r="149" spans="1:9" x14ac:dyDescent="0.25">
      <c r="A149" s="1">
        <v>17.25</v>
      </c>
      <c r="B149" s="1">
        <v>0.830014646810602</v>
      </c>
      <c r="C149" s="1">
        <v>0.55421154729413202</v>
      </c>
      <c r="D149" s="14">
        <v>0.25384349878440898</v>
      </c>
      <c r="F149" s="1">
        <v>17.25</v>
      </c>
      <c r="G149" s="1">
        <v>1.3828044015864601E-4</v>
      </c>
      <c r="H149" s="70">
        <v>9.2331643779201803E-5</v>
      </c>
      <c r="I149" s="70">
        <v>4.2290326897482597E-5</v>
      </c>
    </row>
    <row r="150" spans="1:9" x14ac:dyDescent="0.25">
      <c r="A150" s="1">
        <v>17.375</v>
      </c>
      <c r="B150" s="1">
        <v>0.82938426323862902</v>
      </c>
      <c r="C150" s="1">
        <v>0.54912733817530701</v>
      </c>
      <c r="D150" s="14">
        <v>0.26859340536558901</v>
      </c>
      <c r="F150" s="1">
        <v>17.375</v>
      </c>
      <c r="G150" s="1">
        <v>1.3817541825555501E-4</v>
      </c>
      <c r="H150" s="70">
        <v>9.1484614540005303E-5</v>
      </c>
      <c r="I150" s="70">
        <v>4.4747661333907102E-5</v>
      </c>
    </row>
    <row r="151" spans="1:9" x14ac:dyDescent="0.25">
      <c r="A151" s="1">
        <v>17.5</v>
      </c>
      <c r="B151" s="1">
        <v>0.82848085214761003</v>
      </c>
      <c r="C151" s="1">
        <v>0.53975516845254501</v>
      </c>
      <c r="D151" s="14">
        <v>0.267932349560844</v>
      </c>
      <c r="F151" s="1">
        <v>17.5</v>
      </c>
      <c r="G151" s="1">
        <v>1.38024909967792E-4</v>
      </c>
      <c r="H151" s="70">
        <v>8.99232110641931E-5</v>
      </c>
      <c r="I151" s="70">
        <v>4.4637529436836697E-5</v>
      </c>
    </row>
    <row r="152" spans="1:9" x14ac:dyDescent="0.25">
      <c r="A152" s="1">
        <v>17.625</v>
      </c>
      <c r="B152" s="1">
        <v>0.82757305173547002</v>
      </c>
      <c r="C152" s="1">
        <v>0.52256882500103097</v>
      </c>
      <c r="D152" s="14">
        <v>0.27772821390225</v>
      </c>
      <c r="F152" s="1">
        <v>17.625</v>
      </c>
      <c r="G152" s="1">
        <v>1.3787367041912901E-4</v>
      </c>
      <c r="H152" s="70">
        <v>8.7059966245171298E-5</v>
      </c>
      <c r="I152" s="70">
        <v>4.6269520436114899E-5</v>
      </c>
    </row>
    <row r="153" spans="1:9" x14ac:dyDescent="0.25">
      <c r="A153" s="1">
        <v>17.75</v>
      </c>
      <c r="B153" s="1">
        <v>0.82685591714266704</v>
      </c>
      <c r="C153" s="1">
        <v>0.52270943020288096</v>
      </c>
      <c r="D153" s="14">
        <v>0.26704326061221001</v>
      </c>
      <c r="F153" s="1">
        <v>17.75</v>
      </c>
      <c r="G153" s="1">
        <v>1.37754195795968E-4</v>
      </c>
      <c r="H153" s="70">
        <v>8.7083391071799502E-5</v>
      </c>
      <c r="I153" s="70">
        <v>4.4489407217994101E-5</v>
      </c>
    </row>
    <row r="154" spans="1:9" x14ac:dyDescent="0.25">
      <c r="A154" s="1">
        <v>17.875</v>
      </c>
      <c r="B154" s="1">
        <v>0.830793665772809</v>
      </c>
      <c r="C154" s="1">
        <v>0.520850779997586</v>
      </c>
      <c r="D154" s="14">
        <v>0.25490603500104603</v>
      </c>
      <c r="F154" s="1">
        <v>17.875</v>
      </c>
      <c r="G154" s="1">
        <v>1.3841022471774999E-4</v>
      </c>
      <c r="H154" s="70">
        <v>8.6773739947597204E-5</v>
      </c>
      <c r="I154" s="70">
        <v>4.2467345431174297E-5</v>
      </c>
    </row>
    <row r="155" spans="1:9" x14ac:dyDescent="0.25">
      <c r="A155" s="1">
        <v>18</v>
      </c>
      <c r="B155" s="1">
        <v>0.89423399811104298</v>
      </c>
      <c r="C155" s="1">
        <v>0.51998846704790402</v>
      </c>
      <c r="D155" s="14">
        <v>0.24140539432486299</v>
      </c>
      <c r="F155" s="1">
        <v>18</v>
      </c>
      <c r="G155" s="1">
        <v>1.4897938408530001E-4</v>
      </c>
      <c r="H155" s="70">
        <v>8.6630078610179905E-5</v>
      </c>
      <c r="I155" s="70">
        <v>4.0218138694522298E-5</v>
      </c>
    </row>
    <row r="156" spans="1:9" x14ac:dyDescent="0.25">
      <c r="A156" s="1">
        <v>18.125</v>
      </c>
      <c r="B156" s="1">
        <v>0.89555053769694803</v>
      </c>
      <c r="C156" s="1">
        <v>0.52437352073784904</v>
      </c>
      <c r="D156" s="14">
        <v>0.24678452027931799</v>
      </c>
      <c r="F156" s="1">
        <v>18.125</v>
      </c>
      <c r="G156" s="1">
        <v>1.4919871958031099E-4</v>
      </c>
      <c r="H156" s="70">
        <v>8.7360628554924896E-5</v>
      </c>
      <c r="I156" s="70">
        <v>4.1114301078534303E-5</v>
      </c>
    </row>
    <row r="157" spans="1:9" x14ac:dyDescent="0.25">
      <c r="A157" s="1">
        <v>18.25</v>
      </c>
      <c r="B157" s="1">
        <v>0.89805949603362301</v>
      </c>
      <c r="C157" s="1">
        <v>0.52456011352401899</v>
      </c>
      <c r="D157" s="14">
        <v>0.24283686701937199</v>
      </c>
      <c r="F157" s="1">
        <v>18.25</v>
      </c>
      <c r="G157" s="1">
        <v>1.49616712039201E-4</v>
      </c>
      <c r="H157" s="70">
        <v>8.7391714913100904E-5</v>
      </c>
      <c r="I157" s="70">
        <v>4.0456622045427402E-5</v>
      </c>
    </row>
    <row r="158" spans="1:9" x14ac:dyDescent="0.25">
      <c r="A158" s="1">
        <v>18.375</v>
      </c>
      <c r="B158" s="1">
        <v>0.89646666749472903</v>
      </c>
      <c r="C158" s="1">
        <v>0.52303040035454296</v>
      </c>
      <c r="D158" s="14">
        <v>0.24097940636463799</v>
      </c>
      <c r="F158" s="1">
        <v>18.375</v>
      </c>
      <c r="G158" s="1">
        <v>1.49351346804621E-4</v>
      </c>
      <c r="H158" s="70">
        <v>8.7136864699066297E-5</v>
      </c>
      <c r="I158" s="70">
        <v>4.0147169100348802E-5</v>
      </c>
    </row>
    <row r="159" spans="1:9" x14ac:dyDescent="0.25">
      <c r="A159" s="1">
        <v>18.5</v>
      </c>
      <c r="B159" s="1">
        <v>0.87718148825251696</v>
      </c>
      <c r="C159" s="1">
        <v>0.52185071319344301</v>
      </c>
      <c r="D159" s="14">
        <v>0.24032416170144799</v>
      </c>
      <c r="F159" s="1">
        <v>18.5</v>
      </c>
      <c r="G159" s="1">
        <v>1.4613843594286899E-4</v>
      </c>
      <c r="H159" s="70">
        <v>8.6940328818026902E-5</v>
      </c>
      <c r="I159" s="70">
        <v>4.00380053394613E-5</v>
      </c>
    </row>
    <row r="160" spans="1:9" x14ac:dyDescent="0.25">
      <c r="A160" s="1">
        <v>18.625</v>
      </c>
      <c r="B160" s="1">
        <v>0.88053068582948402</v>
      </c>
      <c r="C160" s="1">
        <v>0.52078431445145601</v>
      </c>
      <c r="D160" s="14">
        <v>0.244424041345775</v>
      </c>
      <c r="F160" s="1">
        <v>18.625</v>
      </c>
      <c r="G160" s="1">
        <v>1.4669641225919199E-4</v>
      </c>
      <c r="H160" s="70">
        <v>8.6762666787611799E-5</v>
      </c>
      <c r="I160" s="70">
        <v>4.0721045288206201E-5</v>
      </c>
    </row>
    <row r="161" spans="1:9" x14ac:dyDescent="0.25">
      <c r="A161" s="1">
        <v>18.75</v>
      </c>
      <c r="B161" s="1">
        <v>0.87845182646257802</v>
      </c>
      <c r="C161" s="1">
        <v>0.52209280706603201</v>
      </c>
      <c r="D161" s="14">
        <v>0.23650727771246399</v>
      </c>
      <c r="F161" s="1">
        <v>18.75</v>
      </c>
      <c r="G161" s="1">
        <v>1.4635007428866499E-4</v>
      </c>
      <c r="H161" s="70">
        <v>8.6980661657200503E-5</v>
      </c>
      <c r="I161" s="70">
        <v>3.9402112466896602E-5</v>
      </c>
    </row>
    <row r="162" spans="1:9" x14ac:dyDescent="0.25">
      <c r="A162" s="1">
        <v>18.875</v>
      </c>
      <c r="B162" s="1">
        <v>0.87374348357432197</v>
      </c>
      <c r="C162" s="1">
        <v>0.525143139900487</v>
      </c>
      <c r="D162" s="14">
        <v>0.23373728782860501</v>
      </c>
      <c r="F162" s="1">
        <v>18.875</v>
      </c>
      <c r="G162" s="1">
        <v>1.4556566436348101E-4</v>
      </c>
      <c r="H162" s="70">
        <v>8.7488847107420695E-5</v>
      </c>
      <c r="I162" s="70">
        <v>3.8940632152245701E-5</v>
      </c>
    </row>
    <row r="163" spans="1:9" x14ac:dyDescent="0.25">
      <c r="A163" s="1">
        <v>19</v>
      </c>
      <c r="B163" s="1">
        <v>0.86518505457984196</v>
      </c>
      <c r="C163" s="1">
        <v>0.52462936885435096</v>
      </c>
      <c r="D163" s="14">
        <v>0.235386926361007</v>
      </c>
      <c r="F163" s="1">
        <v>19</v>
      </c>
      <c r="G163" s="1">
        <v>1.4413983009300101E-4</v>
      </c>
      <c r="H163" s="70">
        <v>8.7403252851134199E-5</v>
      </c>
      <c r="I163" s="70">
        <v>3.9215461931743897E-5</v>
      </c>
    </row>
    <row r="164" spans="1:9" x14ac:dyDescent="0.25">
      <c r="A164" s="1">
        <v>19.125</v>
      </c>
      <c r="B164" s="1">
        <v>0.86097759672726903</v>
      </c>
      <c r="C164" s="1">
        <v>0.52739968418026595</v>
      </c>
      <c r="D164" s="14">
        <v>0.23101597221165199</v>
      </c>
      <c r="F164" s="1">
        <v>19.125</v>
      </c>
      <c r="G164" s="1">
        <v>1.4343886761476301E-4</v>
      </c>
      <c r="H164" s="70">
        <v>8.7864787384431999E-5</v>
      </c>
      <c r="I164" s="70">
        <v>3.8487260970461298E-5</v>
      </c>
    </row>
    <row r="165" spans="1:9" x14ac:dyDescent="0.25">
      <c r="A165" s="1">
        <v>19.25</v>
      </c>
      <c r="B165" s="1">
        <v>0.85780814886743295</v>
      </c>
      <c r="C165" s="1">
        <v>0.53192248823046895</v>
      </c>
      <c r="D165" s="14">
        <v>0.228838001004839</v>
      </c>
      <c r="F165" s="1">
        <v>19.25</v>
      </c>
      <c r="G165" s="1">
        <v>1.4291083760131399E-4</v>
      </c>
      <c r="H165" s="70">
        <v>8.8618286539196E-5</v>
      </c>
      <c r="I165" s="70">
        <v>3.81244109674062E-5</v>
      </c>
    </row>
    <row r="166" spans="1:9" x14ac:dyDescent="0.25">
      <c r="A166" s="1">
        <v>19.375</v>
      </c>
      <c r="B166" s="1">
        <v>0.85670077319545901</v>
      </c>
      <c r="C166" s="1">
        <v>0.53251742191506501</v>
      </c>
      <c r="D166" s="14">
        <v>0.23632108526141199</v>
      </c>
      <c r="F166" s="1">
        <v>19.375</v>
      </c>
      <c r="G166" s="1">
        <v>1.42726348814363E-4</v>
      </c>
      <c r="H166" s="70">
        <v>8.8717402491049507E-5</v>
      </c>
      <c r="I166" s="70">
        <v>3.9371092804551397E-5</v>
      </c>
    </row>
    <row r="167" spans="1:9" x14ac:dyDescent="0.25">
      <c r="A167" s="1">
        <v>19.5</v>
      </c>
      <c r="B167" s="1">
        <v>0.85253712255913705</v>
      </c>
      <c r="C167" s="1">
        <v>0.53415653630373905</v>
      </c>
      <c r="D167" s="14">
        <v>0.236762678559858</v>
      </c>
      <c r="F167" s="1">
        <v>19.5</v>
      </c>
      <c r="G167" s="1">
        <v>1.42032684618352E-4</v>
      </c>
      <c r="H167" s="70">
        <v>8.8990478948202401E-5</v>
      </c>
      <c r="I167" s="70">
        <v>3.9444662248072302E-5</v>
      </c>
    </row>
    <row r="168" spans="1:9" x14ac:dyDescent="0.25">
      <c r="A168" s="1">
        <v>19.625</v>
      </c>
      <c r="B168" s="1">
        <v>0.81608785249853899</v>
      </c>
      <c r="C168" s="1">
        <v>0.53371143817974298</v>
      </c>
      <c r="D168" s="14">
        <v>0.23409189085138801</v>
      </c>
      <c r="F168" s="1">
        <v>19.625</v>
      </c>
      <c r="G168" s="1">
        <v>1.35960236226257E-4</v>
      </c>
      <c r="H168" s="70">
        <v>8.8916325600744595E-5</v>
      </c>
      <c r="I168" s="70">
        <v>3.8999709015841302E-5</v>
      </c>
    </row>
    <row r="169" spans="1:9" x14ac:dyDescent="0.25">
      <c r="A169" s="1">
        <v>19.75</v>
      </c>
      <c r="B169" s="1">
        <v>0.81814878123997103</v>
      </c>
      <c r="C169" s="1">
        <v>0.53309352004426003</v>
      </c>
      <c r="D169" s="14">
        <v>0.21996798691955999</v>
      </c>
      <c r="F169" s="1">
        <v>19.75</v>
      </c>
      <c r="G169" s="1">
        <v>1.3630358695457899E-4</v>
      </c>
      <c r="H169" s="70">
        <v>8.8813380439373301E-5</v>
      </c>
      <c r="I169" s="70">
        <v>3.6646666620798602E-5</v>
      </c>
    </row>
    <row r="170" spans="1:9" x14ac:dyDescent="0.25">
      <c r="A170" s="1">
        <v>19.875</v>
      </c>
      <c r="B170" s="1">
        <v>0.81752278015156798</v>
      </c>
      <c r="C170" s="1">
        <v>0.52203912347570702</v>
      </c>
      <c r="D170" s="14">
        <v>0.213947170137432</v>
      </c>
      <c r="F170" s="1">
        <v>19.875</v>
      </c>
      <c r="G170" s="1">
        <v>1.3619929517325101E-4</v>
      </c>
      <c r="H170" s="70">
        <v>8.6971717971052095E-5</v>
      </c>
      <c r="I170" s="70">
        <v>3.5643598544896302E-5</v>
      </c>
    </row>
    <row r="171" spans="1:9" x14ac:dyDescent="0.25">
      <c r="A171" s="1">
        <v>20</v>
      </c>
      <c r="B171" s="1">
        <v>0.81864422464007502</v>
      </c>
      <c r="C171" s="1">
        <v>0.52291837548467501</v>
      </c>
      <c r="D171" s="14">
        <v>0.21238205154440801</v>
      </c>
      <c r="F171" s="1">
        <v>20</v>
      </c>
      <c r="G171" s="1">
        <v>1.3638612782503599E-4</v>
      </c>
      <c r="H171" s="70">
        <v>8.7118201355746206E-5</v>
      </c>
      <c r="I171" s="70">
        <v>3.5382849787298398E-5</v>
      </c>
    </row>
    <row r="172" spans="1:9" x14ac:dyDescent="0.25">
      <c r="A172" s="1">
        <v>20.125</v>
      </c>
      <c r="B172" s="1">
        <v>0.81563799412520299</v>
      </c>
      <c r="C172" s="1">
        <v>0.52299730454911897</v>
      </c>
      <c r="D172" s="14">
        <v>0.206990616137776</v>
      </c>
      <c r="F172" s="1">
        <v>20.125</v>
      </c>
      <c r="G172" s="1">
        <v>1.3588528982125901E-4</v>
      </c>
      <c r="H172" s="70">
        <v>8.7131350937882598E-5</v>
      </c>
      <c r="I172" s="70">
        <v>3.4484636648553501E-5</v>
      </c>
    </row>
    <row r="173" spans="1:9" x14ac:dyDescent="0.25">
      <c r="A173" s="1">
        <v>20.25</v>
      </c>
      <c r="B173" s="1">
        <v>0.82540160721087696</v>
      </c>
      <c r="C173" s="1">
        <v>0.52616124930858899</v>
      </c>
      <c r="D173" s="14">
        <v>0.20997885912149999</v>
      </c>
      <c r="F173" s="1">
        <v>20.25</v>
      </c>
      <c r="G173" s="1">
        <v>1.37511907761332E-4</v>
      </c>
      <c r="H173" s="70">
        <v>8.7658464134810304E-5</v>
      </c>
      <c r="I173" s="70">
        <v>3.4982477929641898E-5</v>
      </c>
    </row>
    <row r="174" spans="1:9" x14ac:dyDescent="0.25">
      <c r="A174" s="1">
        <v>20.375</v>
      </c>
      <c r="B174" s="1">
        <v>0.82532158897073304</v>
      </c>
      <c r="C174" s="1">
        <v>0.53448041339947505</v>
      </c>
      <c r="D174" s="14">
        <v>0.212908679663179</v>
      </c>
      <c r="F174" s="1">
        <v>20.375</v>
      </c>
      <c r="G174" s="1">
        <v>1.3749857672252399E-4</v>
      </c>
      <c r="H174" s="70">
        <v>8.9044436872351795E-5</v>
      </c>
      <c r="I174" s="70">
        <v>3.54705860318856E-5</v>
      </c>
    </row>
    <row r="175" spans="1:9" x14ac:dyDescent="0.25">
      <c r="A175" s="1">
        <v>20.5</v>
      </c>
      <c r="B175" s="1">
        <v>0.81376007366231495</v>
      </c>
      <c r="C175" s="1">
        <v>0.54273060759483405</v>
      </c>
      <c r="D175" s="14">
        <v>0.21039713744189201</v>
      </c>
      <c r="F175" s="1">
        <v>20.5</v>
      </c>
      <c r="G175" s="1">
        <v>1.3557242827214199E-4</v>
      </c>
      <c r="H175" s="70">
        <v>9.0418919225298703E-5</v>
      </c>
      <c r="I175" s="70">
        <v>3.5052163097819297E-5</v>
      </c>
    </row>
    <row r="176" spans="1:9" x14ac:dyDescent="0.25">
      <c r="A176" s="1">
        <v>20.625</v>
      </c>
      <c r="B176" s="1">
        <v>0.81302990131458797</v>
      </c>
      <c r="C176" s="1">
        <v>0.55568027514246698</v>
      </c>
      <c r="D176" s="14">
        <v>0.20694402381346999</v>
      </c>
      <c r="F176" s="1">
        <v>20.625</v>
      </c>
      <c r="G176" s="1">
        <v>1.3545078155900999E-4</v>
      </c>
      <c r="H176" s="70">
        <v>9.2576333838734396E-5</v>
      </c>
      <c r="I176" s="70">
        <v>3.4476874367324E-5</v>
      </c>
    </row>
    <row r="177" spans="1:9" x14ac:dyDescent="0.25">
      <c r="A177" s="1">
        <v>20.75</v>
      </c>
      <c r="B177" s="1">
        <v>0.81448772769240096</v>
      </c>
      <c r="C177" s="1">
        <v>0.561736663709682</v>
      </c>
      <c r="D177" s="14">
        <v>0.20549273096198301</v>
      </c>
      <c r="F177" s="1">
        <v>20.75</v>
      </c>
      <c r="G177" s="1">
        <v>1.3569365543355399E-4</v>
      </c>
      <c r="H177" s="70">
        <v>9.3585328174032199E-5</v>
      </c>
      <c r="I177" s="70">
        <v>3.4235088978266297E-5</v>
      </c>
    </row>
    <row r="178" spans="1:9" x14ac:dyDescent="0.25">
      <c r="A178" s="1">
        <v>20.875</v>
      </c>
      <c r="B178" s="1">
        <v>0.77545616791681204</v>
      </c>
      <c r="C178" s="1">
        <v>0.56474632832857197</v>
      </c>
      <c r="D178" s="14">
        <v>0.21133250169609</v>
      </c>
      <c r="F178" s="1">
        <v>20.875</v>
      </c>
      <c r="G178" s="1">
        <v>1.29190997574941E-4</v>
      </c>
      <c r="H178" s="70">
        <v>9.4086738299539404E-5</v>
      </c>
      <c r="I178" s="70">
        <v>3.5207994782568498E-5</v>
      </c>
    </row>
    <row r="179" spans="1:9" x14ac:dyDescent="0.25">
      <c r="A179" s="1">
        <v>21</v>
      </c>
      <c r="B179" s="1">
        <v>0.77500328629877102</v>
      </c>
      <c r="C179" s="1">
        <v>0.56671155577602805</v>
      </c>
      <c r="D179" s="14">
        <v>0.21375454605588201</v>
      </c>
      <c r="F179" s="1">
        <v>21</v>
      </c>
      <c r="G179" s="1">
        <v>1.2911554749737601E-4</v>
      </c>
      <c r="H179" s="70">
        <v>9.4414145192286099E-5</v>
      </c>
      <c r="I179" s="70">
        <v>3.5611507372909903E-5</v>
      </c>
    </row>
    <row r="180" spans="1:9" x14ac:dyDescent="0.25">
      <c r="A180" s="1">
        <v>21.125</v>
      </c>
      <c r="B180" s="1">
        <v>0.77404081130285696</v>
      </c>
      <c r="C180" s="1">
        <v>0.56513390924254103</v>
      </c>
      <c r="D180" s="14">
        <v>0.22962332606366301</v>
      </c>
      <c r="F180" s="1">
        <v>21.125</v>
      </c>
      <c r="G180" s="1">
        <v>1.2895519916305599E-4</v>
      </c>
      <c r="H180" s="70">
        <v>9.4151309279806599E-5</v>
      </c>
      <c r="I180" s="70">
        <v>3.8255246122206199E-5</v>
      </c>
    </row>
    <row r="181" spans="1:9" x14ac:dyDescent="0.25">
      <c r="A181" s="1">
        <v>21.25</v>
      </c>
      <c r="B181" s="1">
        <v>0.76979049351101303</v>
      </c>
      <c r="C181" s="1">
        <v>0.56626508008841103</v>
      </c>
      <c r="D181" s="14">
        <v>0.22917452442695199</v>
      </c>
      <c r="F181" s="1">
        <v>21.25</v>
      </c>
      <c r="G181" s="1">
        <v>1.2824709621893501E-4</v>
      </c>
      <c r="H181" s="70">
        <v>9.4339762342728501E-5</v>
      </c>
      <c r="I181" s="70">
        <v>3.8180475769530201E-5</v>
      </c>
    </row>
    <row r="182" spans="1:9" x14ac:dyDescent="0.25">
      <c r="A182" s="1">
        <v>21.375</v>
      </c>
      <c r="B182" s="1">
        <v>0.76234689653983201</v>
      </c>
      <c r="C182" s="1">
        <v>0.57419063064231202</v>
      </c>
      <c r="D182" s="14">
        <v>0.22496078285125001</v>
      </c>
      <c r="F182" s="1">
        <v>21.375</v>
      </c>
      <c r="G182" s="1">
        <v>1.27006992963536E-4</v>
      </c>
      <c r="H182" s="70">
        <v>9.5660159065008902E-5</v>
      </c>
      <c r="I182" s="70">
        <v>3.74784664230183E-5</v>
      </c>
    </row>
    <row r="183" spans="1:9" x14ac:dyDescent="0.25">
      <c r="A183" s="1">
        <v>21.5</v>
      </c>
      <c r="B183" s="1">
        <v>0.75431878814417097</v>
      </c>
      <c r="C183" s="1">
        <v>0.57881710452616697</v>
      </c>
      <c r="D183" s="14">
        <v>0.221316731033184</v>
      </c>
      <c r="F183" s="1">
        <v>21.5</v>
      </c>
      <c r="G183" s="1">
        <v>1.25669510104819E-4</v>
      </c>
      <c r="H183" s="70">
        <v>9.6430929614059E-5</v>
      </c>
      <c r="I183" s="70">
        <v>3.6871367390128499E-5</v>
      </c>
    </row>
    <row r="184" spans="1:9" x14ac:dyDescent="0.25">
      <c r="A184" s="1">
        <v>21.625</v>
      </c>
      <c r="B184" s="1">
        <v>0.74295271010776398</v>
      </c>
      <c r="C184" s="1">
        <v>0.59039733765080304</v>
      </c>
      <c r="D184" s="14">
        <v>0.21602538282066</v>
      </c>
      <c r="F184" s="1">
        <v>21.625</v>
      </c>
      <c r="G184" s="1">
        <v>1.2377592150395399E-4</v>
      </c>
      <c r="H184" s="70">
        <v>9.8360196452623605E-5</v>
      </c>
      <c r="I184" s="70">
        <v>3.5989828777921898E-5</v>
      </c>
    </row>
    <row r="185" spans="1:9" x14ac:dyDescent="0.25">
      <c r="A185" s="1">
        <v>21.75</v>
      </c>
      <c r="B185" s="1">
        <v>0.75499117347915601</v>
      </c>
      <c r="C185" s="1">
        <v>0.60452440854186196</v>
      </c>
      <c r="D185" s="14">
        <v>0.22028045949796199</v>
      </c>
      <c r="F185" s="1">
        <v>21.75</v>
      </c>
      <c r="G185" s="1">
        <v>1.25781529501627E-4</v>
      </c>
      <c r="H185" s="1">
        <v>1.0071376646307399E-4</v>
      </c>
      <c r="I185" s="70">
        <v>3.6698724552360397E-5</v>
      </c>
    </row>
    <row r="186" spans="1:9" x14ac:dyDescent="0.25">
      <c r="A186" s="1">
        <v>21.875</v>
      </c>
      <c r="B186" s="1">
        <v>0.77924304628950403</v>
      </c>
      <c r="C186" s="1">
        <v>0.621688704293752</v>
      </c>
      <c r="D186" s="14">
        <v>0.22364795793759601</v>
      </c>
      <c r="F186" s="1">
        <v>21.875</v>
      </c>
      <c r="G186" s="1">
        <v>1.2982189151183101E-4</v>
      </c>
      <c r="H186" s="1">
        <v>1.03573338135339E-4</v>
      </c>
      <c r="I186" s="70">
        <v>3.7259749792403401E-5</v>
      </c>
    </row>
    <row r="187" spans="1:9" x14ac:dyDescent="0.25">
      <c r="A187" s="1">
        <v>22</v>
      </c>
      <c r="B187" s="1">
        <v>0.77595032397730501</v>
      </c>
      <c r="C187" s="1">
        <v>0.62748261007798001</v>
      </c>
      <c r="D187" s="14">
        <v>0.22352671320759901</v>
      </c>
      <c r="F187" s="1">
        <v>22</v>
      </c>
      <c r="G187" s="1">
        <v>1.29273323974619E-4</v>
      </c>
      <c r="H187" s="1">
        <v>1.04538602838991E-4</v>
      </c>
      <c r="I187" s="70">
        <v>3.7239550420386102E-5</v>
      </c>
    </row>
    <row r="188" spans="1:9" x14ac:dyDescent="0.25">
      <c r="A188" s="1">
        <v>22.125</v>
      </c>
      <c r="B188" s="1">
        <v>0.77711867293523196</v>
      </c>
      <c r="C188" s="1">
        <v>0.63367033131934003</v>
      </c>
      <c r="D188" s="14">
        <v>0.22041443780845399</v>
      </c>
      <c r="F188" s="1">
        <v>22.125</v>
      </c>
      <c r="G188" s="1">
        <v>1.2946797091101001E-4</v>
      </c>
      <c r="H188" s="1">
        <v>1.05569477197802E-4</v>
      </c>
      <c r="I188" s="70">
        <v>3.6721045338888503E-5</v>
      </c>
    </row>
    <row r="189" spans="1:9" x14ac:dyDescent="0.25">
      <c r="A189" s="1">
        <v>22.25</v>
      </c>
      <c r="B189" s="1">
        <v>0.77668409800045002</v>
      </c>
      <c r="C189" s="1">
        <v>0.634887319041751</v>
      </c>
      <c r="D189" s="14">
        <v>0.21626586523358299</v>
      </c>
      <c r="F189" s="1">
        <v>22.25</v>
      </c>
      <c r="G189" s="1">
        <v>1.29395570726875E-4</v>
      </c>
      <c r="H189" s="1">
        <v>1.05772227352355E-4</v>
      </c>
      <c r="I189" s="70">
        <v>3.6029893147914998E-5</v>
      </c>
    </row>
    <row r="190" spans="1:9" x14ac:dyDescent="0.25">
      <c r="A190" s="1">
        <v>22.375</v>
      </c>
      <c r="B190" s="1">
        <v>0.77775853171878095</v>
      </c>
      <c r="C190" s="1">
        <v>0.65389574044097498</v>
      </c>
      <c r="D190" s="14">
        <v>0.227277134544044</v>
      </c>
      <c r="F190" s="1">
        <v>22.375</v>
      </c>
      <c r="G190" s="1">
        <v>1.2957457138434899E-4</v>
      </c>
      <c r="H190" s="1">
        <v>1.0893903035746599E-4</v>
      </c>
      <c r="I190" s="70">
        <v>3.78643706150378E-5</v>
      </c>
    </row>
    <row r="191" spans="1:9" x14ac:dyDescent="0.25">
      <c r="A191" s="1">
        <v>22.5</v>
      </c>
      <c r="B191" s="1">
        <v>0.79570651924041602</v>
      </c>
      <c r="C191" s="1">
        <v>0.671754768565891</v>
      </c>
      <c r="D191" s="14">
        <v>0.21456460801105401</v>
      </c>
      <c r="F191" s="1">
        <v>22.5</v>
      </c>
      <c r="G191" s="1">
        <v>1.32564706105453E-4</v>
      </c>
      <c r="H191" s="1">
        <v>1.1191434444307701E-4</v>
      </c>
      <c r="I191" s="70">
        <v>3.5746463694641697E-5</v>
      </c>
    </row>
    <row r="192" spans="1:9" x14ac:dyDescent="0.25">
      <c r="A192" s="1">
        <v>22.625</v>
      </c>
      <c r="B192" s="1">
        <v>0.77787517383220595</v>
      </c>
      <c r="C192" s="1">
        <v>0.68257884512943401</v>
      </c>
      <c r="D192" s="14">
        <v>0.234123079497496</v>
      </c>
      <c r="F192" s="1">
        <v>22.625</v>
      </c>
      <c r="G192" s="1">
        <v>1.29594003960445E-4</v>
      </c>
      <c r="H192" s="1">
        <v>1.1371763559856299E-4</v>
      </c>
      <c r="I192" s="70">
        <v>3.9004905044282798E-5</v>
      </c>
    </row>
    <row r="193" spans="1:9" x14ac:dyDescent="0.25">
      <c r="A193" s="1">
        <v>22.75</v>
      </c>
      <c r="B193" s="1">
        <v>0.77549610135547697</v>
      </c>
      <c r="C193" s="1">
        <v>0.68829249020047301</v>
      </c>
      <c r="D193" s="14">
        <v>0.24061667901383901</v>
      </c>
      <c r="F193" s="1">
        <v>22.75</v>
      </c>
      <c r="G193" s="1">
        <v>1.2919765048582301E-4</v>
      </c>
      <c r="H193" s="1">
        <v>1.1466952886739899E-4</v>
      </c>
      <c r="I193" s="70">
        <v>4.0086738723705703E-5</v>
      </c>
    </row>
    <row r="194" spans="1:9" x14ac:dyDescent="0.25">
      <c r="A194" s="1">
        <v>22.875</v>
      </c>
      <c r="B194" s="1">
        <v>0.780019906624137</v>
      </c>
      <c r="C194" s="1">
        <v>0.691838756245719</v>
      </c>
      <c r="D194" s="14">
        <v>0.238270875420133</v>
      </c>
      <c r="F194" s="1">
        <v>22.875</v>
      </c>
      <c r="G194" s="1">
        <v>1.29951316443581E-4</v>
      </c>
      <c r="H194" s="1">
        <v>1.1526033679053701E-4</v>
      </c>
      <c r="I194" s="70">
        <v>3.9695927844994201E-5</v>
      </c>
    </row>
    <row r="195" spans="1:9" x14ac:dyDescent="0.25">
      <c r="A195" s="1">
        <v>23</v>
      </c>
      <c r="B195" s="1">
        <v>0.76799327298722997</v>
      </c>
      <c r="C195" s="1">
        <v>0.69353595797953804</v>
      </c>
      <c r="D195" s="14">
        <v>0.24194029236975001</v>
      </c>
      <c r="F195" s="1">
        <v>23</v>
      </c>
      <c r="G195" s="1">
        <v>1.2794767927967301E-4</v>
      </c>
      <c r="H195" s="1">
        <v>1.15543090599391E-4</v>
      </c>
      <c r="I195" s="70">
        <v>4.0307252708800499E-5</v>
      </c>
    </row>
    <row r="196" spans="1:9" x14ac:dyDescent="0.25">
      <c r="A196" s="1">
        <v>23.125</v>
      </c>
      <c r="B196" s="1">
        <v>0.76829199842594598</v>
      </c>
      <c r="C196" s="1">
        <v>0.69557437909965902</v>
      </c>
      <c r="D196" s="14">
        <v>0.23076024863037101</v>
      </c>
      <c r="F196" s="1">
        <v>23.125</v>
      </c>
      <c r="G196" s="1">
        <v>1.27997446937762E-4</v>
      </c>
      <c r="H196" s="1">
        <v>1.15882691558003E-4</v>
      </c>
      <c r="I196" s="70">
        <v>3.8444657421819898E-5</v>
      </c>
    </row>
    <row r="197" spans="1:9" x14ac:dyDescent="0.25">
      <c r="A197" s="1">
        <v>23.25</v>
      </c>
      <c r="B197" s="1">
        <v>0.73077112620394202</v>
      </c>
      <c r="C197" s="1">
        <v>0.68387973866725504</v>
      </c>
      <c r="D197" s="14">
        <v>0.22276409284345799</v>
      </c>
      <c r="F197" s="1">
        <v>23.25</v>
      </c>
      <c r="G197" s="1">
        <v>1.21746469625577E-4</v>
      </c>
      <c r="H197" s="1">
        <v>1.13934364461965E-4</v>
      </c>
      <c r="I197" s="70">
        <v>3.71124978677201E-5</v>
      </c>
    </row>
    <row r="198" spans="1:9" x14ac:dyDescent="0.25">
      <c r="A198" s="1">
        <v>23.375</v>
      </c>
      <c r="B198" s="1">
        <v>0.72857555684540298</v>
      </c>
      <c r="C198" s="1">
        <v>0.66537924485344602</v>
      </c>
      <c r="D198" s="14">
        <v>0.21960916975571201</v>
      </c>
      <c r="F198" s="1">
        <v>23.375</v>
      </c>
      <c r="G198" s="1">
        <v>1.21380687770444E-4</v>
      </c>
      <c r="H198" s="1">
        <v>1.1085218219258401E-4</v>
      </c>
      <c r="I198" s="70">
        <v>3.6586887681301598E-5</v>
      </c>
    </row>
    <row r="199" spans="1:9" x14ac:dyDescent="0.25">
      <c r="A199" s="1">
        <v>23.5</v>
      </c>
      <c r="B199" s="1">
        <v>0.69278659971439405</v>
      </c>
      <c r="C199" s="1">
        <v>0.63779425461337402</v>
      </c>
      <c r="D199" s="14">
        <v>0.214368524349798</v>
      </c>
      <c r="F199" s="1">
        <v>23.5</v>
      </c>
      <c r="G199" s="1">
        <v>1.15418247512418E-4</v>
      </c>
      <c r="H199" s="1">
        <v>1.06256522818588E-4</v>
      </c>
      <c r="I199" s="70">
        <v>3.5713796156676402E-5</v>
      </c>
    </row>
    <row r="200" spans="1:9" x14ac:dyDescent="0.25">
      <c r="A200" s="1">
        <v>23.625</v>
      </c>
      <c r="B200" s="1">
        <v>0.71184304691652001</v>
      </c>
      <c r="C200" s="1">
        <v>0.62926378241520697</v>
      </c>
      <c r="D200" s="14">
        <v>0.21487319628452001</v>
      </c>
      <c r="F200" s="1">
        <v>23.625</v>
      </c>
      <c r="G200" s="1">
        <v>1.18593051616292E-4</v>
      </c>
      <c r="H200" s="1">
        <v>1.0483534615037299E-4</v>
      </c>
      <c r="I200" s="70">
        <v>3.5797874501001002E-5</v>
      </c>
    </row>
    <row r="201" spans="1:9" x14ac:dyDescent="0.25">
      <c r="A201" s="1">
        <v>23.75</v>
      </c>
      <c r="B201" s="1">
        <v>0.70733968286357596</v>
      </c>
      <c r="C201" s="1">
        <v>0.62949209348792201</v>
      </c>
      <c r="D201" s="14">
        <v>0.21349745717501001</v>
      </c>
      <c r="F201" s="1">
        <v>23.75</v>
      </c>
      <c r="G201" s="1">
        <v>1.17842791165072E-4</v>
      </c>
      <c r="H201" s="1">
        <v>1.04873382775088E-4</v>
      </c>
      <c r="I201" s="70">
        <v>3.5568676365356703E-5</v>
      </c>
    </row>
    <row r="202" spans="1:9" x14ac:dyDescent="0.25">
      <c r="A202" s="1">
        <v>23.875</v>
      </c>
      <c r="B202" s="1">
        <v>0.70147607908260801</v>
      </c>
      <c r="C202" s="1">
        <v>0.62778981077359097</v>
      </c>
      <c r="D202" s="14">
        <v>0.21800079817899301</v>
      </c>
      <c r="F202" s="1">
        <v>23.875</v>
      </c>
      <c r="G202" s="1">
        <v>1.1686591477516201E-4</v>
      </c>
      <c r="H202" s="1">
        <v>1.0458978247488E-4</v>
      </c>
      <c r="I202" s="70">
        <v>3.6318932976620202E-5</v>
      </c>
    </row>
    <row r="203" spans="1:9" x14ac:dyDescent="0.25">
      <c r="A203" s="1">
        <v>24</v>
      </c>
      <c r="B203" s="1">
        <v>0.68979603748340701</v>
      </c>
      <c r="C203" s="1">
        <v>0.61619251520641705</v>
      </c>
      <c r="D203" s="14">
        <v>0.209140693039124</v>
      </c>
      <c r="F203" s="1">
        <v>24</v>
      </c>
      <c r="G203" s="1">
        <v>1.14920019844735E-4</v>
      </c>
      <c r="H203" s="1">
        <v>1.0265767303338901E-4</v>
      </c>
      <c r="I203" s="70">
        <v>3.4842839460318E-5</v>
      </c>
    </row>
    <row r="204" spans="1:9" x14ac:dyDescent="0.25">
      <c r="A204" s="1">
        <v>24.125</v>
      </c>
      <c r="B204" s="1">
        <v>0.70087368195785704</v>
      </c>
      <c r="C204" s="1">
        <v>0.61529778553312897</v>
      </c>
      <c r="D204" s="14">
        <v>0.210770202727905</v>
      </c>
      <c r="F204" s="1">
        <v>24.125</v>
      </c>
      <c r="G204" s="1">
        <v>1.16765555414179E-4</v>
      </c>
      <c r="H204" s="1">
        <v>1.02508611069819E-4</v>
      </c>
      <c r="I204" s="70">
        <v>3.5114315774469001E-5</v>
      </c>
    </row>
    <row r="205" spans="1:9" x14ac:dyDescent="0.25">
      <c r="A205" s="1">
        <v>24.25</v>
      </c>
      <c r="B205" s="1">
        <v>0.69934952841896902</v>
      </c>
      <c r="C205" s="1">
        <v>0.61491286243140397</v>
      </c>
      <c r="D205" s="14">
        <v>0.21072470900166801</v>
      </c>
      <c r="F205" s="1">
        <v>24.25</v>
      </c>
      <c r="G205" s="1">
        <v>1.165116314346E-4</v>
      </c>
      <c r="H205" s="1">
        <v>1.02444482881072E-4</v>
      </c>
      <c r="I205" s="70">
        <v>3.5106736519678002E-5</v>
      </c>
    </row>
    <row r="206" spans="1:9" x14ac:dyDescent="0.25">
      <c r="A206" s="1">
        <v>24.375</v>
      </c>
      <c r="B206" s="1">
        <v>0.692460335342719</v>
      </c>
      <c r="C206" s="1">
        <v>0.616561032627856</v>
      </c>
      <c r="D206" s="14">
        <v>0.219003369508495</v>
      </c>
      <c r="F206" s="1">
        <v>24.375</v>
      </c>
      <c r="G206" s="1">
        <v>1.1536389186809699E-4</v>
      </c>
      <c r="H206" s="1">
        <v>1.02719068035801E-4</v>
      </c>
      <c r="I206" s="70">
        <v>3.64859613601152E-5</v>
      </c>
    </row>
    <row r="207" spans="1:9" x14ac:dyDescent="0.25">
      <c r="A207" s="1">
        <v>24.5</v>
      </c>
      <c r="B207" s="1">
        <v>0.69528273296016097</v>
      </c>
      <c r="C207" s="1">
        <v>0.62101979053191003</v>
      </c>
      <c r="D207" s="14">
        <v>0.22630330052029901</v>
      </c>
      <c r="F207" s="1">
        <v>24.5</v>
      </c>
      <c r="G207" s="1">
        <v>1.15834103311163E-4</v>
      </c>
      <c r="H207" s="1">
        <v>1.0346189710261601E-4</v>
      </c>
      <c r="I207" s="70">
        <v>3.77021298666818E-5</v>
      </c>
    </row>
    <row r="208" spans="1:9" x14ac:dyDescent="0.25">
      <c r="A208" s="1">
        <v>24.625</v>
      </c>
      <c r="B208" s="1">
        <v>0.74798576036689202</v>
      </c>
      <c r="C208" s="1">
        <v>0.63311865782556198</v>
      </c>
      <c r="D208" s="14">
        <v>0.23019477946073999</v>
      </c>
      <c r="F208" s="1">
        <v>24.625</v>
      </c>
      <c r="G208" s="1">
        <v>1.2461442767712399E-4</v>
      </c>
      <c r="H208" s="1">
        <v>1.0547756839373799E-4</v>
      </c>
      <c r="I208" s="70">
        <v>3.8350450258159198E-5</v>
      </c>
    </row>
    <row r="209" spans="1:9" x14ac:dyDescent="0.25">
      <c r="A209" s="1">
        <v>24.75</v>
      </c>
      <c r="B209" s="1">
        <v>0.76584350158145698</v>
      </c>
      <c r="C209" s="1">
        <v>0.63563610943288795</v>
      </c>
      <c r="D209" s="14">
        <v>0.235087939078271</v>
      </c>
      <c r="F209" s="1">
        <v>24.75</v>
      </c>
      <c r="G209" s="1">
        <v>1.2758952736347101E-4</v>
      </c>
      <c r="H209" s="1">
        <v>1.05896975831519E-4</v>
      </c>
      <c r="I209" s="70">
        <v>3.91656506504399E-5</v>
      </c>
    </row>
    <row r="210" spans="1:9" x14ac:dyDescent="0.25">
      <c r="A210" s="1">
        <v>24.875</v>
      </c>
      <c r="B210" s="1">
        <v>0.70211148934573298</v>
      </c>
      <c r="C210" s="1">
        <v>0.636272817808335</v>
      </c>
      <c r="D210" s="14">
        <v>0.23350611782153599</v>
      </c>
      <c r="F210" s="1">
        <v>24.875</v>
      </c>
      <c r="G210" s="1">
        <v>1.16971774124999E-4</v>
      </c>
      <c r="H210" s="1">
        <v>1.06003051446869E-4</v>
      </c>
      <c r="I210" s="70">
        <v>3.8902119229067897E-5</v>
      </c>
    </row>
    <row r="211" spans="1:9" x14ac:dyDescent="0.25">
      <c r="A211" s="1">
        <v>25</v>
      </c>
      <c r="B211" s="1">
        <v>0.68661770571987102</v>
      </c>
      <c r="C211" s="1">
        <v>0.63855295748814001</v>
      </c>
      <c r="D211" s="14">
        <v>0.24269840912299301</v>
      </c>
      <c r="F211" s="1">
        <v>25</v>
      </c>
      <c r="G211" s="1">
        <v>1.14390509772931E-4</v>
      </c>
      <c r="H211" s="1">
        <v>1.06382922717524E-4</v>
      </c>
      <c r="I211" s="70">
        <v>4.0433554959890702E-5</v>
      </c>
    </row>
    <row r="212" spans="1:9" x14ac:dyDescent="0.25">
      <c r="A212" s="1">
        <v>25.125</v>
      </c>
      <c r="B212" s="1">
        <v>0.68980057914171</v>
      </c>
      <c r="C212" s="1">
        <v>0.64021931285747502</v>
      </c>
      <c r="D212" s="14">
        <v>0.23958765017599501</v>
      </c>
      <c r="F212" s="1">
        <v>25.125</v>
      </c>
      <c r="G212" s="1">
        <v>1.14920776485009E-4</v>
      </c>
      <c r="H212" s="1">
        <v>1.06660537522055E-4</v>
      </c>
      <c r="I212" s="70">
        <v>3.9915302519320798E-5</v>
      </c>
    </row>
    <row r="213" spans="1:9" x14ac:dyDescent="0.25">
      <c r="A213" s="1">
        <v>25.25</v>
      </c>
      <c r="B213" s="1">
        <v>0.68444153559060406</v>
      </c>
      <c r="C213" s="1">
        <v>0.64201669808756501</v>
      </c>
      <c r="D213" s="14">
        <v>0.23940400615362301</v>
      </c>
      <c r="F213" s="1">
        <v>25.25</v>
      </c>
      <c r="G213" s="1">
        <v>1.14027959829395E-4</v>
      </c>
      <c r="H213" s="1">
        <v>1.06959981901388E-4</v>
      </c>
      <c r="I213" s="70">
        <v>3.9884707425193701E-5</v>
      </c>
    </row>
    <row r="214" spans="1:9" x14ac:dyDescent="0.25">
      <c r="A214" s="1">
        <v>25.375</v>
      </c>
      <c r="B214" s="1">
        <v>0.69021008383945104</v>
      </c>
      <c r="C214" s="1">
        <v>0.64361515204259001</v>
      </c>
      <c r="D214" s="14">
        <v>0.233669324891533</v>
      </c>
      <c r="F214" s="1">
        <v>25.375</v>
      </c>
      <c r="G214" s="1">
        <v>1.1498899996765199E-4</v>
      </c>
      <c r="H214" s="1">
        <v>1.0722628433029599E-4</v>
      </c>
      <c r="I214" s="70">
        <v>3.8929309526929403E-5</v>
      </c>
    </row>
    <row r="215" spans="1:9" x14ac:dyDescent="0.25">
      <c r="A215" s="1">
        <v>25.5</v>
      </c>
      <c r="B215" s="1">
        <v>0.683940923342643</v>
      </c>
      <c r="C215" s="1">
        <v>0.64374505368492996</v>
      </c>
      <c r="D215" s="14">
        <v>0.23194916689103501</v>
      </c>
      <c r="F215" s="1">
        <v>25.5</v>
      </c>
      <c r="G215" s="1">
        <v>1.13944557828884E-4</v>
      </c>
      <c r="H215" s="1">
        <v>1.07247925943909E-4</v>
      </c>
      <c r="I215" s="70">
        <v>3.8642731204046402E-5</v>
      </c>
    </row>
    <row r="216" spans="1:9" x14ac:dyDescent="0.25">
      <c r="A216" s="1">
        <v>25.625</v>
      </c>
      <c r="B216" s="1">
        <v>0.68292500203972595</v>
      </c>
      <c r="C216" s="1">
        <v>0.63544880934137404</v>
      </c>
      <c r="D216" s="14">
        <v>0.23012411850613701</v>
      </c>
      <c r="F216" s="1">
        <v>25.625</v>
      </c>
      <c r="G216" s="1">
        <v>1.1377530533981801E-4</v>
      </c>
      <c r="H216" s="1">
        <v>1.05865771636273E-4</v>
      </c>
      <c r="I216" s="70">
        <v>3.8338678143122397E-5</v>
      </c>
    </row>
    <row r="217" spans="1:9" x14ac:dyDescent="0.25">
      <c r="A217" s="1">
        <v>25.75</v>
      </c>
      <c r="B217" s="1">
        <v>0.69215437740076702</v>
      </c>
      <c r="C217" s="1">
        <v>0.63126925547582102</v>
      </c>
      <c r="D217" s="14">
        <v>0.228221638224339</v>
      </c>
      <c r="F217" s="1">
        <v>25.75</v>
      </c>
      <c r="G217" s="1">
        <v>1.1531291927496801E-4</v>
      </c>
      <c r="H217" s="1">
        <v>1.05169457962272E-4</v>
      </c>
      <c r="I217" s="70">
        <v>3.8021724928174998E-5</v>
      </c>
    </row>
    <row r="218" spans="1:9" x14ac:dyDescent="0.25">
      <c r="A218" s="1">
        <v>25.875</v>
      </c>
      <c r="B218" s="1">
        <v>0.69457314852389096</v>
      </c>
      <c r="C218" s="1">
        <v>0.62496718632672899</v>
      </c>
      <c r="D218" s="14">
        <v>0.22982859562077801</v>
      </c>
      <c r="F218" s="1">
        <v>25.875</v>
      </c>
      <c r="G218" s="1">
        <v>1.1571588654408E-4</v>
      </c>
      <c r="H218" s="1">
        <v>1.0411953324203301E-4</v>
      </c>
      <c r="I218" s="70">
        <v>3.8289444030421703E-5</v>
      </c>
    </row>
    <row r="219" spans="1:9" x14ac:dyDescent="0.25">
      <c r="A219" s="1">
        <v>26</v>
      </c>
      <c r="B219" s="1">
        <v>0.67978935336579305</v>
      </c>
      <c r="C219" s="1">
        <v>0.61259864867824698</v>
      </c>
      <c r="D219" s="14">
        <v>0.224338477907954</v>
      </c>
      <c r="F219" s="1">
        <v>26</v>
      </c>
      <c r="G219" s="1">
        <v>1.1325290627074E-4</v>
      </c>
      <c r="H219" s="1">
        <v>1.02058934869796E-4</v>
      </c>
      <c r="I219" s="70">
        <v>3.7374790419465101E-5</v>
      </c>
    </row>
    <row r="220" spans="1:9" x14ac:dyDescent="0.25">
      <c r="A220" s="1">
        <v>26.125</v>
      </c>
      <c r="B220" s="1">
        <v>0.63814078406739205</v>
      </c>
      <c r="C220" s="1">
        <v>0.60403123318257701</v>
      </c>
      <c r="D220" s="14">
        <v>0.214820558331348</v>
      </c>
      <c r="F220" s="1">
        <v>26.125</v>
      </c>
      <c r="G220" s="1">
        <v>1.0631425462562701E-4</v>
      </c>
      <c r="H220" s="1">
        <v>1.0063160344821699E-4</v>
      </c>
      <c r="I220" s="70">
        <v>3.5789105018002499E-5</v>
      </c>
    </row>
    <row r="221" spans="1:9" x14ac:dyDescent="0.25">
      <c r="A221" s="1">
        <v>26.25</v>
      </c>
      <c r="B221" s="1">
        <v>0.62765938594210302</v>
      </c>
      <c r="C221" s="1">
        <v>0.59921819185472602</v>
      </c>
      <c r="D221" s="14">
        <v>0.21614229056578499</v>
      </c>
      <c r="F221" s="1">
        <v>26.25</v>
      </c>
      <c r="G221" s="1">
        <v>1.0456805369795399E-4</v>
      </c>
      <c r="H221" s="70">
        <v>9.9829750762997298E-5</v>
      </c>
      <c r="I221" s="70">
        <v>3.6009305608259802E-5</v>
      </c>
    </row>
    <row r="222" spans="1:9" x14ac:dyDescent="0.25">
      <c r="A222" s="1">
        <v>26.375</v>
      </c>
      <c r="B222" s="1">
        <v>0.61497699222659596</v>
      </c>
      <c r="C222" s="1">
        <v>0.58379291300999403</v>
      </c>
      <c r="D222" s="14">
        <v>0.22541209442319099</v>
      </c>
      <c r="F222" s="1">
        <v>26.375</v>
      </c>
      <c r="G222" s="1">
        <v>1.0245516690495001E-4</v>
      </c>
      <c r="H222" s="70">
        <v>9.7259899307464799E-5</v>
      </c>
      <c r="I222" s="70">
        <v>3.7553654930903798E-5</v>
      </c>
    </row>
    <row r="223" spans="1:9" x14ac:dyDescent="0.25">
      <c r="A223" s="1">
        <v>26.5</v>
      </c>
      <c r="B223" s="1">
        <v>0.61838541411095804</v>
      </c>
      <c r="C223" s="1">
        <v>0.584659060651887</v>
      </c>
      <c r="D223" s="14">
        <v>0.227181698661029</v>
      </c>
      <c r="F223" s="1">
        <v>26.5</v>
      </c>
      <c r="G223" s="1">
        <v>1.03023009990885E-4</v>
      </c>
      <c r="H223" s="70">
        <v>9.7404199504604397E-5</v>
      </c>
      <c r="I223" s="70">
        <v>3.7848470996927502E-5</v>
      </c>
    </row>
    <row r="224" spans="1:9" x14ac:dyDescent="0.25">
      <c r="A224" s="1">
        <v>26.625</v>
      </c>
      <c r="B224" s="1">
        <v>0.61799461991361804</v>
      </c>
      <c r="C224" s="1">
        <v>0.58191836510094297</v>
      </c>
      <c r="D224" s="14">
        <v>0.22198781507524401</v>
      </c>
      <c r="F224" s="1">
        <v>26.625</v>
      </c>
      <c r="G224" s="1">
        <v>1.02957903677608E-4</v>
      </c>
      <c r="H224" s="70">
        <v>9.6947599625817198E-5</v>
      </c>
      <c r="I224" s="70">
        <v>3.6983169991535701E-5</v>
      </c>
    </row>
    <row r="225" spans="1:9" x14ac:dyDescent="0.25">
      <c r="A225" s="1">
        <v>26.75</v>
      </c>
      <c r="B225" s="1">
        <v>0.61574330585082704</v>
      </c>
      <c r="C225" s="1">
        <v>0.57911360014741697</v>
      </c>
      <c r="D225" s="14">
        <v>0.21774920632718001</v>
      </c>
      <c r="F225" s="1">
        <v>26.75</v>
      </c>
      <c r="G225" s="1">
        <v>1.02582834754747E-4</v>
      </c>
      <c r="H225" s="70">
        <v>9.6480325784559606E-5</v>
      </c>
      <c r="I225" s="70">
        <v>3.6277017774108098E-5</v>
      </c>
    </row>
    <row r="226" spans="1:9" x14ac:dyDescent="0.25">
      <c r="A226" s="1">
        <v>26.875</v>
      </c>
      <c r="B226" s="1">
        <v>0.63458537471200105</v>
      </c>
      <c r="C226" s="1">
        <v>0.58085804225442605</v>
      </c>
      <c r="D226" s="14">
        <v>0.21594666599533199</v>
      </c>
      <c r="F226" s="1">
        <v>26.875</v>
      </c>
      <c r="G226" s="1">
        <v>1.05721923427019E-4</v>
      </c>
      <c r="H226" s="70">
        <v>9.6770949839587297E-5</v>
      </c>
      <c r="I226" s="70">
        <v>3.5976714554822297E-5</v>
      </c>
    </row>
    <row r="227" spans="1:9" x14ac:dyDescent="0.25">
      <c r="A227" s="1">
        <v>27</v>
      </c>
      <c r="B227" s="1">
        <v>0.63819761313661005</v>
      </c>
      <c r="C227" s="1">
        <v>0.58274896565082901</v>
      </c>
      <c r="D227" s="14">
        <v>0.213334402951219</v>
      </c>
      <c r="F227" s="1">
        <v>27</v>
      </c>
      <c r="G227" s="1">
        <v>1.06323722348559E-4</v>
      </c>
      <c r="H227" s="70">
        <v>9.7085977677427904E-5</v>
      </c>
      <c r="I227" s="70">
        <v>3.5541511531673001E-5</v>
      </c>
    </row>
    <row r="228" spans="1:9" x14ac:dyDescent="0.25">
      <c r="A228" s="1">
        <v>27.125</v>
      </c>
      <c r="B228" s="1">
        <v>0.64836027917627803</v>
      </c>
      <c r="C228" s="1">
        <v>0.58479396229389302</v>
      </c>
      <c r="D228" s="14">
        <v>0.218152741617541</v>
      </c>
      <c r="F228" s="1">
        <v>27.125</v>
      </c>
      <c r="G228" s="1">
        <v>1.0801682251076701E-4</v>
      </c>
      <c r="H228" s="70">
        <v>9.74266741181624E-5</v>
      </c>
      <c r="I228" s="70">
        <v>3.6344246753482301E-5</v>
      </c>
    </row>
    <row r="229" spans="1:9" x14ac:dyDescent="0.25">
      <c r="A229" s="1">
        <v>27.25</v>
      </c>
      <c r="B229" s="1">
        <v>0.65213176441919196</v>
      </c>
      <c r="C229" s="1">
        <v>0.58842189438006598</v>
      </c>
      <c r="D229" s="14">
        <v>0.225911647157644</v>
      </c>
      <c r="F229" s="1">
        <v>27.25</v>
      </c>
      <c r="G229" s="1">
        <v>1.0864515195223699E-4</v>
      </c>
      <c r="H229" s="70">
        <v>9.8031087603718696E-5</v>
      </c>
      <c r="I229" s="70">
        <v>3.7636880416463397E-5</v>
      </c>
    </row>
    <row r="230" spans="1:9" x14ac:dyDescent="0.25">
      <c r="A230" s="1">
        <v>27.375</v>
      </c>
      <c r="B230" s="1">
        <v>0.67032695754513805</v>
      </c>
      <c r="C230" s="1">
        <v>0.59044179216516202</v>
      </c>
      <c r="D230" s="14">
        <v>0.23669954169073701</v>
      </c>
      <c r="F230" s="1">
        <v>27.375</v>
      </c>
      <c r="G230" s="1">
        <v>1.1167647112702E-4</v>
      </c>
      <c r="H230" s="70">
        <v>9.8367602574715699E-5</v>
      </c>
      <c r="I230" s="70">
        <v>3.9434143645676797E-5</v>
      </c>
    </row>
    <row r="231" spans="1:9" x14ac:dyDescent="0.25">
      <c r="A231" s="1">
        <v>27.5</v>
      </c>
      <c r="B231" s="1">
        <v>0.67590004376768598</v>
      </c>
      <c r="C231" s="1">
        <v>0.59315508299814201</v>
      </c>
      <c r="D231" s="14">
        <v>0.23378362897742699</v>
      </c>
      <c r="F231" s="1">
        <v>27.5</v>
      </c>
      <c r="G231" s="1">
        <v>1.1260494729169599E-4</v>
      </c>
      <c r="H231" s="70">
        <v>9.8819636827490403E-5</v>
      </c>
      <c r="I231" s="70">
        <v>3.8948352587639397E-5</v>
      </c>
    </row>
    <row r="232" spans="1:9" x14ac:dyDescent="0.25">
      <c r="A232" s="1">
        <v>27.625</v>
      </c>
      <c r="B232" s="1">
        <v>0.67223637146339499</v>
      </c>
      <c r="C232" s="1">
        <v>0.59599766896043405</v>
      </c>
      <c r="D232" s="14">
        <v>0.23235536984869401</v>
      </c>
      <c r="F232" s="1">
        <v>27.625</v>
      </c>
      <c r="G232" s="1">
        <v>1.1199457948580199E-4</v>
      </c>
      <c r="H232" s="70">
        <v>9.9293211648808505E-5</v>
      </c>
      <c r="I232" s="70">
        <v>3.8710404616792301E-5</v>
      </c>
    </row>
    <row r="233" spans="1:9" x14ac:dyDescent="0.25">
      <c r="A233" s="1">
        <v>27.75</v>
      </c>
      <c r="B233" s="1">
        <v>0.66167306193882502</v>
      </c>
      <c r="C233" s="1">
        <v>0.60243762527780298</v>
      </c>
      <c r="D233" s="14">
        <v>0.22873250441033599</v>
      </c>
      <c r="F233" s="1">
        <v>27.75</v>
      </c>
      <c r="G233" s="1">
        <v>1.10234732119008E-4</v>
      </c>
      <c r="H233" s="1">
        <v>1.0036610837128199E-4</v>
      </c>
      <c r="I233" s="70">
        <v>3.8106835234762E-5</v>
      </c>
    </row>
    <row r="234" spans="1:9" x14ac:dyDescent="0.25">
      <c r="A234" s="1">
        <v>27.875</v>
      </c>
      <c r="B234" s="1">
        <v>0.64753938979841597</v>
      </c>
      <c r="C234" s="1">
        <v>0.60066305072250303</v>
      </c>
      <c r="D234" s="14">
        <v>0.22291324546619101</v>
      </c>
      <c r="F234" s="1">
        <v>27.875</v>
      </c>
      <c r="G234" s="1">
        <v>1.07880062340416E-4</v>
      </c>
      <c r="H234" s="1">
        <v>1.0007046425036901E-4</v>
      </c>
      <c r="I234" s="70">
        <v>3.71373466946674E-5</v>
      </c>
    </row>
    <row r="235" spans="1:9" x14ac:dyDescent="0.25">
      <c r="A235" s="1">
        <v>28</v>
      </c>
      <c r="B235" s="1">
        <v>0.634097710863748</v>
      </c>
      <c r="C235" s="1">
        <v>0.60178263408877197</v>
      </c>
      <c r="D235" s="14">
        <v>0.21652783279111201</v>
      </c>
      <c r="F235" s="1">
        <v>28</v>
      </c>
      <c r="G235" s="1">
        <v>1.0564067862989999E-4</v>
      </c>
      <c r="H235" s="1">
        <v>1.00256986839189E-4</v>
      </c>
      <c r="I235" s="70">
        <v>3.6073536942999203E-5</v>
      </c>
    </row>
    <row r="236" spans="1:9" x14ac:dyDescent="0.25">
      <c r="A236" s="1">
        <v>28.125</v>
      </c>
      <c r="B236" s="1">
        <v>0.61796539425339903</v>
      </c>
      <c r="C236" s="1">
        <v>0.60085512064157798</v>
      </c>
      <c r="D236" s="14">
        <v>0.211088026960493</v>
      </c>
      <c r="F236" s="1">
        <v>28.125</v>
      </c>
      <c r="G236" s="1">
        <v>1.0295303468261601E-4</v>
      </c>
      <c r="H236" s="1">
        <v>1.0010246309888699E-4</v>
      </c>
      <c r="I236" s="70">
        <v>3.5167265291618098E-5</v>
      </c>
    </row>
    <row r="237" spans="1:9" x14ac:dyDescent="0.25">
      <c r="A237" s="1">
        <v>28.25</v>
      </c>
      <c r="B237" s="1">
        <v>0.597585107838281</v>
      </c>
      <c r="C237" s="1">
        <v>0.59951287324538005</v>
      </c>
      <c r="D237" s="14">
        <v>0.206302458722018</v>
      </c>
      <c r="F237" s="1">
        <v>28.25</v>
      </c>
      <c r="G237" s="70">
        <v>9.9557678965856895E-5</v>
      </c>
      <c r="H237" s="70">
        <v>9.9878844682679997E-5</v>
      </c>
      <c r="I237" s="70">
        <v>3.43699896230883E-5</v>
      </c>
    </row>
    <row r="238" spans="1:9" x14ac:dyDescent="0.25">
      <c r="A238" s="1">
        <v>28.375</v>
      </c>
      <c r="B238" s="1">
        <v>0.58616274238245403</v>
      </c>
      <c r="C238" s="1">
        <v>0.59908439879630104</v>
      </c>
      <c r="D238" s="14">
        <v>0.197159073506227</v>
      </c>
      <c r="F238" s="1">
        <v>28.375</v>
      </c>
      <c r="G238" s="70">
        <v>9.7654712880916296E-5</v>
      </c>
      <c r="H238" s="70">
        <v>9.9807460839463597E-5</v>
      </c>
      <c r="I238" s="70">
        <v>3.2846701646137503E-5</v>
      </c>
    </row>
    <row r="239" spans="1:9" x14ac:dyDescent="0.25">
      <c r="A239" s="1">
        <v>28.5</v>
      </c>
      <c r="B239" s="1">
        <v>0.57474321518135996</v>
      </c>
      <c r="C239" s="1">
        <v>0.59478750579079098</v>
      </c>
      <c r="D239" s="14">
        <v>0.186586947882798</v>
      </c>
      <c r="F239" s="1">
        <v>28.5</v>
      </c>
      <c r="G239" s="70">
        <v>9.5752219649213803E-5</v>
      </c>
      <c r="H239" s="70">
        <v>9.9091598464745402E-5</v>
      </c>
      <c r="I239" s="70">
        <v>3.1085385517274203E-5</v>
      </c>
    </row>
    <row r="240" spans="1:9" x14ac:dyDescent="0.25">
      <c r="A240" s="1">
        <v>28.625</v>
      </c>
      <c r="B240" s="1">
        <v>0.56835374513258896</v>
      </c>
      <c r="C240" s="1">
        <v>0.59501368387259002</v>
      </c>
      <c r="D240" s="14">
        <v>0.17393829699048199</v>
      </c>
      <c r="F240" s="1">
        <v>28.625</v>
      </c>
      <c r="G240" s="70">
        <v>9.46877339390887E-5</v>
      </c>
      <c r="H240" s="70">
        <v>9.9129279733173304E-5</v>
      </c>
      <c r="I240" s="70">
        <v>2.8978120278614199E-5</v>
      </c>
    </row>
    <row r="241" spans="1:9" x14ac:dyDescent="0.25">
      <c r="A241" s="1">
        <v>28.75</v>
      </c>
      <c r="B241" s="1">
        <v>0.56266741261115405</v>
      </c>
      <c r="C241" s="1">
        <v>0.59448366546736697</v>
      </c>
      <c r="D241" s="14">
        <v>0.172489317247909</v>
      </c>
      <c r="F241" s="1">
        <v>28.75</v>
      </c>
      <c r="G241" s="70">
        <v>9.3740390941017698E-5</v>
      </c>
      <c r="H241" s="70">
        <v>9.9040978666863004E-5</v>
      </c>
      <c r="I241" s="70">
        <v>2.8736720253501701E-5</v>
      </c>
    </row>
    <row r="242" spans="1:9" x14ac:dyDescent="0.25">
      <c r="A242" s="1">
        <v>28.875</v>
      </c>
      <c r="B242" s="1">
        <v>0.54846941903186297</v>
      </c>
      <c r="C242" s="1">
        <v>0.59525948610982105</v>
      </c>
      <c r="D242" s="14">
        <v>0.17545965822161799</v>
      </c>
      <c r="F242" s="1">
        <v>28.875</v>
      </c>
      <c r="G242" s="70">
        <v>9.1375005210707705E-5</v>
      </c>
      <c r="H242" s="70">
        <v>9.9170230385896098E-5</v>
      </c>
      <c r="I242" s="70">
        <v>2.9231579059721599E-5</v>
      </c>
    </row>
    <row r="243" spans="1:9" x14ac:dyDescent="0.25">
      <c r="A243" s="1">
        <v>29</v>
      </c>
      <c r="B243" s="1">
        <v>0.54889338543171096</v>
      </c>
      <c r="C243" s="1">
        <v>0.59845712867676704</v>
      </c>
      <c r="D243" s="14">
        <v>0.183634011204695</v>
      </c>
      <c r="F243" s="1">
        <v>29</v>
      </c>
      <c r="G243" s="70">
        <v>9.1445638012922499E-5</v>
      </c>
      <c r="H243" s="70">
        <v>9.9702957637549393E-5</v>
      </c>
      <c r="I243" s="70">
        <v>3.0593426266702203E-5</v>
      </c>
    </row>
    <row r="244" spans="1:9" x14ac:dyDescent="0.25">
      <c r="A244" s="1">
        <v>29.125</v>
      </c>
      <c r="B244" s="1">
        <v>0.53248608362564698</v>
      </c>
      <c r="C244" s="1">
        <v>0.59747840458642199</v>
      </c>
      <c r="D244" s="14">
        <v>0.1904360941695</v>
      </c>
      <c r="F244" s="1">
        <v>29.125</v>
      </c>
      <c r="G244" s="70">
        <v>8.8712181532032394E-5</v>
      </c>
      <c r="H244" s="70">
        <v>9.9539902204097804E-5</v>
      </c>
      <c r="I244" s="70">
        <v>3.1726653288638702E-5</v>
      </c>
    </row>
    <row r="245" spans="1:9" x14ac:dyDescent="0.25">
      <c r="A245" s="1">
        <v>29.25</v>
      </c>
      <c r="B245" s="1">
        <v>0.55056105342468498</v>
      </c>
      <c r="C245" s="1">
        <v>0.601765258019066</v>
      </c>
      <c r="D245" s="14">
        <v>0.19476602021457301</v>
      </c>
      <c r="F245" s="1">
        <v>29.25</v>
      </c>
      <c r="G245" s="70">
        <v>9.1723471500551997E-5</v>
      </c>
      <c r="H245" s="1">
        <v>1.00254091985976E-4</v>
      </c>
      <c r="I245" s="70">
        <v>3.2448018967747801E-5</v>
      </c>
    </row>
    <row r="246" spans="1:9" x14ac:dyDescent="0.25">
      <c r="A246" s="1">
        <v>29.375</v>
      </c>
      <c r="B246" s="1">
        <v>0.55499554910175297</v>
      </c>
      <c r="C246" s="1">
        <v>0.60597975544314198</v>
      </c>
      <c r="D246" s="14">
        <v>0.199086883147439</v>
      </c>
      <c r="F246" s="1">
        <v>29.375</v>
      </c>
      <c r="G246" s="70">
        <v>9.2462258480351404E-5</v>
      </c>
      <c r="H246" s="1">
        <v>1.00956227256827E-4</v>
      </c>
      <c r="I246" s="70">
        <v>3.3167874732363402E-5</v>
      </c>
    </row>
    <row r="247" spans="1:9" x14ac:dyDescent="0.25">
      <c r="A247" s="1">
        <v>29.5</v>
      </c>
      <c r="B247" s="1">
        <v>0.56501095456824901</v>
      </c>
      <c r="C247" s="1">
        <v>0.60620560162062997</v>
      </c>
      <c r="D247" s="14">
        <v>0.20395497275308</v>
      </c>
      <c r="F247" s="1">
        <v>29.5</v>
      </c>
      <c r="G247" s="70">
        <v>9.4130825031069499E-5</v>
      </c>
      <c r="H247" s="1">
        <v>1.00993853229997E-4</v>
      </c>
      <c r="I247" s="70">
        <v>3.3978898460662997E-5</v>
      </c>
    </row>
    <row r="248" spans="1:9" x14ac:dyDescent="0.25">
      <c r="A248" s="1">
        <v>29.625</v>
      </c>
      <c r="B248" s="1">
        <v>0.565526920408991</v>
      </c>
      <c r="C248" s="1">
        <v>0.60361766772877401</v>
      </c>
      <c r="D248" s="14">
        <v>0.208054325093356</v>
      </c>
      <c r="F248" s="1">
        <v>29.625</v>
      </c>
      <c r="G248" s="70">
        <v>9.4216784940137296E-5</v>
      </c>
      <c r="H248" s="1">
        <v>1.00562703443614E-4</v>
      </c>
      <c r="I248" s="70">
        <v>3.4661850560552999E-5</v>
      </c>
    </row>
    <row r="249" spans="1:9" x14ac:dyDescent="0.25">
      <c r="A249" s="1">
        <v>29.75</v>
      </c>
      <c r="B249" s="1">
        <v>0.56167162648220903</v>
      </c>
      <c r="C249" s="1">
        <v>0.60280586649555201</v>
      </c>
      <c r="D249" s="14">
        <v>0.249098498538914</v>
      </c>
      <c r="F249" s="1">
        <v>29.75</v>
      </c>
      <c r="G249" s="70">
        <v>9.3574492971935702E-5</v>
      </c>
      <c r="H249" s="1">
        <v>1.00427457358159E-4</v>
      </c>
      <c r="I249" s="70">
        <v>4.1499809856583098E-5</v>
      </c>
    </row>
    <row r="250" spans="1:9" x14ac:dyDescent="0.25">
      <c r="A250" s="1">
        <v>29.875</v>
      </c>
      <c r="B250" s="1">
        <v>0.56059965782477805</v>
      </c>
      <c r="C250" s="1">
        <v>0.599202808005589</v>
      </c>
      <c r="D250" s="14">
        <v>0.251588475720392</v>
      </c>
      <c r="F250" s="1">
        <v>29.875</v>
      </c>
      <c r="G250" s="70">
        <v>9.3395902993607496E-5</v>
      </c>
      <c r="H250" s="70">
        <v>9.9827187813730895E-5</v>
      </c>
      <c r="I250" s="70">
        <v>4.19146400550173E-5</v>
      </c>
    </row>
    <row r="251" spans="1:9" x14ac:dyDescent="0.25">
      <c r="A251" s="1">
        <v>30</v>
      </c>
      <c r="B251" s="1">
        <v>0.55746637120769305</v>
      </c>
      <c r="C251" s="1">
        <v>0.60114371265234101</v>
      </c>
      <c r="D251" s="14">
        <v>0.251588475720392</v>
      </c>
      <c r="F251" s="1">
        <v>30</v>
      </c>
      <c r="G251" s="70">
        <v>9.2873897443201001E-5</v>
      </c>
      <c r="H251" s="1">
        <v>1.0015054252788E-4</v>
      </c>
      <c r="I251" s="1" t="s">
        <v>414</v>
      </c>
    </row>
  </sheetData>
  <mergeCells count="8">
    <mergeCell ref="G1:I1"/>
    <mergeCell ref="G3:I3"/>
    <mergeCell ref="G4:I4"/>
    <mergeCell ref="A1:A2"/>
    <mergeCell ref="F1:F2"/>
    <mergeCell ref="B3:D3"/>
    <mergeCell ref="B4:D4"/>
    <mergeCell ref="B1:D1"/>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1"/>
  <sheetViews>
    <sheetView topLeftCell="G1" workbookViewId="0">
      <selection activeCell="F11" sqref="F11:F251"/>
    </sheetView>
  </sheetViews>
  <sheetFormatPr defaultRowHeight="15" x14ac:dyDescent="0.25"/>
  <cols>
    <col min="1" max="4" width="18.85546875" customWidth="1"/>
    <col min="5" max="9" width="30.28515625" customWidth="1"/>
    <col min="11" max="14" width="18.85546875" customWidth="1"/>
    <col min="15" max="19" width="30.28515625" customWidth="1"/>
  </cols>
  <sheetData>
    <row r="1" spans="1:19" x14ac:dyDescent="0.25">
      <c r="A1" s="118" t="s">
        <v>368</v>
      </c>
      <c r="B1" s="122" t="s">
        <v>385</v>
      </c>
      <c r="C1" s="131"/>
      <c r="D1" s="131"/>
      <c r="E1" s="131"/>
      <c r="F1" s="131"/>
      <c r="G1" s="131"/>
      <c r="H1" s="131"/>
      <c r="I1" s="123"/>
      <c r="K1" s="118" t="s">
        <v>368</v>
      </c>
      <c r="L1" s="122" t="s">
        <v>386</v>
      </c>
      <c r="M1" s="131"/>
      <c r="N1" s="131"/>
      <c r="O1" s="131"/>
      <c r="P1" s="131"/>
      <c r="Q1" s="131"/>
      <c r="R1" s="131"/>
      <c r="S1" s="123"/>
    </row>
    <row r="2" spans="1:19" ht="45" x14ac:dyDescent="0.25">
      <c r="A2" s="119"/>
      <c r="B2" s="79" t="s">
        <v>389</v>
      </c>
      <c r="C2" s="80" t="s">
        <v>387</v>
      </c>
      <c r="D2" s="80" t="s">
        <v>388</v>
      </c>
      <c r="E2" s="79" t="s">
        <v>381</v>
      </c>
      <c r="F2" s="79" t="s">
        <v>382</v>
      </c>
      <c r="G2" s="79" t="s">
        <v>383</v>
      </c>
      <c r="H2" s="80" t="s">
        <v>433</v>
      </c>
      <c r="I2" s="79" t="s">
        <v>434</v>
      </c>
      <c r="K2" s="119"/>
      <c r="L2" s="79" t="s">
        <v>389</v>
      </c>
      <c r="M2" s="80" t="s">
        <v>387</v>
      </c>
      <c r="N2" s="80" t="s">
        <v>388</v>
      </c>
      <c r="O2" s="79" t="s">
        <v>381</v>
      </c>
      <c r="P2" s="79" t="s">
        <v>382</v>
      </c>
      <c r="Q2" s="79" t="s">
        <v>383</v>
      </c>
      <c r="R2" s="79" t="s">
        <v>433</v>
      </c>
      <c r="S2" s="79" t="s">
        <v>434</v>
      </c>
    </row>
    <row r="3" spans="1:19" x14ac:dyDescent="0.25">
      <c r="A3" s="28" t="s">
        <v>369</v>
      </c>
      <c r="B3" s="120">
        <v>53</v>
      </c>
      <c r="C3" s="134"/>
      <c r="D3" s="134"/>
      <c r="E3" s="134"/>
      <c r="F3" s="134"/>
      <c r="G3" s="134"/>
      <c r="H3" s="134"/>
      <c r="I3" s="121"/>
      <c r="K3" s="28" t="s">
        <v>369</v>
      </c>
      <c r="L3" s="120">
        <v>53</v>
      </c>
      <c r="M3" s="134"/>
      <c r="N3" s="134"/>
      <c r="O3" s="134"/>
      <c r="P3" s="134"/>
      <c r="Q3" s="134"/>
      <c r="R3" s="134"/>
      <c r="S3" s="121"/>
    </row>
    <row r="4" spans="1:19" x14ac:dyDescent="0.25">
      <c r="A4" s="28" t="s">
        <v>370</v>
      </c>
      <c r="B4" s="120" t="s">
        <v>377</v>
      </c>
      <c r="C4" s="134"/>
      <c r="D4" s="134"/>
      <c r="E4" s="134"/>
      <c r="F4" s="134"/>
      <c r="G4" s="134"/>
      <c r="H4" s="134"/>
      <c r="I4" s="121"/>
      <c r="K4" s="28" t="s">
        <v>370</v>
      </c>
      <c r="L4" s="120" t="s">
        <v>377</v>
      </c>
      <c r="M4" s="134"/>
      <c r="N4" s="134"/>
      <c r="O4" s="134"/>
      <c r="P4" s="134"/>
      <c r="Q4" s="134"/>
      <c r="R4" s="134"/>
      <c r="S4" s="121"/>
    </row>
    <row r="5" spans="1:19" ht="61.5" x14ac:dyDescent="0.25">
      <c r="A5" s="27" t="s">
        <v>372</v>
      </c>
      <c r="B5" s="27">
        <v>4</v>
      </c>
      <c r="C5" s="27">
        <v>4</v>
      </c>
      <c r="D5" s="27">
        <v>4</v>
      </c>
      <c r="E5" s="28">
        <v>4</v>
      </c>
      <c r="F5" s="28">
        <v>4</v>
      </c>
      <c r="G5" s="28">
        <v>4</v>
      </c>
      <c r="H5" s="28">
        <v>4</v>
      </c>
      <c r="I5" s="28">
        <v>4</v>
      </c>
      <c r="K5" s="27" t="s">
        <v>372</v>
      </c>
      <c r="L5" s="27">
        <v>4</v>
      </c>
      <c r="M5" s="27">
        <v>4</v>
      </c>
      <c r="N5" s="27">
        <v>4</v>
      </c>
      <c r="O5" s="28">
        <v>4</v>
      </c>
      <c r="P5" s="28">
        <v>4</v>
      </c>
      <c r="Q5" s="28">
        <v>4</v>
      </c>
      <c r="R5" s="28">
        <v>4</v>
      </c>
      <c r="S5" s="28">
        <v>4</v>
      </c>
    </row>
    <row r="6" spans="1:19" ht="30" x14ac:dyDescent="0.25">
      <c r="A6" s="27" t="s">
        <v>371</v>
      </c>
      <c r="B6" s="28">
        <v>52.785299999999999</v>
      </c>
      <c r="C6" s="28">
        <v>51.874899999999997</v>
      </c>
      <c r="D6" s="81">
        <v>45.859499999999997</v>
      </c>
      <c r="E6" s="28">
        <v>49.834600000000002</v>
      </c>
      <c r="F6" s="28">
        <v>65.854079999999996</v>
      </c>
      <c r="G6" s="28">
        <v>43.907229999999998</v>
      </c>
      <c r="H6" s="28">
        <v>51.472299999999997</v>
      </c>
      <c r="I6" s="28">
        <v>45.231999999999999</v>
      </c>
      <c r="K6" s="27" t="s">
        <v>371</v>
      </c>
      <c r="L6" s="28">
        <v>52.785299999999999</v>
      </c>
      <c r="M6" s="28">
        <v>51.874899999999997</v>
      </c>
      <c r="N6" s="81">
        <v>45.859499999999997</v>
      </c>
      <c r="O6" s="28">
        <v>49.834600000000002</v>
      </c>
      <c r="P6" s="28">
        <v>65.854079999999996</v>
      </c>
      <c r="Q6" s="28">
        <v>43.907229999999998</v>
      </c>
      <c r="R6" s="28">
        <v>51.472299999999997</v>
      </c>
      <c r="S6" s="28">
        <v>45.231999999999999</v>
      </c>
    </row>
    <row r="7" spans="1:19" ht="48" x14ac:dyDescent="0.25">
      <c r="A7" s="27" t="s">
        <v>373</v>
      </c>
      <c r="B7" s="28">
        <v>37.44</v>
      </c>
      <c r="C7" s="28">
        <v>37.44</v>
      </c>
      <c r="D7" s="28">
        <v>37.44</v>
      </c>
      <c r="E7" s="28">
        <v>37.44</v>
      </c>
      <c r="F7" s="28">
        <v>37.44</v>
      </c>
      <c r="G7" s="28">
        <v>37.44</v>
      </c>
      <c r="H7" s="28">
        <v>37.44</v>
      </c>
      <c r="I7" s="28">
        <v>37.44</v>
      </c>
      <c r="K7" s="27" t="s">
        <v>373</v>
      </c>
      <c r="L7" s="28">
        <v>37.44</v>
      </c>
      <c r="M7" s="28">
        <v>37.44</v>
      </c>
      <c r="N7" s="28">
        <v>37.44</v>
      </c>
      <c r="O7" s="28">
        <v>37.44</v>
      </c>
      <c r="P7" s="28">
        <v>37.44</v>
      </c>
      <c r="Q7" s="28">
        <v>37.44</v>
      </c>
      <c r="R7" s="28">
        <v>37.44</v>
      </c>
      <c r="S7" s="28">
        <v>37.44</v>
      </c>
    </row>
    <row r="8" spans="1:19" ht="48" x14ac:dyDescent="0.25">
      <c r="A8" s="27" t="s">
        <v>374</v>
      </c>
      <c r="B8" s="28">
        <v>31.29636</v>
      </c>
      <c r="C8" s="28">
        <v>32.276949999999999</v>
      </c>
      <c r="D8" s="81">
        <v>33.935949999999998</v>
      </c>
      <c r="E8" s="28">
        <v>34.027900000000002</v>
      </c>
      <c r="F8" s="28">
        <v>34.976970000000001</v>
      </c>
      <c r="G8" s="28">
        <v>35.17418</v>
      </c>
      <c r="H8" s="28">
        <v>35.109200000000001</v>
      </c>
      <c r="I8" s="28">
        <v>35.235570000000003</v>
      </c>
      <c r="K8" s="27" t="s">
        <v>374</v>
      </c>
      <c r="L8" s="28">
        <v>31.29636</v>
      </c>
      <c r="M8" s="28">
        <v>32.276949999999999</v>
      </c>
      <c r="N8" s="81">
        <v>33.935949999999998</v>
      </c>
      <c r="O8" s="28">
        <v>34.027900000000002</v>
      </c>
      <c r="P8" s="28">
        <v>34.976970000000001</v>
      </c>
      <c r="Q8" s="28">
        <v>35.17418</v>
      </c>
      <c r="R8" s="28">
        <v>35.109200000000001</v>
      </c>
      <c r="S8" s="28">
        <v>35.235570000000003</v>
      </c>
    </row>
    <row r="9" spans="1:19" x14ac:dyDescent="0.25">
      <c r="A9" s="28" t="s">
        <v>375</v>
      </c>
      <c r="B9" s="77">
        <v>85</v>
      </c>
      <c r="C9" s="77">
        <v>85</v>
      </c>
      <c r="D9" s="77">
        <v>85</v>
      </c>
      <c r="E9" s="77">
        <v>85</v>
      </c>
      <c r="F9" s="77">
        <v>85</v>
      </c>
      <c r="G9" s="77">
        <v>85</v>
      </c>
      <c r="H9" s="77">
        <v>85</v>
      </c>
      <c r="I9" s="77">
        <v>85</v>
      </c>
      <c r="K9" s="28" t="s">
        <v>375</v>
      </c>
      <c r="L9" s="77">
        <v>85</v>
      </c>
      <c r="M9" s="77">
        <v>85</v>
      </c>
      <c r="N9" s="77">
        <v>85</v>
      </c>
      <c r="O9" s="77">
        <v>85</v>
      </c>
      <c r="P9" s="77">
        <v>85</v>
      </c>
      <c r="Q9" s="77">
        <v>85</v>
      </c>
      <c r="R9" s="77">
        <v>85</v>
      </c>
      <c r="S9" s="77">
        <v>85</v>
      </c>
    </row>
    <row r="10" spans="1:19" ht="18" x14ac:dyDescent="0.25">
      <c r="A10" s="31" t="s">
        <v>376</v>
      </c>
      <c r="B10" s="31" t="s">
        <v>415</v>
      </c>
      <c r="C10" s="31" t="s">
        <v>416</v>
      </c>
      <c r="D10" s="31" t="s">
        <v>417</v>
      </c>
      <c r="E10" s="31" t="s">
        <v>418</v>
      </c>
      <c r="F10" s="31" t="s">
        <v>419</v>
      </c>
      <c r="G10" s="31" t="s">
        <v>420</v>
      </c>
      <c r="H10" s="31" t="s">
        <v>421</v>
      </c>
      <c r="I10" s="31" t="s">
        <v>422</v>
      </c>
      <c r="K10" s="31" t="s">
        <v>376</v>
      </c>
      <c r="L10" s="31" t="s">
        <v>415</v>
      </c>
      <c r="M10" s="31" t="s">
        <v>416</v>
      </c>
      <c r="N10" s="31" t="s">
        <v>417</v>
      </c>
      <c r="O10" s="31" t="s">
        <v>418</v>
      </c>
      <c r="P10" s="31" t="s">
        <v>419</v>
      </c>
      <c r="Q10" s="31" t="s">
        <v>420</v>
      </c>
      <c r="R10" s="31" t="s">
        <v>421</v>
      </c>
      <c r="S10" s="31" t="s">
        <v>422</v>
      </c>
    </row>
    <row r="11" spans="1:19" x14ac:dyDescent="0.25">
      <c r="A11" s="1">
        <v>0</v>
      </c>
      <c r="B11" s="82">
        <v>0.76175252793919002</v>
      </c>
      <c r="C11" s="82">
        <v>0.50789283268257401</v>
      </c>
      <c r="D11" s="82">
        <v>0.254696264184472</v>
      </c>
      <c r="E11" s="82">
        <v>0.381775755380306</v>
      </c>
      <c r="F11" s="82">
        <v>0.32522425509793002</v>
      </c>
      <c r="G11" s="82">
        <v>0.21710340852408699</v>
      </c>
      <c r="H11" s="1">
        <v>0.86361646927964897</v>
      </c>
      <c r="I11" s="1">
        <v>0.38293326017719798</v>
      </c>
      <c r="K11" s="1">
        <v>0</v>
      </c>
      <c r="L11" s="97">
        <v>1.2690797115466899E-4</v>
      </c>
      <c r="M11" s="97">
        <v>8.4614945924916697E-5</v>
      </c>
      <c r="N11" s="97">
        <v>4.2432397613133102E-5</v>
      </c>
      <c r="O11" s="97">
        <v>6.3603840846358599E-5</v>
      </c>
      <c r="P11" s="97">
        <v>5.4182360899315801E-5</v>
      </c>
      <c r="Q11" s="97">
        <v>3.6169427860112898E-5</v>
      </c>
      <c r="R11" s="1">
        <v>1.4387850378199001E-4</v>
      </c>
      <c r="S11" s="70">
        <v>6.3796681145521195E-5</v>
      </c>
    </row>
    <row r="12" spans="1:19" x14ac:dyDescent="0.25">
      <c r="A12" s="1">
        <v>0.125</v>
      </c>
      <c r="B12" s="1">
        <v>0.78233981612067605</v>
      </c>
      <c r="C12" s="1">
        <v>0.50250109222147499</v>
      </c>
      <c r="D12" s="1">
        <v>0.23798690825973001</v>
      </c>
      <c r="E12" s="1">
        <v>0.38076145304942999</v>
      </c>
      <c r="F12" s="1">
        <v>0.31578664579640198</v>
      </c>
      <c r="G12" s="1">
        <v>0.21533416912974099</v>
      </c>
      <c r="H12" s="1">
        <v>0.87872105886454299</v>
      </c>
      <c r="I12" s="1">
        <v>0.36909589437618501</v>
      </c>
      <c r="K12" s="1">
        <v>0.125</v>
      </c>
      <c r="L12" s="70">
        <v>1.3033781336570401E-4</v>
      </c>
      <c r="M12" s="70">
        <v>8.3716681964097697E-5</v>
      </c>
      <c r="N12" s="70">
        <v>3.9648618916070999E-5</v>
      </c>
      <c r="O12" s="70">
        <v>6.3434858078034994E-5</v>
      </c>
      <c r="P12" s="70">
        <v>5.26100551896812E-5</v>
      </c>
      <c r="Q12" s="70">
        <v>3.5874672577014897E-5</v>
      </c>
      <c r="R12" s="1">
        <v>1.4639492840683299E-4</v>
      </c>
      <c r="S12" s="70">
        <v>6.1491376003072398E-5</v>
      </c>
    </row>
    <row r="13" spans="1:19" x14ac:dyDescent="0.25">
      <c r="A13" s="1">
        <v>0.25</v>
      </c>
      <c r="B13" s="1">
        <v>0.84371248067142601</v>
      </c>
      <c r="C13" s="1">
        <v>0.51422482106846301</v>
      </c>
      <c r="D13" s="1">
        <v>0.237414444529153</v>
      </c>
      <c r="E13" s="1">
        <v>0.38022076924335102</v>
      </c>
      <c r="F13" s="1">
        <v>0.31779770628937098</v>
      </c>
      <c r="G13" s="1">
        <v>0.20766392612783699</v>
      </c>
      <c r="H13" s="1">
        <v>0.88087867344494697</v>
      </c>
      <c r="I13" s="1">
        <v>0.386247200947476</v>
      </c>
      <c r="K13" s="1">
        <v>0.25</v>
      </c>
      <c r="L13" s="70">
        <v>1.4056249927985899E-4</v>
      </c>
      <c r="M13" s="70">
        <v>8.5669855190005897E-5</v>
      </c>
      <c r="N13" s="70">
        <v>3.9553246458556897E-5</v>
      </c>
      <c r="O13" s="70">
        <v>6.3344780155942393E-5</v>
      </c>
      <c r="P13" s="70">
        <v>5.2945097867809602E-5</v>
      </c>
      <c r="Q13" s="70">
        <v>3.4596810092897703E-5</v>
      </c>
      <c r="R13" s="1">
        <v>1.46754386995928E-4</v>
      </c>
      <c r="S13" s="70">
        <v>6.4348783677849503E-5</v>
      </c>
    </row>
    <row r="14" spans="1:19" x14ac:dyDescent="0.25">
      <c r="A14" s="1">
        <v>0.375</v>
      </c>
      <c r="B14" s="1">
        <v>0.861066156262696</v>
      </c>
      <c r="C14" s="1">
        <v>0.52871163402556498</v>
      </c>
      <c r="D14" s="1">
        <v>0.24112707167165701</v>
      </c>
      <c r="E14" s="1">
        <v>0.386392117018165</v>
      </c>
      <c r="F14" s="1">
        <v>0.322340652912387</v>
      </c>
      <c r="G14" s="1">
        <v>0.21695093870905</v>
      </c>
      <c r="H14" s="1">
        <v>0.86859735744287603</v>
      </c>
      <c r="I14" s="1">
        <v>0.35283131811082902</v>
      </c>
      <c r="K14" s="1">
        <v>0.375</v>
      </c>
      <c r="L14" s="70">
        <v>1.4345362163336499E-4</v>
      </c>
      <c r="M14" s="70">
        <v>8.8083358228659102E-5</v>
      </c>
      <c r="N14" s="70">
        <v>4.0171770140498099E-5</v>
      </c>
      <c r="O14" s="70">
        <v>6.4372926695226401E-5</v>
      </c>
      <c r="P14" s="70">
        <v>5.3701952775204198E-5</v>
      </c>
      <c r="Q14" s="70">
        <v>3.6144026388927703E-5</v>
      </c>
      <c r="R14" s="1">
        <v>1.4470831974998301E-4</v>
      </c>
      <c r="S14" s="70">
        <v>5.8781697597264099E-5</v>
      </c>
    </row>
    <row r="15" spans="1:19" x14ac:dyDescent="0.25">
      <c r="A15" s="1">
        <v>0.5</v>
      </c>
      <c r="B15" s="1">
        <v>0.86718754369089901</v>
      </c>
      <c r="C15" s="1">
        <v>0.53465265757781599</v>
      </c>
      <c r="D15" s="1">
        <v>0.23368908804045199</v>
      </c>
      <c r="E15" s="1">
        <v>0.39325053245508801</v>
      </c>
      <c r="F15" s="1">
        <v>0.32588606245720497</v>
      </c>
      <c r="G15" s="1">
        <v>0.22093726296504301</v>
      </c>
      <c r="H15" s="1">
        <v>0.92295138822179701</v>
      </c>
      <c r="I15" s="1">
        <v>0.340322273650357</v>
      </c>
      <c r="K15" s="1">
        <v>0.5</v>
      </c>
      <c r="L15" s="70">
        <v>1.44473444778904E-4</v>
      </c>
      <c r="M15" s="70">
        <v>8.9073132752464206E-5</v>
      </c>
      <c r="N15" s="70">
        <v>3.8932602067539303E-5</v>
      </c>
      <c r="O15" s="70">
        <v>6.5515538707017605E-5</v>
      </c>
      <c r="P15" s="70">
        <v>5.4292618005370899E-5</v>
      </c>
      <c r="Q15" s="70">
        <v>3.68081480099762E-5</v>
      </c>
      <c r="R15" s="1">
        <v>1.53763701277751E-4</v>
      </c>
      <c r="S15" s="70">
        <v>5.6697690790149498E-5</v>
      </c>
    </row>
    <row r="16" spans="1:19" x14ac:dyDescent="0.25">
      <c r="A16" s="1">
        <v>0.625</v>
      </c>
      <c r="B16" s="1">
        <v>0.86696649616511501</v>
      </c>
      <c r="C16" s="1">
        <v>0.53450372125280099</v>
      </c>
      <c r="D16" s="1">
        <v>0.22937302880423999</v>
      </c>
      <c r="E16" s="1">
        <v>0.39653743719360801</v>
      </c>
      <c r="F16" s="1">
        <v>0.33682512297401002</v>
      </c>
      <c r="G16" s="1">
        <v>0.220862296976924</v>
      </c>
      <c r="H16" s="1">
        <v>0.93092361868465301</v>
      </c>
      <c r="I16" s="1">
        <v>0.33369730403173797</v>
      </c>
      <c r="K16" s="1">
        <v>0.625</v>
      </c>
      <c r="L16" s="70">
        <v>1.4443661826110801E-4</v>
      </c>
      <c r="M16" s="70">
        <v>8.9048319960716605E-5</v>
      </c>
      <c r="N16" s="70">
        <v>3.8213546598786403E-5</v>
      </c>
      <c r="O16" s="70">
        <v>6.6063137036455203E-5</v>
      </c>
      <c r="P16" s="70">
        <v>5.6115065487470597E-5</v>
      </c>
      <c r="Q16" s="70">
        <v>3.6795658676355601E-5</v>
      </c>
      <c r="R16" s="1">
        <v>1.5509187487286301E-4</v>
      </c>
      <c r="S16" s="70">
        <v>5.5593970851687503E-5</v>
      </c>
    </row>
    <row r="17" spans="1:19" x14ac:dyDescent="0.25">
      <c r="A17" s="1">
        <v>0.75</v>
      </c>
      <c r="B17" s="1">
        <v>0.85671265222638604</v>
      </c>
      <c r="C17" s="1">
        <v>0.53200854953556498</v>
      </c>
      <c r="D17" s="1">
        <v>0.21319797448484001</v>
      </c>
      <c r="E17" s="1">
        <v>0.38765711339666598</v>
      </c>
      <c r="F17" s="1">
        <v>0.33977009585719298</v>
      </c>
      <c r="G17" s="1">
        <v>0.22066459859226401</v>
      </c>
      <c r="H17" s="1">
        <v>0.93060388848754905</v>
      </c>
      <c r="I17" s="1">
        <v>0.302699742409057</v>
      </c>
      <c r="K17" s="1">
        <v>0.75</v>
      </c>
      <c r="L17" s="70">
        <v>1.4272832786091499E-4</v>
      </c>
      <c r="M17" s="70">
        <v>8.8632624352625103E-5</v>
      </c>
      <c r="N17" s="70">
        <v>3.55187825491743E-5</v>
      </c>
      <c r="O17" s="70">
        <v>6.4583675091884401E-5</v>
      </c>
      <c r="P17" s="70">
        <v>5.66056979698089E-5</v>
      </c>
      <c r="Q17" s="70">
        <v>3.67627221254712E-5</v>
      </c>
      <c r="R17" s="1">
        <v>1.55038607822026E-4</v>
      </c>
      <c r="S17" s="70">
        <v>5.0429777085348903E-5</v>
      </c>
    </row>
    <row r="18" spans="1:19" x14ac:dyDescent="0.25">
      <c r="A18" s="1">
        <v>0.875</v>
      </c>
      <c r="B18" s="1">
        <v>0.85892685326893103</v>
      </c>
      <c r="C18" s="1">
        <v>0.53806533991485905</v>
      </c>
      <c r="D18" s="1">
        <v>0.21259581217304899</v>
      </c>
      <c r="E18" s="1">
        <v>0.38163928134495501</v>
      </c>
      <c r="F18" s="1">
        <v>0.36037789176764501</v>
      </c>
      <c r="G18" s="1">
        <v>0.200795423490741</v>
      </c>
      <c r="H18" s="1">
        <v>0.95291891665802397</v>
      </c>
      <c r="I18" s="1">
        <v>0.29102999945471503</v>
      </c>
      <c r="K18" s="1">
        <v>0.875</v>
      </c>
      <c r="L18" s="70">
        <v>1.4309721375460301E-4</v>
      </c>
      <c r="M18" s="70">
        <v>8.9641685629815595E-5</v>
      </c>
      <c r="N18" s="70">
        <v>3.5418462308029998E-5</v>
      </c>
      <c r="O18" s="70">
        <v>6.3581104272069603E-5</v>
      </c>
      <c r="P18" s="70">
        <v>6.0038956768490101E-5</v>
      </c>
      <c r="Q18" s="70">
        <v>3.3452517553557598E-5</v>
      </c>
      <c r="R18" s="1">
        <v>1.5875629151522699E-4</v>
      </c>
      <c r="S18" s="70">
        <v>4.8485597909155598E-5</v>
      </c>
    </row>
    <row r="19" spans="1:19" x14ac:dyDescent="0.25">
      <c r="A19" s="1">
        <v>1</v>
      </c>
      <c r="B19" s="1">
        <v>0.86176134941754701</v>
      </c>
      <c r="C19" s="1">
        <v>0.50140800083507497</v>
      </c>
      <c r="D19" s="1">
        <v>0.210395760198825</v>
      </c>
      <c r="E19" s="1">
        <v>0.37321325412687401</v>
      </c>
      <c r="F19" s="1">
        <v>0.360893683206025</v>
      </c>
      <c r="G19" s="1">
        <v>0.151181594830581</v>
      </c>
      <c r="H19" s="1">
        <v>0.95851497328980095</v>
      </c>
      <c r="I19" s="1">
        <v>0.28888071269090898</v>
      </c>
      <c r="K19" s="1">
        <v>1</v>
      </c>
      <c r="L19" s="70">
        <v>1.43569440812963E-4</v>
      </c>
      <c r="M19" s="70">
        <v>8.3534572939123502E-5</v>
      </c>
      <c r="N19" s="70">
        <v>3.50519336491242E-5</v>
      </c>
      <c r="O19" s="70">
        <v>6.2177328137537105E-5</v>
      </c>
      <c r="P19" s="70">
        <v>6.0124887622124302E-5</v>
      </c>
      <c r="Q19" s="70">
        <v>2.5186853698774699E-5</v>
      </c>
      <c r="R19" s="1">
        <v>1.59688594550081E-4</v>
      </c>
      <c r="S19" s="70">
        <v>4.8127526734305399E-5</v>
      </c>
    </row>
    <row r="20" spans="1:19" x14ac:dyDescent="0.25">
      <c r="A20" s="1">
        <v>1.125</v>
      </c>
      <c r="B20" s="1">
        <v>0.85022272861006098</v>
      </c>
      <c r="C20" s="1">
        <v>0.49785620119875101</v>
      </c>
      <c r="D20" s="1">
        <v>0.21993916090462901</v>
      </c>
      <c r="E20" s="1">
        <v>0.36926310548472202</v>
      </c>
      <c r="F20" s="1">
        <v>0.36447201469955398</v>
      </c>
      <c r="G20" s="1">
        <v>0.13815908597911999</v>
      </c>
      <c r="H20" s="1">
        <v>0.95536153102681398</v>
      </c>
      <c r="I20" s="1">
        <v>0.29956505547455697</v>
      </c>
      <c r="K20" s="1">
        <v>1.125</v>
      </c>
      <c r="L20" s="70">
        <v>1.41647106586436E-4</v>
      </c>
      <c r="M20" s="70">
        <v>8.2942843119711802E-5</v>
      </c>
      <c r="N20" s="70">
        <v>3.66418642067111E-5</v>
      </c>
      <c r="O20" s="70">
        <v>6.1519233373754707E-5</v>
      </c>
      <c r="P20" s="70">
        <v>6.0721037648946098E-5</v>
      </c>
      <c r="Q20" s="70">
        <v>2.3017303724121401E-5</v>
      </c>
      <c r="R20" s="1">
        <v>1.5916323106906699E-4</v>
      </c>
      <c r="S20" s="70">
        <v>4.99075382420612E-5</v>
      </c>
    </row>
    <row r="21" spans="1:19" x14ac:dyDescent="0.25">
      <c r="A21" s="1">
        <v>1.25</v>
      </c>
      <c r="B21" s="1">
        <v>0.84241635353060895</v>
      </c>
      <c r="C21" s="1">
        <v>0.49603473102215401</v>
      </c>
      <c r="D21" s="1">
        <v>0.21575470079574699</v>
      </c>
      <c r="E21" s="1">
        <v>0.36781783445597999</v>
      </c>
      <c r="F21" s="1">
        <v>0.37124002717133497</v>
      </c>
      <c r="G21" s="1">
        <v>0.140158617810105</v>
      </c>
      <c r="H21" s="1">
        <v>0.93123613177856202</v>
      </c>
      <c r="I21" s="1">
        <v>0.30577876655619002</v>
      </c>
      <c r="K21" s="1">
        <v>1.25</v>
      </c>
      <c r="L21" s="70">
        <v>1.4034656449819901E-4</v>
      </c>
      <c r="M21" s="70">
        <v>8.2639386188291001E-5</v>
      </c>
      <c r="N21" s="70">
        <v>3.5944733152571503E-5</v>
      </c>
      <c r="O21" s="70">
        <v>6.1278451220366401E-5</v>
      </c>
      <c r="P21" s="70">
        <v>6.1848588526744897E-5</v>
      </c>
      <c r="Q21" s="70">
        <v>2.3350425727163498E-5</v>
      </c>
      <c r="R21" s="1">
        <v>1.55143939554308E-4</v>
      </c>
      <c r="S21" s="70">
        <v>5.0942742508261298E-5</v>
      </c>
    </row>
    <row r="22" spans="1:19" x14ac:dyDescent="0.25">
      <c r="A22" s="1">
        <v>1.375</v>
      </c>
      <c r="B22" s="1">
        <v>0.83042343806119701</v>
      </c>
      <c r="C22" s="1">
        <v>0.50666884229406794</v>
      </c>
      <c r="D22" s="1">
        <v>0.203276587449016</v>
      </c>
      <c r="E22" s="1">
        <v>0.367562324156187</v>
      </c>
      <c r="F22" s="1">
        <v>0.37957422666707102</v>
      </c>
      <c r="G22" s="1">
        <v>0.14438978379894599</v>
      </c>
      <c r="H22" s="1">
        <v>0.94692210998192095</v>
      </c>
      <c r="I22" s="1">
        <v>0.28427226225778801</v>
      </c>
      <c r="K22" s="1">
        <v>1.375</v>
      </c>
      <c r="L22" s="70">
        <v>1.38348544780995E-4</v>
      </c>
      <c r="M22" s="70">
        <v>8.4411029126191695E-5</v>
      </c>
      <c r="N22" s="70">
        <v>3.38658794690061E-5</v>
      </c>
      <c r="O22" s="70">
        <v>6.1235883204420696E-5</v>
      </c>
      <c r="P22" s="70">
        <v>6.3237066162734597E-5</v>
      </c>
      <c r="Q22" s="70">
        <v>2.40553379809043E-5</v>
      </c>
      <c r="R22" s="1">
        <v>1.57757223522988E-4</v>
      </c>
      <c r="S22" s="70">
        <v>4.7359758892147601E-5</v>
      </c>
    </row>
    <row r="23" spans="1:19" x14ac:dyDescent="0.25">
      <c r="A23" s="1">
        <v>1.5</v>
      </c>
      <c r="B23" s="1">
        <v>0.82943107858642695</v>
      </c>
      <c r="C23" s="1">
        <v>0.524590185851183</v>
      </c>
      <c r="D23" s="1">
        <v>0.19698875077630501</v>
      </c>
      <c r="E23" s="1">
        <v>0.36619828619164801</v>
      </c>
      <c r="F23" s="1">
        <v>0.384077105765323</v>
      </c>
      <c r="G23" s="1">
        <v>0.14328728259742399</v>
      </c>
      <c r="H23" s="1">
        <v>0.96379797598388495</v>
      </c>
      <c r="I23" s="1">
        <v>0.28035726279195999</v>
      </c>
      <c r="K23" s="1">
        <v>1.5</v>
      </c>
      <c r="L23" s="70">
        <v>1.3818321769249801E-4</v>
      </c>
      <c r="M23" s="70">
        <v>8.73967249628071E-5</v>
      </c>
      <c r="N23" s="70">
        <v>3.28183258793324E-5</v>
      </c>
      <c r="O23" s="70">
        <v>6.1008634479528503E-5</v>
      </c>
      <c r="P23" s="70">
        <v>6.3987245820503204E-5</v>
      </c>
      <c r="Q23" s="70">
        <v>2.38716612807309E-5</v>
      </c>
      <c r="R23" s="1">
        <v>1.60568742798915E-4</v>
      </c>
      <c r="S23" s="70">
        <v>4.6707519981140501E-5</v>
      </c>
    </row>
    <row r="24" spans="1:19" x14ac:dyDescent="0.25">
      <c r="A24" s="1">
        <v>1.625</v>
      </c>
      <c r="B24" s="1">
        <v>0.83173613096740795</v>
      </c>
      <c r="C24" s="1">
        <v>0.54394831414928702</v>
      </c>
      <c r="D24" s="1">
        <v>0.19563391063789801</v>
      </c>
      <c r="E24" s="1">
        <v>0.365244924957633</v>
      </c>
      <c r="F24" s="1">
        <v>0.39523220191071101</v>
      </c>
      <c r="G24" s="1">
        <v>0.14237996405310699</v>
      </c>
      <c r="H24" s="1">
        <v>0.93828401224944002</v>
      </c>
      <c r="I24" s="1">
        <v>0.28119371696083301</v>
      </c>
      <c r="K24" s="1">
        <v>1.625</v>
      </c>
      <c r="L24" s="70">
        <v>1.3856723941917001E-4</v>
      </c>
      <c r="M24" s="70">
        <v>9.0621789137271207E-5</v>
      </c>
      <c r="N24" s="70">
        <v>3.2592609512273798E-5</v>
      </c>
      <c r="O24" s="70">
        <v>6.0849804497941497E-5</v>
      </c>
      <c r="P24" s="70">
        <v>6.58456848383252E-5</v>
      </c>
      <c r="Q24" s="70">
        <v>2.3720502011247601E-5</v>
      </c>
      <c r="R24" s="1">
        <v>1.5631811644075701E-4</v>
      </c>
      <c r="S24" s="70">
        <v>4.68468732456749E-5</v>
      </c>
    </row>
    <row r="25" spans="1:19" x14ac:dyDescent="0.25">
      <c r="A25" s="1">
        <v>1.75</v>
      </c>
      <c r="B25" s="1">
        <v>0.78936122182943003</v>
      </c>
      <c r="C25" s="1">
        <v>0.55943655589069297</v>
      </c>
      <c r="D25" s="1">
        <v>0.21534418641936401</v>
      </c>
      <c r="E25" s="1">
        <v>0.33621578767111798</v>
      </c>
      <c r="F25" s="1">
        <v>0.397421744497364</v>
      </c>
      <c r="G25" s="1">
        <v>0.14256213467474901</v>
      </c>
      <c r="H25" s="1">
        <v>0.93775560752473197</v>
      </c>
      <c r="I25" s="1">
        <v>0.25469419101197199</v>
      </c>
      <c r="K25" s="1">
        <v>1.75</v>
      </c>
      <c r="L25" s="70">
        <v>1.3150757955678299E-4</v>
      </c>
      <c r="M25" s="70">
        <v>9.3202130211389502E-5</v>
      </c>
      <c r="N25" s="70">
        <v>3.5876341457466197E-5</v>
      </c>
      <c r="O25" s="70">
        <v>5.6013550226008297E-5</v>
      </c>
      <c r="P25" s="70">
        <v>6.6210462633261295E-5</v>
      </c>
      <c r="Q25" s="70">
        <v>2.3750851636813101E-5</v>
      </c>
      <c r="R25" s="1">
        <v>1.5623008421362E-4</v>
      </c>
      <c r="S25" s="70">
        <v>4.2432052222594497E-5</v>
      </c>
    </row>
    <row r="26" spans="1:19" x14ac:dyDescent="0.25">
      <c r="A26" s="1">
        <v>1.875</v>
      </c>
      <c r="B26" s="1">
        <v>0.760959662225281</v>
      </c>
      <c r="C26" s="1">
        <v>0.48485929037494102</v>
      </c>
      <c r="D26" s="1">
        <v>0.21189916175005499</v>
      </c>
      <c r="E26" s="1">
        <v>0.33824589442128999</v>
      </c>
      <c r="F26" s="1">
        <v>0.40040004789606098</v>
      </c>
      <c r="G26" s="1">
        <v>0.14413542172990701</v>
      </c>
      <c r="H26" s="1">
        <v>0.92041683156612997</v>
      </c>
      <c r="I26" s="1">
        <v>0.269017493817165</v>
      </c>
      <c r="K26" s="1">
        <v>1.875</v>
      </c>
      <c r="L26" s="70">
        <v>1.26775879726732E-4</v>
      </c>
      <c r="M26" s="70">
        <v>8.0777557776465195E-5</v>
      </c>
      <c r="N26" s="70">
        <v>3.5302400347559203E-5</v>
      </c>
      <c r="O26" s="70">
        <v>5.6351766010586799E-5</v>
      </c>
      <c r="P26" s="70">
        <v>6.6706647979484205E-5</v>
      </c>
      <c r="Q26" s="70">
        <v>2.4012961260202499E-5</v>
      </c>
      <c r="R26" s="1">
        <v>1.53341444138917E-4</v>
      </c>
      <c r="S26" s="70">
        <v>4.4818314469939601E-5</v>
      </c>
    </row>
    <row r="27" spans="1:19" x14ac:dyDescent="0.25">
      <c r="A27" s="1">
        <v>2</v>
      </c>
      <c r="B27" s="1">
        <v>0.76070670455822897</v>
      </c>
      <c r="C27" s="1">
        <v>0.41307886442535702</v>
      </c>
      <c r="D27" s="1">
        <v>0.20663142593737999</v>
      </c>
      <c r="E27" s="1">
        <v>0.342387075308135</v>
      </c>
      <c r="F27" s="1">
        <v>0.397651566083985</v>
      </c>
      <c r="G27" s="1">
        <v>0.13955461308402101</v>
      </c>
      <c r="H27" s="1">
        <v>0.92064149484115299</v>
      </c>
      <c r="I27" s="1">
        <v>0.27101857224276199</v>
      </c>
      <c r="K27" s="1">
        <v>2</v>
      </c>
      <c r="L27" s="70">
        <v>1.26733736979401E-4</v>
      </c>
      <c r="M27" s="70">
        <v>6.8818938813264505E-5</v>
      </c>
      <c r="N27" s="70">
        <v>3.4424795561167401E-5</v>
      </c>
      <c r="O27" s="70">
        <v>5.7041686746335097E-5</v>
      </c>
      <c r="P27" s="70">
        <v>6.6248750909592204E-5</v>
      </c>
      <c r="Q27" s="70">
        <v>2.32497985397978E-5</v>
      </c>
      <c r="R27" s="1">
        <v>1.5337887304053599E-4</v>
      </c>
      <c r="S27" s="70">
        <v>4.51516941356441E-5</v>
      </c>
    </row>
    <row r="28" spans="1:19" x14ac:dyDescent="0.25">
      <c r="A28" s="1">
        <v>2.125</v>
      </c>
      <c r="B28" s="1">
        <v>0.76028299159158497</v>
      </c>
      <c r="C28" s="1">
        <v>0.391824419944096</v>
      </c>
      <c r="D28" s="1">
        <v>0.214992334379913</v>
      </c>
      <c r="E28" s="1">
        <v>0.35803945869045001</v>
      </c>
      <c r="F28" s="1">
        <v>0.39579757203003701</v>
      </c>
      <c r="G28" s="1">
        <v>0.135283217070675</v>
      </c>
      <c r="H28" s="1">
        <v>0.91039528509325296</v>
      </c>
      <c r="I28" s="1">
        <v>0.26485035522947098</v>
      </c>
      <c r="K28" s="1">
        <v>2.125</v>
      </c>
      <c r="L28" s="70">
        <v>1.2666314639915799E-4</v>
      </c>
      <c r="M28" s="70">
        <v>6.5277948362686401E-5</v>
      </c>
      <c r="N28" s="70">
        <v>3.5817722907693599E-5</v>
      </c>
      <c r="O28" s="70">
        <v>5.9649373817828997E-5</v>
      </c>
      <c r="P28" s="70">
        <v>6.5939875500204702E-5</v>
      </c>
      <c r="Q28" s="70">
        <v>2.2538183963974401E-5</v>
      </c>
      <c r="R28" s="1">
        <v>1.5167185449653601E-4</v>
      </c>
      <c r="S28" s="70">
        <v>4.4124069181229802E-5</v>
      </c>
    </row>
    <row r="29" spans="1:19" x14ac:dyDescent="0.25">
      <c r="A29" s="1">
        <v>2.25</v>
      </c>
      <c r="B29" s="1">
        <v>0.76464606441709204</v>
      </c>
      <c r="C29" s="1">
        <v>0.32609339458286801</v>
      </c>
      <c r="D29" s="1">
        <v>0.22380164904154901</v>
      </c>
      <c r="E29" s="1">
        <v>0.355979680093021</v>
      </c>
      <c r="F29" s="1">
        <v>0.399004254626463</v>
      </c>
      <c r="G29" s="1">
        <v>0.12909135517158399</v>
      </c>
      <c r="H29" s="1">
        <v>0.90499244469892903</v>
      </c>
      <c r="I29" s="1">
        <v>0.25650915973018001</v>
      </c>
      <c r="K29" s="1">
        <v>2.25</v>
      </c>
      <c r="L29" s="70">
        <v>1.2739003433188801E-4</v>
      </c>
      <c r="M29" s="70">
        <v>5.43271595375057E-5</v>
      </c>
      <c r="N29" s="70">
        <v>3.7285354730322102E-5</v>
      </c>
      <c r="O29" s="70">
        <v>5.9306214703497302E-5</v>
      </c>
      <c r="P29" s="70">
        <v>6.6474108820768898E-5</v>
      </c>
      <c r="Q29" s="70">
        <v>2.1506619771585799E-5</v>
      </c>
      <c r="R29" s="1">
        <v>1.5077174128684201E-4</v>
      </c>
      <c r="S29" s="70">
        <v>4.2734426011048E-5</v>
      </c>
    </row>
    <row r="30" spans="1:19" x14ac:dyDescent="0.25">
      <c r="A30" s="1">
        <v>2.375</v>
      </c>
      <c r="B30" s="1">
        <v>0.75853410790527398</v>
      </c>
      <c r="C30" s="1">
        <v>0.31539534397342101</v>
      </c>
      <c r="D30" s="1">
        <v>0.22231789549911701</v>
      </c>
      <c r="E30" s="1">
        <v>0.35512004502258998</v>
      </c>
      <c r="F30" s="1">
        <v>0.40281620910482702</v>
      </c>
      <c r="G30" s="1">
        <v>0.129412096259785</v>
      </c>
      <c r="H30" s="1">
        <v>0.89794352082090401</v>
      </c>
      <c r="I30" s="1">
        <v>0.25319468540907097</v>
      </c>
      <c r="K30" s="1">
        <v>2.375</v>
      </c>
      <c r="L30" s="70">
        <v>1.2637178237701901E-4</v>
      </c>
      <c r="M30" s="70">
        <v>5.2544864305971998E-5</v>
      </c>
      <c r="N30" s="70">
        <v>3.7038161390152998E-5</v>
      </c>
      <c r="O30" s="70">
        <v>5.9162999500763601E-5</v>
      </c>
      <c r="P30" s="70">
        <v>6.7109180436864395E-5</v>
      </c>
      <c r="Q30" s="70">
        <v>2.1560055236880201E-5</v>
      </c>
      <c r="R30" s="1">
        <v>1.49597390568763E-4</v>
      </c>
      <c r="S30" s="70">
        <v>4.2182234589151202E-5</v>
      </c>
    </row>
    <row r="31" spans="1:19" x14ac:dyDescent="0.25">
      <c r="A31" s="1">
        <v>2.5</v>
      </c>
      <c r="B31" s="1">
        <v>0.75914026866268003</v>
      </c>
      <c r="C31" s="1">
        <v>0.32825841910196302</v>
      </c>
      <c r="D31" s="1">
        <v>0.21473496834726499</v>
      </c>
      <c r="E31" s="1">
        <v>0.35714201213506103</v>
      </c>
      <c r="F31" s="1">
        <v>0.39999618676126503</v>
      </c>
      <c r="G31" s="1">
        <v>0.12914004150425901</v>
      </c>
      <c r="H31" s="1">
        <v>0.89071655753790802</v>
      </c>
      <c r="I31" s="1">
        <v>0.26164803215633797</v>
      </c>
      <c r="K31" s="1">
        <v>2.5</v>
      </c>
      <c r="L31" s="70">
        <v>1.26472768759203E-4</v>
      </c>
      <c r="M31" s="70">
        <v>5.4687852622387101E-5</v>
      </c>
      <c r="N31" s="70">
        <v>3.5774845726654297E-5</v>
      </c>
      <c r="O31" s="70">
        <v>5.9499859221701201E-5</v>
      </c>
      <c r="P31" s="70">
        <v>6.6639364714426896E-5</v>
      </c>
      <c r="Q31" s="70">
        <v>2.15147309146096E-5</v>
      </c>
      <c r="R31" s="1">
        <v>1.4839337848581501E-4</v>
      </c>
      <c r="S31" s="70">
        <v>4.3590562157245898E-5</v>
      </c>
    </row>
    <row r="32" spans="1:19" x14ac:dyDescent="0.25">
      <c r="A32" s="1">
        <v>2.625</v>
      </c>
      <c r="B32" s="1">
        <v>0.76059319386261603</v>
      </c>
      <c r="C32" s="1">
        <v>0.33661140022450298</v>
      </c>
      <c r="D32" s="1">
        <v>0.20852638721307201</v>
      </c>
      <c r="E32" s="1">
        <v>0.35641857034663998</v>
      </c>
      <c r="F32" s="1">
        <v>0.40165641558285398</v>
      </c>
      <c r="G32" s="1">
        <v>0.13587030361711899</v>
      </c>
      <c r="H32" s="1">
        <v>0.89973387243974301</v>
      </c>
      <c r="I32" s="1">
        <v>0.27125295199495503</v>
      </c>
      <c r="K32" s="1">
        <v>2.625</v>
      </c>
      <c r="L32" s="70">
        <v>1.26714826097512E-4</v>
      </c>
      <c r="M32" s="70">
        <v>5.6079459277402103E-5</v>
      </c>
      <c r="N32" s="70">
        <v>3.47404961096978E-5</v>
      </c>
      <c r="O32" s="70">
        <v>5.93793338197503E-5</v>
      </c>
      <c r="P32" s="70">
        <v>6.6915958836103904E-5</v>
      </c>
      <c r="Q32" s="70">
        <v>2.2635992582611998E-5</v>
      </c>
      <c r="R32" s="1">
        <v>1.4989566314846099E-4</v>
      </c>
      <c r="S32" s="70">
        <v>4.5190741802359501E-5</v>
      </c>
    </row>
    <row r="33" spans="1:19" x14ac:dyDescent="0.25">
      <c r="A33" s="1">
        <v>2.75</v>
      </c>
      <c r="B33" s="1">
        <v>0.75780788046427605</v>
      </c>
      <c r="C33" s="1">
        <v>0.33278048937766402</v>
      </c>
      <c r="D33" s="1">
        <v>0.21069721364931299</v>
      </c>
      <c r="E33" s="1">
        <v>0.355314747548854</v>
      </c>
      <c r="F33" s="1">
        <v>0.40359905140771102</v>
      </c>
      <c r="G33" s="1">
        <v>0.14899455420394001</v>
      </c>
      <c r="H33" s="1">
        <v>0.88972874212035402</v>
      </c>
      <c r="I33" s="1">
        <v>0.28361467111734301</v>
      </c>
      <c r="K33" s="1">
        <v>2.75</v>
      </c>
      <c r="L33" s="70">
        <v>1.2625079288534899E-4</v>
      </c>
      <c r="M33" s="70">
        <v>5.5441229530318898E-5</v>
      </c>
      <c r="N33" s="70">
        <v>3.5102155793975699E-5</v>
      </c>
      <c r="O33" s="70">
        <v>5.91954369416392E-5</v>
      </c>
      <c r="P33" s="70">
        <v>6.7239601964524801E-5</v>
      </c>
      <c r="Q33" s="70">
        <v>2.4822492730376402E-5</v>
      </c>
      <c r="R33" s="1">
        <v>1.4822880843725101E-4</v>
      </c>
      <c r="S33" s="70">
        <v>4.7250204208149302E-5</v>
      </c>
    </row>
    <row r="34" spans="1:19" x14ac:dyDescent="0.25">
      <c r="A34" s="1">
        <v>2.875</v>
      </c>
      <c r="B34" s="1">
        <v>0.74907298067930606</v>
      </c>
      <c r="C34" s="1">
        <v>0.403162706673246</v>
      </c>
      <c r="D34" s="1">
        <v>0.205120950839042</v>
      </c>
      <c r="E34" s="1">
        <v>0.352340495273614</v>
      </c>
      <c r="F34" s="1">
        <v>0.402928606618563</v>
      </c>
      <c r="G34" s="1">
        <v>0.146214226658753</v>
      </c>
      <c r="H34" s="1">
        <v>0.89061075037871895</v>
      </c>
      <c r="I34" s="1">
        <v>0.288949537003381</v>
      </c>
      <c r="K34" s="1">
        <v>2.875</v>
      </c>
      <c r="L34" s="70">
        <v>1.2479555858117299E-4</v>
      </c>
      <c r="M34" s="70">
        <v>6.7166906931762898E-5</v>
      </c>
      <c r="N34" s="70">
        <v>3.4173150409784501E-5</v>
      </c>
      <c r="O34" s="70">
        <v>5.8699926512584097E-5</v>
      </c>
      <c r="P34" s="70">
        <v>6.7127905862653006E-5</v>
      </c>
      <c r="Q34" s="70">
        <v>2.4359290161348299E-5</v>
      </c>
      <c r="R34" s="1">
        <v>1.4837575101309499E-4</v>
      </c>
      <c r="S34" s="70">
        <v>4.8138992864763298E-5</v>
      </c>
    </row>
    <row r="35" spans="1:19" x14ac:dyDescent="0.25">
      <c r="A35" s="1">
        <v>3</v>
      </c>
      <c r="B35" s="1">
        <v>0.77185800828955298</v>
      </c>
      <c r="C35" s="1">
        <v>0.41603492171969497</v>
      </c>
      <c r="D35" s="1">
        <v>0.20379371909583799</v>
      </c>
      <c r="E35" s="1">
        <v>0.35458920389037502</v>
      </c>
      <c r="F35" s="1">
        <v>0.40396063768671697</v>
      </c>
      <c r="G35" s="1">
        <v>0.14232317145918799</v>
      </c>
      <c r="H35" s="1">
        <v>0.88659595443834405</v>
      </c>
      <c r="I35" s="1">
        <v>0.296961087669457</v>
      </c>
      <c r="K35" s="1">
        <v>3</v>
      </c>
      <c r="L35" s="70">
        <v>1.2859154418103999E-4</v>
      </c>
      <c r="M35" s="70">
        <v>6.9311417958501306E-5</v>
      </c>
      <c r="N35" s="70">
        <v>3.3952033601366701E-5</v>
      </c>
      <c r="O35" s="70">
        <v>5.9074561368136597E-5</v>
      </c>
      <c r="P35" s="70">
        <v>6.7299842238607301E-5</v>
      </c>
      <c r="Q35" s="70">
        <v>2.3711040365100799E-5</v>
      </c>
      <c r="R35" s="1">
        <v>1.4770688600942799E-4</v>
      </c>
      <c r="S35" s="70">
        <v>4.9473717205731401E-5</v>
      </c>
    </row>
    <row r="36" spans="1:19" x14ac:dyDescent="0.25">
      <c r="A36" s="1">
        <v>3.125</v>
      </c>
      <c r="B36" s="1">
        <v>0.79710416528003103</v>
      </c>
      <c r="C36" s="1">
        <v>0.44259671882469898</v>
      </c>
      <c r="D36" s="1">
        <v>0.198868700931874</v>
      </c>
      <c r="E36" s="1">
        <v>0.35307905155594599</v>
      </c>
      <c r="F36" s="1">
        <v>0.40710283213995302</v>
      </c>
      <c r="G36" s="1">
        <v>0.14137004185379901</v>
      </c>
      <c r="H36" s="1">
        <v>0.87004351076604503</v>
      </c>
      <c r="I36" s="1">
        <v>0.304314638657812</v>
      </c>
      <c r="K36" s="1">
        <v>3.125</v>
      </c>
      <c r="L36" s="70">
        <v>1.32797553935654E-4</v>
      </c>
      <c r="M36" s="70">
        <v>7.3736613356195003E-5</v>
      </c>
      <c r="N36" s="70">
        <v>3.3131525575250298E-5</v>
      </c>
      <c r="O36" s="70">
        <v>5.8822969989220598E-5</v>
      </c>
      <c r="P36" s="70">
        <v>6.7823331834516304E-5</v>
      </c>
      <c r="Q36" s="70">
        <v>2.3552248972842801E-5</v>
      </c>
      <c r="R36" s="1">
        <v>1.4494924889362301E-4</v>
      </c>
      <c r="S36" s="70">
        <v>5.0698818800391497E-5</v>
      </c>
    </row>
    <row r="37" spans="1:19" x14ac:dyDescent="0.25">
      <c r="A37" s="1">
        <v>3.25</v>
      </c>
      <c r="B37" s="1">
        <v>0.81262432517510796</v>
      </c>
      <c r="C37" s="1">
        <v>0.44764225130123497</v>
      </c>
      <c r="D37" s="1">
        <v>0.18994122988106699</v>
      </c>
      <c r="E37" s="1">
        <v>0.352705032890612</v>
      </c>
      <c r="F37" s="1">
        <v>0.40893566536290299</v>
      </c>
      <c r="G37" s="1">
        <v>0.14052553965478701</v>
      </c>
      <c r="H37" s="1">
        <v>0.86183206396543199</v>
      </c>
      <c r="I37" s="1">
        <v>0.31618582754309998</v>
      </c>
      <c r="K37" s="1">
        <v>3.25</v>
      </c>
      <c r="L37" s="70">
        <v>1.3538321257417399E-4</v>
      </c>
      <c r="M37" s="70">
        <v>7.4577199066785802E-5</v>
      </c>
      <c r="N37" s="70">
        <v>3.1644208898185802E-5</v>
      </c>
      <c r="O37" s="70">
        <v>5.8760658479575899E-5</v>
      </c>
      <c r="P37" s="70">
        <v>6.812868184946E-5</v>
      </c>
      <c r="Q37" s="70">
        <v>2.34115549064875E-5</v>
      </c>
      <c r="R37" s="1">
        <v>1.4358122185664099E-4</v>
      </c>
      <c r="S37" s="70">
        <v>5.2676558868680502E-5</v>
      </c>
    </row>
    <row r="38" spans="1:19" x14ac:dyDescent="0.25">
      <c r="A38" s="1">
        <v>3.375</v>
      </c>
      <c r="B38" s="1">
        <v>0.83185922558133396</v>
      </c>
      <c r="C38" s="1">
        <v>0.49465906442370799</v>
      </c>
      <c r="D38" s="1">
        <v>0.19377251227380701</v>
      </c>
      <c r="E38" s="1">
        <v>0.35417179377829899</v>
      </c>
      <c r="F38" s="1">
        <v>0.409480776059161</v>
      </c>
      <c r="G38" s="1">
        <v>0.13569126922216701</v>
      </c>
      <c r="H38" s="1">
        <v>0.88086965792453598</v>
      </c>
      <c r="I38" s="1">
        <v>0.30758219028447997</v>
      </c>
      <c r="K38" s="1">
        <v>3.375</v>
      </c>
      <c r="L38" s="70">
        <v>1.3858774698185001E-4</v>
      </c>
      <c r="M38" s="70">
        <v>8.2410200132989803E-5</v>
      </c>
      <c r="N38" s="70">
        <v>3.2282500544816201E-5</v>
      </c>
      <c r="O38" s="70">
        <v>5.9005020843464597E-5</v>
      </c>
      <c r="P38" s="70">
        <v>6.8219497291456703E-5</v>
      </c>
      <c r="Q38" s="70">
        <v>2.2606165452412899E-5</v>
      </c>
      <c r="R38" s="1">
        <v>1.4675288501022799E-4</v>
      </c>
      <c r="S38" s="70">
        <v>5.1243192901394399E-5</v>
      </c>
    </row>
    <row r="39" spans="1:19" x14ac:dyDescent="0.25">
      <c r="A39" s="1">
        <v>3.5</v>
      </c>
      <c r="B39" s="1">
        <v>0.83460949900411396</v>
      </c>
      <c r="C39" s="1">
        <v>0.52802016108749406</v>
      </c>
      <c r="D39" s="1">
        <v>0.188953827360795</v>
      </c>
      <c r="E39" s="1">
        <v>0.35393639227368201</v>
      </c>
      <c r="F39" s="1">
        <v>0.42647127090411202</v>
      </c>
      <c r="G39" s="1">
        <v>0.14348489076232501</v>
      </c>
      <c r="H39" s="1">
        <v>0.87115612439095602</v>
      </c>
      <c r="I39" s="1">
        <v>0.30793886725545599</v>
      </c>
      <c r="K39" s="1">
        <v>3.5</v>
      </c>
      <c r="L39" s="70">
        <v>1.3904594253408501E-4</v>
      </c>
      <c r="M39" s="70">
        <v>8.7968158837176398E-5</v>
      </c>
      <c r="N39" s="70">
        <v>3.14797076383085E-5</v>
      </c>
      <c r="O39" s="70">
        <v>5.8965802952795401E-5</v>
      </c>
      <c r="P39" s="70">
        <v>7.1050113732625103E-5</v>
      </c>
      <c r="Q39" s="70">
        <v>2.3904582801003299E-5</v>
      </c>
      <c r="R39" s="1">
        <v>1.45134610323533E-4</v>
      </c>
      <c r="S39" s="70">
        <v>5.1302615284758999E-5</v>
      </c>
    </row>
    <row r="40" spans="1:19" x14ac:dyDescent="0.25">
      <c r="A40" s="1">
        <v>3.625</v>
      </c>
      <c r="B40" s="1">
        <v>0.83584607766803998</v>
      </c>
      <c r="C40" s="1">
        <v>0.60693147535112302</v>
      </c>
      <c r="D40" s="1">
        <v>0.183855115441173</v>
      </c>
      <c r="E40" s="1">
        <v>0.35887470286633399</v>
      </c>
      <c r="F40" s="1">
        <v>0.436437424899703</v>
      </c>
      <c r="G40" s="1">
        <v>0.163402043114522</v>
      </c>
      <c r="H40" s="1">
        <v>0.92002763482995797</v>
      </c>
      <c r="I40" s="1">
        <v>0.31351075741317902</v>
      </c>
      <c r="K40" s="1">
        <v>3.625</v>
      </c>
      <c r="L40" s="70">
        <v>1.39251956539495E-4</v>
      </c>
      <c r="M40" s="1">
        <v>1.0111478379349701E-4</v>
      </c>
      <c r="N40" s="70">
        <v>3.0630262232499397E-5</v>
      </c>
      <c r="O40" s="70">
        <v>5.9788525497531399E-5</v>
      </c>
      <c r="P40" s="70">
        <v>7.2710474988290806E-5</v>
      </c>
      <c r="Q40" s="70">
        <v>2.7222780382879399E-5</v>
      </c>
      <c r="R40" s="1">
        <v>1.5327660396267099E-4</v>
      </c>
      <c r="S40" s="70">
        <v>5.2230892185035499E-5</v>
      </c>
    </row>
    <row r="41" spans="1:19" x14ac:dyDescent="0.25">
      <c r="A41" s="1">
        <v>3.75</v>
      </c>
      <c r="B41" s="1">
        <v>0.83427177942956598</v>
      </c>
      <c r="C41" s="1">
        <v>0.59923679481319803</v>
      </c>
      <c r="D41" s="1">
        <v>0.193210671769241</v>
      </c>
      <c r="E41" s="1">
        <v>0.35875614789474602</v>
      </c>
      <c r="F41" s="1">
        <v>0.43426122891251001</v>
      </c>
      <c r="G41" s="1">
        <v>0.15876794533364699</v>
      </c>
      <c r="H41" s="1">
        <v>0.91017853178734998</v>
      </c>
      <c r="I41" s="1">
        <v>0.32462910291424302</v>
      </c>
      <c r="K41" s="1">
        <v>3.75</v>
      </c>
      <c r="L41" s="70">
        <v>1.3898967845296501E-4</v>
      </c>
      <c r="M41" s="70">
        <v>9.9832850015878799E-5</v>
      </c>
      <c r="N41" s="70">
        <v>3.2188897916755602E-5</v>
      </c>
      <c r="O41" s="70">
        <v>5.9768774239264898E-5</v>
      </c>
      <c r="P41" s="70">
        <v>7.2347920736824502E-5</v>
      </c>
      <c r="Q41" s="70">
        <v>2.6450739692585499E-5</v>
      </c>
      <c r="R41" s="1">
        <v>1.5163574339577301E-4</v>
      </c>
      <c r="S41" s="70">
        <v>5.40832085455129E-5</v>
      </c>
    </row>
    <row r="42" spans="1:19" x14ac:dyDescent="0.25">
      <c r="A42" s="1">
        <v>3.875</v>
      </c>
      <c r="B42" s="1">
        <v>0.83049849113761198</v>
      </c>
      <c r="C42" s="1">
        <v>0.57984966793332804</v>
      </c>
      <c r="D42" s="1">
        <v>0.19915668667220199</v>
      </c>
      <c r="E42" s="1">
        <v>0.36355063536361099</v>
      </c>
      <c r="F42" s="1">
        <v>0.433472984229619</v>
      </c>
      <c r="G42" s="1">
        <v>0.15678031475257601</v>
      </c>
      <c r="H42" s="1">
        <v>0.90428207726091403</v>
      </c>
      <c r="I42" s="1">
        <v>0.335489916696594</v>
      </c>
      <c r="K42" s="1">
        <v>3.875</v>
      </c>
      <c r="L42" s="70">
        <v>1.3836104862352601E-4</v>
      </c>
      <c r="M42" s="70">
        <v>9.6602954677692607E-5</v>
      </c>
      <c r="N42" s="70">
        <v>3.3179503999588898E-5</v>
      </c>
      <c r="O42" s="70">
        <v>6.0567535851577599E-5</v>
      </c>
      <c r="P42" s="70">
        <v>7.2216599172654595E-5</v>
      </c>
      <c r="Q42" s="70">
        <v>2.61196004377792E-5</v>
      </c>
      <c r="R42" s="1">
        <v>1.5065339407166801E-4</v>
      </c>
      <c r="S42" s="70">
        <v>5.58926201216525E-5</v>
      </c>
    </row>
    <row r="43" spans="1:19" x14ac:dyDescent="0.25">
      <c r="A43" s="1">
        <v>4</v>
      </c>
      <c r="B43" s="1">
        <v>0.79198824690215497</v>
      </c>
      <c r="C43" s="1">
        <v>0.54900891925363704</v>
      </c>
      <c r="D43" s="1">
        <v>0.210816338193204</v>
      </c>
      <c r="E43" s="1">
        <v>0.36206738571025798</v>
      </c>
      <c r="F43" s="1">
        <v>0.430765982491846</v>
      </c>
      <c r="G43" s="1">
        <v>0.141560404209364</v>
      </c>
      <c r="H43" s="1">
        <v>0.85097478415237904</v>
      </c>
      <c r="I43" s="1">
        <v>0.35181996652430703</v>
      </c>
      <c r="K43" s="1">
        <v>4</v>
      </c>
      <c r="L43" s="70">
        <v>1.3194524193390001E-4</v>
      </c>
      <c r="M43" s="70">
        <v>9.1464885947655899E-5</v>
      </c>
      <c r="N43" s="70">
        <v>3.5122001942987797E-5</v>
      </c>
      <c r="O43" s="70">
        <v>6.0320426459328997E-5</v>
      </c>
      <c r="P43" s="70">
        <v>7.17656126831415E-5</v>
      </c>
      <c r="Q43" s="70">
        <v>2.3583963341279998E-5</v>
      </c>
      <c r="R43" s="1">
        <v>1.4177239903978599E-4</v>
      </c>
      <c r="S43" s="70">
        <v>5.8613206422949598E-5</v>
      </c>
    </row>
    <row r="44" spans="1:19" x14ac:dyDescent="0.25">
      <c r="A44" s="1">
        <v>4.125</v>
      </c>
      <c r="B44" s="1">
        <v>0.77478992328178797</v>
      </c>
      <c r="C44" s="1">
        <v>0.55478000255528304</v>
      </c>
      <c r="D44" s="1">
        <v>0.21526776928777899</v>
      </c>
      <c r="E44" s="1">
        <v>0.35604727638417999</v>
      </c>
      <c r="F44" s="1">
        <v>0.427199582370135</v>
      </c>
      <c r="G44" s="1">
        <v>0.16111427037958101</v>
      </c>
      <c r="H44" s="1">
        <v>0.84555213972580401</v>
      </c>
      <c r="I44" s="1">
        <v>0.36198348262498697</v>
      </c>
      <c r="K44" s="1">
        <v>4.125</v>
      </c>
      <c r="L44" s="70">
        <v>1.29080001218746E-4</v>
      </c>
      <c r="M44" s="70">
        <v>9.2426348425710104E-5</v>
      </c>
      <c r="N44" s="70">
        <v>3.5863610363344101E-5</v>
      </c>
      <c r="O44" s="70">
        <v>5.9317476245604498E-5</v>
      </c>
      <c r="P44" s="70">
        <v>7.1171450422864696E-5</v>
      </c>
      <c r="Q44" s="70">
        <v>2.6841637445238198E-5</v>
      </c>
      <c r="R44" s="1">
        <v>1.40868986478319E-4</v>
      </c>
      <c r="S44" s="70">
        <v>6.0306448205322901E-5</v>
      </c>
    </row>
    <row r="45" spans="1:19" x14ac:dyDescent="0.25">
      <c r="A45" s="1">
        <v>4.25</v>
      </c>
      <c r="B45" s="1">
        <v>0.75641273788196195</v>
      </c>
      <c r="C45" s="1">
        <v>0.55819073687853904</v>
      </c>
      <c r="D45" s="1">
        <v>0.205294787808393</v>
      </c>
      <c r="E45" s="1">
        <v>0.34228247387357502</v>
      </c>
      <c r="F45" s="1">
        <v>0.42404288933464501</v>
      </c>
      <c r="G45" s="1">
        <v>0.14593981821645399</v>
      </c>
      <c r="H45" s="1">
        <v>0.84722410169406104</v>
      </c>
      <c r="I45" s="1">
        <v>0.36471710133121399</v>
      </c>
      <c r="K45" s="1">
        <v>4.25</v>
      </c>
      <c r="L45" s="70">
        <v>1.2601836213113499E-4</v>
      </c>
      <c r="M45" s="70">
        <v>9.2994576763964494E-5</v>
      </c>
      <c r="N45" s="70">
        <v>3.4202111648878303E-5</v>
      </c>
      <c r="O45" s="70">
        <v>5.7024260147337599E-5</v>
      </c>
      <c r="P45" s="70">
        <v>7.0645545363152301E-5</v>
      </c>
      <c r="Q45" s="70">
        <v>2.4313573714861299E-5</v>
      </c>
      <c r="R45" s="1">
        <v>1.4114753534223099E-4</v>
      </c>
      <c r="S45" s="70">
        <v>6.07618690817803E-5</v>
      </c>
    </row>
    <row r="46" spans="1:19" x14ac:dyDescent="0.25">
      <c r="A46" s="1">
        <v>4.375</v>
      </c>
      <c r="B46" s="1">
        <v>0.74752030518519197</v>
      </c>
      <c r="C46" s="1">
        <v>0.52526626857198599</v>
      </c>
      <c r="D46" s="1">
        <v>0.20529779250196101</v>
      </c>
      <c r="E46" s="1">
        <v>0.34024853505659303</v>
      </c>
      <c r="F46" s="1">
        <v>0.41560980005478798</v>
      </c>
      <c r="G46" s="1">
        <v>0.13288202301788199</v>
      </c>
      <c r="H46" s="1">
        <v>0.84686713744799602</v>
      </c>
      <c r="I46" s="1">
        <v>0.311171550112747</v>
      </c>
      <c r="K46" s="1">
        <v>4.375</v>
      </c>
      <c r="L46" s="70">
        <v>1.24536882843853E-4</v>
      </c>
      <c r="M46" s="70">
        <v>8.7509360344092894E-5</v>
      </c>
      <c r="N46" s="70">
        <v>3.4202612230826801E-5</v>
      </c>
      <c r="O46" s="70">
        <v>5.6685405940428499E-5</v>
      </c>
      <c r="P46" s="70">
        <v>6.9240592689127995E-5</v>
      </c>
      <c r="Q46" s="70">
        <v>2.2138145034779099E-5</v>
      </c>
      <c r="R46" s="1">
        <v>1.4108806509883601E-4</v>
      </c>
      <c r="S46" s="70">
        <v>5.18411802487837E-5</v>
      </c>
    </row>
    <row r="47" spans="1:19" x14ac:dyDescent="0.25">
      <c r="A47" s="1">
        <v>4.5</v>
      </c>
      <c r="B47" s="1">
        <v>0.69270710261059998</v>
      </c>
      <c r="C47" s="1">
        <v>0.51065927694234703</v>
      </c>
      <c r="D47" s="1">
        <v>0.20530666360788699</v>
      </c>
      <c r="E47" s="1">
        <v>0.34568610504924402</v>
      </c>
      <c r="F47" s="1">
        <v>0.41637565830964701</v>
      </c>
      <c r="G47" s="1">
        <v>0.13215403271116899</v>
      </c>
      <c r="H47" s="1">
        <v>0.848014284172243</v>
      </c>
      <c r="I47" s="1">
        <v>0.36148633358022397</v>
      </c>
      <c r="K47" s="1">
        <v>4.5</v>
      </c>
      <c r="L47" s="70">
        <v>1.15405003294926E-4</v>
      </c>
      <c r="M47" s="70">
        <v>8.5075835538594999E-5</v>
      </c>
      <c r="N47" s="70">
        <v>3.4204090157073999E-5</v>
      </c>
      <c r="O47" s="70">
        <v>5.7591305101203997E-5</v>
      </c>
      <c r="P47" s="70">
        <v>6.9368184674387603E-5</v>
      </c>
      <c r="Q47" s="70">
        <v>2.2016861849680799E-5</v>
      </c>
      <c r="R47" s="1">
        <v>1.4127917974309599E-4</v>
      </c>
      <c r="S47" s="70">
        <v>6.0223623174465402E-5</v>
      </c>
    </row>
    <row r="48" spans="1:19" x14ac:dyDescent="0.25">
      <c r="A48" s="1">
        <v>4.625</v>
      </c>
      <c r="B48" s="1">
        <v>0.68656659992596702</v>
      </c>
      <c r="C48" s="1">
        <v>0.49412571018886597</v>
      </c>
      <c r="D48" s="1">
        <v>0.20739975871250499</v>
      </c>
      <c r="E48" s="1">
        <v>0.36626830576863001</v>
      </c>
      <c r="F48" s="1">
        <v>0.41647808992678598</v>
      </c>
      <c r="G48" s="1">
        <v>0.12458353759153599</v>
      </c>
      <c r="H48" s="1">
        <v>0.85560734138827699</v>
      </c>
      <c r="I48" s="1">
        <v>0.37854574896479998</v>
      </c>
      <c r="K48" s="1">
        <v>4.625</v>
      </c>
      <c r="L48" s="70">
        <v>1.1438199554766599E-4</v>
      </c>
      <c r="M48" s="70">
        <v>8.2321343317465101E-5</v>
      </c>
      <c r="N48" s="70">
        <v>3.4552799801503303E-5</v>
      </c>
      <c r="O48" s="70">
        <v>6.1020299741053703E-5</v>
      </c>
      <c r="P48" s="70">
        <v>6.9385249781803003E-5</v>
      </c>
      <c r="Q48" s="70">
        <v>2.07556173627498E-5</v>
      </c>
      <c r="R48" s="1">
        <v>1.4254418307528701E-4</v>
      </c>
      <c r="S48" s="70">
        <v>6.3065721777535601E-5</v>
      </c>
    </row>
    <row r="49" spans="1:19" x14ac:dyDescent="0.25">
      <c r="A49" s="1">
        <v>4.75</v>
      </c>
      <c r="B49" s="1">
        <v>0.68713803845628096</v>
      </c>
      <c r="C49" s="1">
        <v>0.44766282159356902</v>
      </c>
      <c r="D49" s="1">
        <v>0.22540846294860101</v>
      </c>
      <c r="E49" s="1">
        <v>0.37763252639728001</v>
      </c>
      <c r="F49" s="1">
        <v>0.41831246744200401</v>
      </c>
      <c r="G49" s="1">
        <v>0.122006283489414</v>
      </c>
      <c r="H49" s="1">
        <v>0.870568378107337</v>
      </c>
      <c r="I49" s="1">
        <v>0.37192198649695901</v>
      </c>
      <c r="K49" s="1">
        <v>4.75</v>
      </c>
      <c r="L49" s="70">
        <v>1.1447719720681701E-4</v>
      </c>
      <c r="M49" s="70">
        <v>7.4580626077488498E-5</v>
      </c>
      <c r="N49" s="70">
        <v>3.7553049927236903E-5</v>
      </c>
      <c r="O49" s="70">
        <v>6.29135788977871E-5</v>
      </c>
      <c r="P49" s="70">
        <v>6.9690857075838E-5</v>
      </c>
      <c r="Q49" s="70">
        <v>2.0326246829336299E-5</v>
      </c>
      <c r="R49" s="1">
        <v>1.45036691792682E-4</v>
      </c>
      <c r="S49" s="70">
        <v>6.1962202950393403E-5</v>
      </c>
    </row>
    <row r="50" spans="1:19" x14ac:dyDescent="0.25">
      <c r="A50" s="1">
        <v>4.875</v>
      </c>
      <c r="B50" s="1">
        <v>0.68489976596476199</v>
      </c>
      <c r="C50" s="1">
        <v>0.38940034466855999</v>
      </c>
      <c r="D50" s="1">
        <v>0.223156866623024</v>
      </c>
      <c r="E50" s="1">
        <v>0.39039069356547901</v>
      </c>
      <c r="F50" s="1">
        <v>0.41565776376340002</v>
      </c>
      <c r="G50" s="1">
        <v>0.123933584200457</v>
      </c>
      <c r="H50" s="1">
        <v>0.87060652885705603</v>
      </c>
      <c r="I50" s="1">
        <v>0.35255440044421998</v>
      </c>
      <c r="K50" s="1">
        <v>4.875</v>
      </c>
      <c r="L50" s="70">
        <v>1.14104301009729E-4</v>
      </c>
      <c r="M50" s="70">
        <v>6.4874097421782002E-5</v>
      </c>
      <c r="N50" s="70">
        <v>3.7177933979395702E-5</v>
      </c>
      <c r="O50" s="70">
        <v>6.5039089548008696E-5</v>
      </c>
      <c r="P50" s="70">
        <v>6.9248583442982497E-5</v>
      </c>
      <c r="Q50" s="70">
        <v>2.0647335127796001E-5</v>
      </c>
      <c r="R50" s="1">
        <v>1.4504304770758501E-4</v>
      </c>
      <c r="S50" s="70">
        <v>5.8735563114007097E-5</v>
      </c>
    </row>
    <row r="51" spans="1:19" x14ac:dyDescent="0.25">
      <c r="A51" s="1">
        <v>5</v>
      </c>
      <c r="B51" s="1">
        <v>0.68851351527753202</v>
      </c>
      <c r="C51" s="1">
        <v>0.379374461293498</v>
      </c>
      <c r="D51" s="1">
        <v>0.20796291611252701</v>
      </c>
      <c r="E51" s="1">
        <v>0.38913405866462403</v>
      </c>
      <c r="F51" s="1">
        <v>0.41568815853614299</v>
      </c>
      <c r="G51" s="1">
        <v>0.11830366275184299</v>
      </c>
      <c r="H51" s="1">
        <v>0.85825735079356602</v>
      </c>
      <c r="I51" s="1">
        <v>0.339228610621785</v>
      </c>
      <c r="K51" s="1">
        <v>5</v>
      </c>
      <c r="L51" s="70">
        <v>1.14706351645237E-4</v>
      </c>
      <c r="M51" s="70">
        <v>6.32037852514968E-5</v>
      </c>
      <c r="N51" s="70">
        <v>3.4646621824346998E-5</v>
      </c>
      <c r="O51" s="70">
        <v>6.4829734173526293E-5</v>
      </c>
      <c r="P51" s="70">
        <v>6.9253647212121498E-5</v>
      </c>
      <c r="Q51" s="70">
        <v>1.9709390214457101E-5</v>
      </c>
      <c r="R51" s="1">
        <v>1.42985674642208E-4</v>
      </c>
      <c r="S51" s="70">
        <v>5.65154865295894E-5</v>
      </c>
    </row>
    <row r="52" spans="1:19" x14ac:dyDescent="0.25">
      <c r="A52" s="1">
        <v>5.125</v>
      </c>
      <c r="B52" s="1">
        <v>0.73405647546787001</v>
      </c>
      <c r="C52" s="1">
        <v>0.37806046182524899</v>
      </c>
      <c r="D52" s="1">
        <v>0.18861724595627199</v>
      </c>
      <c r="E52" s="1">
        <v>0.38752735289368301</v>
      </c>
      <c r="F52" s="1">
        <v>0.41212993907676299</v>
      </c>
      <c r="G52" s="1">
        <v>0.122101361337686</v>
      </c>
      <c r="H52" s="1">
        <v>0.86375280508046703</v>
      </c>
      <c r="I52" s="1">
        <v>0.34081202230769703</v>
      </c>
      <c r="K52" s="1">
        <v>5.125</v>
      </c>
      <c r="L52" s="70">
        <v>1.22293808812947E-4</v>
      </c>
      <c r="M52" s="70">
        <v>6.2984872940086405E-5</v>
      </c>
      <c r="N52" s="70">
        <v>3.1423633176314901E-5</v>
      </c>
      <c r="O52" s="70">
        <v>6.4562056992087505E-5</v>
      </c>
      <c r="P52" s="70">
        <v>6.8660847850189101E-5</v>
      </c>
      <c r="Q52" s="70">
        <v>2.03420867988584E-5</v>
      </c>
      <c r="R52" s="1">
        <v>1.4390121732640599E-4</v>
      </c>
      <c r="S52" s="70">
        <v>5.6779282916462298E-5</v>
      </c>
    </row>
    <row r="53" spans="1:19" x14ac:dyDescent="0.25">
      <c r="A53" s="1">
        <v>5.25</v>
      </c>
      <c r="B53" s="1">
        <v>0.75257813745643698</v>
      </c>
      <c r="C53" s="1">
        <v>0.37848848826048798</v>
      </c>
      <c r="D53" s="1">
        <v>0.189464150710315</v>
      </c>
      <c r="E53" s="1">
        <v>0.38744458079296001</v>
      </c>
      <c r="F53" s="1">
        <v>0.41037778207209902</v>
      </c>
      <c r="G53" s="1">
        <v>0.11867378631339801</v>
      </c>
      <c r="H53" s="1">
        <v>0.86192708245141403</v>
      </c>
      <c r="I53" s="1">
        <v>0.336619336962519</v>
      </c>
      <c r="K53" s="1">
        <v>5.25</v>
      </c>
      <c r="L53" s="70">
        <v>1.2537951770024301E-4</v>
      </c>
      <c r="M53" s="70">
        <v>6.3056182144197403E-5</v>
      </c>
      <c r="N53" s="70">
        <v>3.1564727508338597E-5</v>
      </c>
      <c r="O53" s="70">
        <v>6.4548267160107099E-5</v>
      </c>
      <c r="P53" s="70">
        <v>6.8368938493211902E-5</v>
      </c>
      <c r="Q53" s="70">
        <v>1.9771052799811999E-5</v>
      </c>
      <c r="R53" s="1">
        <v>1.43597051936406E-4</v>
      </c>
      <c r="S53" s="70">
        <v>5.6080781537955702E-5</v>
      </c>
    </row>
    <row r="54" spans="1:19" x14ac:dyDescent="0.25">
      <c r="A54" s="1">
        <v>5.375</v>
      </c>
      <c r="B54" s="1">
        <v>0.77794206049053505</v>
      </c>
      <c r="C54" s="1">
        <v>0.43789867441539998</v>
      </c>
      <c r="D54" s="1">
        <v>0.19230935157151399</v>
      </c>
      <c r="E54" s="1">
        <v>0.39426770032751501</v>
      </c>
      <c r="F54" s="1">
        <v>0.411258012290452</v>
      </c>
      <c r="G54" s="1">
        <v>0.12895557913769901</v>
      </c>
      <c r="H54" s="1">
        <v>0.86297391921523603</v>
      </c>
      <c r="I54" s="1">
        <v>0.33717509657191302</v>
      </c>
      <c r="K54" s="1">
        <v>5.375</v>
      </c>
      <c r="L54" s="70">
        <v>1.2960514727772301E-4</v>
      </c>
      <c r="M54" s="70">
        <v>7.2953919157605704E-5</v>
      </c>
      <c r="N54" s="70">
        <v>3.20387379718143E-5</v>
      </c>
      <c r="O54" s="70">
        <v>6.5684998874563998E-5</v>
      </c>
      <c r="P54" s="70">
        <v>6.85155848475897E-5</v>
      </c>
      <c r="Q54" s="70">
        <v>2.14839994843407E-5</v>
      </c>
      <c r="R54" s="1">
        <v>1.4377145494125801E-4</v>
      </c>
      <c r="S54" s="70">
        <v>5.6173371088880699E-5</v>
      </c>
    </row>
    <row r="55" spans="1:19" x14ac:dyDescent="0.25">
      <c r="A55" s="1">
        <v>5.5</v>
      </c>
      <c r="B55" s="1">
        <v>0.78336171391507303</v>
      </c>
      <c r="C55" s="1">
        <v>0.446802489212483</v>
      </c>
      <c r="D55" s="1">
        <v>0.19122629303598401</v>
      </c>
      <c r="E55" s="1">
        <v>0.39571717203447299</v>
      </c>
      <c r="F55" s="1">
        <v>0.39988857630284003</v>
      </c>
      <c r="G55" s="1">
        <v>0.104024828811457</v>
      </c>
      <c r="H55" s="1">
        <v>0.84596617859960299</v>
      </c>
      <c r="I55" s="1">
        <v>0.33414902477226499</v>
      </c>
      <c r="K55" s="1">
        <v>5.5</v>
      </c>
      <c r="L55" s="70">
        <v>1.3050806153825099E-4</v>
      </c>
      <c r="M55" s="70">
        <v>7.4437294702799794E-5</v>
      </c>
      <c r="N55" s="70">
        <v>3.1858300419794997E-5</v>
      </c>
      <c r="O55" s="70">
        <v>6.5926480860943205E-5</v>
      </c>
      <c r="P55" s="70">
        <v>6.6621436812053499E-5</v>
      </c>
      <c r="Q55" s="70">
        <v>1.73305364799887E-5</v>
      </c>
      <c r="R55" s="1">
        <v>1.4093796535469399E-4</v>
      </c>
      <c r="S55" s="70">
        <v>5.5669227527059298E-5</v>
      </c>
    </row>
    <row r="56" spans="1:19" x14ac:dyDescent="0.25">
      <c r="A56" s="1">
        <v>5.625</v>
      </c>
      <c r="B56" s="1">
        <v>0.79650770909036295</v>
      </c>
      <c r="C56" s="1">
        <v>0.45289492798752901</v>
      </c>
      <c r="D56" s="1">
        <v>0.19256449158682501</v>
      </c>
      <c r="E56" s="1">
        <v>0.39259170844091201</v>
      </c>
      <c r="F56" s="1">
        <v>0.39554878770337398</v>
      </c>
      <c r="G56" s="1">
        <v>0.103072053783693</v>
      </c>
      <c r="H56" s="1">
        <v>0.85868272007259305</v>
      </c>
      <c r="I56" s="1">
        <v>0.337621073065484</v>
      </c>
      <c r="K56" s="1">
        <v>5.625</v>
      </c>
      <c r="L56" s="70">
        <v>1.32698184334454E-4</v>
      </c>
      <c r="M56" s="70">
        <v>7.54522950027224E-5</v>
      </c>
      <c r="N56" s="70">
        <v>3.2081244298364998E-5</v>
      </c>
      <c r="O56" s="70">
        <v>6.5405778626255906E-5</v>
      </c>
      <c r="P56" s="70">
        <v>6.5898428031382593E-5</v>
      </c>
      <c r="Q56" s="70">
        <v>1.71718041603632E-5</v>
      </c>
      <c r="R56" s="1">
        <v>1.43056541164094E-4</v>
      </c>
      <c r="S56" s="70">
        <v>5.6247670772709701E-5</v>
      </c>
    </row>
    <row r="57" spans="1:19" x14ac:dyDescent="0.25">
      <c r="A57" s="1">
        <v>5.75</v>
      </c>
      <c r="B57" s="1">
        <v>0.84157501612094598</v>
      </c>
      <c r="C57" s="1">
        <v>0.53290495705308605</v>
      </c>
      <c r="D57" s="1">
        <v>0.18716935417866001</v>
      </c>
      <c r="E57" s="1">
        <v>0.39031770717517</v>
      </c>
      <c r="F57" s="1">
        <v>0.39566625839446601</v>
      </c>
      <c r="G57" s="1">
        <v>0.107794339325978</v>
      </c>
      <c r="H57" s="1">
        <v>0.87252269553892103</v>
      </c>
      <c r="I57" s="1">
        <v>0.34476661016792498</v>
      </c>
      <c r="K57" s="1">
        <v>5.75</v>
      </c>
      <c r="L57" s="70">
        <v>1.40206397685749E-4</v>
      </c>
      <c r="M57" s="70">
        <v>8.8781965845044096E-5</v>
      </c>
      <c r="N57" s="70">
        <v>3.1182414406164699E-5</v>
      </c>
      <c r="O57" s="70">
        <v>6.50269300153834E-5</v>
      </c>
      <c r="P57" s="70">
        <v>6.59179986485181E-5</v>
      </c>
      <c r="Q57" s="70">
        <v>1.7958536931708001E-5</v>
      </c>
      <c r="R57" s="1">
        <v>1.4536228107678401E-4</v>
      </c>
      <c r="S57" s="70">
        <v>5.74381172539764E-5</v>
      </c>
    </row>
    <row r="58" spans="1:19" x14ac:dyDescent="0.25">
      <c r="A58" s="1">
        <v>5.875</v>
      </c>
      <c r="B58" s="1">
        <v>0.82085381381214995</v>
      </c>
      <c r="C58" s="1">
        <v>0.53356355754867202</v>
      </c>
      <c r="D58" s="1">
        <v>0.172417823337944</v>
      </c>
      <c r="E58" s="1">
        <v>0.38869091364008101</v>
      </c>
      <c r="F58" s="1">
        <v>0.40099877933399197</v>
      </c>
      <c r="G58" s="1">
        <v>0.104762846605857</v>
      </c>
      <c r="H58" s="1">
        <v>0.87341745051421205</v>
      </c>
      <c r="I58" s="1">
        <v>0.33719561660214897</v>
      </c>
      <c r="K58" s="1">
        <v>5.875</v>
      </c>
      <c r="L58" s="70">
        <v>1.36754245381104E-4</v>
      </c>
      <c r="M58" s="70">
        <v>8.8891688687608894E-5</v>
      </c>
      <c r="N58" s="70">
        <v>2.8724809368101499E-5</v>
      </c>
      <c r="O58" s="70">
        <v>6.4755906212437595E-5</v>
      </c>
      <c r="P58" s="70">
        <v>6.68063966370436E-5</v>
      </c>
      <c r="Q58" s="70">
        <v>1.74534902445358E-5</v>
      </c>
      <c r="R58" s="1">
        <v>1.4551134725566801E-4</v>
      </c>
      <c r="S58" s="70">
        <v>5.6176789725918102E-5</v>
      </c>
    </row>
    <row r="59" spans="1:19" x14ac:dyDescent="0.25">
      <c r="A59" s="1">
        <v>6</v>
      </c>
      <c r="B59" s="1">
        <v>0.77119055081405996</v>
      </c>
      <c r="C59" s="1">
        <v>0.54659484750568599</v>
      </c>
      <c r="D59" s="1">
        <v>0.17521504702080301</v>
      </c>
      <c r="E59" s="1">
        <v>0.378125569970996</v>
      </c>
      <c r="F59" s="1">
        <v>0.399222844067817</v>
      </c>
      <c r="G59" s="1">
        <v>0.10321255083145101</v>
      </c>
      <c r="H59" s="1">
        <v>0.87416509277051202</v>
      </c>
      <c r="I59" s="1">
        <v>0.323409091275146</v>
      </c>
      <c r="K59" s="1">
        <v>6</v>
      </c>
      <c r="L59" s="70">
        <v>1.2848034576562199E-4</v>
      </c>
      <c r="M59" s="70">
        <v>9.1062701594447201E-5</v>
      </c>
      <c r="N59" s="70">
        <v>2.91908268336657E-5</v>
      </c>
      <c r="O59" s="70">
        <v>6.2995719957167806E-5</v>
      </c>
      <c r="P59" s="70">
        <v>6.6510525821698695E-5</v>
      </c>
      <c r="Q59" s="70">
        <v>1.7195210968519801E-5</v>
      </c>
      <c r="R59" s="1">
        <v>1.45635904455567E-4</v>
      </c>
      <c r="S59" s="70">
        <v>5.3879954606439303E-5</v>
      </c>
    </row>
    <row r="60" spans="1:19" x14ac:dyDescent="0.25">
      <c r="A60" s="1">
        <v>6.125</v>
      </c>
      <c r="B60" s="1">
        <v>0.76701542115743104</v>
      </c>
      <c r="C60" s="1">
        <v>0.57536142497796905</v>
      </c>
      <c r="D60" s="1">
        <v>0.176410986152503</v>
      </c>
      <c r="E60" s="1">
        <v>0.37458646275204099</v>
      </c>
      <c r="F60" s="1">
        <v>0.39624648197546902</v>
      </c>
      <c r="G60" s="1">
        <v>0.1018928654291</v>
      </c>
      <c r="H60" s="1">
        <v>0.86397318190895001</v>
      </c>
      <c r="I60" s="1">
        <v>0.30968367869553498</v>
      </c>
      <c r="K60" s="1">
        <v>6.125</v>
      </c>
      <c r="L60" s="70">
        <v>1.27784769164828E-4</v>
      </c>
      <c r="M60" s="70">
        <v>9.5855213401329603E-5</v>
      </c>
      <c r="N60" s="70">
        <v>2.93900702930071E-5</v>
      </c>
      <c r="O60" s="70">
        <v>6.2406104694489906E-5</v>
      </c>
      <c r="P60" s="70">
        <v>6.6014663897113603E-5</v>
      </c>
      <c r="Q60" s="70">
        <v>1.6975351380488101E-5</v>
      </c>
      <c r="R60" s="1">
        <v>1.4393793210603099E-4</v>
      </c>
      <c r="S60" s="70">
        <v>5.1593300870676198E-5</v>
      </c>
    </row>
    <row r="61" spans="1:19" x14ac:dyDescent="0.25">
      <c r="A61" s="1">
        <v>6.25</v>
      </c>
      <c r="B61" s="1">
        <v>0.76681322388024897</v>
      </c>
      <c r="C61" s="1">
        <v>0.58752451875821698</v>
      </c>
      <c r="D61" s="1">
        <v>0.173866726918808</v>
      </c>
      <c r="E61" s="1">
        <v>0.37052383822270601</v>
      </c>
      <c r="F61" s="1">
        <v>0.39720955779317202</v>
      </c>
      <c r="G61" s="1">
        <v>8.9398675191175198E-2</v>
      </c>
      <c r="H61" s="1">
        <v>0.84891349585819798</v>
      </c>
      <c r="I61" s="1">
        <v>0.27093966000128999</v>
      </c>
      <c r="K61" s="1">
        <v>6.25</v>
      </c>
      <c r="L61" s="70">
        <v>1.27751083098449E-4</v>
      </c>
      <c r="M61" s="70">
        <v>9.7881584825118895E-5</v>
      </c>
      <c r="N61" s="70">
        <v>2.89661967046734E-5</v>
      </c>
      <c r="O61" s="70">
        <v>6.1729271447902599E-5</v>
      </c>
      <c r="P61" s="70">
        <v>6.6175112328342804E-5</v>
      </c>
      <c r="Q61" s="70">
        <v>1.48938192868498E-5</v>
      </c>
      <c r="R61" s="1">
        <v>1.4142898840997599E-4</v>
      </c>
      <c r="S61" s="70">
        <v>4.5138547356214797E-5</v>
      </c>
    </row>
    <row r="62" spans="1:19" x14ac:dyDescent="0.25">
      <c r="A62" s="1">
        <v>6.375</v>
      </c>
      <c r="B62" s="1">
        <v>0.76141725088552104</v>
      </c>
      <c r="C62" s="1">
        <v>0.60004974861993299</v>
      </c>
      <c r="D62" s="1">
        <v>0.18201410757697301</v>
      </c>
      <c r="E62" s="1">
        <v>0.36876706867328402</v>
      </c>
      <c r="F62" s="1">
        <v>0.39715655630163199</v>
      </c>
      <c r="G62" s="1">
        <v>7.9194196628543101E-2</v>
      </c>
      <c r="H62" s="1">
        <v>0.85332901888295598</v>
      </c>
      <c r="I62" s="1">
        <v>0.15633207838864499</v>
      </c>
      <c r="K62" s="1">
        <v>6.375</v>
      </c>
      <c r="L62" s="70">
        <v>1.2685211399752799E-4</v>
      </c>
      <c r="M62" s="70">
        <v>9.9968288120081005E-5</v>
      </c>
      <c r="N62" s="70">
        <v>3.0323550322323801E-5</v>
      </c>
      <c r="O62" s="70">
        <v>6.1436593640968806E-5</v>
      </c>
      <c r="P62" s="70">
        <v>6.6166282279852599E-5</v>
      </c>
      <c r="Q62" s="70">
        <v>1.31937531583153E-5</v>
      </c>
      <c r="R62" s="1">
        <v>1.421646145459E-4</v>
      </c>
      <c r="S62" s="70">
        <v>2.6044924259548301E-5</v>
      </c>
    </row>
    <row r="63" spans="1:19" x14ac:dyDescent="0.25">
      <c r="A63" s="1">
        <v>6.5</v>
      </c>
      <c r="B63" s="1">
        <v>0.74961951314431297</v>
      </c>
      <c r="C63" s="1">
        <v>0.60406291396585798</v>
      </c>
      <c r="D63" s="1">
        <v>0.18264247576116499</v>
      </c>
      <c r="E63" s="1">
        <v>0.36635254757385899</v>
      </c>
      <c r="F63" s="1">
        <v>0.39880220136498001</v>
      </c>
      <c r="G63" s="1">
        <v>8.5084206781585695E-2</v>
      </c>
      <c r="H63" s="1">
        <v>0.84895118014562199</v>
      </c>
      <c r="I63" s="1">
        <v>0.17055542276847899</v>
      </c>
      <c r="K63" s="1">
        <v>6.5</v>
      </c>
      <c r="L63" s="70">
        <v>1.2488661088984199E-4</v>
      </c>
      <c r="M63" s="1">
        <v>1.00636881466712E-4</v>
      </c>
      <c r="N63" s="70">
        <v>3.0428236461810101E-5</v>
      </c>
      <c r="O63" s="70">
        <v>6.1034334425804898E-5</v>
      </c>
      <c r="P63" s="70">
        <v>6.6440446747406193E-5</v>
      </c>
      <c r="Q63" s="70">
        <v>1.41750288498122E-5</v>
      </c>
      <c r="R63" s="1">
        <v>1.41435266612261E-4</v>
      </c>
      <c r="S63" s="70">
        <v>2.8414533433228602E-5</v>
      </c>
    </row>
    <row r="64" spans="1:19" x14ac:dyDescent="0.25">
      <c r="A64" s="1">
        <v>6.625</v>
      </c>
      <c r="B64" s="1">
        <v>0.73885251917702699</v>
      </c>
      <c r="C64" s="1">
        <v>0.61695517999876803</v>
      </c>
      <c r="D64" s="1">
        <v>0.17784030185803301</v>
      </c>
      <c r="E64" s="1">
        <v>0.37184922582489199</v>
      </c>
      <c r="F64" s="1">
        <v>0.39565150380348302</v>
      </c>
      <c r="G64" s="1">
        <v>7.9262715005921802E-2</v>
      </c>
      <c r="H64" s="1">
        <v>0.835739231345064</v>
      </c>
      <c r="I64" s="1">
        <v>0.18348840826707599</v>
      </c>
      <c r="K64" s="1">
        <v>6.625</v>
      </c>
      <c r="L64" s="70">
        <v>1.2309282969489199E-4</v>
      </c>
      <c r="M64" s="1">
        <v>1.02784732987795E-4</v>
      </c>
      <c r="N64" s="70">
        <v>2.96281942895484E-5</v>
      </c>
      <c r="O64" s="70">
        <v>6.1950081022427104E-5</v>
      </c>
      <c r="P64" s="70">
        <v>6.5915540533660795E-5</v>
      </c>
      <c r="Q64" s="70">
        <v>1.32051683199866E-5</v>
      </c>
      <c r="R64" s="1">
        <v>1.3923415594208801E-4</v>
      </c>
      <c r="S64" s="70">
        <v>3.0569168817294899E-5</v>
      </c>
    </row>
    <row r="65" spans="1:19" x14ac:dyDescent="0.25">
      <c r="A65" s="1">
        <v>6.75</v>
      </c>
      <c r="B65" s="1">
        <v>0.73778045063436204</v>
      </c>
      <c r="C65" s="1">
        <v>0.638491487776224</v>
      </c>
      <c r="D65" s="1">
        <v>0.17936624438769599</v>
      </c>
      <c r="E65" s="1">
        <v>0.373217379550419</v>
      </c>
      <c r="F65" s="1">
        <v>0.40171956000549103</v>
      </c>
      <c r="G65" s="1">
        <v>8.2028988003302605E-2</v>
      </c>
      <c r="H65" s="1">
        <v>0.83641225375680195</v>
      </c>
      <c r="I65" s="1">
        <v>0.20905259864009201</v>
      </c>
      <c r="K65" s="1">
        <v>6.75</v>
      </c>
      <c r="L65" s="70">
        <v>1.22914223075685E-4</v>
      </c>
      <c r="M65" s="1">
        <v>1.0637268186351899E-4</v>
      </c>
      <c r="N65" s="70">
        <v>2.98824163149901E-5</v>
      </c>
      <c r="O65" s="70">
        <v>6.2178015433099894E-5</v>
      </c>
      <c r="P65" s="70">
        <v>6.69264786969157E-5</v>
      </c>
      <c r="Q65" s="70">
        <v>1.3666029401350199E-5</v>
      </c>
      <c r="R65" s="1">
        <v>1.3934628147588301E-4</v>
      </c>
      <c r="S65" s="70">
        <v>3.4828162933439397E-5</v>
      </c>
    </row>
    <row r="66" spans="1:19" x14ac:dyDescent="0.25">
      <c r="A66" s="1">
        <v>6.875</v>
      </c>
      <c r="B66" s="1">
        <v>0.69197910895699899</v>
      </c>
      <c r="C66" s="1">
        <v>0.63729744202409699</v>
      </c>
      <c r="D66" s="1">
        <v>0.18548254669391301</v>
      </c>
      <c r="E66" s="1">
        <v>0.37182130404060998</v>
      </c>
      <c r="F66" s="1">
        <v>0.40182655666682998</v>
      </c>
      <c r="G66" s="1">
        <v>7.8767191747470502E-2</v>
      </c>
      <c r="H66" s="1">
        <v>0.83990809875322903</v>
      </c>
      <c r="I66" s="1">
        <v>0.21260273872444199</v>
      </c>
      <c r="K66" s="1">
        <v>6.875</v>
      </c>
      <c r="L66" s="70">
        <v>1.1528371955223601E-4</v>
      </c>
      <c r="M66" s="1">
        <v>1.0617375384121399E-4</v>
      </c>
      <c r="N66" s="70">
        <v>3.0901392279206E-5</v>
      </c>
      <c r="O66" s="70">
        <v>6.1945429253165704E-5</v>
      </c>
      <c r="P66" s="70">
        <v>6.6944304340694398E-5</v>
      </c>
      <c r="Q66" s="70">
        <v>1.3122614145128599E-5</v>
      </c>
      <c r="R66" s="1">
        <v>1.3992868925228799E-4</v>
      </c>
      <c r="S66" s="70">
        <v>3.5419616271492002E-5</v>
      </c>
    </row>
    <row r="67" spans="1:19" x14ac:dyDescent="0.25">
      <c r="A67" s="1">
        <v>7</v>
      </c>
      <c r="B67" s="1">
        <v>0.68377470159791298</v>
      </c>
      <c r="C67" s="1">
        <v>0.506197521055196</v>
      </c>
      <c r="D67" s="1">
        <v>0.195566725097681</v>
      </c>
      <c r="E67" s="1">
        <v>0.371122292690582</v>
      </c>
      <c r="F67" s="1">
        <v>0.396618646893801</v>
      </c>
      <c r="G67" s="1">
        <v>7.8477872650694197E-2</v>
      </c>
      <c r="H67" s="1">
        <v>0.84733508087000897</v>
      </c>
      <c r="I67" s="1">
        <v>0.22370010711239999</v>
      </c>
      <c r="K67" s="1">
        <v>7</v>
      </c>
      <c r="L67" s="70">
        <v>1.13916865286212E-4</v>
      </c>
      <c r="M67" s="70">
        <v>8.4332507007795697E-5</v>
      </c>
      <c r="N67" s="70">
        <v>3.2581416401273697E-5</v>
      </c>
      <c r="O67" s="70">
        <v>6.1828973962251105E-5</v>
      </c>
      <c r="P67" s="70">
        <v>6.6076666572507703E-5</v>
      </c>
      <c r="Q67" s="70">
        <v>1.3074413583605599E-5</v>
      </c>
      <c r="R67" s="1">
        <v>1.4116602447294301E-4</v>
      </c>
      <c r="S67" s="70">
        <v>3.7268437844925799E-5</v>
      </c>
    </row>
    <row r="68" spans="1:19" x14ac:dyDescent="0.25">
      <c r="A68" s="1">
        <v>7.125</v>
      </c>
      <c r="B68" s="1">
        <v>0.68239314045727995</v>
      </c>
      <c r="C68" s="1">
        <v>0.43789395328388198</v>
      </c>
      <c r="D68" s="1">
        <v>0.20324928320080601</v>
      </c>
      <c r="E68" s="1">
        <v>0.36703913877550998</v>
      </c>
      <c r="F68" s="1">
        <v>0.39491417376994797</v>
      </c>
      <c r="G68" s="1">
        <v>8.4771204069222006E-2</v>
      </c>
      <c r="H68" s="1">
        <v>0.85060305320784002</v>
      </c>
      <c r="I68" s="1">
        <v>0.22672833650454599</v>
      </c>
      <c r="K68" s="1">
        <v>7.125</v>
      </c>
      <c r="L68" s="70">
        <v>1.13686697200183E-4</v>
      </c>
      <c r="M68" s="70">
        <v>7.2953132617094705E-5</v>
      </c>
      <c r="N68" s="70">
        <v>3.3861330581254299E-5</v>
      </c>
      <c r="O68" s="70">
        <v>6.1148720520000195E-5</v>
      </c>
      <c r="P68" s="70">
        <v>6.5792701350073703E-5</v>
      </c>
      <c r="Q68" s="70">
        <v>1.41228825979324E-5</v>
      </c>
      <c r="R68" s="1">
        <v>1.41710468664426E-4</v>
      </c>
      <c r="S68" s="70">
        <v>3.7772940861657298E-5</v>
      </c>
    </row>
    <row r="69" spans="1:19" x14ac:dyDescent="0.25">
      <c r="A69" s="1">
        <v>7.25</v>
      </c>
      <c r="B69" s="1">
        <v>0.67546224221017004</v>
      </c>
      <c r="C69" s="1">
        <v>0.41333344683267698</v>
      </c>
      <c r="D69" s="1">
        <v>0.212434130073265</v>
      </c>
      <c r="E69" s="1">
        <v>0.35867234453070801</v>
      </c>
      <c r="F69" s="1">
        <v>0.397661456098236</v>
      </c>
      <c r="G69" s="1">
        <v>8.5490872302923501E-2</v>
      </c>
      <c r="H69" s="1">
        <v>0.83135411185776498</v>
      </c>
      <c r="I69" s="1">
        <v>0.22600173399194401</v>
      </c>
      <c r="K69" s="1">
        <v>7.25</v>
      </c>
      <c r="L69" s="70">
        <v>1.12532009552214E-4</v>
      </c>
      <c r="M69" s="70">
        <v>6.8861352242323895E-5</v>
      </c>
      <c r="N69" s="70">
        <v>3.5391526070206E-5</v>
      </c>
      <c r="O69" s="70">
        <v>5.9754812598815999E-5</v>
      </c>
      <c r="P69" s="70">
        <v>6.6250398585966801E-5</v>
      </c>
      <c r="Q69" s="70">
        <v>1.42427793256671E-5</v>
      </c>
      <c r="R69" s="1">
        <v>1.38503595035504E-4</v>
      </c>
      <c r="S69" s="70">
        <v>3.7651888883057901E-5</v>
      </c>
    </row>
    <row r="70" spans="1:19" x14ac:dyDescent="0.25">
      <c r="A70" s="1">
        <v>7.375</v>
      </c>
      <c r="B70" s="1">
        <v>0.70054249614005404</v>
      </c>
      <c r="C70" s="1">
        <v>0.31981976436913701</v>
      </c>
      <c r="D70" s="1">
        <v>0.201996239878348</v>
      </c>
      <c r="E70" s="1">
        <v>0.35306160135676601</v>
      </c>
      <c r="F70" s="1">
        <v>0.40469831404065798</v>
      </c>
      <c r="G70" s="1">
        <v>9.4859247151201795E-2</v>
      </c>
      <c r="H70" s="1">
        <v>0.82468042912343698</v>
      </c>
      <c r="I70" s="1">
        <v>0.224754348017663</v>
      </c>
      <c r="K70" s="1">
        <v>7.375</v>
      </c>
      <c r="L70" s="70">
        <v>1.16710379856933E-4</v>
      </c>
      <c r="M70" s="70">
        <v>5.3281972743898201E-5</v>
      </c>
      <c r="N70" s="70">
        <v>3.36525735637328E-5</v>
      </c>
      <c r="O70" s="70">
        <v>5.8820062786037101E-5</v>
      </c>
      <c r="P70" s="70">
        <v>6.7422739119174196E-5</v>
      </c>
      <c r="Q70" s="70">
        <v>1.5803550575390202E-5</v>
      </c>
      <c r="R70" s="1">
        <v>1.3739175949196501E-4</v>
      </c>
      <c r="S70" s="70">
        <v>3.7444074379742602E-5</v>
      </c>
    </row>
    <row r="71" spans="1:19" x14ac:dyDescent="0.25">
      <c r="A71" s="1">
        <v>7.5</v>
      </c>
      <c r="B71" s="1">
        <v>0.70552488864225105</v>
      </c>
      <c r="C71" s="1">
        <v>0.32196915926959002</v>
      </c>
      <c r="D71" s="1">
        <v>0.19088194212359999</v>
      </c>
      <c r="E71" s="1">
        <v>0.34274492450129002</v>
      </c>
      <c r="F71" s="1">
        <v>0.41185821074620199</v>
      </c>
      <c r="G71" s="1">
        <v>9.6223073731128705E-2</v>
      </c>
      <c r="H71" s="1">
        <v>0.81949210479620505</v>
      </c>
      <c r="I71" s="1">
        <v>0.232067168200253</v>
      </c>
      <c r="K71" s="1">
        <v>7.5</v>
      </c>
      <c r="L71" s="70">
        <v>1.1754044644779899E-4</v>
      </c>
      <c r="M71" s="70">
        <v>5.3640061934313697E-5</v>
      </c>
      <c r="N71" s="70">
        <v>3.1800931557791701E-5</v>
      </c>
      <c r="O71" s="70">
        <v>5.7101304421914801E-5</v>
      </c>
      <c r="P71" s="70">
        <v>6.8615577910317995E-5</v>
      </c>
      <c r="Q71" s="70">
        <v>1.60307640836061E-5</v>
      </c>
      <c r="R71" s="1">
        <v>1.36527384659048E-4</v>
      </c>
      <c r="S71" s="70">
        <v>3.8662390222162197E-5</v>
      </c>
    </row>
    <row r="72" spans="1:19" x14ac:dyDescent="0.25">
      <c r="A72" s="1">
        <v>7.625</v>
      </c>
      <c r="B72" s="1">
        <v>0.69054617655031802</v>
      </c>
      <c r="C72" s="1">
        <v>0.29329753639399497</v>
      </c>
      <c r="D72" s="1">
        <v>0.184232822636376</v>
      </c>
      <c r="E72" s="1">
        <v>0.33336430554323998</v>
      </c>
      <c r="F72" s="1">
        <v>0.43183147814596101</v>
      </c>
      <c r="G72" s="1">
        <v>9.8006900235165603E-2</v>
      </c>
      <c r="H72" s="1">
        <v>0.81534997325573599</v>
      </c>
      <c r="I72" s="1">
        <v>0.24709393885239</v>
      </c>
      <c r="K72" s="1">
        <v>7.625</v>
      </c>
      <c r="L72" s="70">
        <v>1.15044993013283E-4</v>
      </c>
      <c r="M72" s="70">
        <v>4.8863369563239497E-5</v>
      </c>
      <c r="N72" s="70">
        <v>3.0693188251220397E-5</v>
      </c>
      <c r="O72" s="70">
        <v>5.55384933035037E-5</v>
      </c>
      <c r="P72" s="70">
        <v>7.1943124259117697E-5</v>
      </c>
      <c r="Q72" s="70">
        <v>1.6327949579178599E-5</v>
      </c>
      <c r="R72" s="1">
        <v>1.35837305544406E-4</v>
      </c>
      <c r="S72" s="70">
        <v>4.11658502128082E-5</v>
      </c>
    </row>
    <row r="73" spans="1:19" x14ac:dyDescent="0.25">
      <c r="A73" s="1">
        <v>7.75</v>
      </c>
      <c r="B73" s="1">
        <v>0.67521139812832998</v>
      </c>
      <c r="C73" s="1">
        <v>0.28948224310319598</v>
      </c>
      <c r="D73" s="1">
        <v>0.18475254861461299</v>
      </c>
      <c r="E73" s="1">
        <v>0.32890151391433398</v>
      </c>
      <c r="F73" s="1">
        <v>0.43736737808994702</v>
      </c>
      <c r="G73" s="1">
        <v>9.5846270865102501E-2</v>
      </c>
      <c r="H73" s="1">
        <v>0.78900649063235895</v>
      </c>
      <c r="I73" s="1">
        <v>0.26104740471464599</v>
      </c>
      <c r="K73" s="1">
        <v>7.75</v>
      </c>
      <c r="L73" s="70">
        <v>1.1249021892818E-4</v>
      </c>
      <c r="M73" s="70">
        <v>4.8227741700992403E-5</v>
      </c>
      <c r="N73" s="70">
        <v>3.0779774599194497E-5</v>
      </c>
      <c r="O73" s="70">
        <v>5.47949922181278E-5</v>
      </c>
      <c r="P73" s="70">
        <v>7.2865405189785696E-5</v>
      </c>
      <c r="Q73" s="70">
        <v>1.59679887261261E-5</v>
      </c>
      <c r="R73" s="1">
        <v>1.3144848133935099E-4</v>
      </c>
      <c r="S73" s="70">
        <v>4.3490497625460097E-5</v>
      </c>
    </row>
    <row r="74" spans="1:19" x14ac:dyDescent="0.25">
      <c r="A74" s="1">
        <v>7.875</v>
      </c>
      <c r="B74" s="1">
        <v>0.67865129586100004</v>
      </c>
      <c r="C74" s="1">
        <v>0.30920749921472102</v>
      </c>
      <c r="D74" s="1">
        <v>0.19118530608238099</v>
      </c>
      <c r="E74" s="1">
        <v>0.324960524134776</v>
      </c>
      <c r="F74" s="1">
        <v>0.44497001364018202</v>
      </c>
      <c r="G74" s="1">
        <v>0.109164724501156</v>
      </c>
      <c r="H74" s="1">
        <v>0.79044852159569701</v>
      </c>
      <c r="I74" s="1">
        <v>0.26197330397614699</v>
      </c>
      <c r="K74" s="1">
        <v>7.875</v>
      </c>
      <c r="L74" s="70">
        <v>1.13063305890442E-4</v>
      </c>
      <c r="M74" s="70">
        <v>5.1513969369172497E-5</v>
      </c>
      <c r="N74" s="70">
        <v>3.1851471993324698E-5</v>
      </c>
      <c r="O74" s="70">
        <v>5.4138423320853403E-5</v>
      </c>
      <c r="P74" s="70">
        <v>7.4132004272454895E-5</v>
      </c>
      <c r="Q74" s="70">
        <v>1.8186843101892501E-5</v>
      </c>
      <c r="R74" s="1">
        <v>1.31688723697843E-4</v>
      </c>
      <c r="S74" s="70">
        <v>4.3644752442426201E-5</v>
      </c>
    </row>
    <row r="75" spans="1:19" x14ac:dyDescent="0.25">
      <c r="A75" s="1">
        <v>8</v>
      </c>
      <c r="B75" s="1">
        <v>0.72236852388435602</v>
      </c>
      <c r="C75" s="1">
        <v>0.35474797694145499</v>
      </c>
      <c r="D75" s="1">
        <v>0.195089438911668</v>
      </c>
      <c r="E75" s="1">
        <v>0.32677507487824897</v>
      </c>
      <c r="F75" s="1">
        <v>0.44539006475759402</v>
      </c>
      <c r="G75" s="1">
        <v>9.4440518410872296E-2</v>
      </c>
      <c r="H75" s="1">
        <v>0.79571927200923998</v>
      </c>
      <c r="I75" s="1">
        <v>0.26616204545601302</v>
      </c>
      <c r="K75" s="1">
        <v>8</v>
      </c>
      <c r="L75" s="70">
        <v>1.20346596079133E-4</v>
      </c>
      <c r="M75" s="70">
        <v>5.9101012958446303E-5</v>
      </c>
      <c r="N75" s="70">
        <v>3.2501900522683901E-5</v>
      </c>
      <c r="O75" s="70">
        <v>5.4440727474716101E-5</v>
      </c>
      <c r="P75" s="70">
        <v>7.4201984788615702E-5</v>
      </c>
      <c r="Q75" s="70">
        <v>1.5733790367251301E-5</v>
      </c>
      <c r="R75" s="1">
        <v>1.32566830716739E-4</v>
      </c>
      <c r="S75" s="70">
        <v>4.4342596772971802E-5</v>
      </c>
    </row>
    <row r="76" spans="1:19" x14ac:dyDescent="0.25">
      <c r="A76" s="1">
        <v>8.125</v>
      </c>
      <c r="B76" s="1">
        <v>0.72977406525131105</v>
      </c>
      <c r="C76" s="1">
        <v>0.36121880974117798</v>
      </c>
      <c r="D76" s="1">
        <v>0.19072098175520699</v>
      </c>
      <c r="E76" s="1">
        <v>0.31908935068160199</v>
      </c>
      <c r="F76" s="1">
        <v>0.44499550064605597</v>
      </c>
      <c r="G76" s="1">
        <v>9.5774570384981106E-2</v>
      </c>
      <c r="H76" s="1">
        <v>0.79555387852194803</v>
      </c>
      <c r="I76" s="1">
        <v>0.26492869177456901</v>
      </c>
      <c r="K76" s="1">
        <v>8.125</v>
      </c>
      <c r="L76" s="70">
        <v>1.21580359270868E-4</v>
      </c>
      <c r="M76" s="70">
        <v>6.0179053702880299E-5</v>
      </c>
      <c r="N76" s="70">
        <v>3.1774115560417597E-5</v>
      </c>
      <c r="O76" s="70">
        <v>5.3160285823554602E-5</v>
      </c>
      <c r="P76" s="70">
        <v>7.4136250407633603E-5</v>
      </c>
      <c r="Q76" s="70">
        <v>1.59560434261379E-5</v>
      </c>
      <c r="R76" s="1">
        <v>1.3253927616175599E-4</v>
      </c>
      <c r="S76" s="70">
        <v>4.4137120049643201E-5</v>
      </c>
    </row>
    <row r="77" spans="1:19" x14ac:dyDescent="0.25">
      <c r="A77" s="1">
        <v>8.25</v>
      </c>
      <c r="B77" s="1">
        <v>0.75466564966141803</v>
      </c>
      <c r="C77" s="1">
        <v>0.31755045084093603</v>
      </c>
      <c r="D77" s="1">
        <v>0.188548293063001</v>
      </c>
      <c r="E77" s="1">
        <v>0.31597348555802601</v>
      </c>
      <c r="F77" s="1">
        <v>0.45004199169801301</v>
      </c>
      <c r="G77" s="1">
        <v>9.6123578583736102E-2</v>
      </c>
      <c r="H77" s="1">
        <v>0.78504306462290596</v>
      </c>
      <c r="I77" s="1">
        <v>0.27285223522855301</v>
      </c>
      <c r="K77" s="1">
        <v>8.25</v>
      </c>
      <c r="L77" s="70">
        <v>1.25727297233592E-4</v>
      </c>
      <c r="M77" s="70">
        <v>5.2903905110099898E-5</v>
      </c>
      <c r="N77" s="70">
        <v>3.1412145624295998E-5</v>
      </c>
      <c r="O77" s="70">
        <v>5.2641182693967098E-5</v>
      </c>
      <c r="P77" s="70">
        <v>7.4976995816889596E-5</v>
      </c>
      <c r="Q77" s="70">
        <v>1.60141881920504E-5</v>
      </c>
      <c r="R77" s="1">
        <v>1.30788174566176E-4</v>
      </c>
      <c r="S77" s="70">
        <v>4.5457182389077002E-5</v>
      </c>
    </row>
    <row r="78" spans="1:19" x14ac:dyDescent="0.25">
      <c r="A78" s="1">
        <v>8.375</v>
      </c>
      <c r="B78" s="1">
        <v>0.74136689454373805</v>
      </c>
      <c r="C78" s="1">
        <v>0.32957906325013298</v>
      </c>
      <c r="D78" s="1">
        <v>0.18212059184360499</v>
      </c>
      <c r="E78" s="1">
        <v>0.30349624187804097</v>
      </c>
      <c r="F78" s="1">
        <v>0.455239093868821</v>
      </c>
      <c r="G78" s="1">
        <v>9.2721881508159798E-2</v>
      </c>
      <c r="H78" s="1">
        <v>0.78498595247545799</v>
      </c>
      <c r="I78" s="1">
        <v>0.28291776022426901</v>
      </c>
      <c r="K78" s="1">
        <v>8.375</v>
      </c>
      <c r="L78" s="70">
        <v>1.23511724630986E-4</v>
      </c>
      <c r="M78" s="70">
        <v>5.4907871937472197E-5</v>
      </c>
      <c r="N78" s="70">
        <v>3.03412906011445E-5</v>
      </c>
      <c r="O78" s="70">
        <v>5.0562473896881401E-5</v>
      </c>
      <c r="P78" s="70">
        <v>7.58428330385461E-5</v>
      </c>
      <c r="Q78" s="70">
        <v>1.5447465459259399E-5</v>
      </c>
      <c r="R78" s="1">
        <v>1.3077865968241101E-4</v>
      </c>
      <c r="S78" s="70">
        <v>4.7134098853363198E-5</v>
      </c>
    </row>
    <row r="79" spans="1:19" x14ac:dyDescent="0.25">
      <c r="A79" s="1">
        <v>8.5</v>
      </c>
      <c r="B79" s="1">
        <v>0.72997119609133398</v>
      </c>
      <c r="C79" s="1">
        <v>0.33111783424152302</v>
      </c>
      <c r="D79" s="1">
        <v>0.18039476688770001</v>
      </c>
      <c r="E79" s="1">
        <v>0.30182137084211502</v>
      </c>
      <c r="F79" s="1">
        <v>0.45895013213013602</v>
      </c>
      <c r="G79" s="1">
        <v>9.1554105779111203E-2</v>
      </c>
      <c r="H79" s="1">
        <v>0.78887999632424199</v>
      </c>
      <c r="I79" s="1">
        <v>0.28740007314847399</v>
      </c>
      <c r="K79" s="1">
        <v>8.5</v>
      </c>
      <c r="L79" s="70">
        <v>1.21613201268816E-4</v>
      </c>
      <c r="M79" s="70">
        <v>5.5164231184637598E-5</v>
      </c>
      <c r="N79" s="70">
        <v>3.00537681634909E-5</v>
      </c>
      <c r="O79" s="70">
        <v>5.0283440382296201E-5</v>
      </c>
      <c r="P79" s="70">
        <v>7.6461092012880901E-5</v>
      </c>
      <c r="Q79" s="70">
        <v>1.52529140228E-5</v>
      </c>
      <c r="R79" s="1">
        <v>1.3142740738761899E-4</v>
      </c>
      <c r="S79" s="70">
        <v>4.7880852186535798E-5</v>
      </c>
    </row>
    <row r="80" spans="1:19" x14ac:dyDescent="0.25">
      <c r="A80" s="1">
        <v>8.625</v>
      </c>
      <c r="B80" s="1">
        <v>0.65414458033761202</v>
      </c>
      <c r="C80" s="1">
        <v>0.329672857768946</v>
      </c>
      <c r="D80" s="1">
        <v>0.18757625754665799</v>
      </c>
      <c r="E80" s="1">
        <v>0.29958165308937401</v>
      </c>
      <c r="F80" s="1">
        <v>0.45932929228911701</v>
      </c>
      <c r="G80" s="1">
        <v>9.2532573809210705E-2</v>
      </c>
      <c r="H80" s="1">
        <v>0.78472212283091602</v>
      </c>
      <c r="I80" s="1">
        <v>0.301042342430903</v>
      </c>
      <c r="K80" s="1">
        <v>8.625</v>
      </c>
      <c r="L80" s="70">
        <v>1.08980487084246E-4</v>
      </c>
      <c r="M80" s="70">
        <v>5.4923498104306298E-5</v>
      </c>
      <c r="N80" s="70">
        <v>3.1250204507273198E-5</v>
      </c>
      <c r="O80" s="70">
        <v>4.9910303404689402E-5</v>
      </c>
      <c r="P80" s="70">
        <v>7.65242600953675E-5</v>
      </c>
      <c r="Q80" s="70">
        <v>1.5415926796614501E-5</v>
      </c>
      <c r="R80" s="1">
        <v>1.3073470566363099E-4</v>
      </c>
      <c r="S80" s="70">
        <v>5.0153654248988298E-5</v>
      </c>
    </row>
    <row r="81" spans="1:19" x14ac:dyDescent="0.25">
      <c r="A81" s="1">
        <v>8.75</v>
      </c>
      <c r="B81" s="1">
        <v>0.64346998727028804</v>
      </c>
      <c r="C81" s="1">
        <v>0.32848881832635302</v>
      </c>
      <c r="D81" s="1">
        <v>0.18376787468156</v>
      </c>
      <c r="E81" s="1">
        <v>0.29851018672152302</v>
      </c>
      <c r="F81" s="1">
        <v>0.45957815815330499</v>
      </c>
      <c r="G81" s="1">
        <v>9.0879988061489003E-2</v>
      </c>
      <c r="H81" s="1">
        <v>0.80591209375942396</v>
      </c>
      <c r="I81" s="1">
        <v>0.33984353897084102</v>
      </c>
      <c r="K81" s="1">
        <v>8.75</v>
      </c>
      <c r="L81" s="70">
        <v>1.0720209987923E-4</v>
      </c>
      <c r="M81" s="70">
        <v>5.4726237133170397E-5</v>
      </c>
      <c r="N81" s="70">
        <v>3.0615727921947902E-5</v>
      </c>
      <c r="O81" s="70">
        <v>4.9731797107805402E-5</v>
      </c>
      <c r="P81" s="70">
        <v>7.6565721148341004E-5</v>
      </c>
      <c r="Q81" s="70">
        <v>1.51406060110441E-5</v>
      </c>
      <c r="R81" s="1">
        <v>1.3426495482031999E-4</v>
      </c>
      <c r="S81" s="70">
        <v>5.6617933592542097E-5</v>
      </c>
    </row>
    <row r="82" spans="1:19" x14ac:dyDescent="0.25">
      <c r="A82" s="1">
        <v>8.875</v>
      </c>
      <c r="B82" s="1">
        <v>0.60789793325616504</v>
      </c>
      <c r="C82" s="1">
        <v>0.28879368108652798</v>
      </c>
      <c r="D82" s="1">
        <v>0.17008321682616201</v>
      </c>
      <c r="E82" s="1">
        <v>0.299185776773356</v>
      </c>
      <c r="F82" s="1">
        <v>0.45985170883799797</v>
      </c>
      <c r="G82" s="1">
        <v>8.8129870624575807E-2</v>
      </c>
      <c r="H82" s="1">
        <v>0.81795666910749298</v>
      </c>
      <c r="I82" s="1">
        <v>0.342497649274421</v>
      </c>
      <c r="K82" s="1">
        <v>8.875</v>
      </c>
      <c r="L82" s="70">
        <v>1.01275795680477E-4</v>
      </c>
      <c r="M82" s="70">
        <v>4.8113027269015603E-5</v>
      </c>
      <c r="N82" s="70">
        <v>2.83358639232386E-5</v>
      </c>
      <c r="O82" s="70">
        <v>4.9844350410440999E-5</v>
      </c>
      <c r="P82" s="70">
        <v>7.6611294692411101E-5</v>
      </c>
      <c r="Q82" s="70">
        <v>1.46824364460543E-5</v>
      </c>
      <c r="R82" s="1">
        <v>1.36271581073308E-4</v>
      </c>
      <c r="S82" s="70">
        <v>5.70601083691184E-5</v>
      </c>
    </row>
    <row r="83" spans="1:19" x14ac:dyDescent="0.25">
      <c r="A83" s="1">
        <v>9</v>
      </c>
      <c r="B83" s="1">
        <v>0.62706863486115305</v>
      </c>
      <c r="C83" s="1">
        <v>0.287280202046235</v>
      </c>
      <c r="D83" s="1">
        <v>0.17698111468029901</v>
      </c>
      <c r="E83" s="1">
        <v>0.30799736340457501</v>
      </c>
      <c r="F83" s="1">
        <v>0.46172089973712499</v>
      </c>
      <c r="G83" s="1">
        <v>8.7934829935567102E-2</v>
      </c>
      <c r="H83" s="1">
        <v>0.81065227185495703</v>
      </c>
      <c r="I83" s="1">
        <v>0.331697815124948</v>
      </c>
      <c r="K83" s="1">
        <v>9</v>
      </c>
      <c r="L83" s="70">
        <v>1.04469634567868E-4</v>
      </c>
      <c r="M83" s="70">
        <v>4.7860881660902603E-5</v>
      </c>
      <c r="N83" s="70">
        <v>2.9485053705737899E-5</v>
      </c>
      <c r="O83" s="70">
        <v>5.1312360743202101E-5</v>
      </c>
      <c r="P83" s="70">
        <v>7.6922701896205796E-5</v>
      </c>
      <c r="Q83" s="70">
        <v>1.46499426672655E-5</v>
      </c>
      <c r="R83" s="1">
        <v>1.35054668491036E-4</v>
      </c>
      <c r="S83" s="70">
        <v>5.5260855999816402E-5</v>
      </c>
    </row>
    <row r="84" spans="1:19" x14ac:dyDescent="0.25">
      <c r="A84" s="1">
        <v>9.125</v>
      </c>
      <c r="B84" s="1">
        <v>0.62233195593037105</v>
      </c>
      <c r="C84" s="1">
        <v>0.29600379780783798</v>
      </c>
      <c r="D84" s="1">
        <v>0.188322585655329</v>
      </c>
      <c r="E84" s="1">
        <v>0.31435674871283198</v>
      </c>
      <c r="F84" s="1">
        <v>0.46864445028386498</v>
      </c>
      <c r="G84" s="1">
        <v>8.5320678613823003E-2</v>
      </c>
      <c r="H84" s="1">
        <v>0.83047834102375995</v>
      </c>
      <c r="I84" s="1">
        <v>0.32251212409385199</v>
      </c>
      <c r="K84" s="1">
        <v>9.125</v>
      </c>
      <c r="L84" s="70">
        <v>1.0368050385799899E-4</v>
      </c>
      <c r="M84" s="70">
        <v>4.9314232714785799E-5</v>
      </c>
      <c r="N84" s="70">
        <v>3.1374542770177898E-5</v>
      </c>
      <c r="O84" s="70">
        <v>5.2371834335557603E-5</v>
      </c>
      <c r="P84" s="70">
        <v>7.8076165417292605E-5</v>
      </c>
      <c r="Q84" s="70">
        <v>1.4214425057062899E-5</v>
      </c>
      <c r="R84" s="1">
        <v>1.38357691614558E-4</v>
      </c>
      <c r="S84" s="70">
        <v>5.3730519874035702E-5</v>
      </c>
    </row>
    <row r="85" spans="1:19" x14ac:dyDescent="0.25">
      <c r="A85" s="1">
        <v>9.25</v>
      </c>
      <c r="B85" s="1">
        <v>0.62462764309615404</v>
      </c>
      <c r="C85" s="1">
        <v>0.30689780240694797</v>
      </c>
      <c r="D85" s="1">
        <v>0.198931941007785</v>
      </c>
      <c r="E85" s="1">
        <v>0.31391547430471101</v>
      </c>
      <c r="F85" s="1">
        <v>0.46628575541505701</v>
      </c>
      <c r="G85" s="1">
        <v>9.5062958227950703E-2</v>
      </c>
      <c r="H85" s="1">
        <v>0.81128967459310097</v>
      </c>
      <c r="I85" s="1">
        <v>0.31995779622268999</v>
      </c>
      <c r="K85" s="1">
        <v>9.25</v>
      </c>
      <c r="L85" s="70">
        <v>1.0406296533981899E-4</v>
      </c>
      <c r="M85" s="70">
        <v>5.1129173880997597E-5</v>
      </c>
      <c r="N85" s="70">
        <v>3.3142061371897001E-5</v>
      </c>
      <c r="O85" s="70">
        <v>5.2298318019164598E-5</v>
      </c>
      <c r="P85" s="70">
        <v>7.7683206852149106E-5</v>
      </c>
      <c r="Q85" s="70">
        <v>1.5837488840776599E-5</v>
      </c>
      <c r="R85" s="1">
        <v>1.3516085978721099E-4</v>
      </c>
      <c r="S85" s="70">
        <v>5.3304968850700198E-5</v>
      </c>
    </row>
    <row r="86" spans="1:19" x14ac:dyDescent="0.25">
      <c r="A86" s="1">
        <v>9.375</v>
      </c>
      <c r="B86" s="1">
        <v>0.61957267358771295</v>
      </c>
      <c r="C86" s="1">
        <v>0.32522647006753302</v>
      </c>
      <c r="D86" s="1">
        <v>0.20608398964921501</v>
      </c>
      <c r="E86" s="1">
        <v>0.31853243475102799</v>
      </c>
      <c r="F86" s="1">
        <v>0.46639191253925899</v>
      </c>
      <c r="G86" s="1">
        <v>9.3077422197263407E-2</v>
      </c>
      <c r="H86" s="1">
        <v>0.81380292596897097</v>
      </c>
      <c r="I86" s="1">
        <v>0.32900710325860499</v>
      </c>
      <c r="K86" s="1">
        <v>9.375</v>
      </c>
      <c r="L86" s="70">
        <v>1.03220807419713E-4</v>
      </c>
      <c r="M86" s="70">
        <v>5.4182729913251101E-5</v>
      </c>
      <c r="N86" s="70">
        <v>3.4333592675559202E-5</v>
      </c>
      <c r="O86" s="70">
        <v>5.3067503629521102E-5</v>
      </c>
      <c r="P86" s="70">
        <v>7.7700892629041E-5</v>
      </c>
      <c r="Q86" s="70">
        <v>1.55066985380641E-5</v>
      </c>
      <c r="R86" s="1">
        <v>1.3557956746643101E-4</v>
      </c>
      <c r="S86" s="70">
        <v>5.4812583402883603E-5</v>
      </c>
    </row>
    <row r="87" spans="1:19" x14ac:dyDescent="0.25">
      <c r="A87" s="1">
        <v>9.5</v>
      </c>
      <c r="B87" s="1">
        <v>0.61746520842505903</v>
      </c>
      <c r="C87" s="1">
        <v>0.31159970842497298</v>
      </c>
      <c r="D87" s="1">
        <v>0.20756262891063301</v>
      </c>
      <c r="E87" s="1">
        <v>0.318817149195811</v>
      </c>
      <c r="F87" s="1">
        <v>0.47259955294264899</v>
      </c>
      <c r="G87" s="1">
        <v>9.3290056748839306E-2</v>
      </c>
      <c r="H87" s="1">
        <v>0.81844219263555495</v>
      </c>
      <c r="I87" s="1">
        <v>0.28677650898148699</v>
      </c>
      <c r="K87" s="1">
        <v>9.5</v>
      </c>
      <c r="L87" s="70">
        <v>1.0286970372361501E-4</v>
      </c>
      <c r="M87" s="70">
        <v>5.1912511423600599E-5</v>
      </c>
      <c r="N87" s="70">
        <v>3.4579933976511502E-5</v>
      </c>
      <c r="O87" s="70">
        <v>5.31149370560218E-5</v>
      </c>
      <c r="P87" s="70">
        <v>7.8735085520245505E-5</v>
      </c>
      <c r="Q87" s="70">
        <v>1.55421234543567E-5</v>
      </c>
      <c r="R87" s="1">
        <v>1.3635246929308401E-4</v>
      </c>
      <c r="S87" s="70">
        <v>4.7776966396315698E-5</v>
      </c>
    </row>
    <row r="88" spans="1:19" x14ac:dyDescent="0.25">
      <c r="A88" s="1">
        <v>9.625</v>
      </c>
      <c r="B88" s="1">
        <v>0.66728581333957504</v>
      </c>
      <c r="C88" s="1">
        <v>0.28159393023699297</v>
      </c>
      <c r="D88" s="1">
        <v>0.21207472218349799</v>
      </c>
      <c r="E88" s="1">
        <v>0.31957107719774902</v>
      </c>
      <c r="F88" s="1">
        <v>0.47299868692897701</v>
      </c>
      <c r="G88" s="1">
        <v>9.3899405744157005E-2</v>
      </c>
      <c r="H88" s="1">
        <v>0.81929038388529596</v>
      </c>
      <c r="I88" s="1">
        <v>0.288317350206301</v>
      </c>
      <c r="K88" s="1">
        <v>9.625</v>
      </c>
      <c r="L88" s="70">
        <v>1.11169816502373E-4</v>
      </c>
      <c r="M88" s="70">
        <v>4.6913548777483101E-5</v>
      </c>
      <c r="N88" s="70">
        <v>3.5331648715770803E-5</v>
      </c>
      <c r="O88" s="70">
        <v>5.3240541461144799E-5</v>
      </c>
      <c r="P88" s="70">
        <v>7.8801581242368194E-5</v>
      </c>
      <c r="Q88" s="70">
        <v>1.56436409969766E-5</v>
      </c>
      <c r="R88" s="1">
        <v>1.3649377795528999E-4</v>
      </c>
      <c r="S88" s="70">
        <v>4.8033670544369703E-5</v>
      </c>
    </row>
    <row r="89" spans="1:19" x14ac:dyDescent="0.25">
      <c r="A89" s="1">
        <v>9.75</v>
      </c>
      <c r="B89" s="1">
        <v>0.69170400711017499</v>
      </c>
      <c r="C89" s="1">
        <v>0.16667610962537599</v>
      </c>
      <c r="D89" s="1">
        <v>0.207360764158663</v>
      </c>
      <c r="E89" s="1">
        <v>0.32806775112151998</v>
      </c>
      <c r="F89" s="1">
        <v>0.47225907483443802</v>
      </c>
      <c r="G89" s="1">
        <v>9.8425678576252701E-2</v>
      </c>
      <c r="H89" s="1">
        <v>0.81142556685545697</v>
      </c>
      <c r="I89" s="1">
        <v>0.29126989561320998</v>
      </c>
      <c r="K89" s="1">
        <v>9.75</v>
      </c>
      <c r="L89" s="70">
        <v>1.15237887584555E-4</v>
      </c>
      <c r="M89" s="70">
        <v>2.7768239863587599E-5</v>
      </c>
      <c r="N89" s="70">
        <v>3.4546303308833301E-5</v>
      </c>
      <c r="O89" s="70">
        <v>5.4656087336845099E-5</v>
      </c>
      <c r="P89" s="70">
        <v>7.8678361867417698E-5</v>
      </c>
      <c r="Q89" s="70">
        <v>1.6397718050803701E-5</v>
      </c>
      <c r="R89" s="1">
        <v>1.3518349943811899E-4</v>
      </c>
      <c r="S89" s="70">
        <v>4.8525564609160803E-5</v>
      </c>
    </row>
    <row r="90" spans="1:19" x14ac:dyDescent="0.25">
      <c r="A90" s="1">
        <v>9.875</v>
      </c>
      <c r="B90" s="1">
        <v>0.67498122758897805</v>
      </c>
      <c r="C90" s="1">
        <v>9.2350735033554801E-2</v>
      </c>
      <c r="D90" s="1">
        <v>0.21513434199491699</v>
      </c>
      <c r="E90" s="1">
        <v>0.32769019825029999</v>
      </c>
      <c r="F90" s="1">
        <v>0.48532503388290699</v>
      </c>
      <c r="G90" s="1">
        <v>0.10176636034888301</v>
      </c>
      <c r="H90" s="1">
        <v>0.79740685378932696</v>
      </c>
      <c r="I90" s="1">
        <v>0.292256150668119</v>
      </c>
      <c r="K90" s="1">
        <v>9.875</v>
      </c>
      <c r="L90" s="70">
        <v>1.12451872516324E-4</v>
      </c>
      <c r="M90" s="70">
        <v>1.5385632456590201E-5</v>
      </c>
      <c r="N90" s="70">
        <v>3.5841381376353103E-5</v>
      </c>
      <c r="O90" s="70">
        <v>5.4593187028499801E-5</v>
      </c>
      <c r="P90" s="70">
        <v>8.0855150644892703E-5</v>
      </c>
      <c r="Q90" s="70">
        <v>1.6954275634123901E-5</v>
      </c>
      <c r="R90" s="1">
        <v>1.3284798184130201E-4</v>
      </c>
      <c r="S90" s="70">
        <v>4.8689874701308598E-5</v>
      </c>
    </row>
    <row r="91" spans="1:19" x14ac:dyDescent="0.25">
      <c r="A91" s="1">
        <v>10</v>
      </c>
      <c r="B91" s="1">
        <v>0.68387818283436397</v>
      </c>
      <c r="C91" s="1">
        <v>8.5192446495675006E-2</v>
      </c>
      <c r="D91" s="1">
        <v>0.20926810635364501</v>
      </c>
      <c r="E91" s="1">
        <v>0.32658717145392502</v>
      </c>
      <c r="F91" s="1">
        <v>0.48731196769005197</v>
      </c>
      <c r="G91" s="1">
        <v>0.10108658017213</v>
      </c>
      <c r="H91" s="1">
        <v>0.79011512318356802</v>
      </c>
      <c r="I91" s="1">
        <v>0.28480082236877902</v>
      </c>
      <c r="K91" s="1">
        <v>10</v>
      </c>
      <c r="L91" s="70">
        <v>1.13934105260205E-4</v>
      </c>
      <c r="M91" s="70">
        <v>1.41930615861794E-5</v>
      </c>
      <c r="N91" s="70">
        <v>3.4864066518517301E-5</v>
      </c>
      <c r="O91" s="70">
        <v>5.4409422764223803E-5</v>
      </c>
      <c r="P91" s="70">
        <v>8.1186173817162898E-5</v>
      </c>
      <c r="Q91" s="70">
        <v>1.6841024256676901E-5</v>
      </c>
      <c r="R91" s="1">
        <v>1.3163317952238199E-4</v>
      </c>
      <c r="S91" s="70">
        <v>4.7447817006638499E-5</v>
      </c>
    </row>
    <row r="92" spans="1:19" x14ac:dyDescent="0.25">
      <c r="A92" s="1">
        <v>10.125</v>
      </c>
      <c r="B92" s="1">
        <v>0.67759408340196003</v>
      </c>
      <c r="C92" s="1">
        <v>8.9178958890564597E-2</v>
      </c>
      <c r="D92" s="1">
        <v>0.20552284154221401</v>
      </c>
      <c r="E92" s="1">
        <v>0.33697782515451402</v>
      </c>
      <c r="F92" s="1">
        <v>0.49244939932306903</v>
      </c>
      <c r="G92" s="1">
        <v>0.100156428166291</v>
      </c>
      <c r="H92" s="1">
        <v>0.77612823949737797</v>
      </c>
      <c r="I92" s="1">
        <v>0.296387771505706</v>
      </c>
      <c r="K92" s="1">
        <v>10.125</v>
      </c>
      <c r="L92" s="70">
        <v>1.12887174294766E-4</v>
      </c>
      <c r="M92" s="70">
        <v>1.48572145511681E-5</v>
      </c>
      <c r="N92" s="70">
        <v>3.4240105400932798E-5</v>
      </c>
      <c r="O92" s="70">
        <v>5.61405056707419E-5</v>
      </c>
      <c r="P92" s="70">
        <v>8.2042069927223705E-5</v>
      </c>
      <c r="Q92" s="70">
        <v>1.6686060932504101E-5</v>
      </c>
      <c r="R92" s="1">
        <v>1.2930296470026301E-4</v>
      </c>
      <c r="S92" s="70">
        <v>4.9378202732850602E-5</v>
      </c>
    </row>
    <row r="93" spans="1:19" x14ac:dyDescent="0.25">
      <c r="A93" s="1">
        <v>10.25</v>
      </c>
      <c r="B93" s="1">
        <v>0.67947288983202203</v>
      </c>
      <c r="C93" s="1">
        <v>8.8327887513262093E-2</v>
      </c>
      <c r="D93" s="1">
        <v>0.20668466668327001</v>
      </c>
      <c r="E93" s="1">
        <v>0.34164988304552901</v>
      </c>
      <c r="F93" s="1">
        <v>0.494871584684143</v>
      </c>
      <c r="G93" s="1">
        <v>0.10241353635327501</v>
      </c>
      <c r="H93" s="1">
        <v>0.77775217818464204</v>
      </c>
      <c r="I93" s="1">
        <v>0.281537964657114</v>
      </c>
      <c r="K93" s="1">
        <v>10.25</v>
      </c>
      <c r="L93" s="70">
        <v>1.13200183446015E-4</v>
      </c>
      <c r="M93" s="70">
        <v>1.47154260597095E-5</v>
      </c>
      <c r="N93" s="70">
        <v>3.4433665469432801E-5</v>
      </c>
      <c r="O93" s="70">
        <v>5.6918870515385002E-5</v>
      </c>
      <c r="P93" s="70">
        <v>8.2445606008378001E-5</v>
      </c>
      <c r="Q93" s="70">
        <v>1.7062095156455602E-5</v>
      </c>
      <c r="R93" s="1">
        <v>1.2957351288556099E-4</v>
      </c>
      <c r="S93" s="70">
        <v>4.6904224911875098E-5</v>
      </c>
    </row>
    <row r="94" spans="1:19" x14ac:dyDescent="0.25">
      <c r="A94" s="1">
        <v>10.375</v>
      </c>
      <c r="B94" s="1">
        <v>0.66168221932986704</v>
      </c>
      <c r="C94" s="1">
        <v>0.111756164937774</v>
      </c>
      <c r="D94" s="1">
        <v>0.234698777854221</v>
      </c>
      <c r="E94" s="1">
        <v>0.34226905163617599</v>
      </c>
      <c r="F94" s="1">
        <v>0.498752082599562</v>
      </c>
      <c r="G94" s="1">
        <v>9.5027538045188903E-2</v>
      </c>
      <c r="H94" s="1">
        <v>0.81086105147931498</v>
      </c>
      <c r="I94" s="1">
        <v>0.18243707598082201</v>
      </c>
      <c r="K94" s="1">
        <v>10.375</v>
      </c>
      <c r="L94" s="70">
        <v>1.10236257740356E-4</v>
      </c>
      <c r="M94" s="70">
        <v>1.86185770786331E-5</v>
      </c>
      <c r="N94" s="70">
        <v>3.9100816390513299E-5</v>
      </c>
      <c r="O94" s="70">
        <v>5.7022024002586598E-5</v>
      </c>
      <c r="P94" s="70">
        <v>8.3092096961086793E-5</v>
      </c>
      <c r="Q94" s="70">
        <v>1.5831587838328498E-5</v>
      </c>
      <c r="R94" s="1">
        <v>1.3508945117645399E-4</v>
      </c>
      <c r="S94" s="70">
        <v>3.0394016858404901E-5</v>
      </c>
    </row>
    <row r="95" spans="1:19" x14ac:dyDescent="0.25">
      <c r="A95" s="1">
        <v>10.5</v>
      </c>
      <c r="B95" s="1">
        <v>0.66542389788525103</v>
      </c>
      <c r="C95" s="1">
        <v>0.182937520511747</v>
      </c>
      <c r="D95" s="1">
        <v>0.26651492006337302</v>
      </c>
      <c r="E95" s="1">
        <v>0.34173155553502399</v>
      </c>
      <c r="F95" s="1">
        <v>0.50213207904997703</v>
      </c>
      <c r="G95" s="1">
        <v>9.3122092944713103E-2</v>
      </c>
      <c r="H95" s="1">
        <v>0.82029180165958904</v>
      </c>
      <c r="I95" s="1">
        <v>0.15256268804255599</v>
      </c>
      <c r="K95" s="1">
        <v>10.5</v>
      </c>
      <c r="L95" s="70">
        <v>1.10859621387683E-4</v>
      </c>
      <c r="M95" s="70">
        <v>3.0477390917257101E-5</v>
      </c>
      <c r="N95" s="70">
        <v>4.4401385682558099E-5</v>
      </c>
      <c r="O95" s="70">
        <v>5.6932477152134701E-5</v>
      </c>
      <c r="P95" s="70">
        <v>8.3655204369726205E-5</v>
      </c>
      <c r="Q95" s="70">
        <v>1.55141406845892E-5</v>
      </c>
      <c r="R95" s="1">
        <v>1.3666061415648799E-4</v>
      </c>
      <c r="S95" s="70">
        <v>2.5416943827889899E-5</v>
      </c>
    </row>
    <row r="96" spans="1:19" x14ac:dyDescent="0.25">
      <c r="A96" s="1">
        <v>10.625</v>
      </c>
      <c r="B96" s="1">
        <v>0.67383313731516103</v>
      </c>
      <c r="C96" s="1">
        <v>0.244704548325864</v>
      </c>
      <c r="D96" s="1">
        <v>0.26010707419134299</v>
      </c>
      <c r="E96" s="1">
        <v>0.33877390393430701</v>
      </c>
      <c r="F96" s="1">
        <v>0.50178166925818501</v>
      </c>
      <c r="G96" s="1">
        <v>9.2274490133452694E-2</v>
      </c>
      <c r="H96" s="1">
        <v>0.81376737867636695</v>
      </c>
      <c r="I96" s="1">
        <v>0.14871367153182499</v>
      </c>
      <c r="K96" s="1">
        <v>10.625</v>
      </c>
      <c r="L96" s="70">
        <v>1.1226060067670601E-4</v>
      </c>
      <c r="M96" s="70">
        <v>4.0767777751089E-5</v>
      </c>
      <c r="N96" s="70">
        <v>4.3333838560277802E-5</v>
      </c>
      <c r="O96" s="70">
        <v>5.6439732395455297E-5</v>
      </c>
      <c r="P96" s="70">
        <v>8.3596826098413299E-5</v>
      </c>
      <c r="Q96" s="70">
        <v>1.5372930056233201E-5</v>
      </c>
      <c r="R96" s="1">
        <v>1.35573645287483E-4</v>
      </c>
      <c r="S96" s="70">
        <v>2.4775697677202098E-5</v>
      </c>
    </row>
    <row r="97" spans="1:19" x14ac:dyDescent="0.25">
      <c r="A97" s="1">
        <v>10.75</v>
      </c>
      <c r="B97" s="1">
        <v>0.67216386556930496</v>
      </c>
      <c r="C97" s="1">
        <v>0.24335273403164701</v>
      </c>
      <c r="D97" s="1">
        <v>0.26455558869581403</v>
      </c>
      <c r="E97" s="1">
        <v>0.33261835255458699</v>
      </c>
      <c r="F97" s="1">
        <v>0.51449867927485704</v>
      </c>
      <c r="G97" s="1">
        <v>9.5587511092405E-2</v>
      </c>
      <c r="H97" s="1">
        <v>0.838580095731149</v>
      </c>
      <c r="I97" s="1">
        <v>0.14932336571232499</v>
      </c>
      <c r="K97" s="1">
        <v>10.75</v>
      </c>
      <c r="L97" s="70">
        <v>1.11982500003846E-4</v>
      </c>
      <c r="M97" s="70">
        <v>4.0542565489672299E-5</v>
      </c>
      <c r="N97" s="70">
        <v>4.4074961076722598E-5</v>
      </c>
      <c r="O97" s="70">
        <v>5.54142175355941E-5</v>
      </c>
      <c r="P97" s="70">
        <v>8.5715479967191197E-5</v>
      </c>
      <c r="Q97" s="70">
        <v>1.5924879347994701E-5</v>
      </c>
      <c r="R97" s="1">
        <v>1.3970744394880901E-4</v>
      </c>
      <c r="S97" s="70">
        <v>2.4877272727673401E-5</v>
      </c>
    </row>
    <row r="98" spans="1:19" x14ac:dyDescent="0.25">
      <c r="A98" s="1">
        <v>10.875</v>
      </c>
      <c r="B98" s="1">
        <v>0.664444480064455</v>
      </c>
      <c r="C98" s="1">
        <v>0.270123127931512</v>
      </c>
      <c r="D98" s="1">
        <v>0.263030183916104</v>
      </c>
      <c r="E98" s="1">
        <v>0.32766086329793098</v>
      </c>
      <c r="F98" s="1">
        <v>0.51982510358373102</v>
      </c>
      <c r="G98" s="1">
        <v>9.4292638772473805E-2</v>
      </c>
      <c r="H98" s="1">
        <v>0.83100302960292305</v>
      </c>
      <c r="I98" s="1">
        <v>0.113640933063773</v>
      </c>
      <c r="K98" s="1">
        <v>10.875</v>
      </c>
      <c r="L98" s="70">
        <v>1.1069645037873801E-4</v>
      </c>
      <c r="M98" s="70">
        <v>4.5002513113389899E-5</v>
      </c>
      <c r="N98" s="70">
        <v>4.3820828640422898E-5</v>
      </c>
      <c r="O98" s="70">
        <v>5.4588299825435197E-5</v>
      </c>
      <c r="P98" s="70">
        <v>8.6602862257049502E-5</v>
      </c>
      <c r="Q98" s="70">
        <v>1.57091536194941E-5</v>
      </c>
      <c r="R98" s="1">
        <v>1.3844510473184701E-4</v>
      </c>
      <c r="S98" s="70">
        <v>1.89325794484246E-5</v>
      </c>
    </row>
    <row r="99" spans="1:19" x14ac:dyDescent="0.25">
      <c r="A99" s="1">
        <v>11</v>
      </c>
      <c r="B99" s="1">
        <v>0.64810436969443397</v>
      </c>
      <c r="C99" s="1">
        <v>0.34499775416601602</v>
      </c>
      <c r="D99" s="1">
        <v>0.25179050280536602</v>
      </c>
      <c r="E99" s="1">
        <v>0.317717734080804</v>
      </c>
      <c r="F99" s="1">
        <v>0.51920502857670203</v>
      </c>
      <c r="G99" s="1">
        <v>9.0360421507878305E-2</v>
      </c>
      <c r="H99" s="1">
        <v>0.79475792624866803</v>
      </c>
      <c r="I99" s="1">
        <v>0.106189836314537</v>
      </c>
      <c r="K99" s="1">
        <v>11</v>
      </c>
      <c r="L99" s="70">
        <v>1.07974187991093E-4</v>
      </c>
      <c r="M99" s="70">
        <v>5.7476625844058303E-5</v>
      </c>
      <c r="N99" s="70">
        <v>4.1948297767374098E-5</v>
      </c>
      <c r="O99" s="70">
        <v>5.2931774497861798E-5</v>
      </c>
      <c r="P99" s="70">
        <v>8.6499557760878905E-5</v>
      </c>
      <c r="Q99" s="70">
        <v>1.50540462232125E-5</v>
      </c>
      <c r="R99" s="1">
        <v>1.32406670513028E-4</v>
      </c>
      <c r="S99" s="70">
        <v>1.76912267300019E-5</v>
      </c>
    </row>
    <row r="100" spans="1:19" x14ac:dyDescent="0.25">
      <c r="A100" s="1">
        <v>11.125</v>
      </c>
      <c r="B100" s="1">
        <v>0.65351789352942002</v>
      </c>
      <c r="C100" s="1">
        <v>0.33903538756447099</v>
      </c>
      <c r="D100" s="1">
        <v>0.247369844761817</v>
      </c>
      <c r="E100" s="1">
        <v>0.30728466506938401</v>
      </c>
      <c r="F100" s="1">
        <v>0.52346792229670602</v>
      </c>
      <c r="G100" s="1">
        <v>9.0575066161380197E-2</v>
      </c>
      <c r="H100" s="1">
        <v>0.81211003841051499</v>
      </c>
      <c r="I100" s="1">
        <v>0.116368834941964</v>
      </c>
      <c r="K100" s="1">
        <v>11.125</v>
      </c>
      <c r="L100" s="70">
        <v>1.08876081062001E-4</v>
      </c>
      <c r="M100" s="70">
        <v>5.6483295568240897E-5</v>
      </c>
      <c r="N100" s="70">
        <v>4.1211816137318801E-5</v>
      </c>
      <c r="O100" s="70">
        <v>5.11936252005592E-5</v>
      </c>
      <c r="P100" s="70">
        <v>8.7209755854631297E-5</v>
      </c>
      <c r="Q100" s="70">
        <v>1.5089806022486E-5</v>
      </c>
      <c r="R100" s="1">
        <v>1.35297532399192E-4</v>
      </c>
      <c r="S100" s="70">
        <v>1.9387047901331199E-5</v>
      </c>
    </row>
    <row r="101" spans="1:19" x14ac:dyDescent="0.25">
      <c r="A101" s="1">
        <v>11.25</v>
      </c>
      <c r="B101" s="1">
        <v>0.64978889800834305</v>
      </c>
      <c r="C101" s="1">
        <v>0.33644609059778902</v>
      </c>
      <c r="D101" s="1">
        <v>0.233562316798025</v>
      </c>
      <c r="E101" s="1">
        <v>0.30574122263930398</v>
      </c>
      <c r="F101" s="1">
        <v>0.52509268998674696</v>
      </c>
      <c r="G101" s="1">
        <v>9.1670116804994303E-2</v>
      </c>
      <c r="H101" s="1">
        <v>0.82376210360275803</v>
      </c>
      <c r="I101" s="1">
        <v>0.12382082512754</v>
      </c>
      <c r="K101" s="1">
        <v>11.25</v>
      </c>
      <c r="L101" s="70">
        <v>1.0825483040819E-4</v>
      </c>
      <c r="M101" s="70">
        <v>5.6051918693591601E-5</v>
      </c>
      <c r="N101" s="70">
        <v>3.8911481978550902E-5</v>
      </c>
      <c r="O101" s="70">
        <v>5.09364876917078E-5</v>
      </c>
      <c r="P101" s="70">
        <v>8.7480442151791697E-5</v>
      </c>
      <c r="Q101" s="70">
        <v>1.52722414597121E-5</v>
      </c>
      <c r="R101" s="1">
        <v>1.3723876646022E-4</v>
      </c>
      <c r="S101" s="70">
        <v>2.0628549466248301E-5</v>
      </c>
    </row>
    <row r="102" spans="1:19" x14ac:dyDescent="0.25">
      <c r="A102" s="1">
        <v>11.375</v>
      </c>
      <c r="B102" s="1">
        <v>0.63686306824628103</v>
      </c>
      <c r="C102" s="1">
        <v>0.41641098585552999</v>
      </c>
      <c r="D102" s="1">
        <v>0.23073168173876199</v>
      </c>
      <c r="E102" s="1">
        <v>0.305678219818659</v>
      </c>
      <c r="F102" s="1">
        <v>0.51990193291633802</v>
      </c>
      <c r="G102" s="1">
        <v>9.2498742506377699E-2</v>
      </c>
      <c r="H102" s="1">
        <v>0.80448720449494204</v>
      </c>
      <c r="I102" s="1">
        <v>8.8440493378519003E-2</v>
      </c>
      <c r="K102" s="1">
        <v>11.375</v>
      </c>
      <c r="L102" s="70">
        <v>1.0610138716983101E-4</v>
      </c>
      <c r="M102" s="70">
        <v>6.9374070243531197E-5</v>
      </c>
      <c r="N102" s="70">
        <v>3.8439898177677797E-5</v>
      </c>
      <c r="O102" s="70">
        <v>5.09259914217884E-5</v>
      </c>
      <c r="P102" s="70">
        <v>8.6615662023861603E-5</v>
      </c>
      <c r="Q102" s="70">
        <v>1.5410290501562601E-5</v>
      </c>
      <c r="R102" s="1">
        <v>1.3402756826885699E-4</v>
      </c>
      <c r="S102" s="70">
        <v>1.4734186196861299E-5</v>
      </c>
    </row>
    <row r="103" spans="1:19" x14ac:dyDescent="0.25">
      <c r="A103" s="1">
        <v>11.5</v>
      </c>
      <c r="B103" s="1">
        <v>0.63306041923166401</v>
      </c>
      <c r="C103" s="1">
        <v>0.431665031274232</v>
      </c>
      <c r="D103" s="1">
        <v>0.21562131800731901</v>
      </c>
      <c r="E103" s="1">
        <v>0.306752361825047</v>
      </c>
      <c r="F103" s="1">
        <v>0.51725294717477699</v>
      </c>
      <c r="G103" s="1">
        <v>9.0889841173268607E-2</v>
      </c>
      <c r="H103" s="1">
        <v>0.81602919160371501</v>
      </c>
      <c r="I103" s="1">
        <v>8.5924515884595695E-2</v>
      </c>
      <c r="K103" s="1">
        <v>11.5</v>
      </c>
      <c r="L103" s="70">
        <v>1.05467865843995E-4</v>
      </c>
      <c r="M103" s="70">
        <v>7.1915394210287099E-5</v>
      </c>
      <c r="N103" s="70">
        <v>3.5922511580019299E-5</v>
      </c>
      <c r="O103" s="70">
        <v>5.1104943480052701E-5</v>
      </c>
      <c r="P103" s="70">
        <v>8.6174340999317804E-5</v>
      </c>
      <c r="Q103" s="70">
        <v>1.5142247539466599E-5</v>
      </c>
      <c r="R103" s="1">
        <v>1.35950463321179E-4</v>
      </c>
      <c r="S103" s="70">
        <v>1.43150243463736E-5</v>
      </c>
    </row>
    <row r="104" spans="1:19" x14ac:dyDescent="0.25">
      <c r="A104" s="1">
        <v>11.625</v>
      </c>
      <c r="B104" s="1">
        <v>0.631584115304894</v>
      </c>
      <c r="C104" s="1">
        <v>0.43814908197682201</v>
      </c>
      <c r="D104" s="1">
        <v>0.17762730718176201</v>
      </c>
      <c r="E104" s="1">
        <v>0.30587851271317701</v>
      </c>
      <c r="F104" s="1">
        <v>0.51824205573440396</v>
      </c>
      <c r="G104" s="1">
        <v>8.9124686853669796E-2</v>
      </c>
      <c r="H104" s="1">
        <v>0.81605454132379995</v>
      </c>
      <c r="I104" s="1">
        <v>8.4041206997594001E-2</v>
      </c>
      <c r="K104" s="1">
        <v>11.625</v>
      </c>
      <c r="L104" s="70">
        <v>1.05221913609796E-4</v>
      </c>
      <c r="M104" s="70">
        <v>7.2995637057338605E-5</v>
      </c>
      <c r="N104" s="70">
        <v>2.9592709376481601E-5</v>
      </c>
      <c r="O104" s="70">
        <v>5.0959360218015001E-5</v>
      </c>
      <c r="P104" s="70">
        <v>8.6339126485351504E-5</v>
      </c>
      <c r="Q104" s="70">
        <v>1.48481728298214E-5</v>
      </c>
      <c r="R104" s="1">
        <v>1.35954686584545E-4</v>
      </c>
      <c r="S104" s="70">
        <v>1.40012650857992E-5</v>
      </c>
    </row>
    <row r="105" spans="1:19" x14ac:dyDescent="0.25">
      <c r="A105" s="1">
        <v>11.75</v>
      </c>
      <c r="B105" s="1">
        <v>0.66903530428048197</v>
      </c>
      <c r="C105" s="1">
        <v>0.436565050288721</v>
      </c>
      <c r="D105" s="1">
        <v>0.175941935814388</v>
      </c>
      <c r="E105" s="1">
        <v>0.30098189512913198</v>
      </c>
      <c r="F105" s="1">
        <v>0.512143648697714</v>
      </c>
      <c r="G105" s="1">
        <v>8.9011014070285999E-2</v>
      </c>
      <c r="H105" s="1">
        <v>0.82167176790174201</v>
      </c>
      <c r="I105" s="1">
        <v>8.1101011348946303E-2</v>
      </c>
      <c r="K105" s="1">
        <v>11.75</v>
      </c>
      <c r="L105" s="70">
        <v>1.1146128169312799E-4</v>
      </c>
      <c r="M105" s="70">
        <v>7.27317373781009E-5</v>
      </c>
      <c r="N105" s="70">
        <v>2.9311926506677E-5</v>
      </c>
      <c r="O105" s="70">
        <v>5.0143583728513298E-5</v>
      </c>
      <c r="P105" s="70">
        <v>8.5323131873039096E-5</v>
      </c>
      <c r="Q105" s="70">
        <v>1.4829234944109699E-5</v>
      </c>
      <c r="R105" s="1">
        <v>1.3689051653243E-4</v>
      </c>
      <c r="S105" s="70">
        <v>1.35114284907345E-5</v>
      </c>
    </row>
    <row r="106" spans="1:19" x14ac:dyDescent="0.25">
      <c r="A106" s="1">
        <v>11.875</v>
      </c>
      <c r="B106" s="1">
        <v>0.69344515750272595</v>
      </c>
      <c r="C106" s="1">
        <v>0.39602268054536199</v>
      </c>
      <c r="D106" s="1">
        <v>0.175414182497696</v>
      </c>
      <c r="E106" s="1">
        <v>0.29993999752884098</v>
      </c>
      <c r="F106" s="1">
        <v>0.50524731376233001</v>
      </c>
      <c r="G106" s="1">
        <v>9.8006410411987405E-2</v>
      </c>
      <c r="H106" s="1">
        <v>0.822124492675671</v>
      </c>
      <c r="I106" s="1">
        <v>7.8716863956217395E-2</v>
      </c>
      <c r="K106" s="1">
        <v>11.875</v>
      </c>
      <c r="L106" s="70">
        <v>1.1552796323995401E-4</v>
      </c>
      <c r="M106" s="70">
        <v>6.5977378578857304E-5</v>
      </c>
      <c r="N106" s="70">
        <v>2.9224002804116199E-5</v>
      </c>
      <c r="O106" s="70">
        <v>4.99700035883047E-5</v>
      </c>
      <c r="P106" s="70">
        <v>8.4174202472804199E-5</v>
      </c>
      <c r="Q106" s="70">
        <v>1.6327867974637098E-5</v>
      </c>
      <c r="R106" s="1">
        <v>1.36965940479767E-4</v>
      </c>
      <c r="S106" s="70">
        <v>1.31142295351058E-5</v>
      </c>
    </row>
    <row r="107" spans="1:19" x14ac:dyDescent="0.25">
      <c r="A107" s="1">
        <v>12</v>
      </c>
      <c r="B107" s="1">
        <v>0.70706996813210599</v>
      </c>
      <c r="C107" s="1">
        <v>0.29867931796522401</v>
      </c>
      <c r="D107" s="1">
        <v>0.17340972868031701</v>
      </c>
      <c r="E107" s="1">
        <v>0.29519284369964199</v>
      </c>
      <c r="F107" s="1">
        <v>0.50745349832866005</v>
      </c>
      <c r="G107" s="1">
        <v>0.108390395246959</v>
      </c>
      <c r="H107" s="1">
        <v>0.82108358432935102</v>
      </c>
      <c r="I107" s="1">
        <v>7.4255584800350202E-2</v>
      </c>
      <c r="K107" s="1">
        <v>12</v>
      </c>
      <c r="L107" s="70">
        <v>1.17797856690809E-4</v>
      </c>
      <c r="M107" s="70">
        <v>4.9759974373006198E-5</v>
      </c>
      <c r="N107" s="70">
        <v>2.8890060798140901E-5</v>
      </c>
      <c r="O107" s="70">
        <v>4.9179127760360198E-5</v>
      </c>
      <c r="P107" s="70">
        <v>8.4541752821555002E-5</v>
      </c>
      <c r="Q107" s="70">
        <v>1.8057839848143301E-5</v>
      </c>
      <c r="R107" s="1">
        <v>1.3679252514926999E-4</v>
      </c>
      <c r="S107" s="70">
        <v>1.23709804277383E-5</v>
      </c>
    </row>
    <row r="108" spans="1:19" x14ac:dyDescent="0.25">
      <c r="A108" s="1">
        <v>12.125</v>
      </c>
      <c r="B108" s="1">
        <v>0.72071600260757795</v>
      </c>
      <c r="C108" s="1">
        <v>0.28339679452113797</v>
      </c>
      <c r="D108" s="1">
        <v>0.15626865486580099</v>
      </c>
      <c r="E108" s="1">
        <v>0.29227672905928198</v>
      </c>
      <c r="F108" s="1">
        <v>0.51102467264694196</v>
      </c>
      <c r="G108" s="1">
        <v>0.10785597317934401</v>
      </c>
      <c r="H108" s="1">
        <v>0.81415512043502702</v>
      </c>
      <c r="I108" s="1">
        <v>8.3524100194148798E-2</v>
      </c>
      <c r="K108" s="1">
        <v>12.125</v>
      </c>
      <c r="L108" s="70">
        <v>1.20071286034422E-4</v>
      </c>
      <c r="M108" s="70">
        <v>4.7213905967221501E-5</v>
      </c>
      <c r="N108" s="70">
        <v>2.6034357900642501E-5</v>
      </c>
      <c r="O108" s="70">
        <v>4.8693303061276401E-5</v>
      </c>
      <c r="P108" s="70">
        <v>8.5136710462980702E-5</v>
      </c>
      <c r="Q108" s="70">
        <v>1.79688051316788E-5</v>
      </c>
      <c r="R108" s="1">
        <v>1.3563824306447601E-4</v>
      </c>
      <c r="S108" s="70">
        <v>1.39151150923452E-5</v>
      </c>
    </row>
    <row r="109" spans="1:19" x14ac:dyDescent="0.25">
      <c r="A109" s="1">
        <v>12.25</v>
      </c>
      <c r="B109" s="1">
        <v>0.70578032711716898</v>
      </c>
      <c r="C109" s="1">
        <v>0.22671748431809099</v>
      </c>
      <c r="D109" s="1">
        <v>0.15261656946677499</v>
      </c>
      <c r="E109" s="1">
        <v>0.285525989374736</v>
      </c>
      <c r="F109" s="1">
        <v>0.50673573472456201</v>
      </c>
      <c r="G109" s="1">
        <v>0.105645747862553</v>
      </c>
      <c r="H109" s="1">
        <v>0.82118369039171901</v>
      </c>
      <c r="I109" s="1">
        <v>9.4996976466091801E-2</v>
      </c>
      <c r="K109" s="1">
        <v>12.25</v>
      </c>
      <c r="L109" s="70">
        <v>1.1758300249772E-4</v>
      </c>
      <c r="M109" s="70">
        <v>3.7771132887394002E-5</v>
      </c>
      <c r="N109" s="70">
        <v>2.54259204731648E-5</v>
      </c>
      <c r="O109" s="70">
        <v>4.7568629829830999E-5</v>
      </c>
      <c r="P109" s="70">
        <v>8.4422173405111897E-5</v>
      </c>
      <c r="Q109" s="70">
        <v>1.7600581593901302E-5</v>
      </c>
      <c r="R109" s="1">
        <v>1.3680920281926E-4</v>
      </c>
      <c r="S109" s="70">
        <v>1.58264962792509E-5</v>
      </c>
    </row>
    <row r="110" spans="1:19" x14ac:dyDescent="0.25">
      <c r="A110" s="1">
        <v>12.375</v>
      </c>
      <c r="B110" s="1">
        <v>0.70074223090008003</v>
      </c>
      <c r="C110" s="1">
        <v>0.22167787180609599</v>
      </c>
      <c r="D110" s="1">
        <v>0.149926660955333</v>
      </c>
      <c r="E110" s="1">
        <v>0.281175771526331</v>
      </c>
      <c r="F110" s="1">
        <v>0.50573975226504797</v>
      </c>
      <c r="G110" s="1">
        <v>0.10827957519157599</v>
      </c>
      <c r="H110" s="1">
        <v>0.81152053723513295</v>
      </c>
      <c r="I110" s="1">
        <v>9.6519586934299295E-2</v>
      </c>
      <c r="K110" s="1">
        <v>12.375</v>
      </c>
      <c r="L110" s="70">
        <v>1.16743655667953E-4</v>
      </c>
      <c r="M110" s="70">
        <v>3.6931533442895599E-5</v>
      </c>
      <c r="N110" s="70">
        <v>2.4977781715158599E-5</v>
      </c>
      <c r="O110" s="70">
        <v>4.6843883536286402E-5</v>
      </c>
      <c r="P110" s="70">
        <v>8.4256242727357E-5</v>
      </c>
      <c r="Q110" s="70">
        <v>1.80393772269165E-5</v>
      </c>
      <c r="R110" s="1">
        <v>1.3519932150337299E-4</v>
      </c>
      <c r="S110" s="70">
        <v>1.6080163183254299E-5</v>
      </c>
    </row>
    <row r="111" spans="1:19" x14ac:dyDescent="0.25">
      <c r="A111" s="1">
        <v>12.5</v>
      </c>
      <c r="B111" s="1">
        <v>0.67941314943875797</v>
      </c>
      <c r="C111" s="1">
        <v>0.17420445690890499</v>
      </c>
      <c r="D111" s="1">
        <v>0.142409987255531</v>
      </c>
      <c r="E111" s="1">
        <v>0.27745226783218202</v>
      </c>
      <c r="F111" s="1">
        <v>0.504854358905237</v>
      </c>
      <c r="G111" s="1">
        <v>0.11297012106012801</v>
      </c>
      <c r="H111" s="1">
        <v>0.80781899332292795</v>
      </c>
      <c r="I111" s="1">
        <v>9.5388371790098098E-2</v>
      </c>
      <c r="K111" s="1">
        <v>12.5</v>
      </c>
      <c r="L111" s="70">
        <v>1.13190230696497E-4</v>
      </c>
      <c r="M111" s="70">
        <v>2.90224625210235E-5</v>
      </c>
      <c r="N111" s="70">
        <v>2.37255038767716E-5</v>
      </c>
      <c r="O111" s="70">
        <v>4.6223547820841297E-5</v>
      </c>
      <c r="P111" s="70">
        <v>8.4108736193612502E-5</v>
      </c>
      <c r="Q111" s="70">
        <v>1.8820822168617298E-5</v>
      </c>
      <c r="R111" s="1">
        <v>1.345826442876E-4</v>
      </c>
      <c r="S111" s="70">
        <v>1.58917027402303E-5</v>
      </c>
    </row>
    <row r="112" spans="1:19" x14ac:dyDescent="0.25">
      <c r="A112" s="1">
        <v>12.625</v>
      </c>
      <c r="B112" s="1">
        <v>0.62860784083899901</v>
      </c>
      <c r="C112" s="1">
        <v>0.16155833236620801</v>
      </c>
      <c r="D112" s="1">
        <v>0.16144035367875401</v>
      </c>
      <c r="E112" s="1">
        <v>0.268705552265109</v>
      </c>
      <c r="F112" s="1">
        <v>0.50285508650678301</v>
      </c>
      <c r="G112" s="1">
        <v>0.12574430202012399</v>
      </c>
      <c r="H112" s="1">
        <v>0.81771401450271897</v>
      </c>
      <c r="I112" s="1">
        <v>9.4467063681894503E-2</v>
      </c>
      <c r="K112" s="1">
        <v>12.625</v>
      </c>
      <c r="L112" s="70">
        <v>1.04726066283777E-4</v>
      </c>
      <c r="M112" s="70">
        <v>2.69156181722102E-5</v>
      </c>
      <c r="N112" s="70">
        <v>2.68959629228805E-5</v>
      </c>
      <c r="O112" s="70">
        <v>4.4766345007367E-5</v>
      </c>
      <c r="P112" s="70">
        <v>8.3775657412030104E-5</v>
      </c>
      <c r="Q112" s="70">
        <v>2.0949000716552599E-5</v>
      </c>
      <c r="R112" s="1">
        <v>1.3623115481615301E-4</v>
      </c>
      <c r="S112" s="70">
        <v>1.5738212809403601E-5</v>
      </c>
    </row>
    <row r="113" spans="1:19" x14ac:dyDescent="0.25">
      <c r="A113" s="1">
        <v>12.75</v>
      </c>
      <c r="B113" s="1">
        <v>0.63026339230216399</v>
      </c>
      <c r="C113" s="1">
        <v>0.160416645610891</v>
      </c>
      <c r="D113" s="1">
        <v>0.18360835209038301</v>
      </c>
      <c r="E113" s="1">
        <v>0.260505961461383</v>
      </c>
      <c r="F113" s="1">
        <v>0.50706469351290395</v>
      </c>
      <c r="G113" s="1">
        <v>0.12621214140008999</v>
      </c>
      <c r="H113" s="1">
        <v>0.82023359441550503</v>
      </c>
      <c r="I113" s="1">
        <v>8.6437717257943206E-2</v>
      </c>
      <c r="K113" s="1">
        <v>12.75</v>
      </c>
      <c r="L113" s="70">
        <v>1.05001881157541E-4</v>
      </c>
      <c r="M113" s="70">
        <v>2.67254131587744E-5</v>
      </c>
      <c r="N113" s="70">
        <v>3.0589151458257802E-5</v>
      </c>
      <c r="O113" s="70">
        <v>4.3400293179466298E-5</v>
      </c>
      <c r="P113" s="70">
        <v>8.4476977939249798E-5</v>
      </c>
      <c r="Q113" s="70">
        <v>2.1026942757254999E-5</v>
      </c>
      <c r="R113" s="1">
        <v>1.3665091682962301E-4</v>
      </c>
      <c r="S113" s="70">
        <v>1.4400523695173299E-5</v>
      </c>
    </row>
    <row r="114" spans="1:19" x14ac:dyDescent="0.25">
      <c r="A114" s="1">
        <v>12.875</v>
      </c>
      <c r="B114" s="1">
        <v>0.63916203250616099</v>
      </c>
      <c r="C114" s="1">
        <v>0.17810778304887301</v>
      </c>
      <c r="D114" s="1">
        <v>0.24563092343888501</v>
      </c>
      <c r="E114" s="1">
        <v>0.25268329324523597</v>
      </c>
      <c r="F114" s="1">
        <v>0.52298379502429204</v>
      </c>
      <c r="G114" s="1">
        <v>0.122645281489578</v>
      </c>
      <c r="H114" s="1">
        <v>0.78711856083047604</v>
      </c>
      <c r="I114" s="1">
        <v>8.3681322569646902E-2</v>
      </c>
      <c r="K114" s="1">
        <v>12.875</v>
      </c>
      <c r="L114" s="70">
        <v>1.06484394615526E-4</v>
      </c>
      <c r="M114" s="70">
        <v>2.9672756655942299E-5</v>
      </c>
      <c r="N114" s="70">
        <v>4.09221118449182E-5</v>
      </c>
      <c r="O114" s="70">
        <v>4.2097036654656199E-5</v>
      </c>
      <c r="P114" s="70">
        <v>8.7129100251046897E-5</v>
      </c>
      <c r="Q114" s="70">
        <v>2.0432703896163599E-5</v>
      </c>
      <c r="R114" s="1">
        <v>1.3113395223435701E-4</v>
      </c>
      <c r="S114" s="70">
        <v>1.39413083401032E-5</v>
      </c>
    </row>
    <row r="115" spans="1:19" x14ac:dyDescent="0.25">
      <c r="A115" s="1">
        <v>13</v>
      </c>
      <c r="B115" s="1">
        <v>0.68089798368501897</v>
      </c>
      <c r="C115" s="1">
        <v>0.223848150073964</v>
      </c>
      <c r="D115" s="1">
        <v>0.26449897818851098</v>
      </c>
      <c r="E115" s="1">
        <v>0.25227425014730198</v>
      </c>
      <c r="F115" s="1">
        <v>0.52775949346516204</v>
      </c>
      <c r="G115" s="1">
        <v>0.115341702584203</v>
      </c>
      <c r="H115" s="1">
        <v>0.77782404010963402</v>
      </c>
      <c r="I115" s="1">
        <v>8.2310122588346399E-2</v>
      </c>
      <c r="K115" s="1">
        <v>13</v>
      </c>
      <c r="L115" s="70">
        <v>1.13437604081924E-4</v>
      </c>
      <c r="M115" s="70">
        <v>3.7293101802322503E-5</v>
      </c>
      <c r="N115" s="70">
        <v>4.4065529766205898E-5</v>
      </c>
      <c r="O115" s="70">
        <v>4.2028890074540403E-5</v>
      </c>
      <c r="P115" s="70">
        <v>8.7924731611295899E-5</v>
      </c>
      <c r="Q115" s="70">
        <v>1.9215927650528199E-5</v>
      </c>
      <c r="R115" s="1">
        <v>1.2958548508226501E-4</v>
      </c>
      <c r="S115" s="70">
        <v>1.37128664232185E-5</v>
      </c>
    </row>
    <row r="116" spans="1:19" x14ac:dyDescent="0.25">
      <c r="A116" s="1">
        <v>13.125</v>
      </c>
      <c r="B116" s="1">
        <v>0.69927563512395996</v>
      </c>
      <c r="C116" s="1">
        <v>0.225413578906419</v>
      </c>
      <c r="D116" s="1">
        <v>0.26228226575694003</v>
      </c>
      <c r="E116" s="1">
        <v>0.25431097325784702</v>
      </c>
      <c r="F116" s="1">
        <v>0.52488431690246895</v>
      </c>
      <c r="G116" s="1">
        <v>0.117444839585423</v>
      </c>
      <c r="H116" s="1">
        <v>0.78408933776849299</v>
      </c>
      <c r="I116" s="1">
        <v>6.82153355985302E-2</v>
      </c>
      <c r="K116" s="1">
        <v>13.125</v>
      </c>
      <c r="L116" s="70">
        <v>1.1649932081165199E-4</v>
      </c>
      <c r="M116" s="70">
        <v>3.7553902245809502E-5</v>
      </c>
      <c r="N116" s="70">
        <v>4.3696225475106301E-5</v>
      </c>
      <c r="O116" s="70">
        <v>4.2368208144757199E-5</v>
      </c>
      <c r="P116" s="70">
        <v>8.7445727195951093E-5</v>
      </c>
      <c r="Q116" s="70">
        <v>1.9566310274931401E-5</v>
      </c>
      <c r="R116" s="1">
        <v>1.3062928367223099E-4</v>
      </c>
      <c r="S116" s="70">
        <v>1.13646749107151E-5</v>
      </c>
    </row>
    <row r="117" spans="1:19" x14ac:dyDescent="0.25">
      <c r="A117" s="1">
        <v>13.25</v>
      </c>
      <c r="B117" s="1">
        <v>0.68411863958346597</v>
      </c>
      <c r="C117" s="1">
        <v>0.253152756312995</v>
      </c>
      <c r="D117" s="1">
        <v>0.26861051292097299</v>
      </c>
      <c r="E117" s="1">
        <v>0.25562944559836498</v>
      </c>
      <c r="F117" s="1">
        <v>0.52672791953780895</v>
      </c>
      <c r="G117" s="1">
        <v>0.119681565117896</v>
      </c>
      <c r="H117" s="1">
        <v>0.79043010697739002</v>
      </c>
      <c r="I117" s="1">
        <v>6.9903543738222607E-2</v>
      </c>
      <c r="K117" s="1">
        <v>13.25</v>
      </c>
      <c r="L117" s="70">
        <v>1.13974165354605E-4</v>
      </c>
      <c r="M117" s="70">
        <v>4.2175249201744901E-5</v>
      </c>
      <c r="N117" s="70">
        <v>4.47505114526341E-5</v>
      </c>
      <c r="O117" s="70">
        <v>4.2587865636687497E-5</v>
      </c>
      <c r="P117" s="70">
        <v>8.7752871394998797E-5</v>
      </c>
      <c r="Q117" s="70">
        <v>1.9938948748641601E-5</v>
      </c>
      <c r="R117" s="1">
        <v>1.3168565582243299E-4</v>
      </c>
      <c r="S117" s="70">
        <v>1.16459303867879E-5</v>
      </c>
    </row>
    <row r="118" spans="1:19" x14ac:dyDescent="0.25">
      <c r="A118" s="1">
        <v>13.375</v>
      </c>
      <c r="B118" s="1">
        <v>0.65379187229022295</v>
      </c>
      <c r="C118" s="1">
        <v>0.27200636931140199</v>
      </c>
      <c r="D118" s="1">
        <v>0.275075916638096</v>
      </c>
      <c r="E118" s="1">
        <v>0.25590177426800498</v>
      </c>
      <c r="F118" s="1">
        <v>0.52744438799464</v>
      </c>
      <c r="G118" s="1">
        <v>0.115722907563889</v>
      </c>
      <c r="H118" s="1">
        <v>0.78920407940401605</v>
      </c>
      <c r="I118" s="1">
        <v>6.8812301599148099E-2</v>
      </c>
      <c r="K118" s="1">
        <v>13.375</v>
      </c>
      <c r="L118" s="70">
        <v>1.08921725923551E-4</v>
      </c>
      <c r="M118" s="70">
        <v>4.5316261127279499E-5</v>
      </c>
      <c r="N118" s="70">
        <v>4.5827647711906903E-5</v>
      </c>
      <c r="O118" s="70">
        <v>4.2633235593049399E-5</v>
      </c>
      <c r="P118" s="70">
        <v>8.7872235039907298E-5</v>
      </c>
      <c r="Q118" s="70">
        <v>1.9279436400144001E-5</v>
      </c>
      <c r="R118" s="1">
        <v>1.31481399628709E-4</v>
      </c>
      <c r="S118" s="70">
        <v>1.14641294464181E-5</v>
      </c>
    </row>
    <row r="119" spans="1:19" x14ac:dyDescent="0.25">
      <c r="A119" s="1">
        <v>13.5</v>
      </c>
      <c r="B119" s="1">
        <v>0.62995692858991903</v>
      </c>
      <c r="C119" s="1">
        <v>0.287380304155755</v>
      </c>
      <c r="D119" s="1">
        <v>0.26709354963988302</v>
      </c>
      <c r="E119" s="1">
        <v>0.254069246235754</v>
      </c>
      <c r="F119" s="1">
        <v>0.530647894383104</v>
      </c>
      <c r="G119" s="1">
        <v>0.118640312686835</v>
      </c>
      <c r="H119" s="1">
        <v>0.751377193195511</v>
      </c>
      <c r="I119" s="1">
        <v>7.3350064150337693E-2</v>
      </c>
      <c r="K119" s="1">
        <v>13.5</v>
      </c>
      <c r="L119" s="70">
        <v>1.04950824303081E-4</v>
      </c>
      <c r="M119" s="70">
        <v>4.7877558672348803E-5</v>
      </c>
      <c r="N119" s="70">
        <v>4.4497785370004501E-5</v>
      </c>
      <c r="O119" s="70">
        <v>4.2327936422876398E-5</v>
      </c>
      <c r="P119" s="70">
        <v>8.8405939204225099E-5</v>
      </c>
      <c r="Q119" s="70">
        <v>1.9765476093626699E-5</v>
      </c>
      <c r="R119" s="1">
        <v>1.2517944038637201E-4</v>
      </c>
      <c r="S119" s="70">
        <v>1.22201206874463E-5</v>
      </c>
    </row>
    <row r="120" spans="1:19" x14ac:dyDescent="0.25">
      <c r="A120" s="1">
        <v>13.625</v>
      </c>
      <c r="B120" s="1">
        <v>0.61805397066495105</v>
      </c>
      <c r="C120" s="1">
        <v>0.34335277548906201</v>
      </c>
      <c r="D120" s="1">
        <v>0.27445945657656101</v>
      </c>
      <c r="E120" s="1">
        <v>0.25617541406243299</v>
      </c>
      <c r="F120" s="1">
        <v>0.53234013885863796</v>
      </c>
      <c r="G120" s="1">
        <v>0.13160091675063901</v>
      </c>
      <c r="H120" s="1">
        <v>0.76523292839635704</v>
      </c>
      <c r="I120" s="1">
        <v>7.2373614434925002E-2</v>
      </c>
      <c r="K120" s="1">
        <v>13.625</v>
      </c>
      <c r="L120" s="70">
        <v>1.02967791512781E-4</v>
      </c>
      <c r="M120" s="70">
        <v>5.72025723964776E-5</v>
      </c>
      <c r="N120" s="70">
        <v>4.57249454656552E-5</v>
      </c>
      <c r="O120" s="70">
        <v>4.2678823982800997E-5</v>
      </c>
      <c r="P120" s="70">
        <v>8.8687867133849005E-5</v>
      </c>
      <c r="Q120" s="70">
        <v>2.1924712730656499E-5</v>
      </c>
      <c r="R120" s="1">
        <v>1.27487805870833E-4</v>
      </c>
      <c r="S120" s="70">
        <v>1.20574441648585E-5</v>
      </c>
    </row>
    <row r="121" spans="1:19" x14ac:dyDescent="0.25">
      <c r="A121" s="1">
        <v>13.75</v>
      </c>
      <c r="B121" s="1">
        <v>0.61685121506030804</v>
      </c>
      <c r="C121" s="1">
        <v>0.37931191700224298</v>
      </c>
      <c r="D121" s="1">
        <v>0.27323225049465499</v>
      </c>
      <c r="E121" s="1">
        <v>0.256185030969105</v>
      </c>
      <c r="F121" s="1">
        <v>0.534204492106649</v>
      </c>
      <c r="G121" s="1">
        <v>0.142600011545154</v>
      </c>
      <c r="H121" s="1">
        <v>0.77481363661671898</v>
      </c>
      <c r="I121" s="1">
        <v>7.28770511729743E-2</v>
      </c>
      <c r="K121" s="1">
        <v>13.75</v>
      </c>
      <c r="L121" s="70">
        <v>1.02767412429048E-4</v>
      </c>
      <c r="M121" s="70">
        <v>6.3193365372573603E-5</v>
      </c>
      <c r="N121" s="70">
        <v>4.5520492932409603E-5</v>
      </c>
      <c r="O121" s="70">
        <v>4.26804261594526E-5</v>
      </c>
      <c r="P121" s="70">
        <v>8.8998468384967805E-5</v>
      </c>
      <c r="Q121" s="70">
        <v>2.37571619234228E-5</v>
      </c>
      <c r="R121" s="1">
        <v>1.2908395186034499E-4</v>
      </c>
      <c r="S121" s="70">
        <v>1.2141316725417501E-5</v>
      </c>
    </row>
    <row r="122" spans="1:19" x14ac:dyDescent="0.25">
      <c r="A122" s="1">
        <v>13.875</v>
      </c>
      <c r="B122" s="1">
        <v>0.60473156302085596</v>
      </c>
      <c r="C122" s="1">
        <v>0.35561455348797799</v>
      </c>
      <c r="D122" s="1">
        <v>0.27119431522776499</v>
      </c>
      <c r="E122" s="1">
        <v>0.25451674135742097</v>
      </c>
      <c r="F122" s="1">
        <v>0.53526870329869702</v>
      </c>
      <c r="G122" s="1">
        <v>0.16630835116831399</v>
      </c>
      <c r="H122" s="1">
        <v>0.76293040051982897</v>
      </c>
      <c r="I122" s="1">
        <v>7.1571087728475702E-2</v>
      </c>
      <c r="K122" s="1">
        <v>13.875</v>
      </c>
      <c r="L122" s="70">
        <v>1.0074827839927501E-4</v>
      </c>
      <c r="M122" s="70">
        <v>5.9245384611096998E-5</v>
      </c>
      <c r="N122" s="70">
        <v>4.51809729169456E-5</v>
      </c>
      <c r="O122" s="70">
        <v>4.2402489110146202E-5</v>
      </c>
      <c r="P122" s="70">
        <v>8.9175765969563099E-5</v>
      </c>
      <c r="Q122" s="70">
        <v>2.77069713046411E-5</v>
      </c>
      <c r="R122" s="1">
        <v>1.27104204726603E-4</v>
      </c>
      <c r="S122" s="70">
        <v>1.1923743215564E-5</v>
      </c>
    </row>
    <row r="123" spans="1:19" x14ac:dyDescent="0.25">
      <c r="A123" s="1">
        <v>14</v>
      </c>
      <c r="B123" s="1">
        <v>0.598558641298644</v>
      </c>
      <c r="C123" s="1">
        <v>0.28312067841088101</v>
      </c>
      <c r="D123" s="1">
        <v>0.26445017738299798</v>
      </c>
      <c r="E123" s="1">
        <v>0.25385395953684597</v>
      </c>
      <c r="F123" s="1">
        <v>0.53472813932996799</v>
      </c>
      <c r="G123" s="1">
        <v>0.21487359661938901</v>
      </c>
      <c r="H123" s="1">
        <v>0.75643272874718104</v>
      </c>
      <c r="I123" s="1">
        <v>7.0037006120056797E-2</v>
      </c>
      <c r="K123" s="1">
        <v>14</v>
      </c>
      <c r="L123" s="70">
        <v>9.9719869640354397E-5</v>
      </c>
      <c r="M123" s="70">
        <v>4.7167905023252803E-5</v>
      </c>
      <c r="N123" s="70">
        <v>4.4057399552007401E-5</v>
      </c>
      <c r="O123" s="70">
        <v>4.2292069658838303E-5</v>
      </c>
      <c r="P123" s="70">
        <v>8.9085708012372598E-5</v>
      </c>
      <c r="Q123" s="70">
        <v>3.5797941196790301E-5</v>
      </c>
      <c r="R123" s="1">
        <v>1.2602169260927999E-4</v>
      </c>
      <c r="S123" s="70">
        <v>1.16681652196015E-5</v>
      </c>
    </row>
    <row r="124" spans="1:19" x14ac:dyDescent="0.25">
      <c r="A124" s="1">
        <v>14.125</v>
      </c>
      <c r="B124" s="1">
        <v>0.58660393773077002</v>
      </c>
      <c r="C124" s="1">
        <v>0.225950626755546</v>
      </c>
      <c r="D124" s="1">
        <v>0.26161281443623302</v>
      </c>
      <c r="E124" s="1">
        <v>0.24628689699100201</v>
      </c>
      <c r="F124" s="1">
        <v>0.53055037666021398</v>
      </c>
      <c r="G124" s="1">
        <v>0.22094402760843199</v>
      </c>
      <c r="H124" s="1">
        <v>0.76420815056969404</v>
      </c>
      <c r="I124" s="1">
        <v>6.2218201805302097E-2</v>
      </c>
      <c r="K124" s="1">
        <v>14.125</v>
      </c>
      <c r="L124" s="70">
        <v>9.7728216025946301E-5</v>
      </c>
      <c r="M124" s="70">
        <v>3.7643374417474E-5</v>
      </c>
      <c r="N124" s="70">
        <v>4.3584694885076497E-5</v>
      </c>
      <c r="O124" s="70">
        <v>4.1031397038700698E-5</v>
      </c>
      <c r="P124" s="70">
        <v>8.8389692751591697E-5</v>
      </c>
      <c r="Q124" s="70">
        <v>3.6809274999564698E-5</v>
      </c>
      <c r="R124" s="1">
        <v>1.2731707788491101E-4</v>
      </c>
      <c r="S124" s="70">
        <v>1.03655524207633E-5</v>
      </c>
    </row>
    <row r="125" spans="1:19" x14ac:dyDescent="0.25">
      <c r="A125" s="1">
        <v>14.25</v>
      </c>
      <c r="B125" s="1">
        <v>0.59592282603732405</v>
      </c>
      <c r="C125" s="1">
        <v>0.214650270237008</v>
      </c>
      <c r="D125" s="1">
        <v>0.26530407322147098</v>
      </c>
      <c r="E125" s="1">
        <v>0.238121978495934</v>
      </c>
      <c r="F125" s="1">
        <v>0.52847484538252498</v>
      </c>
      <c r="G125" s="1">
        <v>0.23644779904065899</v>
      </c>
      <c r="H125" s="1">
        <v>0.76894187313929196</v>
      </c>
      <c r="I125" s="1">
        <v>6.78020273969797E-2</v>
      </c>
      <c r="K125" s="1">
        <v>14.25</v>
      </c>
      <c r="L125" s="70">
        <v>9.9280742817818294E-5</v>
      </c>
      <c r="M125" s="70">
        <v>3.5760735021485499E-5</v>
      </c>
      <c r="N125" s="70">
        <v>4.4199658598697098E-5</v>
      </c>
      <c r="O125" s="70">
        <v>3.9671121617422303E-5</v>
      </c>
      <c r="P125" s="70">
        <v>8.8043909240728495E-5</v>
      </c>
      <c r="Q125" s="70">
        <v>3.9392203320173799E-5</v>
      </c>
      <c r="R125" s="1">
        <v>1.28105716065006E-4</v>
      </c>
      <c r="S125" s="70">
        <v>1.12958177643368E-5</v>
      </c>
    </row>
    <row r="126" spans="1:19" x14ac:dyDescent="0.25">
      <c r="A126" s="1">
        <v>14.375</v>
      </c>
      <c r="B126" s="1">
        <v>0.59875400601033002</v>
      </c>
      <c r="C126" s="1">
        <v>0.193564683048012</v>
      </c>
      <c r="D126" s="1">
        <v>0.23518680029969399</v>
      </c>
      <c r="E126" s="1">
        <v>0.23590436522733099</v>
      </c>
      <c r="F126" s="1">
        <v>0.52086635904836598</v>
      </c>
      <c r="G126" s="1">
        <v>0.24265719432185201</v>
      </c>
      <c r="H126" s="1">
        <v>0.79362217367747201</v>
      </c>
      <c r="I126" s="1">
        <v>6.5909008595753493E-2</v>
      </c>
      <c r="K126" s="1">
        <v>14.375</v>
      </c>
      <c r="L126" s="70">
        <v>9.9752417401320894E-5</v>
      </c>
      <c r="M126" s="70">
        <v>3.2247876195798701E-5</v>
      </c>
      <c r="N126" s="70">
        <v>3.9182120929928897E-5</v>
      </c>
      <c r="O126" s="70">
        <v>3.9301667246873099E-5</v>
      </c>
      <c r="P126" s="70">
        <v>8.6776335417457803E-5</v>
      </c>
      <c r="Q126" s="70">
        <v>4.0426688574020599E-5</v>
      </c>
      <c r="R126" s="1">
        <v>1.32217454134667E-4</v>
      </c>
      <c r="S126" s="70">
        <v>1.0980440832052501E-5</v>
      </c>
    </row>
    <row r="127" spans="1:19" x14ac:dyDescent="0.25">
      <c r="A127" s="1">
        <v>14.5</v>
      </c>
      <c r="B127" s="1">
        <v>0.60172333532641997</v>
      </c>
      <c r="C127" s="1">
        <v>0.15711097723635201</v>
      </c>
      <c r="D127" s="1">
        <v>0.25003953786886501</v>
      </c>
      <c r="E127" s="1">
        <v>0.23425240813544301</v>
      </c>
      <c r="F127" s="1">
        <v>0.52121579566517395</v>
      </c>
      <c r="G127" s="1">
        <v>0.25557328633995302</v>
      </c>
      <c r="H127" s="1">
        <v>0.78647334489816201</v>
      </c>
      <c r="I127" s="1">
        <v>8.5974331412681196E-2</v>
      </c>
      <c r="K127" s="1">
        <v>14.5</v>
      </c>
      <c r="L127" s="70">
        <v>1.00247107665382E-4</v>
      </c>
      <c r="M127" s="70">
        <v>2.6174688807576298E-5</v>
      </c>
      <c r="N127" s="70">
        <v>4.1656587008952902E-5</v>
      </c>
      <c r="O127" s="70">
        <v>3.9026451195364499E-5</v>
      </c>
      <c r="P127" s="70">
        <v>8.6834551557818002E-5</v>
      </c>
      <c r="Q127" s="70">
        <v>4.2578509504236203E-5</v>
      </c>
      <c r="R127" s="1">
        <v>1.3102645926003399E-4</v>
      </c>
      <c r="S127" s="70">
        <v>1.43233236133527E-5</v>
      </c>
    </row>
    <row r="128" spans="1:19" x14ac:dyDescent="0.25">
      <c r="A128" s="1">
        <v>14.625</v>
      </c>
      <c r="B128" s="1">
        <v>0.641204178609174</v>
      </c>
      <c r="C128" s="1">
        <v>0.16470079790429901</v>
      </c>
      <c r="D128" s="1">
        <v>0.250337283225397</v>
      </c>
      <c r="E128" s="1">
        <v>0.233499809403312</v>
      </c>
      <c r="F128" s="1">
        <v>0.52813250957171998</v>
      </c>
      <c r="G128" s="1">
        <v>0.25028367303888399</v>
      </c>
      <c r="H128" s="1">
        <v>0.78031601064881595</v>
      </c>
      <c r="I128" s="1">
        <v>0.123688996169138</v>
      </c>
      <c r="K128" s="1">
        <v>14.625</v>
      </c>
      <c r="L128" s="70">
        <v>1.06824616156288E-4</v>
      </c>
      <c r="M128" s="70">
        <v>2.74391529308562E-5</v>
      </c>
      <c r="N128" s="70">
        <v>4.17061913853511E-5</v>
      </c>
      <c r="O128" s="70">
        <v>3.8901068246591598E-5</v>
      </c>
      <c r="P128" s="70">
        <v>8.7986876094648604E-5</v>
      </c>
      <c r="Q128" s="70">
        <v>4.1697259928278097E-5</v>
      </c>
      <c r="R128" s="1">
        <v>1.3000064737409299E-4</v>
      </c>
      <c r="S128" s="70">
        <v>2.06065867617783E-5</v>
      </c>
    </row>
    <row r="129" spans="1:19" x14ac:dyDescent="0.25">
      <c r="A129" s="1">
        <v>14.75</v>
      </c>
      <c r="B129" s="1">
        <v>0.70677938547748997</v>
      </c>
      <c r="C129" s="1">
        <v>0.172362411749338</v>
      </c>
      <c r="D129" s="1">
        <v>0.24460146605522301</v>
      </c>
      <c r="E129" s="1">
        <v>0.23340185995242399</v>
      </c>
      <c r="F129" s="1">
        <v>0.52713378874940697</v>
      </c>
      <c r="G129" s="1">
        <v>0.24181533467006999</v>
      </c>
      <c r="H129" s="1">
        <v>0.79247303593912299</v>
      </c>
      <c r="I129" s="1">
        <v>0.13895775442411501</v>
      </c>
      <c r="K129" s="1">
        <v>14.75</v>
      </c>
      <c r="L129" s="70">
        <v>1.1774944562055E-4</v>
      </c>
      <c r="M129" s="70">
        <v>2.8715577797439701E-5</v>
      </c>
      <c r="N129" s="70">
        <v>4.0750604244800199E-5</v>
      </c>
      <c r="O129" s="70">
        <v>3.8884749868073799E-5</v>
      </c>
      <c r="P129" s="70">
        <v>8.7820489205651394E-5</v>
      </c>
      <c r="Q129" s="70">
        <v>4.0286434756033698E-5</v>
      </c>
      <c r="R129" s="1">
        <v>1.32026007787458E-4</v>
      </c>
      <c r="S129" s="70">
        <v>2.31503618870576E-5</v>
      </c>
    </row>
    <row r="130" spans="1:19" x14ac:dyDescent="0.25">
      <c r="A130" s="1">
        <v>14.875</v>
      </c>
      <c r="B130" s="1">
        <v>0.706289368014551</v>
      </c>
      <c r="C130" s="1">
        <v>0.21330913777501401</v>
      </c>
      <c r="D130" s="1">
        <v>0.242374424253717</v>
      </c>
      <c r="E130" s="1">
        <v>0.232231007855799</v>
      </c>
      <c r="F130" s="1">
        <v>0.53105399468532999</v>
      </c>
      <c r="G130" s="1">
        <v>0.24581314955883901</v>
      </c>
      <c r="H130" s="1">
        <v>0.80768165015178595</v>
      </c>
      <c r="I130" s="1">
        <v>0.14046289357132899</v>
      </c>
      <c r="K130" s="1">
        <v>14.875</v>
      </c>
      <c r="L130" s="70">
        <v>1.17667808711224E-4</v>
      </c>
      <c r="M130" s="70">
        <v>3.5537302353317298E-5</v>
      </c>
      <c r="N130" s="70">
        <v>4.0379579080669302E-5</v>
      </c>
      <c r="O130" s="70">
        <v>3.8689685908775898E-5</v>
      </c>
      <c r="P130" s="70">
        <v>8.8473595514575903E-5</v>
      </c>
      <c r="Q130" s="70">
        <v>4.0952470716502598E-5</v>
      </c>
      <c r="R130" s="1">
        <v>1.3455976291528799E-4</v>
      </c>
      <c r="S130" s="70">
        <v>2.34011180689833E-5</v>
      </c>
    </row>
    <row r="131" spans="1:19" x14ac:dyDescent="0.25">
      <c r="A131" s="1">
        <v>15</v>
      </c>
      <c r="B131" s="1">
        <v>0.70668802882547099</v>
      </c>
      <c r="C131" s="1">
        <v>0.24956356299107699</v>
      </c>
      <c r="D131" s="1">
        <v>0.24072962625694799</v>
      </c>
      <c r="E131" s="1">
        <v>0.23360110359029901</v>
      </c>
      <c r="F131" s="1">
        <v>0.53315211324169898</v>
      </c>
      <c r="G131" s="1">
        <v>0.247127292724202</v>
      </c>
      <c r="H131" s="1">
        <v>0.79927219464501598</v>
      </c>
      <c r="I131" s="1">
        <v>0.15931142240262799</v>
      </c>
      <c r="K131" s="1">
        <v>15</v>
      </c>
      <c r="L131" s="70">
        <v>1.1773422560232399E-4</v>
      </c>
      <c r="M131" s="70">
        <v>4.1577289594313501E-5</v>
      </c>
      <c r="N131" s="70">
        <v>4.0105555734407497E-5</v>
      </c>
      <c r="O131" s="70">
        <v>3.89179438581436E-5</v>
      </c>
      <c r="P131" s="70">
        <v>8.8823142066067094E-5</v>
      </c>
      <c r="Q131" s="70">
        <v>4.1171406967851999E-5</v>
      </c>
      <c r="R131" s="1">
        <v>1.3315874762786001E-4</v>
      </c>
      <c r="S131" s="70">
        <v>2.6541282972277801E-5</v>
      </c>
    </row>
    <row r="132" spans="1:19" x14ac:dyDescent="0.25">
      <c r="A132" s="1">
        <v>15.125</v>
      </c>
      <c r="B132" s="1">
        <v>0.70615191239087505</v>
      </c>
      <c r="C132" s="1">
        <v>0.28212016154450797</v>
      </c>
      <c r="D132" s="1">
        <v>0.25877836742222998</v>
      </c>
      <c r="E132" s="1">
        <v>0.23821987420235799</v>
      </c>
      <c r="F132" s="1">
        <v>0.53371405746148304</v>
      </c>
      <c r="G132" s="1">
        <v>0.24142332821062101</v>
      </c>
      <c r="H132" s="1">
        <v>0.80033947055499399</v>
      </c>
      <c r="I132" s="1">
        <v>0.159301984737719</v>
      </c>
      <c r="K132" s="1">
        <v>15.125</v>
      </c>
      <c r="L132" s="70">
        <v>1.1764490860432E-4</v>
      </c>
      <c r="M132" s="70">
        <v>4.7001218913314999E-5</v>
      </c>
      <c r="N132" s="70">
        <v>4.3112476012543499E-5</v>
      </c>
      <c r="O132" s="70">
        <v>3.9687431042112601E-5</v>
      </c>
      <c r="P132" s="70">
        <v>8.8916761973082897E-5</v>
      </c>
      <c r="Q132" s="70">
        <v>4.0221126479889401E-5</v>
      </c>
      <c r="R132" s="1">
        <v>1.3333655579446201E-4</v>
      </c>
      <c r="S132" s="70">
        <v>2.6539710657304099E-5</v>
      </c>
    </row>
    <row r="133" spans="1:19" x14ac:dyDescent="0.25">
      <c r="A133" s="1">
        <v>15.25</v>
      </c>
      <c r="B133" s="1">
        <v>0.71769810072748697</v>
      </c>
      <c r="C133" s="1">
        <v>0.33180101458643402</v>
      </c>
      <c r="D133" s="1">
        <v>0.26481547293395302</v>
      </c>
      <c r="E133" s="1">
        <v>0.24675212891369699</v>
      </c>
      <c r="F133" s="1">
        <v>0.52969014028238703</v>
      </c>
      <c r="G133" s="1">
        <v>0.238909631969842</v>
      </c>
      <c r="H133" s="1">
        <v>0.85985820246338596</v>
      </c>
      <c r="I133" s="1">
        <v>0.171984697036382</v>
      </c>
      <c r="K133" s="1">
        <v>15.25</v>
      </c>
      <c r="L133" s="70">
        <v>1.19568503581199E-4</v>
      </c>
      <c r="M133" s="70">
        <v>5.5278049030099901E-5</v>
      </c>
      <c r="N133" s="70">
        <v>4.4118257790796597E-5</v>
      </c>
      <c r="O133" s="70">
        <v>4.1108904677021901E-5</v>
      </c>
      <c r="P133" s="70">
        <v>8.8246377371045703E-5</v>
      </c>
      <c r="Q133" s="70">
        <v>3.9802344686175601E-5</v>
      </c>
      <c r="R133" s="1">
        <v>1.432523765304E-4</v>
      </c>
      <c r="S133" s="70">
        <v>2.86526505262613E-5</v>
      </c>
    </row>
    <row r="134" spans="1:19" x14ac:dyDescent="0.25">
      <c r="A134" s="1">
        <v>15.375</v>
      </c>
      <c r="B134" s="1">
        <v>0.72138619125794501</v>
      </c>
      <c r="C134" s="1">
        <v>0.33834024236999599</v>
      </c>
      <c r="D134" s="1">
        <v>0.27864068472637099</v>
      </c>
      <c r="E134" s="1">
        <v>0.244718506473524</v>
      </c>
      <c r="F134" s="1">
        <v>0.52730106681682398</v>
      </c>
      <c r="G134" s="1">
        <v>0.220884742493443</v>
      </c>
      <c r="H134" s="1">
        <v>0.87470577836482899</v>
      </c>
      <c r="I134" s="1">
        <v>0.150602161386345</v>
      </c>
      <c r="K134" s="1">
        <v>15.375</v>
      </c>
      <c r="L134" s="70">
        <v>1.20182939463574E-4</v>
      </c>
      <c r="M134" s="70">
        <v>5.6367484378841301E-5</v>
      </c>
      <c r="N134" s="70">
        <v>4.6421538075413498E-5</v>
      </c>
      <c r="O134" s="70">
        <v>4.0770103178488998E-5</v>
      </c>
      <c r="P134" s="70">
        <v>8.7848357731682997E-5</v>
      </c>
      <c r="Q134" s="70">
        <v>3.6799398099407502E-5</v>
      </c>
      <c r="R134" s="1">
        <v>1.4572598267558099E-4</v>
      </c>
      <c r="S134" s="70">
        <v>2.50903200869651E-5</v>
      </c>
    </row>
    <row r="135" spans="1:19" x14ac:dyDescent="0.25">
      <c r="A135" s="1">
        <v>15.5</v>
      </c>
      <c r="B135" s="1">
        <v>0.72256623364634498</v>
      </c>
      <c r="C135" s="1">
        <v>0.31857733506719799</v>
      </c>
      <c r="D135" s="1">
        <v>0.28365695578278</v>
      </c>
      <c r="E135" s="1">
        <v>0.24262767843795099</v>
      </c>
      <c r="F135" s="1">
        <v>0.51792135782869397</v>
      </c>
      <c r="G135" s="1">
        <v>0.21530958725681701</v>
      </c>
      <c r="H135" s="1">
        <v>0.87732888664411102</v>
      </c>
      <c r="I135" s="1">
        <v>0.12948248041430199</v>
      </c>
      <c r="K135" s="1">
        <v>15.5</v>
      </c>
      <c r="L135" s="70">
        <v>1.20379534525481E-4</v>
      </c>
      <c r="M135" s="70">
        <v>5.3074984022195203E-5</v>
      </c>
      <c r="N135" s="70">
        <v>4.7257248833411102E-5</v>
      </c>
      <c r="O135" s="70">
        <v>4.0421771227762403E-5</v>
      </c>
      <c r="P135" s="70">
        <v>8.6285698214260597E-5</v>
      </c>
      <c r="Q135" s="70">
        <v>3.5870577236985601E-5</v>
      </c>
      <c r="R135" s="1">
        <v>1.4616299251490899E-4</v>
      </c>
      <c r="S135" s="70">
        <v>2.1571781237022801E-5</v>
      </c>
    </row>
    <row r="136" spans="1:19" x14ac:dyDescent="0.25">
      <c r="A136" s="1">
        <v>15.625</v>
      </c>
      <c r="B136" s="1">
        <v>0.72421404828481895</v>
      </c>
      <c r="C136" s="1">
        <v>0.352216597674399</v>
      </c>
      <c r="D136" s="1">
        <v>0.29726138679121</v>
      </c>
      <c r="E136" s="1">
        <v>0.24211605003967601</v>
      </c>
      <c r="F136" s="1">
        <v>0.51113479178474597</v>
      </c>
      <c r="G136" s="1">
        <v>0.226385828223929</v>
      </c>
      <c r="H136" s="1">
        <v>0.87561795717479196</v>
      </c>
      <c r="I136" s="1">
        <v>0.10261544793256901</v>
      </c>
      <c r="K136" s="1">
        <v>15.625</v>
      </c>
      <c r="L136" s="70">
        <v>1.2065406044425E-4</v>
      </c>
      <c r="M136" s="70">
        <v>5.8679285172554799E-5</v>
      </c>
      <c r="N136" s="70">
        <v>4.9523747039415597E-5</v>
      </c>
      <c r="O136" s="70">
        <v>4.0336533936609798E-5</v>
      </c>
      <c r="P136" s="70">
        <v>8.5155056311339103E-5</v>
      </c>
      <c r="Q136" s="70">
        <v>3.7715878982106597E-5</v>
      </c>
      <c r="R136" s="1">
        <v>1.4587795166531999E-4</v>
      </c>
      <c r="S136" s="70">
        <v>1.7095733625565998E-5</v>
      </c>
    </row>
    <row r="137" spans="1:19" x14ac:dyDescent="0.25">
      <c r="A137" s="1">
        <v>15.75</v>
      </c>
      <c r="B137" s="1">
        <v>0.73157469372008399</v>
      </c>
      <c r="C137" s="1">
        <v>0.35475878326455601</v>
      </c>
      <c r="D137" s="1">
        <v>0.309737058914761</v>
      </c>
      <c r="E137" s="1">
        <v>0.23919075089817399</v>
      </c>
      <c r="F137" s="1">
        <v>0.51059013007015197</v>
      </c>
      <c r="G137" s="1">
        <v>0.223017123159261</v>
      </c>
      <c r="H137" s="1">
        <v>0.87401457741405797</v>
      </c>
      <c r="I137" s="1">
        <v>9.7454882259018202E-2</v>
      </c>
      <c r="K137" s="1">
        <v>15.75</v>
      </c>
      <c r="L137" s="70">
        <v>1.2188034397376599E-4</v>
      </c>
      <c r="M137" s="70">
        <v>5.9102813291874897E-5</v>
      </c>
      <c r="N137" s="70">
        <v>5.1602194015199202E-5</v>
      </c>
      <c r="O137" s="70">
        <v>3.98491790996357E-5</v>
      </c>
      <c r="P137" s="70">
        <v>8.5064315669687503E-5</v>
      </c>
      <c r="Q137" s="70">
        <v>3.7154652718332898E-5</v>
      </c>
      <c r="R137" s="1">
        <v>1.4561082859718201E-4</v>
      </c>
      <c r="S137" s="70">
        <v>1.62359833843524E-5</v>
      </c>
    </row>
    <row r="138" spans="1:19" x14ac:dyDescent="0.25">
      <c r="A138" s="1">
        <v>15.875</v>
      </c>
      <c r="B138" s="1">
        <v>0.73187340453410998</v>
      </c>
      <c r="C138" s="1">
        <v>0.42102346768667198</v>
      </c>
      <c r="D138" s="1">
        <v>0.31221109253295998</v>
      </c>
      <c r="E138" s="1">
        <v>0.225773917165626</v>
      </c>
      <c r="F138" s="1">
        <v>0.51689748564617599</v>
      </c>
      <c r="G138" s="1">
        <v>0.25085313223064298</v>
      </c>
      <c r="H138" s="1">
        <v>0.88194711349572996</v>
      </c>
      <c r="I138" s="1">
        <v>8.8201580632245202E-2</v>
      </c>
      <c r="K138" s="1">
        <v>15.875</v>
      </c>
      <c r="L138" s="70">
        <v>1.21930109195382E-4</v>
      </c>
      <c r="M138" s="70">
        <v>7.0142509716599502E-5</v>
      </c>
      <c r="N138" s="70">
        <v>5.2014368015991203E-5</v>
      </c>
      <c r="O138" s="70">
        <v>3.76139345997932E-5</v>
      </c>
      <c r="P138" s="70">
        <v>8.6115121108652903E-5</v>
      </c>
      <c r="Q138" s="70">
        <v>4.17921318296251E-5</v>
      </c>
      <c r="R138" s="1">
        <v>1.4693238910838899E-4</v>
      </c>
      <c r="S138" s="70">
        <v>1.4694383333332099E-5</v>
      </c>
    </row>
    <row r="139" spans="1:19" x14ac:dyDescent="0.25">
      <c r="A139" s="1">
        <v>16</v>
      </c>
      <c r="B139" s="1">
        <v>0.707910075033925</v>
      </c>
      <c r="C139" s="1">
        <v>0.42084378270728701</v>
      </c>
      <c r="D139" s="1">
        <v>0.311660290747444</v>
      </c>
      <c r="E139" s="1">
        <v>0.21866576116782599</v>
      </c>
      <c r="F139" s="1">
        <v>0.521647419291559</v>
      </c>
      <c r="G139" s="1">
        <v>0.25266244880660499</v>
      </c>
      <c r="H139" s="1">
        <v>0.88635844287269405</v>
      </c>
      <c r="I139" s="1">
        <v>8.4608341311833202E-2</v>
      </c>
      <c r="K139" s="1">
        <v>16</v>
      </c>
      <c r="L139" s="70">
        <v>1.17937818500652E-4</v>
      </c>
      <c r="M139" s="70">
        <v>7.0112574199033897E-5</v>
      </c>
      <c r="N139" s="70">
        <v>5.1922604438524103E-5</v>
      </c>
      <c r="O139" s="70">
        <v>3.6429715810559697E-5</v>
      </c>
      <c r="P139" s="70">
        <v>8.6906460053973999E-5</v>
      </c>
      <c r="Q139" s="70">
        <v>4.2093563971180301E-5</v>
      </c>
      <c r="R139" s="1">
        <v>1.4766731658259099E-4</v>
      </c>
      <c r="S139" s="70">
        <v>1.4095749662551399E-5</v>
      </c>
    </row>
    <row r="140" spans="1:19" x14ac:dyDescent="0.25">
      <c r="A140" s="1">
        <v>16.125</v>
      </c>
      <c r="B140" s="1">
        <v>0.68668834830953995</v>
      </c>
      <c r="C140" s="1">
        <v>0.40469453301586999</v>
      </c>
      <c r="D140" s="1">
        <v>0.29984432849030002</v>
      </c>
      <c r="E140" s="1">
        <v>0.21138988876089601</v>
      </c>
      <c r="F140" s="1">
        <v>0.52770019945893298</v>
      </c>
      <c r="G140" s="1">
        <v>0.24847525074253099</v>
      </c>
      <c r="H140" s="1">
        <v>0.88260020861446598</v>
      </c>
      <c r="I140" s="1">
        <v>7.6737533989433199E-2</v>
      </c>
      <c r="K140" s="1">
        <v>16.125</v>
      </c>
      <c r="L140" s="70">
        <v>1.14402278828369E-4</v>
      </c>
      <c r="M140" s="70">
        <v>6.74221092004439E-5</v>
      </c>
      <c r="N140" s="70">
        <v>4.9954065126484097E-5</v>
      </c>
      <c r="O140" s="70">
        <v>3.5217555467565402E-5</v>
      </c>
      <c r="P140" s="70">
        <v>8.7914853229858307E-5</v>
      </c>
      <c r="Q140" s="70">
        <v>4.1395976773705599E-5</v>
      </c>
      <c r="R140" s="1">
        <v>1.4704119475516999E-4</v>
      </c>
      <c r="S140" s="70">
        <v>1.27844731626396E-5</v>
      </c>
    </row>
    <row r="141" spans="1:19" x14ac:dyDescent="0.25">
      <c r="A141" s="1">
        <v>16.25</v>
      </c>
      <c r="B141" s="1">
        <v>0.62533498686462796</v>
      </c>
      <c r="C141" s="1">
        <v>0.38554451321996502</v>
      </c>
      <c r="D141" s="1">
        <v>0.28581459404034198</v>
      </c>
      <c r="E141" s="1">
        <v>0.20373524825009101</v>
      </c>
      <c r="F141" s="1">
        <v>0.53371688507763204</v>
      </c>
      <c r="G141" s="1">
        <v>0.26731598859646899</v>
      </c>
      <c r="H141" s="1">
        <v>0.87850649526906999</v>
      </c>
      <c r="I141" s="1">
        <v>7.3777445950961001E-2</v>
      </c>
      <c r="K141" s="1">
        <v>16.25</v>
      </c>
      <c r="L141" s="70">
        <v>1.0418080881164701E-4</v>
      </c>
      <c r="M141" s="70">
        <v>6.4231715902446105E-5</v>
      </c>
      <c r="N141" s="70">
        <v>4.7616711367120997E-5</v>
      </c>
      <c r="O141" s="70">
        <v>3.3942292358465197E-5</v>
      </c>
      <c r="P141" s="70">
        <v>8.8917233053933495E-5</v>
      </c>
      <c r="Q141" s="70">
        <v>4.4534843700171702E-5</v>
      </c>
      <c r="R141" s="1">
        <v>1.4635918211182699E-4</v>
      </c>
      <c r="S141" s="70">
        <v>1.22913224954301E-5</v>
      </c>
    </row>
    <row r="142" spans="1:19" x14ac:dyDescent="0.25">
      <c r="A142" s="1">
        <v>16.375</v>
      </c>
      <c r="B142" s="1">
        <v>0.60049398028185896</v>
      </c>
      <c r="C142" s="1">
        <v>0.39337542240940199</v>
      </c>
      <c r="D142" s="1">
        <v>0.28315702117644398</v>
      </c>
      <c r="E142" s="1">
        <v>0.202605300125002</v>
      </c>
      <c r="F142" s="1">
        <v>0.53734696015924899</v>
      </c>
      <c r="G142" s="1">
        <v>0.26825209223941099</v>
      </c>
      <c r="H142" s="1">
        <v>0.886040765734459</v>
      </c>
      <c r="I142" s="1">
        <v>6.6830950417919796E-2</v>
      </c>
      <c r="K142" s="1">
        <v>16.375</v>
      </c>
      <c r="L142" s="70">
        <v>1.00042297114957E-4</v>
      </c>
      <c r="M142" s="70">
        <v>6.5536345373406405E-5</v>
      </c>
      <c r="N142" s="70">
        <v>4.7173959727995701E-5</v>
      </c>
      <c r="O142" s="70">
        <v>3.3754043000825403E-5</v>
      </c>
      <c r="P142" s="70">
        <v>8.9522003562531103E-5</v>
      </c>
      <c r="Q142" s="70">
        <v>4.4690798567085797E-5</v>
      </c>
      <c r="R142" s="1">
        <v>1.4761439157136099E-4</v>
      </c>
      <c r="S142" s="70">
        <v>1.1134036339625399E-5</v>
      </c>
    </row>
    <row r="143" spans="1:19" x14ac:dyDescent="0.25">
      <c r="A143" s="1">
        <v>16.5</v>
      </c>
      <c r="B143" s="1">
        <v>0.59351277680162895</v>
      </c>
      <c r="C143" s="1">
        <v>0.39144093389668799</v>
      </c>
      <c r="D143" s="1">
        <v>0.25371079447838801</v>
      </c>
      <c r="E143" s="1">
        <v>0.19496847925677499</v>
      </c>
      <c r="F143" s="1">
        <v>0.53915246615241397</v>
      </c>
      <c r="G143" s="1">
        <v>0.26017294281450298</v>
      </c>
      <c r="H143" s="1">
        <v>0.888896566496443</v>
      </c>
      <c r="I143" s="1">
        <v>6.2678933964664799E-2</v>
      </c>
      <c r="K143" s="1">
        <v>16.5</v>
      </c>
      <c r="L143" s="70">
        <v>9.8879228615151197E-5</v>
      </c>
      <c r="M143" s="70">
        <v>6.5214059587188105E-5</v>
      </c>
      <c r="N143" s="70">
        <v>4.22682183600994E-5</v>
      </c>
      <c r="O143" s="70">
        <v>3.2481748644178601E-5</v>
      </c>
      <c r="P143" s="70">
        <v>8.9822800860992304E-5</v>
      </c>
      <c r="Q143" s="70">
        <v>4.3344812272896097E-5</v>
      </c>
      <c r="R143" s="1">
        <v>1.4809016797830699E-4</v>
      </c>
      <c r="S143" s="70">
        <v>1.04423103985132E-5</v>
      </c>
    </row>
    <row r="144" spans="1:19" x14ac:dyDescent="0.25">
      <c r="A144" s="1">
        <v>16.625</v>
      </c>
      <c r="B144" s="1">
        <v>0.58989416790810201</v>
      </c>
      <c r="C144" s="1">
        <v>0.31823341199718203</v>
      </c>
      <c r="D144" s="1">
        <v>0.25420502060139599</v>
      </c>
      <c r="E144" s="1">
        <v>0.166713358556346</v>
      </c>
      <c r="F144" s="1">
        <v>0.54348771681549102</v>
      </c>
      <c r="G144" s="1">
        <v>0.26692138829365503</v>
      </c>
      <c r="H144" s="1">
        <v>0.90774392705825602</v>
      </c>
      <c r="I144" s="1">
        <v>6.2540972867300398E-2</v>
      </c>
      <c r="K144" s="1">
        <v>16.625</v>
      </c>
      <c r="L144" s="70">
        <v>9.8276368373489595E-5</v>
      </c>
      <c r="M144" s="70">
        <v>5.3017686438730501E-5</v>
      </c>
      <c r="N144" s="70">
        <v>4.2350556432192599E-5</v>
      </c>
      <c r="O144" s="70">
        <v>2.77744455354873E-5</v>
      </c>
      <c r="P144" s="70">
        <v>9.0545053621460904E-5</v>
      </c>
      <c r="Q144" s="70">
        <v>4.4469103289722801E-5</v>
      </c>
      <c r="R144" s="1">
        <v>1.5123013824790501E-4</v>
      </c>
      <c r="S144" s="70">
        <v>1.04193260796922E-5</v>
      </c>
    </row>
    <row r="145" spans="1:19" x14ac:dyDescent="0.25">
      <c r="A145" s="1">
        <v>16.75</v>
      </c>
      <c r="B145" s="1">
        <v>0.57063200656577795</v>
      </c>
      <c r="C145" s="1">
        <v>0.235722688004607</v>
      </c>
      <c r="D145" s="1">
        <v>0.23882728786844901</v>
      </c>
      <c r="E145" s="1">
        <v>0.167973336769772</v>
      </c>
      <c r="F145" s="1">
        <v>0.54558761157830404</v>
      </c>
      <c r="G145" s="1">
        <v>0.267531361807062</v>
      </c>
      <c r="H145" s="1">
        <v>0.90706924539420297</v>
      </c>
      <c r="I145" s="1">
        <v>8.7585204082776993E-2</v>
      </c>
      <c r="K145" s="1">
        <v>16.75</v>
      </c>
      <c r="L145" s="70">
        <v>9.5067292293858499E-5</v>
      </c>
      <c r="M145" s="70">
        <v>3.92713998215675E-5</v>
      </c>
      <c r="N145" s="70">
        <v>3.9788626158883599E-5</v>
      </c>
      <c r="O145" s="70">
        <v>2.79843579058439E-5</v>
      </c>
      <c r="P145" s="70">
        <v>9.08948960889456E-5</v>
      </c>
      <c r="Q145" s="70">
        <v>4.4570724877056398E-5</v>
      </c>
      <c r="R145" s="1">
        <v>1.51117736282674E-4</v>
      </c>
      <c r="S145" s="70">
        <v>1.45916950001906E-5</v>
      </c>
    </row>
    <row r="146" spans="1:19" x14ac:dyDescent="0.25">
      <c r="A146" s="1">
        <v>16.875</v>
      </c>
      <c r="B146" s="1">
        <v>0.57332758801893702</v>
      </c>
      <c r="C146" s="1">
        <v>0.20440204626872199</v>
      </c>
      <c r="D146" s="1">
        <v>0.23533588346690701</v>
      </c>
      <c r="E146" s="1">
        <v>0.16826176873833601</v>
      </c>
      <c r="F146" s="1">
        <v>0.54902006375971701</v>
      </c>
      <c r="G146" s="1">
        <v>0.26056750858604399</v>
      </c>
      <c r="H146" s="1">
        <v>0.88010641997226602</v>
      </c>
      <c r="I146" s="1">
        <v>9.3732389510624903E-2</v>
      </c>
      <c r="K146" s="1">
        <v>16.875</v>
      </c>
      <c r="L146" s="70">
        <v>9.5516376163954598E-5</v>
      </c>
      <c r="M146" s="70">
        <v>3.4053380908369199E-5</v>
      </c>
      <c r="N146" s="70">
        <v>3.9206958185586698E-5</v>
      </c>
      <c r="O146" s="70">
        <v>2.8032410671806801E-5</v>
      </c>
      <c r="P146" s="70">
        <v>9.1466742622369206E-5</v>
      </c>
      <c r="Q146" s="70">
        <v>4.3410546930435003E-5</v>
      </c>
      <c r="R146" s="1">
        <v>1.4662572956738001E-4</v>
      </c>
      <c r="S146" s="70">
        <v>1.56158160924701E-5</v>
      </c>
    </row>
    <row r="147" spans="1:19" x14ac:dyDescent="0.25">
      <c r="A147" s="1">
        <v>17</v>
      </c>
      <c r="B147" s="1">
        <v>0.62906077877698596</v>
      </c>
      <c r="C147" s="1">
        <v>0.15375888303711699</v>
      </c>
      <c r="D147" s="1">
        <v>0.23471154065208299</v>
      </c>
      <c r="E147" s="1">
        <v>0.16635096874368599</v>
      </c>
      <c r="F147" s="1">
        <v>0.55116606821973801</v>
      </c>
      <c r="G147" s="1">
        <v>0.281072831884906</v>
      </c>
      <c r="H147" s="1">
        <v>0.86785002109139397</v>
      </c>
      <c r="I147" s="1">
        <v>7.0849625211139799E-2</v>
      </c>
      <c r="K147" s="1">
        <v>17</v>
      </c>
      <c r="L147" s="70">
        <v>1.0480152574424601E-4</v>
      </c>
      <c r="M147" s="70">
        <v>2.56162299139838E-5</v>
      </c>
      <c r="N147" s="70">
        <v>3.9102942672637099E-5</v>
      </c>
      <c r="O147" s="70">
        <v>2.7714071392698E-5</v>
      </c>
      <c r="P147" s="70">
        <v>9.1824266965408595E-5</v>
      </c>
      <c r="Q147" s="70">
        <v>4.6826733792025402E-5</v>
      </c>
      <c r="R147" s="1">
        <v>1.4458381351382599E-4</v>
      </c>
      <c r="S147" s="70">
        <v>1.18035475601759E-5</v>
      </c>
    </row>
    <row r="148" spans="1:19" x14ac:dyDescent="0.25">
      <c r="A148" s="1">
        <v>17.125</v>
      </c>
      <c r="B148" s="1">
        <v>0.65106819420105999</v>
      </c>
      <c r="C148" s="1">
        <v>0.15327485981477099</v>
      </c>
      <c r="D148" s="1">
        <v>0.23072060596910701</v>
      </c>
      <c r="E148" s="1">
        <v>0.16692140683179699</v>
      </c>
      <c r="F148" s="1">
        <v>0.56432036846045797</v>
      </c>
      <c r="G148" s="1">
        <v>0.29401524605172402</v>
      </c>
      <c r="H148" s="1">
        <v>0.86211886025582296</v>
      </c>
      <c r="I148" s="1">
        <v>6.4680401575461996E-2</v>
      </c>
      <c r="K148" s="1">
        <v>17.125</v>
      </c>
      <c r="L148" s="70">
        <v>1.0846796115389699E-4</v>
      </c>
      <c r="M148" s="70">
        <v>2.55355916451408E-5</v>
      </c>
      <c r="N148" s="70">
        <v>3.8438052954453302E-5</v>
      </c>
      <c r="O148" s="70">
        <v>2.78091063781774E-5</v>
      </c>
      <c r="P148" s="70">
        <v>9.4015773385512397E-5</v>
      </c>
      <c r="Q148" s="70">
        <v>4.8982939992217201E-5</v>
      </c>
      <c r="R148" s="1">
        <v>1.4362900211861999E-4</v>
      </c>
      <c r="S148" s="70">
        <v>1.0775754902471999E-5</v>
      </c>
    </row>
    <row r="149" spans="1:19" x14ac:dyDescent="0.25">
      <c r="A149" s="1">
        <v>17.25</v>
      </c>
      <c r="B149" s="1">
        <v>0.67625521297836999</v>
      </c>
      <c r="C149" s="1">
        <v>0.15332998923102301</v>
      </c>
      <c r="D149" s="1">
        <v>0.2336264286951</v>
      </c>
      <c r="E149" s="1">
        <v>0.169746093329363</v>
      </c>
      <c r="F149" s="1">
        <v>0.56539159403959205</v>
      </c>
      <c r="G149" s="1">
        <v>0.274535731999134</v>
      </c>
      <c r="H149" s="1">
        <v>0.85150585209898699</v>
      </c>
      <c r="I149" s="1">
        <v>6.7565178703866094E-2</v>
      </c>
      <c r="K149" s="1">
        <v>17.25</v>
      </c>
      <c r="L149" s="70">
        <v>1.12664118482197E-4</v>
      </c>
      <c r="M149" s="70">
        <v>2.5544776205888401E-5</v>
      </c>
      <c r="N149" s="70">
        <v>3.8922163020603802E-5</v>
      </c>
      <c r="O149" s="70">
        <v>2.8279699148671799E-5</v>
      </c>
      <c r="P149" s="70">
        <v>9.4194239566996205E-5</v>
      </c>
      <c r="Q149" s="70">
        <v>4.5737652951055698E-5</v>
      </c>
      <c r="R149" s="1">
        <v>1.4186087495969099E-4</v>
      </c>
      <c r="S149" s="70">
        <v>1.12563587720641E-5</v>
      </c>
    </row>
    <row r="150" spans="1:19" x14ac:dyDescent="0.25">
      <c r="A150" s="1">
        <v>17.375</v>
      </c>
      <c r="B150" s="1">
        <v>0.69254941561771199</v>
      </c>
      <c r="C150" s="1">
        <v>0.154320326679383</v>
      </c>
      <c r="D150" s="1">
        <v>0.231231482720371</v>
      </c>
      <c r="E150" s="1">
        <v>0.171785084491035</v>
      </c>
      <c r="F150" s="1">
        <v>0.57105446271750804</v>
      </c>
      <c r="G150" s="1">
        <v>0.29092485099534998</v>
      </c>
      <c r="H150" s="1">
        <v>0.84254554241360002</v>
      </c>
      <c r="I150" s="1">
        <v>6.6680191045181997E-2</v>
      </c>
      <c r="K150" s="1">
        <v>17.375</v>
      </c>
      <c r="L150" s="70">
        <v>1.15378732641911E-4</v>
      </c>
      <c r="M150" s="70">
        <v>2.57097664247852E-5</v>
      </c>
      <c r="N150" s="70">
        <v>3.85231650212138E-5</v>
      </c>
      <c r="O150" s="70">
        <v>2.8619395076206401E-5</v>
      </c>
      <c r="P150" s="70">
        <v>9.5137673488736996E-5</v>
      </c>
      <c r="Q150" s="70">
        <v>4.84680801758253E-5</v>
      </c>
      <c r="R150" s="1">
        <v>1.40368087366106E-4</v>
      </c>
      <c r="S150" s="70">
        <v>1.1108919828127301E-5</v>
      </c>
    </row>
    <row r="151" spans="1:19" x14ac:dyDescent="0.25">
      <c r="A151" s="1">
        <v>17.5</v>
      </c>
      <c r="B151" s="1">
        <v>0.70863560425691696</v>
      </c>
      <c r="C151" s="1">
        <v>0.17016212338365999</v>
      </c>
      <c r="D151" s="1">
        <v>0.24360041542576499</v>
      </c>
      <c r="E151" s="1">
        <v>0.18758608061130699</v>
      </c>
      <c r="F151" s="1">
        <v>0.57705000982394805</v>
      </c>
      <c r="G151" s="1">
        <v>0.28549752740901801</v>
      </c>
      <c r="H151" s="1">
        <v>0.83860202603269196</v>
      </c>
      <c r="I151" s="1">
        <v>4.9112937015791502E-2</v>
      </c>
      <c r="K151" s="1">
        <v>17.5</v>
      </c>
      <c r="L151" s="70">
        <v>1.1805869166920301E-4</v>
      </c>
      <c r="M151" s="70">
        <v>2.83490097557177E-5</v>
      </c>
      <c r="N151" s="70">
        <v>4.0583829209932503E-5</v>
      </c>
      <c r="O151" s="70">
        <v>3.1251841029843698E-5</v>
      </c>
      <c r="P151" s="70">
        <v>9.6136531636669694E-5</v>
      </c>
      <c r="Q151" s="70">
        <v>4.75638880663424E-5</v>
      </c>
      <c r="R151" s="1">
        <v>1.39711097537046E-4</v>
      </c>
      <c r="S151" s="70">
        <v>8.1822153068308602E-6</v>
      </c>
    </row>
    <row r="152" spans="1:19" x14ac:dyDescent="0.25">
      <c r="A152" s="1">
        <v>17.625</v>
      </c>
      <c r="B152" s="1">
        <v>0.70945984390730998</v>
      </c>
      <c r="C152" s="1">
        <v>0.20566223035370501</v>
      </c>
      <c r="D152" s="1">
        <v>0.27111932549237</v>
      </c>
      <c r="E152" s="1">
        <v>0.19526577722201399</v>
      </c>
      <c r="F152" s="1">
        <v>0.57349264294797897</v>
      </c>
      <c r="G152" s="1">
        <v>0.27796329061820202</v>
      </c>
      <c r="H152" s="1">
        <v>0.83300412648144995</v>
      </c>
      <c r="I152" s="1">
        <v>5.4747924180863203E-2</v>
      </c>
      <c r="K152" s="1">
        <v>17.625</v>
      </c>
      <c r="L152" s="70">
        <v>1.18196009994958E-4</v>
      </c>
      <c r="M152" s="70">
        <v>3.4263327576927302E-5</v>
      </c>
      <c r="N152" s="70">
        <v>4.5168479627028799E-5</v>
      </c>
      <c r="O152" s="70">
        <v>3.2531278485187497E-5</v>
      </c>
      <c r="P152" s="70">
        <v>9.5543874315133194E-5</v>
      </c>
      <c r="Q152" s="70">
        <v>4.6308684216992503E-5</v>
      </c>
      <c r="R152" s="1">
        <v>1.3877848747181001E-4</v>
      </c>
      <c r="S152" s="70">
        <v>9.1210041685318099E-6</v>
      </c>
    </row>
    <row r="153" spans="1:19" x14ac:dyDescent="0.25">
      <c r="A153" s="1">
        <v>17.75</v>
      </c>
      <c r="B153" s="1">
        <v>0.71545204734988299</v>
      </c>
      <c r="C153" s="1">
        <v>0.24113774407046701</v>
      </c>
      <c r="D153" s="1">
        <v>0.28256574551919</v>
      </c>
      <c r="E153" s="1">
        <v>0.19779785436817299</v>
      </c>
      <c r="F153" s="1">
        <v>0.56859589013316902</v>
      </c>
      <c r="G153" s="1">
        <v>0.26916384660936798</v>
      </c>
      <c r="H153" s="1">
        <v>0.822241197264723</v>
      </c>
      <c r="I153" s="1">
        <v>5.4999804149518099E-2</v>
      </c>
      <c r="K153" s="1">
        <v>17.75</v>
      </c>
      <c r="L153" s="70">
        <v>1.19194311088491E-4</v>
      </c>
      <c r="M153" s="70">
        <v>4.0173548162139801E-5</v>
      </c>
      <c r="N153" s="70">
        <v>4.7075453203497001E-5</v>
      </c>
      <c r="O153" s="70">
        <v>3.2953122537737499E-5</v>
      </c>
      <c r="P153" s="70">
        <v>9.4728075296185701E-5</v>
      </c>
      <c r="Q153" s="70">
        <v>4.4842696845120597E-5</v>
      </c>
      <c r="R153" s="1">
        <v>1.3698538346430301E-4</v>
      </c>
      <c r="S153" s="70">
        <v>9.1629673713097198E-6</v>
      </c>
    </row>
    <row r="154" spans="1:19" x14ac:dyDescent="0.25">
      <c r="A154" s="1">
        <v>17.875</v>
      </c>
      <c r="B154" s="1">
        <v>0.76051037417629896</v>
      </c>
      <c r="C154" s="1">
        <v>0.27223390105386103</v>
      </c>
      <c r="D154" s="1">
        <v>0.28872635252102602</v>
      </c>
      <c r="E154" s="1">
        <v>0.19658006030122099</v>
      </c>
      <c r="F154" s="1">
        <v>0.56499960032561403</v>
      </c>
      <c r="G154" s="1">
        <v>0.27439437596321298</v>
      </c>
      <c r="H154" s="1">
        <v>0.81652798201925403</v>
      </c>
      <c r="I154" s="1">
        <v>5.5919345168567502E-2</v>
      </c>
      <c r="K154" s="1">
        <v>17.875</v>
      </c>
      <c r="L154" s="70">
        <v>1.2670102833777099E-4</v>
      </c>
      <c r="M154" s="70">
        <v>4.5354167915573298E-5</v>
      </c>
      <c r="N154" s="70">
        <v>4.8101810330002899E-5</v>
      </c>
      <c r="O154" s="70">
        <v>3.27502380461833E-5</v>
      </c>
      <c r="P154" s="70">
        <v>9.4128933414246995E-5</v>
      </c>
      <c r="Q154" s="70">
        <v>4.5714103035471298E-5</v>
      </c>
      <c r="R154" s="1">
        <v>1.3603356180440801E-4</v>
      </c>
      <c r="S154" s="70">
        <v>9.3161629050833492E-6</v>
      </c>
    </row>
    <row r="155" spans="1:19" x14ac:dyDescent="0.25">
      <c r="A155" s="1">
        <v>18</v>
      </c>
      <c r="B155" s="1">
        <v>0.74524768217567805</v>
      </c>
      <c r="C155" s="1">
        <v>0.29206060507043202</v>
      </c>
      <c r="D155" s="1">
        <v>0.29557965644029199</v>
      </c>
      <c r="E155" s="1">
        <v>0.19571359308684599</v>
      </c>
      <c r="F155" s="1">
        <v>0.55759852033014301</v>
      </c>
      <c r="G155" s="1">
        <v>0.28210278489241097</v>
      </c>
      <c r="H155" s="1">
        <v>0.81913867441719301</v>
      </c>
      <c r="I155" s="1">
        <v>6.5889876978509801E-2</v>
      </c>
      <c r="K155" s="1">
        <v>18</v>
      </c>
      <c r="L155" s="70">
        <v>1.24158263850468E-4</v>
      </c>
      <c r="M155" s="70">
        <v>4.8657296804733899E-5</v>
      </c>
      <c r="N155" s="70">
        <v>4.9243570762952603E-5</v>
      </c>
      <c r="O155" s="70">
        <v>3.2605884608268402E-5</v>
      </c>
      <c r="P155" s="70">
        <v>9.2895913487001601E-5</v>
      </c>
      <c r="Q155" s="70">
        <v>4.6998323963075502E-5</v>
      </c>
      <c r="R155" s="1">
        <v>1.3646850315790401E-4</v>
      </c>
      <c r="S155" s="70">
        <v>1.0977253504619699E-5</v>
      </c>
    </row>
    <row r="156" spans="1:19" x14ac:dyDescent="0.25">
      <c r="A156" s="1">
        <v>18.125</v>
      </c>
      <c r="B156" s="1">
        <v>0.72735519185083897</v>
      </c>
      <c r="C156" s="1">
        <v>0.33670202020115803</v>
      </c>
      <c r="D156" s="1">
        <v>0.30188548628246198</v>
      </c>
      <c r="E156" s="1">
        <v>0.195089497897625</v>
      </c>
      <c r="F156" s="1">
        <v>0.54856807102222704</v>
      </c>
      <c r="G156" s="1">
        <v>0.29758091771932299</v>
      </c>
      <c r="H156" s="1">
        <v>0.817977954319833</v>
      </c>
      <c r="I156" s="1">
        <v>6.9575012783787596E-2</v>
      </c>
      <c r="K156" s="1">
        <v>18.125</v>
      </c>
      <c r="L156" s="70">
        <v>1.2117737496235E-4</v>
      </c>
      <c r="M156" s="70">
        <v>5.6094556565512897E-5</v>
      </c>
      <c r="N156" s="70">
        <v>5.0294122014658302E-5</v>
      </c>
      <c r="O156" s="70">
        <v>3.2501910349744202E-5</v>
      </c>
      <c r="P156" s="70">
        <v>9.1391440632303099E-5</v>
      </c>
      <c r="Q156" s="70">
        <v>4.9576980892039103E-5</v>
      </c>
      <c r="R156" s="1">
        <v>1.3627512718968399E-4</v>
      </c>
      <c r="S156" s="70">
        <v>1.1591197129779E-5</v>
      </c>
    </row>
    <row r="157" spans="1:19" x14ac:dyDescent="0.25">
      <c r="A157" s="1">
        <v>18.25</v>
      </c>
      <c r="B157" s="1">
        <v>0.73025721252248299</v>
      </c>
      <c r="C157" s="1">
        <v>0.33672269209445799</v>
      </c>
      <c r="D157" s="1">
        <v>0.303696494518438</v>
      </c>
      <c r="E157" s="1">
        <v>0.191815059236394</v>
      </c>
      <c r="F157" s="1">
        <v>0.53512400800096604</v>
      </c>
      <c r="G157" s="1">
        <v>0.284651832313775</v>
      </c>
      <c r="H157" s="1">
        <v>0.80600742537237402</v>
      </c>
      <c r="I157" s="1">
        <v>7.0250030617047099E-2</v>
      </c>
      <c r="K157" s="1">
        <v>18.25</v>
      </c>
      <c r="L157" s="70">
        <v>1.21660851606246E-4</v>
      </c>
      <c r="M157" s="70">
        <v>5.6098000502936699E-5</v>
      </c>
      <c r="N157" s="70">
        <v>5.0595835986771798E-5</v>
      </c>
      <c r="O157" s="70">
        <v>3.19563888687832E-5</v>
      </c>
      <c r="P157" s="70">
        <v>8.9151659732961201E-5</v>
      </c>
      <c r="Q157" s="70">
        <v>4.7422995263474798E-5</v>
      </c>
      <c r="R157" s="1">
        <v>1.3428083706703799E-4</v>
      </c>
      <c r="S157" s="70">
        <v>1.17036551008001E-5</v>
      </c>
    </row>
    <row r="158" spans="1:19" x14ac:dyDescent="0.25">
      <c r="A158" s="1">
        <v>18.375</v>
      </c>
      <c r="B158" s="1">
        <v>0.73232885740932296</v>
      </c>
      <c r="C158" s="1">
        <v>0.338559831410644</v>
      </c>
      <c r="D158" s="1">
        <v>0.30937312618403101</v>
      </c>
      <c r="E158" s="1">
        <v>0.18722448637376901</v>
      </c>
      <c r="F158" s="1">
        <v>0.53756235835909205</v>
      </c>
      <c r="G158" s="1">
        <v>0.28119711785284102</v>
      </c>
      <c r="H158" s="1">
        <v>0.80896906912115796</v>
      </c>
      <c r="I158" s="1">
        <v>7.4332914356517996E-2</v>
      </c>
      <c r="K158" s="1">
        <v>18.375</v>
      </c>
      <c r="L158" s="70">
        <v>1.2200598764439299E-4</v>
      </c>
      <c r="M158" s="70">
        <v>5.6404067913013298E-5</v>
      </c>
      <c r="N158" s="70">
        <v>5.1541562822259603E-5</v>
      </c>
      <c r="O158" s="70">
        <v>3.11915994298697E-5</v>
      </c>
      <c r="P158" s="70">
        <v>8.95578889026246E-5</v>
      </c>
      <c r="Q158" s="70">
        <v>4.68474398342833E-5</v>
      </c>
      <c r="R158" s="1">
        <v>1.34774246915585E-4</v>
      </c>
      <c r="S158" s="70">
        <v>1.2383863531795899E-5</v>
      </c>
    </row>
    <row r="159" spans="1:19" x14ac:dyDescent="0.25">
      <c r="A159" s="1">
        <v>18.5</v>
      </c>
      <c r="B159" s="1">
        <v>0.72887502252226199</v>
      </c>
      <c r="C159" s="1">
        <v>0.38251630497496802</v>
      </c>
      <c r="D159" s="1">
        <v>0.33307017963794</v>
      </c>
      <c r="E159" s="1">
        <v>0.185622235075596</v>
      </c>
      <c r="F159" s="1">
        <v>0.53070827399591802</v>
      </c>
      <c r="G159" s="1">
        <v>0.27098981379029002</v>
      </c>
      <c r="H159" s="1">
        <v>0.81334106750517499</v>
      </c>
      <c r="I159" s="1">
        <v>7.6291522267134607E-2</v>
      </c>
      <c r="K159" s="1">
        <v>18.5</v>
      </c>
      <c r="L159" s="70">
        <v>1.2143057875220899E-4</v>
      </c>
      <c r="M159" s="70">
        <v>6.3727216408829802E-5</v>
      </c>
      <c r="N159" s="70">
        <v>5.5489491927680899E-5</v>
      </c>
      <c r="O159" s="70">
        <v>3.0924664363594199E-5</v>
      </c>
      <c r="P159" s="70">
        <v>8.8415998447719603E-5</v>
      </c>
      <c r="Q159" s="70">
        <v>4.5146902977462203E-5</v>
      </c>
      <c r="R159" s="1">
        <v>1.3550262184636199E-4</v>
      </c>
      <c r="S159" s="70">
        <v>1.2710167609704601E-5</v>
      </c>
    </row>
    <row r="160" spans="1:19" x14ac:dyDescent="0.25">
      <c r="A160" s="1">
        <v>18.625</v>
      </c>
      <c r="B160" s="1">
        <v>0.71997218128677798</v>
      </c>
      <c r="C160" s="1">
        <v>0.39455211063325302</v>
      </c>
      <c r="D160" s="1">
        <v>0.326473955219657</v>
      </c>
      <c r="E160" s="1">
        <v>0.184335402984074</v>
      </c>
      <c r="F160" s="1">
        <v>0.536485880960484</v>
      </c>
      <c r="G160" s="1">
        <v>0.26439388136026198</v>
      </c>
      <c r="H160" s="1">
        <v>0.81996310462624</v>
      </c>
      <c r="I160" s="1">
        <v>7.2494121547155996E-2</v>
      </c>
      <c r="K160" s="1">
        <v>18.625</v>
      </c>
      <c r="L160" s="70">
        <v>1.19947365402378E-4</v>
      </c>
      <c r="M160" s="70">
        <v>6.5732381631499894E-5</v>
      </c>
      <c r="N160" s="70">
        <v>5.4390560939594903E-5</v>
      </c>
      <c r="O160" s="70">
        <v>3.0710278137146699E-5</v>
      </c>
      <c r="P160" s="70">
        <v>8.9378547768016706E-5</v>
      </c>
      <c r="Q160" s="70">
        <v>4.4048020634619599E-5</v>
      </c>
      <c r="R160" s="1">
        <v>1.3660585323073201E-4</v>
      </c>
      <c r="S160" s="70">
        <v>1.2077520649756199E-5</v>
      </c>
    </row>
    <row r="161" spans="1:19" x14ac:dyDescent="0.25">
      <c r="A161" s="1">
        <v>18.75</v>
      </c>
      <c r="B161" s="1">
        <v>0.72191564403975494</v>
      </c>
      <c r="C161" s="1">
        <v>0.361715894714641</v>
      </c>
      <c r="D161" s="1">
        <v>0.31602042400378599</v>
      </c>
      <c r="E161" s="1">
        <v>0.18492097476939301</v>
      </c>
      <c r="F161" s="1">
        <v>0.53684314178338</v>
      </c>
      <c r="G161" s="1">
        <v>0.263332832800379</v>
      </c>
      <c r="H161" s="1">
        <v>0.82820102885629099</v>
      </c>
      <c r="I161" s="1">
        <v>6.9795525254957899E-2</v>
      </c>
      <c r="K161" s="1">
        <v>18.75</v>
      </c>
      <c r="L161" s="70">
        <v>1.20271146297023E-4</v>
      </c>
      <c r="M161" s="70">
        <v>6.0261868059459103E-5</v>
      </c>
      <c r="N161" s="70">
        <v>5.2649002639030701E-5</v>
      </c>
      <c r="O161" s="70">
        <v>3.08078343965809E-5</v>
      </c>
      <c r="P161" s="70">
        <v>8.9438067421111303E-5</v>
      </c>
      <c r="Q161" s="70">
        <v>4.3871249944543097E-5</v>
      </c>
      <c r="R161" s="1">
        <v>1.37978291407458E-4</v>
      </c>
      <c r="S161" s="70">
        <v>1.1627934507475999E-5</v>
      </c>
    </row>
    <row r="162" spans="1:19" x14ac:dyDescent="0.25">
      <c r="A162" s="1">
        <v>18.875</v>
      </c>
      <c r="B162" s="1">
        <v>0.71563055881176296</v>
      </c>
      <c r="C162" s="1">
        <v>0.27104324041809302</v>
      </c>
      <c r="D162" s="1">
        <v>0.31928402639805897</v>
      </c>
      <c r="E162" s="1">
        <v>0.18166840401136</v>
      </c>
      <c r="F162" s="1">
        <v>0.53500712003823303</v>
      </c>
      <c r="G162" s="1">
        <v>0.26598517382588599</v>
      </c>
      <c r="H162" s="1">
        <v>0.82239853486120995</v>
      </c>
      <c r="I162" s="1">
        <v>6.71662128152552E-2</v>
      </c>
      <c r="K162" s="1">
        <v>18.875</v>
      </c>
      <c r="L162" s="70">
        <v>1.1922405109804001E-4</v>
      </c>
      <c r="M162" s="70">
        <v>4.5155803853654197E-5</v>
      </c>
      <c r="N162" s="70">
        <v>5.3192718797916799E-5</v>
      </c>
      <c r="O162" s="70">
        <v>3.0265956108292601E-5</v>
      </c>
      <c r="P162" s="70">
        <v>8.9132186198369806E-5</v>
      </c>
      <c r="Q162" s="70">
        <v>4.43131299593926E-5</v>
      </c>
      <c r="R162" s="1">
        <v>1.3701159590787801E-4</v>
      </c>
      <c r="S162" s="70">
        <v>1.11898910550215E-5</v>
      </c>
    </row>
    <row r="163" spans="1:19" x14ac:dyDescent="0.25">
      <c r="A163" s="1">
        <v>19</v>
      </c>
      <c r="B163" s="1">
        <v>0.66141893924568596</v>
      </c>
      <c r="C163" s="1">
        <v>0.22712262138515801</v>
      </c>
      <c r="D163" s="1">
        <v>0.289843366490178</v>
      </c>
      <c r="E163" s="1">
        <v>0.18219830999628001</v>
      </c>
      <c r="F163" s="1">
        <v>0.53325493514904099</v>
      </c>
      <c r="G163" s="1">
        <v>0.28072706615841297</v>
      </c>
      <c r="H163" s="1">
        <v>0.83330642613149697</v>
      </c>
      <c r="I163" s="1">
        <v>6.8127225646894093E-2</v>
      </c>
      <c r="K163" s="1">
        <v>19</v>
      </c>
      <c r="L163" s="70">
        <v>1.10192395278332E-4</v>
      </c>
      <c r="M163" s="70">
        <v>3.7838628722767397E-5</v>
      </c>
      <c r="N163" s="70">
        <v>4.8287904857263499E-5</v>
      </c>
      <c r="O163" s="70">
        <v>3.0354238445380199E-5</v>
      </c>
      <c r="P163" s="70">
        <v>8.8840272195830501E-5</v>
      </c>
      <c r="Q163" s="70">
        <v>4.6769129221991599E-5</v>
      </c>
      <c r="R163" s="1">
        <v>1.38828850593507E-4</v>
      </c>
      <c r="S163" s="70">
        <v>1.1349995792772601E-5</v>
      </c>
    </row>
    <row r="164" spans="1:19" x14ac:dyDescent="0.25">
      <c r="A164" s="1">
        <v>19.125</v>
      </c>
      <c r="B164" s="1">
        <v>0.62200921822424204</v>
      </c>
      <c r="C164" s="1">
        <v>0.19032021414290001</v>
      </c>
      <c r="D164" s="1">
        <v>0.27661210865241997</v>
      </c>
      <c r="E164" s="1">
        <v>0.18475038856923601</v>
      </c>
      <c r="F164" s="1">
        <v>0.53129149433228795</v>
      </c>
      <c r="G164" s="1">
        <v>0.27903577034215699</v>
      </c>
      <c r="H164" s="1">
        <v>0.83404814258239401</v>
      </c>
      <c r="I164" s="1">
        <v>7.4787638834329095E-2</v>
      </c>
      <c r="K164" s="1">
        <v>19.125</v>
      </c>
      <c r="L164" s="70">
        <v>1.03626735756159E-4</v>
      </c>
      <c r="M164" s="70">
        <v>3.1707347676207099E-5</v>
      </c>
      <c r="N164" s="70">
        <v>4.6083577301493203E-5</v>
      </c>
      <c r="O164" s="70">
        <v>3.0779414735634803E-5</v>
      </c>
      <c r="P164" s="70">
        <v>8.8513162955759507E-5</v>
      </c>
      <c r="Q164" s="70">
        <v>4.64873593390033E-5</v>
      </c>
      <c r="R164" s="1">
        <v>1.3895242055422699E-4</v>
      </c>
      <c r="S164" s="70">
        <v>1.24596206297992E-5</v>
      </c>
    </row>
    <row r="165" spans="1:19" x14ac:dyDescent="0.25">
      <c r="A165" s="1">
        <v>19.25</v>
      </c>
      <c r="B165" s="1">
        <v>0.59315388415021697</v>
      </c>
      <c r="C165" s="1">
        <v>0.17066491165983699</v>
      </c>
      <c r="D165" s="1">
        <v>0.26309184999590202</v>
      </c>
      <c r="E165" s="1">
        <v>0.185337732605839</v>
      </c>
      <c r="F165" s="1">
        <v>0.52827583175077197</v>
      </c>
      <c r="G165" s="1">
        <v>0.27400982292704001</v>
      </c>
      <c r="H165" s="1">
        <v>0.84893483835267103</v>
      </c>
      <c r="I165" s="1">
        <v>7.2525395808989895E-2</v>
      </c>
      <c r="K165" s="1">
        <v>19.25</v>
      </c>
      <c r="L165" s="70">
        <v>9.8819437099426102E-5</v>
      </c>
      <c r="M165" s="70">
        <v>2.8432774282528801E-5</v>
      </c>
      <c r="N165" s="70">
        <v>4.3831102209317203E-5</v>
      </c>
      <c r="O165" s="70">
        <v>3.0877266252132703E-5</v>
      </c>
      <c r="P165" s="70">
        <v>8.8010753569678696E-5</v>
      </c>
      <c r="Q165" s="70">
        <v>4.5650036499644803E-5</v>
      </c>
      <c r="R165" s="1">
        <v>1.4143254406955499E-4</v>
      </c>
      <c r="S165" s="70">
        <v>1.20827309417777E-5</v>
      </c>
    </row>
    <row r="166" spans="1:19" x14ac:dyDescent="0.25">
      <c r="A166" s="1">
        <v>19.375</v>
      </c>
      <c r="B166" s="1">
        <v>0.57157982557169595</v>
      </c>
      <c r="C166" s="1">
        <v>0.12591654498586</v>
      </c>
      <c r="D166" s="1">
        <v>0.257470096885068</v>
      </c>
      <c r="E166" s="1">
        <v>0.18193792446519999</v>
      </c>
      <c r="F166" s="1">
        <v>0.527244688734399</v>
      </c>
      <c r="G166" s="1">
        <v>0.25551395748743799</v>
      </c>
      <c r="H166" s="1">
        <v>0.86175582784425497</v>
      </c>
      <c r="I166" s="1">
        <v>6.7581660781744601E-2</v>
      </c>
      <c r="K166" s="1">
        <v>19.375</v>
      </c>
      <c r="L166" s="70">
        <v>9.5225198940244605E-5</v>
      </c>
      <c r="M166" s="70">
        <v>2.0977696394644298E-5</v>
      </c>
      <c r="N166" s="70">
        <v>4.28945181410523E-5</v>
      </c>
      <c r="O166" s="70">
        <v>3.03108582159022E-5</v>
      </c>
      <c r="P166" s="70">
        <v>8.78389651431509E-5</v>
      </c>
      <c r="Q166" s="70">
        <v>4.2568625317407097E-5</v>
      </c>
      <c r="R166" s="1">
        <v>1.4356852091885301E-4</v>
      </c>
      <c r="S166" s="70">
        <v>1.12591046862386E-5</v>
      </c>
    </row>
    <row r="167" spans="1:19" x14ac:dyDescent="0.25">
      <c r="A167" s="1">
        <v>19.5</v>
      </c>
      <c r="B167" s="1">
        <v>0.58228487960754005</v>
      </c>
      <c r="C167" s="1">
        <v>0.12574718106618499</v>
      </c>
      <c r="D167" s="1">
        <v>0.26615522009704601</v>
      </c>
      <c r="E167" s="1">
        <v>0.18047166215600699</v>
      </c>
      <c r="F167" s="1">
        <v>0.52931821761904696</v>
      </c>
      <c r="G167" s="1">
        <v>0.255706965488048</v>
      </c>
      <c r="H167" s="1">
        <v>0.85879606350409998</v>
      </c>
      <c r="I167" s="1">
        <v>6.7353020370377201E-2</v>
      </c>
      <c r="K167" s="1">
        <v>19.5</v>
      </c>
      <c r="L167" s="70">
        <v>9.7008660942616003E-5</v>
      </c>
      <c r="M167" s="70">
        <v>2.0949480365626398E-5</v>
      </c>
      <c r="N167" s="70">
        <v>4.4341459668167897E-5</v>
      </c>
      <c r="O167" s="70">
        <v>3.0066578915190701E-5</v>
      </c>
      <c r="P167" s="70">
        <v>8.8184415055333196E-5</v>
      </c>
      <c r="Q167" s="70">
        <v>4.2600780450308701E-5</v>
      </c>
      <c r="R167" s="1">
        <v>1.4307542417978301E-4</v>
      </c>
      <c r="S167" s="70">
        <v>1.1221013193704801E-5</v>
      </c>
    </row>
    <row r="168" spans="1:19" x14ac:dyDescent="0.25">
      <c r="A168" s="1">
        <v>19.625</v>
      </c>
      <c r="B168" s="1">
        <v>0.65164681371770605</v>
      </c>
      <c r="C168" s="1">
        <v>0.12338710775331201</v>
      </c>
      <c r="D168" s="1">
        <v>0.27356700123796401</v>
      </c>
      <c r="E168" s="1">
        <v>0.18231396807560901</v>
      </c>
      <c r="F168" s="1">
        <v>0.53073537581545405</v>
      </c>
      <c r="G168" s="1">
        <v>0.240228880971601</v>
      </c>
      <c r="H168" s="1">
        <v>0.85479220145708701</v>
      </c>
      <c r="I168" s="1">
        <v>6.6713331458710404E-2</v>
      </c>
      <c r="K168" s="1">
        <v>19.625</v>
      </c>
      <c r="L168" s="70">
        <v>1.0856435916537E-4</v>
      </c>
      <c r="M168" s="70">
        <v>2.0556292151701802E-5</v>
      </c>
      <c r="N168" s="70">
        <v>4.5576262406244803E-5</v>
      </c>
      <c r="O168" s="70">
        <v>3.0373507081396301E-5</v>
      </c>
      <c r="P168" s="70">
        <v>8.8420513610854595E-5</v>
      </c>
      <c r="Q168" s="70">
        <v>4.0022131569868597E-5</v>
      </c>
      <c r="R168" s="1">
        <v>1.4240838076275101E-4</v>
      </c>
      <c r="S168" s="70">
        <v>1.11144410210212E-5</v>
      </c>
    </row>
    <row r="169" spans="1:19" x14ac:dyDescent="0.25">
      <c r="A169" s="1">
        <v>19.75</v>
      </c>
      <c r="B169" s="1">
        <v>0.63436498528209695</v>
      </c>
      <c r="C169" s="1">
        <v>0.150880059324357</v>
      </c>
      <c r="D169" s="1">
        <v>0.27607084869927401</v>
      </c>
      <c r="E169" s="1">
        <v>0.181484058931976</v>
      </c>
      <c r="F169" s="1">
        <v>0.52689186135607702</v>
      </c>
      <c r="G169" s="1">
        <v>0.25340680588003001</v>
      </c>
      <c r="H169" s="1">
        <v>0.84881965240504997</v>
      </c>
      <c r="I169" s="1">
        <v>6.7185427400981698E-2</v>
      </c>
      <c r="K169" s="1">
        <v>19.75</v>
      </c>
      <c r="L169" s="70">
        <v>1.05685206547998E-4</v>
      </c>
      <c r="M169" s="70">
        <v>2.5136617883437901E-5</v>
      </c>
      <c r="N169" s="70">
        <v>4.5993403393299102E-5</v>
      </c>
      <c r="O169" s="70">
        <v>3.0235244218067201E-5</v>
      </c>
      <c r="P169" s="70">
        <v>8.7780184101922702E-5</v>
      </c>
      <c r="Q169" s="70">
        <v>4.2217573859612803E-5</v>
      </c>
      <c r="R169" s="1">
        <v>1.4141335409068099E-4</v>
      </c>
      <c r="S169" s="70">
        <v>1.1193092205003601E-5</v>
      </c>
    </row>
    <row r="170" spans="1:19" x14ac:dyDescent="0.25">
      <c r="A170" s="1">
        <v>19.875</v>
      </c>
      <c r="B170" s="1">
        <v>0.63015767296970704</v>
      </c>
      <c r="C170" s="1">
        <v>0.19155193026950701</v>
      </c>
      <c r="D170" s="1">
        <v>0.28102792262881998</v>
      </c>
      <c r="E170" s="1">
        <v>0.18189979822622701</v>
      </c>
      <c r="F170" s="1">
        <v>0.52680710589303104</v>
      </c>
      <c r="G170" s="1">
        <v>0.265322078729059</v>
      </c>
      <c r="H170" s="1">
        <v>0.85117552105166505</v>
      </c>
      <c r="I170" s="1">
        <v>6.7716284414833197E-2</v>
      </c>
      <c r="K170" s="1">
        <v>19.875</v>
      </c>
      <c r="L170" s="70">
        <v>1.0498426831675299E-4</v>
      </c>
      <c r="M170" s="70">
        <v>3.1912551582899901E-5</v>
      </c>
      <c r="N170" s="70">
        <v>4.6819251909961302E-5</v>
      </c>
      <c r="O170" s="70">
        <v>3.0304506384489299E-5</v>
      </c>
      <c r="P170" s="70">
        <v>8.7766063841779099E-5</v>
      </c>
      <c r="Q170" s="70">
        <v>4.4202658316261199E-5</v>
      </c>
      <c r="R170" s="1">
        <v>1.4180584180720701E-4</v>
      </c>
      <c r="S170" s="70">
        <v>1.12815329835112E-5</v>
      </c>
    </row>
    <row r="171" spans="1:19" x14ac:dyDescent="0.25">
      <c r="A171" s="1">
        <v>20</v>
      </c>
      <c r="B171" s="1">
        <v>0.62589827392247499</v>
      </c>
      <c r="C171" s="1">
        <v>0.19897711469420901</v>
      </c>
      <c r="D171" s="1">
        <v>0.27964122455748303</v>
      </c>
      <c r="E171" s="1">
        <v>0.18972609756643699</v>
      </c>
      <c r="F171" s="1">
        <v>0.52754666218752999</v>
      </c>
      <c r="G171" s="1">
        <v>0.24902979549853699</v>
      </c>
      <c r="H171" s="1">
        <v>0.84582309168718695</v>
      </c>
      <c r="I171" s="1">
        <v>6.4652288508108405E-2</v>
      </c>
      <c r="K171" s="1">
        <v>20</v>
      </c>
      <c r="L171" s="70">
        <v>1.04274652435485E-4</v>
      </c>
      <c r="M171" s="70">
        <v>3.31495873080552E-5</v>
      </c>
      <c r="N171" s="70">
        <v>4.6588228011276603E-5</v>
      </c>
      <c r="O171" s="70">
        <v>3.1608367854568298E-5</v>
      </c>
      <c r="P171" s="70">
        <v>8.7889273920442696E-5</v>
      </c>
      <c r="Q171" s="70">
        <v>4.1488363930056202E-5</v>
      </c>
      <c r="R171" s="1">
        <v>1.4091412707508501E-4</v>
      </c>
      <c r="S171" s="70">
        <v>1.07710712654509E-5</v>
      </c>
    </row>
    <row r="172" spans="1:19" x14ac:dyDescent="0.25">
      <c r="A172" s="1">
        <v>20.125</v>
      </c>
      <c r="B172" s="1">
        <v>0.63139347608918595</v>
      </c>
      <c r="C172" s="1">
        <v>0.20565785216386701</v>
      </c>
      <c r="D172" s="1">
        <v>0.28300091355027002</v>
      </c>
      <c r="E172" s="1">
        <v>0.18944809607650101</v>
      </c>
      <c r="F172" s="1">
        <v>0.52964087720872899</v>
      </c>
      <c r="G172" s="1">
        <v>0.244037400942376</v>
      </c>
      <c r="H172" s="1">
        <v>0.83847764276055503</v>
      </c>
      <c r="I172" s="1">
        <v>5.6307340842130703E-2</v>
      </c>
      <c r="K172" s="1">
        <v>20.125</v>
      </c>
      <c r="L172" s="70">
        <v>1.0519015311645901E-4</v>
      </c>
      <c r="M172" s="70">
        <v>3.4262598170500198E-5</v>
      </c>
      <c r="N172" s="70">
        <v>4.7147952197474997E-5</v>
      </c>
      <c r="O172" s="70">
        <v>3.1562052806344997E-5</v>
      </c>
      <c r="P172" s="70">
        <v>8.8238170142974204E-5</v>
      </c>
      <c r="Q172" s="70">
        <v>4.0656630996999699E-5</v>
      </c>
      <c r="R172" s="1">
        <v>1.39690375283909E-4</v>
      </c>
      <c r="S172" s="70">
        <v>9.3808029842989805E-6</v>
      </c>
    </row>
    <row r="173" spans="1:19" x14ac:dyDescent="0.25">
      <c r="A173" s="1">
        <v>20.25</v>
      </c>
      <c r="B173" s="1">
        <v>0.64577194113061198</v>
      </c>
      <c r="C173" s="1">
        <v>0.25717500775663699</v>
      </c>
      <c r="D173" s="1">
        <v>0.28166642104060502</v>
      </c>
      <c r="E173" s="1">
        <v>0.20513770544490201</v>
      </c>
      <c r="F173" s="1">
        <v>0.53705365943840999</v>
      </c>
      <c r="G173" s="1">
        <v>0.25019805947510299</v>
      </c>
      <c r="H173" s="1">
        <v>0.83603349688128104</v>
      </c>
      <c r="I173" s="1">
        <v>6.3939391649953603E-2</v>
      </c>
      <c r="K173" s="1">
        <v>20.25</v>
      </c>
      <c r="L173" s="70">
        <v>1.0758560539236101E-4</v>
      </c>
      <c r="M173" s="70">
        <v>4.2845356292255702E-5</v>
      </c>
      <c r="N173" s="70">
        <v>4.6925625745364699E-5</v>
      </c>
      <c r="O173" s="70">
        <v>3.4175941727120598E-5</v>
      </c>
      <c r="P173" s="70">
        <v>8.9473139662439303E-5</v>
      </c>
      <c r="Q173" s="70">
        <v>4.1682996708552103E-5</v>
      </c>
      <c r="R173" s="1">
        <v>1.3928318058042101E-4</v>
      </c>
      <c r="S173" s="70">
        <v>1.06523026488823E-5</v>
      </c>
    </row>
    <row r="174" spans="1:19" x14ac:dyDescent="0.25">
      <c r="A174" s="1">
        <v>20.375</v>
      </c>
      <c r="B174" s="1">
        <v>0.65439279008809603</v>
      </c>
      <c r="C174" s="1">
        <v>0.27204519012800199</v>
      </c>
      <c r="D174" s="1">
        <v>0.23491578559808399</v>
      </c>
      <c r="E174" s="1">
        <v>0.210017101224686</v>
      </c>
      <c r="F174" s="1">
        <v>0.53719919749865497</v>
      </c>
      <c r="G174" s="1">
        <v>0.24501574995818901</v>
      </c>
      <c r="H174" s="1">
        <v>0.834897691962314</v>
      </c>
      <c r="I174" s="1">
        <v>7.3521525525097497E-2</v>
      </c>
      <c r="K174" s="1">
        <v>20.375</v>
      </c>
      <c r="L174" s="70">
        <v>1.09021838828677E-4</v>
      </c>
      <c r="M174" s="70">
        <v>4.5322728675325202E-5</v>
      </c>
      <c r="N174" s="70">
        <v>3.9136969880640799E-5</v>
      </c>
      <c r="O174" s="70">
        <v>3.4988849064032601E-5</v>
      </c>
      <c r="P174" s="70">
        <v>8.9497386303276003E-5</v>
      </c>
      <c r="Q174" s="70">
        <v>4.0819623943034402E-5</v>
      </c>
      <c r="R174" s="1">
        <v>1.3909395548092199E-4</v>
      </c>
      <c r="S174" s="70">
        <v>1.2248686152481199E-5</v>
      </c>
    </row>
    <row r="175" spans="1:19" x14ac:dyDescent="0.25">
      <c r="A175" s="1">
        <v>20.5</v>
      </c>
      <c r="B175" s="1">
        <v>0.654659159113814</v>
      </c>
      <c r="C175" s="1">
        <v>0.30824163978710101</v>
      </c>
      <c r="D175" s="1">
        <v>0.23375511196079701</v>
      </c>
      <c r="E175" s="1">
        <v>0.21091735164834299</v>
      </c>
      <c r="F175" s="1">
        <v>0.53487512482372002</v>
      </c>
      <c r="G175" s="1">
        <v>0.23728640162214801</v>
      </c>
      <c r="H175" s="1">
        <v>0.82204748844875497</v>
      </c>
      <c r="I175" s="1">
        <v>9.9094216102650401E-2</v>
      </c>
      <c r="K175" s="1">
        <v>20.5</v>
      </c>
      <c r="L175" s="70">
        <v>1.0906621590836201E-4</v>
      </c>
      <c r="M175" s="70">
        <v>5.13530571885311E-5</v>
      </c>
      <c r="N175" s="70">
        <v>3.8943601652668797E-5</v>
      </c>
      <c r="O175" s="70">
        <v>3.5138830784613997E-5</v>
      </c>
      <c r="P175" s="70">
        <v>8.9110195795631694E-5</v>
      </c>
      <c r="Q175" s="70">
        <v>3.95319145102498E-5</v>
      </c>
      <c r="R175" s="1">
        <v>1.3695311157556301E-4</v>
      </c>
      <c r="S175" s="70">
        <v>1.6509096402701601E-5</v>
      </c>
    </row>
    <row r="176" spans="1:19" x14ac:dyDescent="0.25">
      <c r="A176" s="1">
        <v>20.625</v>
      </c>
      <c r="B176" s="1">
        <v>0.67390583716457098</v>
      </c>
      <c r="C176" s="1">
        <v>0.34224077967958599</v>
      </c>
      <c r="D176" s="1">
        <v>0.25558408880266398</v>
      </c>
      <c r="E176" s="1">
        <v>0.221396016738799</v>
      </c>
      <c r="F176" s="1">
        <v>0.53159097423901003</v>
      </c>
      <c r="G176" s="1">
        <v>0.22922159560153099</v>
      </c>
      <c r="H176" s="1">
        <v>0.80826536916203395</v>
      </c>
      <c r="I176" s="1">
        <v>9.0547973625819705E-2</v>
      </c>
      <c r="K176" s="1">
        <v>20.625</v>
      </c>
      <c r="L176" s="70">
        <v>1.12272712471618E-4</v>
      </c>
      <c r="M176" s="70">
        <v>5.7017313894618997E-5</v>
      </c>
      <c r="N176" s="70">
        <v>4.2580309194523902E-5</v>
      </c>
      <c r="O176" s="70">
        <v>3.6884576388683799E-5</v>
      </c>
      <c r="P176" s="70">
        <v>8.85630563082191E-5</v>
      </c>
      <c r="Q176" s="70">
        <v>3.8188317827215102E-5</v>
      </c>
      <c r="R176" s="1">
        <v>1.3465701050239501E-4</v>
      </c>
      <c r="S176" s="70">
        <v>1.50852924060616E-5</v>
      </c>
    </row>
    <row r="177" spans="1:19" x14ac:dyDescent="0.25">
      <c r="A177" s="1">
        <v>20.75</v>
      </c>
      <c r="B177" s="1">
        <v>0.69391059608642702</v>
      </c>
      <c r="C177" s="1">
        <v>0.36235553037624202</v>
      </c>
      <c r="D177" s="1">
        <v>0.25629564401583899</v>
      </c>
      <c r="E177" s="1">
        <v>0.22211149440765501</v>
      </c>
      <c r="F177" s="1">
        <v>0.53109423439742298</v>
      </c>
      <c r="G177" s="1">
        <v>0.23674582625471899</v>
      </c>
      <c r="H177" s="1">
        <v>0.82166286226740404</v>
      </c>
      <c r="I177" s="1">
        <v>8.2714573850430503E-2</v>
      </c>
      <c r="K177" s="1">
        <v>20.75</v>
      </c>
      <c r="L177" s="70">
        <v>1.15605505307999E-4</v>
      </c>
      <c r="M177" s="70">
        <v>6.0368431360681897E-5</v>
      </c>
      <c r="N177" s="70">
        <v>4.2698854293038603E-5</v>
      </c>
      <c r="O177" s="70">
        <v>3.7003774968315301E-5</v>
      </c>
      <c r="P177" s="70">
        <v>8.8480299450610704E-5</v>
      </c>
      <c r="Q177" s="70">
        <v>3.9441854654036199E-5</v>
      </c>
      <c r="R177" s="1">
        <v>1.3688903285375E-4</v>
      </c>
      <c r="S177" s="70">
        <v>1.37802480034817E-5</v>
      </c>
    </row>
    <row r="178" spans="1:19" x14ac:dyDescent="0.25">
      <c r="A178" s="1">
        <v>20.875</v>
      </c>
      <c r="B178" s="1">
        <v>0.70956827055579097</v>
      </c>
      <c r="C178" s="1">
        <v>0.35747126844565702</v>
      </c>
      <c r="D178" s="1">
        <v>0.26007562887132502</v>
      </c>
      <c r="E178" s="1">
        <v>0.22356477734253599</v>
      </c>
      <c r="F178" s="1">
        <v>0.53493781894562797</v>
      </c>
      <c r="G178" s="1">
        <v>0.218949436386917</v>
      </c>
      <c r="H178" s="1">
        <v>0.81410420775109904</v>
      </c>
      <c r="I178" s="1">
        <v>8.0779109805900196E-2</v>
      </c>
      <c r="K178" s="1">
        <v>20.875</v>
      </c>
      <c r="L178" s="70">
        <v>1.18214073874595E-4</v>
      </c>
      <c r="M178" s="70">
        <v>5.9554713323046497E-5</v>
      </c>
      <c r="N178" s="70">
        <v>4.3328599769962803E-5</v>
      </c>
      <c r="O178" s="70">
        <v>3.72458919052665E-5</v>
      </c>
      <c r="P178" s="70">
        <v>8.9120640636341502E-5</v>
      </c>
      <c r="Q178" s="70">
        <v>3.6476976102060298E-5</v>
      </c>
      <c r="R178" s="1">
        <v>1.3562976101133301E-4</v>
      </c>
      <c r="S178" s="70">
        <v>1.3457799693663E-5</v>
      </c>
    </row>
    <row r="179" spans="1:19" x14ac:dyDescent="0.25">
      <c r="A179" s="1">
        <v>21</v>
      </c>
      <c r="B179" s="1">
        <v>0.69267258163261303</v>
      </c>
      <c r="C179" s="1">
        <v>0.35265121837600899</v>
      </c>
      <c r="D179" s="1">
        <v>0.28791924414875197</v>
      </c>
      <c r="E179" s="1">
        <v>0.223089681500516</v>
      </c>
      <c r="F179" s="1">
        <v>0.53340872747007595</v>
      </c>
      <c r="G179" s="1">
        <v>0.22400664059219999</v>
      </c>
      <c r="H179" s="1">
        <v>0.79911883861623001</v>
      </c>
      <c r="I179" s="1">
        <v>7.95489719823472E-2</v>
      </c>
      <c r="K179" s="1">
        <v>21</v>
      </c>
      <c r="L179" s="70">
        <v>1.1539925209999301E-4</v>
      </c>
      <c r="M179" s="70">
        <v>5.8751692981443002E-5</v>
      </c>
      <c r="N179" s="70">
        <v>4.7967346075181997E-5</v>
      </c>
      <c r="O179" s="70">
        <v>3.7166740937985902E-5</v>
      </c>
      <c r="P179" s="70">
        <v>8.8865893996514794E-5</v>
      </c>
      <c r="Q179" s="70">
        <v>3.73195063226604E-5</v>
      </c>
      <c r="R179" s="1">
        <v>1.3313319851346401E-4</v>
      </c>
      <c r="S179" s="70">
        <v>1.3252858732259E-5</v>
      </c>
    </row>
    <row r="180" spans="1:19" x14ac:dyDescent="0.25">
      <c r="A180" s="1">
        <v>21.125</v>
      </c>
      <c r="B180" s="1">
        <v>0.71361532493774704</v>
      </c>
      <c r="C180" s="1">
        <v>0.31241887270462498</v>
      </c>
      <c r="D180" s="1">
        <v>0.30176107565028099</v>
      </c>
      <c r="E180" s="1">
        <v>0.21392135260891201</v>
      </c>
      <c r="F180" s="1">
        <v>0.53483243621254295</v>
      </c>
      <c r="G180" s="1">
        <v>0.22855294368628501</v>
      </c>
      <c r="H180" s="1">
        <v>0.80164413315344496</v>
      </c>
      <c r="I180" s="1">
        <v>6.6127150183642097E-2</v>
      </c>
      <c r="K180" s="1">
        <v>21.125</v>
      </c>
      <c r="L180" s="70">
        <v>1.18888313134629E-4</v>
      </c>
      <c r="M180" s="70">
        <v>5.2048984192590497E-5</v>
      </c>
      <c r="N180" s="70">
        <v>5.0273395203336898E-5</v>
      </c>
      <c r="O180" s="70">
        <v>3.5639297344644799E-5</v>
      </c>
      <c r="P180" s="70">
        <v>8.9103083873009602E-5</v>
      </c>
      <c r="Q180" s="70">
        <v>3.80769204181351E-5</v>
      </c>
      <c r="R180" s="1">
        <v>1.3355391258336401E-4</v>
      </c>
      <c r="S180" s="70">
        <v>1.1016783220594801E-5</v>
      </c>
    </row>
    <row r="181" spans="1:19" x14ac:dyDescent="0.25">
      <c r="A181" s="1">
        <v>21.25</v>
      </c>
      <c r="B181" s="1">
        <v>0.72576716616667603</v>
      </c>
      <c r="C181" s="1">
        <v>0.28960459820530199</v>
      </c>
      <c r="D181" s="1">
        <v>0.30138240421270801</v>
      </c>
      <c r="E181" s="1">
        <v>0.20981210370131101</v>
      </c>
      <c r="F181" s="1">
        <v>0.53768525974699299</v>
      </c>
      <c r="G181" s="1">
        <v>0.22814350321603</v>
      </c>
      <c r="H181" s="1">
        <v>0.79532883125319298</v>
      </c>
      <c r="I181" s="1">
        <v>6.3057966059337306E-2</v>
      </c>
      <c r="K181" s="1">
        <v>21.25</v>
      </c>
      <c r="L181" s="70">
        <v>1.2091280988336799E-4</v>
      </c>
      <c r="M181" s="70">
        <v>4.82481260610033E-5</v>
      </c>
      <c r="N181" s="70">
        <v>5.0210308541837101E-5</v>
      </c>
      <c r="O181" s="70">
        <v>3.4954696476638499E-5</v>
      </c>
      <c r="P181" s="70">
        <v>8.9578364273849002E-5</v>
      </c>
      <c r="Q181" s="70">
        <v>3.8008707635790601E-5</v>
      </c>
      <c r="R181" s="1">
        <v>1.3250178328678199E-4</v>
      </c>
      <c r="S181" s="70">
        <v>1.05054571454856E-5</v>
      </c>
    </row>
    <row r="182" spans="1:19" x14ac:dyDescent="0.25">
      <c r="A182" s="1">
        <v>21.375</v>
      </c>
      <c r="B182" s="1">
        <v>0.72067666266408004</v>
      </c>
      <c r="C182" s="1">
        <v>0.21531518145208101</v>
      </c>
      <c r="D182" s="1">
        <v>0.30400997255226597</v>
      </c>
      <c r="E182" s="1">
        <v>0.20804639302035799</v>
      </c>
      <c r="F182" s="1">
        <v>0.53638523632949398</v>
      </c>
      <c r="G182" s="1">
        <v>0.22797726421672601</v>
      </c>
      <c r="H182" s="1">
        <v>0.79629764003258396</v>
      </c>
      <c r="I182" s="1">
        <v>6.38068243572293E-2</v>
      </c>
      <c r="K182" s="1">
        <v>21.375</v>
      </c>
      <c r="L182" s="70">
        <v>1.20064731999836E-4</v>
      </c>
      <c r="M182" s="70">
        <v>3.58715092299167E-5</v>
      </c>
      <c r="N182" s="70">
        <v>5.0648061427207498E-5</v>
      </c>
      <c r="O182" s="70">
        <v>3.4660529077191702E-5</v>
      </c>
      <c r="P182" s="70">
        <v>8.9361780372493703E-5</v>
      </c>
      <c r="Q182" s="70">
        <v>3.7981012218506603E-5</v>
      </c>
      <c r="R182" s="1">
        <v>1.32663186829429E-4</v>
      </c>
      <c r="S182" s="70">
        <v>1.0630216937914399E-5</v>
      </c>
    </row>
    <row r="183" spans="1:19" x14ac:dyDescent="0.25">
      <c r="A183" s="1">
        <v>21.5</v>
      </c>
      <c r="B183" s="1">
        <v>0.69371356709930199</v>
      </c>
      <c r="C183" s="1">
        <v>0.16194561030513299</v>
      </c>
      <c r="D183" s="1">
        <v>0.30476604620373798</v>
      </c>
      <c r="E183" s="1">
        <v>0.20277902007635801</v>
      </c>
      <c r="F183" s="1">
        <v>0.53930485499930003</v>
      </c>
      <c r="G183" s="1">
        <v>0.23460595140417601</v>
      </c>
      <c r="H183" s="1">
        <v>0.77731019540677004</v>
      </c>
      <c r="I183" s="1">
        <v>6.3141993697541102E-2</v>
      </c>
      <c r="K183" s="1">
        <v>21.5</v>
      </c>
      <c r="L183" s="70">
        <v>1.1557268027874401E-4</v>
      </c>
      <c r="M183" s="70">
        <v>2.69801386768351E-5</v>
      </c>
      <c r="N183" s="70">
        <v>5.07740232975427E-5</v>
      </c>
      <c r="O183" s="70">
        <v>3.3782984744721201E-5</v>
      </c>
      <c r="P183" s="70">
        <v>8.9848188842883196E-5</v>
      </c>
      <c r="Q183" s="70">
        <v>3.9085351503935702E-5</v>
      </c>
      <c r="R183" s="1">
        <v>1.2949987855476801E-4</v>
      </c>
      <c r="S183" s="70">
        <v>1.05194561500103E-5</v>
      </c>
    </row>
    <row r="184" spans="1:19" x14ac:dyDescent="0.25">
      <c r="A184" s="1">
        <v>21.625</v>
      </c>
      <c r="B184" s="1">
        <v>0.68014233582383798</v>
      </c>
      <c r="C184" s="1">
        <v>0.1543833428909</v>
      </c>
      <c r="D184" s="1">
        <v>0.29838199044868402</v>
      </c>
      <c r="E184" s="1">
        <v>0.19222456890622999</v>
      </c>
      <c r="F184" s="1">
        <v>0.54306360484308103</v>
      </c>
      <c r="G184" s="1">
        <v>0.23926000668636699</v>
      </c>
      <c r="H184" s="1">
        <v>0.77199931655929599</v>
      </c>
      <c r="I184" s="1">
        <v>6.7097880659303694E-2</v>
      </c>
      <c r="K184" s="1">
        <v>21.625</v>
      </c>
      <c r="L184" s="70">
        <v>1.13311713148252E-4</v>
      </c>
      <c r="M184" s="70">
        <v>2.5720264925624001E-5</v>
      </c>
      <c r="N184" s="70">
        <v>4.9710439608750698E-5</v>
      </c>
      <c r="O184" s="70">
        <v>3.2024613179778E-5</v>
      </c>
      <c r="P184" s="70">
        <v>9.0474396566857099E-5</v>
      </c>
      <c r="Q184" s="70">
        <v>3.9860717113948702E-5</v>
      </c>
      <c r="R184" s="1">
        <v>1.28615086138779E-4</v>
      </c>
      <c r="S184" s="70">
        <v>1.117850691784E-5</v>
      </c>
    </row>
    <row r="185" spans="1:19" x14ac:dyDescent="0.25">
      <c r="A185" s="1">
        <v>21.75</v>
      </c>
      <c r="B185" s="1">
        <v>0.55051632343729895</v>
      </c>
      <c r="C185" s="1">
        <v>0.15003534362569099</v>
      </c>
      <c r="D185" s="1">
        <v>0.307831778930097</v>
      </c>
      <c r="E185" s="1">
        <v>0.178688706856267</v>
      </c>
      <c r="F185" s="1">
        <v>0.54645631882144596</v>
      </c>
      <c r="G185" s="1">
        <v>0.233977350224326</v>
      </c>
      <c r="H185" s="1">
        <v>0.78041400359646396</v>
      </c>
      <c r="I185" s="1">
        <v>6.8130919048288094E-2</v>
      </c>
      <c r="K185" s="1">
        <v>21.75</v>
      </c>
      <c r="L185" s="70">
        <v>9.1716019484654003E-5</v>
      </c>
      <c r="M185" s="70">
        <v>2.49958882480401E-5</v>
      </c>
      <c r="N185" s="70">
        <v>5.1284774369754103E-5</v>
      </c>
      <c r="O185" s="70">
        <v>2.9769538562254E-5</v>
      </c>
      <c r="P185" s="70">
        <v>9.1039622715653003E-5</v>
      </c>
      <c r="Q185" s="70">
        <v>3.8980626547372703E-5</v>
      </c>
      <c r="R185" s="1">
        <v>1.30016972999171E-4</v>
      </c>
      <c r="S185" s="70">
        <v>1.1350611113444799E-5</v>
      </c>
    </row>
    <row r="186" spans="1:19" x14ac:dyDescent="0.25">
      <c r="A186" s="1">
        <v>21.875</v>
      </c>
      <c r="B186" s="1">
        <v>0.52298192703337498</v>
      </c>
      <c r="C186" s="1">
        <v>0.160753520721265</v>
      </c>
      <c r="D186" s="1">
        <v>0.27229818562233499</v>
      </c>
      <c r="E186" s="1">
        <v>0.17821094264234399</v>
      </c>
      <c r="F186" s="1">
        <v>0.54763314303113197</v>
      </c>
      <c r="G186" s="1">
        <v>0.22922238447266299</v>
      </c>
      <c r="H186" s="1">
        <v>0.78021876350540698</v>
      </c>
      <c r="I186" s="1">
        <v>7.4208060099028195E-2</v>
      </c>
      <c r="K186" s="1">
        <v>21.875</v>
      </c>
      <c r="L186" s="70">
        <v>8.7128789043760001E-5</v>
      </c>
      <c r="M186" s="70">
        <v>2.6781536552162699E-5</v>
      </c>
      <c r="N186" s="70">
        <v>4.5364877724680997E-5</v>
      </c>
      <c r="O186" s="70">
        <v>2.9689943044214499E-5</v>
      </c>
      <c r="P186" s="70">
        <v>9.1235681628986507E-5</v>
      </c>
      <c r="Q186" s="70">
        <v>3.8188449253145597E-5</v>
      </c>
      <c r="R186" s="1">
        <v>1.2998444600000099E-4</v>
      </c>
      <c r="S186" s="70">
        <v>1.2363062812498101E-5</v>
      </c>
    </row>
    <row r="187" spans="1:19" x14ac:dyDescent="0.25">
      <c r="A187" s="1">
        <v>22</v>
      </c>
      <c r="B187" s="1">
        <v>0.52432370345912904</v>
      </c>
      <c r="C187" s="1">
        <v>0.18969439373490399</v>
      </c>
      <c r="D187" s="1">
        <v>0.258201422096699</v>
      </c>
      <c r="E187" s="1">
        <v>0.178828197450697</v>
      </c>
      <c r="F187" s="1">
        <v>0.54246455813802896</v>
      </c>
      <c r="G187" s="1">
        <v>0.22652245608616201</v>
      </c>
      <c r="H187" s="1">
        <v>0.77264322553339304</v>
      </c>
      <c r="I187" s="1">
        <v>7.5095939824064206E-2</v>
      </c>
      <c r="K187" s="1">
        <v>22</v>
      </c>
      <c r="L187" s="70">
        <v>8.7352328996290605E-5</v>
      </c>
      <c r="M187" s="70">
        <v>3.1603085996234997E-5</v>
      </c>
      <c r="N187" s="70">
        <v>4.3016356921310002E-5</v>
      </c>
      <c r="O187" s="70">
        <v>2.9792777695286101E-5</v>
      </c>
      <c r="P187" s="70">
        <v>9.0374595385795406E-5</v>
      </c>
      <c r="Q187" s="70">
        <v>3.7738641183954601E-5</v>
      </c>
      <c r="R187" s="1">
        <v>1.28722361373863E-4</v>
      </c>
      <c r="S187" s="70">
        <v>1.2510983574689099E-5</v>
      </c>
    </row>
    <row r="188" spans="1:19" x14ac:dyDescent="0.25">
      <c r="A188" s="1">
        <v>22.125</v>
      </c>
      <c r="B188" s="1">
        <v>0.52459349519069998</v>
      </c>
      <c r="C188" s="1">
        <v>0.217844815002737</v>
      </c>
      <c r="D188" s="1">
        <v>0.25494377405448099</v>
      </c>
      <c r="E188" s="1">
        <v>0.18228561183987799</v>
      </c>
      <c r="F188" s="1">
        <v>0.54279577437363102</v>
      </c>
      <c r="G188" s="1">
        <v>0.21058552430720501</v>
      </c>
      <c r="H188" s="1">
        <v>0.76568736635085299</v>
      </c>
      <c r="I188" s="1">
        <v>7.5848869696310203E-2</v>
      </c>
      <c r="K188" s="1">
        <v>22.125</v>
      </c>
      <c r="L188" s="70">
        <v>8.7397276298770406E-5</v>
      </c>
      <c r="M188" s="70">
        <v>3.6292946179455997E-5</v>
      </c>
      <c r="N188" s="70">
        <v>4.2473632757476601E-5</v>
      </c>
      <c r="O188" s="70">
        <v>3.03687829325236E-5</v>
      </c>
      <c r="P188" s="70">
        <v>9.0429776010646906E-5</v>
      </c>
      <c r="Q188" s="70">
        <v>3.5083548349580298E-5</v>
      </c>
      <c r="R188" s="1">
        <v>1.2756351523405201E-4</v>
      </c>
      <c r="S188" s="70">
        <v>1.2636421691405299E-5</v>
      </c>
    </row>
    <row r="189" spans="1:19" x14ac:dyDescent="0.25">
      <c r="A189" s="1">
        <v>22.25</v>
      </c>
      <c r="B189" s="1">
        <v>0.49638753179783401</v>
      </c>
      <c r="C189" s="1">
        <v>0.23900303178986201</v>
      </c>
      <c r="D189" s="1">
        <v>0.248677737113287</v>
      </c>
      <c r="E189" s="1">
        <v>0.182269544349598</v>
      </c>
      <c r="F189" s="1">
        <v>0.54160773463887202</v>
      </c>
      <c r="G189" s="1">
        <v>0.19958157852649699</v>
      </c>
      <c r="H189" s="1">
        <v>0.76415571685763795</v>
      </c>
      <c r="I189" s="1">
        <v>7.5696482315349006E-2</v>
      </c>
      <c r="K189" s="1">
        <v>22.25</v>
      </c>
      <c r="L189" s="70">
        <v>8.2698162797518806E-5</v>
      </c>
      <c r="M189" s="70">
        <v>3.9817905096190997E-5</v>
      </c>
      <c r="N189" s="70">
        <v>4.1429711003073697E-5</v>
      </c>
      <c r="O189" s="70">
        <v>3.0366106088643001E-5</v>
      </c>
      <c r="P189" s="70">
        <v>9.0231848590835903E-5</v>
      </c>
      <c r="Q189" s="70">
        <v>3.3250290982514399E-5</v>
      </c>
      <c r="R189" s="1">
        <v>1.27308342428483E-4</v>
      </c>
      <c r="S189" s="70">
        <v>1.26110339537371E-5</v>
      </c>
    </row>
    <row r="190" spans="1:19" x14ac:dyDescent="0.25">
      <c r="A190" s="1">
        <v>22.375</v>
      </c>
      <c r="B190" s="1">
        <v>0.505144860565656</v>
      </c>
      <c r="C190" s="1">
        <v>0.236745876328847</v>
      </c>
      <c r="D190" s="1">
        <v>0.23583722756696099</v>
      </c>
      <c r="E190" s="1">
        <v>0.180499912323828</v>
      </c>
      <c r="F190" s="1">
        <v>0.54496076985922903</v>
      </c>
      <c r="G190" s="1">
        <v>0.20000222355601799</v>
      </c>
      <c r="H190" s="1">
        <v>0.761529373501455</v>
      </c>
      <c r="I190" s="1">
        <v>7.7724747639963204E-2</v>
      </c>
      <c r="K190" s="1">
        <v>22.375</v>
      </c>
      <c r="L190" s="70">
        <v>8.4157133770237902E-5</v>
      </c>
      <c r="M190" s="70">
        <v>3.9441862996385898E-5</v>
      </c>
      <c r="N190" s="70">
        <v>3.9290482112655697E-5</v>
      </c>
      <c r="O190" s="70">
        <v>3.0071285393149801E-5</v>
      </c>
      <c r="P190" s="70">
        <v>9.0790464258547502E-5</v>
      </c>
      <c r="Q190" s="70">
        <v>3.33203704444325E-5</v>
      </c>
      <c r="R190" s="1">
        <v>1.2687079362534199E-4</v>
      </c>
      <c r="S190" s="70">
        <v>1.2948942956817899E-5</v>
      </c>
    </row>
    <row r="191" spans="1:19" x14ac:dyDescent="0.25">
      <c r="A191" s="1">
        <v>22.5</v>
      </c>
      <c r="B191" s="1">
        <v>0.53012963689204295</v>
      </c>
      <c r="C191" s="1">
        <v>0.23994072686012899</v>
      </c>
      <c r="D191" s="1">
        <v>0.217027818683279</v>
      </c>
      <c r="E191" s="1">
        <v>0.18357879626854201</v>
      </c>
      <c r="F191" s="1">
        <v>0.54829116703409797</v>
      </c>
      <c r="G191" s="1">
        <v>0.18800276000159599</v>
      </c>
      <c r="H191" s="1">
        <v>0.74717516945203399</v>
      </c>
      <c r="I191" s="1">
        <v>7.7728272738020299E-2</v>
      </c>
      <c r="K191" s="1">
        <v>22.5</v>
      </c>
      <c r="L191" s="70">
        <v>8.8319597506214298E-5</v>
      </c>
      <c r="M191" s="70">
        <v>3.9974125094897501E-5</v>
      </c>
      <c r="N191" s="70">
        <v>3.6156834592634298E-5</v>
      </c>
      <c r="O191" s="70">
        <v>3.0584227458339101E-5</v>
      </c>
      <c r="P191" s="70">
        <v>9.1345308427880797E-5</v>
      </c>
      <c r="Q191" s="70">
        <v>3.1321259816265901E-5</v>
      </c>
      <c r="R191" s="1">
        <v>1.2447938323070901E-4</v>
      </c>
      <c r="S191" s="70">
        <v>1.29495302381542E-5</v>
      </c>
    </row>
    <row r="192" spans="1:19" x14ac:dyDescent="0.25">
      <c r="A192" s="1">
        <v>22.625</v>
      </c>
      <c r="B192" s="1">
        <v>0.55756927994767003</v>
      </c>
      <c r="C192" s="1">
        <v>0.240208475399696</v>
      </c>
      <c r="D192" s="1">
        <v>0.212874191518689</v>
      </c>
      <c r="E192" s="1">
        <v>0.18457877124281999</v>
      </c>
      <c r="F192" s="1">
        <v>0.54476746522040298</v>
      </c>
      <c r="G192" s="1">
        <v>0.17443311199345801</v>
      </c>
      <c r="H192" s="1">
        <v>0.74820162918115396</v>
      </c>
      <c r="I192" s="1">
        <v>7.6695362481379398E-2</v>
      </c>
      <c r="K192" s="1">
        <v>22.625</v>
      </c>
      <c r="L192" s="70">
        <v>9.2891042039281496E-5</v>
      </c>
      <c r="M192" s="70">
        <v>4.0018732001589397E-5</v>
      </c>
      <c r="N192" s="70">
        <v>3.5464840307013599E-5</v>
      </c>
      <c r="O192" s="70">
        <v>3.0750823289053802E-5</v>
      </c>
      <c r="P192" s="70">
        <v>9.0758259705719604E-5</v>
      </c>
      <c r="Q192" s="70">
        <v>2.9060556458110001E-5</v>
      </c>
      <c r="R192" s="1">
        <v>1.2465039142158001E-4</v>
      </c>
      <c r="S192" s="70">
        <v>1.2777447389397799E-5</v>
      </c>
    </row>
    <row r="193" spans="1:19" x14ac:dyDescent="0.25">
      <c r="A193" s="1">
        <v>22.75</v>
      </c>
      <c r="B193" s="1">
        <v>0.597894549809317</v>
      </c>
      <c r="C193" s="1">
        <v>0.24198730475984101</v>
      </c>
      <c r="D193" s="1">
        <v>0.20661967296317599</v>
      </c>
      <c r="E193" s="1">
        <v>0.18237006838438699</v>
      </c>
      <c r="F193" s="1">
        <v>0.54708098726625798</v>
      </c>
      <c r="G193" s="1">
        <v>0.16766960071714199</v>
      </c>
      <c r="H193" s="1">
        <v>0.751924849855509</v>
      </c>
      <c r="I193" s="1">
        <v>7.6859081766547196E-2</v>
      </c>
      <c r="K193" s="1">
        <v>22.75</v>
      </c>
      <c r="L193" s="70">
        <v>9.9609231998232096E-5</v>
      </c>
      <c r="M193" s="70">
        <v>4.0315084972989497E-5</v>
      </c>
      <c r="N193" s="70">
        <v>3.44228375156651E-5</v>
      </c>
      <c r="O193" s="70">
        <v>3.0382853392838799E-5</v>
      </c>
      <c r="P193" s="70">
        <v>9.1143692478558698E-5</v>
      </c>
      <c r="Q193" s="70">
        <v>2.7933755479475899E-5</v>
      </c>
      <c r="R193" s="1">
        <v>1.25270679985928E-4</v>
      </c>
      <c r="S193" s="70">
        <v>1.28047230223068E-5</v>
      </c>
    </row>
    <row r="194" spans="1:19" x14ac:dyDescent="0.25">
      <c r="A194" s="1">
        <v>22.875</v>
      </c>
      <c r="B194" s="1">
        <v>0.61901650910475603</v>
      </c>
      <c r="C194" s="1">
        <v>0.24387774070267901</v>
      </c>
      <c r="D194" s="1">
        <v>0.217266694260771</v>
      </c>
      <c r="E194" s="1">
        <v>0.18328946103438501</v>
      </c>
      <c r="F194" s="1">
        <v>0.55416445567611905</v>
      </c>
      <c r="G194" s="1">
        <v>0.16886327912038601</v>
      </c>
      <c r="H194" s="1">
        <v>0.75268673450420398</v>
      </c>
      <c r="I194" s="1">
        <v>7.1583063580322903E-2</v>
      </c>
      <c r="K194" s="1">
        <v>22.875</v>
      </c>
      <c r="L194" s="70">
        <v>1.0312815041685199E-4</v>
      </c>
      <c r="M194" s="70">
        <v>4.0630031601066303E-5</v>
      </c>
      <c r="N194" s="70">
        <v>3.61966312638446E-5</v>
      </c>
      <c r="O194" s="70">
        <v>3.0536024208328498E-5</v>
      </c>
      <c r="P194" s="70">
        <v>9.2323798315641894E-5</v>
      </c>
      <c r="Q194" s="70">
        <v>2.8132622301456399E-5</v>
      </c>
      <c r="R194" s="1">
        <v>1.25397609968401E-4</v>
      </c>
      <c r="S194" s="70">
        <v>1.19257383924818E-5</v>
      </c>
    </row>
    <row r="195" spans="1:19" x14ac:dyDescent="0.25">
      <c r="A195" s="1">
        <v>23</v>
      </c>
      <c r="B195" s="1">
        <v>0.66229465932605802</v>
      </c>
      <c r="C195" s="1">
        <v>0.28037893082210302</v>
      </c>
      <c r="D195" s="1">
        <v>0.211056798741207</v>
      </c>
      <c r="E195" s="1">
        <v>0.18274846191126501</v>
      </c>
      <c r="F195" s="1">
        <v>0.55752935307631102</v>
      </c>
      <c r="G195" s="1">
        <v>0.16610141104029799</v>
      </c>
      <c r="H195" s="1">
        <v>0.74551972615506001</v>
      </c>
      <c r="I195" s="1">
        <v>7.1797734027437304E-2</v>
      </c>
      <c r="K195" s="1">
        <v>23</v>
      </c>
      <c r="L195" s="70">
        <v>1.10338290243721E-4</v>
      </c>
      <c r="M195" s="70">
        <v>4.6711129874962402E-5</v>
      </c>
      <c r="N195" s="70">
        <v>3.5162062670285099E-5</v>
      </c>
      <c r="O195" s="70">
        <v>3.0445893754416701E-5</v>
      </c>
      <c r="P195" s="70">
        <v>9.2884390222513794E-5</v>
      </c>
      <c r="Q195" s="70">
        <v>2.7672495079313701E-5</v>
      </c>
      <c r="R195" s="1">
        <v>1.24203586377433E-4</v>
      </c>
      <c r="S195" s="70">
        <v>1.1961502488971E-5</v>
      </c>
    </row>
    <row r="196" spans="1:19" x14ac:dyDescent="0.25">
      <c r="A196" s="1">
        <v>23.125</v>
      </c>
      <c r="B196" s="1">
        <v>0.67654645762175603</v>
      </c>
      <c r="C196" s="1">
        <v>0.30107850970793698</v>
      </c>
      <c r="D196" s="1">
        <v>0.22248377942026601</v>
      </c>
      <c r="E196" s="1">
        <v>0.18334085942191</v>
      </c>
      <c r="F196" s="1">
        <v>0.55471541163499805</v>
      </c>
      <c r="G196" s="1">
        <v>0.16781568181153</v>
      </c>
      <c r="H196" s="1">
        <v>0.73025141489464496</v>
      </c>
      <c r="I196" s="1">
        <v>6.6537194728483101E-2</v>
      </c>
      <c r="K196" s="1">
        <v>23.125</v>
      </c>
      <c r="L196" s="70">
        <v>1.1271263983978399E-4</v>
      </c>
      <c r="M196" s="70">
        <v>5.0159679717342197E-5</v>
      </c>
      <c r="N196" s="70">
        <v>3.7065797651416297E-5</v>
      </c>
      <c r="O196" s="70">
        <v>3.0544587179690203E-5</v>
      </c>
      <c r="P196" s="70">
        <v>9.2415587578391096E-5</v>
      </c>
      <c r="Q196" s="70">
        <v>2.79580925898009E-5</v>
      </c>
      <c r="R196" s="1">
        <v>1.21659885721448E-4</v>
      </c>
      <c r="S196" s="70">
        <v>1.1085096641765299E-5</v>
      </c>
    </row>
    <row r="197" spans="1:19" x14ac:dyDescent="0.25">
      <c r="A197" s="1">
        <v>23.25</v>
      </c>
      <c r="B197" s="1">
        <v>0.68869453267625702</v>
      </c>
      <c r="C197" s="1">
        <v>0.28630997300663802</v>
      </c>
      <c r="D197" s="1">
        <v>0.23029174798775401</v>
      </c>
      <c r="E197" s="1">
        <v>0.18239980892782401</v>
      </c>
      <c r="F197" s="1">
        <v>0.56829843930803303</v>
      </c>
      <c r="G197" s="1">
        <v>0.164525229313432</v>
      </c>
      <c r="H197" s="1">
        <v>0.74759052487436595</v>
      </c>
      <c r="I197" s="1">
        <v>8.9601609598707194E-2</v>
      </c>
      <c r="K197" s="1">
        <v>23.25</v>
      </c>
      <c r="L197" s="70">
        <v>1.14736509143864E-4</v>
      </c>
      <c r="M197" s="70">
        <v>4.76992415029058E-5</v>
      </c>
      <c r="N197" s="70">
        <v>3.8366605214759898E-5</v>
      </c>
      <c r="O197" s="70">
        <v>3.0387808167375499E-5</v>
      </c>
      <c r="P197" s="70">
        <v>9.4678519988718402E-5</v>
      </c>
      <c r="Q197" s="70">
        <v>2.7409903203617699E-5</v>
      </c>
      <c r="R197" s="1">
        <v>1.2454858144406901E-4</v>
      </c>
      <c r="S197" s="70">
        <v>1.49276281591446E-5</v>
      </c>
    </row>
    <row r="198" spans="1:19" x14ac:dyDescent="0.25">
      <c r="A198" s="1">
        <v>23.375</v>
      </c>
      <c r="B198" s="1">
        <v>0.69690424743538704</v>
      </c>
      <c r="C198" s="1">
        <v>0.22201276106040499</v>
      </c>
      <c r="D198" s="1">
        <v>0.24148318686419901</v>
      </c>
      <c r="E198" s="1">
        <v>0.18443687340814799</v>
      </c>
      <c r="F198" s="1">
        <v>0.57910396033672695</v>
      </c>
      <c r="G198" s="1">
        <v>0.158961934064869</v>
      </c>
      <c r="H198" s="1">
        <v>0.74825437952666696</v>
      </c>
      <c r="I198" s="1">
        <v>8.8988890267985593E-2</v>
      </c>
      <c r="K198" s="1">
        <v>23.375</v>
      </c>
      <c r="L198" s="70">
        <v>1.16104247622735E-4</v>
      </c>
      <c r="M198" s="70">
        <v>3.6987325992663402E-5</v>
      </c>
      <c r="N198" s="70">
        <v>4.0231098931575498E-5</v>
      </c>
      <c r="O198" s="70">
        <v>3.0727183109797303E-5</v>
      </c>
      <c r="P198" s="70">
        <v>9.6478719792099303E-5</v>
      </c>
      <c r="Q198" s="70">
        <v>2.6483058215207202E-5</v>
      </c>
      <c r="R198" s="1">
        <v>1.2465917962914299E-4</v>
      </c>
      <c r="S198" s="70">
        <v>1.48255491186464E-5</v>
      </c>
    </row>
    <row r="199" spans="1:19" x14ac:dyDescent="0.25">
      <c r="A199" s="1">
        <v>23.5</v>
      </c>
      <c r="B199" s="1">
        <v>0.69934867657320898</v>
      </c>
      <c r="C199" s="1">
        <v>0.15101869463422299</v>
      </c>
      <c r="D199" s="1">
        <v>0.25947358753160799</v>
      </c>
      <c r="E199" s="1">
        <v>0.181570217114816</v>
      </c>
      <c r="F199" s="1">
        <v>0.58486838137657204</v>
      </c>
      <c r="G199" s="1">
        <v>0.17617780540272099</v>
      </c>
      <c r="H199" s="1">
        <v>0.74715334415585299</v>
      </c>
      <c r="I199" s="1">
        <v>8.5745514411185997E-2</v>
      </c>
      <c r="K199" s="1">
        <v>23.5</v>
      </c>
      <c r="L199" s="70">
        <v>1.1651148951709701E-4</v>
      </c>
      <c r="M199" s="70">
        <v>2.51597145260616E-5</v>
      </c>
      <c r="N199" s="70">
        <v>4.3228299682765698E-5</v>
      </c>
      <c r="O199" s="70">
        <v>3.0249598171328199E-5</v>
      </c>
      <c r="P199" s="70">
        <v>9.7439072337336804E-5</v>
      </c>
      <c r="Q199" s="70">
        <v>2.9351222380093199E-5</v>
      </c>
      <c r="R199" s="1">
        <v>1.2447574713636501E-4</v>
      </c>
      <c r="S199" s="70">
        <v>1.42852027009036E-5</v>
      </c>
    </row>
    <row r="200" spans="1:19" x14ac:dyDescent="0.25">
      <c r="A200" s="1">
        <v>23.625</v>
      </c>
      <c r="B200" s="1">
        <v>0.68210246903529903</v>
      </c>
      <c r="C200" s="1">
        <v>0.11143074336295</v>
      </c>
      <c r="D200" s="1">
        <v>0.24920392885767501</v>
      </c>
      <c r="E200" s="1">
        <v>0.187965346204092</v>
      </c>
      <c r="F200" s="1">
        <v>0.59340648817444297</v>
      </c>
      <c r="G200" s="1">
        <v>0.169539485612759</v>
      </c>
      <c r="H200" s="1">
        <v>0.77627473823111304</v>
      </c>
      <c r="I200" s="1">
        <v>9.0004208200015506E-2</v>
      </c>
      <c r="K200" s="1">
        <v>23.625</v>
      </c>
      <c r="L200" s="70">
        <v>1.13638271341281E-4</v>
      </c>
      <c r="M200" s="70">
        <v>1.8564361844267501E-5</v>
      </c>
      <c r="N200" s="70">
        <v>4.1517374547688602E-5</v>
      </c>
      <c r="O200" s="70">
        <v>3.1315026677601698E-5</v>
      </c>
      <c r="P200" s="70">
        <v>9.8861520929862005E-5</v>
      </c>
      <c r="Q200" s="70">
        <v>2.8245278303085599E-5</v>
      </c>
      <c r="R200" s="1">
        <v>1.2932737138930301E-4</v>
      </c>
      <c r="S200" s="70">
        <v>1.49947010861226E-5</v>
      </c>
    </row>
    <row r="201" spans="1:19" x14ac:dyDescent="0.25">
      <c r="A201" s="1">
        <v>23.75</v>
      </c>
      <c r="B201" s="1">
        <v>0.671759402940725</v>
      </c>
      <c r="C201" s="1">
        <v>0.108207166394726</v>
      </c>
      <c r="D201" s="1">
        <v>0.27083402662363898</v>
      </c>
      <c r="E201" s="1">
        <v>0.19180504644822299</v>
      </c>
      <c r="F201" s="1">
        <v>0.61152366022841398</v>
      </c>
      <c r="G201" s="1">
        <v>0.17845350674389601</v>
      </c>
      <c r="H201" s="1">
        <v>0.76201877280350105</v>
      </c>
      <c r="I201" s="1">
        <v>6.36267832839508E-2</v>
      </c>
      <c r="K201" s="1">
        <v>23.75</v>
      </c>
      <c r="L201" s="70">
        <v>1.1191511652992499E-4</v>
      </c>
      <c r="M201" s="70">
        <v>1.8027313921361401E-5</v>
      </c>
      <c r="N201" s="70">
        <v>4.5120948835498203E-5</v>
      </c>
      <c r="O201" s="70">
        <v>3.1954720738273899E-5</v>
      </c>
      <c r="P201" s="1">
        <v>1.01879841794054E-4</v>
      </c>
      <c r="Q201" s="70">
        <v>2.9730354223533099E-5</v>
      </c>
      <c r="R201" s="1">
        <v>1.2695232754906299E-4</v>
      </c>
      <c r="S201" s="70">
        <v>1.06002220951062E-5</v>
      </c>
    </row>
    <row r="202" spans="1:19" x14ac:dyDescent="0.25">
      <c r="A202" s="1">
        <v>23.875</v>
      </c>
      <c r="B202" s="1">
        <v>0.65427158308551803</v>
      </c>
      <c r="C202" s="1">
        <v>0.10626176403185</v>
      </c>
      <c r="D202" s="1">
        <v>0.268336000626965</v>
      </c>
      <c r="E202" s="1">
        <v>0.182953278863726</v>
      </c>
      <c r="F202" s="1">
        <v>0.61565907532258402</v>
      </c>
      <c r="G202" s="1">
        <v>0.175402350895946</v>
      </c>
      <c r="H202" s="1">
        <v>0.76171575819191795</v>
      </c>
      <c r="I202" s="1">
        <v>7.7974064795558601E-2</v>
      </c>
      <c r="K202" s="1">
        <v>23.875</v>
      </c>
      <c r="L202" s="70">
        <v>1.09001645742047E-4</v>
      </c>
      <c r="M202" s="70">
        <v>1.77032098877062E-5</v>
      </c>
      <c r="N202" s="70">
        <v>4.4704777704452403E-5</v>
      </c>
      <c r="O202" s="70">
        <v>3.0480016258696801E-5</v>
      </c>
      <c r="P202" s="1">
        <v>1.02568801948742E-4</v>
      </c>
      <c r="Q202" s="70">
        <v>2.92220316592645E-5</v>
      </c>
      <c r="R202" s="1">
        <v>1.26901845314773E-4</v>
      </c>
      <c r="S202" s="70">
        <v>1.2990479194940101E-5</v>
      </c>
    </row>
    <row r="203" spans="1:19" x14ac:dyDescent="0.25">
      <c r="A203" s="1">
        <v>24</v>
      </c>
      <c r="B203" s="1">
        <v>0.60533835801923797</v>
      </c>
      <c r="C203" s="1">
        <v>0.10697416383596101</v>
      </c>
      <c r="D203" s="1">
        <v>0.25466435205906901</v>
      </c>
      <c r="E203" s="1">
        <v>0.18200590317343801</v>
      </c>
      <c r="F203" s="1">
        <v>0.62603568714314395</v>
      </c>
      <c r="G203" s="1">
        <v>0.179909427710781</v>
      </c>
      <c r="H203" s="1">
        <v>0.76620729628674999</v>
      </c>
      <c r="I203" s="1">
        <v>8.0083604201497696E-2</v>
      </c>
      <c r="K203" s="1">
        <v>24</v>
      </c>
      <c r="L203" s="70">
        <v>1.00849370446005E-4</v>
      </c>
      <c r="M203" s="70">
        <v>1.7821895695071099E-5</v>
      </c>
      <c r="N203" s="70">
        <v>4.2427081053040797E-5</v>
      </c>
      <c r="O203" s="70">
        <v>3.0322183468694801E-5</v>
      </c>
      <c r="P203" s="1">
        <v>1.0429754547804801E-4</v>
      </c>
      <c r="Q203" s="70">
        <v>2.9972910656616102E-5</v>
      </c>
      <c r="R203" s="1">
        <v>1.2765013556137201E-4</v>
      </c>
      <c r="S203" s="70">
        <v>1.33419284599695E-5</v>
      </c>
    </row>
    <row r="204" spans="1:19" x14ac:dyDescent="0.25">
      <c r="A204" s="1">
        <v>24.125</v>
      </c>
      <c r="B204" s="1">
        <v>0.58122637539418598</v>
      </c>
      <c r="C204" s="1">
        <v>0.12062273093602401</v>
      </c>
      <c r="D204" s="1">
        <v>0.24987467051690901</v>
      </c>
      <c r="E204" s="1">
        <v>0.18561077018873201</v>
      </c>
      <c r="F204" s="1">
        <v>0.62437325078477501</v>
      </c>
      <c r="G204" s="1">
        <v>0.19132797636322199</v>
      </c>
      <c r="H204" s="1">
        <v>0.75811997050221303</v>
      </c>
      <c r="I204" s="1">
        <v>7.8986779609523397E-2</v>
      </c>
      <c r="K204" s="1">
        <v>24.125</v>
      </c>
      <c r="L204" s="70">
        <v>9.6832314140671006E-5</v>
      </c>
      <c r="M204" s="70">
        <v>2.0095746973941601E-5</v>
      </c>
      <c r="N204" s="70">
        <v>4.1629120108116897E-5</v>
      </c>
      <c r="O204" s="70">
        <v>3.0922754313442803E-5</v>
      </c>
      <c r="P204" s="1">
        <v>1.04020583580743E-4</v>
      </c>
      <c r="Q204" s="70">
        <v>3.1875240862112802E-5</v>
      </c>
      <c r="R204" s="1">
        <v>1.26302787085669E-4</v>
      </c>
      <c r="S204" s="70">
        <v>1.31591974829466E-5</v>
      </c>
    </row>
    <row r="205" spans="1:19" x14ac:dyDescent="0.25">
      <c r="A205" s="1">
        <v>24.25</v>
      </c>
      <c r="B205" s="1">
        <v>0.55229870409665704</v>
      </c>
      <c r="C205" s="1">
        <v>0.13353243334399001</v>
      </c>
      <c r="D205" s="1">
        <v>0.24656091892166601</v>
      </c>
      <c r="E205" s="1">
        <v>0.185437475761384</v>
      </c>
      <c r="F205" s="1">
        <v>0.62076344744220802</v>
      </c>
      <c r="G205" s="1">
        <v>0.22309871721260899</v>
      </c>
      <c r="H205" s="1">
        <v>0.76983612727806106</v>
      </c>
      <c r="I205" s="1">
        <v>7.6272433481705398E-2</v>
      </c>
      <c r="K205" s="1">
        <v>24.25</v>
      </c>
      <c r="L205" s="70">
        <v>9.2012964102502801E-5</v>
      </c>
      <c r="M205" s="70">
        <v>2.2246503395108699E-5</v>
      </c>
      <c r="N205" s="70">
        <v>4.1077049092349597E-5</v>
      </c>
      <c r="O205" s="70">
        <v>3.0893883461846598E-5</v>
      </c>
      <c r="P205" s="1">
        <v>1.0341919034387201E-4</v>
      </c>
      <c r="Q205" s="70">
        <v>3.7168246287620703E-5</v>
      </c>
      <c r="R205" s="1">
        <v>1.28254698804525E-4</v>
      </c>
      <c r="S205" s="70">
        <v>1.27069874180521E-5</v>
      </c>
    </row>
    <row r="206" spans="1:19" x14ac:dyDescent="0.25">
      <c r="A206" s="1">
        <v>24.375</v>
      </c>
      <c r="B206" s="1">
        <v>0.54626032236619704</v>
      </c>
      <c r="C206" s="1">
        <v>0.16619793879305</v>
      </c>
      <c r="D206" s="1">
        <v>0.242564157859259</v>
      </c>
      <c r="E206" s="1">
        <v>0.18442229596641199</v>
      </c>
      <c r="F206" s="1">
        <v>0.61997779931378905</v>
      </c>
      <c r="G206" s="1">
        <v>0.225505467127814</v>
      </c>
      <c r="H206" s="1">
        <v>0.76762138055900198</v>
      </c>
      <c r="I206" s="1">
        <v>8.1839059987262305E-2</v>
      </c>
      <c r="K206" s="1">
        <v>24.375</v>
      </c>
      <c r="L206" s="70">
        <v>9.10069697062084E-5</v>
      </c>
      <c r="M206" s="70">
        <v>2.7688576602922201E-5</v>
      </c>
      <c r="N206" s="70">
        <v>4.0411188699352601E-5</v>
      </c>
      <c r="O206" s="70">
        <v>3.0724754508004299E-5</v>
      </c>
      <c r="P206" s="1">
        <v>1.0328830136567701E-4</v>
      </c>
      <c r="Q206" s="70">
        <v>3.7569210823493698E-5</v>
      </c>
      <c r="R206" s="1">
        <v>1.2788572200113E-4</v>
      </c>
      <c r="S206" s="70">
        <v>1.36343873938779E-5</v>
      </c>
    </row>
    <row r="207" spans="1:19" x14ac:dyDescent="0.25">
      <c r="A207" s="1">
        <v>24.5</v>
      </c>
      <c r="B207" s="1">
        <v>0.55217388839037096</v>
      </c>
      <c r="C207" s="1">
        <v>0.192154215162086</v>
      </c>
      <c r="D207" s="1">
        <v>0.24571673675724201</v>
      </c>
      <c r="E207" s="1">
        <v>0.18349505007693601</v>
      </c>
      <c r="F207" s="1">
        <v>0.61073198604147605</v>
      </c>
      <c r="G207" s="1">
        <v>0.22956994544123799</v>
      </c>
      <c r="H207" s="1">
        <v>0.75644056241532398</v>
      </c>
      <c r="I207" s="1">
        <v>8.6139234947434903E-2</v>
      </c>
      <c r="K207" s="1">
        <v>24.5</v>
      </c>
      <c r="L207" s="70">
        <v>9.1992169805835499E-5</v>
      </c>
      <c r="M207" s="70">
        <v>3.2012892246003499E-5</v>
      </c>
      <c r="N207" s="70">
        <v>4.0936408343756597E-5</v>
      </c>
      <c r="O207" s="70">
        <v>3.0570275342817503E-5</v>
      </c>
      <c r="P207" s="1">
        <v>1.0174794887451E-4</v>
      </c>
      <c r="Q207" s="70">
        <v>3.8246352910510297E-5</v>
      </c>
      <c r="R207" s="1">
        <v>1.26022997698393E-4</v>
      </c>
      <c r="S207" s="70">
        <v>1.4350796542242601E-5</v>
      </c>
    </row>
    <row r="208" spans="1:19" x14ac:dyDescent="0.25">
      <c r="A208" s="1">
        <v>24.625</v>
      </c>
      <c r="B208" s="1">
        <v>0.55510920233984695</v>
      </c>
      <c r="C208" s="1">
        <v>0.20239328897742101</v>
      </c>
      <c r="D208" s="1">
        <v>0.245782232948178</v>
      </c>
      <c r="E208" s="1">
        <v>0.18476829849492199</v>
      </c>
      <c r="F208" s="1">
        <v>0.61529449300053995</v>
      </c>
      <c r="G208" s="1">
        <v>0.23962077927137199</v>
      </c>
      <c r="H208" s="1">
        <v>0.75375704434520796</v>
      </c>
      <c r="I208" s="1">
        <v>8.3156630198762294E-2</v>
      </c>
      <c r="K208" s="1">
        <v>24.625</v>
      </c>
      <c r="L208" s="70">
        <v>9.2481193109818295E-5</v>
      </c>
      <c r="M208" s="70">
        <v>3.37187219436384E-5</v>
      </c>
      <c r="N208" s="70">
        <v>4.0947320009166402E-5</v>
      </c>
      <c r="O208" s="70">
        <v>3.0782398529254097E-5</v>
      </c>
      <c r="P208" s="1">
        <v>1.0250806253389E-4</v>
      </c>
      <c r="Q208" s="70">
        <v>3.99208218266106E-5</v>
      </c>
      <c r="R208" s="1">
        <v>1.2557592358791199E-4</v>
      </c>
      <c r="S208" s="70">
        <v>1.3853894591113801E-5</v>
      </c>
    </row>
    <row r="209" spans="1:19" x14ac:dyDescent="0.25">
      <c r="A209" s="1">
        <v>24.75</v>
      </c>
      <c r="B209" s="1">
        <v>0.55093713732079896</v>
      </c>
      <c r="C209" s="1">
        <v>0.18283640420206199</v>
      </c>
      <c r="D209" s="1">
        <v>0.24788127536788301</v>
      </c>
      <c r="E209" s="1">
        <v>0.195582172426949</v>
      </c>
      <c r="F209" s="1">
        <v>0.61989197122564998</v>
      </c>
      <c r="G209" s="1">
        <v>0.24608690055237301</v>
      </c>
      <c r="H209" s="1">
        <v>0.74759288839978799</v>
      </c>
      <c r="I209" s="1">
        <v>8.5775305791491299E-2</v>
      </c>
      <c r="K209" s="1">
        <v>24.75</v>
      </c>
      <c r="L209" s="70">
        <v>9.1786127077644799E-5</v>
      </c>
      <c r="M209" s="70">
        <v>3.0460544940063499E-5</v>
      </c>
      <c r="N209" s="70">
        <v>4.1297020476289197E-5</v>
      </c>
      <c r="O209" s="70">
        <v>3.25839899263297E-5</v>
      </c>
      <c r="P209" s="1">
        <v>1.03274002406193E-4</v>
      </c>
      <c r="Q209" s="70">
        <v>4.0998077632025397E-5</v>
      </c>
      <c r="R209" s="1">
        <v>1.24548975207405E-4</v>
      </c>
      <c r="S209" s="70">
        <v>1.42901659448624E-5</v>
      </c>
    </row>
    <row r="210" spans="1:19" x14ac:dyDescent="0.25">
      <c r="A210" s="1">
        <v>24.875</v>
      </c>
      <c r="B210" s="1">
        <v>0.53517082850867104</v>
      </c>
      <c r="C210" s="1">
        <v>0.20855895549194001</v>
      </c>
      <c r="D210" s="1">
        <v>0.25169145243896301</v>
      </c>
      <c r="E210" s="1">
        <v>0.19219240355260001</v>
      </c>
      <c r="F210" s="1">
        <v>0.62094355006214597</v>
      </c>
      <c r="G210" s="1">
        <v>0.238080590355468</v>
      </c>
      <c r="H210" s="1">
        <v>0.76598966190723305</v>
      </c>
      <c r="I210" s="1">
        <v>8.2212195877469502E-2</v>
      </c>
      <c r="K210" s="1">
        <v>24.875</v>
      </c>
      <c r="L210" s="70">
        <v>8.9159460029544302E-5</v>
      </c>
      <c r="M210" s="70">
        <v>3.4745921984957199E-5</v>
      </c>
      <c r="N210" s="70">
        <v>4.1931795976331202E-5</v>
      </c>
      <c r="O210" s="70">
        <v>3.2019254431863097E-5</v>
      </c>
      <c r="P210" s="1">
        <v>1.0344919544035299E-4</v>
      </c>
      <c r="Q210" s="70">
        <v>3.9664226353220901E-5</v>
      </c>
      <c r="R210" s="1">
        <v>1.2761387767374499E-4</v>
      </c>
      <c r="S210" s="70">
        <v>1.3696551833186399E-5</v>
      </c>
    </row>
    <row r="211" spans="1:19" x14ac:dyDescent="0.25">
      <c r="A211" s="1">
        <v>25</v>
      </c>
      <c r="B211" s="1">
        <v>0.53933539888353299</v>
      </c>
      <c r="C211" s="1">
        <v>0.206256778364133</v>
      </c>
      <c r="D211" s="1">
        <v>0.25451799901287703</v>
      </c>
      <c r="E211" s="1">
        <v>0.180009773420893</v>
      </c>
      <c r="F211" s="1">
        <v>0.62392278692155501</v>
      </c>
      <c r="G211" s="1">
        <v>0.22356915087846799</v>
      </c>
      <c r="H211" s="1">
        <v>0.77515252035641802</v>
      </c>
      <c r="I211" s="1">
        <v>7.5685087584525607E-2</v>
      </c>
      <c r="K211" s="1">
        <v>25</v>
      </c>
      <c r="L211" s="70">
        <v>8.9853277453996595E-5</v>
      </c>
      <c r="M211" s="70">
        <v>3.4362379275464599E-5</v>
      </c>
      <c r="N211" s="70">
        <v>4.2402698635545403E-5</v>
      </c>
      <c r="O211" s="70">
        <v>2.99896282519208E-5</v>
      </c>
      <c r="P211" s="1">
        <v>1.03945536301131E-4</v>
      </c>
      <c r="Q211" s="70">
        <v>3.7246620536352699E-5</v>
      </c>
      <c r="R211" s="1">
        <v>1.29140409891379E-4</v>
      </c>
      <c r="S211" s="70">
        <v>1.2609135591582E-5</v>
      </c>
    </row>
    <row r="212" spans="1:19" x14ac:dyDescent="0.25">
      <c r="A212" s="1">
        <v>25.125</v>
      </c>
      <c r="B212" s="1">
        <v>0.54723315503798298</v>
      </c>
      <c r="C212" s="1">
        <v>0.20511194274458799</v>
      </c>
      <c r="D212" s="1">
        <v>0.240964007419918</v>
      </c>
      <c r="E212" s="1">
        <v>0.17245376266875601</v>
      </c>
      <c r="F212" s="1">
        <v>0.62729673338865599</v>
      </c>
      <c r="G212" s="1">
        <v>0.216171903759245</v>
      </c>
      <c r="H212" s="1">
        <v>0.77635238588124</v>
      </c>
      <c r="I212" s="1">
        <v>6.9225358675303994E-2</v>
      </c>
      <c r="K212" s="1">
        <v>25.125</v>
      </c>
      <c r="L212" s="70">
        <v>9.1169043629327901E-5</v>
      </c>
      <c r="M212" s="70">
        <v>3.4171649661248397E-5</v>
      </c>
      <c r="N212" s="70">
        <v>4.01446036361584E-5</v>
      </c>
      <c r="O212" s="70">
        <v>2.8730796860614801E-5</v>
      </c>
      <c r="P212" s="1">
        <v>1.0450763578255E-4</v>
      </c>
      <c r="Q212" s="70">
        <v>3.6014239166290198E-5</v>
      </c>
      <c r="R212" s="1">
        <v>1.29340307487815E-4</v>
      </c>
      <c r="S212" s="70">
        <v>1.1532944755305599E-5</v>
      </c>
    </row>
    <row r="213" spans="1:19" x14ac:dyDescent="0.25">
      <c r="A213" s="1">
        <v>25.25</v>
      </c>
      <c r="B213" s="1">
        <v>0.54400893330591704</v>
      </c>
      <c r="C213" s="1">
        <v>0.201085330635453</v>
      </c>
      <c r="D213" s="1">
        <v>0.243064803010141</v>
      </c>
      <c r="E213" s="1">
        <v>0.171114074691362</v>
      </c>
      <c r="F213" s="1">
        <v>0.62877323037097899</v>
      </c>
      <c r="G213" s="1">
        <v>0.20062693837625101</v>
      </c>
      <c r="H213" s="1">
        <v>0.77847041827267105</v>
      </c>
      <c r="I213" s="1">
        <v>5.8148244059552302E-2</v>
      </c>
      <c r="K213" s="1">
        <v>25.25</v>
      </c>
      <c r="L213" s="70">
        <v>9.0631888288765494E-5</v>
      </c>
      <c r="M213" s="70">
        <v>3.3500816083866399E-5</v>
      </c>
      <c r="N213" s="70">
        <v>4.0494596181489602E-5</v>
      </c>
      <c r="O213" s="70">
        <v>2.8507604843580901E-5</v>
      </c>
      <c r="P213" s="1">
        <v>1.04753620179805E-4</v>
      </c>
      <c r="Q213" s="70">
        <v>3.34244479334834E-5</v>
      </c>
      <c r="R213" s="1">
        <v>1.2969317168422701E-4</v>
      </c>
      <c r="S213" s="70">
        <v>9.6874974603214106E-6</v>
      </c>
    </row>
    <row r="214" spans="1:19" x14ac:dyDescent="0.25">
      <c r="A214" s="1">
        <v>25.375</v>
      </c>
      <c r="B214" s="1">
        <v>0.56667273260151396</v>
      </c>
      <c r="C214" s="1">
        <v>0.21764346858413799</v>
      </c>
      <c r="D214" s="1">
        <v>0.235215219010844</v>
      </c>
      <c r="E214" s="1">
        <v>0.15680331240074299</v>
      </c>
      <c r="F214" s="1">
        <v>0.62854287007419196</v>
      </c>
      <c r="G214" s="1">
        <v>0.17854354701396399</v>
      </c>
      <c r="H214" s="1">
        <v>0.78299208245274798</v>
      </c>
      <c r="I214" s="1">
        <v>6.1772054922636099E-2</v>
      </c>
      <c r="K214" s="1">
        <v>25.375</v>
      </c>
      <c r="L214" s="70">
        <v>9.4407677251412197E-5</v>
      </c>
      <c r="M214" s="70">
        <v>3.6259401866117301E-5</v>
      </c>
      <c r="N214" s="70">
        <v>3.9186855487206601E-5</v>
      </c>
      <c r="O214" s="70">
        <v>2.61234318459637E-5</v>
      </c>
      <c r="P214" s="1">
        <v>1.0471524215436E-4</v>
      </c>
      <c r="Q214" s="70">
        <v>2.9745354932526401E-5</v>
      </c>
      <c r="R214" s="1">
        <v>1.30446480936628E-4</v>
      </c>
      <c r="S214" s="70">
        <v>1.02912243501112E-5</v>
      </c>
    </row>
    <row r="215" spans="1:19" x14ac:dyDescent="0.25">
      <c r="A215" s="1">
        <v>25.5</v>
      </c>
      <c r="B215" s="1">
        <v>0.58759213958233902</v>
      </c>
      <c r="C215" s="1">
        <v>0.196452000734535</v>
      </c>
      <c r="D215" s="1">
        <v>0.23673955275872399</v>
      </c>
      <c r="E215" s="1">
        <v>0.15216152983155501</v>
      </c>
      <c r="F215" s="1">
        <v>0.62860108390078095</v>
      </c>
      <c r="G215" s="1">
        <v>0.179124678041718</v>
      </c>
      <c r="H215" s="1">
        <v>0.79518662317200595</v>
      </c>
      <c r="I215" s="1">
        <v>5.6645531996117E-2</v>
      </c>
      <c r="K215" s="1">
        <v>25.5</v>
      </c>
      <c r="L215" s="70">
        <v>9.7892850454417505E-5</v>
      </c>
      <c r="M215" s="70">
        <v>3.2728903322373597E-5</v>
      </c>
      <c r="N215" s="70">
        <v>3.9440809489603497E-5</v>
      </c>
      <c r="O215" s="70">
        <v>2.5350110869936902E-5</v>
      </c>
      <c r="P215" s="1">
        <v>1.0472494057786999E-4</v>
      </c>
      <c r="Q215" s="70">
        <v>2.9842171361750199E-5</v>
      </c>
      <c r="R215" s="1">
        <v>1.32478091420456E-4</v>
      </c>
      <c r="S215" s="70">
        <v>9.4371456305530807E-6</v>
      </c>
    </row>
    <row r="216" spans="1:19" x14ac:dyDescent="0.25">
      <c r="A216" s="1">
        <v>25.625</v>
      </c>
      <c r="B216" s="1">
        <v>0.59758918538091599</v>
      </c>
      <c r="C216" s="1">
        <v>0.18078139935548601</v>
      </c>
      <c r="D216" s="1">
        <v>0.25690881576959002</v>
      </c>
      <c r="E216" s="1">
        <v>0.14383691558883999</v>
      </c>
      <c r="F216" s="1">
        <v>0.63192779189941595</v>
      </c>
      <c r="G216" s="1">
        <v>0.18435416122217099</v>
      </c>
      <c r="H216" s="1">
        <v>0.79183398998365095</v>
      </c>
      <c r="I216" s="1">
        <v>9.26295177521924E-2</v>
      </c>
      <c r="K216" s="1">
        <v>25.625</v>
      </c>
      <c r="L216" s="70">
        <v>9.9558358284460705E-5</v>
      </c>
      <c r="M216" s="70">
        <v>3.01181811326239E-5</v>
      </c>
      <c r="N216" s="70">
        <v>4.2801008707213701E-5</v>
      </c>
      <c r="O216" s="70">
        <v>2.39632301371008E-5</v>
      </c>
      <c r="P216" s="1">
        <v>1.0527917013044199E-4</v>
      </c>
      <c r="Q216" s="70">
        <v>3.0713403259613699E-5</v>
      </c>
      <c r="R216" s="1">
        <v>1.31919542731276E-4</v>
      </c>
      <c r="S216" s="70">
        <v>1.54320776575153E-5</v>
      </c>
    </row>
    <row r="217" spans="1:19" x14ac:dyDescent="0.25">
      <c r="A217" s="1">
        <v>25.75</v>
      </c>
      <c r="B217" s="1">
        <v>0.60758918933891204</v>
      </c>
      <c r="C217" s="1">
        <v>0.140525272764424</v>
      </c>
      <c r="D217" s="1">
        <v>0.26508511405164598</v>
      </c>
      <c r="E217" s="1">
        <v>0.13998099954351401</v>
      </c>
      <c r="F217" s="1">
        <v>0.63328549148797697</v>
      </c>
      <c r="G217" s="1">
        <v>0.183640608744878</v>
      </c>
      <c r="H217" s="1">
        <v>0.78388217627795898</v>
      </c>
      <c r="I217" s="1">
        <v>0.11358079024763899</v>
      </c>
      <c r="K217" s="1">
        <v>25.75</v>
      </c>
      <c r="L217" s="70">
        <v>1.01224358943863E-4</v>
      </c>
      <c r="M217" s="70">
        <v>2.34115104425531E-5</v>
      </c>
      <c r="N217" s="70">
        <v>4.4163180001004198E-5</v>
      </c>
      <c r="O217" s="70">
        <v>2.3320834523949501E-5</v>
      </c>
      <c r="P217" s="1">
        <v>1.05505362881897E-4</v>
      </c>
      <c r="Q217" s="70">
        <v>3.0594525416896703E-5</v>
      </c>
      <c r="R217" s="1">
        <v>1.30594770567908E-4</v>
      </c>
      <c r="S217" s="70">
        <v>1.8922559655256701E-5</v>
      </c>
    </row>
    <row r="218" spans="1:19" x14ac:dyDescent="0.25">
      <c r="A218" s="1">
        <v>25.875</v>
      </c>
      <c r="B218" s="1">
        <v>0.64866426057804505</v>
      </c>
      <c r="C218" s="1">
        <v>0.11376201803829</v>
      </c>
      <c r="D218" s="1">
        <v>0.257018976866768</v>
      </c>
      <c r="E218" s="1">
        <v>0.13835254875941499</v>
      </c>
      <c r="F218" s="1">
        <v>0.64102429326438104</v>
      </c>
      <c r="G218" s="1">
        <v>0.185370811890155</v>
      </c>
      <c r="H218" s="1">
        <v>0.78102190640233304</v>
      </c>
      <c r="I218" s="1">
        <v>0.11497558678673001</v>
      </c>
      <c r="K218" s="1">
        <v>25.875</v>
      </c>
      <c r="L218" s="70">
        <v>1.08067465812302E-4</v>
      </c>
      <c r="M218" s="70">
        <v>1.8952752205179099E-5</v>
      </c>
      <c r="N218" s="70">
        <v>4.2819361546003501E-5</v>
      </c>
      <c r="O218" s="70">
        <v>2.3049534623318501E-5</v>
      </c>
      <c r="P218" s="1">
        <v>1.06794647257846E-4</v>
      </c>
      <c r="Q218" s="70">
        <v>3.0882777260899801E-5</v>
      </c>
      <c r="R218" s="1">
        <v>1.3011824960662899E-4</v>
      </c>
      <c r="S218" s="70">
        <v>1.9154932758669199E-5</v>
      </c>
    </row>
    <row r="219" spans="1:19" x14ac:dyDescent="0.25">
      <c r="A219" s="1">
        <v>26</v>
      </c>
      <c r="B219" s="1">
        <v>0.66973662794253597</v>
      </c>
      <c r="C219" s="1">
        <v>8.3169719048306598E-2</v>
      </c>
      <c r="D219" s="1">
        <v>0.25660761286331701</v>
      </c>
      <c r="E219" s="1">
        <v>0.13788666333087199</v>
      </c>
      <c r="F219" s="1">
        <v>0.64047226570168203</v>
      </c>
      <c r="G219" s="1">
        <v>0.198464165252141</v>
      </c>
      <c r="H219" s="1">
        <v>0.771066948797684</v>
      </c>
      <c r="I219" s="1">
        <v>0.17118433028462299</v>
      </c>
      <c r="K219" s="1">
        <v>26</v>
      </c>
      <c r="L219" s="70">
        <v>1.11578122215227E-4</v>
      </c>
      <c r="M219" s="70">
        <v>1.3856075193447899E-5</v>
      </c>
      <c r="N219" s="70">
        <v>4.2750828303028497E-5</v>
      </c>
      <c r="O219" s="70">
        <v>2.29719181109233E-5</v>
      </c>
      <c r="P219" s="1">
        <v>1.067026794659E-4</v>
      </c>
      <c r="Q219" s="70">
        <v>3.3064129931006703E-5</v>
      </c>
      <c r="R219" s="1">
        <v>1.2845975366969399E-4</v>
      </c>
      <c r="S219" s="70">
        <v>2.8519309425418199E-5</v>
      </c>
    </row>
    <row r="220" spans="1:19" x14ac:dyDescent="0.25">
      <c r="A220" s="1">
        <v>26.125</v>
      </c>
      <c r="B220" s="1">
        <v>0.66404104859595603</v>
      </c>
      <c r="C220" s="1">
        <v>8.5114817926636804E-2</v>
      </c>
      <c r="D220" s="1">
        <v>0.27381237732614999</v>
      </c>
      <c r="E220" s="1">
        <v>0.13884552390300001</v>
      </c>
      <c r="F220" s="1">
        <v>0.64324959751640398</v>
      </c>
      <c r="G220" s="1">
        <v>0.18160426998835499</v>
      </c>
      <c r="H220" s="1">
        <v>0.79100464662673897</v>
      </c>
      <c r="I220" s="1">
        <v>0.183597980767612</v>
      </c>
      <c r="K220" s="1">
        <v>26.125</v>
      </c>
      <c r="L220" s="70">
        <v>1.10629238696086E-4</v>
      </c>
      <c r="M220" s="70">
        <v>1.4180128666577701E-5</v>
      </c>
      <c r="N220" s="70">
        <v>4.5617142062536499E-5</v>
      </c>
      <c r="O220" s="70">
        <v>2.31316642822398E-5</v>
      </c>
      <c r="P220" s="1">
        <v>1.07165382946233E-4</v>
      </c>
      <c r="Q220" s="70">
        <v>3.0255271380060101E-5</v>
      </c>
      <c r="R220" s="1">
        <v>1.31781374128015E-4</v>
      </c>
      <c r="S220" s="70">
        <v>3.0587423595884101E-5</v>
      </c>
    </row>
    <row r="221" spans="1:19" x14ac:dyDescent="0.25">
      <c r="A221" s="1">
        <v>26.25</v>
      </c>
      <c r="B221" s="1">
        <v>0.62058494716698598</v>
      </c>
      <c r="C221" s="1">
        <v>0.111679475634186</v>
      </c>
      <c r="D221" s="1">
        <v>0.278339206790856</v>
      </c>
      <c r="E221" s="1">
        <v>0.13729430615461499</v>
      </c>
      <c r="F221" s="1">
        <v>0.65232390716131705</v>
      </c>
      <c r="G221" s="1">
        <v>0.18579162756647599</v>
      </c>
      <c r="H221" s="1">
        <v>0.82065349235917096</v>
      </c>
      <c r="I221" s="1">
        <v>0.109722703732698</v>
      </c>
      <c r="K221" s="1">
        <v>26.25</v>
      </c>
      <c r="L221" s="70">
        <v>1.0338945219802E-4</v>
      </c>
      <c r="M221" s="70">
        <v>1.8605800640655501E-5</v>
      </c>
      <c r="N221" s="70">
        <v>4.6371311851356703E-5</v>
      </c>
      <c r="O221" s="70">
        <v>2.2873231405358799E-5</v>
      </c>
      <c r="P221" s="1">
        <v>1.0867716293307499E-4</v>
      </c>
      <c r="Q221" s="70">
        <v>3.0952885152574797E-5</v>
      </c>
      <c r="R221" s="1">
        <v>1.36720871827038E-4</v>
      </c>
      <c r="S221" s="70">
        <v>1.8279802441867601E-5</v>
      </c>
    </row>
    <row r="222" spans="1:19" x14ac:dyDescent="0.25">
      <c r="A222" s="1">
        <v>26.375</v>
      </c>
      <c r="B222" s="1">
        <v>0.61147727257518802</v>
      </c>
      <c r="C222" s="1">
        <v>0.123601301705639</v>
      </c>
      <c r="D222" s="1">
        <v>0.27787617284097099</v>
      </c>
      <c r="E222" s="1">
        <v>0.152108607873462</v>
      </c>
      <c r="F222" s="1">
        <v>0.65006140448285299</v>
      </c>
      <c r="G222" s="1">
        <v>0.19669819069570299</v>
      </c>
      <c r="H222" s="1">
        <v>0.81869471268606098</v>
      </c>
      <c r="I222" s="1">
        <v>0.108858180168716</v>
      </c>
      <c r="K222" s="1">
        <v>26.375</v>
      </c>
      <c r="L222" s="70">
        <v>1.01872113611026E-4</v>
      </c>
      <c r="M222" s="70">
        <v>2.0591976864159499E-5</v>
      </c>
      <c r="N222" s="70">
        <v>4.6294170395305702E-5</v>
      </c>
      <c r="O222" s="70">
        <v>2.5341294071718799E-5</v>
      </c>
      <c r="P222" s="1">
        <v>1.08300229986843E-4</v>
      </c>
      <c r="Q222" s="70">
        <v>3.2769918569904098E-5</v>
      </c>
      <c r="R222" s="1">
        <v>1.3639453913349801E-4</v>
      </c>
      <c r="S222" s="70">
        <v>1.81357728161081E-5</v>
      </c>
    </row>
    <row r="223" spans="1:19" x14ac:dyDescent="0.25">
      <c r="A223" s="1">
        <v>26.5</v>
      </c>
      <c r="B223" s="1">
        <v>0.59004087642611103</v>
      </c>
      <c r="C223" s="1">
        <v>0.136725440229164</v>
      </c>
      <c r="D223" s="1">
        <v>0.28131596175581702</v>
      </c>
      <c r="E223" s="1">
        <v>0.156315296858171</v>
      </c>
      <c r="F223" s="1">
        <v>0.65171938668926899</v>
      </c>
      <c r="G223" s="1">
        <v>0.19846266599221199</v>
      </c>
      <c r="H223" s="1">
        <v>0.83103334078288005</v>
      </c>
      <c r="I223" s="1">
        <v>0.106348451155397</v>
      </c>
      <c r="K223" s="1">
        <v>26.5</v>
      </c>
      <c r="L223" s="70">
        <v>9.8300810012589803E-5</v>
      </c>
      <c r="M223" s="70">
        <v>2.2778458342178699E-5</v>
      </c>
      <c r="N223" s="70">
        <v>4.6867239228519099E-5</v>
      </c>
      <c r="O223" s="70">
        <v>2.60421284565713E-5</v>
      </c>
      <c r="P223" s="1">
        <v>1.08576449822432E-4</v>
      </c>
      <c r="Q223" s="70">
        <v>3.30638801543025E-5</v>
      </c>
      <c r="R223" s="1">
        <v>1.38450154574428E-4</v>
      </c>
      <c r="S223" s="70">
        <v>1.7717651962489099E-5</v>
      </c>
    </row>
    <row r="224" spans="1:19" x14ac:dyDescent="0.25">
      <c r="A224" s="1">
        <v>26.625</v>
      </c>
      <c r="B224" s="1">
        <v>0.53529137236346302</v>
      </c>
      <c r="C224" s="1">
        <v>0.16526677351630201</v>
      </c>
      <c r="D224" s="1">
        <v>0.28247268729392</v>
      </c>
      <c r="E224" s="1">
        <v>0.16919479468700799</v>
      </c>
      <c r="F224" s="1">
        <v>0.65527719775279902</v>
      </c>
      <c r="G224" s="1">
        <v>0.19975278272629299</v>
      </c>
      <c r="H224" s="1">
        <v>0.83638297880619095</v>
      </c>
      <c r="I224" s="1">
        <v>9.9935201288078701E-2</v>
      </c>
      <c r="K224" s="1">
        <v>26.625</v>
      </c>
      <c r="L224" s="70">
        <v>8.9179542635752705E-5</v>
      </c>
      <c r="M224" s="70">
        <v>2.75334444678159E-5</v>
      </c>
      <c r="N224" s="70">
        <v>4.7059949703167099E-5</v>
      </c>
      <c r="O224" s="70">
        <v>2.8187852794855701E-5</v>
      </c>
      <c r="P224" s="1">
        <v>1.09169181145616E-4</v>
      </c>
      <c r="Q224" s="70">
        <v>3.3278813602200398E-5</v>
      </c>
      <c r="R224" s="1">
        <v>1.3934140426911099E-4</v>
      </c>
      <c r="S224" s="70">
        <v>1.6649204534593898E-5</v>
      </c>
    </row>
    <row r="225" spans="1:19" x14ac:dyDescent="0.25">
      <c r="A225" s="1">
        <v>26.75</v>
      </c>
      <c r="B225" s="1">
        <v>0.527527458540752</v>
      </c>
      <c r="C225" s="1">
        <v>0.18119933000131699</v>
      </c>
      <c r="D225" s="1">
        <v>0.27599025315107101</v>
      </c>
      <c r="E225" s="1">
        <v>0.163825609113501</v>
      </c>
      <c r="F225" s="1">
        <v>0.67105190314684204</v>
      </c>
      <c r="G225" s="1">
        <v>0.204512841100118</v>
      </c>
      <c r="H225" s="1">
        <v>0.83482597165804595</v>
      </c>
      <c r="I225" s="1">
        <v>9.1729317368704502E-2</v>
      </c>
      <c r="K225" s="1">
        <v>26.75</v>
      </c>
      <c r="L225" s="70">
        <v>8.7886074592889095E-5</v>
      </c>
      <c r="M225" s="70">
        <v>3.0187808378219399E-5</v>
      </c>
      <c r="N225" s="70">
        <v>4.5979976174968301E-5</v>
      </c>
      <c r="O225" s="70">
        <v>2.72933464783092E-5</v>
      </c>
      <c r="P225" s="1">
        <v>1.11797247064264E-4</v>
      </c>
      <c r="Q225" s="70">
        <v>3.4071839327279702E-5</v>
      </c>
      <c r="R225" s="1">
        <v>1.3908200687823001E-4</v>
      </c>
      <c r="S225" s="70">
        <v>1.5282104273626199E-5</v>
      </c>
    </row>
    <row r="226" spans="1:19" x14ac:dyDescent="0.25">
      <c r="A226" s="1">
        <v>26.875</v>
      </c>
      <c r="B226" s="1">
        <v>0.53867977308348602</v>
      </c>
      <c r="C226" s="1">
        <v>0.208136496844778</v>
      </c>
      <c r="D226" s="1">
        <v>0.26570250282614899</v>
      </c>
      <c r="E226" s="1">
        <v>0.15897385840580899</v>
      </c>
      <c r="F226" s="1">
        <v>0.67177412770718603</v>
      </c>
      <c r="G226" s="1">
        <v>0.207872808568211</v>
      </c>
      <c r="H226" s="1">
        <v>0.861753631475075</v>
      </c>
      <c r="I226" s="1">
        <v>8.6209851160223103E-2</v>
      </c>
      <c r="K226" s="1">
        <v>26.875</v>
      </c>
      <c r="L226" s="70">
        <v>8.9744050195708497E-5</v>
      </c>
      <c r="M226" s="70">
        <v>3.4675540374340099E-5</v>
      </c>
      <c r="N226" s="70">
        <v>4.4266036970836399E-5</v>
      </c>
      <c r="O226" s="70">
        <v>2.64850448104078E-5</v>
      </c>
      <c r="P226" s="1">
        <v>1.11917569676017E-4</v>
      </c>
      <c r="Q226" s="70">
        <v>3.4631609907463903E-5</v>
      </c>
      <c r="R226" s="1">
        <v>1.4356815500374701E-4</v>
      </c>
      <c r="S226" s="70">
        <v>1.43625612032932E-5</v>
      </c>
    </row>
    <row r="227" spans="1:19" x14ac:dyDescent="0.25">
      <c r="A227" s="1">
        <v>27</v>
      </c>
      <c r="B227" s="1">
        <v>0.51428447677869404</v>
      </c>
      <c r="C227" s="1">
        <v>0.20622877469439799</v>
      </c>
      <c r="D227" s="1">
        <v>0.24550773084707</v>
      </c>
      <c r="E227" s="1">
        <v>0.16162131552918199</v>
      </c>
      <c r="F227" s="1">
        <v>0.673952117610646</v>
      </c>
      <c r="G227" s="1">
        <v>0.212011299995541</v>
      </c>
      <c r="H227" s="1">
        <v>0.86767664813127698</v>
      </c>
      <c r="I227" s="1">
        <v>7.0984602745082698E-2</v>
      </c>
      <c r="K227" s="1">
        <v>27</v>
      </c>
      <c r="L227" s="70">
        <v>8.5679793831330007E-5</v>
      </c>
      <c r="M227" s="70">
        <v>3.4357713864086702E-5</v>
      </c>
      <c r="N227" s="70">
        <v>4.0901587959122002E-5</v>
      </c>
      <c r="O227" s="70">
        <v>2.6926111167161799E-5</v>
      </c>
      <c r="P227" s="1">
        <v>1.12280422793933E-4</v>
      </c>
      <c r="Q227" s="70">
        <v>3.5321082579257102E-5</v>
      </c>
      <c r="R227" s="1">
        <v>1.4455492957867101E-4</v>
      </c>
      <c r="S227" s="70">
        <v>1.18260348173308E-5</v>
      </c>
    </row>
    <row r="228" spans="1:19" x14ac:dyDescent="0.25">
      <c r="A228" s="1">
        <v>27.125</v>
      </c>
      <c r="B228" s="1">
        <v>0.50022947145755003</v>
      </c>
      <c r="C228" s="1">
        <v>0.24259171966353499</v>
      </c>
      <c r="D228" s="1">
        <v>0.24125646547499899</v>
      </c>
      <c r="E228" s="1">
        <v>0.17334486218217399</v>
      </c>
      <c r="F228" s="1">
        <v>0.67637191737131497</v>
      </c>
      <c r="G228" s="1">
        <v>0.20431057697635699</v>
      </c>
      <c r="H228" s="1">
        <v>0.87384702942011505</v>
      </c>
      <c r="I228" s="1">
        <v>7.3012952150817101E-2</v>
      </c>
      <c r="K228" s="1">
        <v>27.125</v>
      </c>
      <c r="L228" s="70">
        <v>8.3338229944827496E-5</v>
      </c>
      <c r="M228" s="70">
        <v>4.0415780495944898E-5</v>
      </c>
      <c r="N228" s="70">
        <v>4.0193327148134801E-5</v>
      </c>
      <c r="O228" s="70">
        <v>2.8879254039550198E-5</v>
      </c>
      <c r="P228" s="1">
        <v>1.12683561434061E-4</v>
      </c>
      <c r="Q228" s="70">
        <v>3.4038142124261201E-5</v>
      </c>
      <c r="R228" s="1">
        <v>1.4558291510139099E-4</v>
      </c>
      <c r="S228" s="70">
        <v>1.2163957828326101E-5</v>
      </c>
    </row>
    <row r="229" spans="1:19" x14ac:dyDescent="0.25">
      <c r="A229" s="1">
        <v>27.25</v>
      </c>
      <c r="B229" s="1">
        <v>0.50597376583449505</v>
      </c>
      <c r="C229" s="1">
        <v>0.25257246293837099</v>
      </c>
      <c r="D229" s="1">
        <v>0.23292579275497999</v>
      </c>
      <c r="E229" s="1">
        <v>0.186358169315509</v>
      </c>
      <c r="F229" s="1">
        <v>0.67439496502127205</v>
      </c>
      <c r="G229" s="1">
        <v>0.20786498539359699</v>
      </c>
      <c r="H229" s="1">
        <v>0.86382167865124804</v>
      </c>
      <c r="I229" s="1">
        <v>7.6228525123781102E-2</v>
      </c>
      <c r="K229" s="1">
        <v>27.25</v>
      </c>
      <c r="L229" s="70">
        <v>8.4295229388026699E-5</v>
      </c>
      <c r="M229" s="70">
        <v>4.2078572325532499E-5</v>
      </c>
      <c r="N229" s="70">
        <v>3.8805437072979702E-5</v>
      </c>
      <c r="O229" s="70">
        <v>3.1047271007963801E-5</v>
      </c>
      <c r="P229" s="1">
        <v>1.12354201172544E-4</v>
      </c>
      <c r="Q229" s="70">
        <v>3.46303065665733E-5</v>
      </c>
      <c r="R229" s="1">
        <v>1.4391269166329801E-4</v>
      </c>
      <c r="S229" s="70">
        <v>1.26996722856219E-5</v>
      </c>
    </row>
    <row r="230" spans="1:19" x14ac:dyDescent="0.25">
      <c r="A230" s="1">
        <v>27.375</v>
      </c>
      <c r="B230" s="1">
        <v>0.51128188743292302</v>
      </c>
      <c r="C230" s="1">
        <v>0.23053843047449701</v>
      </c>
      <c r="D230" s="1">
        <v>0.23774518720203799</v>
      </c>
      <c r="E230" s="1">
        <v>0.18818644708048399</v>
      </c>
      <c r="F230" s="1">
        <v>0.66643601637889804</v>
      </c>
      <c r="G230" s="1">
        <v>0.203193979597384</v>
      </c>
      <c r="H230" s="1">
        <v>0.84174515210252598</v>
      </c>
      <c r="I230" s="1">
        <v>7.6794513676223905E-2</v>
      </c>
      <c r="K230" s="1">
        <v>27.375</v>
      </c>
      <c r="L230" s="70">
        <v>8.5179562446324695E-5</v>
      </c>
      <c r="M230" s="70">
        <v>3.8407702517051199E-5</v>
      </c>
      <c r="N230" s="70">
        <v>3.9608348187859503E-5</v>
      </c>
      <c r="O230" s="70">
        <v>3.1351862083608701E-5</v>
      </c>
      <c r="P230" s="1">
        <v>1.11028240328724E-4</v>
      </c>
      <c r="Q230" s="70">
        <v>3.3852117000924202E-5</v>
      </c>
      <c r="R230" s="1">
        <v>1.40234742340281E-4</v>
      </c>
      <c r="S230" s="70">
        <v>1.27939659784589E-5</v>
      </c>
    </row>
    <row r="231" spans="1:19" x14ac:dyDescent="0.25">
      <c r="A231" s="1">
        <v>27.5</v>
      </c>
      <c r="B231" s="1">
        <v>0.53101856586851404</v>
      </c>
      <c r="C231" s="1">
        <v>0.21477279717202699</v>
      </c>
      <c r="D231" s="1">
        <v>0.23880004411979699</v>
      </c>
      <c r="E231" s="1">
        <v>0.18882837005006201</v>
      </c>
      <c r="F231" s="1">
        <v>0.66603363000827598</v>
      </c>
      <c r="G231" s="1">
        <v>0.21001505408445201</v>
      </c>
      <c r="H231" s="1">
        <v>0.85011378337022803</v>
      </c>
      <c r="I231" s="1">
        <v>8.2280482389782403E-2</v>
      </c>
      <c r="K231" s="1">
        <v>27.5</v>
      </c>
      <c r="L231" s="70">
        <v>8.8467693073694103E-5</v>
      </c>
      <c r="M231" s="70">
        <v>3.57811480088597E-5</v>
      </c>
      <c r="N231" s="70">
        <v>3.9784087350358199E-5</v>
      </c>
      <c r="O231" s="70">
        <v>3.1458806450340199E-5</v>
      </c>
      <c r="P231" s="1">
        <v>1.10961202759379E-4</v>
      </c>
      <c r="Q231" s="70">
        <v>3.4988508010469701E-5</v>
      </c>
      <c r="R231" s="1">
        <v>1.4162895630947999E-4</v>
      </c>
      <c r="S231" s="70">
        <v>1.3707928366137701E-5</v>
      </c>
    </row>
    <row r="232" spans="1:19" x14ac:dyDescent="0.25">
      <c r="A232" s="1">
        <v>27.625</v>
      </c>
      <c r="B232" s="1">
        <v>0.55017998912390398</v>
      </c>
      <c r="C232" s="1">
        <v>0.21681727439787299</v>
      </c>
      <c r="D232" s="1">
        <v>0.25484765678945298</v>
      </c>
      <c r="E232" s="1">
        <v>0.200538793129412</v>
      </c>
      <c r="F232" s="1">
        <v>0.66386377742125302</v>
      </c>
      <c r="G232" s="1">
        <v>0.216262824742672</v>
      </c>
      <c r="H232" s="1">
        <v>0.83796115986824304</v>
      </c>
      <c r="I232" s="1">
        <v>7.9898965682999507E-2</v>
      </c>
      <c r="K232" s="1">
        <v>27.625</v>
      </c>
      <c r="L232" s="70">
        <v>9.1659986188041994E-5</v>
      </c>
      <c r="M232" s="70">
        <v>3.6121757914685597E-5</v>
      </c>
      <c r="N232" s="70">
        <v>4.2457619621123003E-5</v>
      </c>
      <c r="O232" s="70">
        <v>3.3409762935360197E-5</v>
      </c>
      <c r="P232" s="1">
        <v>1.10599705318381E-4</v>
      </c>
      <c r="Q232" s="70">
        <v>3.6029386602129199E-5</v>
      </c>
      <c r="R232" s="1">
        <v>1.39604329234049E-4</v>
      </c>
      <c r="S232" s="70">
        <v>1.3311167682787701E-5</v>
      </c>
    </row>
    <row r="233" spans="1:19" x14ac:dyDescent="0.25">
      <c r="A233" s="1">
        <v>27.75</v>
      </c>
      <c r="B233" s="1">
        <v>0.55840417847746404</v>
      </c>
      <c r="C233" s="1">
        <v>0.18177169250412401</v>
      </c>
      <c r="D233" s="1">
        <v>0.26600732456648901</v>
      </c>
      <c r="E233" s="1">
        <v>0.22164643838585699</v>
      </c>
      <c r="F233" s="1">
        <v>0.65908018608930896</v>
      </c>
      <c r="G233" s="1">
        <v>0.225005842285323</v>
      </c>
      <c r="H233" s="1">
        <v>0.84949080195915805</v>
      </c>
      <c r="I233" s="1">
        <v>7.4676517034156106E-2</v>
      </c>
      <c r="K233" s="1">
        <v>27.75</v>
      </c>
      <c r="L233" s="70">
        <v>9.3030136134345504E-5</v>
      </c>
      <c r="M233" s="70">
        <v>3.0283163971186998E-5</v>
      </c>
      <c r="N233" s="70">
        <v>4.4316820272777098E-5</v>
      </c>
      <c r="O233" s="70">
        <v>3.6926296635083899E-5</v>
      </c>
      <c r="P233" s="1">
        <v>1.0980275900247899E-4</v>
      </c>
      <c r="Q233" s="70">
        <v>3.7485973324734901E-5</v>
      </c>
      <c r="R233" s="1">
        <v>1.41525167606396E-4</v>
      </c>
      <c r="S233" s="70">
        <v>1.24411077378904E-5</v>
      </c>
    </row>
    <row r="234" spans="1:19" x14ac:dyDescent="0.25">
      <c r="A234" s="1">
        <v>27.875</v>
      </c>
      <c r="B234" s="1">
        <v>0.55551973458066894</v>
      </c>
      <c r="C234" s="1">
        <v>0.16941063055273101</v>
      </c>
      <c r="D234" s="1">
        <v>0.243897701201334</v>
      </c>
      <c r="E234" s="1">
        <v>0.21989960702929601</v>
      </c>
      <c r="F234" s="1">
        <v>0.65631107744387096</v>
      </c>
      <c r="G234" s="1">
        <v>0.23198652823442101</v>
      </c>
      <c r="H234" s="1">
        <v>0.85830657455300596</v>
      </c>
      <c r="I234" s="1">
        <v>7.1508613469807497E-2</v>
      </c>
      <c r="K234" s="1">
        <v>27.875</v>
      </c>
      <c r="L234" s="70">
        <v>9.2549587781139405E-5</v>
      </c>
      <c r="M234" s="70">
        <v>2.8223811050084901E-5</v>
      </c>
      <c r="N234" s="70">
        <v>4.06333570201423E-5</v>
      </c>
      <c r="O234" s="70">
        <v>3.6635274531080802E-5</v>
      </c>
      <c r="P234" s="1">
        <v>1.09341425502149E-4</v>
      </c>
      <c r="Q234" s="70">
        <v>3.8648955603854598E-5</v>
      </c>
      <c r="R234" s="1">
        <v>1.4299387532053099E-4</v>
      </c>
      <c r="S234" s="70">
        <v>1.1913335004069901E-5</v>
      </c>
    </row>
    <row r="235" spans="1:19" x14ac:dyDescent="0.25">
      <c r="A235" s="1">
        <v>28</v>
      </c>
      <c r="B235" s="1">
        <v>0.56216380720063197</v>
      </c>
      <c r="C235" s="1">
        <v>0.13854619422646999</v>
      </c>
      <c r="D235" s="1">
        <v>0.244420689022606</v>
      </c>
      <c r="E235" s="1">
        <v>0.219309859011529</v>
      </c>
      <c r="F235" s="1">
        <v>0.65513546353728203</v>
      </c>
      <c r="G235" s="1">
        <v>0.26714061870278699</v>
      </c>
      <c r="H235" s="1">
        <v>0.865118514524997</v>
      </c>
      <c r="I235" s="1">
        <v>6.8305562643814599E-2</v>
      </c>
      <c r="K235" s="1">
        <v>28</v>
      </c>
      <c r="L235" s="70">
        <v>9.3656490279625206E-5</v>
      </c>
      <c r="M235" s="70">
        <v>2.30817959581299E-5</v>
      </c>
      <c r="N235" s="70">
        <v>4.0720486791166102E-5</v>
      </c>
      <c r="O235" s="70">
        <v>3.6537022511320898E-5</v>
      </c>
      <c r="P235" s="1">
        <v>1.09145568225311E-4</v>
      </c>
      <c r="Q235" s="70">
        <v>4.4505627075884303E-5</v>
      </c>
      <c r="R235" s="1">
        <v>1.4412874451986499E-4</v>
      </c>
      <c r="S235" s="70">
        <v>1.13797067364595E-5</v>
      </c>
    </row>
    <row r="236" spans="1:19" x14ac:dyDescent="0.25">
      <c r="A236" s="1">
        <v>28.125</v>
      </c>
      <c r="B236" s="1">
        <v>0.57134366855431995</v>
      </c>
      <c r="C236" s="1">
        <v>0.114896163613326</v>
      </c>
      <c r="D236" s="1">
        <v>0.25573901661988102</v>
      </c>
      <c r="E236" s="1">
        <v>0.22280057676537399</v>
      </c>
      <c r="F236" s="1">
        <v>0.65040237117640898</v>
      </c>
      <c r="G236" s="1">
        <v>0.28532958604228698</v>
      </c>
      <c r="H236" s="1">
        <v>0.84910121867892197</v>
      </c>
      <c r="I236" s="1">
        <v>6.6725006869818804E-2</v>
      </c>
      <c r="K236" s="1">
        <v>28.125</v>
      </c>
      <c r="L236" s="70">
        <v>9.5185855181149803E-5</v>
      </c>
      <c r="M236" s="70">
        <v>1.9141700857980099E-5</v>
      </c>
      <c r="N236" s="70">
        <v>4.26061201688722E-5</v>
      </c>
      <c r="O236" s="70">
        <v>3.7118576089111303E-5</v>
      </c>
      <c r="P236" s="1">
        <v>1.08357035037989E-4</v>
      </c>
      <c r="Q236" s="70">
        <v>4.7535909034644899E-5</v>
      </c>
      <c r="R236" s="1">
        <v>1.4146026303190899E-4</v>
      </c>
      <c r="S236" s="70">
        <v>1.1116386144511801E-5</v>
      </c>
    </row>
    <row r="237" spans="1:19" x14ac:dyDescent="0.25">
      <c r="A237" s="1">
        <v>28.25</v>
      </c>
      <c r="B237" s="1">
        <v>0.59033869668487504</v>
      </c>
      <c r="C237" s="1">
        <v>9.2159850883869202E-2</v>
      </c>
      <c r="D237" s="1">
        <v>0.26008304481943501</v>
      </c>
      <c r="E237" s="1">
        <v>0.23415907459048799</v>
      </c>
      <c r="F237" s="1">
        <v>0.64917259111233205</v>
      </c>
      <c r="G237" s="1">
        <v>0.28151367578256198</v>
      </c>
      <c r="H237" s="1">
        <v>0.84540581926854397</v>
      </c>
      <c r="I237" s="1">
        <v>7.2487626953009199E-2</v>
      </c>
      <c r="K237" s="1">
        <v>28.25</v>
      </c>
      <c r="L237" s="70">
        <v>9.8350426867700101E-5</v>
      </c>
      <c r="M237" s="70">
        <v>1.5353831157252598E-5</v>
      </c>
      <c r="N237" s="70">
        <v>4.3329835266917899E-5</v>
      </c>
      <c r="O237" s="70">
        <v>3.9010901826775299E-5</v>
      </c>
      <c r="P237" s="1">
        <v>1.0815215367931501E-4</v>
      </c>
      <c r="Q237" s="70">
        <v>4.6900178385374799E-5</v>
      </c>
      <c r="R237" s="1">
        <v>1.4084460949013999E-4</v>
      </c>
      <c r="S237" s="70">
        <v>1.20764386503713E-5</v>
      </c>
    </row>
    <row r="238" spans="1:19" x14ac:dyDescent="0.25">
      <c r="A238" s="1">
        <v>28.375</v>
      </c>
      <c r="B238" s="1">
        <v>0.59430078834228095</v>
      </c>
      <c r="C238" s="1">
        <v>8.1265918096990103E-2</v>
      </c>
      <c r="D238" s="1">
        <v>0.27624084850000102</v>
      </c>
      <c r="E238" s="1">
        <v>0.23261547941190799</v>
      </c>
      <c r="F238" s="1">
        <v>0.64378040784260804</v>
      </c>
      <c r="G238" s="1">
        <v>0.26142963661700402</v>
      </c>
      <c r="H238" s="1">
        <v>0.82687235963042105</v>
      </c>
      <c r="I238" s="1">
        <v>8.4134361973758703E-2</v>
      </c>
      <c r="K238" s="1">
        <v>28.375</v>
      </c>
      <c r="L238" s="70">
        <v>9.9010511337823906E-5</v>
      </c>
      <c r="M238" s="70">
        <v>1.35389019549585E-5</v>
      </c>
      <c r="N238" s="70">
        <v>4.6021725360100101E-5</v>
      </c>
      <c r="O238" s="70">
        <v>3.87537388700239E-5</v>
      </c>
      <c r="P238" s="1">
        <v>1.07253815946578E-4</v>
      </c>
      <c r="Q238" s="70">
        <v>4.3554177460392901E-5</v>
      </c>
      <c r="R238" s="1">
        <v>1.37756935114428E-4</v>
      </c>
      <c r="S238" s="70">
        <v>1.40167847048282E-5</v>
      </c>
    </row>
    <row r="239" spans="1:19" x14ac:dyDescent="0.25">
      <c r="A239" s="1">
        <v>28.5</v>
      </c>
      <c r="B239" s="1">
        <v>0.58674072936422395</v>
      </c>
      <c r="C239" s="1">
        <v>7.6573583474944695E-2</v>
      </c>
      <c r="D239" s="1">
        <v>0.30737517305525203</v>
      </c>
      <c r="E239" s="1">
        <v>0.24007464019720001</v>
      </c>
      <c r="F239" s="1">
        <v>0.63911540202027295</v>
      </c>
      <c r="G239" s="1">
        <v>0.26989199470682501</v>
      </c>
      <c r="H239" s="1">
        <v>0.80964291644624997</v>
      </c>
      <c r="I239" s="1">
        <v>8.8643931878064006E-2</v>
      </c>
      <c r="K239" s="1">
        <v>28.5</v>
      </c>
      <c r="L239" s="70">
        <v>9.7751005512079704E-5</v>
      </c>
      <c r="M239" s="70">
        <v>1.27571590069258E-5</v>
      </c>
      <c r="N239" s="70">
        <v>5.1208703831005002E-5</v>
      </c>
      <c r="O239" s="70">
        <v>3.99964350568535E-5</v>
      </c>
      <c r="P239" s="1">
        <v>1.06476625976577E-4</v>
      </c>
      <c r="Q239" s="70">
        <v>4.4964006318157001E-5</v>
      </c>
      <c r="R239" s="1">
        <v>1.3488650987994501E-4</v>
      </c>
      <c r="S239" s="70">
        <v>1.47680790508855E-5</v>
      </c>
    </row>
    <row r="240" spans="1:19" x14ac:dyDescent="0.25">
      <c r="A240" s="1">
        <v>28.625</v>
      </c>
      <c r="B240" s="1">
        <v>0.55451243625517699</v>
      </c>
      <c r="C240" s="1">
        <v>7.9195711290805895E-2</v>
      </c>
      <c r="D240" s="1">
        <v>0.31564406847989401</v>
      </c>
      <c r="E240" s="1">
        <v>0.24133808671281901</v>
      </c>
      <c r="F240" s="1">
        <v>0.63610980455740596</v>
      </c>
      <c r="G240" s="1">
        <v>0.27343319613701</v>
      </c>
      <c r="H240" s="1">
        <v>0.82754082819006602</v>
      </c>
      <c r="I240" s="1">
        <v>8.1702030004676698E-2</v>
      </c>
      <c r="K240" s="1">
        <v>28.625</v>
      </c>
      <c r="L240" s="70">
        <v>9.2381771880112299E-5</v>
      </c>
      <c r="M240" s="70">
        <v>1.3194005501048199E-5</v>
      </c>
      <c r="N240" s="70">
        <v>5.2586301808750403E-5</v>
      </c>
      <c r="O240" s="70">
        <v>4.0206925246355702E-5</v>
      </c>
      <c r="P240" s="1">
        <v>1.0597589343926401E-4</v>
      </c>
      <c r="Q240" s="70">
        <v>4.55539704764258E-5</v>
      </c>
      <c r="R240" s="1">
        <v>1.3786830197646499E-4</v>
      </c>
      <c r="S240" s="70">
        <v>1.3611558198779101E-5</v>
      </c>
    </row>
    <row r="241" spans="1:19" x14ac:dyDescent="0.25">
      <c r="A241" s="1">
        <v>28.75</v>
      </c>
      <c r="B241" s="1">
        <v>0.532575886289679</v>
      </c>
      <c r="C241" s="1">
        <v>8.6036104741874897E-2</v>
      </c>
      <c r="D241" s="1">
        <v>0.31189595585178598</v>
      </c>
      <c r="E241" s="1">
        <v>0.24311986595906299</v>
      </c>
      <c r="F241" s="1">
        <v>0.64649279276567395</v>
      </c>
      <c r="G241" s="1">
        <v>0.262958160649711</v>
      </c>
      <c r="H241" s="1">
        <v>0.807552151513517</v>
      </c>
      <c r="I241" s="1">
        <v>7.5186525547673605E-2</v>
      </c>
      <c r="K241" s="1">
        <v>28.75</v>
      </c>
      <c r="L241" s="70">
        <v>8.8727142655860194E-5</v>
      </c>
      <c r="M241" s="70">
        <v>1.43336150499964E-5</v>
      </c>
      <c r="N241" s="70">
        <v>5.1961866244907503E-5</v>
      </c>
      <c r="O241" s="70">
        <v>4.0503769668779998E-5</v>
      </c>
      <c r="P241" s="1">
        <v>1.0770569927476101E-4</v>
      </c>
      <c r="Q241" s="70">
        <v>4.3808829564241801E-5</v>
      </c>
      <c r="R241" s="1">
        <v>1.3453818844215201E-4</v>
      </c>
      <c r="S241" s="70">
        <v>1.25260751562424E-5</v>
      </c>
    </row>
    <row r="242" spans="1:19" x14ac:dyDescent="0.25">
      <c r="A242" s="1">
        <v>28.875</v>
      </c>
      <c r="B242" s="1">
        <v>0.51462015066621802</v>
      </c>
      <c r="C242" s="1">
        <v>0.105711071198857</v>
      </c>
      <c r="D242" s="1">
        <v>0.31438555604607399</v>
      </c>
      <c r="E242" s="1">
        <v>0.24939442539667001</v>
      </c>
      <c r="F242" s="1">
        <v>0.64535068171420595</v>
      </c>
      <c r="G242" s="1">
        <v>0.24969406681941</v>
      </c>
      <c r="H242" s="1">
        <v>0.80293620674097499</v>
      </c>
      <c r="I242" s="1">
        <v>6.0005740476305303E-2</v>
      </c>
      <c r="K242" s="1">
        <v>28.875</v>
      </c>
      <c r="L242" s="70">
        <v>8.5735717100991494E-5</v>
      </c>
      <c r="M242" s="70">
        <v>1.76114644617296E-5</v>
      </c>
      <c r="N242" s="70">
        <v>5.2376633637275903E-5</v>
      </c>
      <c r="O242" s="70">
        <v>4.1549111271085097E-5</v>
      </c>
      <c r="P242" s="1">
        <v>1.07515423573586E-4</v>
      </c>
      <c r="Q242" s="70">
        <v>4.1599031532113698E-5</v>
      </c>
      <c r="R242" s="1">
        <v>1.3376917204304599E-4</v>
      </c>
      <c r="S242" s="70">
        <v>9.9969563633524796E-6</v>
      </c>
    </row>
    <row r="243" spans="1:19" x14ac:dyDescent="0.25">
      <c r="A243" s="1">
        <v>29</v>
      </c>
      <c r="B243" s="1">
        <v>0.44647315146199901</v>
      </c>
      <c r="C243" s="1">
        <v>0.108104219727404</v>
      </c>
      <c r="D243" s="1">
        <v>0.31486861623539097</v>
      </c>
      <c r="E243" s="1">
        <v>0.26573838540630401</v>
      </c>
      <c r="F243" s="1">
        <v>0.64828775672619199</v>
      </c>
      <c r="G243" s="1">
        <v>0.25801029180905</v>
      </c>
      <c r="H243" s="1">
        <v>0.810964824152547</v>
      </c>
      <c r="I243" s="1">
        <v>5.9313630981438097E-2</v>
      </c>
      <c r="K243" s="1">
        <v>29</v>
      </c>
      <c r="L243" s="70">
        <v>7.43824270335689E-5</v>
      </c>
      <c r="M243" s="70">
        <v>1.8010163006585601E-5</v>
      </c>
      <c r="N243" s="70">
        <v>5.2457111464815997E-5</v>
      </c>
      <c r="O243" s="70">
        <v>4.4272015008690097E-5</v>
      </c>
      <c r="P243" s="1">
        <v>1.08004740270583E-4</v>
      </c>
      <c r="Q243" s="70">
        <v>4.2984514615387698E-5</v>
      </c>
      <c r="R243" s="1">
        <v>1.3510673970381501E-4</v>
      </c>
      <c r="S243" s="70">
        <v>9.8816509215075895E-6</v>
      </c>
    </row>
    <row r="244" spans="1:19" x14ac:dyDescent="0.25">
      <c r="A244" s="1">
        <v>29.125</v>
      </c>
      <c r="B244" s="1">
        <v>0.41273809243882398</v>
      </c>
      <c r="C244" s="1">
        <v>0.149437753764847</v>
      </c>
      <c r="D244" s="1">
        <v>0.30120436229547298</v>
      </c>
      <c r="E244" s="1">
        <v>0.259988905709995</v>
      </c>
      <c r="F244" s="1">
        <v>0.65160112322975405</v>
      </c>
      <c r="G244" s="1">
        <v>0.24236934697078799</v>
      </c>
      <c r="H244" s="1">
        <v>0.83081339873846205</v>
      </c>
      <c r="I244" s="1">
        <v>9.2489174574567304E-2</v>
      </c>
      <c r="K244" s="1">
        <v>29.125</v>
      </c>
      <c r="L244" s="70">
        <v>6.8762166200307697E-5</v>
      </c>
      <c r="M244" s="70">
        <v>2.4896329777223501E-5</v>
      </c>
      <c r="N244" s="70">
        <v>5.0180646758425797E-5</v>
      </c>
      <c r="O244" s="70">
        <v>4.3314151691285E-5</v>
      </c>
      <c r="P244" s="1">
        <v>1.08556747130077E-4</v>
      </c>
      <c r="Q244" s="70">
        <v>4.0378733205333198E-5</v>
      </c>
      <c r="R244" s="1">
        <v>1.3841351222982799E-4</v>
      </c>
      <c r="S244" s="70">
        <v>1.54086964841229E-5</v>
      </c>
    </row>
    <row r="245" spans="1:19" x14ac:dyDescent="0.25">
      <c r="A245" s="1">
        <v>29.25</v>
      </c>
      <c r="B245" s="1">
        <v>0.42487541270018098</v>
      </c>
      <c r="C245" s="1">
        <v>0.15328542531391001</v>
      </c>
      <c r="D245" s="1">
        <v>0.29597190381808902</v>
      </c>
      <c r="E245" s="1">
        <v>0.25867506560473202</v>
      </c>
      <c r="F245" s="1">
        <v>0.65364882180154804</v>
      </c>
      <c r="G245" s="1">
        <v>0.261713246803148</v>
      </c>
      <c r="H245" s="1">
        <v>0.82483643246840599</v>
      </c>
      <c r="I245" s="1">
        <v>0.11148366447383699</v>
      </c>
      <c r="K245" s="1">
        <v>29.25</v>
      </c>
      <c r="L245" s="70">
        <v>7.0784243755849806E-5</v>
      </c>
      <c r="M245" s="70">
        <v>2.5537351857297499E-5</v>
      </c>
      <c r="N245" s="70">
        <v>4.93089191760936E-5</v>
      </c>
      <c r="O245" s="70">
        <v>4.3095265929748301E-5</v>
      </c>
      <c r="P245" s="1">
        <v>1.08897893712138E-4</v>
      </c>
      <c r="Q245" s="70">
        <v>4.3601426917404299E-5</v>
      </c>
      <c r="R245" s="1">
        <v>1.37417749649237E-4</v>
      </c>
      <c r="S245" s="70">
        <v>1.85731785013412E-5</v>
      </c>
    </row>
    <row r="246" spans="1:19" x14ac:dyDescent="0.25">
      <c r="A246" s="1">
        <v>29.375</v>
      </c>
      <c r="B246" s="1">
        <v>0.43615787632096398</v>
      </c>
      <c r="C246" s="1">
        <v>0.159641803711461</v>
      </c>
      <c r="D246" s="1">
        <v>0.29055360200078201</v>
      </c>
      <c r="E246" s="1">
        <v>0.26142995918593098</v>
      </c>
      <c r="F246" s="1">
        <v>0.66001952375554596</v>
      </c>
      <c r="G246" s="1">
        <v>0.26407450779001801</v>
      </c>
      <c r="H246" s="1">
        <v>0.838262232629298</v>
      </c>
      <c r="I246" s="1">
        <v>0.10680923355926</v>
      </c>
      <c r="K246" s="1">
        <v>29.375</v>
      </c>
      <c r="L246" s="70">
        <v>7.2663902195072304E-5</v>
      </c>
      <c r="M246" s="70">
        <v>2.6596324498329399E-5</v>
      </c>
      <c r="N246" s="70">
        <v>4.8406230093330298E-5</v>
      </c>
      <c r="O246" s="70">
        <v>4.3554231200376E-5</v>
      </c>
      <c r="P246" s="1">
        <v>1.0995925265767399E-4</v>
      </c>
      <c r="Q246" s="70">
        <v>4.3994812997816901E-5</v>
      </c>
      <c r="R246" s="1">
        <v>1.3965448795604101E-4</v>
      </c>
      <c r="S246" s="70">
        <v>1.77944183109727E-5</v>
      </c>
    </row>
    <row r="247" spans="1:19" x14ac:dyDescent="0.25">
      <c r="A247" s="1">
        <v>29.5</v>
      </c>
      <c r="B247" s="1">
        <v>0.43363293406027897</v>
      </c>
      <c r="C247" s="1">
        <v>0.18377740926514699</v>
      </c>
      <c r="D247" s="1">
        <v>0.27949381415146601</v>
      </c>
      <c r="E247" s="1">
        <v>0.26489494777989597</v>
      </c>
      <c r="F247" s="1">
        <v>0.668546253950007</v>
      </c>
      <c r="G247" s="1">
        <v>0.24889892886843401</v>
      </c>
      <c r="H247" s="1">
        <v>0.83971919768997605</v>
      </c>
      <c r="I247" s="1">
        <v>0.12517760753371401</v>
      </c>
      <c r="K247" s="1">
        <v>29.5</v>
      </c>
      <c r="L247" s="70">
        <v>7.2243246814442398E-5</v>
      </c>
      <c r="M247" s="70">
        <v>3.0617316383573401E-5</v>
      </c>
      <c r="N247" s="70">
        <v>4.65636694376342E-5</v>
      </c>
      <c r="O247" s="70">
        <v>4.4131498300130503E-5</v>
      </c>
      <c r="P247" s="1">
        <v>1.11379805908071E-4</v>
      </c>
      <c r="Q247" s="70">
        <v>4.1466561549481102E-5</v>
      </c>
      <c r="R247" s="1">
        <v>1.3989721833515E-4</v>
      </c>
      <c r="S247" s="70">
        <v>2.0854589415116799E-5</v>
      </c>
    </row>
    <row r="248" spans="1:19" x14ac:dyDescent="0.25">
      <c r="A248" s="1">
        <v>29.625</v>
      </c>
      <c r="B248" s="1">
        <v>0.43124712565481998</v>
      </c>
      <c r="C248" s="1">
        <v>0.18666639688414199</v>
      </c>
      <c r="D248" s="1">
        <v>0.285417237831814</v>
      </c>
      <c r="E248" s="1">
        <v>0.27346462404808602</v>
      </c>
      <c r="F248" s="1">
        <v>0.67363813713953602</v>
      </c>
      <c r="G248" s="1">
        <v>0.26026914365583298</v>
      </c>
      <c r="H248" s="1">
        <v>0.81963096468116803</v>
      </c>
      <c r="I248" s="1">
        <v>0.134741820854092</v>
      </c>
      <c r="K248" s="1">
        <v>29.625</v>
      </c>
      <c r="L248" s="70">
        <v>7.1845771134092901E-5</v>
      </c>
      <c r="M248" s="70">
        <v>3.1098621720898098E-5</v>
      </c>
      <c r="N248" s="70">
        <v>4.7550511822780302E-5</v>
      </c>
      <c r="O248" s="70">
        <v>4.5559206366411097E-5</v>
      </c>
      <c r="P248" s="1">
        <v>1.12228113647447E-4</v>
      </c>
      <c r="Q248" s="70">
        <v>4.3360839333061798E-5</v>
      </c>
      <c r="R248" s="1">
        <v>1.36550518715883E-4</v>
      </c>
      <c r="S248" s="70">
        <v>2.24479873542917E-5</v>
      </c>
    </row>
    <row r="249" spans="1:19" x14ac:dyDescent="0.25">
      <c r="A249" s="1">
        <v>29.75</v>
      </c>
      <c r="B249" s="1">
        <v>0.42682732527496098</v>
      </c>
      <c r="C249" s="1">
        <v>0.193690858650717</v>
      </c>
      <c r="D249" s="1">
        <v>0.28865075486348402</v>
      </c>
      <c r="E249" s="1">
        <v>0.28006287083371401</v>
      </c>
      <c r="F249" s="1">
        <v>0.68245750360438495</v>
      </c>
      <c r="G249" s="1">
        <v>0.26042646431028399</v>
      </c>
      <c r="H249" s="1">
        <v>0.80581381894098003</v>
      </c>
      <c r="I249" s="1">
        <v>0.161003020482757</v>
      </c>
      <c r="K249" s="1">
        <v>29.75</v>
      </c>
      <c r="L249" s="70">
        <v>7.1109432390808095E-5</v>
      </c>
      <c r="M249" s="70">
        <v>3.22688970512094E-5</v>
      </c>
      <c r="N249" s="70">
        <v>4.8089215760256497E-5</v>
      </c>
      <c r="O249" s="70">
        <v>4.6658474280896599E-5</v>
      </c>
      <c r="P249" s="1">
        <v>1.1369742010049E-4</v>
      </c>
      <c r="Q249" s="70">
        <v>4.3387048954093298E-5</v>
      </c>
      <c r="R249" s="1">
        <v>1.34248582235567E-4</v>
      </c>
      <c r="S249" s="70">
        <v>2.6823103212427399E-5</v>
      </c>
    </row>
    <row r="250" spans="1:19" x14ac:dyDescent="0.25">
      <c r="A250" s="1">
        <v>29.875</v>
      </c>
      <c r="B250" s="1">
        <v>0.48394817785262001</v>
      </c>
      <c r="C250" s="1">
        <v>0.204601181472302</v>
      </c>
      <c r="D250" s="1">
        <v>0.293857853964756</v>
      </c>
      <c r="E250" s="1">
        <v>0.28918909177065699</v>
      </c>
      <c r="F250" s="1">
        <v>0.68641221403897401</v>
      </c>
      <c r="G250" s="1">
        <v>0.25134210871116802</v>
      </c>
      <c r="H250" s="1">
        <v>0.78667036541158997</v>
      </c>
      <c r="I250" s="1">
        <v>0.160157934474325</v>
      </c>
      <c r="K250" s="1">
        <v>29.875</v>
      </c>
      <c r="L250" s="70">
        <v>8.0625766430246303E-5</v>
      </c>
      <c r="M250" s="70">
        <v>3.4086556833285399E-5</v>
      </c>
      <c r="N250" s="70">
        <v>4.8956718470528301E-5</v>
      </c>
      <c r="O250" s="70">
        <v>4.8178902688991303E-5</v>
      </c>
      <c r="P250" s="1">
        <v>1.14356274858893E-4</v>
      </c>
      <c r="Q250" s="70">
        <v>4.1873595311280601E-5</v>
      </c>
      <c r="R250" s="1">
        <v>1.31059282877571E-4</v>
      </c>
      <c r="S250" s="70">
        <v>2.6682311883422601E-5</v>
      </c>
    </row>
    <row r="251" spans="1:19" x14ac:dyDescent="0.25">
      <c r="A251" s="1">
        <v>30</v>
      </c>
      <c r="B251" s="1">
        <v>0.49973910650250503</v>
      </c>
      <c r="C251" s="1">
        <v>0.194763822578601</v>
      </c>
      <c r="D251" s="1">
        <v>0.27532922374649399</v>
      </c>
      <c r="E251" s="1">
        <v>0.28918909177065699</v>
      </c>
      <c r="F251" s="1">
        <v>0.68906909833265095</v>
      </c>
      <c r="G251" s="1">
        <v>0.25054368275585898</v>
      </c>
      <c r="H251" s="1">
        <v>0.78544108110233701</v>
      </c>
      <c r="I251" s="1">
        <v>0.14672663574169101</v>
      </c>
      <c r="K251" s="1">
        <v>30</v>
      </c>
      <c r="L251" s="70">
        <v>8.3256535143317006E-5</v>
      </c>
      <c r="M251" s="70">
        <v>3.2447652841594901E-5</v>
      </c>
      <c r="N251" s="70">
        <v>4.5869848676165799E-5</v>
      </c>
      <c r="O251" s="70">
        <v>4.8178902688991303E-5</v>
      </c>
      <c r="P251" s="1">
        <v>1.14798911782219E-4</v>
      </c>
      <c r="Q251" s="70">
        <v>4.1740577547126101E-5</v>
      </c>
      <c r="R251" s="1">
        <v>1.3085448411164901E-4</v>
      </c>
      <c r="S251" s="70">
        <v>2.4444657514565701E-5</v>
      </c>
    </row>
  </sheetData>
  <mergeCells count="8">
    <mergeCell ref="B4:I4"/>
    <mergeCell ref="L4:S4"/>
    <mergeCell ref="A1:A2"/>
    <mergeCell ref="B1:I1"/>
    <mergeCell ref="K1:K2"/>
    <mergeCell ref="L1:S1"/>
    <mergeCell ref="B3:I3"/>
    <mergeCell ref="L3:S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topLeftCell="D1" workbookViewId="0">
      <selection activeCell="E11" sqref="E11:E251"/>
    </sheetView>
  </sheetViews>
  <sheetFormatPr defaultRowHeight="15" x14ac:dyDescent="0.25"/>
  <cols>
    <col min="1" max="1" width="18.85546875" customWidth="1"/>
    <col min="2" max="2" width="21.28515625" customWidth="1"/>
    <col min="3" max="3" width="33.28515625" customWidth="1"/>
    <col min="4" max="4" width="34.85546875" customWidth="1"/>
    <col min="5" max="6" width="30.28515625" customWidth="1"/>
    <col min="7" max="7" width="23.7109375" customWidth="1"/>
    <col min="9" max="9" width="18.85546875" customWidth="1"/>
    <col min="10" max="10" width="21.28515625" customWidth="1"/>
    <col min="11" max="11" width="33.28515625" customWidth="1"/>
    <col min="12" max="12" width="34.85546875" customWidth="1"/>
    <col min="13" max="14" width="30.28515625" customWidth="1"/>
    <col min="15" max="15" width="23.7109375" customWidth="1"/>
  </cols>
  <sheetData>
    <row r="1" spans="1:15" ht="18" x14ac:dyDescent="0.35">
      <c r="A1" s="118" t="s">
        <v>368</v>
      </c>
      <c r="B1" s="115" t="s">
        <v>392</v>
      </c>
      <c r="C1" s="115"/>
      <c r="D1" s="115"/>
      <c r="E1" s="115"/>
      <c r="F1" s="115"/>
      <c r="G1" s="115"/>
      <c r="I1" s="127" t="s">
        <v>368</v>
      </c>
      <c r="J1" s="115" t="s">
        <v>395</v>
      </c>
      <c r="K1" s="115"/>
      <c r="L1" s="115"/>
      <c r="M1" s="115"/>
      <c r="N1" s="115"/>
      <c r="O1" s="115"/>
    </row>
    <row r="2" spans="1:15" x14ac:dyDescent="0.25">
      <c r="A2" s="119"/>
      <c r="B2" s="56" t="s">
        <v>389</v>
      </c>
      <c r="C2" s="56" t="s">
        <v>387</v>
      </c>
      <c r="D2" s="56" t="s">
        <v>391</v>
      </c>
      <c r="E2" s="56" t="s">
        <v>382</v>
      </c>
      <c r="F2" s="56" t="s">
        <v>383</v>
      </c>
      <c r="G2" s="56" t="s">
        <v>390</v>
      </c>
      <c r="I2" s="127"/>
      <c r="J2" s="76" t="s">
        <v>389</v>
      </c>
      <c r="K2" s="76" t="s">
        <v>387</v>
      </c>
      <c r="L2" s="76" t="s">
        <v>391</v>
      </c>
      <c r="M2" s="76" t="s">
        <v>382</v>
      </c>
      <c r="N2" s="76" t="s">
        <v>383</v>
      </c>
      <c r="O2" s="76" t="s">
        <v>390</v>
      </c>
    </row>
    <row r="3" spans="1:15" x14ac:dyDescent="0.25">
      <c r="A3" s="28" t="s">
        <v>369</v>
      </c>
      <c r="B3" s="115">
        <v>58</v>
      </c>
      <c r="C3" s="115"/>
      <c r="D3" s="115"/>
      <c r="E3" s="115"/>
      <c r="F3" s="115"/>
      <c r="G3" s="115"/>
      <c r="I3" s="28" t="s">
        <v>369</v>
      </c>
      <c r="J3" s="115">
        <v>58</v>
      </c>
      <c r="K3" s="115"/>
      <c r="L3" s="115"/>
      <c r="M3" s="115"/>
      <c r="N3" s="115"/>
      <c r="O3" s="115"/>
    </row>
    <row r="4" spans="1:15" x14ac:dyDescent="0.25">
      <c r="A4" s="28" t="s">
        <v>370</v>
      </c>
      <c r="B4" s="115" t="s">
        <v>377</v>
      </c>
      <c r="C4" s="115"/>
      <c r="D4" s="115"/>
      <c r="E4" s="115"/>
      <c r="F4" s="115"/>
      <c r="G4" s="115"/>
      <c r="I4" s="28" t="s">
        <v>370</v>
      </c>
      <c r="J4" s="115" t="s">
        <v>377</v>
      </c>
      <c r="K4" s="115"/>
      <c r="L4" s="115"/>
      <c r="M4" s="115"/>
      <c r="N4" s="115"/>
      <c r="O4" s="115"/>
    </row>
    <row r="5" spans="1:15" ht="61.5" x14ac:dyDescent="0.25">
      <c r="A5" s="27" t="s">
        <v>372</v>
      </c>
      <c r="B5" s="27">
        <v>4</v>
      </c>
      <c r="C5" s="27">
        <v>4</v>
      </c>
      <c r="D5" s="28">
        <v>4</v>
      </c>
      <c r="E5" s="28">
        <v>4</v>
      </c>
      <c r="F5" s="28">
        <v>4</v>
      </c>
      <c r="G5" s="28">
        <v>4</v>
      </c>
      <c r="I5" s="27" t="s">
        <v>372</v>
      </c>
      <c r="J5" s="27">
        <v>4</v>
      </c>
      <c r="K5" s="27">
        <v>4</v>
      </c>
      <c r="L5" s="28">
        <v>4</v>
      </c>
      <c r="M5" s="28">
        <v>4</v>
      </c>
      <c r="N5" s="28">
        <v>4</v>
      </c>
      <c r="O5" s="28">
        <v>4</v>
      </c>
    </row>
    <row r="6" spans="1:15" ht="30" x14ac:dyDescent="0.25">
      <c r="A6" s="27" t="s">
        <v>371</v>
      </c>
      <c r="B6" s="27">
        <v>44.269170000000003</v>
      </c>
      <c r="C6" s="27">
        <v>45.720939999999999</v>
      </c>
      <c r="D6" s="28">
        <v>44.268999999999998</v>
      </c>
      <c r="E6" s="28">
        <v>56.926699999999997</v>
      </c>
      <c r="F6" s="28">
        <v>42.545000000000002</v>
      </c>
      <c r="G6" s="28">
        <v>42.545000000000002</v>
      </c>
      <c r="I6" s="27" t="s">
        <v>371</v>
      </c>
      <c r="J6" s="27">
        <v>44.269170000000003</v>
      </c>
      <c r="K6" s="27">
        <v>45.720939999999999</v>
      </c>
      <c r="L6" s="28">
        <v>44.268999999999998</v>
      </c>
      <c r="M6" s="28">
        <v>56.926699999999997</v>
      </c>
      <c r="N6" s="28">
        <v>42.545000000000002</v>
      </c>
      <c r="O6" s="28">
        <v>42.545000000000002</v>
      </c>
    </row>
    <row r="7" spans="1:15" ht="48" x14ac:dyDescent="0.25">
      <c r="A7" s="27" t="s">
        <v>373</v>
      </c>
      <c r="B7" s="28">
        <v>37.44</v>
      </c>
      <c r="C7" s="28">
        <v>37.44</v>
      </c>
      <c r="D7" s="28">
        <v>37.44</v>
      </c>
      <c r="E7" s="28">
        <v>37.44</v>
      </c>
      <c r="F7" s="28">
        <v>37.44</v>
      </c>
      <c r="G7" s="28">
        <v>37.44</v>
      </c>
      <c r="I7" s="27" t="s">
        <v>373</v>
      </c>
      <c r="J7" s="28">
        <v>37.44</v>
      </c>
      <c r="K7" s="28">
        <v>37.44</v>
      </c>
      <c r="L7" s="28">
        <v>37.44</v>
      </c>
      <c r="M7" s="28">
        <v>37.44</v>
      </c>
      <c r="N7" s="28">
        <v>37.44</v>
      </c>
      <c r="O7" s="28">
        <v>37.44</v>
      </c>
    </row>
    <row r="8" spans="1:15" ht="48" x14ac:dyDescent="0.25">
      <c r="A8" s="27" t="s">
        <v>374</v>
      </c>
      <c r="B8" s="27">
        <v>34.440829999999998</v>
      </c>
      <c r="C8" s="27">
        <v>34.528030000000001</v>
      </c>
      <c r="D8" s="28">
        <v>34.831899999999997</v>
      </c>
      <c r="E8" s="28">
        <v>35.399000000000001</v>
      </c>
      <c r="F8" s="28">
        <v>35.532319999999999</v>
      </c>
      <c r="G8" s="28">
        <v>35.532319999999999</v>
      </c>
      <c r="I8" s="27" t="s">
        <v>374</v>
      </c>
      <c r="J8" s="27">
        <v>34.440829999999998</v>
      </c>
      <c r="K8" s="27">
        <v>34.528030000000001</v>
      </c>
      <c r="L8" s="28">
        <v>34.831899999999997</v>
      </c>
      <c r="M8" s="28">
        <v>35.399000000000001</v>
      </c>
      <c r="N8" s="28">
        <v>35.532319999999999</v>
      </c>
      <c r="O8" s="28">
        <v>35.532319999999999</v>
      </c>
    </row>
    <row r="9" spans="1:15" x14ac:dyDescent="0.25">
      <c r="A9" s="28" t="s">
        <v>375</v>
      </c>
      <c r="B9" s="55">
        <v>85</v>
      </c>
      <c r="C9" s="55">
        <v>85</v>
      </c>
      <c r="D9" s="55">
        <v>85</v>
      </c>
      <c r="E9" s="55">
        <v>85</v>
      </c>
      <c r="F9" s="55">
        <v>85</v>
      </c>
      <c r="G9" s="55">
        <v>85</v>
      </c>
      <c r="I9" s="28" t="s">
        <v>375</v>
      </c>
      <c r="J9" s="75">
        <v>85</v>
      </c>
      <c r="K9" s="75">
        <v>85</v>
      </c>
      <c r="L9" s="75">
        <v>85</v>
      </c>
      <c r="M9" s="75">
        <v>85</v>
      </c>
      <c r="N9" s="75">
        <v>85</v>
      </c>
      <c r="O9" s="75">
        <v>85</v>
      </c>
    </row>
    <row r="10" spans="1:15" ht="18" x14ac:dyDescent="0.25">
      <c r="A10" s="31" t="s">
        <v>376</v>
      </c>
      <c r="B10" s="31" t="s">
        <v>232</v>
      </c>
      <c r="C10" s="31" t="s">
        <v>233</v>
      </c>
      <c r="D10" s="31" t="s">
        <v>234</v>
      </c>
      <c r="E10" s="31" t="s">
        <v>235</v>
      </c>
      <c r="F10" s="31" t="s">
        <v>411</v>
      </c>
      <c r="G10" s="31" t="s">
        <v>236</v>
      </c>
      <c r="I10" s="31" t="s">
        <v>376</v>
      </c>
      <c r="J10" s="31" t="s">
        <v>232</v>
      </c>
      <c r="K10" s="31" t="s">
        <v>233</v>
      </c>
      <c r="L10" s="31" t="s">
        <v>234</v>
      </c>
      <c r="M10" s="31" t="s">
        <v>235</v>
      </c>
      <c r="N10" s="31" t="s">
        <v>411</v>
      </c>
      <c r="O10" s="31" t="s">
        <v>236</v>
      </c>
    </row>
    <row r="11" spans="1:15" x14ac:dyDescent="0.25">
      <c r="A11" s="1">
        <v>0</v>
      </c>
      <c r="B11" s="1">
        <v>2.1512486552034402</v>
      </c>
      <c r="C11" s="1">
        <v>1.5530543737259399</v>
      </c>
      <c r="D11" s="1">
        <v>1.4546312524378</v>
      </c>
      <c r="E11" s="1">
        <v>0.63804806560449701</v>
      </c>
      <c r="F11" s="1">
        <v>1.0736881708224999</v>
      </c>
      <c r="G11" s="1">
        <v>1.1229529589582701</v>
      </c>
      <c r="I11" s="1">
        <v>0</v>
      </c>
      <c r="J11" s="1">
        <v>3.5839802595689398E-4</v>
      </c>
      <c r="K11" s="1">
        <v>2.5873885866274101E-4</v>
      </c>
      <c r="L11" s="1">
        <v>2.42341566656137E-4</v>
      </c>
      <c r="M11" s="1">
        <v>1.0629880772971E-4</v>
      </c>
      <c r="N11" s="1">
        <v>1.78876449259029E-4</v>
      </c>
      <c r="O11" s="1">
        <v>1.87083962962447E-4</v>
      </c>
    </row>
    <row r="12" spans="1:15" x14ac:dyDescent="0.25">
      <c r="A12" s="1">
        <v>0.125</v>
      </c>
      <c r="B12" s="1">
        <v>2.1559826946806702</v>
      </c>
      <c r="C12" s="1">
        <v>1.5187724787783301</v>
      </c>
      <c r="D12" s="1">
        <v>1.4833366589075201</v>
      </c>
      <c r="E12" s="1">
        <v>0.59361056834842596</v>
      </c>
      <c r="F12" s="1">
        <v>1.0667053443978101</v>
      </c>
      <c r="G12" s="1">
        <v>1.06288053358139</v>
      </c>
      <c r="I12" s="1">
        <v>0.125</v>
      </c>
      <c r="J12" s="1">
        <v>3.5918671693379998E-4</v>
      </c>
      <c r="K12" s="1">
        <v>2.5302749496446998E-4</v>
      </c>
      <c r="L12" s="1">
        <v>2.47123887373993E-4</v>
      </c>
      <c r="M12" s="70">
        <v>9.8895520686847894E-5</v>
      </c>
      <c r="N12" s="1">
        <v>1.77713110376676E-4</v>
      </c>
      <c r="O12" s="1">
        <v>1.7707589689466E-4</v>
      </c>
    </row>
    <row r="13" spans="1:15" x14ac:dyDescent="0.25">
      <c r="A13" s="1">
        <v>0.25</v>
      </c>
      <c r="B13" s="1">
        <v>2.1737382618197798</v>
      </c>
      <c r="C13" s="1">
        <v>1.5167131574002299</v>
      </c>
      <c r="D13" s="1">
        <v>1.5457287998672999</v>
      </c>
      <c r="E13" s="1">
        <v>0.59326016993573605</v>
      </c>
      <c r="F13" s="1">
        <v>1.06495601931393</v>
      </c>
      <c r="G13" s="1">
        <v>1.0510723486834901</v>
      </c>
      <c r="I13" s="1">
        <v>0.25</v>
      </c>
      <c r="J13" s="1">
        <v>3.6214479441917601E-4</v>
      </c>
      <c r="K13" s="1">
        <v>2.5268441202287798E-4</v>
      </c>
      <c r="L13" s="1">
        <v>2.5751841805789297E-4</v>
      </c>
      <c r="M13" s="70">
        <v>9.8837144311293902E-5</v>
      </c>
      <c r="N13" s="1">
        <v>1.774216728177E-4</v>
      </c>
      <c r="O13" s="1">
        <v>1.7510865329067001E-4</v>
      </c>
    </row>
    <row r="14" spans="1:15" x14ac:dyDescent="0.25">
      <c r="A14" s="1">
        <v>0.375</v>
      </c>
      <c r="B14" s="1">
        <v>2.09553032827416</v>
      </c>
      <c r="C14" s="1">
        <v>1.5259403360405099</v>
      </c>
      <c r="D14" s="1">
        <v>1.57028633077431</v>
      </c>
      <c r="E14" s="1">
        <v>0.54631074499236898</v>
      </c>
      <c r="F14" s="1">
        <v>1.04091171587961</v>
      </c>
      <c r="G14" s="1">
        <v>1.00178319913318</v>
      </c>
      <c r="I14" s="1">
        <v>0.375</v>
      </c>
      <c r="J14" s="1">
        <v>3.4911535269047599E-4</v>
      </c>
      <c r="K14" s="1">
        <v>2.5422165998435E-4</v>
      </c>
      <c r="L14" s="1">
        <v>2.6160970270700098E-4</v>
      </c>
      <c r="M14" s="70">
        <v>9.1015370115728899E-5</v>
      </c>
      <c r="N14" s="1">
        <v>1.7341589186554399E-4</v>
      </c>
      <c r="O14" s="1">
        <v>1.66897080975589E-4</v>
      </c>
    </row>
    <row r="15" spans="1:15" x14ac:dyDescent="0.25">
      <c r="A15" s="1">
        <v>0.5</v>
      </c>
      <c r="B15" s="1">
        <v>2.0811460715991998</v>
      </c>
      <c r="C15" s="1">
        <v>1.54508924232529</v>
      </c>
      <c r="D15" s="1">
        <v>1.49858322488967</v>
      </c>
      <c r="E15" s="1">
        <v>0.54603194422066703</v>
      </c>
      <c r="F15" s="1">
        <v>1.0485935301570599</v>
      </c>
      <c r="G15" s="1">
        <v>1.0477813594365699</v>
      </c>
      <c r="I15" s="1">
        <v>0.5</v>
      </c>
      <c r="J15" s="1">
        <v>3.4671893552842798E-4</v>
      </c>
      <c r="K15" s="1">
        <v>2.5741186777139302E-4</v>
      </c>
      <c r="L15" s="1">
        <v>2.4966396526661898E-4</v>
      </c>
      <c r="M15" s="70">
        <v>9.0968921907163498E-5</v>
      </c>
      <c r="N15" s="1">
        <v>1.7469568212416601E-4</v>
      </c>
      <c r="O15" s="1">
        <v>1.74560374482132E-4</v>
      </c>
    </row>
    <row r="16" spans="1:15" x14ac:dyDescent="0.25">
      <c r="A16" s="1">
        <v>0.625</v>
      </c>
      <c r="B16" s="1">
        <v>2.0806349256146399</v>
      </c>
      <c r="C16" s="1">
        <v>1.54564270578521</v>
      </c>
      <c r="D16" s="1">
        <v>1.4756035868703601</v>
      </c>
      <c r="E16" s="1">
        <v>0.57832845924009502</v>
      </c>
      <c r="F16" s="1">
        <v>1.05401485854195</v>
      </c>
      <c r="G16" s="1">
        <v>1.04768965886974</v>
      </c>
      <c r="I16" s="1">
        <v>0.625</v>
      </c>
      <c r="J16" s="1">
        <v>3.4663377860739899E-4</v>
      </c>
      <c r="K16" s="1">
        <v>2.5750407478381698E-4</v>
      </c>
      <c r="L16" s="1">
        <v>2.4583555757260199E-4</v>
      </c>
      <c r="M16" s="70">
        <v>9.6349521309399899E-5</v>
      </c>
      <c r="N16" s="1">
        <v>1.7559887543308999E-4</v>
      </c>
      <c r="O16" s="1">
        <v>1.74545097167698E-4</v>
      </c>
    </row>
    <row r="17" spans="1:15" x14ac:dyDescent="0.25">
      <c r="A17" s="1">
        <v>0.75</v>
      </c>
      <c r="B17" s="1">
        <v>1.9693794351493199</v>
      </c>
      <c r="C17" s="1">
        <v>1.5087698171585699</v>
      </c>
      <c r="D17" s="1">
        <v>1.4677978858829901</v>
      </c>
      <c r="E17" s="1">
        <v>0.53871616126430799</v>
      </c>
      <c r="F17" s="1">
        <v>1.0375301044370699</v>
      </c>
      <c r="G17" s="1">
        <v>1.03242159190379</v>
      </c>
      <c r="I17" s="1">
        <v>0.75</v>
      </c>
      <c r="J17" s="1">
        <v>3.2809861389587698E-4</v>
      </c>
      <c r="K17" s="1">
        <v>2.5136105153861698E-4</v>
      </c>
      <c r="L17" s="1">
        <v>2.4453512778810702E-4</v>
      </c>
      <c r="M17" s="70">
        <v>8.9750112466634204E-5</v>
      </c>
      <c r="N17" s="1">
        <v>1.7285251539921601E-4</v>
      </c>
      <c r="O17" s="1">
        <v>1.7200143721117199E-4</v>
      </c>
    </row>
    <row r="18" spans="1:15" x14ac:dyDescent="0.25">
      <c r="A18" s="1">
        <v>0.875</v>
      </c>
      <c r="B18" s="1">
        <v>1.9822540152203401</v>
      </c>
      <c r="C18" s="1">
        <v>1.6004586785471899</v>
      </c>
      <c r="D18" s="1">
        <v>1.4381949203881701</v>
      </c>
      <c r="E18" s="1">
        <v>0.50953808666324096</v>
      </c>
      <c r="F18" s="1">
        <v>0.97378832658814296</v>
      </c>
      <c r="G18" s="1">
        <v>1.0164367910569301</v>
      </c>
      <c r="I18" s="1">
        <v>0.875</v>
      </c>
      <c r="J18" s="1">
        <v>3.3024351893570802E-4</v>
      </c>
      <c r="K18" s="1">
        <v>2.6663641584596199E-4</v>
      </c>
      <c r="L18" s="1">
        <v>2.3960327373667001E-4</v>
      </c>
      <c r="M18" s="70">
        <v>8.4889045238096397E-5</v>
      </c>
      <c r="N18" s="1">
        <v>1.62233135209585E-4</v>
      </c>
      <c r="O18" s="1">
        <v>1.69338369390085E-4</v>
      </c>
    </row>
    <row r="19" spans="1:15" x14ac:dyDescent="0.25">
      <c r="A19" s="1">
        <v>1</v>
      </c>
      <c r="B19" s="1">
        <v>1.97633776748527</v>
      </c>
      <c r="C19" s="1">
        <v>1.6336059330886601</v>
      </c>
      <c r="D19" s="1">
        <v>1.3974361905800501</v>
      </c>
      <c r="E19" s="1">
        <v>0.498272128133808</v>
      </c>
      <c r="F19" s="1">
        <v>0.96599851888641197</v>
      </c>
      <c r="G19" s="1">
        <v>0.98419314553677695</v>
      </c>
      <c r="I19" s="1">
        <v>1</v>
      </c>
      <c r="J19" s="1">
        <v>3.2925787206304603E-4</v>
      </c>
      <c r="K19" s="1">
        <v>2.7215874845256999E-4</v>
      </c>
      <c r="L19" s="1">
        <v>2.3281286935063599E-4</v>
      </c>
      <c r="M19" s="70">
        <v>8.3012136547092695E-5</v>
      </c>
      <c r="N19" s="1">
        <v>1.6093535324647701E-4</v>
      </c>
      <c r="O19" s="1">
        <v>1.63966578046427E-4</v>
      </c>
    </row>
    <row r="20" spans="1:15" x14ac:dyDescent="0.25">
      <c r="A20" s="1">
        <v>1.125</v>
      </c>
      <c r="B20" s="1">
        <v>2.0847926294332302</v>
      </c>
      <c r="C20" s="1">
        <v>1.63528084101108</v>
      </c>
      <c r="D20" s="1">
        <v>1.39672262719801</v>
      </c>
      <c r="E20" s="1">
        <v>0.50515823954936501</v>
      </c>
      <c r="F20" s="1">
        <v>0.93301333257601804</v>
      </c>
      <c r="G20" s="1">
        <v>0.97138042061003804</v>
      </c>
      <c r="I20" s="1">
        <v>1.125</v>
      </c>
      <c r="J20" s="1">
        <v>3.4732645206357599E-4</v>
      </c>
      <c r="K20" s="1">
        <v>2.7243778811244699E-4</v>
      </c>
      <c r="L20" s="1">
        <v>2.3269398969118799E-4</v>
      </c>
      <c r="M20" s="70">
        <v>8.4159362708924397E-5</v>
      </c>
      <c r="N20" s="1">
        <v>1.55440021207165E-4</v>
      </c>
      <c r="O20" s="1">
        <v>1.6183197807363199E-4</v>
      </c>
    </row>
    <row r="21" spans="1:15" x14ac:dyDescent="0.25">
      <c r="A21" s="1">
        <v>1.25</v>
      </c>
      <c r="B21" s="1">
        <v>2.1596445288172799</v>
      </c>
      <c r="C21" s="1">
        <v>1.63646701296621</v>
      </c>
      <c r="D21" s="1">
        <v>1.37379109753402</v>
      </c>
      <c r="E21" s="1">
        <v>0.51991984064749397</v>
      </c>
      <c r="F21" s="1">
        <v>0.92772751882283599</v>
      </c>
      <c r="G21" s="1">
        <v>0.98108630892037496</v>
      </c>
      <c r="I21" s="1">
        <v>1.25</v>
      </c>
      <c r="J21" s="1">
        <v>3.5979677850095902E-4</v>
      </c>
      <c r="K21" s="1">
        <v>2.7263540436017102E-4</v>
      </c>
      <c r="L21" s="1">
        <v>2.28873596849168E-4</v>
      </c>
      <c r="M21" s="70">
        <v>8.6618645451872901E-5</v>
      </c>
      <c r="N21" s="1">
        <v>1.5455940463588499E-4</v>
      </c>
      <c r="O21" s="1">
        <v>1.6344897906613501E-4</v>
      </c>
    </row>
    <row r="22" spans="1:15" x14ac:dyDescent="0.25">
      <c r="A22" s="1">
        <v>1.375</v>
      </c>
      <c r="B22" s="1">
        <v>2.1877305051728499</v>
      </c>
      <c r="C22" s="1">
        <v>1.46450482146922</v>
      </c>
      <c r="D22" s="1">
        <v>1.3887447445364201</v>
      </c>
      <c r="E22" s="1">
        <v>0.530639018570918</v>
      </c>
      <c r="F22" s="1">
        <v>0.93882625402223097</v>
      </c>
      <c r="G22" s="1">
        <v>0.98004105262526897</v>
      </c>
      <c r="I22" s="1">
        <v>1.375</v>
      </c>
      <c r="J22" s="1">
        <v>3.6447590216179602E-4</v>
      </c>
      <c r="K22" s="1">
        <v>2.43986503256773E-4</v>
      </c>
      <c r="L22" s="1">
        <v>2.31364874439767E-4</v>
      </c>
      <c r="M22" s="70">
        <v>8.8404460493915097E-5</v>
      </c>
      <c r="N22" s="1">
        <v>1.56408453920104E-4</v>
      </c>
      <c r="O22" s="1">
        <v>1.6327483936737E-4</v>
      </c>
    </row>
    <row r="23" spans="1:15" x14ac:dyDescent="0.25">
      <c r="A23" s="1">
        <v>1.5</v>
      </c>
      <c r="B23" s="1">
        <v>2.24655767600817</v>
      </c>
      <c r="C23" s="1">
        <v>1.45138263052906</v>
      </c>
      <c r="D23" s="1">
        <v>1.406538326638</v>
      </c>
      <c r="E23" s="1">
        <v>0.53835107284072803</v>
      </c>
      <c r="F23" s="1">
        <v>0.93740735736855896</v>
      </c>
      <c r="G23" s="1">
        <v>0.92740832186004396</v>
      </c>
      <c r="I23" s="1">
        <v>1.5</v>
      </c>
      <c r="J23" s="1">
        <v>3.74276508822962E-4</v>
      </c>
      <c r="K23" s="1">
        <v>2.4180034624614099E-4</v>
      </c>
      <c r="L23" s="1">
        <v>2.3432928521788999E-4</v>
      </c>
      <c r="M23" s="70">
        <v>8.9689288735265706E-5</v>
      </c>
      <c r="N23" s="1">
        <v>1.5617206573760199E-4</v>
      </c>
      <c r="O23" s="1">
        <v>1.5450622642188301E-4</v>
      </c>
    </row>
    <row r="24" spans="1:15" x14ac:dyDescent="0.25">
      <c r="A24" s="1">
        <v>1.625</v>
      </c>
      <c r="B24" s="1">
        <v>2.2264162144771</v>
      </c>
      <c r="C24" s="1">
        <v>1.4445206196795199</v>
      </c>
      <c r="D24" s="1">
        <v>1.34106849714632</v>
      </c>
      <c r="E24" s="1">
        <v>0.55708738261086499</v>
      </c>
      <c r="F24" s="1">
        <v>0.95314271018836605</v>
      </c>
      <c r="G24" s="1">
        <v>0.90848542923312303</v>
      </c>
      <c r="I24" s="1">
        <v>1.625</v>
      </c>
      <c r="J24" s="1">
        <v>3.7092094133188501E-4</v>
      </c>
      <c r="K24" s="1">
        <v>2.4065713523860899E-4</v>
      </c>
      <c r="L24" s="1">
        <v>2.2342201162457701E-4</v>
      </c>
      <c r="M24" s="70">
        <v>9.2810757942970404E-5</v>
      </c>
      <c r="N24" s="1">
        <v>1.58793575517382E-4</v>
      </c>
      <c r="O24" s="1">
        <v>1.5135367251023799E-4</v>
      </c>
    </row>
    <row r="25" spans="1:15" x14ac:dyDescent="0.25">
      <c r="A25" s="1">
        <v>1.75</v>
      </c>
      <c r="B25" s="1">
        <v>2.2265997855299</v>
      </c>
      <c r="C25" s="1">
        <v>1.3847550512238</v>
      </c>
      <c r="D25" s="1">
        <v>1.3293046841301399</v>
      </c>
      <c r="E25" s="1">
        <v>0.60587137036365202</v>
      </c>
      <c r="F25" s="1">
        <v>0.92188969756850103</v>
      </c>
      <c r="G25" s="1">
        <v>0.80875549147995096</v>
      </c>
      <c r="I25" s="1">
        <v>1.75</v>
      </c>
      <c r="J25" s="1">
        <v>3.7095152426928099E-4</v>
      </c>
      <c r="K25" s="1">
        <v>2.3070019153388499E-4</v>
      </c>
      <c r="L25" s="1">
        <v>2.21462160376081E-4</v>
      </c>
      <c r="M25" s="1">
        <v>1.0093817030258399E-4</v>
      </c>
      <c r="N25" s="1">
        <v>1.5358682361491299E-4</v>
      </c>
      <c r="O25" s="1">
        <v>1.3473866488056E-4</v>
      </c>
    </row>
    <row r="26" spans="1:15" x14ac:dyDescent="0.25">
      <c r="A26" s="1">
        <v>1.875</v>
      </c>
      <c r="B26" s="1">
        <v>2.2854374315793402</v>
      </c>
      <c r="C26" s="1">
        <v>1.3481447294221101</v>
      </c>
      <c r="D26" s="1">
        <v>1.36323619613487</v>
      </c>
      <c r="E26" s="1">
        <v>0.60275698043192205</v>
      </c>
      <c r="F26" s="1">
        <v>0.91763289487038202</v>
      </c>
      <c r="G26" s="1">
        <v>0.85373336797267796</v>
      </c>
      <c r="I26" s="1">
        <v>1.875</v>
      </c>
      <c r="J26" s="1">
        <v>3.8075387610111798E-4</v>
      </c>
      <c r="K26" s="1">
        <v>2.2460091192172299E-4</v>
      </c>
      <c r="L26" s="1">
        <v>2.27115150276069E-4</v>
      </c>
      <c r="M26" s="1">
        <v>1.0041931293995801E-4</v>
      </c>
      <c r="N26" s="1">
        <v>1.5287764028540599E-4</v>
      </c>
      <c r="O26" s="1">
        <v>1.42231979104248E-4</v>
      </c>
    </row>
    <row r="27" spans="1:15" x14ac:dyDescent="0.25">
      <c r="A27" s="1">
        <v>2</v>
      </c>
      <c r="B27" s="1">
        <v>2.1597772068961598</v>
      </c>
      <c r="C27" s="1">
        <v>1.34805594614206</v>
      </c>
      <c r="D27" s="1">
        <v>1.3793371430604899</v>
      </c>
      <c r="E27" s="1">
        <v>0.58613986314925204</v>
      </c>
      <c r="F27" s="1">
        <v>0.92384942648966495</v>
      </c>
      <c r="G27" s="1">
        <v>0.84791279508420803</v>
      </c>
      <c r="I27" s="1">
        <v>2</v>
      </c>
      <c r="J27" s="1">
        <v>3.59818882668901E-4</v>
      </c>
      <c r="K27" s="1">
        <v>2.24586120627267E-4</v>
      </c>
      <c r="L27" s="1">
        <v>2.29797568033878E-4</v>
      </c>
      <c r="M27" s="70">
        <v>9.7650901200665595E-5</v>
      </c>
      <c r="N27" s="1">
        <v>1.5391331445317901E-4</v>
      </c>
      <c r="O27" s="1">
        <v>1.41262271661029E-4</v>
      </c>
    </row>
    <row r="28" spans="1:15" x14ac:dyDescent="0.25">
      <c r="A28" s="1">
        <v>2.125</v>
      </c>
      <c r="B28" s="1">
        <v>2.1056373334940601</v>
      </c>
      <c r="C28" s="1">
        <v>1.35489496524608</v>
      </c>
      <c r="D28" s="1">
        <v>1.3297759923532499</v>
      </c>
      <c r="E28" s="1">
        <v>0.55989396129471902</v>
      </c>
      <c r="F28" s="1">
        <v>0.93363306139364599</v>
      </c>
      <c r="G28" s="1">
        <v>0.84672415527993905</v>
      </c>
      <c r="I28" s="1">
        <v>2.125</v>
      </c>
      <c r="J28" s="1">
        <v>3.5079917976011099E-4</v>
      </c>
      <c r="K28" s="1">
        <v>2.2572550120999701E-4</v>
      </c>
      <c r="L28" s="1">
        <v>2.21540680326052E-4</v>
      </c>
      <c r="M28" s="70">
        <v>9.32783339517006E-5</v>
      </c>
      <c r="N28" s="1">
        <v>1.5554326802818199E-4</v>
      </c>
      <c r="O28" s="1">
        <v>1.4106424426963801E-4</v>
      </c>
    </row>
    <row r="29" spans="1:15" x14ac:dyDescent="0.25">
      <c r="A29" s="1">
        <v>2.25</v>
      </c>
      <c r="B29" s="1">
        <v>2.1642514591260098</v>
      </c>
      <c r="C29" s="1">
        <v>1.35638906643472</v>
      </c>
      <c r="D29" s="1">
        <v>1.35751359686201</v>
      </c>
      <c r="E29" s="1">
        <v>0.55628072007712104</v>
      </c>
      <c r="F29" s="1">
        <v>0.896844979632751</v>
      </c>
      <c r="G29" s="1">
        <v>0.86213288746417904</v>
      </c>
      <c r="I29" s="1">
        <v>2.25</v>
      </c>
      <c r="J29" s="1">
        <v>3.6056429309039301E-4</v>
      </c>
      <c r="K29" s="1">
        <v>2.25974418468024E-4</v>
      </c>
      <c r="L29" s="1">
        <v>2.2616176523721E-4</v>
      </c>
      <c r="M29" s="70">
        <v>9.2676367964848497E-5</v>
      </c>
      <c r="N29" s="1">
        <v>1.4941437360681701E-4</v>
      </c>
      <c r="O29" s="1">
        <v>1.4363133905153199E-4</v>
      </c>
    </row>
    <row r="30" spans="1:15" x14ac:dyDescent="0.25">
      <c r="A30" s="1">
        <v>2.375</v>
      </c>
      <c r="B30" s="1">
        <v>2.35271847924641</v>
      </c>
      <c r="C30" s="1">
        <v>1.3893317700303001</v>
      </c>
      <c r="D30" s="1">
        <v>1.3658515132964499</v>
      </c>
      <c r="E30" s="1">
        <v>0.54819111822669897</v>
      </c>
      <c r="F30" s="1">
        <v>0.89086536611586098</v>
      </c>
      <c r="G30" s="1">
        <v>0.86247307097995396</v>
      </c>
      <c r="I30" s="1">
        <v>2.375</v>
      </c>
      <c r="J30" s="1">
        <v>3.91962898642452E-4</v>
      </c>
      <c r="K30" s="1">
        <v>2.3146267288704799E-4</v>
      </c>
      <c r="L30" s="1">
        <v>2.27550862115188E-4</v>
      </c>
      <c r="M30" s="70">
        <v>9.1328640296568604E-5</v>
      </c>
      <c r="N30" s="1">
        <v>1.4841816999490299E-4</v>
      </c>
      <c r="O30" s="1">
        <v>1.4368801362525999E-4</v>
      </c>
    </row>
    <row r="31" spans="1:15" x14ac:dyDescent="0.25">
      <c r="A31" s="1">
        <v>2.5</v>
      </c>
      <c r="B31" s="1">
        <v>2.3563640673642099</v>
      </c>
      <c r="C31" s="1">
        <v>1.41490688243964</v>
      </c>
      <c r="D31" s="1">
        <v>1.3233033952287601</v>
      </c>
      <c r="E31" s="1">
        <v>0.54954429121801895</v>
      </c>
      <c r="F31" s="1">
        <v>0.89037717218333201</v>
      </c>
      <c r="G31" s="1">
        <v>0.86405960031440299</v>
      </c>
      <c r="I31" s="1">
        <v>2.5</v>
      </c>
      <c r="J31" s="1">
        <v>3.9257025362287798E-4</v>
      </c>
      <c r="K31" s="1">
        <v>2.3572348661444499E-4</v>
      </c>
      <c r="L31" s="1">
        <v>2.2046234564511099E-4</v>
      </c>
      <c r="M31" s="70">
        <v>9.1554078916922501E-5</v>
      </c>
      <c r="N31" s="1">
        <v>1.48336836885744E-4</v>
      </c>
      <c r="O31" s="1">
        <v>1.4395232941238E-4</v>
      </c>
    </row>
    <row r="32" spans="1:15" x14ac:dyDescent="0.25">
      <c r="A32" s="1">
        <v>2.625</v>
      </c>
      <c r="B32" s="1">
        <v>2.3186380720154798</v>
      </c>
      <c r="C32" s="1">
        <v>1.40176721817226</v>
      </c>
      <c r="D32" s="1">
        <v>1.34865134162573</v>
      </c>
      <c r="E32" s="1">
        <v>0.55453606815845102</v>
      </c>
      <c r="F32" s="1">
        <v>0.90760613626450404</v>
      </c>
      <c r="G32" s="1">
        <v>0.92880325673394504</v>
      </c>
      <c r="I32" s="1">
        <v>2.625</v>
      </c>
      <c r="J32" s="1">
        <v>3.8628510279777799E-4</v>
      </c>
      <c r="K32" s="1">
        <v>2.3353441854749799E-4</v>
      </c>
      <c r="L32" s="1">
        <v>2.24685313514846E-4</v>
      </c>
      <c r="M32" s="70">
        <v>9.2385708955198398E-5</v>
      </c>
      <c r="N32" s="1">
        <v>1.51207182301667E-4</v>
      </c>
      <c r="O32" s="1">
        <v>1.5473862257187499E-4</v>
      </c>
    </row>
    <row r="33" spans="1:15" x14ac:dyDescent="0.25">
      <c r="A33" s="1">
        <v>2.75</v>
      </c>
      <c r="B33" s="1">
        <v>2.31886257233618</v>
      </c>
      <c r="C33" s="1">
        <v>1.3110454476217199</v>
      </c>
      <c r="D33" s="1">
        <v>1.3566485804080799</v>
      </c>
      <c r="E33" s="1">
        <v>0.58046626911381705</v>
      </c>
      <c r="F33" s="1">
        <v>0.917934955212791</v>
      </c>
      <c r="G33" s="1">
        <v>0.91881865006082497</v>
      </c>
      <c r="I33" s="1">
        <v>2.75</v>
      </c>
      <c r="J33" s="1">
        <v>3.8632250455120602E-4</v>
      </c>
      <c r="K33" s="1">
        <v>2.1842017157377801E-4</v>
      </c>
      <c r="L33" s="1">
        <v>2.2601765349598599E-4</v>
      </c>
      <c r="M33" s="70">
        <v>9.6705680434362205E-5</v>
      </c>
      <c r="N33" s="1">
        <v>1.5292796353845201E-4</v>
      </c>
      <c r="O33" s="1">
        <v>1.5307518710013399E-4</v>
      </c>
    </row>
    <row r="34" spans="1:15" x14ac:dyDescent="0.25">
      <c r="A34" s="1">
        <v>2.875</v>
      </c>
      <c r="B34" s="1">
        <v>2.3433385485548399</v>
      </c>
      <c r="C34" s="1">
        <v>1.30975023252212</v>
      </c>
      <c r="D34" s="1">
        <v>1.3909697794756399</v>
      </c>
      <c r="E34" s="1">
        <v>0.60393102657987496</v>
      </c>
      <c r="F34" s="1">
        <v>0.92039144630560599</v>
      </c>
      <c r="G34" s="1">
        <v>0.90571897316128103</v>
      </c>
      <c r="I34" s="1">
        <v>2.875</v>
      </c>
      <c r="J34" s="1">
        <v>3.9040020218923601E-4</v>
      </c>
      <c r="K34" s="1">
        <v>2.1820438873818501E-4</v>
      </c>
      <c r="L34" s="1">
        <v>2.31735565260641E-4</v>
      </c>
      <c r="M34" s="1">
        <v>1.0061490902820701E-4</v>
      </c>
      <c r="N34" s="1">
        <v>1.5333721495451499E-4</v>
      </c>
      <c r="O34" s="1">
        <v>1.5089278092867E-4</v>
      </c>
    </row>
    <row r="35" spans="1:15" x14ac:dyDescent="0.25">
      <c r="A35" s="1">
        <v>3</v>
      </c>
      <c r="B35" s="1">
        <v>2.4281732898178001</v>
      </c>
      <c r="C35" s="1">
        <v>1.2974071606120501</v>
      </c>
      <c r="D35" s="1">
        <v>1.41155684600846</v>
      </c>
      <c r="E35" s="1">
        <v>0.61255804739605202</v>
      </c>
      <c r="F35" s="1">
        <v>0.89548319138258303</v>
      </c>
      <c r="G35" s="1">
        <v>0.89687156066268403</v>
      </c>
      <c r="I35" s="1">
        <v>3</v>
      </c>
      <c r="J35" s="1">
        <v>4.0453367008364498E-4</v>
      </c>
      <c r="K35" s="1">
        <v>2.1614803295796699E-4</v>
      </c>
      <c r="L35" s="1">
        <v>2.3516537054501E-4</v>
      </c>
      <c r="M35" s="1">
        <v>1.0205217069618199E-4</v>
      </c>
      <c r="N35" s="1">
        <v>1.49187499684339E-4</v>
      </c>
      <c r="O35" s="1">
        <v>1.4941880200640301E-4</v>
      </c>
    </row>
    <row r="36" spans="1:15" x14ac:dyDescent="0.25">
      <c r="A36" s="1">
        <v>3.125</v>
      </c>
      <c r="B36" s="1">
        <v>2.4731805252651302</v>
      </c>
      <c r="C36" s="1">
        <v>1.32539065940276</v>
      </c>
      <c r="D36" s="1">
        <v>1.37404450403082</v>
      </c>
      <c r="E36" s="1">
        <v>0.61260934143958001</v>
      </c>
      <c r="F36" s="1">
        <v>0.87555337194040705</v>
      </c>
      <c r="G36" s="1">
        <v>0.84316638429178703</v>
      </c>
      <c r="I36" s="1">
        <v>3.125</v>
      </c>
      <c r="J36" s="1">
        <v>4.1203187550916998E-4</v>
      </c>
      <c r="K36" s="1">
        <v>2.20810083856499E-4</v>
      </c>
      <c r="L36" s="1">
        <v>2.28915814371535E-4</v>
      </c>
      <c r="M36" s="1">
        <v>1.02060716283834E-4</v>
      </c>
      <c r="N36" s="1">
        <v>1.45867191765273E-4</v>
      </c>
      <c r="O36" s="1">
        <v>1.4047151962301199E-4</v>
      </c>
    </row>
    <row r="37" spans="1:15" x14ac:dyDescent="0.25">
      <c r="A37" s="1">
        <v>3.25</v>
      </c>
      <c r="B37" s="1">
        <v>2.48335195296518</v>
      </c>
      <c r="C37" s="1">
        <v>1.2939010255877299</v>
      </c>
      <c r="D37" s="1">
        <v>1.2059865747415199</v>
      </c>
      <c r="E37" s="1">
        <v>0.61449787153195601</v>
      </c>
      <c r="F37" s="1">
        <v>0.85004656602935103</v>
      </c>
      <c r="G37" s="1">
        <v>0.83699809179403395</v>
      </c>
      <c r="I37" s="1">
        <v>3.25</v>
      </c>
      <c r="J37" s="1">
        <v>4.13726435363998E-4</v>
      </c>
      <c r="K37" s="1">
        <v>2.1556391086291601E-4</v>
      </c>
      <c r="L37" s="1">
        <v>2.00917363351938E-4</v>
      </c>
      <c r="M37" s="1">
        <v>1.02375345397224E-4</v>
      </c>
      <c r="N37" s="1">
        <v>1.4161775790049E-4</v>
      </c>
      <c r="O37" s="1">
        <v>1.3944388209288601E-4</v>
      </c>
    </row>
    <row r="38" spans="1:15" x14ac:dyDescent="0.25">
      <c r="A38" s="1">
        <v>3.375</v>
      </c>
      <c r="B38" s="1">
        <v>2.5228033620097898</v>
      </c>
      <c r="C38" s="1">
        <v>1.21973919382473</v>
      </c>
      <c r="D38" s="1">
        <v>1.01875284079184</v>
      </c>
      <c r="E38" s="1">
        <v>0.63497512305193204</v>
      </c>
      <c r="F38" s="1">
        <v>0.85447491054138902</v>
      </c>
      <c r="G38" s="1">
        <v>0.83217337169490702</v>
      </c>
      <c r="I38" s="1">
        <v>3.375</v>
      </c>
      <c r="J38" s="1">
        <v>4.2029904011082998E-4</v>
      </c>
      <c r="K38" s="1">
        <v>2.032085496912E-4</v>
      </c>
      <c r="L38" s="1">
        <v>1.69724223275921E-4</v>
      </c>
      <c r="M38" s="1">
        <v>1.0578685550045199E-4</v>
      </c>
      <c r="N38" s="1">
        <v>1.42355520096196E-4</v>
      </c>
      <c r="O38" s="1">
        <v>1.3864008372437201E-4</v>
      </c>
    </row>
    <row r="39" spans="1:15" x14ac:dyDescent="0.25">
      <c r="A39" s="1">
        <v>3.5</v>
      </c>
      <c r="B39" s="1">
        <v>2.5482893752516498</v>
      </c>
      <c r="C39" s="1">
        <v>1.2413685619074799</v>
      </c>
      <c r="D39" s="1">
        <v>0.85534516284092099</v>
      </c>
      <c r="E39" s="1">
        <v>0.66345544772756504</v>
      </c>
      <c r="F39" s="1">
        <v>0.82940307275863401</v>
      </c>
      <c r="G39" s="1">
        <v>0.82957291977405401</v>
      </c>
      <c r="I39" s="1">
        <v>3.5</v>
      </c>
      <c r="J39" s="1">
        <v>4.2454500991692299E-4</v>
      </c>
      <c r="K39" s="1">
        <v>2.0681200241378601E-4</v>
      </c>
      <c r="L39" s="1">
        <v>1.42500504129297E-4</v>
      </c>
      <c r="M39" s="1">
        <v>1.1053167759141201E-4</v>
      </c>
      <c r="N39" s="1">
        <v>1.38178551921589E-4</v>
      </c>
      <c r="O39" s="1">
        <v>1.3820684843435799E-4</v>
      </c>
    </row>
    <row r="40" spans="1:15" x14ac:dyDescent="0.25">
      <c r="A40" s="1">
        <v>3.625</v>
      </c>
      <c r="B40" s="1">
        <v>2.5430760387053102</v>
      </c>
      <c r="C40" s="1">
        <v>1.22417057266033</v>
      </c>
      <c r="D40" s="1">
        <v>0.84579613293091704</v>
      </c>
      <c r="E40" s="1">
        <v>0.66660814766301901</v>
      </c>
      <c r="F40" s="1">
        <v>0.82667158903815896</v>
      </c>
      <c r="G40" s="1">
        <v>0.81781207716149296</v>
      </c>
      <c r="I40" s="1">
        <v>3.625</v>
      </c>
      <c r="J40" s="1">
        <v>4.23676468048304E-4</v>
      </c>
      <c r="K40" s="1">
        <v>2.03946817405211E-4</v>
      </c>
      <c r="L40" s="1">
        <v>1.4090963574629099E-4</v>
      </c>
      <c r="M40" s="1">
        <v>1.11056917400659E-4</v>
      </c>
      <c r="N40" s="1">
        <v>1.37723486733758E-4</v>
      </c>
      <c r="O40" s="1">
        <v>1.3624749205510501E-4</v>
      </c>
    </row>
    <row r="41" spans="1:15" x14ac:dyDescent="0.25">
      <c r="A41" s="1">
        <v>3.75</v>
      </c>
      <c r="B41" s="1">
        <v>2.4440215067199</v>
      </c>
      <c r="C41" s="1">
        <v>1.19892209377306</v>
      </c>
      <c r="D41" s="1">
        <v>0.78249202222833603</v>
      </c>
      <c r="E41" s="1">
        <v>0.66411926861888304</v>
      </c>
      <c r="F41" s="1">
        <v>0.83283272481664605</v>
      </c>
      <c r="G41" s="1">
        <v>0.87826154394825595</v>
      </c>
      <c r="I41" s="1">
        <v>3.75</v>
      </c>
      <c r="J41" s="1">
        <v>4.0717398301953701E-4</v>
      </c>
      <c r="K41" s="1">
        <v>1.9974042082259201E-4</v>
      </c>
      <c r="L41" s="1">
        <v>1.3036317090324101E-4</v>
      </c>
      <c r="M41" s="1">
        <v>1.10642270151906E-4</v>
      </c>
      <c r="N41" s="1">
        <v>1.38749931954453E-4</v>
      </c>
      <c r="O41" s="1">
        <v>1.4631837322178E-4</v>
      </c>
    </row>
    <row r="42" spans="1:15" x14ac:dyDescent="0.25">
      <c r="A42" s="1">
        <v>3.875</v>
      </c>
      <c r="B42" s="1">
        <v>2.28202266782943</v>
      </c>
      <c r="C42" s="1">
        <v>1.20610031110852</v>
      </c>
      <c r="D42" s="1">
        <v>0.72171544777086305</v>
      </c>
      <c r="E42" s="1">
        <v>0.66271074595267898</v>
      </c>
      <c r="F42" s="1">
        <v>0.81871547267528499</v>
      </c>
      <c r="G42" s="1">
        <v>0.75804021669379396</v>
      </c>
      <c r="I42" s="1">
        <v>3.875</v>
      </c>
      <c r="J42" s="1">
        <v>3.8018497646038297E-4</v>
      </c>
      <c r="K42" s="1">
        <v>2.0093631183067901E-4</v>
      </c>
      <c r="L42" s="1">
        <v>1.20237793598626E-4</v>
      </c>
      <c r="M42" s="1">
        <v>1.1040761027571699E-4</v>
      </c>
      <c r="N42" s="1">
        <v>1.36397997747703E-4</v>
      </c>
      <c r="O42" s="1">
        <v>1.2628950010118599E-4</v>
      </c>
    </row>
    <row r="43" spans="1:15" x14ac:dyDescent="0.25">
      <c r="A43" s="1">
        <v>4</v>
      </c>
      <c r="B43" s="1">
        <v>2.2464232470847301</v>
      </c>
      <c r="C43" s="1">
        <v>1.1861492255088699</v>
      </c>
      <c r="D43" s="1">
        <v>0.69596821936874598</v>
      </c>
      <c r="E43" s="1">
        <v>0.668351219048261</v>
      </c>
      <c r="F43" s="1">
        <v>0.85988086191472402</v>
      </c>
      <c r="G43" s="1">
        <v>0.78678270194433397</v>
      </c>
      <c r="I43" s="1">
        <v>4</v>
      </c>
      <c r="J43" s="1">
        <v>3.7425411296431799E-4</v>
      </c>
      <c r="K43" s="1">
        <v>1.9761246096977801E-4</v>
      </c>
      <c r="L43" s="1">
        <v>1.15948305346833E-4</v>
      </c>
      <c r="M43" s="1">
        <v>1.11347313093441E-4</v>
      </c>
      <c r="N43" s="1">
        <v>1.4325615159499399E-4</v>
      </c>
      <c r="O43" s="1">
        <v>1.31077998143926E-4</v>
      </c>
    </row>
    <row r="44" spans="1:15" x14ac:dyDescent="0.25">
      <c r="A44" s="1">
        <v>4.125</v>
      </c>
      <c r="B44" s="1">
        <v>2.2507645164764001</v>
      </c>
      <c r="C44" s="1">
        <v>1.2036750505218701</v>
      </c>
      <c r="D44" s="1">
        <v>0.66199743548811196</v>
      </c>
      <c r="E44" s="1">
        <v>0.66877620461245302</v>
      </c>
      <c r="F44" s="1">
        <v>0.85909104961355198</v>
      </c>
      <c r="G44" s="1">
        <v>0.83162648787986404</v>
      </c>
      <c r="I44" s="1">
        <v>4.125</v>
      </c>
      <c r="J44" s="1">
        <v>3.74977368444969E-4</v>
      </c>
      <c r="K44" s="1">
        <v>2.00532263416943E-4</v>
      </c>
      <c r="L44" s="1">
        <v>1.10288772752319E-4</v>
      </c>
      <c r="M44" s="1">
        <v>1.11418115688435E-4</v>
      </c>
      <c r="N44" s="1">
        <v>1.43124568865618E-4</v>
      </c>
      <c r="O44" s="1">
        <v>1.38548972880785E-4</v>
      </c>
    </row>
    <row r="45" spans="1:15" x14ac:dyDescent="0.25">
      <c r="A45" s="1">
        <v>4.25</v>
      </c>
      <c r="B45" s="1">
        <v>2.3379973661417401</v>
      </c>
      <c r="C45" s="1">
        <v>1.251312554711</v>
      </c>
      <c r="D45" s="1">
        <v>0.64172060329868497</v>
      </c>
      <c r="E45" s="1">
        <v>0.66618720473394699</v>
      </c>
      <c r="F45" s="1">
        <v>0.86503960495934995</v>
      </c>
      <c r="G45" s="1">
        <v>0.85578317192667397</v>
      </c>
      <c r="I45" s="1">
        <v>4.25</v>
      </c>
      <c r="J45" s="1">
        <v>3.8951036119921499E-4</v>
      </c>
      <c r="K45" s="1">
        <v>2.0846867161485201E-4</v>
      </c>
      <c r="L45" s="1">
        <v>1.06910652509561E-4</v>
      </c>
      <c r="M45" s="1">
        <v>1.10986788308676E-4</v>
      </c>
      <c r="N45" s="1">
        <v>1.4411559818622801E-4</v>
      </c>
      <c r="O45" s="1">
        <v>1.42573476442984E-4</v>
      </c>
    </row>
    <row r="46" spans="1:15" x14ac:dyDescent="0.25">
      <c r="A46" s="1">
        <v>4.375</v>
      </c>
      <c r="B46" s="1">
        <v>2.3624950407988998</v>
      </c>
      <c r="C46" s="1">
        <v>1.2804957454044399</v>
      </c>
      <c r="D46" s="1">
        <v>0.61787464221737698</v>
      </c>
      <c r="E46" s="1">
        <v>0.62240109347512795</v>
      </c>
      <c r="F46" s="1">
        <v>0.85999015525674305</v>
      </c>
      <c r="G46" s="1">
        <v>0.90333014910126197</v>
      </c>
      <c r="I46" s="1">
        <v>4.375</v>
      </c>
      <c r="J46" s="1">
        <v>3.9359167379709802E-4</v>
      </c>
      <c r="K46" s="1">
        <v>2.1333059118438001E-4</v>
      </c>
      <c r="L46" s="1">
        <v>1.0293791539341501E-4</v>
      </c>
      <c r="M46" s="1">
        <v>1.03692022172957E-4</v>
      </c>
      <c r="N46" s="1">
        <v>1.4327435986577399E-4</v>
      </c>
      <c r="O46" s="1">
        <v>1.5049480284027E-4</v>
      </c>
    </row>
    <row r="47" spans="1:15" x14ac:dyDescent="0.25">
      <c r="A47" s="1">
        <v>4.5</v>
      </c>
      <c r="B47" s="1">
        <v>2.3754770024070702</v>
      </c>
      <c r="C47" s="1">
        <v>1.2914091072220699</v>
      </c>
      <c r="D47" s="1">
        <v>0.61997002811983004</v>
      </c>
      <c r="E47" s="1">
        <v>0.61493467980611705</v>
      </c>
      <c r="F47" s="1">
        <v>0.87537373843857802</v>
      </c>
      <c r="G47" s="1">
        <v>0.91615170400889201</v>
      </c>
      <c r="I47" s="1">
        <v>4.5</v>
      </c>
      <c r="J47" s="1">
        <v>3.9575446860101802E-4</v>
      </c>
      <c r="K47" s="1">
        <v>2.1514875726319699E-4</v>
      </c>
      <c r="L47" s="1">
        <v>1.03287006684764E-4</v>
      </c>
      <c r="M47" s="1">
        <v>1.0244811765569999E-4</v>
      </c>
      <c r="N47" s="1">
        <v>1.45837264823868E-4</v>
      </c>
      <c r="O47" s="1">
        <v>1.5263087388788101E-4</v>
      </c>
    </row>
    <row r="48" spans="1:15" x14ac:dyDescent="0.25">
      <c r="A48" s="1">
        <v>4.625</v>
      </c>
      <c r="B48" s="1">
        <v>2.4074221431646299</v>
      </c>
      <c r="C48" s="1">
        <v>1.30507603632358</v>
      </c>
      <c r="D48" s="1">
        <v>0.63921709257817105</v>
      </c>
      <c r="E48" s="1">
        <v>0.61029619809451496</v>
      </c>
      <c r="F48" s="1">
        <v>0.88819995212429703</v>
      </c>
      <c r="G48" s="1">
        <v>0.887449242662811</v>
      </c>
      <c r="I48" s="1">
        <v>4.625</v>
      </c>
      <c r="J48" s="1">
        <v>4.01076529051228E-4</v>
      </c>
      <c r="K48" s="1">
        <v>2.1742566765150899E-4</v>
      </c>
      <c r="L48" s="1">
        <v>1.06493567623523E-4</v>
      </c>
      <c r="M48" s="1">
        <v>1.01675346602546E-4</v>
      </c>
      <c r="N48" s="1">
        <v>1.4797411202390899E-4</v>
      </c>
      <c r="O48" s="1">
        <v>1.4784904382762401E-4</v>
      </c>
    </row>
    <row r="49" spans="1:15" x14ac:dyDescent="0.25">
      <c r="A49" s="1">
        <v>4.75</v>
      </c>
      <c r="B49" s="1">
        <v>2.4393253792281002</v>
      </c>
      <c r="C49" s="1">
        <v>1.28571196552587</v>
      </c>
      <c r="D49" s="1">
        <v>0.66978036950699604</v>
      </c>
      <c r="E49" s="1">
        <v>0.61212424965322498</v>
      </c>
      <c r="F49" s="1">
        <v>0.89128365914964802</v>
      </c>
      <c r="G49" s="1">
        <v>0.90010203352940499</v>
      </c>
      <c r="I49" s="1">
        <v>4.75</v>
      </c>
      <c r="J49" s="1">
        <v>4.06391608179402E-4</v>
      </c>
      <c r="K49" s="1">
        <v>2.1419961345660999E-4</v>
      </c>
      <c r="L49" s="1">
        <v>1.11585409559866E-4</v>
      </c>
      <c r="M49" s="1">
        <v>1.0197989999222799E-4</v>
      </c>
      <c r="N49" s="1">
        <v>1.48487857614332E-4</v>
      </c>
      <c r="O49" s="1">
        <v>1.49956998785999E-4</v>
      </c>
    </row>
    <row r="50" spans="1:15" x14ac:dyDescent="0.25">
      <c r="A50" s="1">
        <v>4.875</v>
      </c>
      <c r="B50" s="1">
        <v>2.50102608854779</v>
      </c>
      <c r="C50" s="1">
        <v>1.24844031671892</v>
      </c>
      <c r="D50" s="1">
        <v>0.82615902526152196</v>
      </c>
      <c r="E50" s="1">
        <v>0.61555549416974398</v>
      </c>
      <c r="F50" s="1">
        <v>0.86748350029157795</v>
      </c>
      <c r="G50" s="1">
        <v>0.89005017953467502</v>
      </c>
      <c r="I50" s="1">
        <v>4.875</v>
      </c>
      <c r="J50" s="1">
        <v>4.1667094635206101E-4</v>
      </c>
      <c r="K50" s="1">
        <v>2.07990156765373E-4</v>
      </c>
      <c r="L50" s="1">
        <v>1.3763809360856999E-4</v>
      </c>
      <c r="M50" s="1">
        <v>1.0255154532868E-4</v>
      </c>
      <c r="N50" s="1">
        <v>1.44522751148578E-4</v>
      </c>
      <c r="O50" s="1">
        <v>1.4828235991047701E-4</v>
      </c>
    </row>
    <row r="51" spans="1:15" x14ac:dyDescent="0.25">
      <c r="A51" s="1">
        <v>5</v>
      </c>
      <c r="B51" s="1">
        <v>2.48000793629787</v>
      </c>
      <c r="C51" s="1">
        <v>1.2473620763539599</v>
      </c>
      <c r="D51" s="1">
        <v>0.81967460608876797</v>
      </c>
      <c r="E51" s="1">
        <v>0.67766613672216203</v>
      </c>
      <c r="F51" s="1">
        <v>0.84501861044192605</v>
      </c>
      <c r="G51" s="1">
        <v>0.86590280210730797</v>
      </c>
      <c r="I51" s="1">
        <v>5</v>
      </c>
      <c r="J51" s="1">
        <v>4.1316932218722602E-4</v>
      </c>
      <c r="K51" s="1">
        <v>2.07810521920569E-4</v>
      </c>
      <c r="L51" s="1">
        <v>1.36557789374389E-4</v>
      </c>
      <c r="M51" s="1">
        <v>1.12899178377912E-4</v>
      </c>
      <c r="N51" s="1">
        <v>1.40780100499625E-4</v>
      </c>
      <c r="O51" s="1">
        <v>1.4425940683107801E-4</v>
      </c>
    </row>
    <row r="52" spans="1:15" x14ac:dyDescent="0.25">
      <c r="A52" s="1">
        <v>5.125</v>
      </c>
      <c r="B52" s="1">
        <v>2.4678643128105802</v>
      </c>
      <c r="C52" s="1">
        <v>1.18779970879592</v>
      </c>
      <c r="D52" s="1">
        <v>0.84809522131510795</v>
      </c>
      <c r="E52" s="1">
        <v>0.68368185640352297</v>
      </c>
      <c r="F52" s="1">
        <v>0.79608116176607502</v>
      </c>
      <c r="G52" s="1">
        <v>0.86164735928851199</v>
      </c>
      <c r="I52" s="1">
        <v>5.125</v>
      </c>
      <c r="J52" s="1">
        <v>4.1114619451424199E-4</v>
      </c>
      <c r="K52" s="1">
        <v>1.9788743148540101E-4</v>
      </c>
      <c r="L52" s="1">
        <v>1.4129266387109701E-4</v>
      </c>
      <c r="M52" s="1">
        <v>1.13901397276827E-4</v>
      </c>
      <c r="N52" s="1">
        <v>1.3262712155022799E-4</v>
      </c>
      <c r="O52" s="1">
        <v>1.4355045005746601E-4</v>
      </c>
    </row>
    <row r="53" spans="1:15" x14ac:dyDescent="0.25">
      <c r="A53" s="1">
        <v>5.25</v>
      </c>
      <c r="B53" s="1">
        <v>2.4221246527910498</v>
      </c>
      <c r="C53" s="1">
        <v>1.15289179829393</v>
      </c>
      <c r="D53" s="1">
        <v>0.84245315798649401</v>
      </c>
      <c r="E53" s="1">
        <v>0.69387168167965096</v>
      </c>
      <c r="F53" s="1">
        <v>0.80052170662899702</v>
      </c>
      <c r="G53" s="1">
        <v>0.86341622689338704</v>
      </c>
      <c r="I53" s="1">
        <v>5.25</v>
      </c>
      <c r="J53" s="1">
        <v>4.0352596715498903E-4</v>
      </c>
      <c r="K53" s="1">
        <v>1.92071773595768E-4</v>
      </c>
      <c r="L53" s="1">
        <v>1.4035269612055001E-4</v>
      </c>
      <c r="M53" s="1">
        <v>1.1559902216783001E-4</v>
      </c>
      <c r="N53" s="1">
        <v>1.3336691632439101E-4</v>
      </c>
      <c r="O53" s="1">
        <v>1.4384514340043801E-4</v>
      </c>
    </row>
    <row r="54" spans="1:15" x14ac:dyDescent="0.25">
      <c r="A54" s="1">
        <v>5.375</v>
      </c>
      <c r="B54" s="1">
        <v>2.3891857273602701</v>
      </c>
      <c r="C54" s="1">
        <v>1.1680528905202801</v>
      </c>
      <c r="D54" s="1">
        <v>0.86212759046055598</v>
      </c>
      <c r="E54" s="1">
        <v>0.69312432677295399</v>
      </c>
      <c r="F54" s="1">
        <v>0.82504928904232899</v>
      </c>
      <c r="G54" s="1">
        <v>0.85960985716913296</v>
      </c>
      <c r="I54" s="1">
        <v>5.375</v>
      </c>
      <c r="J54" s="1">
        <v>3.9803834217822198E-4</v>
      </c>
      <c r="K54" s="1">
        <v>1.9459761156067899E-4</v>
      </c>
      <c r="L54" s="1">
        <v>1.4363045657072901E-4</v>
      </c>
      <c r="M54" s="1">
        <v>1.1547451284037399E-4</v>
      </c>
      <c r="N54" s="1">
        <v>1.3745321155445199E-4</v>
      </c>
      <c r="O54" s="1">
        <v>1.4321100220437801E-4</v>
      </c>
    </row>
    <row r="55" spans="1:15" x14ac:dyDescent="0.25">
      <c r="A55" s="1">
        <v>5.5</v>
      </c>
      <c r="B55" s="1">
        <v>2.3704991974435399</v>
      </c>
      <c r="C55" s="1">
        <v>1.0776788077781601</v>
      </c>
      <c r="D55" s="1">
        <v>0.87121642718177195</v>
      </c>
      <c r="E55" s="1">
        <v>0.68560487324619002</v>
      </c>
      <c r="F55" s="1">
        <v>0.866533083419608</v>
      </c>
      <c r="G55" s="1">
        <v>0.87829334617430699</v>
      </c>
      <c r="I55" s="1">
        <v>5.5</v>
      </c>
      <c r="J55" s="1">
        <v>3.9492516629409499E-4</v>
      </c>
      <c r="K55" s="1">
        <v>1.7954128937584199E-4</v>
      </c>
      <c r="L55" s="1">
        <v>1.4514465676848299E-4</v>
      </c>
      <c r="M55" s="1">
        <v>1.1422177188281501E-4</v>
      </c>
      <c r="N55" s="1">
        <v>1.44364411697707E-4</v>
      </c>
      <c r="O55" s="1">
        <v>1.4632367147264001E-4</v>
      </c>
    </row>
    <row r="56" spans="1:15" x14ac:dyDescent="0.25">
      <c r="A56" s="1">
        <v>5.625</v>
      </c>
      <c r="B56" s="1">
        <v>2.3565477838776498</v>
      </c>
      <c r="C56" s="1">
        <v>1.09083687417372</v>
      </c>
      <c r="D56" s="1">
        <v>0.96274490434785398</v>
      </c>
      <c r="E56" s="1">
        <v>0.62260453769387403</v>
      </c>
      <c r="F56" s="1">
        <v>0.89661466676301804</v>
      </c>
      <c r="G56" s="1">
        <v>0.87754183905041105</v>
      </c>
      <c r="I56" s="1">
        <v>5.625</v>
      </c>
      <c r="J56" s="1">
        <v>3.9260086079401598E-4</v>
      </c>
      <c r="K56" s="1">
        <v>1.8173342323734101E-4</v>
      </c>
      <c r="L56" s="1">
        <v>1.6039330106435199E-4</v>
      </c>
      <c r="M56" s="1">
        <v>1.037259159798E-4</v>
      </c>
      <c r="N56" s="1">
        <v>1.49376003482719E-4</v>
      </c>
      <c r="O56" s="1">
        <v>1.46198470385799E-4</v>
      </c>
    </row>
    <row r="57" spans="1:15" x14ac:dyDescent="0.25">
      <c r="A57" s="1">
        <v>5.75</v>
      </c>
      <c r="B57" s="1">
        <v>2.3529780010646602</v>
      </c>
      <c r="C57" s="1">
        <v>1.0726941071354601</v>
      </c>
      <c r="D57" s="1">
        <v>0.99601840437309097</v>
      </c>
      <c r="E57" s="1">
        <v>0.60969264606390805</v>
      </c>
      <c r="F57" s="1">
        <v>0.89491298646047701</v>
      </c>
      <c r="G57" s="1">
        <v>0.864550729027458</v>
      </c>
      <c r="I57" s="1">
        <v>5.75</v>
      </c>
      <c r="J57" s="1">
        <v>3.9200613497737203E-4</v>
      </c>
      <c r="K57" s="1">
        <v>1.78710838248767E-4</v>
      </c>
      <c r="L57" s="1">
        <v>1.65936666168557E-4</v>
      </c>
      <c r="M57" s="1">
        <v>1.01574794834247E-4</v>
      </c>
      <c r="N57" s="1">
        <v>1.49092503544316E-4</v>
      </c>
      <c r="O57" s="1">
        <v>1.4403415145597501E-4</v>
      </c>
    </row>
    <row r="58" spans="1:15" x14ac:dyDescent="0.25">
      <c r="A58" s="1">
        <v>5.875</v>
      </c>
      <c r="B58" s="1">
        <v>2.3351829989125901</v>
      </c>
      <c r="C58" s="1">
        <v>1.06526882774081</v>
      </c>
      <c r="D58" s="1">
        <v>1.0641523402005799</v>
      </c>
      <c r="E58" s="1">
        <v>0.60596283503674297</v>
      </c>
      <c r="F58" s="1">
        <v>0.889848325719371</v>
      </c>
      <c r="G58" s="1">
        <v>0.88639745317263297</v>
      </c>
      <c r="I58" s="1">
        <v>5.875</v>
      </c>
      <c r="J58" s="1">
        <v>3.8904148761883698E-4</v>
      </c>
      <c r="K58" s="1">
        <v>1.7747378670162001E-4</v>
      </c>
      <c r="L58" s="1">
        <v>1.77287779877417E-4</v>
      </c>
      <c r="M58" s="1">
        <v>1.00953408317122E-4</v>
      </c>
      <c r="N58" s="1">
        <v>1.48248731064848E-4</v>
      </c>
      <c r="O58" s="1">
        <v>1.4767381569856099E-4</v>
      </c>
    </row>
    <row r="59" spans="1:15" x14ac:dyDescent="0.25">
      <c r="A59" s="1">
        <v>6</v>
      </c>
      <c r="B59" s="1">
        <v>2.30247791012687</v>
      </c>
      <c r="C59" s="1">
        <v>1.06450462837853</v>
      </c>
      <c r="D59" s="1">
        <v>1.0319239081832301</v>
      </c>
      <c r="E59" s="1">
        <v>0.58885891839605098</v>
      </c>
      <c r="F59" s="1">
        <v>0.89218392806386304</v>
      </c>
      <c r="G59" s="1">
        <v>0.88552002938733598</v>
      </c>
      <c r="I59" s="1">
        <v>6</v>
      </c>
      <c r="J59" s="1">
        <v>3.8359281982713601E-4</v>
      </c>
      <c r="K59" s="1">
        <v>1.7734647108786299E-4</v>
      </c>
      <c r="L59" s="1">
        <v>1.71918523103326E-4</v>
      </c>
      <c r="M59" s="70">
        <v>9.8103895804782098E-5</v>
      </c>
      <c r="N59" s="1">
        <v>1.4863784241544E-4</v>
      </c>
      <c r="O59" s="1">
        <v>1.4752763689593001E-4</v>
      </c>
    </row>
    <row r="60" spans="1:15" x14ac:dyDescent="0.25">
      <c r="A60" s="1">
        <v>6.125</v>
      </c>
      <c r="B60" s="1">
        <v>2.2782660171833502</v>
      </c>
      <c r="C60" s="1">
        <v>1.0581951265264899</v>
      </c>
      <c r="D60" s="1">
        <v>1.00191468761555</v>
      </c>
      <c r="E60" s="1">
        <v>0.48692365217035999</v>
      </c>
      <c r="F60" s="1">
        <v>0.87786229513010305</v>
      </c>
      <c r="G60" s="1">
        <v>0.87759180175004203</v>
      </c>
      <c r="I60" s="1">
        <v>6.125</v>
      </c>
      <c r="J60" s="1">
        <v>3.7955911846274701E-4</v>
      </c>
      <c r="K60" s="1">
        <v>1.7629530807931299E-4</v>
      </c>
      <c r="L60" s="1">
        <v>1.66918986956751E-4</v>
      </c>
      <c r="M60" s="70">
        <v>8.1121480451582E-5</v>
      </c>
      <c r="N60" s="1">
        <v>1.4625185836867599E-4</v>
      </c>
      <c r="O60" s="1">
        <v>1.4620679417155701E-4</v>
      </c>
    </row>
    <row r="61" spans="1:15" x14ac:dyDescent="0.25">
      <c r="A61" s="1">
        <v>6.25</v>
      </c>
      <c r="B61" s="1">
        <v>2.3296292891256698</v>
      </c>
      <c r="C61" s="1">
        <v>1.0444421751158699</v>
      </c>
      <c r="D61" s="1">
        <v>0.97433793076487496</v>
      </c>
      <c r="E61" s="1">
        <v>0.477179842982833</v>
      </c>
      <c r="F61" s="1">
        <v>0.86721380464773701</v>
      </c>
      <c r="G61" s="1">
        <v>0.87473570527880695</v>
      </c>
      <c r="I61" s="1">
        <v>6.25</v>
      </c>
      <c r="J61" s="1">
        <v>3.8811623956833602E-4</v>
      </c>
      <c r="K61" s="1">
        <v>1.7400406637430401E-4</v>
      </c>
      <c r="L61" s="1">
        <v>1.6232469926542799E-4</v>
      </c>
      <c r="M61" s="70">
        <v>7.9498161840940094E-5</v>
      </c>
      <c r="N61" s="1">
        <v>1.44477819854313E-4</v>
      </c>
      <c r="O61" s="1">
        <v>1.4573096849944899E-4</v>
      </c>
    </row>
    <row r="62" spans="1:15" x14ac:dyDescent="0.25">
      <c r="A62" s="1">
        <v>6.375</v>
      </c>
      <c r="B62" s="1">
        <v>2.3663978408166702</v>
      </c>
      <c r="C62" s="1">
        <v>1.0396500243415101</v>
      </c>
      <c r="D62" s="1">
        <v>0.99400988847956195</v>
      </c>
      <c r="E62" s="1">
        <v>0.47919435944279198</v>
      </c>
      <c r="F62" s="1">
        <v>0.85693575682010303</v>
      </c>
      <c r="G62" s="1">
        <v>0.86018548342755696</v>
      </c>
      <c r="I62" s="1">
        <v>6.375</v>
      </c>
      <c r="J62" s="1">
        <v>3.94241880280057E-4</v>
      </c>
      <c r="K62" s="1">
        <v>1.7320569405529599E-4</v>
      </c>
      <c r="L62" s="1">
        <v>1.6560204742069499E-4</v>
      </c>
      <c r="M62" s="70">
        <v>7.9833780283169301E-5</v>
      </c>
      <c r="N62" s="1">
        <v>1.42765497086229E-4</v>
      </c>
      <c r="O62" s="1">
        <v>1.4330690153903101E-4</v>
      </c>
    </row>
    <row r="63" spans="1:15" x14ac:dyDescent="0.25">
      <c r="A63" s="1">
        <v>6.5</v>
      </c>
      <c r="B63" s="1">
        <v>2.4033039348844798</v>
      </c>
      <c r="C63" s="1">
        <v>1.1120799707965201</v>
      </c>
      <c r="D63" s="1">
        <v>0.96779700726592899</v>
      </c>
      <c r="E63" s="1">
        <v>0.48432650159066498</v>
      </c>
      <c r="F63" s="1">
        <v>0.85745404969612504</v>
      </c>
      <c r="G63" s="1">
        <v>0.85113174898104005</v>
      </c>
      <c r="I63" s="1">
        <v>6.5</v>
      </c>
      <c r="J63" s="1">
        <v>4.0039043555175599E-4</v>
      </c>
      <c r="K63" s="1">
        <v>1.85272523134701E-4</v>
      </c>
      <c r="L63" s="1">
        <v>1.6123498141050401E-4</v>
      </c>
      <c r="M63" s="70">
        <v>8.0688795165004897E-5</v>
      </c>
      <c r="N63" s="1">
        <v>1.4285184467937499E-4</v>
      </c>
      <c r="O63" s="1">
        <v>1.4179854938024101E-4</v>
      </c>
    </row>
    <row r="64" spans="1:15" x14ac:dyDescent="0.25">
      <c r="A64" s="1">
        <v>6.625</v>
      </c>
      <c r="B64" s="1">
        <v>2.35333584529742</v>
      </c>
      <c r="C64" s="1">
        <v>1.1356277933640599</v>
      </c>
      <c r="D64" s="1">
        <v>0.95366314460230905</v>
      </c>
      <c r="E64" s="1">
        <v>0.523015514753011</v>
      </c>
      <c r="F64" s="1">
        <v>0.85924231282568697</v>
      </c>
      <c r="G64" s="1">
        <v>0.84303009030655895</v>
      </c>
      <c r="I64" s="1">
        <v>6.625</v>
      </c>
      <c r="J64" s="1">
        <v>3.92065751826552E-4</v>
      </c>
      <c r="K64" s="1">
        <v>1.8919559037445201E-4</v>
      </c>
      <c r="L64" s="1">
        <v>1.5888027989074499E-4</v>
      </c>
      <c r="M64" s="70">
        <v>8.7134384757851904E-5</v>
      </c>
      <c r="N64" s="1">
        <v>1.4314976931676E-4</v>
      </c>
      <c r="O64" s="1">
        <v>1.4044881304507299E-4</v>
      </c>
    </row>
    <row r="65" spans="1:15" x14ac:dyDescent="0.25">
      <c r="A65" s="1">
        <v>6.75</v>
      </c>
      <c r="B65" s="1">
        <v>2.33789174271624</v>
      </c>
      <c r="C65" s="1">
        <v>1.20170841746426</v>
      </c>
      <c r="D65" s="1">
        <v>0.79981998579686098</v>
      </c>
      <c r="E65" s="1">
        <v>0.54896835060966198</v>
      </c>
      <c r="F65" s="1">
        <v>0.87772783933278098</v>
      </c>
      <c r="G65" s="1">
        <v>0.85067567911547903</v>
      </c>
      <c r="I65" s="1">
        <v>6.75</v>
      </c>
      <c r="J65" s="1">
        <v>3.89492764336526E-4</v>
      </c>
      <c r="K65" s="1">
        <v>2.00204622349546E-4</v>
      </c>
      <c r="L65" s="1">
        <v>1.3325000963375699E-4</v>
      </c>
      <c r="M65" s="70">
        <v>9.1458127211569896E-5</v>
      </c>
      <c r="N65" s="1">
        <v>1.4622945803284201E-4</v>
      </c>
      <c r="O65" s="1">
        <v>1.41722568140639E-4</v>
      </c>
    </row>
    <row r="66" spans="1:15" x14ac:dyDescent="0.25">
      <c r="A66" s="1">
        <v>6.875</v>
      </c>
      <c r="B66" s="1">
        <v>2.3373324821610502</v>
      </c>
      <c r="C66" s="1">
        <v>1.2248770513220899</v>
      </c>
      <c r="D66" s="1">
        <v>0.756009282743629</v>
      </c>
      <c r="E66" s="1">
        <v>0.55275401790687895</v>
      </c>
      <c r="F66" s="1">
        <v>0.89611428423698702</v>
      </c>
      <c r="G66" s="1">
        <v>0.83584945059190596</v>
      </c>
      <c r="I66" s="1">
        <v>6.875</v>
      </c>
      <c r="J66" s="1">
        <v>3.89399591528031E-4</v>
      </c>
      <c r="K66" s="1">
        <v>2.0406451675025999E-4</v>
      </c>
      <c r="L66" s="1">
        <v>1.25951146505089E-4</v>
      </c>
      <c r="M66" s="70">
        <v>9.2088819383286404E-5</v>
      </c>
      <c r="N66" s="1">
        <v>1.4929263975388299E-4</v>
      </c>
      <c r="O66" s="1">
        <v>1.3925251846861201E-4</v>
      </c>
    </row>
    <row r="67" spans="1:15" x14ac:dyDescent="0.25">
      <c r="A67" s="1">
        <v>7</v>
      </c>
      <c r="B67" s="1">
        <v>2.43614192747479</v>
      </c>
      <c r="C67" s="1">
        <v>1.1746066758050699</v>
      </c>
      <c r="D67" s="1">
        <v>0.76475816128266105</v>
      </c>
      <c r="E67" s="1">
        <v>0.58310987278591797</v>
      </c>
      <c r="F67" s="1">
        <v>0.91045718277287901</v>
      </c>
      <c r="G67" s="1">
        <v>0.83843300006423604</v>
      </c>
      <c r="I67" s="1">
        <v>7</v>
      </c>
      <c r="J67" s="1">
        <v>4.0586124511729997E-4</v>
      </c>
      <c r="K67" s="1">
        <v>1.9568947218912599E-4</v>
      </c>
      <c r="L67" s="1">
        <v>1.2740870966969101E-4</v>
      </c>
      <c r="M67" s="70">
        <v>9.7146104806134198E-5</v>
      </c>
      <c r="N67" s="1">
        <v>1.5168216664996199E-4</v>
      </c>
      <c r="O67" s="1">
        <v>1.39682937810702E-4</v>
      </c>
    </row>
    <row r="68" spans="1:15" x14ac:dyDescent="0.25">
      <c r="A68" s="1">
        <v>7.125</v>
      </c>
      <c r="B68" s="1">
        <v>2.43407218594117</v>
      </c>
      <c r="C68" s="1">
        <v>1.1466601228226001</v>
      </c>
      <c r="D68" s="1">
        <v>0.76409720371873102</v>
      </c>
      <c r="E68" s="1">
        <v>0.58129299313187299</v>
      </c>
      <c r="F68" s="1">
        <v>0.90627597842288798</v>
      </c>
      <c r="G68" s="1">
        <v>0.82151540612229002</v>
      </c>
      <c r="I68" s="1">
        <v>7.125</v>
      </c>
      <c r="J68" s="1">
        <v>4.0551642617779902E-4</v>
      </c>
      <c r="K68" s="1">
        <v>1.9103357646224601E-4</v>
      </c>
      <c r="L68" s="1">
        <v>1.2729859413954101E-4</v>
      </c>
      <c r="M68" s="70">
        <v>9.6843412655770104E-5</v>
      </c>
      <c r="N68" s="1">
        <v>1.50985578005254E-4</v>
      </c>
      <c r="O68" s="1">
        <v>1.3686446665997401E-4</v>
      </c>
    </row>
    <row r="69" spans="1:15" x14ac:dyDescent="0.25">
      <c r="A69" s="1">
        <v>7.25</v>
      </c>
      <c r="B69" s="1">
        <v>2.40327109818258</v>
      </c>
      <c r="C69" s="1">
        <v>1.07118950739104</v>
      </c>
      <c r="D69" s="1">
        <v>0.77692710118276898</v>
      </c>
      <c r="E69" s="1">
        <v>0.58320426127677305</v>
      </c>
      <c r="F69" s="1">
        <v>0.89093624233116797</v>
      </c>
      <c r="G69" s="1">
        <v>0.86827390434437901</v>
      </c>
      <c r="I69" s="1">
        <v>7.25</v>
      </c>
      <c r="J69" s="1">
        <v>4.0038496495721802E-4</v>
      </c>
      <c r="K69" s="1">
        <v>1.7846017193134801E-4</v>
      </c>
      <c r="L69" s="1">
        <v>1.2943605505704901E-4</v>
      </c>
      <c r="M69" s="70">
        <v>9.7161829928710499E-5</v>
      </c>
      <c r="N69" s="1">
        <v>1.48429977972373E-4</v>
      </c>
      <c r="O69" s="1">
        <v>1.4465443246377399E-4</v>
      </c>
    </row>
    <row r="70" spans="1:15" x14ac:dyDescent="0.25">
      <c r="A70" s="1">
        <v>7.375</v>
      </c>
      <c r="B70" s="1">
        <v>2.43057819981449</v>
      </c>
      <c r="C70" s="1">
        <v>1.1141712392397201</v>
      </c>
      <c r="D70" s="1">
        <v>0.862620233464238</v>
      </c>
      <c r="E70" s="1">
        <v>0.58441986149557601</v>
      </c>
      <c r="F70" s="1">
        <v>0.88256831174327999</v>
      </c>
      <c r="G70" s="1">
        <v>0.87361163658282004</v>
      </c>
      <c r="I70" s="1">
        <v>7.375</v>
      </c>
      <c r="J70" s="1">
        <v>4.0493432808909303E-4</v>
      </c>
      <c r="K70" s="1">
        <v>1.85620928457337E-4</v>
      </c>
      <c r="L70" s="1">
        <v>1.43712530895142E-4</v>
      </c>
      <c r="M70" s="70">
        <v>9.7364348925162999E-5</v>
      </c>
      <c r="N70" s="1">
        <v>1.47035880736431E-4</v>
      </c>
      <c r="O70" s="1">
        <v>1.4554369865469799E-4</v>
      </c>
    </row>
    <row r="71" spans="1:15" x14ac:dyDescent="0.25">
      <c r="A71" s="1">
        <v>7.5</v>
      </c>
      <c r="B71" s="1">
        <v>2.3879020320131499</v>
      </c>
      <c r="C71" s="1">
        <v>1.1849071818454999</v>
      </c>
      <c r="D71" s="1">
        <v>0.81503909702948796</v>
      </c>
      <c r="E71" s="1">
        <v>0.59448846817964496</v>
      </c>
      <c r="F71" s="1">
        <v>0.87039311351798299</v>
      </c>
      <c r="G71" s="1">
        <v>0.88570560405076804</v>
      </c>
      <c r="I71" s="1">
        <v>7.5</v>
      </c>
      <c r="J71" s="1">
        <v>3.9782447853339099E-4</v>
      </c>
      <c r="K71" s="1">
        <v>1.9740553649546101E-4</v>
      </c>
      <c r="L71" s="1">
        <v>1.3578551356511299E-4</v>
      </c>
      <c r="M71" s="70">
        <v>9.9041778798729E-5</v>
      </c>
      <c r="N71" s="1">
        <v>1.4500749271209701E-4</v>
      </c>
      <c r="O71" s="1">
        <v>1.4755855363485801E-4</v>
      </c>
    </row>
    <row r="72" spans="1:15" x14ac:dyDescent="0.25">
      <c r="A72" s="1">
        <v>7.625</v>
      </c>
      <c r="B72" s="1">
        <v>2.3426679542442201</v>
      </c>
      <c r="C72" s="1">
        <v>1.1906379903220601</v>
      </c>
      <c r="D72" s="1">
        <v>0.73672916743188099</v>
      </c>
      <c r="E72" s="1">
        <v>0.59987207910890405</v>
      </c>
      <c r="F72" s="1">
        <v>0.84034464992217395</v>
      </c>
      <c r="G72" s="1">
        <v>0.887614655994306</v>
      </c>
      <c r="I72" s="1">
        <v>7.625</v>
      </c>
      <c r="J72" s="1">
        <v>3.9028848117708703E-4</v>
      </c>
      <c r="K72" s="1">
        <v>1.9836028918765499E-4</v>
      </c>
      <c r="L72" s="1">
        <v>1.2273907929415099E-4</v>
      </c>
      <c r="M72" s="70">
        <v>9.9938688379543801E-5</v>
      </c>
      <c r="N72" s="1">
        <v>1.4000141867703499E-4</v>
      </c>
      <c r="O72" s="1">
        <v>1.4787660168865099E-4</v>
      </c>
    </row>
    <row r="73" spans="1:15" x14ac:dyDescent="0.25">
      <c r="A73" s="1">
        <v>7.75</v>
      </c>
      <c r="B73" s="1">
        <v>2.3638689335959899</v>
      </c>
      <c r="C73" s="1">
        <v>1.0648724754955701</v>
      </c>
      <c r="D73" s="1">
        <v>0.72142189221591402</v>
      </c>
      <c r="E73" s="1">
        <v>0.61181242799847102</v>
      </c>
      <c r="F73" s="1">
        <v>0.82676550825451001</v>
      </c>
      <c r="G73" s="1">
        <v>0.84846833378144304</v>
      </c>
      <c r="I73" s="1">
        <v>7.75</v>
      </c>
      <c r="J73" s="1">
        <v>3.93820564337092E-4</v>
      </c>
      <c r="K73" s="1">
        <v>1.7740775441756201E-4</v>
      </c>
      <c r="L73" s="1">
        <v>1.20188887243171E-4</v>
      </c>
      <c r="M73" s="1">
        <v>1.01927950504545E-4</v>
      </c>
      <c r="N73" s="1">
        <v>1.3773913367520101E-4</v>
      </c>
      <c r="O73" s="1">
        <v>1.4135482440798901E-4</v>
      </c>
    </row>
    <row r="74" spans="1:15" x14ac:dyDescent="0.25">
      <c r="A74" s="1">
        <v>7.875</v>
      </c>
      <c r="B74" s="1">
        <v>2.4097775843135998</v>
      </c>
      <c r="C74" s="1">
        <v>1.08688581307679</v>
      </c>
      <c r="D74" s="1">
        <v>0.71166593855829197</v>
      </c>
      <c r="E74" s="1">
        <v>0.65500054951443898</v>
      </c>
      <c r="F74" s="1">
        <v>0.85571119154981701</v>
      </c>
      <c r="G74" s="1">
        <v>0.86151431993336003</v>
      </c>
      <c r="I74" s="1">
        <v>7.875</v>
      </c>
      <c r="J74" s="1">
        <v>4.0146894554664699E-4</v>
      </c>
      <c r="K74" s="1">
        <v>1.8107517645859399E-4</v>
      </c>
      <c r="L74" s="1">
        <v>1.1856354536381101E-4</v>
      </c>
      <c r="M74" s="1">
        <v>1.09123091549106E-4</v>
      </c>
      <c r="N74" s="1">
        <v>1.4256148451220001E-4</v>
      </c>
      <c r="O74" s="1">
        <v>1.43528285700898E-4</v>
      </c>
    </row>
    <row r="75" spans="1:15" x14ac:dyDescent="0.25">
      <c r="A75" s="1">
        <v>8</v>
      </c>
      <c r="B75" s="1">
        <v>2.4610998349145898</v>
      </c>
      <c r="C75" s="1">
        <v>1.09686638399817</v>
      </c>
      <c r="D75" s="1">
        <v>0.68986776699112295</v>
      </c>
      <c r="E75" s="1">
        <v>0.64991024212151904</v>
      </c>
      <c r="F75" s="1">
        <v>0.85536559456511896</v>
      </c>
      <c r="G75" s="1">
        <v>0.81906304666986596</v>
      </c>
      <c r="I75" s="1">
        <v>8</v>
      </c>
      <c r="J75" s="1">
        <v>4.1001923249677001E-4</v>
      </c>
      <c r="K75" s="1">
        <v>1.82737939574095E-4</v>
      </c>
      <c r="L75" s="1">
        <v>1.14931969980721E-4</v>
      </c>
      <c r="M75" s="1">
        <v>1.0827504633744501E-4</v>
      </c>
      <c r="N75" s="1">
        <v>1.4250390805454899E-4</v>
      </c>
      <c r="O75" s="1">
        <v>1.3645590357519999E-4</v>
      </c>
    </row>
    <row r="76" spans="1:15" x14ac:dyDescent="0.25">
      <c r="A76" s="1">
        <v>8.125</v>
      </c>
      <c r="B76" s="1">
        <v>2.4448635469869702</v>
      </c>
      <c r="C76" s="1">
        <v>1.0374269867286201</v>
      </c>
      <c r="D76" s="1">
        <v>0.62645750169020897</v>
      </c>
      <c r="E76" s="1">
        <v>0.64534430030071399</v>
      </c>
      <c r="F76" s="1">
        <v>0.84642011983972798</v>
      </c>
      <c r="G76" s="1">
        <v>0.79085088097517997</v>
      </c>
      <c r="I76" s="1">
        <v>8.125</v>
      </c>
      <c r="J76" s="1">
        <v>4.0731426692802898E-4</v>
      </c>
      <c r="K76" s="1">
        <v>1.72835335988988E-4</v>
      </c>
      <c r="L76" s="1">
        <v>1.0436781978158901E-4</v>
      </c>
      <c r="M76" s="1">
        <v>1.07514360430099E-4</v>
      </c>
      <c r="N76" s="1">
        <v>1.4101359196529899E-4</v>
      </c>
      <c r="O76" s="1">
        <v>1.3175575677046501E-4</v>
      </c>
    </row>
    <row r="77" spans="1:15" x14ac:dyDescent="0.25">
      <c r="A77" s="1">
        <v>8.25</v>
      </c>
      <c r="B77" s="1">
        <v>2.4239217312711099</v>
      </c>
      <c r="C77" s="1">
        <v>0.95249110609801602</v>
      </c>
      <c r="D77" s="1">
        <v>0.59771552328726996</v>
      </c>
      <c r="E77" s="1">
        <v>0.63977826047929398</v>
      </c>
      <c r="F77" s="1">
        <v>0.76007514842843105</v>
      </c>
      <c r="G77" s="1">
        <v>0.78333648765122099</v>
      </c>
      <c r="I77" s="1">
        <v>8.25</v>
      </c>
      <c r="J77" s="1">
        <v>4.0382536042976602E-4</v>
      </c>
      <c r="K77" s="1">
        <v>1.5868501827592999E-4</v>
      </c>
      <c r="L77" s="70">
        <v>9.9579406179659205E-5</v>
      </c>
      <c r="M77" s="1">
        <v>1.06587058195851E-4</v>
      </c>
      <c r="N77" s="1">
        <v>1.2662851972817699E-4</v>
      </c>
      <c r="O77" s="1">
        <v>1.30503858842693E-4</v>
      </c>
    </row>
    <row r="78" spans="1:15" x14ac:dyDescent="0.25">
      <c r="A78" s="1">
        <v>8.375</v>
      </c>
      <c r="B78" s="1">
        <v>2.4225046055106301</v>
      </c>
      <c r="C78" s="1">
        <v>0.94630366653897502</v>
      </c>
      <c r="D78" s="1">
        <v>0.60619111665271896</v>
      </c>
      <c r="E78" s="1">
        <v>0.658045530913001</v>
      </c>
      <c r="F78" s="1">
        <v>0.74139233919098901</v>
      </c>
      <c r="G78" s="1">
        <v>0.710807079195375</v>
      </c>
      <c r="I78" s="1">
        <v>8.375</v>
      </c>
      <c r="J78" s="1">
        <v>4.0358926727807E-4</v>
      </c>
      <c r="K78" s="1">
        <v>1.57654190845393E-4</v>
      </c>
      <c r="L78" s="1">
        <v>1.00991440034343E-4</v>
      </c>
      <c r="M78" s="1">
        <v>1.09630385450106E-4</v>
      </c>
      <c r="N78" s="1">
        <v>1.2351596370921899E-4</v>
      </c>
      <c r="O78" s="1">
        <v>1.1842045939395E-4</v>
      </c>
    </row>
    <row r="79" spans="1:15" x14ac:dyDescent="0.25">
      <c r="A79" s="1">
        <v>8.5</v>
      </c>
      <c r="B79" s="1">
        <v>2.4312300497584798</v>
      </c>
      <c r="C79" s="1">
        <v>0.86594226647433203</v>
      </c>
      <c r="D79" s="1">
        <v>0.741777023367864</v>
      </c>
      <c r="E79" s="1">
        <v>0.67906265489912798</v>
      </c>
      <c r="F79" s="1">
        <v>0.72671879867778599</v>
      </c>
      <c r="G79" s="1">
        <v>0.70237354695958498</v>
      </c>
      <c r="I79" s="1">
        <v>8.5</v>
      </c>
      <c r="J79" s="1">
        <v>4.0504292628976298E-4</v>
      </c>
      <c r="K79" s="1">
        <v>1.44265981594624E-4</v>
      </c>
      <c r="L79" s="1">
        <v>1.2358005209308601E-4</v>
      </c>
      <c r="M79" s="1">
        <v>1.1313183830619401E-4</v>
      </c>
      <c r="N79" s="1">
        <v>1.2107135185972E-4</v>
      </c>
      <c r="O79" s="1">
        <v>1.17015432923467E-4</v>
      </c>
    </row>
    <row r="80" spans="1:15" x14ac:dyDescent="0.25">
      <c r="A80" s="1">
        <v>8.625</v>
      </c>
      <c r="B80" s="1">
        <v>2.41440804277351</v>
      </c>
      <c r="C80" s="1">
        <v>0.85129744596509005</v>
      </c>
      <c r="D80" s="1">
        <v>0.733286577525599</v>
      </c>
      <c r="E80" s="1">
        <v>0.69074556461385395</v>
      </c>
      <c r="F80" s="1">
        <v>0.71651400168338597</v>
      </c>
      <c r="G80" s="1">
        <v>0.68464713746431705</v>
      </c>
      <c r="I80" s="1">
        <v>8.625</v>
      </c>
      <c r="J80" s="1">
        <v>4.02240379926067E-4</v>
      </c>
      <c r="K80" s="1">
        <v>1.4182615449778401E-4</v>
      </c>
      <c r="L80" s="1">
        <v>1.22165543815765E-4</v>
      </c>
      <c r="M80" s="1">
        <v>1.1507821106466801E-4</v>
      </c>
      <c r="N80" s="1">
        <v>1.19371232680453E-4</v>
      </c>
      <c r="O80" s="1">
        <v>1.14062213101555E-4</v>
      </c>
    </row>
    <row r="81" spans="1:15" x14ac:dyDescent="0.25">
      <c r="A81" s="1">
        <v>8.75</v>
      </c>
      <c r="B81" s="1">
        <v>2.4347131106473401</v>
      </c>
      <c r="C81" s="1">
        <v>0.84022950707607102</v>
      </c>
      <c r="D81" s="1">
        <v>0.73041421408627005</v>
      </c>
      <c r="E81" s="1">
        <v>0.70579884014471095</v>
      </c>
      <c r="F81" s="1">
        <v>0.71980106833060498</v>
      </c>
      <c r="G81" s="1">
        <v>0.73482822649434298</v>
      </c>
      <c r="I81" s="1">
        <v>8.75</v>
      </c>
      <c r="J81" s="1">
        <v>4.0562320423384601E-4</v>
      </c>
      <c r="K81" s="1">
        <v>1.39982235878874E-4</v>
      </c>
      <c r="L81" s="1">
        <v>1.21687008066773E-4</v>
      </c>
      <c r="M81" s="1">
        <v>1.1758608676810799E-4</v>
      </c>
      <c r="N81" s="1">
        <v>1.19918857983879E-4</v>
      </c>
      <c r="O81" s="1">
        <v>1.22422382533958E-4</v>
      </c>
    </row>
    <row r="82" spans="1:15" x14ac:dyDescent="0.25">
      <c r="A82" s="1">
        <v>8.875</v>
      </c>
      <c r="B82" s="1">
        <v>2.4334458027910202</v>
      </c>
      <c r="C82" s="1">
        <v>0.89220023484764299</v>
      </c>
      <c r="D82" s="1">
        <v>0.78257356909948705</v>
      </c>
      <c r="E82" s="1">
        <v>0.70450629847001101</v>
      </c>
      <c r="F82" s="1">
        <v>0.71526200375822702</v>
      </c>
      <c r="G82" s="1">
        <v>0.72437398355762095</v>
      </c>
      <c r="I82" s="1">
        <v>8.875</v>
      </c>
      <c r="J82" s="1">
        <v>4.0541207074498302E-4</v>
      </c>
      <c r="K82" s="1">
        <v>1.4864055912561699E-4</v>
      </c>
      <c r="L82" s="1">
        <v>1.30376756611974E-4</v>
      </c>
      <c r="M82" s="1">
        <v>1.17370749325104E-4</v>
      </c>
      <c r="N82" s="1">
        <v>1.19162649826121E-4</v>
      </c>
      <c r="O82" s="1">
        <v>1.206807056607E-4</v>
      </c>
    </row>
    <row r="83" spans="1:15" x14ac:dyDescent="0.25">
      <c r="A83" s="1">
        <v>9</v>
      </c>
      <c r="B83" s="1">
        <v>2.37248074543928</v>
      </c>
      <c r="C83" s="1">
        <v>0.84924230811131296</v>
      </c>
      <c r="D83" s="1">
        <v>0.815623487274723</v>
      </c>
      <c r="E83" s="1">
        <v>0.70803896627040896</v>
      </c>
      <c r="F83" s="1">
        <v>0.678234613232645</v>
      </c>
      <c r="G83" s="1">
        <v>0.73891847795432097</v>
      </c>
      <c r="I83" s="1">
        <v>9</v>
      </c>
      <c r="J83" s="1">
        <v>3.9525529219018498E-4</v>
      </c>
      <c r="K83" s="1">
        <v>1.4148376853134501E-4</v>
      </c>
      <c r="L83" s="1">
        <v>1.35882872979969E-4</v>
      </c>
      <c r="M83" s="1">
        <v>1.1795929178065E-4</v>
      </c>
      <c r="N83" s="1">
        <v>1.12993886564559E-4</v>
      </c>
      <c r="O83" s="1">
        <v>1.2310381842719001E-4</v>
      </c>
    </row>
    <row r="84" spans="1:15" x14ac:dyDescent="0.25">
      <c r="A84" s="1">
        <v>9.125</v>
      </c>
      <c r="B84" s="1">
        <v>2.3587604533298898</v>
      </c>
      <c r="C84" s="1">
        <v>0.82546073416227805</v>
      </c>
      <c r="D84" s="1">
        <v>0.88344091247737899</v>
      </c>
      <c r="E84" s="1">
        <v>0.72077063905100203</v>
      </c>
      <c r="F84" s="1">
        <v>0.68661491913764106</v>
      </c>
      <c r="G84" s="1">
        <v>0.76961744529418796</v>
      </c>
      <c r="I84" s="1">
        <v>9.125</v>
      </c>
      <c r="J84" s="1">
        <v>3.92969491524759E-4</v>
      </c>
      <c r="K84" s="1">
        <v>1.3752175831143601E-4</v>
      </c>
      <c r="L84" s="1">
        <v>1.4718125601873101E-4</v>
      </c>
      <c r="M84" s="1">
        <v>1.20080388465896E-4</v>
      </c>
      <c r="N84" s="1">
        <v>1.14390045528331E-4</v>
      </c>
      <c r="O84" s="1">
        <v>1.28218266386012E-4</v>
      </c>
    </row>
    <row r="85" spans="1:15" x14ac:dyDescent="0.25">
      <c r="A85" s="1">
        <v>9.25</v>
      </c>
      <c r="B85" s="1">
        <v>2.3550661127204502</v>
      </c>
      <c r="C85" s="1">
        <v>0.81636129981857597</v>
      </c>
      <c r="D85" s="1">
        <v>0.87698255339514997</v>
      </c>
      <c r="E85" s="1">
        <v>0.72870790111519401</v>
      </c>
      <c r="F85" s="1">
        <v>0.70899880295941597</v>
      </c>
      <c r="G85" s="1">
        <v>0.76037387828986303</v>
      </c>
      <c r="I85" s="1">
        <v>9.25</v>
      </c>
      <c r="J85" s="1">
        <v>3.9235401437922798E-4</v>
      </c>
      <c r="K85" s="1">
        <v>1.3600579254977499E-4</v>
      </c>
      <c r="L85" s="1">
        <v>1.4610529339563201E-4</v>
      </c>
      <c r="M85" s="1">
        <v>1.21402736325791E-4</v>
      </c>
      <c r="N85" s="1">
        <v>1.18119200573039E-4</v>
      </c>
      <c r="O85" s="1">
        <v>1.26678288123091E-4</v>
      </c>
    </row>
    <row r="86" spans="1:15" x14ac:dyDescent="0.25">
      <c r="A86" s="1">
        <v>9.375</v>
      </c>
      <c r="B86" s="1">
        <v>2.3516586751817701</v>
      </c>
      <c r="C86" s="1">
        <v>0.83256763039093995</v>
      </c>
      <c r="D86" s="1">
        <v>0.87209797337963901</v>
      </c>
      <c r="E86" s="1">
        <v>0.72691839586142704</v>
      </c>
      <c r="F86" s="1">
        <v>0.72324601656356302</v>
      </c>
      <c r="G86" s="1">
        <v>0.781503805465947</v>
      </c>
      <c r="I86" s="1">
        <v>9.375</v>
      </c>
      <c r="J86" s="1">
        <v>3.91786335285284E-4</v>
      </c>
      <c r="K86" s="1">
        <v>1.3870576722313101E-4</v>
      </c>
      <c r="L86" s="1">
        <v>1.45291522365048E-4</v>
      </c>
      <c r="M86" s="1">
        <v>1.21104604750514E-4</v>
      </c>
      <c r="N86" s="1">
        <v>1.2049278635949E-4</v>
      </c>
      <c r="O86" s="1">
        <v>1.3019853399062699E-4</v>
      </c>
    </row>
    <row r="87" spans="1:15" x14ac:dyDescent="0.25">
      <c r="A87" s="1">
        <v>9.5</v>
      </c>
      <c r="B87" s="1">
        <v>2.3250754561171001</v>
      </c>
      <c r="C87" s="1">
        <v>0.83501517068171405</v>
      </c>
      <c r="D87" s="1">
        <v>0.85309940289491304</v>
      </c>
      <c r="E87" s="1">
        <v>0.73873547530915395</v>
      </c>
      <c r="F87" s="1">
        <v>0.74920085182854401</v>
      </c>
      <c r="G87" s="1">
        <v>0.78642464154304403</v>
      </c>
      <c r="I87" s="1">
        <v>9.5</v>
      </c>
      <c r="J87" s="1">
        <v>3.8735757098910898E-4</v>
      </c>
      <c r="K87" s="1">
        <v>1.3911352743557401E-4</v>
      </c>
      <c r="L87" s="1">
        <v>1.4212636052229199E-4</v>
      </c>
      <c r="M87" s="1">
        <v>1.23073330186505E-4</v>
      </c>
      <c r="N87" s="1">
        <v>1.24816861914636E-4</v>
      </c>
      <c r="O87" s="1">
        <v>1.3101834528107101E-4</v>
      </c>
    </row>
    <row r="88" spans="1:15" x14ac:dyDescent="0.25">
      <c r="A88" s="1">
        <v>9.625</v>
      </c>
      <c r="B88" s="1">
        <v>2.3390344939809999</v>
      </c>
      <c r="C88" s="1">
        <v>0.80177934700883502</v>
      </c>
      <c r="D88" s="1">
        <v>0.84033005169424801</v>
      </c>
      <c r="E88" s="1">
        <v>0.745749118268622</v>
      </c>
      <c r="F88" s="1">
        <v>0.79371668206663304</v>
      </c>
      <c r="G88" s="1">
        <v>0.84360770861282197</v>
      </c>
      <c r="I88" s="1">
        <v>9.625</v>
      </c>
      <c r="J88" s="1">
        <v>3.89683146697236E-4</v>
      </c>
      <c r="K88" s="1">
        <v>1.3357643921167199E-4</v>
      </c>
      <c r="L88" s="1">
        <v>1.3999898661226201E-4</v>
      </c>
      <c r="M88" s="1">
        <v>1.2424180310355201E-4</v>
      </c>
      <c r="N88" s="1">
        <v>1.3223319923230101E-4</v>
      </c>
      <c r="O88" s="1">
        <v>1.40545044254896E-4</v>
      </c>
    </row>
    <row r="89" spans="1:15" x14ac:dyDescent="0.25">
      <c r="A89" s="1">
        <v>9.75</v>
      </c>
      <c r="B89" s="1">
        <v>2.3267856533778102</v>
      </c>
      <c r="C89" s="1">
        <v>0.80460141447952205</v>
      </c>
      <c r="D89" s="1">
        <v>0.85640236658809199</v>
      </c>
      <c r="E89" s="1">
        <v>0.74622542373787604</v>
      </c>
      <c r="F89" s="1">
        <v>0.80082770849892004</v>
      </c>
      <c r="G89" s="1">
        <v>0.82085886609279202</v>
      </c>
      <c r="I89" s="1">
        <v>9.75</v>
      </c>
      <c r="J89" s="1">
        <v>3.87642489852743E-4</v>
      </c>
      <c r="K89" s="1">
        <v>1.3404659565228799E-4</v>
      </c>
      <c r="L89" s="1">
        <v>1.4267663427357599E-4</v>
      </c>
      <c r="M89" s="1">
        <v>1.2432115559472999E-4</v>
      </c>
      <c r="N89" s="1">
        <v>1.3341789623591999E-4</v>
      </c>
      <c r="O89" s="1">
        <v>1.3675508709105899E-4</v>
      </c>
    </row>
    <row r="90" spans="1:15" x14ac:dyDescent="0.25">
      <c r="A90" s="1">
        <v>9.875</v>
      </c>
      <c r="B90" s="1">
        <v>2.3569612110995801</v>
      </c>
      <c r="C90" s="1">
        <v>0.81182209245271597</v>
      </c>
      <c r="D90" s="1">
        <v>0.87127620134254502</v>
      </c>
      <c r="E90" s="1">
        <v>0.74426607565487701</v>
      </c>
      <c r="F90" s="1">
        <v>0.81239961246991399</v>
      </c>
      <c r="G90" s="1">
        <v>0.81001597074549703</v>
      </c>
      <c r="I90" s="1">
        <v>9.875</v>
      </c>
      <c r="J90" s="1">
        <v>3.9266973776918998E-4</v>
      </c>
      <c r="K90" s="1">
        <v>1.3524956060262199E-4</v>
      </c>
      <c r="L90" s="1">
        <v>1.45154615143668E-4</v>
      </c>
      <c r="M90" s="1">
        <v>1.2399472820410199E-4</v>
      </c>
      <c r="N90" s="1">
        <v>1.35345775437488E-4</v>
      </c>
      <c r="O90" s="1">
        <v>1.3494866072620001E-4</v>
      </c>
    </row>
    <row r="91" spans="1:15" x14ac:dyDescent="0.25">
      <c r="A91" s="1">
        <v>10</v>
      </c>
      <c r="B91" s="1">
        <v>2.3139666139898201</v>
      </c>
      <c r="C91" s="1">
        <v>0.88240150052583999</v>
      </c>
      <c r="D91" s="1">
        <v>0.88374710593321604</v>
      </c>
      <c r="E91" s="1">
        <v>0.74853148322476304</v>
      </c>
      <c r="F91" s="1">
        <v>0.85298362689306095</v>
      </c>
      <c r="G91" s="1">
        <v>0.83052305926827696</v>
      </c>
      <c r="I91" s="1">
        <v>10</v>
      </c>
      <c r="J91" s="1">
        <v>3.8550683789070498E-4</v>
      </c>
      <c r="K91" s="1">
        <v>1.47008089987605E-4</v>
      </c>
      <c r="L91" s="1">
        <v>1.4723226784847299E-4</v>
      </c>
      <c r="M91" s="1">
        <v>1.2470534510524499E-4</v>
      </c>
      <c r="N91" s="1">
        <v>1.4210707224038399E-4</v>
      </c>
      <c r="O91" s="1">
        <v>1.38365141674095E-4</v>
      </c>
    </row>
    <row r="92" spans="1:15" x14ac:dyDescent="0.25">
      <c r="A92" s="1">
        <v>10.125</v>
      </c>
      <c r="B92" s="1">
        <v>2.30294807714546</v>
      </c>
      <c r="C92" s="1">
        <v>0.88839319049252796</v>
      </c>
      <c r="D92" s="1">
        <v>0.88004579420392404</v>
      </c>
      <c r="E92" s="1">
        <v>0.77675336180430599</v>
      </c>
      <c r="F92" s="1">
        <v>0.87243751660054603</v>
      </c>
      <c r="G92" s="1">
        <v>0.88786417077645996</v>
      </c>
      <c r="I92" s="1">
        <v>10.125</v>
      </c>
      <c r="J92" s="1">
        <v>3.8367114965243398E-4</v>
      </c>
      <c r="K92" s="1">
        <v>1.4800630553605501E-4</v>
      </c>
      <c r="L92" s="1">
        <v>1.46615629314374E-4</v>
      </c>
      <c r="M92" s="1">
        <v>1.2940711007659701E-4</v>
      </c>
      <c r="N92" s="1">
        <v>1.45348090265651E-4</v>
      </c>
      <c r="O92" s="1">
        <v>1.4791817085135799E-4</v>
      </c>
    </row>
    <row r="93" spans="1:15" x14ac:dyDescent="0.25">
      <c r="A93" s="1">
        <v>10.25</v>
      </c>
      <c r="B93" s="1">
        <v>2.2940621025347299</v>
      </c>
      <c r="C93" s="1">
        <v>0.87245434828822599</v>
      </c>
      <c r="D93" s="1">
        <v>0.83969309665199598</v>
      </c>
      <c r="E93" s="1">
        <v>0.77771425444348297</v>
      </c>
      <c r="F93" s="1">
        <v>0.86389366121262401</v>
      </c>
      <c r="G93" s="1">
        <v>0.78690266826889599</v>
      </c>
      <c r="I93" s="1">
        <v>10.25</v>
      </c>
      <c r="J93" s="1">
        <v>3.8219074628228702E-4</v>
      </c>
      <c r="K93" s="1">
        <v>1.4535089442481899E-4</v>
      </c>
      <c r="L93" s="1">
        <v>1.39892869902222E-4</v>
      </c>
      <c r="M93" s="1">
        <v>1.29567194790283E-4</v>
      </c>
      <c r="N93" s="1">
        <v>1.4392468395802401E-4</v>
      </c>
      <c r="O93" s="1">
        <v>1.3109798453359801E-4</v>
      </c>
    </row>
    <row r="94" spans="1:15" x14ac:dyDescent="0.25">
      <c r="A94" s="1">
        <v>10.375</v>
      </c>
      <c r="B94" s="1">
        <v>2.2905276533252099</v>
      </c>
      <c r="C94" s="1">
        <v>0.859211568775611</v>
      </c>
      <c r="D94" s="1">
        <v>0.83774218331235495</v>
      </c>
      <c r="E94" s="1">
        <v>0.77755330963258096</v>
      </c>
      <c r="F94" s="1">
        <v>0.85523240799757305</v>
      </c>
      <c r="G94" s="1">
        <v>0.757521824724395</v>
      </c>
      <c r="I94" s="1">
        <v>10.375</v>
      </c>
      <c r="J94" s="1">
        <v>3.8160190704398102E-4</v>
      </c>
      <c r="K94" s="1">
        <v>1.4314464735801699E-4</v>
      </c>
      <c r="L94" s="1">
        <v>1.3956784773983799E-4</v>
      </c>
      <c r="M94" s="1">
        <v>1.2954038138478699E-4</v>
      </c>
      <c r="N94" s="1">
        <v>1.42481719172396E-4</v>
      </c>
      <c r="O94" s="1">
        <v>1.2620313599908401E-4</v>
      </c>
    </row>
    <row r="95" spans="1:15" x14ac:dyDescent="0.25">
      <c r="A95" s="1">
        <v>10.5</v>
      </c>
      <c r="B95" s="1">
        <v>2.2920661346692102</v>
      </c>
      <c r="C95" s="1">
        <v>0.89849757059642299</v>
      </c>
      <c r="D95" s="1">
        <v>0.746686057252262</v>
      </c>
      <c r="E95" s="1">
        <v>0.77898710162975404</v>
      </c>
      <c r="F95" s="1">
        <v>0.874539175971774</v>
      </c>
      <c r="G95" s="1">
        <v>0.83347821042149906</v>
      </c>
      <c r="I95" s="1">
        <v>10.5</v>
      </c>
      <c r="J95" s="1">
        <v>3.8185821803589099E-4</v>
      </c>
      <c r="K95" s="1">
        <v>1.4968969526136399E-4</v>
      </c>
      <c r="L95" s="1">
        <v>1.2439789713822701E-4</v>
      </c>
      <c r="M95" s="1">
        <v>1.2977925113151601E-4</v>
      </c>
      <c r="N95" s="1">
        <v>1.4569822671689801E-4</v>
      </c>
      <c r="O95" s="1">
        <v>1.3885746985622201E-4</v>
      </c>
    </row>
    <row r="96" spans="1:15" x14ac:dyDescent="0.25">
      <c r="A96" s="1">
        <v>10.625</v>
      </c>
      <c r="B96" s="1">
        <v>2.2992607541654899</v>
      </c>
      <c r="C96" s="1">
        <v>0.90082866579613996</v>
      </c>
      <c r="D96" s="1">
        <v>0.72489350360531901</v>
      </c>
      <c r="E96" s="1">
        <v>0.71394683228564204</v>
      </c>
      <c r="F96" s="1">
        <v>0.87969708574775196</v>
      </c>
      <c r="G96" s="1">
        <v>0.91217908345759602</v>
      </c>
      <c r="I96" s="1">
        <v>10.625</v>
      </c>
      <c r="J96" s="1">
        <v>3.8305684164397099E-4</v>
      </c>
      <c r="K96" s="1">
        <v>1.5007805572163699E-4</v>
      </c>
      <c r="L96" s="1">
        <v>1.20767257700646E-4</v>
      </c>
      <c r="M96" s="1">
        <v>1.1894354225878801E-4</v>
      </c>
      <c r="N96" s="1">
        <v>1.4655753448557601E-4</v>
      </c>
      <c r="O96" s="1">
        <v>1.5196903530403599E-4</v>
      </c>
    </row>
    <row r="97" spans="1:15" x14ac:dyDescent="0.25">
      <c r="A97" s="1">
        <v>10.75</v>
      </c>
      <c r="B97" s="1">
        <v>2.2942514253771402</v>
      </c>
      <c r="C97" s="1">
        <v>0.94267450356802096</v>
      </c>
      <c r="D97" s="1">
        <v>0.67672666147965899</v>
      </c>
      <c r="E97" s="1">
        <v>0.68908004912054799</v>
      </c>
      <c r="F97" s="1">
        <v>0.91501485155006701</v>
      </c>
      <c r="G97" s="1">
        <v>0.93740768430840804</v>
      </c>
      <c r="I97" s="1">
        <v>10.75</v>
      </c>
      <c r="J97" s="1">
        <v>3.8222228746783099E-4</v>
      </c>
      <c r="K97" s="1">
        <v>1.5704957229443201E-4</v>
      </c>
      <c r="L97" s="1">
        <v>1.12742661802511E-4</v>
      </c>
      <c r="M97" s="1">
        <v>1.14800736183483E-4</v>
      </c>
      <c r="N97" s="1">
        <v>1.5244147426824199E-4</v>
      </c>
      <c r="O97" s="1">
        <v>1.5617212020578101E-4</v>
      </c>
    </row>
    <row r="98" spans="1:15" x14ac:dyDescent="0.25">
      <c r="A98" s="1">
        <v>10.875</v>
      </c>
      <c r="B98" s="1">
        <v>2.0346975834790801</v>
      </c>
      <c r="C98" s="1">
        <v>0.97061640852557796</v>
      </c>
      <c r="D98" s="1">
        <v>0.52829125631706697</v>
      </c>
      <c r="E98" s="1">
        <v>0.67288365113571103</v>
      </c>
      <c r="F98" s="1">
        <v>0.90841350723038194</v>
      </c>
      <c r="G98" s="1">
        <v>0.92200202900738704</v>
      </c>
      <c r="I98" s="1">
        <v>10.875</v>
      </c>
      <c r="J98" s="1">
        <v>3.3898061740761501E-4</v>
      </c>
      <c r="K98" s="1">
        <v>1.6170469366036101E-4</v>
      </c>
      <c r="L98" s="70">
        <v>8.8013323302423501E-5</v>
      </c>
      <c r="M98" s="1">
        <v>1.12102416279209E-4</v>
      </c>
      <c r="N98" s="1">
        <v>1.5134169030458201E-4</v>
      </c>
      <c r="O98" s="1">
        <v>1.53605538032631E-4</v>
      </c>
    </row>
    <row r="99" spans="1:15" x14ac:dyDescent="0.25">
      <c r="A99" s="1">
        <v>11</v>
      </c>
      <c r="B99" s="1">
        <v>1.7620267998974699</v>
      </c>
      <c r="C99" s="1">
        <v>0.99255687623961897</v>
      </c>
      <c r="D99" s="1">
        <v>0.481863163964041</v>
      </c>
      <c r="E99" s="1">
        <v>0.67365948528184205</v>
      </c>
      <c r="F99" s="1">
        <v>0.930232913752706</v>
      </c>
      <c r="G99" s="1">
        <v>0.90564836982778096</v>
      </c>
      <c r="I99" s="1">
        <v>11</v>
      </c>
      <c r="J99" s="1">
        <v>2.9355366486291798E-4</v>
      </c>
      <c r="K99" s="1">
        <v>1.6535997558151999E-4</v>
      </c>
      <c r="L99" s="70">
        <v>8.0278403116409197E-5</v>
      </c>
      <c r="M99" s="1">
        <v>1.12231670247955E-4</v>
      </c>
      <c r="N99" s="1">
        <v>1.5497680343120099E-4</v>
      </c>
      <c r="O99" s="1">
        <v>1.50881018413308E-4</v>
      </c>
    </row>
    <row r="100" spans="1:15" x14ac:dyDescent="0.25">
      <c r="A100" s="1">
        <v>11.125</v>
      </c>
      <c r="B100" s="1">
        <v>1.7599696620118599</v>
      </c>
      <c r="C100" s="1">
        <v>0.993934378241074</v>
      </c>
      <c r="D100" s="1">
        <v>0.46687551199618199</v>
      </c>
      <c r="E100" s="1">
        <v>0.66784267280969001</v>
      </c>
      <c r="F100" s="1">
        <v>0.91318922738692698</v>
      </c>
      <c r="G100" s="1">
        <v>0.89500995988857801</v>
      </c>
      <c r="I100" s="1">
        <v>11.125</v>
      </c>
      <c r="J100" s="1">
        <v>2.93210945691176E-4</v>
      </c>
      <c r="K100" s="1">
        <v>1.6558946741496299E-4</v>
      </c>
      <c r="L100" s="70">
        <v>7.7781460298563906E-5</v>
      </c>
      <c r="M100" s="1">
        <v>1.11262589290094E-4</v>
      </c>
      <c r="N100" s="1">
        <v>1.52137325282663E-4</v>
      </c>
      <c r="O100" s="1">
        <v>1.49108659317437E-4</v>
      </c>
    </row>
    <row r="101" spans="1:15" x14ac:dyDescent="0.25">
      <c r="A101" s="1">
        <v>11.25</v>
      </c>
      <c r="B101" s="1">
        <v>1.58565448291848</v>
      </c>
      <c r="C101" s="1">
        <v>0.92861598407571699</v>
      </c>
      <c r="D101" s="1">
        <v>0.403213035277589</v>
      </c>
      <c r="E101" s="1">
        <v>0.69215546403820605</v>
      </c>
      <c r="F101" s="1">
        <v>0.90710073493358601</v>
      </c>
      <c r="G101" s="1">
        <v>0.91513252228695496</v>
      </c>
      <c r="I101" s="1">
        <v>11.25</v>
      </c>
      <c r="J101" s="1">
        <v>2.6417003685421698E-4</v>
      </c>
      <c r="K101" s="1">
        <v>1.5470742294701399E-4</v>
      </c>
      <c r="L101" s="70">
        <v>6.7175291677246395E-5</v>
      </c>
      <c r="M101" s="1">
        <v>1.15313100308765E-4</v>
      </c>
      <c r="N101" s="1">
        <v>1.51122982439936E-4</v>
      </c>
      <c r="O101" s="1">
        <v>1.5246107821300701E-4</v>
      </c>
    </row>
    <row r="102" spans="1:15" x14ac:dyDescent="0.25">
      <c r="A102" s="1">
        <v>11.375</v>
      </c>
      <c r="B102" s="1">
        <v>1.51607754912258</v>
      </c>
      <c r="C102" s="1">
        <v>0.93449790733211102</v>
      </c>
      <c r="D102" s="1">
        <v>0.38794289731333398</v>
      </c>
      <c r="E102" s="1">
        <v>0.69514024005656405</v>
      </c>
      <c r="F102" s="1">
        <v>0.91430103369187199</v>
      </c>
      <c r="G102" s="1">
        <v>0.90050715616912402</v>
      </c>
      <c r="I102" s="1">
        <v>11.375</v>
      </c>
      <c r="J102" s="1">
        <v>2.5257851968382098E-4</v>
      </c>
      <c r="K102" s="1">
        <v>1.5568735136152999E-4</v>
      </c>
      <c r="L102" s="70">
        <v>6.4631286692401398E-5</v>
      </c>
      <c r="M102" s="1">
        <v>1.15810363993423E-4</v>
      </c>
      <c r="N102" s="1">
        <v>1.52322552213066E-4</v>
      </c>
      <c r="O102" s="1">
        <v>1.5002449221777599E-4</v>
      </c>
    </row>
    <row r="103" spans="1:15" x14ac:dyDescent="0.25">
      <c r="A103" s="1">
        <v>11.5</v>
      </c>
      <c r="B103" s="1">
        <v>1.5189573022284</v>
      </c>
      <c r="C103" s="1">
        <v>0.958962691853531</v>
      </c>
      <c r="D103" s="1">
        <v>0.36017134619734797</v>
      </c>
      <c r="E103" s="1">
        <v>0.55073291581388595</v>
      </c>
      <c r="F103" s="1">
        <v>0.90437275853346399</v>
      </c>
      <c r="G103" s="1">
        <v>0.88532533796129997</v>
      </c>
      <c r="I103" s="1">
        <v>11.5</v>
      </c>
      <c r="J103" s="1">
        <v>2.53058286551251E-4</v>
      </c>
      <c r="K103" s="1">
        <v>1.59763184462798E-4</v>
      </c>
      <c r="L103" s="70">
        <v>6.0004546276478097E-5</v>
      </c>
      <c r="M103" s="70">
        <v>9.1752103774593802E-5</v>
      </c>
      <c r="N103" s="1">
        <v>1.50668501571676E-4</v>
      </c>
      <c r="O103" s="1">
        <v>1.47495201304353E-4</v>
      </c>
    </row>
    <row r="104" spans="1:15" x14ac:dyDescent="0.25">
      <c r="A104" s="1">
        <v>11.625</v>
      </c>
      <c r="B104" s="1">
        <v>1.51876427863216</v>
      </c>
      <c r="C104" s="1">
        <v>0.93944657496072703</v>
      </c>
      <c r="D104" s="1">
        <v>0.33805961463531897</v>
      </c>
      <c r="E104" s="1">
        <v>0.535328374126947</v>
      </c>
      <c r="F104" s="1">
        <v>0.91144884450692698</v>
      </c>
      <c r="G104" s="1">
        <v>0.88486435454811097</v>
      </c>
      <c r="I104" s="1">
        <v>11.625</v>
      </c>
      <c r="J104" s="1">
        <v>2.5302612882011798E-4</v>
      </c>
      <c r="K104" s="1">
        <v>1.5651179938845701E-4</v>
      </c>
      <c r="L104" s="70">
        <v>5.6320731798244198E-5</v>
      </c>
      <c r="M104" s="70">
        <v>8.9185707129549801E-5</v>
      </c>
      <c r="N104" s="1">
        <v>1.5184737749485499E-4</v>
      </c>
      <c r="O104" s="1">
        <v>1.4741840146771499E-4</v>
      </c>
    </row>
    <row r="105" spans="1:15" x14ac:dyDescent="0.25">
      <c r="A105" s="1">
        <v>11.75</v>
      </c>
      <c r="B105" s="1">
        <v>1.7750701544262699</v>
      </c>
      <c r="C105" s="1">
        <v>0.90992810269296198</v>
      </c>
      <c r="D105" s="1">
        <v>0.33523837641103699</v>
      </c>
      <c r="E105" s="1">
        <v>0.47432097788586602</v>
      </c>
      <c r="F105" s="1">
        <v>0.90950483612073096</v>
      </c>
      <c r="G105" s="1">
        <v>0.89695008524758302</v>
      </c>
      <c r="I105" s="1">
        <v>11.75</v>
      </c>
      <c r="J105" s="1">
        <v>2.9572668772741598E-4</v>
      </c>
      <c r="K105" s="1">
        <v>1.51594021908648E-4</v>
      </c>
      <c r="L105" s="70">
        <v>5.58507135100787E-5</v>
      </c>
      <c r="M105" s="70">
        <v>7.9021874915785506E-5</v>
      </c>
      <c r="N105" s="1">
        <v>1.5152350569771399E-4</v>
      </c>
      <c r="O105" s="1">
        <v>1.4943188420224701E-4</v>
      </c>
    </row>
    <row r="106" spans="1:15" x14ac:dyDescent="0.25">
      <c r="A106" s="1">
        <v>11.875</v>
      </c>
      <c r="B106" s="1">
        <v>1.7998602414240801</v>
      </c>
      <c r="C106" s="1">
        <v>0.90929930751750898</v>
      </c>
      <c r="D106" s="1">
        <v>0.338660336201902</v>
      </c>
      <c r="E106" s="1">
        <v>0.46085292253403998</v>
      </c>
      <c r="F106" s="1">
        <v>0.88710847776788204</v>
      </c>
      <c r="G106" s="1">
        <v>0.89943793406990102</v>
      </c>
      <c r="I106" s="1">
        <v>11.875</v>
      </c>
      <c r="J106" s="1">
        <v>2.9985671622125102E-4</v>
      </c>
      <c r="K106" s="1">
        <v>1.5148926463241701E-4</v>
      </c>
      <c r="L106" s="70">
        <v>5.6420812011237003E-5</v>
      </c>
      <c r="M106" s="70">
        <v>7.6778096894171305E-5</v>
      </c>
      <c r="N106" s="1">
        <v>1.4779227239613001E-4</v>
      </c>
      <c r="O106" s="1">
        <v>1.4984635981604499E-4</v>
      </c>
    </row>
    <row r="107" spans="1:15" x14ac:dyDescent="0.25">
      <c r="A107" s="1">
        <v>12</v>
      </c>
      <c r="B107" s="1">
        <v>1.8251843839171999</v>
      </c>
      <c r="C107" s="1">
        <v>0.84045292932958104</v>
      </c>
      <c r="D107" s="1">
        <v>0.34717687122922802</v>
      </c>
      <c r="E107" s="1">
        <v>0.45821144518152301</v>
      </c>
      <c r="F107" s="1">
        <v>0.85102389547649904</v>
      </c>
      <c r="G107" s="1">
        <v>0.87003786400077399</v>
      </c>
      <c r="I107" s="1">
        <v>12</v>
      </c>
      <c r="J107" s="1">
        <v>3.0407571836060598E-4</v>
      </c>
      <c r="K107" s="1">
        <v>1.40019458026308E-4</v>
      </c>
      <c r="L107" s="70">
        <v>5.78396667467895E-5</v>
      </c>
      <c r="M107" s="70">
        <v>7.6338026767242096E-5</v>
      </c>
      <c r="N107" s="1">
        <v>1.4178058098638499E-4</v>
      </c>
      <c r="O107" s="1">
        <v>1.4494830814252901E-4</v>
      </c>
    </row>
    <row r="108" spans="1:15" x14ac:dyDescent="0.25">
      <c r="A108" s="1">
        <v>12.125</v>
      </c>
      <c r="B108" s="1">
        <v>1.81654922602202</v>
      </c>
      <c r="C108" s="1">
        <v>0.813148871254048</v>
      </c>
      <c r="D108" s="1">
        <v>0.415365999649908</v>
      </c>
      <c r="E108" s="1">
        <v>0.46933932395600397</v>
      </c>
      <c r="F108" s="1">
        <v>0.85557161035540796</v>
      </c>
      <c r="G108" s="1">
        <v>0.83919168808981903</v>
      </c>
      <c r="I108" s="1">
        <v>12.125</v>
      </c>
      <c r="J108" s="1">
        <v>3.0263710105526802E-4</v>
      </c>
      <c r="K108" s="1">
        <v>1.35470601950924E-4</v>
      </c>
      <c r="L108" s="70">
        <v>6.9199975541674798E-5</v>
      </c>
      <c r="M108" s="70">
        <v>7.81919313710708E-5</v>
      </c>
      <c r="N108" s="1">
        <v>1.4253823028521101E-4</v>
      </c>
      <c r="O108" s="1">
        <v>1.39809335235764E-4</v>
      </c>
    </row>
    <row r="109" spans="1:15" x14ac:dyDescent="0.25">
      <c r="A109" s="1">
        <v>12.25</v>
      </c>
      <c r="B109" s="1">
        <v>1.85847752158446</v>
      </c>
      <c r="C109" s="1">
        <v>0.784131573595644</v>
      </c>
      <c r="D109" s="1">
        <v>0.51211695558060299</v>
      </c>
      <c r="E109" s="1">
        <v>0.48761538176216301</v>
      </c>
      <c r="F109" s="1">
        <v>0.86036551596931099</v>
      </c>
      <c r="G109" s="1">
        <v>0.80360564585725502</v>
      </c>
      <c r="I109" s="1">
        <v>12.25</v>
      </c>
      <c r="J109" s="1">
        <v>3.0962235509597098E-4</v>
      </c>
      <c r="K109" s="1">
        <v>1.30636320161034E-4</v>
      </c>
      <c r="L109" s="70">
        <v>8.5318684799728505E-5</v>
      </c>
      <c r="M109" s="70">
        <v>8.1236722601576997E-5</v>
      </c>
      <c r="N109" s="1">
        <v>1.43336894960487E-4</v>
      </c>
      <c r="O109" s="1">
        <v>1.33880700599819E-4</v>
      </c>
    </row>
    <row r="110" spans="1:15" x14ac:dyDescent="0.25">
      <c r="A110" s="1">
        <v>12.375</v>
      </c>
      <c r="B110" s="1">
        <v>1.85876528222919</v>
      </c>
      <c r="C110" s="1">
        <v>0.75440566309125801</v>
      </c>
      <c r="D110" s="1">
        <v>0.52203999717956495</v>
      </c>
      <c r="E110" s="1">
        <v>0.48982531130300999</v>
      </c>
      <c r="F110" s="1">
        <v>0.86243179017821503</v>
      </c>
      <c r="G110" s="1">
        <v>0.79016559313262802</v>
      </c>
      <c r="I110" s="1">
        <v>12.375</v>
      </c>
      <c r="J110" s="1">
        <v>3.0967029601938198E-4</v>
      </c>
      <c r="K110" s="1">
        <v>1.2568398347100401E-4</v>
      </c>
      <c r="L110" s="70">
        <v>8.6971863530115596E-5</v>
      </c>
      <c r="M110" s="70">
        <v>8.1604896863082105E-5</v>
      </c>
      <c r="N110" s="1">
        <v>1.4368113624369099E-4</v>
      </c>
      <c r="O110" s="1">
        <v>1.31641587815896E-4</v>
      </c>
    </row>
    <row r="111" spans="1:15" x14ac:dyDescent="0.25">
      <c r="A111" s="1">
        <v>12.5</v>
      </c>
      <c r="B111" s="1">
        <v>1.8811037357101601</v>
      </c>
      <c r="C111" s="1">
        <v>0.73862144518742501</v>
      </c>
      <c r="D111" s="1">
        <v>0.54837605575289605</v>
      </c>
      <c r="E111" s="1">
        <v>0.49957677966618402</v>
      </c>
      <c r="F111" s="1">
        <v>0.84997072205652902</v>
      </c>
      <c r="G111" s="1">
        <v>0.83744902903261198</v>
      </c>
      <c r="I111" s="1">
        <v>12.5</v>
      </c>
      <c r="J111" s="1">
        <v>3.1339188236931297E-4</v>
      </c>
      <c r="K111" s="1">
        <v>1.2305433276822499E-4</v>
      </c>
      <c r="L111" s="70">
        <v>9.1359450888432606E-5</v>
      </c>
      <c r="M111" s="70">
        <v>8.3229491492386705E-5</v>
      </c>
      <c r="N111" s="1">
        <v>1.4160512229461801E-4</v>
      </c>
      <c r="O111" s="1">
        <v>1.3951900823683301E-4</v>
      </c>
    </row>
    <row r="112" spans="1:15" x14ac:dyDescent="0.25">
      <c r="A112" s="1">
        <v>12.625</v>
      </c>
      <c r="B112" s="1">
        <v>1.8928526576254201</v>
      </c>
      <c r="C112" s="1">
        <v>0.70853119371885998</v>
      </c>
      <c r="D112" s="1">
        <v>0.57542076641958095</v>
      </c>
      <c r="E112" s="1">
        <v>0.58408630014327201</v>
      </c>
      <c r="F112" s="1">
        <v>0.83324850773367298</v>
      </c>
      <c r="G112" s="1">
        <v>0.81324996683085105</v>
      </c>
      <c r="I112" s="1">
        <v>12.625</v>
      </c>
      <c r="J112" s="1">
        <v>3.15349252760395E-4</v>
      </c>
      <c r="K112" s="1">
        <v>1.1804129687356201E-4</v>
      </c>
      <c r="L112" s="70">
        <v>9.5865099685502303E-5</v>
      </c>
      <c r="M112" s="70">
        <v>9.73087776038693E-5</v>
      </c>
      <c r="N112" s="1">
        <v>1.3881920138843001E-4</v>
      </c>
      <c r="O112" s="1">
        <v>1.3548744447402001E-4</v>
      </c>
    </row>
    <row r="113" spans="1:15" x14ac:dyDescent="0.25">
      <c r="A113" s="1">
        <v>12.75</v>
      </c>
      <c r="B113" s="1">
        <v>1.7532393950987699</v>
      </c>
      <c r="C113" s="1">
        <v>0.68688940528523701</v>
      </c>
      <c r="D113" s="1">
        <v>0.58531156825520003</v>
      </c>
      <c r="E113" s="1">
        <v>0.60146611859676702</v>
      </c>
      <c r="F113" s="1">
        <v>0.80841064118037498</v>
      </c>
      <c r="G113" s="1">
        <v>0.79912921344755905</v>
      </c>
      <c r="I113" s="1">
        <v>12.75</v>
      </c>
      <c r="J113" s="1">
        <v>2.9208968322345599E-4</v>
      </c>
      <c r="K113" s="1">
        <v>1.1443577492052E-4</v>
      </c>
      <c r="L113" s="70">
        <v>9.7512907271316503E-5</v>
      </c>
      <c r="M113" s="1">
        <v>1.00204255358221E-4</v>
      </c>
      <c r="N113" s="1">
        <v>1.3468121282065099E-4</v>
      </c>
      <c r="O113" s="1">
        <v>1.3313492696036299E-4</v>
      </c>
    </row>
    <row r="114" spans="1:15" x14ac:dyDescent="0.25">
      <c r="A114" s="1">
        <v>12.875</v>
      </c>
      <c r="B114" s="1">
        <v>1.6689377510646499</v>
      </c>
      <c r="C114" s="1">
        <v>0.636651737156126</v>
      </c>
      <c r="D114" s="1">
        <v>0.62023609378575895</v>
      </c>
      <c r="E114" s="1">
        <v>0.61520096971814597</v>
      </c>
      <c r="F114" s="1">
        <v>0.81566940468407001</v>
      </c>
      <c r="G114" s="1">
        <v>0.77416112069642096</v>
      </c>
      <c r="I114" s="1">
        <v>12.875</v>
      </c>
      <c r="J114" s="1">
        <v>2.7804502932737E-4</v>
      </c>
      <c r="K114" s="1">
        <v>1.06066179410211E-4</v>
      </c>
      <c r="L114" s="1">
        <v>1.03331333224707E-4</v>
      </c>
      <c r="M114" s="1">
        <v>1.02492481555043E-4</v>
      </c>
      <c r="N114" s="1">
        <v>1.3589052282036599E-4</v>
      </c>
      <c r="O114" s="1">
        <v>1.2897524270802401E-4</v>
      </c>
    </row>
    <row r="115" spans="1:15" x14ac:dyDescent="0.25">
      <c r="A115" s="1">
        <v>13</v>
      </c>
      <c r="B115" s="1">
        <v>1.52867034660442</v>
      </c>
      <c r="C115" s="1">
        <v>0.61793481486649804</v>
      </c>
      <c r="D115" s="1">
        <v>0.65237853111057198</v>
      </c>
      <c r="E115" s="1">
        <v>0.62123996236260903</v>
      </c>
      <c r="F115" s="1">
        <v>0.78596478787669499</v>
      </c>
      <c r="G115" s="1">
        <v>0.77139382376982601</v>
      </c>
      <c r="I115" s="1">
        <v>13</v>
      </c>
      <c r="J115" s="1">
        <v>2.5467647974429601E-4</v>
      </c>
      <c r="K115" s="1">
        <v>1.0294794015675901E-4</v>
      </c>
      <c r="L115" s="1">
        <v>1.08686263283021E-4</v>
      </c>
      <c r="M115" s="1">
        <v>1.0349857772961001E-4</v>
      </c>
      <c r="N115" s="1">
        <v>1.3094173366025801E-4</v>
      </c>
      <c r="O115" s="1">
        <v>1.2851421104005301E-4</v>
      </c>
    </row>
    <row r="116" spans="1:15" x14ac:dyDescent="0.25">
      <c r="A116" s="1">
        <v>13.125</v>
      </c>
      <c r="B116" s="1">
        <v>1.51538053296616</v>
      </c>
      <c r="C116" s="1">
        <v>0.61905317212519495</v>
      </c>
      <c r="D116" s="1">
        <v>0.64995308441344302</v>
      </c>
      <c r="E116" s="1">
        <v>0.63121168267481997</v>
      </c>
      <c r="F116" s="1">
        <v>0.76266930377242503</v>
      </c>
      <c r="G116" s="1">
        <v>0.74503478837543302</v>
      </c>
      <c r="I116" s="1">
        <v>13.125</v>
      </c>
      <c r="J116" s="1">
        <v>2.5246239679216202E-4</v>
      </c>
      <c r="K116" s="1">
        <v>1.03134258476058E-4</v>
      </c>
      <c r="L116" s="1">
        <v>1.0828218386328001E-4</v>
      </c>
      <c r="M116" s="1">
        <v>1.05159866333625E-4</v>
      </c>
      <c r="N116" s="1">
        <v>1.2706070600848599E-4</v>
      </c>
      <c r="O116" s="1">
        <v>1.24122795743347E-4</v>
      </c>
    </row>
    <row r="117" spans="1:15" x14ac:dyDescent="0.25">
      <c r="A117" s="1">
        <v>13.25</v>
      </c>
      <c r="B117" s="1">
        <v>1.4709432192062799</v>
      </c>
      <c r="C117" s="1">
        <v>0.61333768209377604</v>
      </c>
      <c r="D117" s="1">
        <v>0.67392514930045799</v>
      </c>
      <c r="E117" s="1">
        <v>0.63434398385725699</v>
      </c>
      <c r="F117" s="1">
        <v>0.76052344192854204</v>
      </c>
      <c r="G117" s="1">
        <v>0.72156241498114404</v>
      </c>
      <c r="I117" s="1">
        <v>13.25</v>
      </c>
      <c r="J117" s="1">
        <v>2.4505914031976498E-4</v>
      </c>
      <c r="K117" s="1">
        <v>1.02182057836823E-4</v>
      </c>
      <c r="L117" s="1">
        <v>1.12275929873456E-4</v>
      </c>
      <c r="M117" s="1">
        <v>1.05681707710619E-4</v>
      </c>
      <c r="N117" s="1">
        <v>1.26703205425295E-4</v>
      </c>
      <c r="O117" s="1">
        <v>1.2021229833585899E-4</v>
      </c>
    </row>
    <row r="118" spans="1:15" x14ac:dyDescent="0.25">
      <c r="A118" s="1">
        <v>13.375</v>
      </c>
      <c r="B118" s="1">
        <v>1.44709132098004</v>
      </c>
      <c r="C118" s="1">
        <v>0.74153898314079003</v>
      </c>
      <c r="D118" s="1">
        <v>0.67940143919635898</v>
      </c>
      <c r="E118" s="1">
        <v>0.64021869419840904</v>
      </c>
      <c r="F118" s="1">
        <v>0.79242984425065699</v>
      </c>
      <c r="G118" s="1">
        <v>0.715322196862471</v>
      </c>
      <c r="I118" s="1">
        <v>13.375</v>
      </c>
      <c r="J118" s="1">
        <v>2.41085414075275E-4</v>
      </c>
      <c r="K118" s="1">
        <v>1.2354039459125599E-4</v>
      </c>
      <c r="L118" s="1">
        <v>1.13188279770113E-4</v>
      </c>
      <c r="M118" s="1">
        <v>1.0666043445345499E-4</v>
      </c>
      <c r="N118" s="1">
        <v>1.3201881205215999E-4</v>
      </c>
      <c r="O118" s="1">
        <v>1.19172677997288E-4</v>
      </c>
    </row>
    <row r="119" spans="1:15" x14ac:dyDescent="0.25">
      <c r="A119" s="1">
        <v>13.5</v>
      </c>
      <c r="B119" s="1">
        <v>1.3998168043024199</v>
      </c>
      <c r="C119" s="1">
        <v>0.76583765048775099</v>
      </c>
      <c r="D119" s="1">
        <v>0.695145987291381</v>
      </c>
      <c r="E119" s="1">
        <v>0.66303273575311905</v>
      </c>
      <c r="F119" s="1">
        <v>0.801564930610559</v>
      </c>
      <c r="G119" s="1">
        <v>0.71507820925669396</v>
      </c>
      <c r="I119" s="1">
        <v>13.5</v>
      </c>
      <c r="J119" s="1">
        <v>2.33209479596782E-4</v>
      </c>
      <c r="K119" s="1">
        <v>1.27588552571259E-4</v>
      </c>
      <c r="L119" s="1">
        <v>1.15811321482744E-4</v>
      </c>
      <c r="M119" s="1">
        <v>1.1046125377647E-4</v>
      </c>
      <c r="N119" s="1">
        <v>1.3354071743971899E-4</v>
      </c>
      <c r="O119" s="1">
        <v>1.19132029662165E-4</v>
      </c>
    </row>
    <row r="120" spans="1:15" x14ac:dyDescent="0.25">
      <c r="A120" s="1">
        <v>13.625</v>
      </c>
      <c r="B120" s="1">
        <v>1.3569324836877701</v>
      </c>
      <c r="C120" s="1">
        <v>0.60565236663920596</v>
      </c>
      <c r="D120" s="1">
        <v>0.74688414126752301</v>
      </c>
      <c r="E120" s="1">
        <v>0.67803999261502101</v>
      </c>
      <c r="F120" s="1">
        <v>0.81102936166830597</v>
      </c>
      <c r="G120" s="1">
        <v>0.78417130708099503</v>
      </c>
      <c r="I120" s="1">
        <v>13.625</v>
      </c>
      <c r="J120" s="1">
        <v>2.2606495178238199E-4</v>
      </c>
      <c r="K120" s="1">
        <v>1.00901684282092E-4</v>
      </c>
      <c r="L120" s="1">
        <v>1.2443089793516901E-4</v>
      </c>
      <c r="M120" s="1">
        <v>1.1296146276966201E-4</v>
      </c>
      <c r="N120" s="1">
        <v>1.3511749165394E-4</v>
      </c>
      <c r="O120" s="1">
        <v>1.3064293975969399E-4</v>
      </c>
    </row>
    <row r="121" spans="1:15" x14ac:dyDescent="0.25">
      <c r="A121" s="1">
        <v>13.75</v>
      </c>
      <c r="B121" s="1">
        <v>1.3387256194177699</v>
      </c>
      <c r="C121" s="1">
        <v>0.60888555210557505</v>
      </c>
      <c r="D121" s="1">
        <v>0.74302679865139698</v>
      </c>
      <c r="E121" s="1">
        <v>0.67891320702355296</v>
      </c>
      <c r="F121" s="1">
        <v>0.81178697580768</v>
      </c>
      <c r="G121" s="1">
        <v>0.78376106790264399</v>
      </c>
      <c r="I121" s="1">
        <v>13.75</v>
      </c>
      <c r="J121" s="1">
        <v>2.2303168819500101E-4</v>
      </c>
      <c r="K121" s="1">
        <v>1.01440332980789E-4</v>
      </c>
      <c r="L121" s="1">
        <v>1.2378826465532299E-4</v>
      </c>
      <c r="M121" s="1">
        <v>1.13106940290124E-4</v>
      </c>
      <c r="N121" s="1">
        <v>1.3524371016955999E-4</v>
      </c>
      <c r="O121" s="1">
        <v>1.3057459391258101E-4</v>
      </c>
    </row>
    <row r="122" spans="1:15" x14ac:dyDescent="0.25">
      <c r="A122" s="1">
        <v>13.875</v>
      </c>
      <c r="B122" s="1">
        <v>1.3679848184231</v>
      </c>
      <c r="C122" s="1">
        <v>0.59113101557360304</v>
      </c>
      <c r="D122" s="1">
        <v>0.74513525448553097</v>
      </c>
      <c r="E122" s="1">
        <v>0.671664872741355</v>
      </c>
      <c r="F122" s="1">
        <v>0.80571730075105696</v>
      </c>
      <c r="G122" s="1">
        <v>0.77186744992604095</v>
      </c>
      <c r="I122" s="1">
        <v>13.875</v>
      </c>
      <c r="J122" s="1">
        <v>2.2790627074928901E-4</v>
      </c>
      <c r="K122" s="70">
        <v>9.8482427194562206E-5</v>
      </c>
      <c r="L122" s="1">
        <v>1.2413953339728901E-4</v>
      </c>
      <c r="M122" s="1">
        <v>1.1189936779871001E-4</v>
      </c>
      <c r="N122" s="1">
        <v>1.3423250230512601E-4</v>
      </c>
      <c r="O122" s="1">
        <v>1.2859311715767899E-4</v>
      </c>
    </row>
    <row r="123" spans="1:15" x14ac:dyDescent="0.25">
      <c r="A123" s="1">
        <v>14</v>
      </c>
      <c r="B123" s="1">
        <v>1.4176438577691901</v>
      </c>
      <c r="C123" s="1">
        <v>0.54321459065349298</v>
      </c>
      <c r="D123" s="1">
        <v>0.74027253770601198</v>
      </c>
      <c r="E123" s="1">
        <v>0.64419422911723201</v>
      </c>
      <c r="F123" s="1">
        <v>0.799527144976941</v>
      </c>
      <c r="G123" s="1">
        <v>0.76816763759238604</v>
      </c>
      <c r="I123" s="1">
        <v>14</v>
      </c>
      <c r="J123" s="1">
        <v>2.3617946670434701E-4</v>
      </c>
      <c r="K123" s="70">
        <v>9.0499550802871997E-5</v>
      </c>
      <c r="L123" s="1">
        <v>1.23329404781822E-4</v>
      </c>
      <c r="M123" s="1">
        <v>1.07322758570931E-4</v>
      </c>
      <c r="N123" s="1">
        <v>1.33201222353158E-4</v>
      </c>
      <c r="O123" s="1">
        <v>1.2797672842289199E-4</v>
      </c>
    </row>
    <row r="124" spans="1:15" x14ac:dyDescent="0.25">
      <c r="A124" s="1">
        <v>14.125</v>
      </c>
      <c r="B124" s="1">
        <v>1.6099586449721499</v>
      </c>
      <c r="C124" s="1">
        <v>0.55049390400901199</v>
      </c>
      <c r="D124" s="1">
        <v>0.737905410392798</v>
      </c>
      <c r="E124" s="1">
        <v>0.63663599645304103</v>
      </c>
      <c r="F124" s="1">
        <v>0.76923695187616603</v>
      </c>
      <c r="G124" s="1">
        <v>0.78351432212060101</v>
      </c>
      <c r="I124" s="1">
        <v>14.125</v>
      </c>
      <c r="J124" s="1">
        <v>2.6821911025235899E-4</v>
      </c>
      <c r="K124" s="70">
        <v>9.1712284407901397E-5</v>
      </c>
      <c r="L124" s="1">
        <v>1.2293504137144001E-4</v>
      </c>
      <c r="M124" s="1">
        <v>1.06063557009077E-4</v>
      </c>
      <c r="N124" s="1">
        <v>1.28154876182569E-4</v>
      </c>
      <c r="O124" s="1">
        <v>1.30533486065292E-4</v>
      </c>
    </row>
    <row r="125" spans="1:15" x14ac:dyDescent="0.25">
      <c r="A125" s="1">
        <v>14.25</v>
      </c>
      <c r="B125" s="1">
        <v>1.66217035842456</v>
      </c>
      <c r="C125" s="1">
        <v>0.507432146181236</v>
      </c>
      <c r="D125" s="1">
        <v>0.73654519205163804</v>
      </c>
      <c r="E125" s="1">
        <v>0.63997989933793398</v>
      </c>
      <c r="F125" s="1">
        <v>0.75526899796762603</v>
      </c>
      <c r="G125" s="1">
        <v>0.77734869449510202</v>
      </c>
      <c r="I125" s="1">
        <v>14.25</v>
      </c>
      <c r="J125" s="1">
        <v>2.7691758171353097E-4</v>
      </c>
      <c r="K125" s="70">
        <v>8.4538195553794006E-5</v>
      </c>
      <c r="L125" s="1">
        <v>1.2270842899580301E-4</v>
      </c>
      <c r="M125" s="1">
        <v>1.066206512297E-4</v>
      </c>
      <c r="N125" s="1">
        <v>1.25827815061407E-4</v>
      </c>
      <c r="O125" s="1">
        <v>1.2950629250288399E-4</v>
      </c>
    </row>
    <row r="126" spans="1:15" x14ac:dyDescent="0.25">
      <c r="A126" s="1">
        <v>14.375</v>
      </c>
      <c r="B126" s="1">
        <v>1.71497423085892</v>
      </c>
      <c r="C126" s="1">
        <v>0.54860509016880299</v>
      </c>
      <c r="D126" s="1">
        <v>0.77293198962960097</v>
      </c>
      <c r="E126" s="1">
        <v>0.64053201161546502</v>
      </c>
      <c r="F126" s="1">
        <v>0.74190776828022498</v>
      </c>
      <c r="G126" s="1">
        <v>0.75626602865478099</v>
      </c>
      <c r="I126" s="1">
        <v>14.375</v>
      </c>
      <c r="J126" s="1">
        <v>2.85714706861095E-4</v>
      </c>
      <c r="K126" s="70">
        <v>9.1397608022122606E-5</v>
      </c>
      <c r="L126" s="1">
        <v>1.2877046947229199E-4</v>
      </c>
      <c r="M126" s="1">
        <v>1.06712633135136E-4</v>
      </c>
      <c r="N126" s="1">
        <v>1.23601834195486E-4</v>
      </c>
      <c r="O126" s="1">
        <v>1.2599392037388699E-4</v>
      </c>
    </row>
    <row r="127" spans="1:15" x14ac:dyDescent="0.25">
      <c r="A127" s="1">
        <v>14.5</v>
      </c>
      <c r="B127" s="1">
        <v>1.76610815209021</v>
      </c>
      <c r="C127" s="1">
        <v>0.60276992373377802</v>
      </c>
      <c r="D127" s="1">
        <v>0.77049437209155702</v>
      </c>
      <c r="E127" s="1">
        <v>0.63930362193234502</v>
      </c>
      <c r="F127" s="1">
        <v>0.74252813497255599</v>
      </c>
      <c r="G127" s="1">
        <v>0.72537718892569703</v>
      </c>
      <c r="I127" s="1">
        <v>14.5</v>
      </c>
      <c r="J127" s="1">
        <v>2.9423361813822802E-4</v>
      </c>
      <c r="K127" s="1">
        <v>1.00421469294047E-4</v>
      </c>
      <c r="L127" s="1">
        <v>1.2836436239045299E-4</v>
      </c>
      <c r="M127" s="1">
        <v>1.06507983413929E-4</v>
      </c>
      <c r="N127" s="1">
        <v>1.2370518728642801E-4</v>
      </c>
      <c r="O127" s="1">
        <v>1.20847839675021E-4</v>
      </c>
    </row>
    <row r="128" spans="1:15" x14ac:dyDescent="0.25">
      <c r="A128" s="1">
        <v>14.625</v>
      </c>
      <c r="B128" s="1">
        <v>1.7418249423924499</v>
      </c>
      <c r="C128" s="1">
        <v>0.59970806424213297</v>
      </c>
      <c r="D128" s="1">
        <v>0.76546099280123303</v>
      </c>
      <c r="E128" s="1">
        <v>0.635430588167752</v>
      </c>
      <c r="F128" s="1">
        <v>0.74936136866411396</v>
      </c>
      <c r="G128" s="1">
        <v>0.72564386381394397</v>
      </c>
      <c r="I128" s="1">
        <v>14.625</v>
      </c>
      <c r="J128" s="1">
        <v>2.90188035402582E-4</v>
      </c>
      <c r="K128" s="70">
        <v>9.9911363502739396E-5</v>
      </c>
      <c r="L128" s="1">
        <v>1.2752580140068501E-4</v>
      </c>
      <c r="M128" s="1">
        <v>1.05862735988748E-4</v>
      </c>
      <c r="N128" s="1">
        <v>1.2484360401944199E-4</v>
      </c>
      <c r="O128" s="1">
        <v>1.2089226771140299E-4</v>
      </c>
    </row>
    <row r="129" spans="1:15" x14ac:dyDescent="0.25">
      <c r="A129" s="1">
        <v>14.75</v>
      </c>
      <c r="B129" s="1">
        <v>1.70976479685056</v>
      </c>
      <c r="C129" s="1">
        <v>0.58297169293858997</v>
      </c>
      <c r="D129" s="1">
        <v>0.674325687335248</v>
      </c>
      <c r="E129" s="1">
        <v>0.62856986660798497</v>
      </c>
      <c r="F129" s="1">
        <v>0.74681913329187599</v>
      </c>
      <c r="G129" s="1">
        <v>0.72868078539551095</v>
      </c>
      <c r="I129" s="1">
        <v>14.75</v>
      </c>
      <c r="J129" s="1">
        <v>2.8484681515530302E-4</v>
      </c>
      <c r="K129" s="70">
        <v>9.7123084043569005E-5</v>
      </c>
      <c r="L129" s="1">
        <v>1.12342659510052E-4</v>
      </c>
      <c r="M129" s="1">
        <v>1.0471973977689E-4</v>
      </c>
      <c r="N129" s="1">
        <v>1.24420067606426E-4</v>
      </c>
      <c r="O129" s="1">
        <v>1.21398218846892E-4</v>
      </c>
    </row>
    <row r="130" spans="1:15" x14ac:dyDescent="0.25">
      <c r="A130" s="1">
        <v>14.875</v>
      </c>
      <c r="B130" s="1">
        <v>1.59997769200165</v>
      </c>
      <c r="C130" s="1">
        <v>0.57731439033711296</v>
      </c>
      <c r="D130" s="1">
        <v>0.53396119934234398</v>
      </c>
      <c r="E130" s="1">
        <v>0.63043366155847602</v>
      </c>
      <c r="F130" s="1">
        <v>0.73948080616373801</v>
      </c>
      <c r="G130" s="1">
        <v>0.73204129975349097</v>
      </c>
      <c r="I130" s="1">
        <v>14.875</v>
      </c>
      <c r="J130" s="1">
        <v>2.6655628348747399E-4</v>
      </c>
      <c r="K130" s="70">
        <v>9.6180577430163001E-5</v>
      </c>
      <c r="L130" s="70">
        <v>8.8957935810434605E-5</v>
      </c>
      <c r="M130" s="1">
        <v>1.05030248015642E-4</v>
      </c>
      <c r="N130" s="1">
        <v>1.23197502306879E-4</v>
      </c>
      <c r="O130" s="1">
        <v>1.21958080538932E-4</v>
      </c>
    </row>
    <row r="131" spans="1:15" x14ac:dyDescent="0.25">
      <c r="A131" s="1">
        <v>15</v>
      </c>
      <c r="B131" s="1">
        <v>1.3395368731060699</v>
      </c>
      <c r="C131" s="1">
        <v>0.571501255128813</v>
      </c>
      <c r="D131" s="1">
        <v>0.51627359353579305</v>
      </c>
      <c r="E131" s="1">
        <v>0.62567104614686497</v>
      </c>
      <c r="F131" s="1">
        <v>0.75299403258671305</v>
      </c>
      <c r="G131" s="1">
        <v>0.74698753404291196</v>
      </c>
      <c r="I131" s="1">
        <v>15</v>
      </c>
      <c r="J131" s="1">
        <v>2.2316684305947001E-4</v>
      </c>
      <c r="K131" s="70">
        <v>9.5212109104460298E-5</v>
      </c>
      <c r="L131" s="70">
        <v>8.6011180683062994E-5</v>
      </c>
      <c r="M131" s="1">
        <v>1.04236796288068E-4</v>
      </c>
      <c r="N131" s="1">
        <v>1.2544880582894701E-4</v>
      </c>
      <c r="O131" s="1">
        <v>1.2444812317154901E-4</v>
      </c>
    </row>
    <row r="132" spans="1:15" x14ac:dyDescent="0.25">
      <c r="A132" s="1">
        <v>15.125</v>
      </c>
      <c r="B132" s="1">
        <v>1.2843527157063499</v>
      </c>
      <c r="C132" s="1">
        <v>0.58653592615160999</v>
      </c>
      <c r="D132" s="1">
        <v>0.44330299651183103</v>
      </c>
      <c r="E132" s="1">
        <v>0.65473356454013099</v>
      </c>
      <c r="F132" s="1">
        <v>0.75925204406920799</v>
      </c>
      <c r="G132" s="1">
        <v>0.76699691739120601</v>
      </c>
      <c r="I132" s="1">
        <v>15.125</v>
      </c>
      <c r="J132" s="1">
        <v>2.1397316243667799E-4</v>
      </c>
      <c r="K132" s="70">
        <v>9.7716885296858294E-5</v>
      </c>
      <c r="L132" s="70">
        <v>7.3854279218871102E-5</v>
      </c>
      <c r="M132" s="1">
        <v>1.0907861185238601E-4</v>
      </c>
      <c r="N132" s="1">
        <v>1.2649139054192999E-4</v>
      </c>
      <c r="O132" s="1">
        <v>1.27781686437375E-4</v>
      </c>
    </row>
    <row r="133" spans="1:15" x14ac:dyDescent="0.25">
      <c r="A133" s="1">
        <v>15.25</v>
      </c>
      <c r="B133" s="1">
        <v>1.23265502415094</v>
      </c>
      <c r="C133" s="1">
        <v>0.61282593044265998</v>
      </c>
      <c r="D133" s="1">
        <v>0.42303621790523999</v>
      </c>
      <c r="E133" s="1">
        <v>0.69694246309001895</v>
      </c>
      <c r="F133" s="1">
        <v>0.76636908162765605</v>
      </c>
      <c r="G133" s="1">
        <v>0.75880926014803296</v>
      </c>
      <c r="I133" s="1">
        <v>15.25</v>
      </c>
      <c r="J133" s="1">
        <v>2.0536032702354599E-4</v>
      </c>
      <c r="K133" s="1">
        <v>1.02096800011747E-4</v>
      </c>
      <c r="L133" s="70">
        <v>7.0477833903012896E-5</v>
      </c>
      <c r="M133" s="1">
        <v>1.16110614350797E-4</v>
      </c>
      <c r="N133" s="1">
        <v>1.2767708899916801E-4</v>
      </c>
      <c r="O133" s="1">
        <v>1.2641762274066199E-4</v>
      </c>
    </row>
    <row r="134" spans="1:15" x14ac:dyDescent="0.25">
      <c r="A134" s="1">
        <v>15.375</v>
      </c>
      <c r="B134" s="1">
        <v>1.1895501034544</v>
      </c>
      <c r="C134" s="1">
        <v>0.61413490036590901</v>
      </c>
      <c r="D134" s="1">
        <v>0.41291034088881301</v>
      </c>
      <c r="E134" s="1">
        <v>0.704584503229299</v>
      </c>
      <c r="F134" s="1">
        <v>0.75647821993258102</v>
      </c>
      <c r="G134" s="1">
        <v>0.759873312545436</v>
      </c>
      <c r="I134" s="1">
        <v>15.375</v>
      </c>
      <c r="J134" s="1">
        <v>1.9817904723550301E-4</v>
      </c>
      <c r="K134" s="1">
        <v>1.02314874400961E-4</v>
      </c>
      <c r="L134" s="70">
        <v>6.8790862792076401E-5</v>
      </c>
      <c r="M134" s="1">
        <v>1.17383778238001E-4</v>
      </c>
      <c r="N134" s="1">
        <v>1.26029271440768E-4</v>
      </c>
      <c r="O134" s="1">
        <v>1.2659489387007E-4</v>
      </c>
    </row>
    <row r="135" spans="1:15" x14ac:dyDescent="0.25">
      <c r="A135" s="1">
        <v>15.5</v>
      </c>
      <c r="B135" s="1">
        <v>1.1744392044251399</v>
      </c>
      <c r="C135" s="1">
        <v>0.61427470651350502</v>
      </c>
      <c r="D135" s="1">
        <v>0.37834900606767602</v>
      </c>
      <c r="E135" s="1">
        <v>0.71408039575379501</v>
      </c>
      <c r="F135" s="1">
        <v>0.74444654383960496</v>
      </c>
      <c r="G135" s="1">
        <v>0.74543157390609405</v>
      </c>
      <c r="I135" s="1">
        <v>15.5</v>
      </c>
      <c r="J135" s="1">
        <v>1.95661571457228E-4</v>
      </c>
      <c r="K135" s="1">
        <v>1.0233816610515E-4</v>
      </c>
      <c r="L135" s="70">
        <v>6.3032944410874905E-5</v>
      </c>
      <c r="M135" s="1">
        <v>1.18965793932582E-4</v>
      </c>
      <c r="N135" s="1">
        <v>1.2402479420367901E-4</v>
      </c>
      <c r="O135" s="1">
        <v>1.2418890021275499E-4</v>
      </c>
    </row>
    <row r="136" spans="1:15" x14ac:dyDescent="0.25">
      <c r="A136" s="1">
        <v>15.625</v>
      </c>
      <c r="B136" s="1">
        <v>1.1681665164530799</v>
      </c>
      <c r="C136" s="1">
        <v>0.58315848042686402</v>
      </c>
      <c r="D136" s="1">
        <v>0.34757605172587402</v>
      </c>
      <c r="E136" s="1">
        <v>0.71520838383276597</v>
      </c>
      <c r="F136" s="1">
        <v>0.74427427270091695</v>
      </c>
      <c r="G136" s="1">
        <v>0.74187711195362105</v>
      </c>
      <c r="I136" s="1">
        <v>15.625</v>
      </c>
      <c r="J136" s="1">
        <v>1.94616541641083E-4</v>
      </c>
      <c r="K136" s="70">
        <v>9.7154202839115498E-5</v>
      </c>
      <c r="L136" s="70">
        <v>5.79061702175306E-5</v>
      </c>
      <c r="M136" s="1">
        <v>1.1915371674653899E-4</v>
      </c>
      <c r="N136" s="1">
        <v>1.23996093831973E-4</v>
      </c>
      <c r="O136" s="1">
        <v>1.2359672685147301E-4</v>
      </c>
    </row>
    <row r="137" spans="1:15" x14ac:dyDescent="0.25">
      <c r="A137" s="1">
        <v>15.75</v>
      </c>
      <c r="B137" s="1">
        <v>1.1705556730116899</v>
      </c>
      <c r="C137" s="1">
        <v>0.56928851993547003</v>
      </c>
      <c r="D137" s="1">
        <v>0.323456298445573</v>
      </c>
      <c r="E137" s="1">
        <v>0.71687243015467295</v>
      </c>
      <c r="F137" s="1">
        <v>0.76448792303926805</v>
      </c>
      <c r="G137" s="1">
        <v>0.73220519877700596</v>
      </c>
      <c r="I137" s="1">
        <v>15.75</v>
      </c>
      <c r="J137" s="1">
        <v>1.9501457512374699E-4</v>
      </c>
      <c r="K137" s="70">
        <v>9.4843467421249302E-5</v>
      </c>
      <c r="L137" s="70">
        <v>5.3887819321032502E-5</v>
      </c>
      <c r="M137" s="1">
        <v>1.19430946863768E-4</v>
      </c>
      <c r="N137" s="1">
        <v>1.2736368797834201E-4</v>
      </c>
      <c r="O137" s="1">
        <v>1.2198538611624901E-4</v>
      </c>
    </row>
    <row r="138" spans="1:15" x14ac:dyDescent="0.25">
      <c r="A138" s="1">
        <v>15.875</v>
      </c>
      <c r="B138" s="1">
        <v>1.30614278545985</v>
      </c>
      <c r="C138" s="1">
        <v>0.58343361452927101</v>
      </c>
      <c r="D138" s="1">
        <v>0.28796388037318099</v>
      </c>
      <c r="E138" s="1">
        <v>0.71677295117018103</v>
      </c>
      <c r="F138" s="1">
        <v>0.768003802353738</v>
      </c>
      <c r="G138" s="1">
        <v>0.72815295115362</v>
      </c>
      <c r="I138" s="1">
        <v>15.875</v>
      </c>
      <c r="J138" s="1">
        <v>2.17603388057611E-4</v>
      </c>
      <c r="K138" s="70">
        <v>9.7200040180576603E-5</v>
      </c>
      <c r="L138" s="70">
        <v>4.7974782470172103E-5</v>
      </c>
      <c r="M138" s="1">
        <v>1.19414373664952E-4</v>
      </c>
      <c r="N138" s="1">
        <v>1.27949433472133E-4</v>
      </c>
      <c r="O138" s="1">
        <v>1.21310281662193E-4</v>
      </c>
    </row>
    <row r="139" spans="1:15" x14ac:dyDescent="0.25">
      <c r="A139" s="1">
        <v>16</v>
      </c>
      <c r="B139" s="1">
        <v>1.32285581872736</v>
      </c>
      <c r="C139" s="1">
        <v>0.56350055044399405</v>
      </c>
      <c r="D139" s="1">
        <v>0.27776379271198898</v>
      </c>
      <c r="E139" s="1">
        <v>0.71497915504895904</v>
      </c>
      <c r="F139" s="1">
        <v>0.77695126925338398</v>
      </c>
      <c r="G139" s="1">
        <v>0.73434642292007601</v>
      </c>
      <c r="I139" s="1">
        <v>16</v>
      </c>
      <c r="J139" s="1">
        <v>2.2038777939997799E-4</v>
      </c>
      <c r="K139" s="70">
        <v>9.3879191703969295E-5</v>
      </c>
      <c r="L139" s="70">
        <v>4.6275447865817302E-5</v>
      </c>
      <c r="M139" s="1">
        <v>1.19115527231156E-4</v>
      </c>
      <c r="N139" s="1">
        <v>1.2944008145761399E-4</v>
      </c>
      <c r="O139" s="1">
        <v>1.2234211405848499E-4</v>
      </c>
    </row>
    <row r="140" spans="1:15" x14ac:dyDescent="0.25">
      <c r="A140" s="1">
        <v>16.125</v>
      </c>
      <c r="B140" s="1">
        <v>1.3402097115698099</v>
      </c>
      <c r="C140" s="1">
        <v>0.55698074012759502</v>
      </c>
      <c r="D140" s="1">
        <v>0.36156278360440403</v>
      </c>
      <c r="E140" s="1">
        <v>0.65708802066847405</v>
      </c>
      <c r="F140" s="1">
        <v>0.77335587026638697</v>
      </c>
      <c r="G140" s="1">
        <v>0.72971798551603395</v>
      </c>
      <c r="I140" s="1">
        <v>16.125</v>
      </c>
      <c r="J140" s="1">
        <v>2.2327893794753099E-4</v>
      </c>
      <c r="K140" s="70">
        <v>9.2792991305257297E-5</v>
      </c>
      <c r="L140" s="70">
        <v>6.0236359748493802E-5</v>
      </c>
      <c r="M140" s="1">
        <v>1.09470864243368E-4</v>
      </c>
      <c r="N140" s="1">
        <v>1.2884108798637999E-4</v>
      </c>
      <c r="O140" s="1">
        <v>1.21571016386971E-4</v>
      </c>
    </row>
    <row r="141" spans="1:15" x14ac:dyDescent="0.25">
      <c r="A141" s="1">
        <v>16.25</v>
      </c>
      <c r="B141" s="1">
        <v>1.36149840422257</v>
      </c>
      <c r="C141" s="1">
        <v>0.68121695809624905</v>
      </c>
      <c r="D141" s="1">
        <v>0.39084216246377301</v>
      </c>
      <c r="E141" s="1">
        <v>0.55584029365919696</v>
      </c>
      <c r="F141" s="1">
        <v>0.77053103926625399</v>
      </c>
      <c r="G141" s="1">
        <v>0.67723431452762295</v>
      </c>
      <c r="I141" s="1">
        <v>16.25</v>
      </c>
      <c r="J141" s="1">
        <v>2.26825634143481E-4</v>
      </c>
      <c r="K141" s="1">
        <v>1.13490745218835E-4</v>
      </c>
      <c r="L141" s="70">
        <v>6.5114304266464604E-5</v>
      </c>
      <c r="M141" s="70">
        <v>9.26029929236226E-5</v>
      </c>
      <c r="N141" s="1">
        <v>1.2837047114175801E-4</v>
      </c>
      <c r="O141" s="1">
        <v>1.1282723680030201E-4</v>
      </c>
    </row>
    <row r="142" spans="1:15" x14ac:dyDescent="0.25">
      <c r="A142" s="1">
        <v>16.375</v>
      </c>
      <c r="B142" s="1">
        <v>1.2759991948761</v>
      </c>
      <c r="C142" s="1">
        <v>0.68463544458532399</v>
      </c>
      <c r="D142" s="1">
        <v>0.42173358397975302</v>
      </c>
      <c r="E142" s="1">
        <v>0.53167980135123205</v>
      </c>
      <c r="F142" s="1">
        <v>0.76535380359624705</v>
      </c>
      <c r="G142" s="1">
        <v>0.66296388847085297</v>
      </c>
      <c r="I142" s="1">
        <v>16.375</v>
      </c>
      <c r="J142" s="1">
        <v>2.1258146586635801E-4</v>
      </c>
      <c r="K142" s="1">
        <v>1.1406026506791499E-4</v>
      </c>
      <c r="L142" s="70">
        <v>7.0260815091026895E-5</v>
      </c>
      <c r="M142" s="70">
        <v>8.8577854905115601E-5</v>
      </c>
      <c r="N142" s="1">
        <v>1.2750794367913501E-4</v>
      </c>
      <c r="O142" s="1">
        <v>1.1044978381924401E-4</v>
      </c>
    </row>
    <row r="143" spans="1:15" x14ac:dyDescent="0.25">
      <c r="A143" s="1">
        <v>16.5</v>
      </c>
      <c r="B143" s="1">
        <v>1.2059783073038499</v>
      </c>
      <c r="C143" s="1">
        <v>0.68147177941695203</v>
      </c>
      <c r="D143" s="1">
        <v>0.46275365248607297</v>
      </c>
      <c r="E143" s="1">
        <v>0.47045193738580299</v>
      </c>
      <c r="F143" s="1">
        <v>0.75960743309597201</v>
      </c>
      <c r="G143" s="1">
        <v>0.65635550272464505</v>
      </c>
      <c r="I143" s="1">
        <v>16.5</v>
      </c>
      <c r="J143" s="1">
        <v>2.00915985996822E-4</v>
      </c>
      <c r="K143" s="1">
        <v>1.13533198450864E-4</v>
      </c>
      <c r="L143" s="70">
        <v>7.7094758504179798E-5</v>
      </c>
      <c r="M143" s="70">
        <v>7.8377292768475097E-5</v>
      </c>
      <c r="N143" s="1">
        <v>1.2655059835379E-4</v>
      </c>
      <c r="O143" s="1">
        <v>1.0934882675392601E-4</v>
      </c>
    </row>
    <row r="144" spans="1:15" x14ac:dyDescent="0.25">
      <c r="A144" s="1">
        <v>16.625</v>
      </c>
      <c r="B144" s="1">
        <v>1.2334322685763699</v>
      </c>
      <c r="C144" s="1">
        <v>0.65705616912458498</v>
      </c>
      <c r="D144" s="1">
        <v>0.47486633668365003</v>
      </c>
      <c r="E144" s="1">
        <v>0.46035623209797399</v>
      </c>
      <c r="F144" s="1">
        <v>0.76724572978309602</v>
      </c>
      <c r="G144" s="1">
        <v>0.64020160341205701</v>
      </c>
      <c r="I144" s="1">
        <v>16.625</v>
      </c>
      <c r="J144" s="1">
        <v>2.0548981594482399E-4</v>
      </c>
      <c r="K144" s="1">
        <v>1.09465557776156E-4</v>
      </c>
      <c r="L144" s="70">
        <v>7.9112731691496194E-5</v>
      </c>
      <c r="M144" s="70">
        <v>7.6695348267523093E-5</v>
      </c>
      <c r="N144" s="1">
        <v>1.27823138581864E-4</v>
      </c>
      <c r="O144" s="1">
        <v>1.06657587128449E-4</v>
      </c>
    </row>
    <row r="145" spans="1:15" x14ac:dyDescent="0.25">
      <c r="A145" s="1">
        <v>16.75</v>
      </c>
      <c r="B145" s="1">
        <v>1.27248135995718</v>
      </c>
      <c r="C145" s="1">
        <v>0.64098451643810395</v>
      </c>
      <c r="D145" s="1">
        <v>0.53761163328809103</v>
      </c>
      <c r="E145" s="1">
        <v>0.458786414954855</v>
      </c>
      <c r="F145" s="1">
        <v>0.76104495821554197</v>
      </c>
      <c r="G145" s="1">
        <v>0.61002758217441699</v>
      </c>
      <c r="I145" s="1">
        <v>16.75</v>
      </c>
      <c r="J145" s="1">
        <v>2.11995394568865E-4</v>
      </c>
      <c r="K145" s="1">
        <v>1.06788020438588E-4</v>
      </c>
      <c r="L145" s="70">
        <v>8.95660981057961E-5</v>
      </c>
      <c r="M145" s="70">
        <v>7.6433816731479205E-5</v>
      </c>
      <c r="N145" s="1">
        <v>1.2679009003870899E-4</v>
      </c>
      <c r="O145" s="1">
        <v>1.01630595190258E-4</v>
      </c>
    </row>
    <row r="146" spans="1:15" x14ac:dyDescent="0.25">
      <c r="A146" s="1">
        <v>16.875</v>
      </c>
      <c r="B146" s="1">
        <v>1.4180952181078701</v>
      </c>
      <c r="C146" s="1">
        <v>0.59154351399265703</v>
      </c>
      <c r="D146" s="1">
        <v>0.54575188538195696</v>
      </c>
      <c r="E146" s="1">
        <v>0.45735029984087</v>
      </c>
      <c r="F146" s="1">
        <v>0.760603898197455</v>
      </c>
      <c r="G146" s="1">
        <v>0.58254719808202504</v>
      </c>
      <c r="I146" s="1">
        <v>16.875</v>
      </c>
      <c r="J146" s="1">
        <v>2.3625466333677099E-4</v>
      </c>
      <c r="K146" s="70">
        <v>9.8551149431176606E-5</v>
      </c>
      <c r="L146" s="70">
        <v>9.0922264104634099E-5</v>
      </c>
      <c r="M146" s="70">
        <v>7.6194559953489198E-5</v>
      </c>
      <c r="N146" s="1">
        <v>1.26716609439696E-4</v>
      </c>
      <c r="O146" s="70">
        <v>9.7052363200465395E-5</v>
      </c>
    </row>
    <row r="147" spans="1:15" x14ac:dyDescent="0.25">
      <c r="A147" s="1">
        <v>17</v>
      </c>
      <c r="B147" s="1">
        <v>1.4338147536496</v>
      </c>
      <c r="C147" s="1">
        <v>0.61205170655375796</v>
      </c>
      <c r="D147" s="1">
        <v>0.55147264090688197</v>
      </c>
      <c r="E147" s="1">
        <v>0.50434951254577198</v>
      </c>
      <c r="F147" s="1">
        <v>0.75502874480017601</v>
      </c>
      <c r="G147" s="1">
        <v>0.57494004505687701</v>
      </c>
      <c r="I147" s="1">
        <v>17</v>
      </c>
      <c r="J147" s="1">
        <v>2.3887353795802401E-4</v>
      </c>
      <c r="K147" s="1">
        <v>1.01967814311856E-4</v>
      </c>
      <c r="L147" s="70">
        <v>9.18753419750867E-5</v>
      </c>
      <c r="M147" s="70">
        <v>8.4024628790126406E-5</v>
      </c>
      <c r="N147" s="1">
        <v>1.2578778888370899E-4</v>
      </c>
      <c r="O147" s="70">
        <v>9.5785011506475601E-5</v>
      </c>
    </row>
    <row r="148" spans="1:15" x14ac:dyDescent="0.25">
      <c r="A148" s="1">
        <v>17.125</v>
      </c>
      <c r="B148" s="1">
        <v>1.48657436948382</v>
      </c>
      <c r="C148" s="1">
        <v>0.61715130632350901</v>
      </c>
      <c r="D148" s="1">
        <v>0.54618811037340997</v>
      </c>
      <c r="E148" s="1">
        <v>0.527879978914227</v>
      </c>
      <c r="F148" s="1">
        <v>0.75875109909644201</v>
      </c>
      <c r="G148" s="1">
        <v>0.57422089259879705</v>
      </c>
      <c r="I148" s="1">
        <v>17.125</v>
      </c>
      <c r="J148" s="1">
        <v>2.4766328995600302E-4</v>
      </c>
      <c r="K148" s="1">
        <v>1.02817407633497E-4</v>
      </c>
      <c r="L148" s="70">
        <v>9.0994939188210198E-5</v>
      </c>
      <c r="M148" s="70">
        <v>8.7944804487110701E-5</v>
      </c>
      <c r="N148" s="1">
        <v>1.2640793310946701E-4</v>
      </c>
      <c r="O148" s="70">
        <v>9.5665200706959597E-5</v>
      </c>
    </row>
    <row r="149" spans="1:15" x14ac:dyDescent="0.25">
      <c r="A149" s="1">
        <v>17.25</v>
      </c>
      <c r="B149" s="1">
        <v>1.5364963255130899</v>
      </c>
      <c r="C149" s="1">
        <v>0.61130209404077496</v>
      </c>
      <c r="D149" s="1">
        <v>0.63979813025671495</v>
      </c>
      <c r="E149" s="1">
        <v>0.55101454695692198</v>
      </c>
      <c r="F149" s="1">
        <v>0.76538575387887198</v>
      </c>
      <c r="G149" s="1">
        <v>0.57426822853386295</v>
      </c>
      <c r="I149" s="1">
        <v>17.25</v>
      </c>
      <c r="J149" s="1">
        <v>2.5598028783047999E-4</v>
      </c>
      <c r="K149" s="1">
        <v>1.0184292886719301E-4</v>
      </c>
      <c r="L149" s="1">
        <v>1.06590368500769E-4</v>
      </c>
      <c r="M149" s="70">
        <v>9.1799023523023596E-5</v>
      </c>
      <c r="N149" s="1">
        <v>1.2751326659622E-4</v>
      </c>
      <c r="O149" s="70">
        <v>9.5673086873741494E-5</v>
      </c>
    </row>
    <row r="150" spans="1:15" x14ac:dyDescent="0.25">
      <c r="A150" s="1">
        <v>17.375</v>
      </c>
      <c r="B150" s="1">
        <v>1.5372361842721001</v>
      </c>
      <c r="C150" s="1">
        <v>0.60662317325906601</v>
      </c>
      <c r="D150" s="1">
        <v>0.61962119749159805</v>
      </c>
      <c r="E150" s="1">
        <v>0.56811317748469403</v>
      </c>
      <c r="F150" s="1">
        <v>0.765281371716517</v>
      </c>
      <c r="G150" s="1">
        <v>0.59063543592799705</v>
      </c>
      <c r="I150" s="1">
        <v>17.375</v>
      </c>
      <c r="J150" s="1">
        <v>2.5610354829973199E-4</v>
      </c>
      <c r="K150" s="1">
        <v>1.0106342066496E-4</v>
      </c>
      <c r="L150" s="1">
        <v>1.032288915021E-4</v>
      </c>
      <c r="M150" s="70">
        <v>9.4647655368950207E-5</v>
      </c>
      <c r="N150" s="1">
        <v>1.2749587652797199E-4</v>
      </c>
      <c r="O150" s="70">
        <v>9.8399863625604195E-5</v>
      </c>
    </row>
    <row r="151" spans="1:15" x14ac:dyDescent="0.25">
      <c r="A151" s="1">
        <v>17.5</v>
      </c>
      <c r="B151" s="1">
        <v>1.58405048922811</v>
      </c>
      <c r="C151" s="1">
        <v>0.55399517385798402</v>
      </c>
      <c r="D151" s="1">
        <v>0.63467513615122995</v>
      </c>
      <c r="E151" s="1">
        <v>0.578165936416841</v>
      </c>
      <c r="F151" s="1">
        <v>0.75079345011181797</v>
      </c>
      <c r="G151" s="1">
        <v>0.64048033512674596</v>
      </c>
      <c r="I151" s="1">
        <v>17.5</v>
      </c>
      <c r="J151" s="1">
        <v>2.6390281150540302E-4</v>
      </c>
      <c r="K151" s="70">
        <v>9.2295595964740201E-5</v>
      </c>
      <c r="L151" s="1">
        <v>1.05736877682795E-4</v>
      </c>
      <c r="M151" s="70">
        <v>9.6322445007045906E-5</v>
      </c>
      <c r="N151" s="1">
        <v>1.2508218878862901E-4</v>
      </c>
      <c r="O151" s="1">
        <v>1.06704023832116E-4</v>
      </c>
    </row>
    <row r="152" spans="1:15" x14ac:dyDescent="0.25">
      <c r="A152" s="1">
        <v>17.625</v>
      </c>
      <c r="B152" s="1">
        <v>1.63027089949904</v>
      </c>
      <c r="C152" s="1">
        <v>0.57285849469967298</v>
      </c>
      <c r="D152" s="1">
        <v>0.639586409811291</v>
      </c>
      <c r="E152" s="1">
        <v>0.57799000426624103</v>
      </c>
      <c r="F152" s="1">
        <v>0.68167488172223401</v>
      </c>
      <c r="G152" s="1">
        <v>0.59211080590882403</v>
      </c>
      <c r="I152" s="1">
        <v>17.625</v>
      </c>
      <c r="J152" s="1">
        <v>2.7160313185653901E-4</v>
      </c>
      <c r="K152" s="70">
        <v>9.5438225216965496E-5</v>
      </c>
      <c r="L152" s="1">
        <v>1.06555095874561E-4</v>
      </c>
      <c r="M152" s="70">
        <v>9.6293134710755999E-5</v>
      </c>
      <c r="N152" s="1">
        <v>1.13567035294924E-4</v>
      </c>
      <c r="O152" s="70">
        <v>9.8645660264410097E-5</v>
      </c>
    </row>
    <row r="153" spans="1:15" x14ac:dyDescent="0.25">
      <c r="A153" s="1">
        <v>17.75</v>
      </c>
      <c r="B153" s="1">
        <v>1.70424826706963</v>
      </c>
      <c r="C153" s="1">
        <v>0.57204996455371304</v>
      </c>
      <c r="D153" s="1">
        <v>0.64782474341640695</v>
      </c>
      <c r="E153" s="1">
        <v>0.57710373464894205</v>
      </c>
      <c r="F153" s="1">
        <v>0.68158374184735304</v>
      </c>
      <c r="G153" s="1">
        <v>0.58776562686463496</v>
      </c>
      <c r="I153" s="1">
        <v>17.75</v>
      </c>
      <c r="J153" s="1">
        <v>2.8392776129380101E-4</v>
      </c>
      <c r="K153" s="70">
        <v>9.5303524094648694E-5</v>
      </c>
      <c r="L153" s="1">
        <v>1.07927602253173E-4</v>
      </c>
      <c r="M153" s="70">
        <v>9.6145482192513804E-5</v>
      </c>
      <c r="N153" s="1">
        <v>1.13551851391769E-4</v>
      </c>
      <c r="O153" s="70">
        <v>9.7921753435648099E-5</v>
      </c>
    </row>
    <row r="154" spans="1:15" x14ac:dyDescent="0.25">
      <c r="A154" s="1">
        <v>17.875</v>
      </c>
      <c r="B154" s="1">
        <v>1.7161042651965099</v>
      </c>
      <c r="C154" s="1">
        <v>0.56514587822422002</v>
      </c>
      <c r="D154" s="1">
        <v>0.72836262868852797</v>
      </c>
      <c r="E154" s="1">
        <v>0.58341964319222595</v>
      </c>
      <c r="F154" s="1">
        <v>0.67583320980244799</v>
      </c>
      <c r="G154" s="1">
        <v>0.53089263680185395</v>
      </c>
      <c r="I154" s="1">
        <v>17.875</v>
      </c>
      <c r="J154" s="1">
        <v>2.8590297058173899E-4</v>
      </c>
      <c r="K154" s="70">
        <v>9.4153303312155006E-5</v>
      </c>
      <c r="L154" s="1">
        <v>1.21345213939509E-4</v>
      </c>
      <c r="M154" s="70">
        <v>9.7197712555825106E-5</v>
      </c>
      <c r="N154" s="1">
        <v>1.12593812753088E-4</v>
      </c>
      <c r="O154" s="70">
        <v>8.8446713291188904E-5</v>
      </c>
    </row>
    <row r="155" spans="1:15" x14ac:dyDescent="0.25">
      <c r="A155" s="1">
        <v>18</v>
      </c>
      <c r="B155" s="1">
        <v>1.71469646930913</v>
      </c>
      <c r="C155" s="1">
        <v>0.50088497501255602</v>
      </c>
      <c r="D155" s="1">
        <v>0.72607048924902295</v>
      </c>
      <c r="E155" s="1">
        <v>0.59540142440286903</v>
      </c>
      <c r="F155" s="1">
        <v>0.68593253946676902</v>
      </c>
      <c r="G155" s="1">
        <v>0.54519248917104102</v>
      </c>
      <c r="I155" s="1">
        <v>18</v>
      </c>
      <c r="J155" s="1">
        <v>2.8566843178690098E-4</v>
      </c>
      <c r="K155" s="70">
        <v>8.3447436837091906E-5</v>
      </c>
      <c r="L155" s="1">
        <v>1.20963343508887E-4</v>
      </c>
      <c r="M155" s="70">
        <v>9.9193877305518106E-5</v>
      </c>
      <c r="N155" s="1">
        <v>1.1427636107516401E-4</v>
      </c>
      <c r="O155" s="70">
        <v>9.0829068695895496E-5</v>
      </c>
    </row>
    <row r="156" spans="1:15" x14ac:dyDescent="0.25">
      <c r="A156" s="1">
        <v>18.125</v>
      </c>
      <c r="B156" s="1">
        <v>1.73643022538599</v>
      </c>
      <c r="C156" s="1">
        <v>0.49784857330885002</v>
      </c>
      <c r="D156" s="1">
        <v>0.72585428738351199</v>
      </c>
      <c r="E156" s="1">
        <v>0.59122421628695598</v>
      </c>
      <c r="F156" s="1">
        <v>0.665591299686913</v>
      </c>
      <c r="G156" s="1">
        <v>0.525218973212639</v>
      </c>
      <c r="I156" s="1">
        <v>18.125</v>
      </c>
      <c r="J156" s="1">
        <v>2.89289275549306E-4</v>
      </c>
      <c r="K156" s="70">
        <v>8.2941572313254504E-5</v>
      </c>
      <c r="L156" s="1">
        <v>1.20927324278093E-4</v>
      </c>
      <c r="M156" s="70">
        <v>9.84979544334075E-5</v>
      </c>
      <c r="N156" s="1">
        <v>1.1088751052784E-4</v>
      </c>
      <c r="O156" s="70">
        <v>8.7501480937225606E-5</v>
      </c>
    </row>
    <row r="157" spans="1:15" x14ac:dyDescent="0.25">
      <c r="A157" s="1">
        <v>18.25</v>
      </c>
      <c r="B157" s="1">
        <v>1.74570456017674</v>
      </c>
      <c r="C157" s="1">
        <v>0.48518321808103199</v>
      </c>
      <c r="D157" s="1">
        <v>0.72406873859086296</v>
      </c>
      <c r="E157" s="1">
        <v>0.561745706150519</v>
      </c>
      <c r="F157" s="1">
        <v>0.66800896916701702</v>
      </c>
      <c r="G157" s="1">
        <v>0.53013658621010595</v>
      </c>
      <c r="I157" s="1">
        <v>18.25</v>
      </c>
      <c r="J157" s="1">
        <v>2.9083437972544397E-4</v>
      </c>
      <c r="K157" s="70">
        <v>8.0831524132299803E-5</v>
      </c>
      <c r="L157" s="1">
        <v>1.20629851849238E-4</v>
      </c>
      <c r="M157" s="70">
        <v>9.3586834644676894E-5</v>
      </c>
      <c r="N157" s="1">
        <v>1.1129029426322501E-4</v>
      </c>
      <c r="O157" s="70">
        <v>8.83207552626037E-5</v>
      </c>
    </row>
    <row r="158" spans="1:15" x14ac:dyDescent="0.25">
      <c r="A158" s="1">
        <v>18.375</v>
      </c>
      <c r="B158" s="1">
        <v>1.6321499752877799</v>
      </c>
      <c r="C158" s="1">
        <v>0.48472362750061598</v>
      </c>
      <c r="D158" s="1">
        <v>0.69381994399066604</v>
      </c>
      <c r="E158" s="1">
        <v>0.55462923252992002</v>
      </c>
      <c r="F158" s="1">
        <v>0.66567459515168903</v>
      </c>
      <c r="G158" s="1">
        <v>0.50791774233916598</v>
      </c>
      <c r="I158" s="1">
        <v>18.375</v>
      </c>
      <c r="J158" s="1">
        <v>2.7191618588294302E-4</v>
      </c>
      <c r="K158" s="70">
        <v>8.0754956341602501E-5</v>
      </c>
      <c r="L158" s="1">
        <v>1.15590402668845E-4</v>
      </c>
      <c r="M158" s="70">
        <v>9.2401230139485199E-5</v>
      </c>
      <c r="N158" s="1">
        <v>1.10901387552272E-4</v>
      </c>
      <c r="O158" s="70">
        <v>8.4619095873704996E-5</v>
      </c>
    </row>
    <row r="159" spans="1:15" x14ac:dyDescent="0.25">
      <c r="A159" s="1">
        <v>18.5</v>
      </c>
      <c r="B159" s="1">
        <v>1.5221634909875501</v>
      </c>
      <c r="C159" s="1">
        <v>0.47507913636689397</v>
      </c>
      <c r="D159" s="1">
        <v>0.68879304907618799</v>
      </c>
      <c r="E159" s="1">
        <v>0.54880166496979499</v>
      </c>
      <c r="F159" s="1">
        <v>0.65882860608665506</v>
      </c>
      <c r="G159" s="1">
        <v>0.49881480292812302</v>
      </c>
      <c r="I159" s="1">
        <v>18.5</v>
      </c>
      <c r="J159" s="1">
        <v>2.5359243759852601E-4</v>
      </c>
      <c r="K159" s="70">
        <v>7.9148184118724493E-5</v>
      </c>
      <c r="L159" s="1">
        <v>1.1475292197609299E-4</v>
      </c>
      <c r="M159" s="70">
        <v>9.1430357383968201E-5</v>
      </c>
      <c r="N159" s="1">
        <v>1.0976084577403699E-4</v>
      </c>
      <c r="O159" s="70">
        <v>8.3102546167825299E-5</v>
      </c>
    </row>
    <row r="160" spans="1:15" x14ac:dyDescent="0.25">
      <c r="A160" s="1">
        <v>18.625</v>
      </c>
      <c r="B160" s="1">
        <v>1.46009966686737</v>
      </c>
      <c r="C160" s="1">
        <v>0.47578361108168998</v>
      </c>
      <c r="D160" s="1">
        <v>0.68236767482175498</v>
      </c>
      <c r="E160" s="1">
        <v>0.54415950711282601</v>
      </c>
      <c r="F160" s="1">
        <v>0.65271754442836305</v>
      </c>
      <c r="G160" s="1">
        <v>0.51152023321731499</v>
      </c>
      <c r="I160" s="1">
        <v>18.625</v>
      </c>
      <c r="J160" s="1">
        <v>2.4325260450010401E-4</v>
      </c>
      <c r="K160" s="70">
        <v>7.9265549606209604E-5</v>
      </c>
      <c r="L160" s="1">
        <v>1.13682454625304E-4</v>
      </c>
      <c r="M160" s="70">
        <v>9.0656973884997502E-5</v>
      </c>
      <c r="N160" s="1">
        <v>1.0874274290176599E-4</v>
      </c>
      <c r="O160" s="70">
        <v>8.5219270854004805E-5</v>
      </c>
    </row>
    <row r="161" spans="1:15" x14ac:dyDescent="0.25">
      <c r="A161" s="1">
        <v>18.75</v>
      </c>
      <c r="B161" s="1">
        <v>1.42135584284987</v>
      </c>
      <c r="C161" s="1">
        <v>0.47530136742940099</v>
      </c>
      <c r="D161" s="1">
        <v>0.69673054274145996</v>
      </c>
      <c r="E161" s="1">
        <v>0.54765676544904196</v>
      </c>
      <c r="F161" s="1">
        <v>0.66161872512842901</v>
      </c>
      <c r="G161" s="1">
        <v>0.51188178264853501</v>
      </c>
      <c r="I161" s="1">
        <v>18.75</v>
      </c>
      <c r="J161" s="1">
        <v>2.3679788341878901E-4</v>
      </c>
      <c r="K161" s="70">
        <v>7.9185207813738204E-5</v>
      </c>
      <c r="L161" s="1">
        <v>1.16075308420727E-4</v>
      </c>
      <c r="M161" s="70">
        <v>9.12396171238109E-5</v>
      </c>
      <c r="N161" s="1">
        <v>1.10225679606396E-4</v>
      </c>
      <c r="O161" s="70">
        <v>8.5279504989245903E-5</v>
      </c>
    </row>
    <row r="162" spans="1:15" x14ac:dyDescent="0.25">
      <c r="A162" s="1">
        <v>18.875</v>
      </c>
      <c r="B162" s="1">
        <v>1.34887128320421</v>
      </c>
      <c r="C162" s="1">
        <v>0.47034252858798298</v>
      </c>
      <c r="D162" s="1">
        <v>0.64503838182726303</v>
      </c>
      <c r="E162" s="1">
        <v>0.54804683090339601</v>
      </c>
      <c r="F162" s="1">
        <v>0.65414519679152905</v>
      </c>
      <c r="G162" s="1">
        <v>0.52148717192105798</v>
      </c>
      <c r="I162" s="1">
        <v>18.875</v>
      </c>
      <c r="J162" s="1">
        <v>2.24721955781821E-4</v>
      </c>
      <c r="K162" s="70">
        <v>7.8359065262757898E-5</v>
      </c>
      <c r="L162" s="1">
        <v>1.07463394412422E-4</v>
      </c>
      <c r="M162" s="70">
        <v>9.1304602028506398E-5</v>
      </c>
      <c r="N162" s="1">
        <v>1.08980589785469E-4</v>
      </c>
      <c r="O162" s="70">
        <v>8.6879762842048203E-5</v>
      </c>
    </row>
    <row r="163" spans="1:15" x14ac:dyDescent="0.25">
      <c r="A163" s="1">
        <v>19</v>
      </c>
      <c r="B163" s="1">
        <v>1.3084384555080599</v>
      </c>
      <c r="C163" s="1">
        <v>0.46672094551374899</v>
      </c>
      <c r="D163" s="1">
        <v>0.62702279954867801</v>
      </c>
      <c r="E163" s="1">
        <v>0.56422116344015705</v>
      </c>
      <c r="F163" s="1">
        <v>0.672256861860143</v>
      </c>
      <c r="G163" s="1">
        <v>0.52322708308685595</v>
      </c>
      <c r="I163" s="1">
        <v>19</v>
      </c>
      <c r="J163" s="1">
        <v>2.1798584668764301E-4</v>
      </c>
      <c r="K163" s="70">
        <v>7.77557095225906E-5</v>
      </c>
      <c r="L163" s="1">
        <v>1.0446199840481E-4</v>
      </c>
      <c r="M163" s="70">
        <v>9.3999245829130197E-5</v>
      </c>
      <c r="N163" s="1">
        <v>1.119979931859E-4</v>
      </c>
      <c r="O163" s="70">
        <v>8.7169632042270197E-5</v>
      </c>
    </row>
    <row r="164" spans="1:15" x14ac:dyDescent="0.25">
      <c r="A164" s="1">
        <v>19.125</v>
      </c>
      <c r="B164" s="1">
        <v>1.2695409112043201</v>
      </c>
      <c r="C164" s="1">
        <v>0.48575609449777801</v>
      </c>
      <c r="D164" s="1">
        <v>0.64229806408200296</v>
      </c>
      <c r="E164" s="1">
        <v>0.567011080463942</v>
      </c>
      <c r="F164" s="1">
        <v>0.66626715781957002</v>
      </c>
      <c r="G164" s="1">
        <v>0.516232989681078</v>
      </c>
      <c r="I164" s="1">
        <v>19.125</v>
      </c>
      <c r="J164" s="1">
        <v>2.1150551580664001E-4</v>
      </c>
      <c r="K164" s="70">
        <v>8.09269653433298E-5</v>
      </c>
      <c r="L164" s="1">
        <v>1.07006857476062E-4</v>
      </c>
      <c r="M164" s="70">
        <v>9.4464046005293402E-5</v>
      </c>
      <c r="N164" s="1">
        <v>1.1100010849273999E-4</v>
      </c>
      <c r="O164" s="70">
        <v>8.6004416080867499E-5</v>
      </c>
    </row>
    <row r="165" spans="1:15" x14ac:dyDescent="0.25">
      <c r="A165" s="1">
        <v>19.25</v>
      </c>
      <c r="B165" s="1">
        <v>1.22125809864013</v>
      </c>
      <c r="C165" s="1">
        <v>0.45450745590215902</v>
      </c>
      <c r="D165" s="1">
        <v>0.62201733376868296</v>
      </c>
      <c r="E165" s="1">
        <v>0.58262812231295003</v>
      </c>
      <c r="F165" s="1">
        <v>0.67213555728882102</v>
      </c>
      <c r="G165" s="1">
        <v>0.51353001014005994</v>
      </c>
      <c r="I165" s="1">
        <v>19.25</v>
      </c>
      <c r="J165" s="1">
        <v>2.0346159923344601E-4</v>
      </c>
      <c r="K165" s="70">
        <v>7.5720942153299699E-5</v>
      </c>
      <c r="L165" s="1">
        <v>1.0362808780586299E-4</v>
      </c>
      <c r="M165" s="70">
        <v>9.7065845177337899E-5</v>
      </c>
      <c r="N165" s="1">
        <v>1.11977783844318E-4</v>
      </c>
      <c r="O165" s="70">
        <v>8.5554099689333897E-5</v>
      </c>
    </row>
    <row r="166" spans="1:15" x14ac:dyDescent="0.25">
      <c r="A166" s="1">
        <v>19.375</v>
      </c>
      <c r="B166" s="1">
        <v>1.2601020402349099</v>
      </c>
      <c r="C166" s="1">
        <v>0.51388396392771396</v>
      </c>
      <c r="D166" s="1">
        <v>0.61612250661815404</v>
      </c>
      <c r="E166" s="1">
        <v>0.58044353892980105</v>
      </c>
      <c r="F166" s="1">
        <v>0.69771753716949403</v>
      </c>
      <c r="G166" s="1">
        <v>0.53649648781301795</v>
      </c>
      <c r="I166" s="1">
        <v>19.375</v>
      </c>
      <c r="J166" s="1">
        <v>2.0993299990313601E-4</v>
      </c>
      <c r="K166" s="70">
        <v>8.5613068390357202E-5</v>
      </c>
      <c r="L166" s="1">
        <v>1.02646009602585E-4</v>
      </c>
      <c r="M166" s="70">
        <v>9.67018935857051E-5</v>
      </c>
      <c r="N166" s="1">
        <v>1.16239741692438E-4</v>
      </c>
      <c r="O166" s="70">
        <v>8.9380314869648802E-5</v>
      </c>
    </row>
    <row r="167" spans="1:15" x14ac:dyDescent="0.25">
      <c r="A167" s="1">
        <v>19.5</v>
      </c>
      <c r="B167" s="1">
        <v>1.2669122039112799</v>
      </c>
      <c r="C167" s="1">
        <v>0.51918149360303101</v>
      </c>
      <c r="D167" s="1">
        <v>0.59717712234582399</v>
      </c>
      <c r="E167" s="1">
        <v>0.57497190281330002</v>
      </c>
      <c r="F167" s="1">
        <v>0.72042862888617998</v>
      </c>
      <c r="G167" s="1">
        <v>0.53589783550020098</v>
      </c>
      <c r="I167" s="1">
        <v>19.5</v>
      </c>
      <c r="J167" s="1">
        <v>2.11067573171619E-4</v>
      </c>
      <c r="K167" s="70">
        <v>8.6495636834265E-5</v>
      </c>
      <c r="L167" s="70">
        <v>9.9489708582814395E-5</v>
      </c>
      <c r="M167" s="70">
        <v>9.5790319008696198E-5</v>
      </c>
      <c r="N167" s="1">
        <v>1.20023409572438E-4</v>
      </c>
      <c r="O167" s="70">
        <v>8.9280579394333495E-5</v>
      </c>
    </row>
    <row r="168" spans="1:15" x14ac:dyDescent="0.25">
      <c r="A168" s="1">
        <v>19.625</v>
      </c>
      <c r="B168" s="1">
        <v>1.25607752975104</v>
      </c>
      <c r="C168" s="1">
        <v>0.45687455525778398</v>
      </c>
      <c r="D168" s="1">
        <v>0.58366391347875601</v>
      </c>
      <c r="E168" s="1">
        <v>0.57607346987501096</v>
      </c>
      <c r="F168" s="1">
        <v>0.71914284483318602</v>
      </c>
      <c r="G168" s="1">
        <v>0.55373174816266801</v>
      </c>
      <c r="I168" s="1">
        <v>19.625</v>
      </c>
      <c r="J168" s="1">
        <v>2.0926251645652299E-4</v>
      </c>
      <c r="K168" s="70">
        <v>7.6115300905946806E-5</v>
      </c>
      <c r="L168" s="70">
        <v>9.7238407985560801E-5</v>
      </c>
      <c r="M168" s="70">
        <v>9.59738400811772E-5</v>
      </c>
      <c r="N168" s="1">
        <v>1.19809197949209E-4</v>
      </c>
      <c r="O168" s="70">
        <v>9.2251709243900394E-5</v>
      </c>
    </row>
    <row r="169" spans="1:15" x14ac:dyDescent="0.25">
      <c r="A169" s="1">
        <v>19.75</v>
      </c>
      <c r="B169" s="1">
        <v>1.24050913276557</v>
      </c>
      <c r="C169" s="1">
        <v>0.45668783353173698</v>
      </c>
      <c r="D169" s="1">
        <v>0.58656355786828696</v>
      </c>
      <c r="E169" s="1">
        <v>0.56856277931972499</v>
      </c>
      <c r="F169" s="1">
        <v>0.712786673340152</v>
      </c>
      <c r="G169" s="1">
        <v>0.55016121658691097</v>
      </c>
      <c r="I169" s="1">
        <v>19.75</v>
      </c>
      <c r="J169" s="1">
        <v>2.06668821518744E-4</v>
      </c>
      <c r="K169" s="70">
        <v>7.6084193066387298E-5</v>
      </c>
      <c r="L169" s="70">
        <v>9.7721488740856605E-5</v>
      </c>
      <c r="M169" s="70">
        <v>9.4722559034666505E-5</v>
      </c>
      <c r="N169" s="1">
        <v>1.18750259778469E-4</v>
      </c>
      <c r="O169" s="70">
        <v>9.1656858683379302E-5</v>
      </c>
    </row>
    <row r="170" spans="1:15" x14ac:dyDescent="0.25">
      <c r="A170" s="1">
        <v>19.875</v>
      </c>
      <c r="B170" s="1">
        <v>1.2269066440502401</v>
      </c>
      <c r="C170" s="1">
        <v>0.46391803154883898</v>
      </c>
      <c r="D170" s="1">
        <v>0.58724650501752496</v>
      </c>
      <c r="E170" s="1">
        <v>0.56413959853681905</v>
      </c>
      <c r="F170" s="1">
        <v>0.70276142294181498</v>
      </c>
      <c r="G170" s="1">
        <v>0.55310706638795104</v>
      </c>
      <c r="I170" s="1">
        <v>19.875</v>
      </c>
      <c r="J170" s="1">
        <v>2.0440264689876899E-4</v>
      </c>
      <c r="K170" s="70">
        <v>7.7288744056036601E-5</v>
      </c>
      <c r="L170" s="70">
        <v>9.7835267735919699E-5</v>
      </c>
      <c r="M170" s="70">
        <v>9.3985657116234096E-5</v>
      </c>
      <c r="N170" s="1">
        <v>1.1708005306210701E-4</v>
      </c>
      <c r="O170" s="70">
        <v>9.2147637260232699E-5</v>
      </c>
    </row>
    <row r="171" spans="1:15" x14ac:dyDescent="0.25">
      <c r="A171" s="1">
        <v>20</v>
      </c>
      <c r="B171" s="1">
        <v>1.2718634609435</v>
      </c>
      <c r="C171" s="1">
        <v>0.43189366058352002</v>
      </c>
      <c r="D171" s="1">
        <v>0.58114994572462197</v>
      </c>
      <c r="E171" s="1">
        <v>0.56466741236707196</v>
      </c>
      <c r="F171" s="1">
        <v>0.68093447704142795</v>
      </c>
      <c r="G171" s="1">
        <v>0.55705121689986903</v>
      </c>
      <c r="I171" s="1">
        <v>20</v>
      </c>
      <c r="J171" s="1">
        <v>2.1189245259318701E-4</v>
      </c>
      <c r="K171" s="70">
        <v>7.1953483853214501E-5</v>
      </c>
      <c r="L171" s="70">
        <v>9.6819580957722097E-5</v>
      </c>
      <c r="M171" s="70">
        <v>9.4073590900354301E-5</v>
      </c>
      <c r="N171" s="1">
        <v>1.1344368387510201E-4</v>
      </c>
      <c r="O171" s="70">
        <v>9.2804732735518204E-5</v>
      </c>
    </row>
    <row r="172" spans="1:15" x14ac:dyDescent="0.25">
      <c r="A172" s="1">
        <v>20.125</v>
      </c>
      <c r="B172" s="1">
        <v>1.2829521663657399</v>
      </c>
      <c r="C172" s="1">
        <v>0.49796995783898002</v>
      </c>
      <c r="D172" s="1">
        <v>0.58711900306208398</v>
      </c>
      <c r="E172" s="1">
        <v>0.56233649656597395</v>
      </c>
      <c r="F172" s="1">
        <v>0.69604684995480504</v>
      </c>
      <c r="G172" s="1">
        <v>0.55270683951006905</v>
      </c>
      <c r="I172" s="1">
        <v>20.125</v>
      </c>
      <c r="J172" s="1">
        <v>2.1373983091653201E-4</v>
      </c>
      <c r="K172" s="70">
        <v>8.2961794975974096E-5</v>
      </c>
      <c r="L172" s="70">
        <v>9.7814025910143303E-5</v>
      </c>
      <c r="M172" s="70">
        <v>9.36852603278914E-5</v>
      </c>
      <c r="N172" s="1">
        <v>1.1596140520247E-4</v>
      </c>
      <c r="O172" s="70">
        <v>9.2080959462377494E-5</v>
      </c>
    </row>
    <row r="173" spans="1:15" x14ac:dyDescent="0.25">
      <c r="A173" s="1">
        <v>20.25</v>
      </c>
      <c r="B173" s="1">
        <v>1.3634546020191101</v>
      </c>
      <c r="C173" s="1">
        <v>0.47666680049992399</v>
      </c>
      <c r="D173" s="1">
        <v>0.60367726887492901</v>
      </c>
      <c r="E173" s="1">
        <v>0.56147256385417799</v>
      </c>
      <c r="F173" s="1">
        <v>0.69310269378010103</v>
      </c>
      <c r="G173" s="1">
        <v>0.56757135903217204</v>
      </c>
      <c r="I173" s="1">
        <v>20.25</v>
      </c>
      <c r="J173" s="1">
        <v>2.2715153669638301E-4</v>
      </c>
      <c r="K173" s="70">
        <v>7.9412688963287304E-5</v>
      </c>
      <c r="L173" s="1">
        <v>1.00572632994563E-4</v>
      </c>
      <c r="M173" s="70">
        <v>9.3541329138106395E-5</v>
      </c>
      <c r="N173" s="1">
        <v>1.15470908783765E-4</v>
      </c>
      <c r="O173" s="70">
        <v>9.4557388414759797E-5</v>
      </c>
    </row>
    <row r="174" spans="1:15" x14ac:dyDescent="0.25">
      <c r="A174" s="1">
        <v>20.375</v>
      </c>
      <c r="B174" s="1">
        <v>1.4267723983174601</v>
      </c>
      <c r="C174" s="1">
        <v>0.33291204328759799</v>
      </c>
      <c r="D174" s="1">
        <v>0.63810061428037301</v>
      </c>
      <c r="E174" s="1">
        <v>0.56494049469518903</v>
      </c>
      <c r="F174" s="1">
        <v>0.70342099282728798</v>
      </c>
      <c r="G174" s="1">
        <v>0.60686514866925301</v>
      </c>
      <c r="I174" s="1">
        <v>20.375</v>
      </c>
      <c r="J174" s="1">
        <v>2.37700281559688E-4</v>
      </c>
      <c r="K174" s="70">
        <v>5.5463146411713801E-5</v>
      </c>
      <c r="L174" s="1">
        <v>1.0630756233910999E-4</v>
      </c>
      <c r="M174" s="70">
        <v>9.4119086416218593E-5</v>
      </c>
      <c r="N174" s="1">
        <v>1.17189937405026E-4</v>
      </c>
      <c r="O174" s="1">
        <v>1.0110373376829801E-4</v>
      </c>
    </row>
    <row r="175" spans="1:15" x14ac:dyDescent="0.25">
      <c r="A175" s="1">
        <v>20.5</v>
      </c>
      <c r="B175" s="1">
        <v>1.6182356423356601</v>
      </c>
      <c r="C175" s="1">
        <v>0.30182435780956901</v>
      </c>
      <c r="D175" s="1">
        <v>0.64008287719216705</v>
      </c>
      <c r="E175" s="1">
        <v>0.58085655883823595</v>
      </c>
      <c r="F175" s="1">
        <v>0.70798825481438099</v>
      </c>
      <c r="G175" s="1">
        <v>0.62376244450908103</v>
      </c>
      <c r="I175" s="1">
        <v>20.5</v>
      </c>
      <c r="J175" s="1">
        <v>2.6959805801311999E-4</v>
      </c>
      <c r="K175" s="70">
        <v>5.0283938011074202E-5</v>
      </c>
      <c r="L175" s="1">
        <v>1.06637807340215E-4</v>
      </c>
      <c r="M175" s="70">
        <v>9.6770702702450397E-5</v>
      </c>
      <c r="N175" s="1">
        <v>1.17950843252076E-4</v>
      </c>
      <c r="O175" s="1">
        <v>1.03918823255213E-4</v>
      </c>
    </row>
    <row r="176" spans="1:15" x14ac:dyDescent="0.25">
      <c r="A176" s="1">
        <v>20.625</v>
      </c>
      <c r="B176" s="1">
        <v>1.6776898799826301</v>
      </c>
      <c r="C176" s="1">
        <v>0.31873723194005099</v>
      </c>
      <c r="D176" s="1">
        <v>0.65074099134379604</v>
      </c>
      <c r="E176" s="1">
        <v>0.58551337723336405</v>
      </c>
      <c r="F176" s="1">
        <v>0.70898036193468095</v>
      </c>
      <c r="G176" s="1">
        <v>0.63880775418025604</v>
      </c>
      <c r="I176" s="1">
        <v>20.625</v>
      </c>
      <c r="J176" s="1">
        <v>2.7950313400510498E-4</v>
      </c>
      <c r="K176" s="70">
        <v>5.3101622841212503E-5</v>
      </c>
      <c r="L176" s="1">
        <v>1.0841344915787601E-4</v>
      </c>
      <c r="M176" s="70">
        <v>9.7546528647078604E-5</v>
      </c>
      <c r="N176" s="1">
        <v>1.1811612829831801E-4</v>
      </c>
      <c r="O176" s="1">
        <v>1.06425371846431E-4</v>
      </c>
    </row>
    <row r="177" spans="1:15" x14ac:dyDescent="0.25">
      <c r="A177" s="1">
        <v>20.75</v>
      </c>
      <c r="B177" s="1">
        <v>1.70924529465482</v>
      </c>
      <c r="C177" s="1">
        <v>0.30484415215579602</v>
      </c>
      <c r="D177" s="1">
        <v>0.66064539454273297</v>
      </c>
      <c r="E177" s="1">
        <v>0.61883594407994003</v>
      </c>
      <c r="F177" s="1">
        <v>0.70669555635185599</v>
      </c>
      <c r="G177" s="1">
        <v>0.62188393201139702</v>
      </c>
      <c r="I177" s="1">
        <v>20.75</v>
      </c>
      <c r="J177" s="1">
        <v>2.84760266089493E-4</v>
      </c>
      <c r="K177" s="70">
        <v>5.0787035749155603E-5</v>
      </c>
      <c r="L177" s="1">
        <v>1.10063522730819E-4</v>
      </c>
      <c r="M177" s="1">
        <v>1.03098068283718E-4</v>
      </c>
      <c r="N177" s="1">
        <v>1.1773547968821901E-4</v>
      </c>
      <c r="O177" s="1">
        <v>1.03605863073099E-4</v>
      </c>
    </row>
    <row r="178" spans="1:15" x14ac:dyDescent="0.25">
      <c r="A178" s="1">
        <v>20.875</v>
      </c>
      <c r="B178" s="1">
        <v>1.78435657312358</v>
      </c>
      <c r="C178" s="1">
        <v>0.30070318810095698</v>
      </c>
      <c r="D178" s="1">
        <v>0.67953317352199805</v>
      </c>
      <c r="E178" s="1">
        <v>0.61506108378257096</v>
      </c>
      <c r="F178" s="1">
        <v>0.70760224145516204</v>
      </c>
      <c r="G178" s="1">
        <v>0.61155258199664198</v>
      </c>
      <c r="I178" s="1">
        <v>20.875</v>
      </c>
      <c r="J178" s="1">
        <v>2.9727380508238799E-4</v>
      </c>
      <c r="K178" s="70">
        <v>5.0097151137619399E-5</v>
      </c>
      <c r="L178" s="1">
        <v>1.13210226708765E-4</v>
      </c>
      <c r="M178" s="1">
        <v>1.02469176558177E-4</v>
      </c>
      <c r="N178" s="1">
        <v>1.1788653342643E-4</v>
      </c>
      <c r="O178" s="1">
        <v>1.01884660160641E-4</v>
      </c>
    </row>
    <row r="179" spans="1:15" x14ac:dyDescent="0.25">
      <c r="A179" s="1">
        <v>21</v>
      </c>
      <c r="B179" s="1">
        <v>1.8012517127135199</v>
      </c>
      <c r="C179" s="1">
        <v>0.25007134292338701</v>
      </c>
      <c r="D179" s="1">
        <v>0.759629080305253</v>
      </c>
      <c r="E179" s="1">
        <v>0.62014289153016799</v>
      </c>
      <c r="F179" s="1">
        <v>0.71903631439914195</v>
      </c>
      <c r="G179" s="1">
        <v>0.60135282480030505</v>
      </c>
      <c r="I179" s="1">
        <v>21</v>
      </c>
      <c r="J179" s="1">
        <v>3.00088535338072E-4</v>
      </c>
      <c r="K179" s="70">
        <v>4.1661885731036197E-5</v>
      </c>
      <c r="L179" s="1">
        <v>1.26554204778855E-4</v>
      </c>
      <c r="M179" s="1">
        <v>1.03315805728926E-4</v>
      </c>
      <c r="N179" s="1">
        <v>1.19791449978897E-4</v>
      </c>
      <c r="O179" s="1">
        <v>1.0018538061173101E-4</v>
      </c>
    </row>
    <row r="180" spans="1:15" x14ac:dyDescent="0.25">
      <c r="A180" s="1">
        <v>21.125</v>
      </c>
      <c r="B180" s="1">
        <v>1.79482531510446</v>
      </c>
      <c r="C180" s="1">
        <v>0.261575283191886</v>
      </c>
      <c r="D180" s="1">
        <v>0.76719124535350702</v>
      </c>
      <c r="E180" s="1">
        <v>0.63324305236185197</v>
      </c>
      <c r="F180" s="1">
        <v>0.724892501537864</v>
      </c>
      <c r="G180" s="1">
        <v>0.59611412457841995</v>
      </c>
      <c r="I180" s="1">
        <v>21.125</v>
      </c>
      <c r="J180" s="1">
        <v>2.9901789749640402E-4</v>
      </c>
      <c r="K180" s="70">
        <v>4.35784421797683E-5</v>
      </c>
      <c r="L180" s="1">
        <v>1.27814061475894E-4</v>
      </c>
      <c r="M180" s="1">
        <v>1.0549829252348499E-4</v>
      </c>
      <c r="N180" s="1">
        <v>1.20767090756208E-4</v>
      </c>
      <c r="O180" s="70">
        <v>9.9312613154764701E-5</v>
      </c>
    </row>
    <row r="181" spans="1:15" x14ac:dyDescent="0.25">
      <c r="A181" s="1">
        <v>21.25</v>
      </c>
      <c r="B181" s="1">
        <v>1.8088244784521099</v>
      </c>
      <c r="C181" s="1">
        <v>0.32201618275899802</v>
      </c>
      <c r="D181" s="1">
        <v>0.79024326032584402</v>
      </c>
      <c r="E181" s="1">
        <v>0.64009062945986495</v>
      </c>
      <c r="F181" s="1">
        <v>0.75412647216267503</v>
      </c>
      <c r="G181" s="1">
        <v>0.61207786494100902</v>
      </c>
      <c r="I181" s="1">
        <v>21.25</v>
      </c>
      <c r="J181" s="1">
        <v>3.01350158110121E-4</v>
      </c>
      <c r="K181" s="70">
        <v>5.3647896047649101E-5</v>
      </c>
      <c r="L181" s="1">
        <v>1.31654527170286E-4</v>
      </c>
      <c r="M181" s="1">
        <v>1.06639098868014E-4</v>
      </c>
      <c r="N181" s="1">
        <v>1.25637470262302E-4</v>
      </c>
      <c r="O181" s="1">
        <v>1.0197217229917201E-4</v>
      </c>
    </row>
    <row r="182" spans="1:15" x14ac:dyDescent="0.25">
      <c r="A182" s="1">
        <v>21.375</v>
      </c>
      <c r="B182" s="1">
        <v>1.8075213124206</v>
      </c>
      <c r="C182" s="1">
        <v>0.33676226055672898</v>
      </c>
      <c r="D182" s="1">
        <v>0.78398016785315106</v>
      </c>
      <c r="E182" s="1">
        <v>0.63874987807599104</v>
      </c>
      <c r="F182" s="1">
        <v>0.77254817154653799</v>
      </c>
      <c r="G182" s="1">
        <v>0.66416153137582001</v>
      </c>
      <c r="I182" s="1">
        <v>21.375</v>
      </c>
      <c r="J182" s="1">
        <v>3.0113305064927203E-4</v>
      </c>
      <c r="K182" s="70">
        <v>5.6104592608751002E-5</v>
      </c>
      <c r="L182" s="1">
        <v>1.3061109596433499E-4</v>
      </c>
      <c r="M182" s="1">
        <v>1.0641572968745999E-4</v>
      </c>
      <c r="N182" s="1">
        <v>1.28706525379653E-4</v>
      </c>
      <c r="O182" s="1">
        <v>1.10649311127212E-4</v>
      </c>
    </row>
    <row r="183" spans="1:15" x14ac:dyDescent="0.25">
      <c r="A183" s="1">
        <v>21.5</v>
      </c>
      <c r="B183" s="1">
        <v>1.81489330660522</v>
      </c>
      <c r="C183" s="1">
        <v>0.323578140715852</v>
      </c>
      <c r="D183" s="1">
        <v>0.79702918203981699</v>
      </c>
      <c r="E183" s="1">
        <v>0.63951020104126499</v>
      </c>
      <c r="F183" s="1">
        <v>0.78332772477881596</v>
      </c>
      <c r="G183" s="1">
        <v>0.66612934719027606</v>
      </c>
      <c r="I183" s="1">
        <v>21.5</v>
      </c>
      <c r="J183" s="1">
        <v>3.0236122488042999E-4</v>
      </c>
      <c r="K183" s="70">
        <v>5.3908118243261E-5</v>
      </c>
      <c r="L183" s="1">
        <v>1.3278506172783401E-4</v>
      </c>
      <c r="M183" s="1">
        <v>1.06542399493475E-4</v>
      </c>
      <c r="N183" s="1">
        <v>1.30502398948151E-4</v>
      </c>
      <c r="O183" s="1">
        <v>1.109771492419E-4</v>
      </c>
    </row>
    <row r="184" spans="1:15" x14ac:dyDescent="0.25">
      <c r="A184" s="1">
        <v>21.625</v>
      </c>
      <c r="B184" s="1">
        <v>1.8165878515867999</v>
      </c>
      <c r="C184" s="1">
        <v>0.323620287050642</v>
      </c>
      <c r="D184" s="1">
        <v>0.83009849640501898</v>
      </c>
      <c r="E184" s="1">
        <v>0.63430588205483096</v>
      </c>
      <c r="F184" s="1">
        <v>0.79568202732836302</v>
      </c>
      <c r="G184" s="1">
        <v>0.65670242304498305</v>
      </c>
      <c r="I184" s="1">
        <v>21.625</v>
      </c>
      <c r="J184" s="1">
        <v>3.0264353607436102E-4</v>
      </c>
      <c r="K184" s="70">
        <v>5.3915139822636997E-5</v>
      </c>
      <c r="L184" s="1">
        <v>1.3829440950107599E-4</v>
      </c>
      <c r="M184" s="1">
        <v>1.0567535995033499E-4</v>
      </c>
      <c r="N184" s="1">
        <v>1.32560625752906E-4</v>
      </c>
      <c r="O184" s="1">
        <v>1.09406623679294E-4</v>
      </c>
    </row>
    <row r="185" spans="1:15" x14ac:dyDescent="0.25">
      <c r="A185" s="1">
        <v>21.75</v>
      </c>
      <c r="B185" s="1">
        <v>1.7639373310914499</v>
      </c>
      <c r="C185" s="1">
        <v>0.28090488738626301</v>
      </c>
      <c r="D185" s="1">
        <v>0.80644339163221501</v>
      </c>
      <c r="E185" s="1">
        <v>0.64575959824224405</v>
      </c>
      <c r="F185" s="1">
        <v>0.79699043424229099</v>
      </c>
      <c r="G185" s="1">
        <v>0.65989220731846099</v>
      </c>
      <c r="I185" s="1">
        <v>21.75</v>
      </c>
      <c r="J185" s="1">
        <v>2.93871959359836E-4</v>
      </c>
      <c r="K185" s="70">
        <v>4.6798754238551397E-5</v>
      </c>
      <c r="L185" s="1">
        <v>1.34353469045927E-4</v>
      </c>
      <c r="M185" s="1">
        <v>1.0758354906715799E-4</v>
      </c>
      <c r="N185" s="1">
        <v>1.3277860634476599E-4</v>
      </c>
      <c r="O185" s="1">
        <v>1.09938041739256E-4</v>
      </c>
    </row>
    <row r="186" spans="1:15" x14ac:dyDescent="0.25">
      <c r="A186" s="1">
        <v>21.875</v>
      </c>
      <c r="B186" s="1">
        <v>1.64634233591636</v>
      </c>
      <c r="C186" s="1">
        <v>0.30875163698395902</v>
      </c>
      <c r="D186" s="1">
        <v>0.80242348917789696</v>
      </c>
      <c r="E186" s="1">
        <v>0.64277434872457295</v>
      </c>
      <c r="F186" s="1">
        <v>0.79866919154082505</v>
      </c>
      <c r="G186" s="1">
        <v>0.66437833056732698</v>
      </c>
      <c r="I186" s="1">
        <v>21.875</v>
      </c>
      <c r="J186" s="1">
        <v>2.7428063316366598E-4</v>
      </c>
      <c r="K186" s="70">
        <v>5.1438022721527599E-5</v>
      </c>
      <c r="L186" s="1">
        <v>1.33683753297038E-4</v>
      </c>
      <c r="M186" s="1">
        <v>1.07086206497514E-4</v>
      </c>
      <c r="N186" s="1">
        <v>1.33058287310702E-4</v>
      </c>
      <c r="O186" s="1">
        <v>1.1068542987251701E-4</v>
      </c>
    </row>
    <row r="187" spans="1:15" x14ac:dyDescent="0.25">
      <c r="A187" s="1">
        <v>22</v>
      </c>
      <c r="B187" s="1">
        <v>1.57171803080483</v>
      </c>
      <c r="C187" s="1">
        <v>0.30902479513582598</v>
      </c>
      <c r="D187" s="1">
        <v>0.67354853151191296</v>
      </c>
      <c r="E187" s="1">
        <v>0.64508913195060802</v>
      </c>
      <c r="F187" s="1">
        <v>0.80937124292713802</v>
      </c>
      <c r="G187" s="1">
        <v>0.70160803142917305</v>
      </c>
      <c r="I187" s="1">
        <v>22</v>
      </c>
      <c r="J187" s="1">
        <v>2.6184822393208502E-4</v>
      </c>
      <c r="K187" s="70">
        <v>5.1483530869628599E-5</v>
      </c>
      <c r="L187" s="1">
        <v>1.1221318534988499E-4</v>
      </c>
      <c r="M187" s="1">
        <v>1.07471849382972E-4</v>
      </c>
      <c r="N187" s="1">
        <v>1.34841249071662E-4</v>
      </c>
      <c r="O187" s="1">
        <v>1.168878980361E-4</v>
      </c>
    </row>
    <row r="188" spans="1:15" x14ac:dyDescent="0.25">
      <c r="A188" s="1">
        <v>22.125</v>
      </c>
      <c r="B188" s="1">
        <v>1.5322558601410201</v>
      </c>
      <c r="C188" s="1">
        <v>0.32315029240961801</v>
      </c>
      <c r="D188" s="1">
        <v>0.640860188706325</v>
      </c>
      <c r="E188" s="1">
        <v>0.64192968450316601</v>
      </c>
      <c r="F188" s="1">
        <v>0.83252672568876196</v>
      </c>
      <c r="G188" s="1">
        <v>0.69483752769247698</v>
      </c>
      <c r="I188" s="1">
        <v>22.125</v>
      </c>
      <c r="J188" s="1">
        <v>2.5527382629949398E-4</v>
      </c>
      <c r="K188" s="70">
        <v>5.3836838715442398E-5</v>
      </c>
      <c r="L188" s="1">
        <v>1.06767307438474E-4</v>
      </c>
      <c r="M188" s="1">
        <v>1.06945485438228E-4</v>
      </c>
      <c r="N188" s="1">
        <v>1.38698952499748E-4</v>
      </c>
      <c r="O188" s="1">
        <v>1.15759932113567E-4</v>
      </c>
    </row>
    <row r="189" spans="1:15" x14ac:dyDescent="0.25">
      <c r="A189" s="1">
        <v>22.25</v>
      </c>
      <c r="B189" s="1">
        <v>1.40598070144066</v>
      </c>
      <c r="C189" s="1">
        <v>0.34630274233455899</v>
      </c>
      <c r="D189" s="1">
        <v>0.70011532708798796</v>
      </c>
      <c r="E189" s="1">
        <v>0.64528418698949197</v>
      </c>
      <c r="F189" s="1">
        <v>0.83710208429359201</v>
      </c>
      <c r="G189" s="1">
        <v>0.69846335263111203</v>
      </c>
      <c r="I189" s="1">
        <v>22.25</v>
      </c>
      <c r="J189" s="1">
        <v>2.34236384860014E-4</v>
      </c>
      <c r="K189" s="70">
        <v>5.7694036872937497E-5</v>
      </c>
      <c r="L189" s="1">
        <v>1.16639213492859E-4</v>
      </c>
      <c r="M189" s="1">
        <v>1.0750434555244901E-4</v>
      </c>
      <c r="N189" s="1">
        <v>1.3946120724331299E-4</v>
      </c>
      <c r="O189" s="1">
        <v>1.16363994548343E-4</v>
      </c>
    </row>
    <row r="190" spans="1:15" x14ac:dyDescent="0.25">
      <c r="A190" s="1">
        <v>22.375</v>
      </c>
      <c r="B190" s="1">
        <v>1.3000693176246401</v>
      </c>
      <c r="C190" s="1">
        <v>0.34507502098925302</v>
      </c>
      <c r="D190" s="1">
        <v>0.61890764135603304</v>
      </c>
      <c r="E190" s="1">
        <v>0.645211405742949</v>
      </c>
      <c r="F190" s="1">
        <v>0.84598227839285101</v>
      </c>
      <c r="G190" s="1">
        <v>0.69118243488249198</v>
      </c>
      <c r="I190" s="1">
        <v>22.375</v>
      </c>
      <c r="J190" s="1">
        <v>2.1659154831626501E-4</v>
      </c>
      <c r="K190" s="70">
        <v>5.7489498496809598E-5</v>
      </c>
      <c r="L190" s="1">
        <v>1.03110013049915E-4</v>
      </c>
      <c r="M190" s="1">
        <v>1.0749222019677501E-4</v>
      </c>
      <c r="N190" s="1">
        <v>1.4094064758024899E-4</v>
      </c>
      <c r="O190" s="1">
        <v>1.15150993651423E-4</v>
      </c>
    </row>
    <row r="191" spans="1:15" x14ac:dyDescent="0.25">
      <c r="A191" s="1">
        <v>22.5</v>
      </c>
      <c r="B191" s="1">
        <v>1.2097896133802299</v>
      </c>
      <c r="C191" s="1">
        <v>0.361447767335144</v>
      </c>
      <c r="D191" s="1">
        <v>0.57158157274987498</v>
      </c>
      <c r="E191" s="1">
        <v>0.64116825367550201</v>
      </c>
      <c r="F191" s="1">
        <v>0.83432365568956801</v>
      </c>
      <c r="G191" s="1">
        <v>0.68842623937635805</v>
      </c>
      <c r="I191" s="1">
        <v>22.5</v>
      </c>
      <c r="J191" s="1">
        <v>2.01550949589147E-4</v>
      </c>
      <c r="K191" s="70">
        <v>6.0217198038035003E-5</v>
      </c>
      <c r="L191" s="70">
        <v>9.5225490020129099E-5</v>
      </c>
      <c r="M191" s="1">
        <v>1.06818631062339E-4</v>
      </c>
      <c r="N191" s="1">
        <v>1.38998321037883E-4</v>
      </c>
      <c r="O191" s="1">
        <v>1.14691811480101E-4</v>
      </c>
    </row>
    <row r="192" spans="1:15" x14ac:dyDescent="0.25">
      <c r="A192" s="1">
        <v>22.625</v>
      </c>
      <c r="B192" s="1">
        <v>1.19706447045021</v>
      </c>
      <c r="C192" s="1">
        <v>0.35341683052364697</v>
      </c>
      <c r="D192" s="1">
        <v>0.47388579270615899</v>
      </c>
      <c r="E192" s="1">
        <v>0.63824899713969896</v>
      </c>
      <c r="F192" s="1">
        <v>0.82593538313618198</v>
      </c>
      <c r="G192" s="1">
        <v>0.66489422967909695</v>
      </c>
      <c r="I192" s="1">
        <v>22.625</v>
      </c>
      <c r="J192" s="1">
        <v>1.99430940777005E-4</v>
      </c>
      <c r="K192" s="70">
        <v>5.8879243965239602E-5</v>
      </c>
      <c r="L192" s="70">
        <v>7.8949373064846206E-5</v>
      </c>
      <c r="M192" s="1">
        <v>1.0633228292347399E-4</v>
      </c>
      <c r="N192" s="1">
        <v>1.3760083483048801E-4</v>
      </c>
      <c r="O192" s="1">
        <v>1.10771378664538E-4</v>
      </c>
    </row>
    <row r="193" spans="1:15" x14ac:dyDescent="0.25">
      <c r="A193" s="1">
        <v>22.75</v>
      </c>
      <c r="B193" s="1">
        <v>1.1656839970909301</v>
      </c>
      <c r="C193" s="1">
        <v>0.35597112339852999</v>
      </c>
      <c r="D193" s="1">
        <v>0.44494698553120998</v>
      </c>
      <c r="E193" s="1">
        <v>0.638678062650885</v>
      </c>
      <c r="F193" s="1">
        <v>0.80931809046735603</v>
      </c>
      <c r="G193" s="1">
        <v>0.65790520862076896</v>
      </c>
      <c r="I193" s="1">
        <v>22.75</v>
      </c>
      <c r="J193" s="1">
        <v>1.9420295391534801E-4</v>
      </c>
      <c r="K193" s="70">
        <v>5.9304789158195097E-5</v>
      </c>
      <c r="L193" s="70">
        <v>7.4128167789499599E-5</v>
      </c>
      <c r="M193" s="1">
        <v>1.06403765237638E-4</v>
      </c>
      <c r="N193" s="1">
        <v>1.34832393871862E-4</v>
      </c>
      <c r="O193" s="1">
        <v>1.0960700775622001E-4</v>
      </c>
    </row>
    <row r="194" spans="1:15" x14ac:dyDescent="0.25">
      <c r="A194" s="1">
        <v>22.875</v>
      </c>
      <c r="B194" s="1">
        <v>1.1336598051865301</v>
      </c>
      <c r="C194" s="1">
        <v>0.37696954399675398</v>
      </c>
      <c r="D194" s="1">
        <v>0.36419205020805301</v>
      </c>
      <c r="E194" s="1">
        <v>0.64831244826747103</v>
      </c>
      <c r="F194" s="1">
        <v>0.80825053630583299</v>
      </c>
      <c r="G194" s="1">
        <v>0.64374505081609901</v>
      </c>
      <c r="I194" s="1">
        <v>22.875</v>
      </c>
      <c r="J194" s="1">
        <v>1.8886772354407601E-4</v>
      </c>
      <c r="K194" s="70">
        <v>6.2803126029859293E-5</v>
      </c>
      <c r="L194" s="70">
        <v>6.0674395564661601E-5</v>
      </c>
      <c r="M194" s="1">
        <v>1.08008853881361E-4</v>
      </c>
      <c r="N194" s="1">
        <v>1.3465453934855199E-4</v>
      </c>
      <c r="O194" s="1">
        <v>1.07247925465962E-4</v>
      </c>
    </row>
    <row r="195" spans="1:15" x14ac:dyDescent="0.25">
      <c r="A195" s="1">
        <v>23</v>
      </c>
      <c r="B195" s="1">
        <v>1.0227180141751</v>
      </c>
      <c r="C195" s="1">
        <v>0.363441858110851</v>
      </c>
      <c r="D195" s="1">
        <v>0.36019592403692502</v>
      </c>
      <c r="E195" s="1">
        <v>0.65614741122861298</v>
      </c>
      <c r="F195" s="1">
        <v>0.81191472251154295</v>
      </c>
      <c r="G195" s="1">
        <v>0.60536767762928601</v>
      </c>
      <c r="I195" s="1">
        <v>23</v>
      </c>
      <c r="J195" s="1">
        <v>1.70384821161572E-4</v>
      </c>
      <c r="K195" s="70">
        <v>6.0549413561267703E-5</v>
      </c>
      <c r="L195" s="70">
        <v>6.0008640944551697E-5</v>
      </c>
      <c r="M195" s="1">
        <v>1.09314158710687E-4</v>
      </c>
      <c r="N195" s="1">
        <v>1.3526499277042301E-4</v>
      </c>
      <c r="O195" s="1">
        <v>1.00854255093039E-4</v>
      </c>
    </row>
    <row r="196" spans="1:15" x14ac:dyDescent="0.25">
      <c r="A196" s="1">
        <v>23.125</v>
      </c>
      <c r="B196" s="1">
        <v>0.99338467806580599</v>
      </c>
      <c r="C196" s="1">
        <v>0.35207663982925402</v>
      </c>
      <c r="D196" s="1">
        <v>0.348847142759656</v>
      </c>
      <c r="E196" s="1">
        <v>0.66036616379482604</v>
      </c>
      <c r="F196" s="1">
        <v>0.81828639538200199</v>
      </c>
      <c r="G196" s="1">
        <v>0.59063299687614501</v>
      </c>
      <c r="I196" s="1">
        <v>23.125</v>
      </c>
      <c r="J196" s="1">
        <v>1.65497887365764E-4</v>
      </c>
      <c r="K196" s="70">
        <v>5.8655968195553698E-5</v>
      </c>
      <c r="L196" s="70">
        <v>5.8117933983758802E-5</v>
      </c>
      <c r="M196" s="1">
        <v>1.10017002888218E-4</v>
      </c>
      <c r="N196" s="1">
        <v>1.3632651347064199E-4</v>
      </c>
      <c r="O196" s="70">
        <v>9.8399457279565794E-5</v>
      </c>
    </row>
    <row r="197" spans="1:15" x14ac:dyDescent="0.25">
      <c r="A197" s="1">
        <v>23.25</v>
      </c>
      <c r="B197" s="1">
        <v>0.98284753882490705</v>
      </c>
      <c r="C197" s="1">
        <v>0.27089946949207799</v>
      </c>
      <c r="D197" s="1">
        <v>0.34866912739852401</v>
      </c>
      <c r="E197" s="1">
        <v>0.67150834613053401</v>
      </c>
      <c r="F197" s="1">
        <v>0.76083006950791399</v>
      </c>
      <c r="G197" s="1">
        <v>0.58475130178906898</v>
      </c>
      <c r="I197" s="1">
        <v>23.25</v>
      </c>
      <c r="J197" s="1">
        <v>1.6374239996822901E-4</v>
      </c>
      <c r="K197" s="70">
        <v>4.5131851617380103E-5</v>
      </c>
      <c r="L197" s="70">
        <v>5.8088276624594199E-5</v>
      </c>
      <c r="M197" s="1">
        <v>1.11873290465347E-4</v>
      </c>
      <c r="N197" s="1">
        <v>1.2675428958001901E-4</v>
      </c>
      <c r="O197" s="70">
        <v>9.7419566878058895E-5</v>
      </c>
    </row>
    <row r="198" spans="1:15" x14ac:dyDescent="0.25">
      <c r="A198" s="1">
        <v>23.375</v>
      </c>
      <c r="B198" s="1">
        <v>1.09781145358016</v>
      </c>
      <c r="C198" s="1">
        <v>0.24914450669587801</v>
      </c>
      <c r="D198" s="1">
        <v>0.32750853766926802</v>
      </c>
      <c r="E198" s="1">
        <v>0.68371179227715395</v>
      </c>
      <c r="F198" s="1">
        <v>0.75366353647508899</v>
      </c>
      <c r="G198" s="1">
        <v>0.58828806776494802</v>
      </c>
      <c r="I198" s="1">
        <v>23.375</v>
      </c>
      <c r="J198" s="1">
        <v>1.8289538816645501E-4</v>
      </c>
      <c r="K198" s="70">
        <v>4.15074748155333E-5</v>
      </c>
      <c r="L198" s="70">
        <v>5.4562922375700101E-5</v>
      </c>
      <c r="M198" s="1">
        <v>1.13906384593374E-4</v>
      </c>
      <c r="N198" s="1">
        <v>1.2556034517674999E-4</v>
      </c>
      <c r="O198" s="70">
        <v>9.8008792089640298E-5</v>
      </c>
    </row>
    <row r="199" spans="1:15" x14ac:dyDescent="0.25">
      <c r="A199" s="1">
        <v>23.5</v>
      </c>
      <c r="B199" s="1">
        <v>1.00355984968609</v>
      </c>
      <c r="C199" s="1">
        <v>0.22153888080866399</v>
      </c>
      <c r="D199" s="1">
        <v>0.28649405973261999</v>
      </c>
      <c r="E199" s="1">
        <v>0.727468110529361</v>
      </c>
      <c r="F199" s="1">
        <v>0.68523253980260701</v>
      </c>
      <c r="G199" s="1">
        <v>0.53882871229707197</v>
      </c>
      <c r="I199" s="1">
        <v>23.5</v>
      </c>
      <c r="J199" s="1">
        <v>1.6719307095770301E-4</v>
      </c>
      <c r="K199" s="70">
        <v>3.6908377542723402E-5</v>
      </c>
      <c r="L199" s="70">
        <v>4.7729910351454501E-5</v>
      </c>
      <c r="M199" s="1">
        <v>1.21196187214191E-4</v>
      </c>
      <c r="N199" s="1">
        <v>1.14159741131114E-4</v>
      </c>
      <c r="O199" s="70">
        <v>8.9768863468692203E-5</v>
      </c>
    </row>
    <row r="200" spans="1:15" x14ac:dyDescent="0.25">
      <c r="A200" s="1">
        <v>23.625</v>
      </c>
      <c r="B200" s="1">
        <v>1.01217684602034</v>
      </c>
      <c r="C200" s="1">
        <v>0.21569832621688501</v>
      </c>
      <c r="D200" s="1">
        <v>0.282863552272418</v>
      </c>
      <c r="E200" s="1">
        <v>0.72320759667623802</v>
      </c>
      <c r="F200" s="1">
        <v>0.61243393908278299</v>
      </c>
      <c r="G200" s="1">
        <v>0.48438177395447701</v>
      </c>
      <c r="I200" s="1">
        <v>23.625</v>
      </c>
      <c r="J200" s="1">
        <v>1.6862866254698899E-4</v>
      </c>
      <c r="K200" s="70">
        <v>3.5935341147733002E-5</v>
      </c>
      <c r="L200" s="70">
        <v>4.7125067808584797E-5</v>
      </c>
      <c r="M200" s="1">
        <v>1.20486385606261E-4</v>
      </c>
      <c r="N200" s="1">
        <v>1.02031494251192E-4</v>
      </c>
      <c r="O200" s="70">
        <v>8.0698003540815894E-5</v>
      </c>
    </row>
    <row r="201" spans="1:15" x14ac:dyDescent="0.25">
      <c r="A201" s="1">
        <v>23.75</v>
      </c>
      <c r="B201" s="1">
        <v>1.0624652770441401</v>
      </c>
      <c r="C201" s="1">
        <v>0.19071139975176701</v>
      </c>
      <c r="D201" s="1">
        <v>0.302392104334052</v>
      </c>
      <c r="E201" s="1">
        <v>0.72260992643963295</v>
      </c>
      <c r="F201" s="1">
        <v>0.59939165375525505</v>
      </c>
      <c r="G201" s="1">
        <v>0.48322050957943402</v>
      </c>
      <c r="I201" s="1">
        <v>23.75</v>
      </c>
      <c r="J201" s="1">
        <v>1.77006715155553E-4</v>
      </c>
      <c r="K201" s="70">
        <v>3.1772519198644303E-5</v>
      </c>
      <c r="L201" s="70">
        <v>5.0378524582052999E-5</v>
      </c>
      <c r="M201" s="1">
        <v>1.20386813744843E-4</v>
      </c>
      <c r="N201" s="70">
        <v>9.98586495156251E-5</v>
      </c>
      <c r="O201" s="70">
        <v>8.0504536895933704E-5</v>
      </c>
    </row>
    <row r="202" spans="1:15" x14ac:dyDescent="0.25">
      <c r="A202" s="1">
        <v>23.875</v>
      </c>
      <c r="B202" s="1">
        <v>1.17285116254168</v>
      </c>
      <c r="C202" s="1">
        <v>0.234071675070609</v>
      </c>
      <c r="D202" s="1">
        <v>0.29343776913352299</v>
      </c>
      <c r="E202" s="1">
        <v>0.71873243501072104</v>
      </c>
      <c r="F202" s="1">
        <v>0.60421831745167398</v>
      </c>
      <c r="G202" s="1">
        <v>0.54402538863505101</v>
      </c>
      <c r="I202" s="1">
        <v>23.875</v>
      </c>
      <c r="J202" s="1">
        <v>1.95397003679444E-4</v>
      </c>
      <c r="K202" s="70">
        <v>3.8996341066763398E-5</v>
      </c>
      <c r="L202" s="70">
        <v>4.8886732337644898E-5</v>
      </c>
      <c r="M202" s="1">
        <v>1.19740823672786E-4</v>
      </c>
      <c r="N202" s="1">
        <v>1.00662771687449E-4</v>
      </c>
      <c r="O202" s="70">
        <v>9.0634629746599499E-5</v>
      </c>
    </row>
    <row r="203" spans="1:15" x14ac:dyDescent="0.25">
      <c r="A203" s="1">
        <v>24</v>
      </c>
      <c r="B203" s="1">
        <v>1.2136770296285899</v>
      </c>
      <c r="C203" s="1">
        <v>0.24016727933322399</v>
      </c>
      <c r="D203" s="1">
        <v>0.29180189606301998</v>
      </c>
      <c r="E203" s="1">
        <v>0.71269289723032403</v>
      </c>
      <c r="F203" s="1">
        <v>0.61292351944037604</v>
      </c>
      <c r="G203" s="1">
        <v>0.56616670979606798</v>
      </c>
      <c r="I203" s="1">
        <v>24</v>
      </c>
      <c r="J203" s="1">
        <v>2.0219859313612399E-4</v>
      </c>
      <c r="K203" s="70">
        <v>4.0011868736915203E-5</v>
      </c>
      <c r="L203" s="70">
        <v>4.8614195884099203E-5</v>
      </c>
      <c r="M203" s="1">
        <v>1.18734636678572E-4</v>
      </c>
      <c r="N203" s="1">
        <v>1.0211305833876699E-4</v>
      </c>
      <c r="O203" s="70">
        <v>9.4323373852025005E-5</v>
      </c>
    </row>
    <row r="204" spans="1:15" x14ac:dyDescent="0.25">
      <c r="A204" s="1">
        <v>24.125</v>
      </c>
      <c r="B204" s="1">
        <v>1.21839410437999</v>
      </c>
      <c r="C204" s="1">
        <v>0.35634292240147702</v>
      </c>
      <c r="D204" s="1">
        <v>0.29381084086230203</v>
      </c>
      <c r="E204" s="1">
        <v>0.70536868857256496</v>
      </c>
      <c r="F204" s="1">
        <v>0.63421408618532804</v>
      </c>
      <c r="G204" s="1">
        <v>0.56498356940477701</v>
      </c>
      <c r="I204" s="1">
        <v>24.125</v>
      </c>
      <c r="J204" s="1">
        <v>2.0298445778970699E-4</v>
      </c>
      <c r="K204" s="70">
        <v>5.9366730872085997E-5</v>
      </c>
      <c r="L204" s="70">
        <v>4.8948886087659497E-5</v>
      </c>
      <c r="M204" s="1">
        <v>1.17514423516189E-4</v>
      </c>
      <c r="N204" s="1">
        <v>1.05660066758476E-4</v>
      </c>
      <c r="O204" s="70">
        <v>9.4126262662835899E-5</v>
      </c>
    </row>
    <row r="205" spans="1:15" x14ac:dyDescent="0.25">
      <c r="A205" s="1">
        <v>24.25</v>
      </c>
      <c r="B205" s="1">
        <v>1.19871503620264</v>
      </c>
      <c r="C205" s="1">
        <v>0.352120089895401</v>
      </c>
      <c r="D205" s="1">
        <v>0.33051095727392998</v>
      </c>
      <c r="E205" s="1">
        <v>0.70219064565804001</v>
      </c>
      <c r="F205" s="1">
        <v>0.641840692375241</v>
      </c>
      <c r="G205" s="1">
        <v>0.56534838891205597</v>
      </c>
      <c r="I205" s="1">
        <v>24.25</v>
      </c>
      <c r="J205" s="1">
        <v>1.9970592503135899E-4</v>
      </c>
      <c r="K205" s="70">
        <v>5.8663206976573701E-5</v>
      </c>
      <c r="L205" s="70">
        <v>5.5063125481836698E-5</v>
      </c>
      <c r="M205" s="1">
        <v>1.16984961566629E-4</v>
      </c>
      <c r="N205" s="1">
        <v>1.06930659349715E-4</v>
      </c>
      <c r="O205" s="70">
        <v>9.4187041592748503E-5</v>
      </c>
    </row>
    <row r="206" spans="1:15" x14ac:dyDescent="0.25">
      <c r="A206" s="1">
        <v>24.375</v>
      </c>
      <c r="B206" s="1">
        <v>1.15635707776512</v>
      </c>
      <c r="C206" s="1">
        <v>0.35180924205423703</v>
      </c>
      <c r="D206" s="1">
        <v>0.32546512096447899</v>
      </c>
      <c r="E206" s="1">
        <v>0.701727732354825</v>
      </c>
      <c r="F206" s="1">
        <v>0.65815940609416401</v>
      </c>
      <c r="G206" s="1">
        <v>0.56139068828606797</v>
      </c>
      <c r="I206" s="1">
        <v>24.375</v>
      </c>
      <c r="J206" s="1">
        <v>1.9264908915566899E-4</v>
      </c>
      <c r="K206" s="70">
        <v>5.8611419726235998E-5</v>
      </c>
      <c r="L206" s="70">
        <v>5.4222489152682298E-5</v>
      </c>
      <c r="M206" s="1">
        <v>1.16907840210314E-4</v>
      </c>
      <c r="N206" s="1">
        <v>1.09649357055288E-4</v>
      </c>
      <c r="O206" s="70">
        <v>9.3527688668458903E-5</v>
      </c>
    </row>
    <row r="207" spans="1:15" x14ac:dyDescent="0.25">
      <c r="A207" s="1">
        <v>24.5</v>
      </c>
      <c r="B207" s="1">
        <v>1.149109170932</v>
      </c>
      <c r="C207" s="1">
        <v>0.36584544541102099</v>
      </c>
      <c r="D207" s="1">
        <v>0.32666315579417698</v>
      </c>
      <c r="E207" s="1">
        <v>0.69805254455221399</v>
      </c>
      <c r="F207" s="1">
        <v>0.67054460896107404</v>
      </c>
      <c r="G207" s="1">
        <v>0.56047936588663405</v>
      </c>
      <c r="I207" s="1">
        <v>24.5</v>
      </c>
      <c r="J207" s="1">
        <v>1.9144158787727099E-4</v>
      </c>
      <c r="K207" s="70">
        <v>6.0949851205476203E-5</v>
      </c>
      <c r="L207" s="70">
        <v>5.4422081755310002E-5</v>
      </c>
      <c r="M207" s="1">
        <v>1.1629555392239801E-4</v>
      </c>
      <c r="N207" s="1">
        <v>1.11712731852915E-4</v>
      </c>
      <c r="O207" s="70">
        <v>9.3375862356713198E-5</v>
      </c>
    </row>
    <row r="208" spans="1:15" x14ac:dyDescent="0.25">
      <c r="A208" s="1">
        <v>24.625</v>
      </c>
      <c r="B208" s="1">
        <v>1.15127901807985</v>
      </c>
      <c r="C208" s="1">
        <v>0.358410192230255</v>
      </c>
      <c r="D208" s="1">
        <v>0.33113773962288701</v>
      </c>
      <c r="E208" s="1">
        <v>0.69743012922876402</v>
      </c>
      <c r="F208" s="1">
        <v>0.68202587301543405</v>
      </c>
      <c r="G208" s="1">
        <v>0.56447742646794496</v>
      </c>
      <c r="I208" s="1">
        <v>24.625</v>
      </c>
      <c r="J208" s="1">
        <v>1.91803084412102E-4</v>
      </c>
      <c r="K208" s="70">
        <v>5.9711138025560502E-5</v>
      </c>
      <c r="L208" s="70">
        <v>5.5167547421173098E-5</v>
      </c>
      <c r="M208" s="1">
        <v>1.16191859529512E-4</v>
      </c>
      <c r="N208" s="1">
        <v>1.13625510444371E-4</v>
      </c>
      <c r="O208" s="70">
        <v>9.4041939249559506E-5</v>
      </c>
    </row>
    <row r="209" spans="1:15" x14ac:dyDescent="0.25">
      <c r="A209" s="1">
        <v>24.75</v>
      </c>
      <c r="B209" s="1">
        <v>1.1509467120535799</v>
      </c>
      <c r="C209" s="1">
        <v>0.38770763396223101</v>
      </c>
      <c r="D209" s="1">
        <v>0.35790837969424599</v>
      </c>
      <c r="E209" s="1">
        <v>0.69668963094429703</v>
      </c>
      <c r="F209" s="1">
        <v>0.68830346959002298</v>
      </c>
      <c r="G209" s="1">
        <v>0.55718561052695803</v>
      </c>
      <c r="I209" s="1">
        <v>24.75</v>
      </c>
      <c r="J209" s="1">
        <v>1.91747722228127E-4</v>
      </c>
      <c r="K209" s="70">
        <v>6.4592091818107799E-5</v>
      </c>
      <c r="L209" s="70">
        <v>5.9627536057061401E-5</v>
      </c>
      <c r="M209" s="1">
        <v>1.1606849251532E-4</v>
      </c>
      <c r="N209" s="1">
        <v>1.14671358033698E-4</v>
      </c>
      <c r="O209" s="70">
        <v>9.2827122713791207E-5</v>
      </c>
    </row>
    <row r="210" spans="1:15" x14ac:dyDescent="0.25">
      <c r="A210" s="1">
        <v>24.875</v>
      </c>
      <c r="B210" s="1">
        <v>1.16400091336612</v>
      </c>
      <c r="C210" s="1">
        <v>0.38532288183760599</v>
      </c>
      <c r="D210" s="1">
        <v>0.35971064428113098</v>
      </c>
      <c r="E210" s="1">
        <v>0.70246791707735401</v>
      </c>
      <c r="F210" s="1">
        <v>0.69104058434890403</v>
      </c>
      <c r="G210" s="1">
        <v>0.55801794900030499</v>
      </c>
      <c r="I210" s="1">
        <v>24.875</v>
      </c>
      <c r="J210" s="1">
        <v>1.93922552166796E-4</v>
      </c>
      <c r="K210" s="70">
        <v>6.4194792114145207E-5</v>
      </c>
      <c r="L210" s="70">
        <v>5.9927793337236403E-5</v>
      </c>
      <c r="M210" s="1">
        <v>1.17031154985087E-4</v>
      </c>
      <c r="N210" s="1">
        <v>1.15127361352527E-4</v>
      </c>
      <c r="O210" s="70">
        <v>9.2965790303450898E-5</v>
      </c>
    </row>
    <row r="211" spans="1:15" x14ac:dyDescent="0.25">
      <c r="A211" s="1">
        <v>25</v>
      </c>
      <c r="B211" s="1">
        <v>1.2412371564926801</v>
      </c>
      <c r="C211" s="1">
        <v>0.45140010369191003</v>
      </c>
      <c r="D211" s="1">
        <v>0.371420683394521</v>
      </c>
      <c r="E211" s="1">
        <v>0.70738211951548202</v>
      </c>
      <c r="F211" s="1">
        <v>0.70768017587341903</v>
      </c>
      <c r="G211" s="1">
        <v>0.56593007830486997</v>
      </c>
      <c r="I211" s="1">
        <v>25</v>
      </c>
      <c r="J211" s="1">
        <v>2.0679011027167999E-4</v>
      </c>
      <c r="K211" s="70">
        <v>7.5203257275072196E-5</v>
      </c>
      <c r="L211" s="70">
        <v>6.1878685853527298E-5</v>
      </c>
      <c r="M211" s="1">
        <v>1.1784986111127901E-4</v>
      </c>
      <c r="N211" s="1">
        <v>1.17899517300512E-4</v>
      </c>
      <c r="O211" s="70">
        <v>9.4283951045591298E-5</v>
      </c>
    </row>
    <row r="212" spans="1:15" x14ac:dyDescent="0.25">
      <c r="A212" s="1">
        <v>25.125</v>
      </c>
      <c r="B212" s="1">
        <v>1.2579107204722799</v>
      </c>
      <c r="C212" s="1">
        <v>0.47702122985137602</v>
      </c>
      <c r="D212" s="1">
        <v>0.37525271681421601</v>
      </c>
      <c r="E212" s="1">
        <v>0.70377684625460901</v>
      </c>
      <c r="F212" s="1">
        <v>0.70364894965458202</v>
      </c>
      <c r="G212" s="1">
        <v>0.56149257030337996</v>
      </c>
      <c r="I212" s="1">
        <v>25.125</v>
      </c>
      <c r="J212" s="1">
        <v>2.0956792603068301E-4</v>
      </c>
      <c r="K212" s="70">
        <v>7.9471736893239203E-5</v>
      </c>
      <c r="L212" s="70">
        <v>6.2517102621248506E-5</v>
      </c>
      <c r="M212" s="1">
        <v>1.17249222586017E-4</v>
      </c>
      <c r="N212" s="1">
        <v>1.1722791501245299E-4</v>
      </c>
      <c r="O212" s="70">
        <v>9.3544662212543099E-5</v>
      </c>
    </row>
    <row r="213" spans="1:15" x14ac:dyDescent="0.25">
      <c r="A213" s="1">
        <v>25.25</v>
      </c>
      <c r="B213" s="1">
        <v>1.1889171053884799</v>
      </c>
      <c r="C213" s="1">
        <v>0.48254007746426703</v>
      </c>
      <c r="D213" s="1">
        <v>0.37326971354907301</v>
      </c>
      <c r="E213" s="1">
        <v>0.71780015728286495</v>
      </c>
      <c r="F213" s="1">
        <v>0.71852171214122196</v>
      </c>
      <c r="G213" s="1">
        <v>0.55045136660096905</v>
      </c>
      <c r="I213" s="1">
        <v>25.25</v>
      </c>
      <c r="J213" s="1">
        <v>1.9807358975772001E-4</v>
      </c>
      <c r="K213" s="70">
        <v>8.0391176905546903E-5</v>
      </c>
      <c r="L213" s="70">
        <v>6.2186734277275597E-5</v>
      </c>
      <c r="M213" s="1">
        <v>1.19585506203325E-4</v>
      </c>
      <c r="N213" s="1">
        <v>1.19705717242728E-4</v>
      </c>
      <c r="O213" s="70">
        <v>9.1705197675721404E-5</v>
      </c>
    </row>
    <row r="214" spans="1:15" x14ac:dyDescent="0.25">
      <c r="A214" s="1">
        <v>25.375</v>
      </c>
      <c r="B214" s="1">
        <v>1.1578723187015401</v>
      </c>
      <c r="C214" s="1">
        <v>0.39914206075941699</v>
      </c>
      <c r="D214" s="1">
        <v>0.38136398353331602</v>
      </c>
      <c r="E214" s="1">
        <v>0.72367122788104798</v>
      </c>
      <c r="F214" s="1">
        <v>0.71715924210905302</v>
      </c>
      <c r="G214" s="1">
        <v>0.54927514987500403</v>
      </c>
      <c r="I214" s="1">
        <v>25.375</v>
      </c>
      <c r="J214" s="1">
        <v>1.92901528295677E-4</v>
      </c>
      <c r="K214" s="70">
        <v>6.64970673225188E-5</v>
      </c>
      <c r="L214" s="70">
        <v>6.3535239656650503E-5</v>
      </c>
      <c r="M214" s="1">
        <v>1.20563626564982E-4</v>
      </c>
      <c r="N214" s="1">
        <v>1.19478729735368E-4</v>
      </c>
      <c r="O214" s="70">
        <v>9.1509239969175601E-5</v>
      </c>
    </row>
    <row r="215" spans="1:15" x14ac:dyDescent="0.25">
      <c r="A215" s="1">
        <v>25.5</v>
      </c>
      <c r="B215" s="1">
        <v>1.0947059239827801</v>
      </c>
      <c r="C215" s="1">
        <v>0.37729320809857197</v>
      </c>
      <c r="D215" s="1">
        <v>0.381151894474134</v>
      </c>
      <c r="E215" s="1">
        <v>0.72978793006639398</v>
      </c>
      <c r="F215" s="1">
        <v>0.70807050991346798</v>
      </c>
      <c r="G215" s="1">
        <v>0.56640403986294297</v>
      </c>
      <c r="I215" s="1">
        <v>25.5</v>
      </c>
      <c r="J215" s="1">
        <v>1.82378006935532E-4</v>
      </c>
      <c r="K215" s="70">
        <v>6.2857048469222205E-5</v>
      </c>
      <c r="L215" s="70">
        <v>6.3499905619390795E-5</v>
      </c>
      <c r="M215" s="1">
        <v>1.2158266914906101E-4</v>
      </c>
      <c r="N215" s="1">
        <v>1.17964546951584E-4</v>
      </c>
      <c r="O215" s="70">
        <v>9.4362913041166302E-5</v>
      </c>
    </row>
    <row r="216" spans="1:15" x14ac:dyDescent="0.25">
      <c r="A216" s="1">
        <v>25.625</v>
      </c>
      <c r="B216" s="1">
        <v>1.08389244828514</v>
      </c>
      <c r="C216" s="1">
        <v>0.35973153914112699</v>
      </c>
      <c r="D216" s="1">
        <v>0.35916162512549199</v>
      </c>
      <c r="E216" s="1">
        <v>0.72342004456478703</v>
      </c>
      <c r="F216" s="1">
        <v>0.71246858165132498</v>
      </c>
      <c r="G216" s="1">
        <v>0.57024497223315396</v>
      </c>
      <c r="I216" s="1">
        <v>25.625</v>
      </c>
      <c r="J216" s="1">
        <v>1.80576481884304E-4</v>
      </c>
      <c r="K216" s="70">
        <v>5.9931274420911802E-5</v>
      </c>
      <c r="L216" s="70">
        <v>5.9836326745906998E-5</v>
      </c>
      <c r="M216" s="1">
        <v>1.20521779424493E-4</v>
      </c>
      <c r="N216" s="1">
        <v>1.1869726570311099E-4</v>
      </c>
      <c r="O216" s="70">
        <v>9.5002812374043506E-5</v>
      </c>
    </row>
    <row r="217" spans="1:15" x14ac:dyDescent="0.25">
      <c r="A217" s="1">
        <v>25.75</v>
      </c>
      <c r="B217" s="1">
        <v>1.05798340221343</v>
      </c>
      <c r="C217" s="1">
        <v>0.36604651829229901</v>
      </c>
      <c r="D217" s="1">
        <v>0.346009950845374</v>
      </c>
      <c r="E217" s="1">
        <v>0.71898688213250805</v>
      </c>
      <c r="F217" s="1">
        <v>0.74475594807707302</v>
      </c>
      <c r="G217" s="1">
        <v>0.60589610869547705</v>
      </c>
      <c r="I217" s="1">
        <v>25.75</v>
      </c>
      <c r="J217" s="1">
        <v>1.76260034808757E-4</v>
      </c>
      <c r="K217" s="70">
        <v>6.0983349947497103E-5</v>
      </c>
      <c r="L217" s="70">
        <v>5.7645257810839301E-5</v>
      </c>
      <c r="M217" s="1">
        <v>1.19783214563275E-4</v>
      </c>
      <c r="N217" s="1">
        <v>1.2407634094964101E-4</v>
      </c>
      <c r="O217" s="1">
        <v>1.0094229170866599E-4</v>
      </c>
    </row>
    <row r="218" spans="1:15" x14ac:dyDescent="0.25">
      <c r="A218" s="1">
        <v>25.875</v>
      </c>
      <c r="B218" s="1">
        <v>1.0631797569638499</v>
      </c>
      <c r="C218" s="1">
        <v>0.302840009100726</v>
      </c>
      <c r="D218" s="1">
        <v>0.34614165476626302</v>
      </c>
      <c r="E218" s="1">
        <v>0.70911375317487901</v>
      </c>
      <c r="F218" s="1">
        <v>0.74502789520620905</v>
      </c>
      <c r="G218" s="1">
        <v>0.61045774869635605</v>
      </c>
      <c r="I218" s="1">
        <v>25.875</v>
      </c>
      <c r="J218" s="1">
        <v>1.77125747510177E-4</v>
      </c>
      <c r="K218" s="70">
        <v>5.0453145516181E-5</v>
      </c>
      <c r="L218" s="70">
        <v>5.7667199684059498E-5</v>
      </c>
      <c r="M218" s="1">
        <v>1.18138351278935E-4</v>
      </c>
      <c r="N218" s="1">
        <v>1.2412164734135501E-4</v>
      </c>
      <c r="O218" s="1">
        <v>1.01702260932813E-4</v>
      </c>
    </row>
    <row r="219" spans="1:15" x14ac:dyDescent="0.25">
      <c r="A219" s="1">
        <v>26</v>
      </c>
      <c r="B219" s="1">
        <v>1.0964523086072799</v>
      </c>
      <c r="C219" s="1">
        <v>0.35082213043611499</v>
      </c>
      <c r="D219" s="1">
        <v>0.32389601252373301</v>
      </c>
      <c r="E219" s="1">
        <v>0.70475064808757404</v>
      </c>
      <c r="F219" s="1">
        <v>0.73431617653317804</v>
      </c>
      <c r="G219" s="1">
        <v>0.623190429406698</v>
      </c>
      <c r="I219" s="1">
        <v>26</v>
      </c>
      <c r="J219" s="1">
        <v>1.82668954613973E-4</v>
      </c>
      <c r="K219" s="70">
        <v>5.8446966930656802E-5</v>
      </c>
      <c r="L219" s="70">
        <v>5.3961075686453999E-5</v>
      </c>
      <c r="M219" s="1">
        <v>1.1741145797139E-4</v>
      </c>
      <c r="N219" s="1">
        <v>1.2233707501042699E-4</v>
      </c>
      <c r="O219" s="1">
        <v>1.03823525539156E-4</v>
      </c>
    </row>
    <row r="220" spans="1:15" x14ac:dyDescent="0.25">
      <c r="A220" s="1">
        <v>26.125</v>
      </c>
      <c r="B220" s="1">
        <v>1.07615157978482</v>
      </c>
      <c r="C220" s="1">
        <v>0.39852192723521601</v>
      </c>
      <c r="D220" s="1">
        <v>0.31100940374588099</v>
      </c>
      <c r="E220" s="1">
        <v>0.70396173592439404</v>
      </c>
      <c r="F220" s="1">
        <v>0.75846151661984595</v>
      </c>
      <c r="G220" s="1">
        <v>0.65093111570691697</v>
      </c>
      <c r="I220" s="1">
        <v>26.125</v>
      </c>
      <c r="J220" s="1">
        <v>1.7928685319215101E-4</v>
      </c>
      <c r="K220" s="70">
        <v>6.6393753077387003E-5</v>
      </c>
      <c r="L220" s="70">
        <v>5.1814166664063798E-5</v>
      </c>
      <c r="M220" s="1">
        <v>1.1728002520500401E-4</v>
      </c>
      <c r="N220" s="1">
        <v>1.2635968866886601E-4</v>
      </c>
      <c r="O220" s="1">
        <v>1.08445123876772E-4</v>
      </c>
    </row>
    <row r="221" spans="1:15" x14ac:dyDescent="0.25">
      <c r="A221" s="1">
        <v>26.25</v>
      </c>
      <c r="B221" s="1">
        <v>1.0861178376923399</v>
      </c>
      <c r="C221" s="1">
        <v>0.434211028027709</v>
      </c>
      <c r="D221" s="1">
        <v>0.29416175067516298</v>
      </c>
      <c r="E221" s="1">
        <v>0.71157886463326903</v>
      </c>
      <c r="F221" s="1">
        <v>0.75515375848730004</v>
      </c>
      <c r="G221" s="1">
        <v>0.65222350488705705</v>
      </c>
      <c r="I221" s="1">
        <v>26.25</v>
      </c>
      <c r="J221" s="1">
        <v>1.80947231759545E-4</v>
      </c>
      <c r="K221" s="70">
        <v>7.2339557269416295E-5</v>
      </c>
      <c r="L221" s="70">
        <v>4.9007347662482001E-5</v>
      </c>
      <c r="M221" s="1">
        <v>1.1854903884790201E-4</v>
      </c>
      <c r="N221" s="1">
        <v>1.25808616163984E-4</v>
      </c>
      <c r="O221" s="1">
        <v>1.08660435914184E-4</v>
      </c>
    </row>
    <row r="222" spans="1:15" x14ac:dyDescent="0.25">
      <c r="A222" s="1">
        <v>26.375</v>
      </c>
      <c r="B222" s="1">
        <v>1.17058806346175</v>
      </c>
      <c r="C222" s="1">
        <v>0.46219158755807399</v>
      </c>
      <c r="D222" s="1">
        <v>0.29411252030972102</v>
      </c>
      <c r="E222" s="1">
        <v>0.70945407285404505</v>
      </c>
      <c r="F222" s="1">
        <v>0.73849826472663804</v>
      </c>
      <c r="G222" s="1">
        <v>0.62183102999932705</v>
      </c>
      <c r="I222" s="1">
        <v>26.375</v>
      </c>
      <c r="J222" s="1">
        <v>1.9501997137272699E-4</v>
      </c>
      <c r="K222" s="70">
        <v>7.7001118487175194E-5</v>
      </c>
      <c r="L222" s="70">
        <v>4.8999145883599603E-5</v>
      </c>
      <c r="M222" s="1">
        <v>1.18195048537483E-4</v>
      </c>
      <c r="N222" s="1">
        <v>1.23033810903458E-4</v>
      </c>
      <c r="O222" s="1">
        <v>1.03597049597888E-4</v>
      </c>
    </row>
    <row r="223" spans="1:15" x14ac:dyDescent="0.25">
      <c r="A223" s="1">
        <v>26.5</v>
      </c>
      <c r="B223" s="1">
        <v>1.2186804790564501</v>
      </c>
      <c r="C223" s="1">
        <v>0.49289534041006</v>
      </c>
      <c r="D223" s="1">
        <v>0.28642681915083001</v>
      </c>
      <c r="E223" s="1">
        <v>0.71596185239311905</v>
      </c>
      <c r="F223" s="1">
        <v>0.75166102042370597</v>
      </c>
      <c r="G223" s="1">
        <v>0.64059875726681004</v>
      </c>
      <c r="I223" s="1">
        <v>26.5</v>
      </c>
      <c r="J223" s="1">
        <v>2.0303216781080501E-4</v>
      </c>
      <c r="K223" s="70">
        <v>8.2116363712316E-5</v>
      </c>
      <c r="L223" s="70">
        <v>4.7718708070528303E-5</v>
      </c>
      <c r="M223" s="1">
        <v>1.19279244608694E-4</v>
      </c>
      <c r="N223" s="1">
        <v>1.2522672600259001E-4</v>
      </c>
      <c r="O223" s="1">
        <v>1.06723752960651E-4</v>
      </c>
    </row>
    <row r="224" spans="1:15" x14ac:dyDescent="0.25">
      <c r="A224" s="1">
        <v>26.625</v>
      </c>
      <c r="B224" s="1">
        <v>1.2691525937995001</v>
      </c>
      <c r="C224" s="1">
        <v>0.48064427011993199</v>
      </c>
      <c r="D224" s="1">
        <v>0.26972854739190699</v>
      </c>
      <c r="E224" s="1">
        <v>0.71336301045968098</v>
      </c>
      <c r="F224" s="1">
        <v>0.76857963303022403</v>
      </c>
      <c r="G224" s="1">
        <v>0.65077960136621504</v>
      </c>
      <c r="I224" s="1">
        <v>26.625</v>
      </c>
      <c r="J224" s="1">
        <v>2.1144082212699701E-4</v>
      </c>
      <c r="K224" s="70">
        <v>8.0075335401980706E-5</v>
      </c>
      <c r="L224" s="70">
        <v>4.4936775995491698E-5</v>
      </c>
      <c r="M224" s="1">
        <v>1.18846277542583E-4</v>
      </c>
      <c r="N224" s="1">
        <v>1.2804536686283601E-4</v>
      </c>
      <c r="O224" s="1">
        <v>1.08419881587611E-4</v>
      </c>
    </row>
    <row r="225" spans="1:15" x14ac:dyDescent="0.25">
      <c r="A225" s="1">
        <v>26.75</v>
      </c>
      <c r="B225" s="1">
        <v>1.3622417160963001</v>
      </c>
      <c r="C225" s="1">
        <v>0.47764680626492001</v>
      </c>
      <c r="D225" s="1">
        <v>0.27745139086223303</v>
      </c>
      <c r="E225" s="1">
        <v>0.71046570606255</v>
      </c>
      <c r="F225" s="1">
        <v>0.77804388267231495</v>
      </c>
      <c r="G225" s="1">
        <v>0.64881300127723196</v>
      </c>
      <c r="I225" s="1">
        <v>26.75</v>
      </c>
      <c r="J225" s="1">
        <v>2.2694946990164301E-4</v>
      </c>
      <c r="K225" s="70">
        <v>7.9575957923735705E-5</v>
      </c>
      <c r="L225" s="70">
        <v>4.62234017176481E-5</v>
      </c>
      <c r="M225" s="1">
        <v>1.18363586630021E-4</v>
      </c>
      <c r="N225" s="1">
        <v>1.2962211085320799E-4</v>
      </c>
      <c r="O225" s="1">
        <v>1.08092246012787E-4</v>
      </c>
    </row>
    <row r="226" spans="1:15" x14ac:dyDescent="0.25">
      <c r="A226" s="1">
        <v>26.875</v>
      </c>
      <c r="B226" s="1">
        <v>1.47336379696331</v>
      </c>
      <c r="C226" s="1">
        <v>0.47851463016880802</v>
      </c>
      <c r="D226" s="1">
        <v>0.28124398308085502</v>
      </c>
      <c r="E226" s="1">
        <v>0.71192515919666999</v>
      </c>
      <c r="F226" s="1">
        <v>0.77985611057058901</v>
      </c>
      <c r="G226" s="1">
        <v>0.64515730348495903</v>
      </c>
      <c r="I226" s="1">
        <v>26.875</v>
      </c>
      <c r="J226" s="1">
        <v>2.45462408574087E-4</v>
      </c>
      <c r="K226" s="70">
        <v>7.9720537386123396E-5</v>
      </c>
      <c r="L226" s="70">
        <v>4.6855247581270499E-5</v>
      </c>
      <c r="M226" s="1">
        <v>1.18606731522165E-4</v>
      </c>
      <c r="N226" s="1">
        <v>1.2992402802106001E-4</v>
      </c>
      <c r="O226" s="1">
        <v>1.07483206760594E-4</v>
      </c>
    </row>
    <row r="227" spans="1:15" x14ac:dyDescent="0.25">
      <c r="A227" s="1">
        <v>27</v>
      </c>
      <c r="B227" s="1">
        <v>1.5334636762167599</v>
      </c>
      <c r="C227" s="1">
        <v>0.33127542940120402</v>
      </c>
      <c r="D227" s="1">
        <v>0.30620875943360898</v>
      </c>
      <c r="E227" s="1">
        <v>0.71159037538421199</v>
      </c>
      <c r="F227" s="1">
        <v>0.78498375059828096</v>
      </c>
      <c r="G227" s="1">
        <v>0.64644902032814799</v>
      </c>
      <c r="I227" s="1">
        <v>27</v>
      </c>
      <c r="J227" s="1">
        <v>2.55475048457711E-4</v>
      </c>
      <c r="K227" s="70">
        <v>5.5190486538240603E-5</v>
      </c>
      <c r="L227" s="70">
        <v>5.1014379321639403E-5</v>
      </c>
      <c r="M227" s="1">
        <v>1.1855095653900901E-4</v>
      </c>
      <c r="N227" s="1">
        <v>1.30778292849674E-4</v>
      </c>
      <c r="O227" s="1">
        <v>1.07698406786669E-4</v>
      </c>
    </row>
    <row r="228" spans="1:15" x14ac:dyDescent="0.25">
      <c r="A228" s="1">
        <v>27.125</v>
      </c>
      <c r="B228" s="1">
        <v>1.5301930585191501</v>
      </c>
      <c r="C228" s="1">
        <v>0.441868035543311</v>
      </c>
      <c r="D228" s="1">
        <v>0.30541139536748602</v>
      </c>
      <c r="E228" s="1">
        <v>0.71722954267954098</v>
      </c>
      <c r="F228" s="1">
        <v>0.78659720222444496</v>
      </c>
      <c r="G228" s="1">
        <v>0.64554884435582005</v>
      </c>
      <c r="I228" s="1">
        <v>27.125</v>
      </c>
      <c r="J228" s="1">
        <v>2.5493016354929E-4</v>
      </c>
      <c r="K228" s="70">
        <v>7.3615214721515503E-5</v>
      </c>
      <c r="L228" s="70">
        <v>5.0881538468223097E-5</v>
      </c>
      <c r="M228" s="1">
        <v>1.1949044181041101E-4</v>
      </c>
      <c r="N228" s="1">
        <v>1.3104709389059299E-4</v>
      </c>
      <c r="O228" s="1">
        <v>1.0754843746968E-4</v>
      </c>
    </row>
    <row r="229" spans="1:15" x14ac:dyDescent="0.25">
      <c r="A229" s="1">
        <v>27.25</v>
      </c>
      <c r="B229" s="1">
        <v>1.53046189064646</v>
      </c>
      <c r="C229" s="1">
        <v>0.51455578420162296</v>
      </c>
      <c r="D229" s="1">
        <v>0.30690687438511499</v>
      </c>
      <c r="E229" s="1">
        <v>0.74244668736297803</v>
      </c>
      <c r="F229" s="1">
        <v>0.78722431254804504</v>
      </c>
      <c r="G229" s="1">
        <v>0.64316910579723996</v>
      </c>
      <c r="I229" s="1">
        <v>27.25</v>
      </c>
      <c r="J229" s="1">
        <v>2.5497495098170098E-4</v>
      </c>
      <c r="K229" s="70">
        <v>8.5724993647990299E-5</v>
      </c>
      <c r="L229" s="70">
        <v>5.1130685272560099E-5</v>
      </c>
      <c r="M229" s="1">
        <v>1.2369161811467199E-4</v>
      </c>
      <c r="N229" s="1">
        <v>1.3115157047050499E-4</v>
      </c>
      <c r="O229" s="1">
        <v>1.0715197302582E-4</v>
      </c>
    </row>
    <row r="230" spans="1:15" x14ac:dyDescent="0.25">
      <c r="A230" s="1">
        <v>27.375</v>
      </c>
      <c r="B230" s="1">
        <v>1.58832235889275</v>
      </c>
      <c r="C230" s="1">
        <v>0.54522697349711402</v>
      </c>
      <c r="D230" s="1">
        <v>0.30860791103218299</v>
      </c>
      <c r="E230" s="1">
        <v>0.74034137110073195</v>
      </c>
      <c r="F230" s="1">
        <v>0.79121106014905096</v>
      </c>
      <c r="G230" s="1">
        <v>0.66594795407843499</v>
      </c>
      <c r="I230" s="1">
        <v>27.375</v>
      </c>
      <c r="J230" s="1">
        <v>2.6461450499153197E-4</v>
      </c>
      <c r="K230" s="70">
        <v>9.0834813784619096E-5</v>
      </c>
      <c r="L230" s="70">
        <v>5.1414077977961801E-5</v>
      </c>
      <c r="M230" s="1">
        <v>1.2334087242538201E-4</v>
      </c>
      <c r="N230" s="1">
        <v>1.3181576262083199E-4</v>
      </c>
      <c r="O230" s="1">
        <v>1.1094692914946701E-4</v>
      </c>
    </row>
    <row r="231" spans="1:15" x14ac:dyDescent="0.25">
      <c r="A231" s="1">
        <v>27.5</v>
      </c>
      <c r="B231" s="1">
        <v>1.6536941133141501</v>
      </c>
      <c r="C231" s="1">
        <v>0.54469921762023799</v>
      </c>
      <c r="D231" s="1">
        <v>0.31008910263290401</v>
      </c>
      <c r="E231" s="1">
        <v>0.73902439119442498</v>
      </c>
      <c r="F231" s="1">
        <v>0.77857936440215902</v>
      </c>
      <c r="G231" s="1">
        <v>0.66544574022164904</v>
      </c>
      <c r="I231" s="1">
        <v>27.5</v>
      </c>
      <c r="J231" s="1">
        <v>2.7550543927813698E-4</v>
      </c>
      <c r="K231" s="70">
        <v>9.0746889655531605E-5</v>
      </c>
      <c r="L231" s="70">
        <v>5.1660844498641803E-5</v>
      </c>
      <c r="M231" s="1">
        <v>1.2312146357299099E-4</v>
      </c>
      <c r="N231" s="1">
        <v>1.2971132210939999E-4</v>
      </c>
      <c r="O231" s="1">
        <v>1.10863260320927E-4</v>
      </c>
    </row>
    <row r="232" spans="1:15" x14ac:dyDescent="0.25">
      <c r="A232" s="1">
        <v>27.625</v>
      </c>
      <c r="B232" s="1">
        <v>1.6671766047355301</v>
      </c>
      <c r="C232" s="1">
        <v>0.55382717402173098</v>
      </c>
      <c r="D232" s="1">
        <v>0.30711360099903801</v>
      </c>
      <c r="E232" s="1">
        <v>0.75361809514728395</v>
      </c>
      <c r="F232" s="1">
        <v>0.76530822185870895</v>
      </c>
      <c r="G232" s="1">
        <v>0.64591081056350597</v>
      </c>
      <c r="I232" s="1">
        <v>27.625</v>
      </c>
      <c r="J232" s="1">
        <v>2.77751622348939E-4</v>
      </c>
      <c r="K232" s="70">
        <v>9.2267607192020299E-5</v>
      </c>
      <c r="L232" s="70">
        <v>5.1165125926439702E-5</v>
      </c>
      <c r="M232" s="1">
        <v>1.25552774651537E-4</v>
      </c>
      <c r="N232" s="1">
        <v>1.2750034976166099E-4</v>
      </c>
      <c r="O232" s="1">
        <v>1.0760874103988E-4</v>
      </c>
    </row>
    <row r="233" spans="1:15" x14ac:dyDescent="0.25">
      <c r="A233" s="1">
        <v>27.75</v>
      </c>
      <c r="B233" s="1">
        <v>1.76543205590236</v>
      </c>
      <c r="C233" s="1">
        <v>0.60208186930236396</v>
      </c>
      <c r="D233" s="1">
        <v>0.30686468236211201</v>
      </c>
      <c r="E233" s="1">
        <v>0.76082454847805303</v>
      </c>
      <c r="F233" s="1">
        <v>0.74674781136440005</v>
      </c>
      <c r="G233" s="1">
        <v>0.611947790490315</v>
      </c>
      <c r="I233" s="1">
        <v>27.75</v>
      </c>
      <c r="J233" s="1">
        <v>2.94120980513333E-4</v>
      </c>
      <c r="K233" s="1">
        <v>1.0030683942577401E-4</v>
      </c>
      <c r="L233" s="70">
        <v>5.1123656081527903E-5</v>
      </c>
      <c r="M233" s="1">
        <v>1.2675336977644301E-4</v>
      </c>
      <c r="N233" s="1">
        <v>1.2440818537330899E-4</v>
      </c>
      <c r="O233" s="1">
        <v>1.01950501895687E-4</v>
      </c>
    </row>
    <row r="234" spans="1:15" x14ac:dyDescent="0.25">
      <c r="A234" s="1">
        <v>27.875</v>
      </c>
      <c r="B234" s="1">
        <v>1.8122901400464699</v>
      </c>
      <c r="C234" s="1">
        <v>0.64183966568221595</v>
      </c>
      <c r="D234" s="1">
        <v>0.298685178486503</v>
      </c>
      <c r="E234" s="1">
        <v>0.75174121903621305</v>
      </c>
      <c r="F234" s="1">
        <v>0.74609765200755396</v>
      </c>
      <c r="G234" s="1">
        <v>0.61698840998642901</v>
      </c>
      <c r="I234" s="1">
        <v>27.875</v>
      </c>
      <c r="J234" s="1">
        <v>3.0192753733174199E-4</v>
      </c>
      <c r="K234" s="1">
        <v>1.06930488302657E-4</v>
      </c>
      <c r="L234" s="70">
        <v>4.9760950735851399E-5</v>
      </c>
      <c r="M234" s="1">
        <v>1.2524008709143301E-4</v>
      </c>
      <c r="N234" s="1">
        <v>1.2429986882445899E-4</v>
      </c>
      <c r="O234" s="1">
        <v>1.02790269103739E-4</v>
      </c>
    </row>
    <row r="235" spans="1:15" x14ac:dyDescent="0.25">
      <c r="A235" s="1">
        <v>28</v>
      </c>
      <c r="B235" s="1">
        <v>1.8206290332083199</v>
      </c>
      <c r="C235" s="1">
        <v>0.67454379894027705</v>
      </c>
      <c r="D235" s="1">
        <v>0.30276857646251598</v>
      </c>
      <c r="E235" s="1">
        <v>0.74849585295024201</v>
      </c>
      <c r="F235" s="1">
        <v>0.77269177892628105</v>
      </c>
      <c r="G235" s="1">
        <v>0.61979078441061397</v>
      </c>
      <c r="I235" s="1">
        <v>28</v>
      </c>
      <c r="J235" s="1">
        <v>3.0331679693250602E-4</v>
      </c>
      <c r="K235" s="1">
        <v>1.1237899690345E-4</v>
      </c>
      <c r="L235" s="70">
        <v>5.0441244838655203E-5</v>
      </c>
      <c r="M235" s="1">
        <v>1.2469940910151E-4</v>
      </c>
      <c r="N235" s="1">
        <v>1.28730450369118E-4</v>
      </c>
      <c r="O235" s="1">
        <v>1.03257144682808E-4</v>
      </c>
    </row>
    <row r="236" spans="1:15" x14ac:dyDescent="0.25">
      <c r="A236" s="1">
        <v>28.125</v>
      </c>
      <c r="B236" s="1">
        <v>1.8193313455794</v>
      </c>
      <c r="C236" s="1">
        <v>0.67364919790479205</v>
      </c>
      <c r="D236" s="1">
        <v>0.29343432502122602</v>
      </c>
      <c r="E236" s="1">
        <v>0.74452283536719899</v>
      </c>
      <c r="F236" s="1">
        <v>0.74587383339492697</v>
      </c>
      <c r="G236" s="1">
        <v>0.58192943151028598</v>
      </c>
      <c r="I236" s="1">
        <v>28.125</v>
      </c>
      <c r="J236" s="1">
        <v>3.03100602173528E-4</v>
      </c>
      <c r="K236" s="1">
        <v>1.12229956370938E-4</v>
      </c>
      <c r="L236" s="70">
        <v>4.8886158548536197E-5</v>
      </c>
      <c r="M236" s="1">
        <v>1.2403750437217501E-4</v>
      </c>
      <c r="N236" s="1">
        <v>1.2426258064359501E-4</v>
      </c>
      <c r="O236" s="70">
        <v>9.6949443289613699E-5</v>
      </c>
    </row>
    <row r="237" spans="1:15" x14ac:dyDescent="0.25">
      <c r="A237" s="1">
        <v>28.25</v>
      </c>
      <c r="B237" s="1">
        <v>1.8042431804472401</v>
      </c>
      <c r="C237" s="1">
        <v>0.67033780799182796</v>
      </c>
      <c r="D237" s="1">
        <v>0.29195849023214798</v>
      </c>
      <c r="E237" s="1">
        <v>0.74246775437043599</v>
      </c>
      <c r="F237" s="1">
        <v>0.74320725059645298</v>
      </c>
      <c r="G237" s="1">
        <v>0.56761685841196097</v>
      </c>
      <c r="I237" s="1">
        <v>28.25</v>
      </c>
      <c r="J237" s="1">
        <v>3.0058691386251001E-4</v>
      </c>
      <c r="K237" s="1">
        <v>1.1167827881143899E-4</v>
      </c>
      <c r="L237" s="70">
        <v>4.8640284472675798E-5</v>
      </c>
      <c r="M237" s="1">
        <v>1.23695127878114E-4</v>
      </c>
      <c r="N237" s="1">
        <v>1.2381832794936901E-4</v>
      </c>
      <c r="O237" s="70">
        <v>9.4564968611432704E-5</v>
      </c>
    </row>
    <row r="238" spans="1:15" x14ac:dyDescent="0.25">
      <c r="A238" s="1">
        <v>28.375</v>
      </c>
      <c r="B238" s="1">
        <v>1.84324558201027</v>
      </c>
      <c r="C238" s="1">
        <v>0.68175915435893797</v>
      </c>
      <c r="D238" s="1">
        <v>0.29081325991421703</v>
      </c>
      <c r="E238" s="1">
        <v>0.74007030528825801</v>
      </c>
      <c r="F238" s="1">
        <v>0.73451488887733796</v>
      </c>
      <c r="G238" s="1">
        <v>0.55846800060288504</v>
      </c>
      <c r="I238" s="1">
        <v>28.375</v>
      </c>
      <c r="J238" s="1">
        <v>3.0708471396291098E-4</v>
      </c>
      <c r="K238" s="1">
        <v>1.13581075116199E-4</v>
      </c>
      <c r="L238" s="70">
        <v>4.8449489101708498E-5</v>
      </c>
      <c r="M238" s="1">
        <v>1.23295712861023E-4</v>
      </c>
      <c r="N238" s="1">
        <v>1.2237018048696501E-4</v>
      </c>
      <c r="O238" s="70">
        <v>9.3040768900440703E-5</v>
      </c>
    </row>
    <row r="239" spans="1:15" x14ac:dyDescent="0.25">
      <c r="A239" s="1">
        <v>28.5</v>
      </c>
      <c r="B239" s="1">
        <v>1.8091340438249801</v>
      </c>
      <c r="C239" s="1">
        <v>0.69952520256039596</v>
      </c>
      <c r="D239" s="1">
        <v>0.29877586576242199</v>
      </c>
      <c r="E239" s="1">
        <v>0.73170388791661001</v>
      </c>
      <c r="F239" s="1">
        <v>0.73894944227269199</v>
      </c>
      <c r="G239" s="1">
        <v>0.56907644875794094</v>
      </c>
      <c r="I239" s="1">
        <v>28.5</v>
      </c>
      <c r="J239" s="1">
        <v>3.0140173170124102E-4</v>
      </c>
      <c r="K239" s="1">
        <v>1.16540898746562E-4</v>
      </c>
      <c r="L239" s="70">
        <v>4.9776059236019402E-5</v>
      </c>
      <c r="M239" s="1">
        <v>1.2190186772690699E-4</v>
      </c>
      <c r="N239" s="1">
        <v>1.2310897708263E-4</v>
      </c>
      <c r="O239" s="70">
        <v>9.4808136363073005E-5</v>
      </c>
    </row>
    <row r="240" spans="1:15" x14ac:dyDescent="0.25">
      <c r="A240" s="1">
        <v>28.625</v>
      </c>
      <c r="B240" s="1">
        <v>1.7627006412731501</v>
      </c>
      <c r="C240" s="1">
        <v>0.74207458589236097</v>
      </c>
      <c r="D240" s="1">
        <v>0.29815857832315301</v>
      </c>
      <c r="E240" s="1">
        <v>0.73114231305102995</v>
      </c>
      <c r="F240" s="1">
        <v>0.75149448286588805</v>
      </c>
      <c r="G240" s="1">
        <v>0.55961082051213595</v>
      </c>
      <c r="I240" s="1">
        <v>28.625</v>
      </c>
      <c r="J240" s="1">
        <v>2.9366592683610702E-4</v>
      </c>
      <c r="K240" s="1">
        <v>1.23629626009667E-4</v>
      </c>
      <c r="L240" s="70">
        <v>4.9673219148637297E-5</v>
      </c>
      <c r="M240" s="1">
        <v>1.21808309354301E-4</v>
      </c>
      <c r="N240" s="1">
        <v>1.25198980845457E-4</v>
      </c>
      <c r="O240" s="70">
        <v>9.3231162697321899E-5</v>
      </c>
    </row>
    <row r="241" spans="1:15" x14ac:dyDescent="0.25">
      <c r="A241" s="1">
        <v>28.75</v>
      </c>
      <c r="B241" s="1">
        <v>1.5755760773518599</v>
      </c>
      <c r="C241" s="1">
        <v>0.79365081843437901</v>
      </c>
      <c r="D241" s="1">
        <v>0.30607816088714501</v>
      </c>
      <c r="E241" s="1">
        <v>0.73195139052779101</v>
      </c>
      <c r="F241" s="1">
        <v>0.74868640266443598</v>
      </c>
      <c r="G241" s="1">
        <v>0.56736531353850095</v>
      </c>
      <c r="I241" s="1">
        <v>28.75</v>
      </c>
      <c r="J241" s="1">
        <v>2.6249097448682E-4</v>
      </c>
      <c r="K241" s="1">
        <v>1.3222222635116799E-4</v>
      </c>
      <c r="L241" s="70">
        <v>5.0992621603798303E-5</v>
      </c>
      <c r="M241" s="1">
        <v>1.2194310166192901E-4</v>
      </c>
      <c r="N241" s="1">
        <v>1.24731154683895E-4</v>
      </c>
      <c r="O241" s="70">
        <v>9.4523061235514302E-5</v>
      </c>
    </row>
    <row r="242" spans="1:15" x14ac:dyDescent="0.25">
      <c r="A242" s="1">
        <v>28.875</v>
      </c>
      <c r="B242" s="1">
        <v>1.40191011022053</v>
      </c>
      <c r="C242" s="1">
        <v>0.83174384740074203</v>
      </c>
      <c r="D242" s="1">
        <v>0.30362234771611402</v>
      </c>
      <c r="E242" s="1">
        <v>0.73065646409359397</v>
      </c>
      <c r="F242" s="1">
        <v>0.797129110627668</v>
      </c>
      <c r="G242" s="1">
        <v>0.60827511443128801</v>
      </c>
      <c r="I242" s="1">
        <v>28.875</v>
      </c>
      <c r="J242" s="1">
        <v>2.33558224362739E-4</v>
      </c>
      <c r="K242" s="1">
        <v>1.3856852497696399E-4</v>
      </c>
      <c r="L242" s="70">
        <v>5.0583483129504603E-5</v>
      </c>
      <c r="M242" s="1">
        <v>1.21727366917992E-4</v>
      </c>
      <c r="N242" s="1">
        <v>1.3280170983056899E-4</v>
      </c>
      <c r="O242" s="1">
        <v>1.01338634064253E-4</v>
      </c>
    </row>
    <row r="243" spans="1:15" x14ac:dyDescent="0.25">
      <c r="A243" s="1">
        <v>29</v>
      </c>
      <c r="B243" s="1">
        <v>1.32843359174486</v>
      </c>
      <c r="C243" s="1">
        <v>0.83010857714577202</v>
      </c>
      <c r="D243" s="1">
        <v>0.30811450529005802</v>
      </c>
      <c r="E243" s="1">
        <v>0.72937104875334702</v>
      </c>
      <c r="F243" s="1">
        <v>0.78085050307571502</v>
      </c>
      <c r="G243" s="1">
        <v>0.59761193366680898</v>
      </c>
      <c r="I243" s="1">
        <v>29</v>
      </c>
      <c r="J243" s="1">
        <v>2.2131703638469401E-4</v>
      </c>
      <c r="K243" s="1">
        <v>1.3829608895248599E-4</v>
      </c>
      <c r="L243" s="70">
        <v>5.1331876581323601E-5</v>
      </c>
      <c r="M243" s="1">
        <v>1.21513216722307E-4</v>
      </c>
      <c r="N243" s="1">
        <v>1.30089693812414E-4</v>
      </c>
      <c r="O243" s="70">
        <v>9.9562148148890406E-5</v>
      </c>
    </row>
    <row r="244" spans="1:15" x14ac:dyDescent="0.25">
      <c r="A244" s="1">
        <v>29.125</v>
      </c>
      <c r="B244" s="1">
        <v>1.32179855876092</v>
      </c>
      <c r="C244" s="1">
        <v>0.81851743317375303</v>
      </c>
      <c r="D244" s="1">
        <v>0.31759517386494701</v>
      </c>
      <c r="E244" s="1">
        <v>0.738559701670916</v>
      </c>
      <c r="F244" s="1">
        <v>0.79233655709724804</v>
      </c>
      <c r="G244" s="1">
        <v>0.60468147918459403</v>
      </c>
      <c r="I244" s="1">
        <v>29.125</v>
      </c>
      <c r="J244" s="1">
        <v>2.2021163988956801E-4</v>
      </c>
      <c r="K244" s="1">
        <v>1.3636500436674701E-4</v>
      </c>
      <c r="L244" s="70">
        <v>5.2911355965900198E-5</v>
      </c>
      <c r="M244" s="1">
        <v>1.2304404629837401E-4</v>
      </c>
      <c r="N244" s="1">
        <v>1.32003270412401E-4</v>
      </c>
      <c r="O244" s="1">
        <v>1.0073993443215301E-4</v>
      </c>
    </row>
    <row r="245" spans="1:15" x14ac:dyDescent="0.25">
      <c r="A245" s="1">
        <v>29.25</v>
      </c>
      <c r="B245" s="1">
        <v>1.32168774308531</v>
      </c>
      <c r="C245" s="1">
        <v>0.76013049940282296</v>
      </c>
      <c r="D245" s="1">
        <v>0.331020814663816</v>
      </c>
      <c r="E245" s="1">
        <v>0.73880069376739399</v>
      </c>
      <c r="F245" s="1">
        <v>0.78020780248633104</v>
      </c>
      <c r="G245" s="1">
        <v>0.60306079996955997</v>
      </c>
      <c r="I245" s="1">
        <v>29.25</v>
      </c>
      <c r="J245" s="1">
        <v>2.2019317799801299E-4</v>
      </c>
      <c r="K245" s="1">
        <v>1.2663774120051001E-4</v>
      </c>
      <c r="L245" s="70">
        <v>5.51480677229918E-5</v>
      </c>
      <c r="M245" s="1">
        <v>1.2308419558164699E-4</v>
      </c>
      <c r="N245" s="1">
        <v>1.2998261989422301E-4</v>
      </c>
      <c r="O245" s="1">
        <v>1.00469929274929E-4</v>
      </c>
    </row>
    <row r="246" spans="1:15" x14ac:dyDescent="0.25">
      <c r="A246" s="1">
        <v>29.375</v>
      </c>
      <c r="B246" s="1">
        <v>1.2673695824908799</v>
      </c>
      <c r="C246" s="1">
        <v>0.61004377474025595</v>
      </c>
      <c r="D246" s="1">
        <v>0.34121891601064902</v>
      </c>
      <c r="E246" s="1">
        <v>0.74481949794589897</v>
      </c>
      <c r="F246" s="1">
        <v>0.76717020708502104</v>
      </c>
      <c r="G246" s="1">
        <v>0.59861888476522895</v>
      </c>
      <c r="I246" s="1">
        <v>29.375</v>
      </c>
      <c r="J246" s="1">
        <v>2.1114377244298101E-4</v>
      </c>
      <c r="K246" s="1">
        <v>1.01633292871727E-4</v>
      </c>
      <c r="L246" s="70">
        <v>5.6847071407374201E-5</v>
      </c>
      <c r="M246" s="1">
        <v>1.2408692835778599E-4</v>
      </c>
      <c r="N246" s="1">
        <v>1.27810556500364E-4</v>
      </c>
      <c r="O246" s="70">
        <v>9.9729906201887205E-5</v>
      </c>
    </row>
    <row r="247" spans="1:15" x14ac:dyDescent="0.25">
      <c r="A247" s="1">
        <v>29.5</v>
      </c>
      <c r="B247" s="1">
        <v>1.1775989906758899</v>
      </c>
      <c r="C247" s="1">
        <v>0.60662631961987901</v>
      </c>
      <c r="D247" s="1">
        <v>0.34000044247739097</v>
      </c>
      <c r="E247" s="1">
        <v>0.74588898830045003</v>
      </c>
      <c r="F247" s="1">
        <v>0.77018429553964896</v>
      </c>
      <c r="G247" s="1">
        <v>0.60589254267464199</v>
      </c>
      <c r="I247" s="1">
        <v>29.5</v>
      </c>
      <c r="J247" s="1">
        <v>1.9618799184660299E-4</v>
      </c>
      <c r="K247" s="1">
        <v>1.01063944848672E-4</v>
      </c>
      <c r="L247" s="70">
        <v>5.6644073716733301E-5</v>
      </c>
      <c r="M247" s="1">
        <v>1.24265105450854E-4</v>
      </c>
      <c r="N247" s="1">
        <v>1.2831270363690601E-4</v>
      </c>
      <c r="O247" s="1">
        <v>1.00941697609595E-4</v>
      </c>
    </row>
    <row r="248" spans="1:15" x14ac:dyDescent="0.25">
      <c r="A248" s="1">
        <v>29.625</v>
      </c>
      <c r="B248" s="1">
        <v>1.1123689143914499</v>
      </c>
      <c r="C248" s="1">
        <v>0.58123260591841097</v>
      </c>
      <c r="D248" s="1">
        <v>0.33159816082676702</v>
      </c>
      <c r="E248" s="1">
        <v>0.74325800732968805</v>
      </c>
      <c r="F248" s="1">
        <v>0.76493167125956496</v>
      </c>
      <c r="G248" s="1">
        <v>0.606670737150244</v>
      </c>
      <c r="I248" s="1">
        <v>29.625</v>
      </c>
      <c r="J248" s="1">
        <v>1.85320661137615E-4</v>
      </c>
      <c r="K248" s="70">
        <v>9.6833352146007395E-5</v>
      </c>
      <c r="L248" s="70">
        <v>5.5244253593739298E-5</v>
      </c>
      <c r="M248" s="1">
        <v>1.2382678402112599E-4</v>
      </c>
      <c r="N248" s="1">
        <v>1.2743761643184301E-4</v>
      </c>
      <c r="O248" s="1">
        <v>1.0107134480923099E-4</v>
      </c>
    </row>
    <row r="249" spans="1:15" x14ac:dyDescent="0.25">
      <c r="A249" s="1">
        <v>29.75</v>
      </c>
      <c r="B249" s="1">
        <v>1.09855269566748</v>
      </c>
      <c r="C249" s="1">
        <v>0.54928069978518801</v>
      </c>
      <c r="D249" s="1">
        <v>0.33418646344643899</v>
      </c>
      <c r="E249" s="1">
        <v>0.75806776894130301</v>
      </c>
      <c r="F249" s="1">
        <v>0.78775806914403801</v>
      </c>
      <c r="G249" s="1">
        <v>0.59180105142983497</v>
      </c>
      <c r="I249" s="1">
        <v>29.75</v>
      </c>
      <c r="J249" s="1">
        <v>1.8301887909820199E-4</v>
      </c>
      <c r="K249" s="70">
        <v>9.1510164584212303E-5</v>
      </c>
      <c r="L249" s="70">
        <v>5.5675464810176701E-5</v>
      </c>
      <c r="M249" s="1">
        <v>1.2629409030562099E-4</v>
      </c>
      <c r="N249" s="1">
        <v>1.3124049431939599E-4</v>
      </c>
      <c r="O249" s="70">
        <v>9.8594055168210601E-5</v>
      </c>
    </row>
    <row r="250" spans="1:15" x14ac:dyDescent="0.25">
      <c r="A250" s="1">
        <v>29.875</v>
      </c>
      <c r="B250" s="1">
        <v>1.04215261212272</v>
      </c>
      <c r="C250" s="1">
        <v>0.55209885528731895</v>
      </c>
      <c r="D250" s="1">
        <v>0.33933059666465099</v>
      </c>
      <c r="E250" s="1">
        <v>0.75807139443709004</v>
      </c>
      <c r="F250" s="1">
        <v>0.78977981836148403</v>
      </c>
      <c r="G250" s="1">
        <v>0.60954907074878995</v>
      </c>
      <c r="I250" s="1">
        <v>29.875</v>
      </c>
      <c r="J250" s="1">
        <v>1.7362262517964599E-4</v>
      </c>
      <c r="K250" s="70">
        <v>9.1979669290867406E-5</v>
      </c>
      <c r="L250" s="70">
        <v>5.6532477404330701E-5</v>
      </c>
      <c r="M250" s="1">
        <v>1.26294694313219E-4</v>
      </c>
      <c r="N250" s="1">
        <v>1.3157731773902299E-4</v>
      </c>
      <c r="O250" s="1">
        <v>1.01550875186748E-4</v>
      </c>
    </row>
    <row r="251" spans="1:15" x14ac:dyDescent="0.25">
      <c r="A251" s="1">
        <v>30</v>
      </c>
      <c r="B251" s="1">
        <v>1.01730996539023</v>
      </c>
      <c r="C251" s="1">
        <v>0.48402000170457898</v>
      </c>
      <c r="D251" s="1">
        <v>0.33087607694156701</v>
      </c>
      <c r="E251" s="1">
        <v>0.75553434899121297</v>
      </c>
      <c r="F251" s="1">
        <v>0.80022391842470098</v>
      </c>
      <c r="G251" s="1">
        <v>0.62222388924351901</v>
      </c>
      <c r="I251" s="1">
        <v>30</v>
      </c>
      <c r="J251" s="1">
        <v>1.6948384023401201E-4</v>
      </c>
      <c r="K251" s="70">
        <v>8.0637732283982794E-5</v>
      </c>
      <c r="L251" s="70">
        <v>5.5123954418465003E-5</v>
      </c>
      <c r="M251" s="1">
        <v>1.25872022541936E-4</v>
      </c>
      <c r="N251" s="1">
        <v>1.3331730480955499E-4</v>
      </c>
      <c r="O251" s="1">
        <v>1.0366249994797E-4</v>
      </c>
    </row>
  </sheetData>
  <mergeCells count="8">
    <mergeCell ref="J1:O1"/>
    <mergeCell ref="J3:O3"/>
    <mergeCell ref="J4:O4"/>
    <mergeCell ref="A1:A2"/>
    <mergeCell ref="B1:G1"/>
    <mergeCell ref="B3:G3"/>
    <mergeCell ref="B4:G4"/>
    <mergeCell ref="I1:I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D11" sqref="D11:D251"/>
    </sheetView>
  </sheetViews>
  <sheetFormatPr defaultRowHeight="15" x14ac:dyDescent="0.25"/>
  <cols>
    <col min="1" max="1" width="18.85546875" customWidth="1"/>
    <col min="2" max="2" width="21.28515625" customWidth="1"/>
    <col min="3" max="3" width="34.85546875" customWidth="1"/>
    <col min="4" max="5" width="30.28515625" customWidth="1"/>
    <col min="7" max="7" width="18.85546875" customWidth="1"/>
    <col min="8" max="8" width="21.28515625" customWidth="1"/>
    <col min="9" max="9" width="34.85546875" customWidth="1"/>
    <col min="10" max="11" width="30.28515625" customWidth="1"/>
  </cols>
  <sheetData>
    <row r="1" spans="1:11" ht="18" x14ac:dyDescent="0.35">
      <c r="A1" s="118" t="s">
        <v>368</v>
      </c>
      <c r="B1" s="115" t="s">
        <v>392</v>
      </c>
      <c r="C1" s="115"/>
      <c r="D1" s="115"/>
      <c r="E1" s="115"/>
      <c r="G1" s="127" t="s">
        <v>368</v>
      </c>
      <c r="H1" s="115" t="s">
        <v>395</v>
      </c>
      <c r="I1" s="115"/>
      <c r="J1" s="115"/>
      <c r="K1" s="115"/>
    </row>
    <row r="2" spans="1:11" x14ac:dyDescent="0.25">
      <c r="A2" s="119"/>
      <c r="B2" s="56" t="s">
        <v>389</v>
      </c>
      <c r="C2" s="56" t="s">
        <v>380</v>
      </c>
      <c r="D2" s="56" t="s">
        <v>382</v>
      </c>
      <c r="E2" s="56" t="s">
        <v>383</v>
      </c>
      <c r="G2" s="127"/>
      <c r="H2" s="68" t="s">
        <v>389</v>
      </c>
      <c r="I2" s="68" t="s">
        <v>380</v>
      </c>
      <c r="J2" s="68" t="s">
        <v>382</v>
      </c>
      <c r="K2" s="68" t="s">
        <v>383</v>
      </c>
    </row>
    <row r="3" spans="1:11" x14ac:dyDescent="0.25">
      <c r="A3" s="28" t="s">
        <v>369</v>
      </c>
      <c r="B3" s="115">
        <v>62</v>
      </c>
      <c r="C3" s="115"/>
      <c r="D3" s="115"/>
      <c r="E3" s="115"/>
      <c r="G3" s="28" t="s">
        <v>369</v>
      </c>
      <c r="H3" s="115">
        <v>62</v>
      </c>
      <c r="I3" s="115"/>
      <c r="J3" s="115"/>
      <c r="K3" s="115"/>
    </row>
    <row r="4" spans="1:11" x14ac:dyDescent="0.25">
      <c r="A4" s="28" t="s">
        <v>370</v>
      </c>
      <c r="B4" s="115" t="s">
        <v>377</v>
      </c>
      <c r="C4" s="115"/>
      <c r="D4" s="115"/>
      <c r="E4" s="115"/>
      <c r="G4" s="28" t="s">
        <v>370</v>
      </c>
      <c r="H4" s="115" t="s">
        <v>377</v>
      </c>
      <c r="I4" s="115"/>
      <c r="J4" s="115"/>
      <c r="K4" s="115"/>
    </row>
    <row r="5" spans="1:11" ht="61.5" x14ac:dyDescent="0.25">
      <c r="A5" s="27" t="s">
        <v>372</v>
      </c>
      <c r="B5" s="27">
        <v>4</v>
      </c>
      <c r="C5" s="28">
        <v>4</v>
      </c>
      <c r="D5" s="28">
        <v>4</v>
      </c>
      <c r="E5" s="28">
        <v>4</v>
      </c>
      <c r="G5" s="27" t="s">
        <v>372</v>
      </c>
      <c r="H5" s="27">
        <v>4</v>
      </c>
      <c r="I5" s="28">
        <v>4</v>
      </c>
      <c r="J5" s="28">
        <v>4</v>
      </c>
      <c r="K5" s="28">
        <v>4</v>
      </c>
    </row>
    <row r="6" spans="1:11" ht="30" x14ac:dyDescent="0.25">
      <c r="A6" s="27" t="s">
        <v>371</v>
      </c>
      <c r="B6" s="27">
        <v>53.2423</v>
      </c>
      <c r="C6" s="28">
        <v>51.88</v>
      </c>
      <c r="D6" s="28">
        <v>60.286079999999998</v>
      </c>
      <c r="E6" s="28">
        <v>49.28</v>
      </c>
      <c r="G6" s="27" t="s">
        <v>371</v>
      </c>
      <c r="H6" s="27">
        <v>53.2423</v>
      </c>
      <c r="I6" s="28">
        <v>51.88</v>
      </c>
      <c r="J6" s="28">
        <v>60.286079999999998</v>
      </c>
      <c r="K6" s="28">
        <v>49.28</v>
      </c>
    </row>
    <row r="7" spans="1:11" ht="48" x14ac:dyDescent="0.25">
      <c r="A7" s="27" t="s">
        <v>373</v>
      </c>
      <c r="B7" s="28">
        <v>37.44</v>
      </c>
      <c r="C7" s="28">
        <v>37.44</v>
      </c>
      <c r="D7" s="28">
        <v>37.44</v>
      </c>
      <c r="E7" s="28">
        <v>37.44</v>
      </c>
      <c r="G7" s="27" t="s">
        <v>373</v>
      </c>
      <c r="H7" s="28">
        <v>37.44</v>
      </c>
      <c r="I7" s="28">
        <v>37.44</v>
      </c>
      <c r="J7" s="28">
        <v>37.44</v>
      </c>
      <c r="K7" s="28">
        <v>37.44</v>
      </c>
    </row>
    <row r="8" spans="1:11" ht="48" x14ac:dyDescent="0.25">
      <c r="A8" s="27" t="s">
        <v>374</v>
      </c>
      <c r="B8" s="27">
        <v>34.586500000000001</v>
      </c>
      <c r="C8" s="28">
        <v>35.686019999999999</v>
      </c>
      <c r="D8" s="28">
        <v>36.496600000000001</v>
      </c>
      <c r="E8" s="28">
        <v>36.713700000000003</v>
      </c>
      <c r="G8" s="27" t="s">
        <v>374</v>
      </c>
      <c r="H8" s="27">
        <v>34.586500000000001</v>
      </c>
      <c r="I8" s="28">
        <v>35.686019999999999</v>
      </c>
      <c r="J8" s="28">
        <v>36.496600000000001</v>
      </c>
      <c r="K8" s="28">
        <v>36.713700000000003</v>
      </c>
    </row>
    <row r="9" spans="1:11" x14ac:dyDescent="0.25">
      <c r="A9" s="28" t="s">
        <v>375</v>
      </c>
      <c r="B9" s="55">
        <v>85</v>
      </c>
      <c r="C9" s="55">
        <v>85</v>
      </c>
      <c r="D9" s="55">
        <v>85</v>
      </c>
      <c r="E9" s="55">
        <v>85</v>
      </c>
      <c r="G9" s="28" t="s">
        <v>375</v>
      </c>
      <c r="H9" s="67">
        <v>85</v>
      </c>
      <c r="I9" s="67">
        <v>85</v>
      </c>
      <c r="J9" s="67">
        <v>85</v>
      </c>
      <c r="K9" s="67">
        <v>85</v>
      </c>
    </row>
    <row r="10" spans="1:11" ht="18" x14ac:dyDescent="0.25">
      <c r="A10" s="31" t="s">
        <v>376</v>
      </c>
      <c r="B10" s="31" t="s">
        <v>237</v>
      </c>
      <c r="C10" s="31" t="s">
        <v>238</v>
      </c>
      <c r="D10" s="31" t="s">
        <v>239</v>
      </c>
      <c r="E10" s="31" t="s">
        <v>240</v>
      </c>
      <c r="G10" s="31" t="s">
        <v>376</v>
      </c>
      <c r="H10" s="31" t="s">
        <v>237</v>
      </c>
      <c r="I10" s="31" t="s">
        <v>238</v>
      </c>
      <c r="J10" s="31" t="s">
        <v>239</v>
      </c>
      <c r="K10" s="31" t="s">
        <v>240</v>
      </c>
    </row>
    <row r="11" spans="1:11" x14ac:dyDescent="0.25">
      <c r="A11" s="1">
        <v>0</v>
      </c>
      <c r="B11" s="1">
        <v>0.21988138922421799</v>
      </c>
      <c r="C11" s="1">
        <v>1.08537167483969</v>
      </c>
      <c r="D11" s="1">
        <v>0.172322212735845</v>
      </c>
      <c r="E11" s="1">
        <v>0.50765449715664601</v>
      </c>
      <c r="G11" s="1">
        <v>0</v>
      </c>
      <c r="H11" s="70">
        <v>3.6632239444754698E-5</v>
      </c>
      <c r="I11" s="1">
        <v>1.8082292102829299E-4</v>
      </c>
      <c r="J11" s="70">
        <v>2.87088806417918E-5</v>
      </c>
      <c r="K11" s="70">
        <v>8.4575239226297296E-5</v>
      </c>
    </row>
    <row r="12" spans="1:11" x14ac:dyDescent="0.25">
      <c r="A12" s="1">
        <v>0.125</v>
      </c>
      <c r="B12" s="1">
        <v>0.22228577183782</v>
      </c>
      <c r="C12" s="1">
        <v>1.1323070921907199</v>
      </c>
      <c r="D12" s="1">
        <v>0.170663682543267</v>
      </c>
      <c r="E12" s="1">
        <v>0.52026624582872605</v>
      </c>
      <c r="G12" s="1">
        <v>0.125</v>
      </c>
      <c r="H12" s="70">
        <v>3.7032809588180797E-5</v>
      </c>
      <c r="I12" s="1">
        <v>1.8864236155897299E-4</v>
      </c>
      <c r="J12" s="70">
        <v>2.8432569511708E-5</v>
      </c>
      <c r="K12" s="70">
        <v>8.6676356555065903E-5</v>
      </c>
    </row>
    <row r="13" spans="1:11" x14ac:dyDescent="0.25">
      <c r="A13" s="1">
        <v>0.25</v>
      </c>
      <c r="B13" s="1">
        <v>0.20820396824635101</v>
      </c>
      <c r="C13" s="1">
        <v>1.0886199752363199</v>
      </c>
      <c r="D13" s="1">
        <v>0.16848975122312199</v>
      </c>
      <c r="E13" s="1">
        <v>0.57306361984124599</v>
      </c>
      <c r="G13" s="1">
        <v>0.25</v>
      </c>
      <c r="H13" s="70">
        <v>3.4686781109842002E-5</v>
      </c>
      <c r="I13" s="1">
        <v>1.8136408787436999E-4</v>
      </c>
      <c r="J13" s="70">
        <v>2.8070392553771801E-5</v>
      </c>
      <c r="K13" s="70">
        <v>9.5472399065551597E-5</v>
      </c>
    </row>
    <row r="14" spans="1:11" x14ac:dyDescent="0.25">
      <c r="A14" s="1">
        <v>0.375</v>
      </c>
      <c r="B14" s="1">
        <v>0.21004921019574099</v>
      </c>
      <c r="C14" s="1">
        <v>1.09479156788661</v>
      </c>
      <c r="D14" s="1">
        <v>0.16873749159040399</v>
      </c>
      <c r="E14" s="1">
        <v>0.58940559972642204</v>
      </c>
      <c r="G14" s="1">
        <v>0.375</v>
      </c>
      <c r="H14" s="70">
        <v>3.4994198418610397E-5</v>
      </c>
      <c r="I14" s="1">
        <v>1.82392275209909E-4</v>
      </c>
      <c r="J14" s="70">
        <v>2.8111666098961001E-5</v>
      </c>
      <c r="K14" s="70">
        <v>9.8194972914422002E-5</v>
      </c>
    </row>
    <row r="15" spans="1:11" x14ac:dyDescent="0.25">
      <c r="A15" s="1">
        <v>0.5</v>
      </c>
      <c r="B15" s="1">
        <v>0.21582731203962399</v>
      </c>
      <c r="C15" s="1">
        <v>1.11774719403426</v>
      </c>
      <c r="D15" s="1">
        <v>0.169605941433352</v>
      </c>
      <c r="E15" s="1">
        <v>0.59111926651861701</v>
      </c>
      <c r="G15" s="1">
        <v>0.5</v>
      </c>
      <c r="H15" s="70">
        <v>3.5956830185801403E-5</v>
      </c>
      <c r="I15" s="1">
        <v>1.8621668252610801E-4</v>
      </c>
      <c r="J15" s="70">
        <v>2.8256349842796298E-5</v>
      </c>
      <c r="K15" s="70">
        <v>9.8480469802001696E-5</v>
      </c>
    </row>
    <row r="16" spans="1:11" x14ac:dyDescent="0.25">
      <c r="A16" s="1">
        <v>0.625</v>
      </c>
      <c r="B16" s="1">
        <v>0.20202153426716299</v>
      </c>
      <c r="C16" s="1">
        <v>1.1506363124905701</v>
      </c>
      <c r="D16" s="1">
        <v>0.17135393169781199</v>
      </c>
      <c r="E16" s="1">
        <v>0.58970035968976897</v>
      </c>
      <c r="G16" s="1">
        <v>0.625</v>
      </c>
      <c r="H16" s="70">
        <v>3.3656787608909398E-5</v>
      </c>
      <c r="I16" s="1">
        <v>1.91696009660929E-4</v>
      </c>
      <c r="J16" s="70">
        <v>2.8547565020855301E-5</v>
      </c>
      <c r="K16" s="70">
        <v>9.8244079924315501E-5</v>
      </c>
    </row>
    <row r="17" spans="1:11" x14ac:dyDescent="0.25">
      <c r="A17" s="1">
        <v>0.75</v>
      </c>
      <c r="B17" s="1">
        <v>0.21516896659655599</v>
      </c>
      <c r="C17" s="1">
        <v>1.09602508797608</v>
      </c>
      <c r="D17" s="1">
        <v>0.188970184875563</v>
      </c>
      <c r="E17" s="1">
        <v>0.55498915348512701</v>
      </c>
      <c r="G17" s="1">
        <v>0.75</v>
      </c>
      <c r="H17" s="70">
        <v>3.5847149834986301E-5</v>
      </c>
      <c r="I17" s="1">
        <v>1.8259777965681399E-4</v>
      </c>
      <c r="J17" s="70">
        <v>3.1482432800268702E-5</v>
      </c>
      <c r="K17" s="70">
        <v>9.2461192970622101E-5</v>
      </c>
    </row>
    <row r="18" spans="1:11" x14ac:dyDescent="0.25">
      <c r="A18" s="1">
        <v>0.875</v>
      </c>
      <c r="B18" s="1">
        <v>0.22722126317758101</v>
      </c>
      <c r="C18" s="1">
        <v>1.0788620742952699</v>
      </c>
      <c r="D18" s="1">
        <v>0.20026041394902999</v>
      </c>
      <c r="E18" s="1">
        <v>0.53451897931015402</v>
      </c>
      <c r="G18" s="1">
        <v>0.875</v>
      </c>
      <c r="H18" s="70">
        <v>3.7855062445384898E-5</v>
      </c>
      <c r="I18" s="1">
        <v>1.7973842157759199E-4</v>
      </c>
      <c r="J18" s="70">
        <v>3.3363384963908298E-5</v>
      </c>
      <c r="K18" s="70">
        <v>8.9050861953071699E-5</v>
      </c>
    </row>
    <row r="19" spans="1:11" x14ac:dyDescent="0.25">
      <c r="A19" s="1">
        <v>1</v>
      </c>
      <c r="B19" s="1">
        <v>0.229845992259956</v>
      </c>
      <c r="C19" s="1">
        <v>1.0821421283058801</v>
      </c>
      <c r="D19" s="1">
        <v>0.19689819861337299</v>
      </c>
      <c r="E19" s="1">
        <v>0.52539654012736503</v>
      </c>
      <c r="G19" s="1">
        <v>1</v>
      </c>
      <c r="H19" s="70">
        <v>3.8292342310508598E-5</v>
      </c>
      <c r="I19" s="1">
        <v>1.80284878575759E-4</v>
      </c>
      <c r="J19" s="70">
        <v>3.28032398889881E-5</v>
      </c>
      <c r="K19" s="70">
        <v>8.7531063585218999E-5</v>
      </c>
    </row>
    <row r="20" spans="1:11" x14ac:dyDescent="0.25">
      <c r="A20" s="1">
        <v>1.125</v>
      </c>
      <c r="B20" s="1">
        <v>0.236795424825267</v>
      </c>
      <c r="C20" s="1">
        <v>1.04016955280398</v>
      </c>
      <c r="D20" s="1">
        <v>0.19609467968187</v>
      </c>
      <c r="E20" s="1">
        <v>0.527166822553784</v>
      </c>
      <c r="G20" s="1">
        <v>1.125</v>
      </c>
      <c r="H20" s="70">
        <v>3.9450117775889502E-5</v>
      </c>
      <c r="I20" s="1">
        <v>1.73292247497143E-4</v>
      </c>
      <c r="J20" s="70">
        <v>3.2669373634999698E-5</v>
      </c>
      <c r="K20" s="70">
        <v>8.7825992637460503E-5</v>
      </c>
    </row>
    <row r="21" spans="1:11" x14ac:dyDescent="0.25">
      <c r="A21" s="1">
        <v>1.25</v>
      </c>
      <c r="B21" s="1">
        <v>0.24725183708972501</v>
      </c>
      <c r="C21" s="1">
        <v>1.0234667614251201</v>
      </c>
      <c r="D21" s="1">
        <v>0.19679631585523999</v>
      </c>
      <c r="E21" s="1">
        <v>0.52517963008594104</v>
      </c>
      <c r="G21" s="1">
        <v>1.25</v>
      </c>
      <c r="H21" s="70">
        <v>4.1192156059148197E-5</v>
      </c>
      <c r="I21" s="1">
        <v>1.7050956245342501E-4</v>
      </c>
      <c r="J21" s="70">
        <v>3.2786266221482902E-5</v>
      </c>
      <c r="K21" s="70">
        <v>8.7494926372317695E-5</v>
      </c>
    </row>
    <row r="22" spans="1:11" x14ac:dyDescent="0.25">
      <c r="A22" s="1">
        <v>1.375</v>
      </c>
      <c r="B22" s="1">
        <v>0.22764526823018499</v>
      </c>
      <c r="C22" s="1">
        <v>1.06763741335582</v>
      </c>
      <c r="D22" s="1">
        <v>0.19639191616694401</v>
      </c>
      <c r="E22" s="1">
        <v>0.56379554844931301</v>
      </c>
      <c r="G22" s="1">
        <v>1.375</v>
      </c>
      <c r="H22" s="70">
        <v>3.7925701687148802E-5</v>
      </c>
      <c r="I22" s="1">
        <v>1.7786839306507899E-4</v>
      </c>
      <c r="J22" s="70">
        <v>3.2718893233412902E-5</v>
      </c>
      <c r="K22" s="70">
        <v>9.3928338371655605E-5</v>
      </c>
    </row>
    <row r="23" spans="1:11" x14ac:dyDescent="0.25">
      <c r="A23" s="1">
        <v>1.5</v>
      </c>
      <c r="B23" s="1">
        <v>0.22726785666654201</v>
      </c>
      <c r="C23" s="1">
        <v>1.06305400494409</v>
      </c>
      <c r="D23" s="1">
        <v>0.20407442213624499</v>
      </c>
      <c r="E23" s="1">
        <v>0.576290647191533</v>
      </c>
      <c r="G23" s="1">
        <v>1.5</v>
      </c>
      <c r="H23" s="70">
        <v>3.7862824920645902E-5</v>
      </c>
      <c r="I23" s="1">
        <v>1.77104797223686E-4</v>
      </c>
      <c r="J23" s="70">
        <v>3.39987987278985E-5</v>
      </c>
      <c r="K23" s="70">
        <v>9.6010021822109506E-5</v>
      </c>
    </row>
    <row r="24" spans="1:11" x14ac:dyDescent="0.25">
      <c r="A24" s="1">
        <v>1.625</v>
      </c>
      <c r="B24" s="1">
        <v>0.23379819993064299</v>
      </c>
      <c r="C24" s="1">
        <v>1.0652989601307801</v>
      </c>
      <c r="D24" s="1">
        <v>0.203383553421976</v>
      </c>
      <c r="E24" s="1">
        <v>0.56887508381715302</v>
      </c>
      <c r="G24" s="1">
        <v>1.625</v>
      </c>
      <c r="H24" s="70">
        <v>3.8950780108445098E-5</v>
      </c>
      <c r="I24" s="1">
        <v>1.77478806757787E-4</v>
      </c>
      <c r="J24" s="70">
        <v>3.3883700000101301E-5</v>
      </c>
      <c r="K24" s="70">
        <v>9.4774588963937906E-5</v>
      </c>
    </row>
    <row r="25" spans="1:11" x14ac:dyDescent="0.25">
      <c r="A25" s="1">
        <v>1.75</v>
      </c>
      <c r="B25" s="1">
        <v>0.24178086123308401</v>
      </c>
      <c r="C25" s="1">
        <v>1.14724668419801</v>
      </c>
      <c r="D25" s="1">
        <v>0.198230484578859</v>
      </c>
      <c r="E25" s="1">
        <v>0.55743515783279396</v>
      </c>
      <c r="G25" s="1">
        <v>1.75</v>
      </c>
      <c r="H25" s="70">
        <v>4.02806914814318E-5</v>
      </c>
      <c r="I25" s="1">
        <v>1.9113129758738901E-4</v>
      </c>
      <c r="J25" s="70">
        <v>3.3025198730838002E-5</v>
      </c>
      <c r="K25" s="70">
        <v>9.2868697294943499E-5</v>
      </c>
    </row>
    <row r="26" spans="1:11" x14ac:dyDescent="0.25">
      <c r="A26" s="1">
        <v>1.875</v>
      </c>
      <c r="B26" s="1">
        <v>0.25736065317264001</v>
      </c>
      <c r="C26" s="1">
        <v>1.14648155160497</v>
      </c>
      <c r="D26" s="1">
        <v>0.196200912162726</v>
      </c>
      <c r="E26" s="1">
        <v>0.56352961764633702</v>
      </c>
      <c r="G26" s="1">
        <v>1.875</v>
      </c>
      <c r="H26" s="70">
        <v>4.2876284818561803E-5</v>
      </c>
      <c r="I26" s="1">
        <v>1.91003826497388E-4</v>
      </c>
      <c r="J26" s="70">
        <v>3.26870719663104E-5</v>
      </c>
      <c r="K26" s="70">
        <v>9.3884034299879801E-5</v>
      </c>
    </row>
    <row r="27" spans="1:11" x14ac:dyDescent="0.25">
      <c r="A27" s="1">
        <v>2</v>
      </c>
      <c r="B27" s="1">
        <v>0.25018391361008602</v>
      </c>
      <c r="C27" s="1">
        <v>1.14231457408974</v>
      </c>
      <c r="D27" s="1">
        <v>0.19673923372770699</v>
      </c>
      <c r="E27" s="1">
        <v>0.54779301538001801</v>
      </c>
      <c r="G27" s="1">
        <v>2</v>
      </c>
      <c r="H27" s="70">
        <v>4.1680640007440302E-5</v>
      </c>
      <c r="I27" s="1">
        <v>1.9030960804335099E-4</v>
      </c>
      <c r="J27" s="70">
        <v>3.2776756339036098E-5</v>
      </c>
      <c r="K27" s="70">
        <v>9.1262316362311098E-5</v>
      </c>
    </row>
    <row r="28" spans="1:11" x14ac:dyDescent="0.25">
      <c r="A28" s="1">
        <v>2.125</v>
      </c>
      <c r="B28" s="1">
        <v>0.24132495878190299</v>
      </c>
      <c r="C28" s="1">
        <v>1.0752239073719301</v>
      </c>
      <c r="D28" s="1">
        <v>0.19582436496584801</v>
      </c>
      <c r="E28" s="1">
        <v>0.54015970275330705</v>
      </c>
      <c r="G28" s="1">
        <v>2.125</v>
      </c>
      <c r="H28" s="70">
        <v>4.0204738133065097E-5</v>
      </c>
      <c r="I28" s="1">
        <v>1.7913230296816399E-4</v>
      </c>
      <c r="J28" s="70">
        <v>3.2624339203310498E-5</v>
      </c>
      <c r="K28" s="70">
        <v>8.9990606478700902E-5</v>
      </c>
    </row>
    <row r="29" spans="1:11" x14ac:dyDescent="0.25">
      <c r="A29" s="1">
        <v>2.25</v>
      </c>
      <c r="B29" s="1">
        <v>0.241772546507666</v>
      </c>
      <c r="C29" s="1">
        <v>1.1055020638036199</v>
      </c>
      <c r="D29" s="1">
        <v>0.18748661942768099</v>
      </c>
      <c r="E29" s="1">
        <v>0.53765242600375895</v>
      </c>
      <c r="G29" s="1">
        <v>2.25</v>
      </c>
      <c r="H29" s="70">
        <v>4.0279306248177098E-5</v>
      </c>
      <c r="I29" s="1">
        <v>1.8417664382968299E-4</v>
      </c>
      <c r="J29" s="70">
        <v>3.12352707966518E-5</v>
      </c>
      <c r="K29" s="70">
        <v>8.9572894172226499E-5</v>
      </c>
    </row>
    <row r="30" spans="1:11" x14ac:dyDescent="0.25">
      <c r="A30" s="1">
        <v>2.375</v>
      </c>
      <c r="B30" s="1">
        <v>0.23033143726415301</v>
      </c>
      <c r="C30" s="1">
        <v>1.0304557872412901</v>
      </c>
      <c r="D30" s="1">
        <v>0.186540547339833</v>
      </c>
      <c r="E30" s="1">
        <v>0.53641805880025195</v>
      </c>
      <c r="G30" s="1">
        <v>2.375</v>
      </c>
      <c r="H30" s="70">
        <v>3.8373217448207898E-5</v>
      </c>
      <c r="I30" s="1">
        <v>1.716739341544E-4</v>
      </c>
      <c r="J30" s="70">
        <v>3.1077655186816199E-5</v>
      </c>
      <c r="K30" s="70">
        <v>8.9367248596122095E-5</v>
      </c>
    </row>
    <row r="31" spans="1:11" x14ac:dyDescent="0.25">
      <c r="A31" s="1">
        <v>2.5</v>
      </c>
      <c r="B31" s="1">
        <v>0.23487745938001101</v>
      </c>
      <c r="C31" s="1">
        <v>1.0756471671485499</v>
      </c>
      <c r="D31" s="1">
        <v>0.18652864561987001</v>
      </c>
      <c r="E31" s="1">
        <v>0.53207156114826504</v>
      </c>
      <c r="G31" s="1">
        <v>2.5</v>
      </c>
      <c r="H31" s="70">
        <v>3.9130584732709802E-5</v>
      </c>
      <c r="I31" s="1">
        <v>1.79202818046949E-4</v>
      </c>
      <c r="J31" s="70">
        <v>3.10756723602703E-5</v>
      </c>
      <c r="K31" s="70">
        <v>8.8643122087301001E-5</v>
      </c>
    </row>
    <row r="32" spans="1:11" x14ac:dyDescent="0.25">
      <c r="A32" s="1">
        <v>2.625</v>
      </c>
      <c r="B32" s="1">
        <v>0.29335346914631499</v>
      </c>
      <c r="C32" s="1">
        <v>1.0837080420094001</v>
      </c>
      <c r="D32" s="1">
        <v>0.187881974749428</v>
      </c>
      <c r="E32" s="1">
        <v>0.53938657590018402</v>
      </c>
      <c r="G32" s="1">
        <v>2.625</v>
      </c>
      <c r="H32" s="70">
        <v>4.8872687959776097E-5</v>
      </c>
      <c r="I32" s="1">
        <v>1.8054575979876701E-4</v>
      </c>
      <c r="J32" s="70">
        <v>3.1301136993254798E-5</v>
      </c>
      <c r="K32" s="70">
        <v>8.9861803544970796E-5</v>
      </c>
    </row>
    <row r="33" spans="1:11" x14ac:dyDescent="0.25">
      <c r="A33" s="1">
        <v>2.75</v>
      </c>
      <c r="B33" s="1">
        <v>0.34013622855090098</v>
      </c>
      <c r="C33" s="1">
        <v>1.2142439692919</v>
      </c>
      <c r="D33" s="1">
        <v>0.187517806889239</v>
      </c>
      <c r="E33" s="1">
        <v>0.53959566953931504</v>
      </c>
      <c r="G33" s="1">
        <v>2.75</v>
      </c>
      <c r="H33" s="70">
        <v>5.6666695676579998E-5</v>
      </c>
      <c r="I33" s="1">
        <v>2.0229304528403101E-4</v>
      </c>
      <c r="J33" s="70">
        <v>3.1240466627747197E-5</v>
      </c>
      <c r="K33" s="70">
        <v>8.9896638545249901E-5</v>
      </c>
    </row>
    <row r="34" spans="1:11" x14ac:dyDescent="0.25">
      <c r="A34" s="1">
        <v>2.875</v>
      </c>
      <c r="B34" s="1">
        <v>0.28627068064535399</v>
      </c>
      <c r="C34" s="1">
        <v>1.2522335792406301</v>
      </c>
      <c r="D34" s="1">
        <v>0.18587324823749601</v>
      </c>
      <c r="E34" s="1">
        <v>0.53523489535149305</v>
      </c>
      <c r="G34" s="1">
        <v>2.875</v>
      </c>
      <c r="H34" s="70">
        <v>4.76926953955159E-5</v>
      </c>
      <c r="I34" s="1">
        <v>2.0862211430148901E-4</v>
      </c>
      <c r="J34" s="70">
        <v>3.0966483156367001E-5</v>
      </c>
      <c r="K34" s="70">
        <v>8.9170133565558802E-5</v>
      </c>
    </row>
    <row r="35" spans="1:11" x14ac:dyDescent="0.25">
      <c r="A35" s="1">
        <v>3</v>
      </c>
      <c r="B35" s="1">
        <v>0.32764795861469798</v>
      </c>
      <c r="C35" s="1">
        <v>1.3166453416456101</v>
      </c>
      <c r="D35" s="1">
        <v>0.18472323003989</v>
      </c>
      <c r="E35" s="1">
        <v>0.507336689607643</v>
      </c>
      <c r="G35" s="1">
        <v>3</v>
      </c>
      <c r="H35" s="70">
        <v>5.45861499052088E-5</v>
      </c>
      <c r="I35" s="1">
        <v>2.1935311391815899E-4</v>
      </c>
      <c r="J35" s="70">
        <v>3.0774890124645698E-5</v>
      </c>
      <c r="K35" s="70">
        <v>8.4522292488633494E-5</v>
      </c>
    </row>
    <row r="36" spans="1:11" x14ac:dyDescent="0.25">
      <c r="A36" s="1">
        <v>3.125</v>
      </c>
      <c r="B36" s="1">
        <v>0.344945348956403</v>
      </c>
      <c r="C36" s="1">
        <v>1.31863485468968</v>
      </c>
      <c r="D36" s="1">
        <v>0.185660463539222</v>
      </c>
      <c r="E36" s="1">
        <v>0.48809922858760102</v>
      </c>
      <c r="G36" s="1">
        <v>3.125</v>
      </c>
      <c r="H36" s="70">
        <v>5.7467895136136699E-5</v>
      </c>
      <c r="I36" s="1">
        <v>2.196845667913E-4</v>
      </c>
      <c r="J36" s="70">
        <v>3.0931033225634503E-5</v>
      </c>
      <c r="K36" s="70">
        <v>8.1317331482694505E-5</v>
      </c>
    </row>
    <row r="37" spans="1:11" x14ac:dyDescent="0.25">
      <c r="A37" s="1">
        <v>3.25</v>
      </c>
      <c r="B37" s="1">
        <v>0.34850633256399399</v>
      </c>
      <c r="C37" s="1">
        <v>1.32768731782134</v>
      </c>
      <c r="D37" s="1">
        <v>0.185360693202161</v>
      </c>
      <c r="E37" s="1">
        <v>0.48531787868771198</v>
      </c>
      <c r="G37" s="1">
        <v>3.25</v>
      </c>
      <c r="H37" s="70">
        <v>5.8061155005161401E-5</v>
      </c>
      <c r="I37" s="1">
        <v>2.2119270714903599E-4</v>
      </c>
      <c r="J37" s="70">
        <v>3.0881091487480099E-5</v>
      </c>
      <c r="K37" s="70">
        <v>8.0853958589372803E-5</v>
      </c>
    </row>
    <row r="38" spans="1:11" x14ac:dyDescent="0.25">
      <c r="A38" s="1">
        <v>3.375</v>
      </c>
      <c r="B38" s="1">
        <v>0.339771886436254</v>
      </c>
      <c r="C38" s="1">
        <v>1.31325441788702</v>
      </c>
      <c r="D38" s="1">
        <v>0.183483037380263</v>
      </c>
      <c r="E38" s="1">
        <v>0.49033020817448397</v>
      </c>
      <c r="G38" s="1">
        <v>3.375</v>
      </c>
      <c r="H38" s="70">
        <v>5.6605996280279898E-5</v>
      </c>
      <c r="I38" s="1">
        <v>2.1878818601997699E-4</v>
      </c>
      <c r="J38" s="70">
        <v>3.05682740275519E-5</v>
      </c>
      <c r="K38" s="70">
        <v>8.1689012681869196E-5</v>
      </c>
    </row>
    <row r="39" spans="1:11" x14ac:dyDescent="0.25">
      <c r="A39" s="1">
        <v>3.5</v>
      </c>
      <c r="B39" s="1">
        <v>0.318711165814623</v>
      </c>
      <c r="C39" s="1">
        <v>1.24157068193144</v>
      </c>
      <c r="D39" s="1">
        <v>0.181437723248149</v>
      </c>
      <c r="E39" s="1">
        <v>0.50043189589896597</v>
      </c>
      <c r="G39" s="1">
        <v>3.5</v>
      </c>
      <c r="H39" s="70">
        <v>5.3097280224716197E-5</v>
      </c>
      <c r="I39" s="1">
        <v>2.0684567560977799E-4</v>
      </c>
      <c r="J39" s="70">
        <v>3.0227524693141701E-5</v>
      </c>
      <c r="K39" s="70">
        <v>8.3371953856767794E-5</v>
      </c>
    </row>
    <row r="40" spans="1:11" x14ac:dyDescent="0.25">
      <c r="A40" s="1">
        <v>3.625</v>
      </c>
      <c r="B40" s="1">
        <v>0.31433742950995902</v>
      </c>
      <c r="C40" s="1">
        <v>1.20577654215407</v>
      </c>
      <c r="D40" s="1">
        <v>0.17691722521250899</v>
      </c>
      <c r="E40" s="1">
        <v>0.50030556209597898</v>
      </c>
      <c r="G40" s="1">
        <v>3.625</v>
      </c>
      <c r="H40" s="70">
        <v>5.23686157563591E-5</v>
      </c>
      <c r="I40" s="1">
        <v>2.0088237192286701E-4</v>
      </c>
      <c r="J40" s="70">
        <v>2.9474409720404102E-5</v>
      </c>
      <c r="K40" s="70">
        <v>8.3350906645190205E-5</v>
      </c>
    </row>
    <row r="41" spans="1:11" x14ac:dyDescent="0.25">
      <c r="A41" s="1">
        <v>3.75</v>
      </c>
      <c r="B41" s="1">
        <v>0.32638131092453898</v>
      </c>
      <c r="C41" s="1">
        <v>1.1155450705293299</v>
      </c>
      <c r="D41" s="1">
        <v>0.17684665204911201</v>
      </c>
      <c r="E41" s="1">
        <v>0.50236853203857601</v>
      </c>
      <c r="G41" s="1">
        <v>3.75</v>
      </c>
      <c r="H41" s="70">
        <v>5.4375126400028201E-5</v>
      </c>
      <c r="I41" s="1">
        <v>1.8584980875018699E-4</v>
      </c>
      <c r="J41" s="70">
        <v>2.9462652231382202E-5</v>
      </c>
      <c r="K41" s="70">
        <v>8.3694597437626906E-5</v>
      </c>
    </row>
    <row r="42" spans="1:11" x14ac:dyDescent="0.25">
      <c r="A42" s="1">
        <v>3.875</v>
      </c>
      <c r="B42" s="1">
        <v>0.324337827634187</v>
      </c>
      <c r="C42" s="1">
        <v>0.97681882747795801</v>
      </c>
      <c r="D42" s="1">
        <v>0.18652937645888601</v>
      </c>
      <c r="E42" s="1">
        <v>0.49338735666690697</v>
      </c>
      <c r="G42" s="1">
        <v>3.875</v>
      </c>
      <c r="H42" s="70">
        <v>5.40346820838555E-5</v>
      </c>
      <c r="I42" s="1">
        <v>1.62738016657828E-4</v>
      </c>
      <c r="J42" s="70">
        <v>3.1075794118050401E-5</v>
      </c>
      <c r="K42" s="70">
        <v>8.2198333620706705E-5</v>
      </c>
    </row>
    <row r="43" spans="1:11" x14ac:dyDescent="0.25">
      <c r="A43" s="1">
        <v>4</v>
      </c>
      <c r="B43" s="1">
        <v>0.346099255099164</v>
      </c>
      <c r="C43" s="1">
        <v>1.0235281467157999</v>
      </c>
      <c r="D43" s="1">
        <v>0.186181757192241</v>
      </c>
      <c r="E43" s="1">
        <v>0.44460622157072399</v>
      </c>
      <c r="G43" s="1">
        <v>4</v>
      </c>
      <c r="H43" s="70">
        <v>5.7660135899520702E-5</v>
      </c>
      <c r="I43" s="1">
        <v>1.7051978924285201E-4</v>
      </c>
      <c r="J43" s="70">
        <v>3.1017880748227298E-5</v>
      </c>
      <c r="K43" s="70">
        <v>7.4071396513682703E-5</v>
      </c>
    </row>
    <row r="44" spans="1:11" x14ac:dyDescent="0.25">
      <c r="A44" s="1">
        <v>4.125</v>
      </c>
      <c r="B44" s="1">
        <v>0.35120215611696898</v>
      </c>
      <c r="C44" s="1">
        <v>0.98958316953048697</v>
      </c>
      <c r="D44" s="1">
        <v>0.184534070763584</v>
      </c>
      <c r="E44" s="1">
        <v>0.44328830872199398</v>
      </c>
      <c r="G44" s="1">
        <v>4.125</v>
      </c>
      <c r="H44" s="70">
        <v>5.8510279209087098E-5</v>
      </c>
      <c r="I44" s="1">
        <v>1.64864556043779E-4</v>
      </c>
      <c r="J44" s="70">
        <v>3.0743376189213102E-5</v>
      </c>
      <c r="K44" s="70">
        <v>7.38518322330842E-5</v>
      </c>
    </row>
    <row r="45" spans="1:11" x14ac:dyDescent="0.25">
      <c r="A45" s="1">
        <v>4.25</v>
      </c>
      <c r="B45" s="1">
        <v>0.38367308073776202</v>
      </c>
      <c r="C45" s="1">
        <v>0.98930907136290003</v>
      </c>
      <c r="D45" s="1">
        <v>0.18393897525258701</v>
      </c>
      <c r="E45" s="1">
        <v>0.43749346320996901</v>
      </c>
      <c r="G45" s="1">
        <v>4.25</v>
      </c>
      <c r="H45" s="70">
        <v>6.3919935250911095E-5</v>
      </c>
      <c r="I45" s="1">
        <v>1.64818891289059E-4</v>
      </c>
      <c r="J45" s="70">
        <v>3.0644233277081002E-5</v>
      </c>
      <c r="K45" s="70">
        <v>7.2886410970780796E-5</v>
      </c>
    </row>
    <row r="46" spans="1:11" x14ac:dyDescent="0.25">
      <c r="A46" s="1">
        <v>4.375</v>
      </c>
      <c r="B46" s="1">
        <v>0.37029848160568102</v>
      </c>
      <c r="C46" s="1">
        <v>1.06843160489108</v>
      </c>
      <c r="D46" s="1">
        <v>0.18676155485673901</v>
      </c>
      <c r="E46" s="1">
        <v>0.45030459547122798</v>
      </c>
      <c r="G46" s="1">
        <v>4.375</v>
      </c>
      <c r="H46" s="70">
        <v>6.1691727035506399E-5</v>
      </c>
      <c r="I46" s="1">
        <v>1.78000705374854E-4</v>
      </c>
      <c r="J46" s="70">
        <v>3.11144750391328E-5</v>
      </c>
      <c r="K46" s="70">
        <v>7.5020745605506599E-5</v>
      </c>
    </row>
    <row r="47" spans="1:11" x14ac:dyDescent="0.25">
      <c r="A47" s="1">
        <v>4.5</v>
      </c>
      <c r="B47" s="1">
        <v>0.37301437625997202</v>
      </c>
      <c r="C47" s="1">
        <v>1.0444387904463901</v>
      </c>
      <c r="D47" s="1">
        <v>0.18677546100434</v>
      </c>
      <c r="E47" s="1">
        <v>0.45932250766404698</v>
      </c>
      <c r="G47" s="1">
        <v>4.5</v>
      </c>
      <c r="H47" s="70">
        <v>6.2144195084911394E-5</v>
      </c>
      <c r="I47" s="1">
        <v>1.74003502488369E-4</v>
      </c>
      <c r="J47" s="70">
        <v>3.1116791803323298E-5</v>
      </c>
      <c r="K47" s="70">
        <v>7.6523129776830299E-5</v>
      </c>
    </row>
    <row r="48" spans="1:11" x14ac:dyDescent="0.25">
      <c r="A48" s="1">
        <v>4.625</v>
      </c>
      <c r="B48" s="1">
        <v>0.34884109319853901</v>
      </c>
      <c r="C48" s="1">
        <v>1.0116534937452799</v>
      </c>
      <c r="D48" s="1">
        <v>0.18216024712065701</v>
      </c>
      <c r="E48" s="1">
        <v>0.460020243938845</v>
      </c>
      <c r="G48" s="1">
        <v>4.625</v>
      </c>
      <c r="H48" s="70">
        <v>5.8116926126876601E-5</v>
      </c>
      <c r="I48" s="1">
        <v>1.68541472057963E-4</v>
      </c>
      <c r="J48" s="70">
        <v>3.0347897170301402E-5</v>
      </c>
      <c r="K48" s="70">
        <v>7.6639372640211598E-5</v>
      </c>
    </row>
    <row r="49" spans="1:11" x14ac:dyDescent="0.25">
      <c r="A49" s="1">
        <v>4.75</v>
      </c>
      <c r="B49" s="1">
        <v>0.332008975116518</v>
      </c>
      <c r="C49" s="1">
        <v>1.0038880338876299</v>
      </c>
      <c r="D49" s="1">
        <v>0.177104481303584</v>
      </c>
      <c r="E49" s="1">
        <v>0.46338537196473301</v>
      </c>
      <c r="G49" s="1">
        <v>4.75</v>
      </c>
      <c r="H49" s="70">
        <v>5.5312695254412E-5</v>
      </c>
      <c r="I49" s="1">
        <v>1.6724774644567901E-4</v>
      </c>
      <c r="J49" s="70">
        <v>2.95056065851769E-5</v>
      </c>
      <c r="K49" s="70">
        <v>7.7200002969324594E-5</v>
      </c>
    </row>
    <row r="50" spans="1:11" x14ac:dyDescent="0.25">
      <c r="A50" s="1">
        <v>4.875</v>
      </c>
      <c r="B50" s="1">
        <v>0.322552368006428</v>
      </c>
      <c r="C50" s="1">
        <v>0.99247739341060004</v>
      </c>
      <c r="D50" s="1">
        <v>0.17439232400336599</v>
      </c>
      <c r="E50" s="1">
        <v>0.45645752636986803</v>
      </c>
      <c r="G50" s="1">
        <v>4.875</v>
      </c>
      <c r="H50" s="70">
        <v>5.3737224509870903E-5</v>
      </c>
      <c r="I50" s="1">
        <v>1.6534673374220599E-4</v>
      </c>
      <c r="J50" s="70">
        <v>2.9053761178960701E-5</v>
      </c>
      <c r="K50" s="70">
        <v>7.6045823893220203E-5</v>
      </c>
    </row>
    <row r="51" spans="1:11" x14ac:dyDescent="0.25">
      <c r="A51" s="1">
        <v>5</v>
      </c>
      <c r="B51" s="1">
        <v>0.32179772283444702</v>
      </c>
      <c r="C51" s="1">
        <v>0.89474238094216196</v>
      </c>
      <c r="D51" s="1">
        <v>0.170842183125125</v>
      </c>
      <c r="E51" s="1">
        <v>0.45383190759965802</v>
      </c>
      <c r="G51" s="1">
        <v>5</v>
      </c>
      <c r="H51" s="70">
        <v>5.3611500624218898E-5</v>
      </c>
      <c r="I51" s="1">
        <v>1.4906408066496399E-4</v>
      </c>
      <c r="J51" s="70">
        <v>2.84623077086457E-5</v>
      </c>
      <c r="K51" s="70">
        <v>7.5608395806103006E-5</v>
      </c>
    </row>
    <row r="52" spans="1:11" x14ac:dyDescent="0.25">
      <c r="A52" s="1">
        <v>5.125</v>
      </c>
      <c r="B52" s="1">
        <v>0.36095672007533303</v>
      </c>
      <c r="C52" s="1">
        <v>0.82671813254433102</v>
      </c>
      <c r="D52" s="1">
        <v>0.16514561785090801</v>
      </c>
      <c r="E52" s="1">
        <v>0.461740182452263</v>
      </c>
      <c r="G52" s="1">
        <v>5.125</v>
      </c>
      <c r="H52" s="70">
        <v>6.0135389564550499E-5</v>
      </c>
      <c r="I52" s="1">
        <v>1.3773124088188601E-4</v>
      </c>
      <c r="J52" s="70">
        <v>2.75132599339613E-5</v>
      </c>
      <c r="K52" s="70">
        <v>7.69259143965471E-5</v>
      </c>
    </row>
    <row r="53" spans="1:11" x14ac:dyDescent="0.25">
      <c r="A53" s="1">
        <v>5.25</v>
      </c>
      <c r="B53" s="1">
        <v>0.37080365761450801</v>
      </c>
      <c r="C53" s="1">
        <v>0.85718515841343301</v>
      </c>
      <c r="D53" s="1">
        <v>0.15937239618972801</v>
      </c>
      <c r="E53" s="1">
        <v>0.44236851928061499</v>
      </c>
      <c r="G53" s="1">
        <v>5.25</v>
      </c>
      <c r="H53" s="70">
        <v>6.1775889358577001E-5</v>
      </c>
      <c r="I53" s="1">
        <v>1.4280704739167799E-4</v>
      </c>
      <c r="J53" s="70">
        <v>2.65514412052085E-5</v>
      </c>
      <c r="K53" s="70">
        <v>7.3698595312150593E-5</v>
      </c>
    </row>
    <row r="54" spans="1:11" x14ac:dyDescent="0.25">
      <c r="A54" s="1">
        <v>5.375</v>
      </c>
      <c r="B54" s="1">
        <v>0.362876541771461</v>
      </c>
      <c r="C54" s="1">
        <v>0.708452031893263</v>
      </c>
      <c r="D54" s="1">
        <v>0.156142849038759</v>
      </c>
      <c r="E54" s="1">
        <v>0.434829554068487</v>
      </c>
      <c r="G54" s="1">
        <v>5.375</v>
      </c>
      <c r="H54" s="70">
        <v>6.0455231859125401E-5</v>
      </c>
      <c r="I54" s="1">
        <v>1.1802810851341799E-4</v>
      </c>
      <c r="J54" s="70">
        <v>2.6013398649857099E-5</v>
      </c>
      <c r="K54" s="70">
        <v>7.2442603707810002E-5</v>
      </c>
    </row>
    <row r="55" spans="1:11" x14ac:dyDescent="0.25">
      <c r="A55" s="1">
        <v>5.5</v>
      </c>
      <c r="B55" s="1">
        <v>0.35594850563004898</v>
      </c>
      <c r="C55" s="1">
        <v>0.66458176953342196</v>
      </c>
      <c r="D55" s="1">
        <v>0.15499975726059001</v>
      </c>
      <c r="E55" s="1">
        <v>0.43811617015661403</v>
      </c>
      <c r="G55" s="1">
        <v>5.5</v>
      </c>
      <c r="H55" s="70">
        <v>5.9301021037966101E-5</v>
      </c>
      <c r="I55" s="1">
        <v>1.10719322804268E-4</v>
      </c>
      <c r="J55" s="70">
        <v>2.5822959559614202E-5</v>
      </c>
      <c r="K55" s="70">
        <v>7.2990153948091895E-5</v>
      </c>
    </row>
    <row r="56" spans="1:11" x14ac:dyDescent="0.25">
      <c r="A56" s="1">
        <v>5.625</v>
      </c>
      <c r="B56" s="1">
        <v>0.34335511708191602</v>
      </c>
      <c r="C56" s="1">
        <v>0.62479438553982003</v>
      </c>
      <c r="D56" s="1">
        <v>0.15551557641319699</v>
      </c>
      <c r="E56" s="1">
        <v>0.43853457626630299</v>
      </c>
      <c r="G56" s="1">
        <v>5.625</v>
      </c>
      <c r="H56" s="70">
        <v>5.7202962505847199E-5</v>
      </c>
      <c r="I56" s="1">
        <v>1.0409074463093399E-4</v>
      </c>
      <c r="J56" s="70">
        <v>2.59088950304383E-5</v>
      </c>
      <c r="K56" s="70">
        <v>7.3059860405966194E-5</v>
      </c>
    </row>
    <row r="57" spans="1:11" x14ac:dyDescent="0.25">
      <c r="A57" s="1">
        <v>5.75</v>
      </c>
      <c r="B57" s="1">
        <v>0.35600050912020098</v>
      </c>
      <c r="C57" s="1">
        <v>0.56079457771757901</v>
      </c>
      <c r="D57" s="1">
        <v>0.15541883186570599</v>
      </c>
      <c r="E57" s="1">
        <v>0.431924626339592</v>
      </c>
      <c r="G57" s="1">
        <v>5.75</v>
      </c>
      <c r="H57" s="70">
        <v>5.9309684819425503E-5</v>
      </c>
      <c r="I57" s="70">
        <v>9.3428376647748798E-5</v>
      </c>
      <c r="J57" s="70">
        <v>2.5892777388826599E-5</v>
      </c>
      <c r="K57" s="70">
        <v>7.1958642748176004E-5</v>
      </c>
    </row>
    <row r="58" spans="1:11" x14ac:dyDescent="0.25">
      <c r="A58" s="1">
        <v>5.875</v>
      </c>
      <c r="B58" s="1">
        <v>0.34400448726819</v>
      </c>
      <c r="C58" s="1">
        <v>0.52941868341185205</v>
      </c>
      <c r="D58" s="1">
        <v>0.15234798816040299</v>
      </c>
      <c r="E58" s="1">
        <v>0.43619918714019401</v>
      </c>
      <c r="G58" s="1">
        <v>5.875</v>
      </c>
      <c r="H58" s="70">
        <v>5.7311147578880601E-5</v>
      </c>
      <c r="I58" s="70">
        <v>8.8201152656414505E-5</v>
      </c>
      <c r="J58" s="70">
        <v>2.5381174827523101E-5</v>
      </c>
      <c r="K58" s="70">
        <v>7.2670784577556197E-5</v>
      </c>
    </row>
    <row r="59" spans="1:11" x14ac:dyDescent="0.25">
      <c r="A59" s="1">
        <v>6</v>
      </c>
      <c r="B59" s="1">
        <v>0.32909367832839898</v>
      </c>
      <c r="C59" s="1">
        <v>0.51557790490739697</v>
      </c>
      <c r="D59" s="1">
        <v>0.15306783968935</v>
      </c>
      <c r="E59" s="1">
        <v>0.43140695564512299</v>
      </c>
      <c r="G59" s="1">
        <v>6</v>
      </c>
      <c r="H59" s="70">
        <v>5.4827006809511399E-5</v>
      </c>
      <c r="I59" s="70">
        <v>8.5895278957572404E-5</v>
      </c>
      <c r="J59" s="70">
        <v>2.5501102092245599E-5</v>
      </c>
      <c r="K59" s="70">
        <v>7.18723988104775E-5</v>
      </c>
    </row>
    <row r="60" spans="1:11" x14ac:dyDescent="0.25">
      <c r="A60" s="1">
        <v>6.125</v>
      </c>
      <c r="B60" s="1">
        <v>0.31811283401768198</v>
      </c>
      <c r="C60" s="1">
        <v>0.50053516063386705</v>
      </c>
      <c r="D60" s="1">
        <v>0.153595491901968</v>
      </c>
      <c r="E60" s="1">
        <v>0.42984320561144002</v>
      </c>
      <c r="G60" s="1">
        <v>6.125</v>
      </c>
      <c r="H60" s="70">
        <v>5.2997598147345898E-5</v>
      </c>
      <c r="I60" s="70">
        <v>8.3389157761602295E-5</v>
      </c>
      <c r="J60" s="70">
        <v>2.5589008950867901E-5</v>
      </c>
      <c r="K60" s="70">
        <v>7.1611878054866001E-5</v>
      </c>
    </row>
    <row r="61" spans="1:11" x14ac:dyDescent="0.25">
      <c r="A61" s="1">
        <v>6.25</v>
      </c>
      <c r="B61" s="1">
        <v>0.30452521148226802</v>
      </c>
      <c r="C61" s="1">
        <v>0.49925462920124197</v>
      </c>
      <c r="D61" s="1">
        <v>0.15691567800310299</v>
      </c>
      <c r="E61" s="1">
        <v>0.42037797035290903</v>
      </c>
      <c r="G61" s="1">
        <v>6.25</v>
      </c>
      <c r="H61" s="70">
        <v>5.0733900232945803E-5</v>
      </c>
      <c r="I61" s="70">
        <v>8.3175821224926999E-5</v>
      </c>
      <c r="J61" s="70">
        <v>2.6142151955316898E-5</v>
      </c>
      <c r="K61" s="70">
        <v>7.0034969860794595E-5</v>
      </c>
    </row>
    <row r="62" spans="1:11" x14ac:dyDescent="0.25">
      <c r="A62" s="1">
        <v>6.375</v>
      </c>
      <c r="B62" s="1">
        <v>0.29158464796913802</v>
      </c>
      <c r="C62" s="1">
        <v>0.50410709739928095</v>
      </c>
      <c r="D62" s="1">
        <v>0.15532485777263899</v>
      </c>
      <c r="E62" s="1">
        <v>0.415737827834881</v>
      </c>
      <c r="G62" s="1">
        <v>6.375</v>
      </c>
      <c r="H62" s="70">
        <v>4.8578002351658502E-5</v>
      </c>
      <c r="I62" s="70">
        <v>8.3984242426720206E-5</v>
      </c>
      <c r="J62" s="70">
        <v>2.5877121304921701E-5</v>
      </c>
      <c r="K62" s="70">
        <v>6.9261922117291094E-5</v>
      </c>
    </row>
    <row r="63" spans="1:11" x14ac:dyDescent="0.25">
      <c r="A63" s="1">
        <v>6.5</v>
      </c>
      <c r="B63" s="1">
        <v>0.28357372624659299</v>
      </c>
      <c r="C63" s="1">
        <v>0.45942861853431799</v>
      </c>
      <c r="D63" s="1">
        <v>0.15462097860738599</v>
      </c>
      <c r="E63" s="1">
        <v>0.42575199952599302</v>
      </c>
      <c r="G63" s="1">
        <v>6.5</v>
      </c>
      <c r="H63" s="70">
        <v>4.72433827926824E-5</v>
      </c>
      <c r="I63" s="70">
        <v>7.65408078478175E-5</v>
      </c>
      <c r="J63" s="70">
        <v>2.5759855035990498E-5</v>
      </c>
      <c r="K63" s="70">
        <v>7.0930283121030404E-5</v>
      </c>
    </row>
    <row r="64" spans="1:11" x14ac:dyDescent="0.25">
      <c r="A64" s="1">
        <v>6.625</v>
      </c>
      <c r="B64" s="1">
        <v>0.297515317318788</v>
      </c>
      <c r="C64" s="1">
        <v>0.47675410715779498</v>
      </c>
      <c r="D64" s="1">
        <v>0.15439467550755201</v>
      </c>
      <c r="E64" s="1">
        <v>0.44067858539552601</v>
      </c>
      <c r="G64" s="1">
        <v>6.625</v>
      </c>
      <c r="H64" s="70">
        <v>4.956605186531E-5</v>
      </c>
      <c r="I64" s="70">
        <v>7.9427234252488606E-5</v>
      </c>
      <c r="J64" s="70">
        <v>2.5722152939558101E-5</v>
      </c>
      <c r="K64" s="70">
        <v>7.34170523268946E-5</v>
      </c>
    </row>
    <row r="65" spans="1:11" x14ac:dyDescent="0.25">
      <c r="A65" s="1">
        <v>6.75</v>
      </c>
      <c r="B65" s="1">
        <v>0.31055334590323902</v>
      </c>
      <c r="C65" s="1">
        <v>0.47149196061882798</v>
      </c>
      <c r="D65" s="1">
        <v>0.15894798843647601</v>
      </c>
      <c r="E65" s="1">
        <v>0.43437580002230203</v>
      </c>
      <c r="G65" s="1">
        <v>6.75</v>
      </c>
      <c r="H65" s="70">
        <v>5.1738187427479703E-5</v>
      </c>
      <c r="I65" s="70">
        <v>7.8550560639096899E-5</v>
      </c>
      <c r="J65" s="70">
        <v>2.6480734873516901E-5</v>
      </c>
      <c r="K65" s="70">
        <v>7.2367008283715504E-5</v>
      </c>
    </row>
    <row r="66" spans="1:11" x14ac:dyDescent="0.25">
      <c r="A66" s="1">
        <v>6.875</v>
      </c>
      <c r="B66" s="1">
        <v>0.29513305870463402</v>
      </c>
      <c r="C66" s="1">
        <v>0.49508378649416002</v>
      </c>
      <c r="D66" s="1">
        <v>0.157950962309135</v>
      </c>
      <c r="E66" s="1">
        <v>0.41975792340701901</v>
      </c>
      <c r="G66" s="1">
        <v>6.875</v>
      </c>
      <c r="H66" s="70">
        <v>4.9169167580192097E-5</v>
      </c>
      <c r="I66" s="70">
        <v>8.24809588299271E-5</v>
      </c>
      <c r="J66" s="70">
        <v>2.6314630320701801E-5</v>
      </c>
      <c r="K66" s="70">
        <v>6.9931670039609305E-5</v>
      </c>
    </row>
    <row r="67" spans="1:11" x14ac:dyDescent="0.25">
      <c r="A67" s="1">
        <v>7</v>
      </c>
      <c r="B67" s="1">
        <v>0.30573560100436398</v>
      </c>
      <c r="C67" s="1">
        <v>0.51543058349441395</v>
      </c>
      <c r="D67" s="1">
        <v>0.159254931379883</v>
      </c>
      <c r="E67" s="1">
        <v>0.41743711700699399</v>
      </c>
      <c r="G67" s="1">
        <v>7</v>
      </c>
      <c r="H67" s="70">
        <v>5.0935551127326901E-5</v>
      </c>
      <c r="I67" s="70">
        <v>8.58707352101694E-5</v>
      </c>
      <c r="J67" s="70">
        <v>2.6531871567888299E-5</v>
      </c>
      <c r="K67" s="70">
        <v>6.9545023693365099E-5</v>
      </c>
    </row>
    <row r="68" spans="1:11" x14ac:dyDescent="0.25">
      <c r="A68" s="1">
        <v>7.125</v>
      </c>
      <c r="B68" s="1">
        <v>0.31026265194612401</v>
      </c>
      <c r="C68" s="1">
        <v>0.509445167139425</v>
      </c>
      <c r="D68" s="1">
        <v>0.15677044051827899</v>
      </c>
      <c r="E68" s="1">
        <v>0.44227398460746697</v>
      </c>
      <c r="G68" s="1">
        <v>7.125</v>
      </c>
      <c r="H68" s="70">
        <v>5.16897578142242E-5</v>
      </c>
      <c r="I68" s="70">
        <v>8.4873564845428201E-5</v>
      </c>
      <c r="J68" s="70">
        <v>2.61179553903452E-5</v>
      </c>
      <c r="K68" s="70">
        <v>7.36828458356039E-5</v>
      </c>
    </row>
    <row r="69" spans="1:11" x14ac:dyDescent="0.25">
      <c r="A69" s="1">
        <v>7.25</v>
      </c>
      <c r="B69" s="1">
        <v>0.30330886166780002</v>
      </c>
      <c r="C69" s="1">
        <v>0.41386338382820698</v>
      </c>
      <c r="D69" s="1">
        <v>0.16241276446309</v>
      </c>
      <c r="E69" s="1">
        <v>0.47842057957316098</v>
      </c>
      <c r="G69" s="1">
        <v>7.25</v>
      </c>
      <c r="H69" s="70">
        <v>5.0531256353855503E-5</v>
      </c>
      <c r="I69" s="70">
        <v>6.8949639745779199E-5</v>
      </c>
      <c r="J69" s="70">
        <v>2.7057966559550701E-5</v>
      </c>
      <c r="K69" s="70">
        <v>7.9704868556888502E-5</v>
      </c>
    </row>
    <row r="70" spans="1:11" x14ac:dyDescent="0.25">
      <c r="A70" s="1">
        <v>7.375</v>
      </c>
      <c r="B70" s="1">
        <v>0.27618040448235798</v>
      </c>
      <c r="C70" s="1">
        <v>0.389717468568404</v>
      </c>
      <c r="D70" s="1">
        <v>0.162495437965124</v>
      </c>
      <c r="E70" s="1">
        <v>0.47708916955604003</v>
      </c>
      <c r="G70" s="1">
        <v>7.375</v>
      </c>
      <c r="H70" s="70">
        <v>4.6011655386760897E-5</v>
      </c>
      <c r="I70" s="70">
        <v>6.4926930263496194E-5</v>
      </c>
      <c r="J70" s="70">
        <v>2.7071739964989699E-5</v>
      </c>
      <c r="K70" s="70">
        <v>7.9483055648036293E-5</v>
      </c>
    </row>
    <row r="71" spans="1:11" x14ac:dyDescent="0.25">
      <c r="A71" s="1">
        <v>7.5</v>
      </c>
      <c r="B71" s="1">
        <v>0.27704793034213399</v>
      </c>
      <c r="C71" s="1">
        <v>0.38351743892100199</v>
      </c>
      <c r="D71" s="1">
        <v>0.16236256281549</v>
      </c>
      <c r="E71" s="1">
        <v>0.475707533990961</v>
      </c>
      <c r="G71" s="1">
        <v>7.5</v>
      </c>
      <c r="H71" s="70">
        <v>4.6156185194999503E-5</v>
      </c>
      <c r="I71" s="70">
        <v>6.3894005324239105E-5</v>
      </c>
      <c r="J71" s="70">
        <v>2.7049602965060702E-5</v>
      </c>
      <c r="K71" s="70">
        <v>7.9252875162894105E-5</v>
      </c>
    </row>
    <row r="72" spans="1:11" x14ac:dyDescent="0.25">
      <c r="A72" s="1">
        <v>7.625</v>
      </c>
      <c r="B72" s="1">
        <v>0.27039761863379502</v>
      </c>
      <c r="C72" s="1">
        <v>0.41451091048271599</v>
      </c>
      <c r="D72" s="1">
        <v>0.16543419599010101</v>
      </c>
      <c r="E72" s="1">
        <v>0.44705433203648298</v>
      </c>
      <c r="G72" s="1">
        <v>7.625</v>
      </c>
      <c r="H72" s="70">
        <v>4.50482432643903E-5</v>
      </c>
      <c r="I72" s="70">
        <v>6.9057517686420505E-5</v>
      </c>
      <c r="J72" s="70">
        <v>2.75613370519507E-5</v>
      </c>
      <c r="K72" s="70">
        <v>7.4479251717278196E-5</v>
      </c>
    </row>
    <row r="73" spans="1:11" x14ac:dyDescent="0.25">
      <c r="A73" s="1">
        <v>7.75</v>
      </c>
      <c r="B73" s="1">
        <v>0.26008784732951601</v>
      </c>
      <c r="C73" s="1">
        <v>0.45322189772452798</v>
      </c>
      <c r="D73" s="1">
        <v>0.174175251087724</v>
      </c>
      <c r="E73" s="1">
        <v>0.44449050677023999</v>
      </c>
      <c r="G73" s="1">
        <v>7.75</v>
      </c>
      <c r="H73" s="70">
        <v>4.33306353650973E-5</v>
      </c>
      <c r="I73" s="70">
        <v>7.5506768160906606E-5</v>
      </c>
      <c r="J73" s="70">
        <v>2.9017596831214801E-5</v>
      </c>
      <c r="K73" s="70">
        <v>7.4052118427921998E-5</v>
      </c>
    </row>
    <row r="74" spans="1:11" x14ac:dyDescent="0.25">
      <c r="A74" s="1">
        <v>7.875</v>
      </c>
      <c r="B74" s="1">
        <v>0.248851060748629</v>
      </c>
      <c r="C74" s="1">
        <v>0.46585241339956102</v>
      </c>
      <c r="D74" s="1">
        <v>0.179502716509301</v>
      </c>
      <c r="E74" s="1">
        <v>0.44342954729608502</v>
      </c>
      <c r="G74" s="1">
        <v>7.875</v>
      </c>
      <c r="H74" s="70">
        <v>4.1458586720721502E-5</v>
      </c>
      <c r="I74" s="70">
        <v>7.7611012072366896E-5</v>
      </c>
      <c r="J74" s="70">
        <v>2.9905152570449498E-5</v>
      </c>
      <c r="K74" s="70">
        <v>7.3875362579527796E-5</v>
      </c>
    </row>
    <row r="75" spans="1:11" x14ac:dyDescent="0.25">
      <c r="A75" s="1">
        <v>8</v>
      </c>
      <c r="B75" s="1">
        <v>0.26212506694402599</v>
      </c>
      <c r="C75" s="1">
        <v>0.45427135635010102</v>
      </c>
      <c r="D75" s="1">
        <v>0.18069631153250601</v>
      </c>
      <c r="E75" s="1">
        <v>0.42373607327566198</v>
      </c>
      <c r="G75" s="1">
        <v>8</v>
      </c>
      <c r="H75" s="70">
        <v>4.3670036152874701E-5</v>
      </c>
      <c r="I75" s="70">
        <v>7.5681607967926704E-5</v>
      </c>
      <c r="J75" s="70">
        <v>3.0104005501315602E-5</v>
      </c>
      <c r="K75" s="70">
        <v>7.0594429807725403E-5</v>
      </c>
    </row>
    <row r="76" spans="1:11" x14ac:dyDescent="0.25">
      <c r="A76" s="1">
        <v>8.125</v>
      </c>
      <c r="B76" s="1">
        <v>0.25063380055963402</v>
      </c>
      <c r="C76" s="1">
        <v>0.46696299703687599</v>
      </c>
      <c r="D76" s="1">
        <v>0.17586195909253499</v>
      </c>
      <c r="E76" s="1">
        <v>0.31715954799645202</v>
      </c>
      <c r="G76" s="1">
        <v>8.125</v>
      </c>
      <c r="H76" s="70">
        <v>4.1755591173235001E-5</v>
      </c>
      <c r="I76" s="70">
        <v>7.7796035306343703E-5</v>
      </c>
      <c r="J76" s="70">
        <v>2.92986023848163E-5</v>
      </c>
      <c r="K76" s="70">
        <v>5.2838780696208897E-5</v>
      </c>
    </row>
    <row r="77" spans="1:11" x14ac:dyDescent="0.25">
      <c r="A77" s="1">
        <v>8.25</v>
      </c>
      <c r="B77" s="1">
        <v>0.23869204420103601</v>
      </c>
      <c r="C77" s="1">
        <v>0.482333787219626</v>
      </c>
      <c r="D77" s="1">
        <v>0.17348548975933401</v>
      </c>
      <c r="E77" s="1">
        <v>0.27668985580676098</v>
      </c>
      <c r="G77" s="1">
        <v>8.25</v>
      </c>
      <c r="H77" s="70">
        <v>3.9766094563892502E-5</v>
      </c>
      <c r="I77" s="70">
        <v>8.0356808950789602E-5</v>
      </c>
      <c r="J77" s="70">
        <v>2.8902682593904999E-5</v>
      </c>
      <c r="K77" s="70">
        <v>4.6096529977406301E-5</v>
      </c>
    </row>
    <row r="78" spans="1:11" x14ac:dyDescent="0.25">
      <c r="A78" s="1">
        <v>8.375</v>
      </c>
      <c r="B78" s="1">
        <v>0.243454216973781</v>
      </c>
      <c r="C78" s="1">
        <v>0.46985794584898999</v>
      </c>
      <c r="D78" s="1">
        <v>0.17273564622287699</v>
      </c>
      <c r="E78" s="1">
        <v>0.27246897451156898</v>
      </c>
      <c r="G78" s="1">
        <v>8.375</v>
      </c>
      <c r="H78" s="70">
        <v>4.0559472547831901E-5</v>
      </c>
      <c r="I78" s="70">
        <v>7.8278333778441896E-5</v>
      </c>
      <c r="J78" s="70">
        <v>2.8777758660731401E-5</v>
      </c>
      <c r="K78" s="70">
        <v>4.5393331153627398E-5</v>
      </c>
    </row>
    <row r="79" spans="1:11" x14ac:dyDescent="0.25">
      <c r="A79" s="1">
        <v>8.5</v>
      </c>
      <c r="B79" s="1">
        <v>0.25426210735008797</v>
      </c>
      <c r="C79" s="1">
        <v>0.45392224103707002</v>
      </c>
      <c r="D79" s="1">
        <v>0.18909824715912499</v>
      </c>
      <c r="E79" s="1">
        <v>0.25678520287953499</v>
      </c>
      <c r="G79" s="1">
        <v>8.5</v>
      </c>
      <c r="H79" s="70">
        <v>4.2360067084524602E-5</v>
      </c>
      <c r="I79" s="70">
        <v>7.5623445356775998E-5</v>
      </c>
      <c r="J79" s="70">
        <v>3.1503767976710403E-5</v>
      </c>
      <c r="K79" s="70">
        <v>4.27804147997305E-5</v>
      </c>
    </row>
    <row r="80" spans="1:11" x14ac:dyDescent="0.25">
      <c r="A80" s="1">
        <v>8.625</v>
      </c>
      <c r="B80" s="1">
        <v>0.229219869126459</v>
      </c>
      <c r="C80" s="1">
        <v>0.43612479236608798</v>
      </c>
      <c r="D80" s="1">
        <v>0.18805288412916299</v>
      </c>
      <c r="E80" s="1">
        <v>0.24925691087405899</v>
      </c>
      <c r="G80" s="1">
        <v>8.625</v>
      </c>
      <c r="H80" s="70">
        <v>3.8188030196468001E-5</v>
      </c>
      <c r="I80" s="70">
        <v>7.26583904081902E-5</v>
      </c>
      <c r="J80" s="70">
        <v>3.13296104959186E-5</v>
      </c>
      <c r="K80" s="70">
        <v>4.1526201351618303E-5</v>
      </c>
    </row>
    <row r="81" spans="1:11" x14ac:dyDescent="0.25">
      <c r="A81" s="1">
        <v>8.75</v>
      </c>
      <c r="B81" s="1">
        <v>0.219869419719741</v>
      </c>
      <c r="C81" s="1">
        <v>0.40707730420386601</v>
      </c>
      <c r="D81" s="1">
        <v>0.185214966944444</v>
      </c>
      <c r="E81" s="1">
        <v>0.24825966786122899</v>
      </c>
      <c r="G81" s="1">
        <v>8.75</v>
      </c>
      <c r="H81" s="70">
        <v>3.6630245325308902E-5</v>
      </c>
      <c r="I81" s="70">
        <v>6.7819078880364096E-5</v>
      </c>
      <c r="J81" s="70">
        <v>3.0856813492944398E-5</v>
      </c>
      <c r="K81" s="70">
        <v>4.1360060665680802E-5</v>
      </c>
    </row>
    <row r="82" spans="1:11" x14ac:dyDescent="0.25">
      <c r="A82" s="1">
        <v>8.875</v>
      </c>
      <c r="B82" s="1">
        <v>0.25996748407197501</v>
      </c>
      <c r="C82" s="1">
        <v>0.41529280998533302</v>
      </c>
      <c r="D82" s="1">
        <v>0.18396776049726199</v>
      </c>
      <c r="E82" s="1">
        <v>0.256553497012528</v>
      </c>
      <c r="G82" s="1">
        <v>8.875</v>
      </c>
      <c r="H82" s="70">
        <v>4.3310582846391E-5</v>
      </c>
      <c r="I82" s="70">
        <v>6.9187782143556505E-5</v>
      </c>
      <c r="J82" s="70">
        <v>3.0649028898844002E-5</v>
      </c>
      <c r="K82" s="70">
        <v>4.2741812602287098E-5</v>
      </c>
    </row>
    <row r="83" spans="1:11" x14ac:dyDescent="0.25">
      <c r="A83" s="1">
        <v>9</v>
      </c>
      <c r="B83" s="1">
        <v>0.28626508523772498</v>
      </c>
      <c r="C83" s="1">
        <v>0.445969500099547</v>
      </c>
      <c r="D83" s="1">
        <v>0.190878198979409</v>
      </c>
      <c r="E83" s="1">
        <v>0.27356971790704798</v>
      </c>
      <c r="G83" s="1">
        <v>9</v>
      </c>
      <c r="H83" s="70">
        <v>4.7691763200604997E-5</v>
      </c>
      <c r="I83" s="70">
        <v>7.4298518716584604E-5</v>
      </c>
      <c r="J83" s="70">
        <v>3.1800307949969501E-5</v>
      </c>
      <c r="K83" s="70">
        <v>4.5576715003314197E-5</v>
      </c>
    </row>
    <row r="84" spans="1:11" x14ac:dyDescent="0.25">
      <c r="A84" s="1">
        <v>9.125</v>
      </c>
      <c r="B84" s="1">
        <v>0.36336735592494801</v>
      </c>
      <c r="C84" s="1">
        <v>0.383093188244505</v>
      </c>
      <c r="D84" s="1">
        <v>0.22342716919363501</v>
      </c>
      <c r="E84" s="1">
        <v>0.27551901873461898</v>
      </c>
      <c r="G84" s="1">
        <v>9.125</v>
      </c>
      <c r="H84" s="70">
        <v>6.0537001497096399E-5</v>
      </c>
      <c r="I84" s="70">
        <v>6.38233251615345E-5</v>
      </c>
      <c r="J84" s="70">
        <v>3.72229663876594E-5</v>
      </c>
      <c r="K84" s="70">
        <v>4.5901468521187497E-5</v>
      </c>
    </row>
    <row r="85" spans="1:11" x14ac:dyDescent="0.25">
      <c r="A85" s="1">
        <v>9.25</v>
      </c>
      <c r="B85" s="1">
        <v>0.37323449663797398</v>
      </c>
      <c r="C85" s="1">
        <v>0.37132913464016398</v>
      </c>
      <c r="D85" s="1">
        <v>0.22505514495474899</v>
      </c>
      <c r="E85" s="1">
        <v>0.28313843189758198</v>
      </c>
      <c r="G85" s="1">
        <v>9.25</v>
      </c>
      <c r="H85" s="70">
        <v>6.2180867139886498E-5</v>
      </c>
      <c r="I85" s="70">
        <v>6.1863433831051406E-5</v>
      </c>
      <c r="J85" s="70">
        <v>3.74941871494611E-5</v>
      </c>
      <c r="K85" s="70">
        <v>4.7170862754137098E-5</v>
      </c>
    </row>
    <row r="86" spans="1:11" x14ac:dyDescent="0.25">
      <c r="A86" s="1">
        <v>9.375</v>
      </c>
      <c r="B86" s="1">
        <v>0.37874645372564703</v>
      </c>
      <c r="C86" s="1">
        <v>0.37998884362660301</v>
      </c>
      <c r="D86" s="1">
        <v>0.22130052850590301</v>
      </c>
      <c r="E86" s="1">
        <v>0.30056616500670502</v>
      </c>
      <c r="G86" s="1">
        <v>9.375</v>
      </c>
      <c r="H86" s="70">
        <v>6.3099159190692895E-5</v>
      </c>
      <c r="I86" s="70">
        <v>6.3306141348191906E-5</v>
      </c>
      <c r="J86" s="70">
        <v>3.6868668049083398E-5</v>
      </c>
      <c r="K86" s="70">
        <v>5.0074323090117E-5</v>
      </c>
    </row>
    <row r="87" spans="1:11" x14ac:dyDescent="0.25">
      <c r="A87" s="1">
        <v>9.5</v>
      </c>
      <c r="B87" s="1">
        <v>0.37942741366565003</v>
      </c>
      <c r="C87" s="1">
        <v>0.37686786823558199</v>
      </c>
      <c r="D87" s="1">
        <v>0.216158023111963</v>
      </c>
      <c r="E87" s="1">
        <v>0.31057663304623201</v>
      </c>
      <c r="G87" s="1">
        <v>9.5</v>
      </c>
      <c r="H87" s="70">
        <v>6.3212607116697306E-5</v>
      </c>
      <c r="I87" s="70">
        <v>6.2786186848047903E-5</v>
      </c>
      <c r="J87" s="70">
        <v>3.6011926650452902E-5</v>
      </c>
      <c r="K87" s="70">
        <v>5.1742067065502098E-5</v>
      </c>
    </row>
    <row r="88" spans="1:11" x14ac:dyDescent="0.25">
      <c r="A88" s="1">
        <v>9.625</v>
      </c>
      <c r="B88" s="1">
        <v>0.37734393564672902</v>
      </c>
      <c r="C88" s="1">
        <v>0.38009150639815198</v>
      </c>
      <c r="D88" s="1">
        <v>0.21557826013536399</v>
      </c>
      <c r="E88" s="1">
        <v>0.31440538811976698</v>
      </c>
      <c r="G88" s="1">
        <v>9.625</v>
      </c>
      <c r="H88" s="70">
        <v>6.2865499678744997E-5</v>
      </c>
      <c r="I88" s="70">
        <v>6.3323244965932105E-5</v>
      </c>
      <c r="J88" s="70">
        <v>3.59153381385516E-5</v>
      </c>
      <c r="K88" s="70">
        <v>5.23799376607531E-5</v>
      </c>
    </row>
    <row r="89" spans="1:11" x14ac:dyDescent="0.25">
      <c r="A89" s="1">
        <v>9.75</v>
      </c>
      <c r="B89" s="1">
        <v>0.36708485017950399</v>
      </c>
      <c r="C89" s="1">
        <v>0.40408794265883902</v>
      </c>
      <c r="D89" s="1">
        <v>0.21469788262157399</v>
      </c>
      <c r="E89" s="1">
        <v>0.31871081076581897</v>
      </c>
      <c r="G89" s="1">
        <v>9.75</v>
      </c>
      <c r="H89" s="70">
        <v>6.1156336039905302E-5</v>
      </c>
      <c r="I89" s="70">
        <v>6.7321051246962499E-5</v>
      </c>
      <c r="J89" s="70">
        <v>3.57686672447542E-5</v>
      </c>
      <c r="K89" s="70">
        <v>5.3097221073585399E-5</v>
      </c>
    </row>
    <row r="90" spans="1:11" x14ac:dyDescent="0.25">
      <c r="A90" s="1">
        <v>9.875</v>
      </c>
      <c r="B90" s="1">
        <v>0.33779909102845901</v>
      </c>
      <c r="C90" s="1">
        <v>0.40654009312141598</v>
      </c>
      <c r="D90" s="1">
        <v>0.21616780817136799</v>
      </c>
      <c r="E90" s="1">
        <v>0.27691164688619901</v>
      </c>
      <c r="G90" s="1">
        <v>9.875</v>
      </c>
      <c r="H90" s="70">
        <v>5.6277328565341299E-5</v>
      </c>
      <c r="I90" s="70">
        <v>6.7729579514027899E-5</v>
      </c>
      <c r="J90" s="70">
        <v>3.6013556841350003E-5</v>
      </c>
      <c r="K90" s="70">
        <v>4.6133480371240799E-5</v>
      </c>
    </row>
    <row r="91" spans="1:11" x14ac:dyDescent="0.25">
      <c r="A91" s="1">
        <v>10</v>
      </c>
      <c r="B91" s="1">
        <v>0.278929017128348</v>
      </c>
      <c r="C91" s="1">
        <v>0.41971505463817099</v>
      </c>
      <c r="D91" s="1">
        <v>0.216719358575413</v>
      </c>
      <c r="E91" s="1">
        <v>0.27050488605948902</v>
      </c>
      <c r="G91" s="1">
        <v>10</v>
      </c>
      <c r="H91" s="70">
        <v>4.6469574253582801E-5</v>
      </c>
      <c r="I91" s="70">
        <v>6.9924528102719395E-5</v>
      </c>
      <c r="J91" s="70">
        <v>3.6105445138663798E-5</v>
      </c>
      <c r="K91" s="70">
        <v>4.5066114017510702E-5</v>
      </c>
    </row>
    <row r="92" spans="1:11" x14ac:dyDescent="0.25">
      <c r="A92" s="1">
        <v>10.125</v>
      </c>
      <c r="B92" s="1">
        <v>0.27727104934094499</v>
      </c>
      <c r="C92" s="1">
        <v>0.40895020898005202</v>
      </c>
      <c r="D92" s="1">
        <v>0.22553175305042</v>
      </c>
      <c r="E92" s="1">
        <v>0.26935085909730699</v>
      </c>
      <c r="G92" s="1">
        <v>10.125</v>
      </c>
      <c r="H92" s="70">
        <v>4.61933568202014E-5</v>
      </c>
      <c r="I92" s="70">
        <v>6.8131104816076597E-5</v>
      </c>
      <c r="J92" s="70">
        <v>3.7573590058200001E-5</v>
      </c>
      <c r="K92" s="70">
        <v>4.4873853125611397E-5</v>
      </c>
    </row>
    <row r="93" spans="1:11" x14ac:dyDescent="0.25">
      <c r="A93" s="1">
        <v>10.25</v>
      </c>
      <c r="B93" s="1">
        <v>0.27916762422957098</v>
      </c>
      <c r="C93" s="1">
        <v>0.40865932140567701</v>
      </c>
      <c r="D93" s="1">
        <v>0.22615572035343801</v>
      </c>
      <c r="E93" s="1">
        <v>0.215096858532557</v>
      </c>
      <c r="G93" s="1">
        <v>10.25</v>
      </c>
      <c r="H93" s="70">
        <v>4.6509326196646501E-5</v>
      </c>
      <c r="I93" s="70">
        <v>6.8082642946185797E-5</v>
      </c>
      <c r="J93" s="70">
        <v>3.7677543010882697E-5</v>
      </c>
      <c r="K93" s="70">
        <v>3.5835136631523998E-5</v>
      </c>
    </row>
    <row r="94" spans="1:11" x14ac:dyDescent="0.25">
      <c r="A94" s="1">
        <v>10.375</v>
      </c>
      <c r="B94" s="1">
        <v>0.295162755982811</v>
      </c>
      <c r="C94" s="1">
        <v>0.416026645716919</v>
      </c>
      <c r="D94" s="1">
        <v>0.220949931447636</v>
      </c>
      <c r="E94" s="1">
        <v>0.19886102028681199</v>
      </c>
      <c r="G94" s="1">
        <v>10.375</v>
      </c>
      <c r="H94" s="70">
        <v>4.9174115146736202E-5</v>
      </c>
      <c r="I94" s="70">
        <v>6.9310039176438703E-5</v>
      </c>
      <c r="J94" s="70">
        <v>3.68102585791762E-5</v>
      </c>
      <c r="K94" s="70">
        <v>3.3130245979782898E-5</v>
      </c>
    </row>
    <row r="95" spans="1:11" x14ac:dyDescent="0.25">
      <c r="A95" s="1">
        <v>10.5</v>
      </c>
      <c r="B95" s="1">
        <v>0.28818265819058902</v>
      </c>
      <c r="C95" s="1">
        <v>0.41721152974909598</v>
      </c>
      <c r="D95" s="1">
        <v>0.21234954061617001</v>
      </c>
      <c r="E95" s="1">
        <v>0.216660246036042</v>
      </c>
      <c r="G95" s="1">
        <v>10.5</v>
      </c>
      <c r="H95" s="70">
        <v>4.8011230854551999E-5</v>
      </c>
      <c r="I95" s="70">
        <v>6.9507440856199403E-5</v>
      </c>
      <c r="J95" s="70">
        <v>3.5377433466653898E-5</v>
      </c>
      <c r="K95" s="70">
        <v>3.6095596989604499E-5</v>
      </c>
    </row>
    <row r="96" spans="1:11" x14ac:dyDescent="0.25">
      <c r="A96" s="1">
        <v>10.625</v>
      </c>
      <c r="B96" s="1">
        <v>0.28326768443947098</v>
      </c>
      <c r="C96" s="1">
        <v>0.39428819901107098</v>
      </c>
      <c r="D96" s="1">
        <v>0.21366468307990599</v>
      </c>
      <c r="E96" s="1">
        <v>0.27469665730908999</v>
      </c>
      <c r="G96" s="1">
        <v>10.625</v>
      </c>
      <c r="H96" s="70">
        <v>4.71923962276158E-5</v>
      </c>
      <c r="I96" s="70">
        <v>6.5688413955244498E-5</v>
      </c>
      <c r="J96" s="70">
        <v>3.5596536201112397E-5</v>
      </c>
      <c r="K96" s="70">
        <v>4.5764463107694402E-5</v>
      </c>
    </row>
    <row r="97" spans="1:11" x14ac:dyDescent="0.25">
      <c r="A97" s="1">
        <v>10.75</v>
      </c>
      <c r="B97" s="1">
        <v>0.262362004218606</v>
      </c>
      <c r="C97" s="1">
        <v>0.41934526849446102</v>
      </c>
      <c r="D97" s="1">
        <v>0.235306311501012</v>
      </c>
      <c r="E97" s="1">
        <v>0.27013937430989199</v>
      </c>
      <c r="G97" s="1">
        <v>10.75</v>
      </c>
      <c r="H97" s="70">
        <v>4.3709509902819903E-5</v>
      </c>
      <c r="I97" s="70">
        <v>6.9862921731177403E-5</v>
      </c>
      <c r="J97" s="70">
        <v>3.9202031496068498E-5</v>
      </c>
      <c r="K97" s="70">
        <v>4.5005219760027999E-5</v>
      </c>
    </row>
    <row r="98" spans="1:11" x14ac:dyDescent="0.25">
      <c r="A98" s="1">
        <v>10.875</v>
      </c>
      <c r="B98" s="1">
        <v>0.26120096177838498</v>
      </c>
      <c r="C98" s="1">
        <v>0.43265017924385102</v>
      </c>
      <c r="D98" s="1">
        <v>0.253484959831002</v>
      </c>
      <c r="E98" s="1">
        <v>0.243826451445148</v>
      </c>
      <c r="G98" s="1">
        <v>10.875</v>
      </c>
      <c r="H98" s="70">
        <v>4.3516080232278898E-5</v>
      </c>
      <c r="I98" s="70">
        <v>7.2079519862025497E-5</v>
      </c>
      <c r="J98" s="70">
        <v>4.2230594307844901E-5</v>
      </c>
      <c r="K98" s="70">
        <v>4.0621486810761498E-5</v>
      </c>
    </row>
    <row r="99" spans="1:11" x14ac:dyDescent="0.25">
      <c r="A99" s="1">
        <v>11</v>
      </c>
      <c r="B99" s="1">
        <v>0.26818300042662402</v>
      </c>
      <c r="C99" s="1">
        <v>0.42195068718819301</v>
      </c>
      <c r="D99" s="1">
        <v>0.26451462079509203</v>
      </c>
      <c r="E99" s="1">
        <v>0.24392284896198599</v>
      </c>
      <c r="G99" s="1">
        <v>11</v>
      </c>
      <c r="H99" s="70">
        <v>4.4679287871075397E-5</v>
      </c>
      <c r="I99" s="70">
        <v>7.02969844855529E-5</v>
      </c>
      <c r="J99" s="70">
        <v>4.4068135824462197E-5</v>
      </c>
      <c r="K99" s="70">
        <v>4.0637546637066901E-5</v>
      </c>
    </row>
    <row r="100" spans="1:11" x14ac:dyDescent="0.25">
      <c r="A100" s="1">
        <v>11.125</v>
      </c>
      <c r="B100" s="1">
        <v>0.26761697262629303</v>
      </c>
      <c r="C100" s="1">
        <v>0.43115637434158299</v>
      </c>
      <c r="D100" s="1">
        <v>0.279222031534889</v>
      </c>
      <c r="E100" s="1">
        <v>0.21313729672943299</v>
      </c>
      <c r="G100" s="1">
        <v>11.125</v>
      </c>
      <c r="H100" s="70">
        <v>4.4584987639540401E-5</v>
      </c>
      <c r="I100" s="70">
        <v>7.1830651965307704E-5</v>
      </c>
      <c r="J100" s="70">
        <v>4.6518390453712498E-5</v>
      </c>
      <c r="K100" s="70">
        <v>3.55086736351236E-5</v>
      </c>
    </row>
    <row r="101" spans="1:11" x14ac:dyDescent="0.25">
      <c r="A101" s="1">
        <v>11.25</v>
      </c>
      <c r="B101" s="1">
        <v>0.26288739874887201</v>
      </c>
      <c r="C101" s="1">
        <v>0.49256880089515598</v>
      </c>
      <c r="D101" s="1">
        <v>0.27344439196486803</v>
      </c>
      <c r="E101" s="1">
        <v>0.21152064353960801</v>
      </c>
      <c r="G101" s="1">
        <v>11.25</v>
      </c>
      <c r="H101" s="70">
        <v>4.3797040631562101E-5</v>
      </c>
      <c r="I101" s="70">
        <v>8.2061962229133096E-5</v>
      </c>
      <c r="J101" s="70">
        <v>4.5555835701346903E-5</v>
      </c>
      <c r="K101" s="70">
        <v>3.5239339213698701E-5</v>
      </c>
    </row>
    <row r="102" spans="1:11" x14ac:dyDescent="0.25">
      <c r="A102" s="1">
        <v>11.375</v>
      </c>
      <c r="B102" s="1">
        <v>0.26768770935388497</v>
      </c>
      <c r="C102" s="1">
        <v>0.51595824029877901</v>
      </c>
      <c r="D102" s="1">
        <v>0.26749851601958902</v>
      </c>
      <c r="E102" s="1">
        <v>0.20860961603605299</v>
      </c>
      <c r="G102" s="1">
        <v>11.375</v>
      </c>
      <c r="H102" s="70">
        <v>4.45967723783572E-5</v>
      </c>
      <c r="I102" s="70">
        <v>8.5958642833776694E-5</v>
      </c>
      <c r="J102" s="70">
        <v>4.4565252768863401E-5</v>
      </c>
      <c r="K102" s="70">
        <v>3.4754362031606401E-5</v>
      </c>
    </row>
    <row r="103" spans="1:11" x14ac:dyDescent="0.25">
      <c r="A103" s="1">
        <v>11.5</v>
      </c>
      <c r="B103" s="1">
        <v>0.30139521311961998</v>
      </c>
      <c r="C103" s="1">
        <v>0.53636353433190298</v>
      </c>
      <c r="D103" s="1">
        <v>0.25729473862511199</v>
      </c>
      <c r="E103" s="1">
        <v>0.2087651211837</v>
      </c>
      <c r="G103" s="1">
        <v>11.5</v>
      </c>
      <c r="H103" s="70">
        <v>5.0212442505728701E-5</v>
      </c>
      <c r="I103" s="70">
        <v>8.9358164819695104E-5</v>
      </c>
      <c r="J103" s="70">
        <v>4.2865303454943597E-5</v>
      </c>
      <c r="K103" s="70">
        <v>3.4780269189204397E-5</v>
      </c>
    </row>
    <row r="104" spans="1:11" x14ac:dyDescent="0.25">
      <c r="A104" s="1">
        <v>11.625</v>
      </c>
      <c r="B104" s="1">
        <v>0.30243880618337798</v>
      </c>
      <c r="C104" s="1">
        <v>0.54961743535207996</v>
      </c>
      <c r="D104" s="1">
        <v>0.25761745479798898</v>
      </c>
      <c r="E104" s="1">
        <v>0.20322883785276799</v>
      </c>
      <c r="G104" s="1">
        <v>11.625</v>
      </c>
      <c r="H104" s="70">
        <v>5.0386305110150702E-5</v>
      </c>
      <c r="I104" s="70">
        <v>9.1566264729656406E-5</v>
      </c>
      <c r="J104" s="70">
        <v>4.2919067969344901E-5</v>
      </c>
      <c r="K104" s="70">
        <v>3.3857924386271099E-5</v>
      </c>
    </row>
    <row r="105" spans="1:11" x14ac:dyDescent="0.25">
      <c r="A105" s="1">
        <v>11.75</v>
      </c>
      <c r="B105" s="1">
        <v>0.30900278720477797</v>
      </c>
      <c r="C105" s="1">
        <v>0.54845491732176099</v>
      </c>
      <c r="D105" s="1">
        <v>0.265528027631178</v>
      </c>
      <c r="E105" s="1">
        <v>0.19613289677388701</v>
      </c>
      <c r="G105" s="1">
        <v>11.75</v>
      </c>
      <c r="H105" s="70">
        <v>5.1479864348315902E-5</v>
      </c>
      <c r="I105" s="70">
        <v>9.1372589225805401E-5</v>
      </c>
      <c r="J105" s="70">
        <v>4.4236969403354201E-5</v>
      </c>
      <c r="K105" s="70">
        <v>3.2675740602529703E-5</v>
      </c>
    </row>
    <row r="106" spans="1:11" x14ac:dyDescent="0.25">
      <c r="A106" s="1">
        <v>11.875</v>
      </c>
      <c r="B106" s="1">
        <v>0.31503093572767799</v>
      </c>
      <c r="C106" s="1">
        <v>0.51017213830044605</v>
      </c>
      <c r="D106" s="1">
        <v>0.27714852368158499</v>
      </c>
      <c r="E106" s="1">
        <v>0.18933681421965501</v>
      </c>
      <c r="G106" s="1">
        <v>11.875</v>
      </c>
      <c r="H106" s="70">
        <v>5.2484153892231201E-5</v>
      </c>
      <c r="I106" s="70">
        <v>8.4994678240854396E-5</v>
      </c>
      <c r="J106" s="70">
        <v>4.6172944045352001E-5</v>
      </c>
      <c r="K106" s="70">
        <v>3.1543513248994601E-5</v>
      </c>
    </row>
    <row r="107" spans="1:11" x14ac:dyDescent="0.25">
      <c r="A107" s="1">
        <v>12</v>
      </c>
      <c r="B107" s="1">
        <v>0.330979173143023</v>
      </c>
      <c r="C107" s="1">
        <v>0.49172713001018198</v>
      </c>
      <c r="D107" s="1">
        <v>0.30096041674426199</v>
      </c>
      <c r="E107" s="1">
        <v>0.208972392046156</v>
      </c>
      <c r="G107" s="1">
        <v>12</v>
      </c>
      <c r="H107" s="70">
        <v>5.5141130245627698E-5</v>
      </c>
      <c r="I107" s="70">
        <v>8.1921739859696299E-5</v>
      </c>
      <c r="J107" s="70">
        <v>5.0140005429593899E-5</v>
      </c>
      <c r="K107" s="70">
        <v>3.48148005148895E-5</v>
      </c>
    </row>
    <row r="108" spans="1:11" x14ac:dyDescent="0.25">
      <c r="A108" s="1">
        <v>12.125</v>
      </c>
      <c r="B108" s="1">
        <v>0.34518326567905699</v>
      </c>
      <c r="C108" s="1">
        <v>0.48312791941397898</v>
      </c>
      <c r="D108" s="1">
        <v>0.30828486112547099</v>
      </c>
      <c r="E108" s="1">
        <v>0.207075604246409</v>
      </c>
      <c r="G108" s="1">
        <v>12.125</v>
      </c>
      <c r="H108" s="70">
        <v>5.7507532062130902E-5</v>
      </c>
      <c r="I108" s="70">
        <v>8.0489111374369005E-5</v>
      </c>
      <c r="J108" s="70">
        <v>5.13602578635034E-5</v>
      </c>
      <c r="K108" s="70">
        <v>3.4498795667451699E-5</v>
      </c>
    </row>
    <row r="109" spans="1:11" x14ac:dyDescent="0.25">
      <c r="A109" s="1">
        <v>12.25</v>
      </c>
      <c r="B109" s="1">
        <v>0.35891923670942699</v>
      </c>
      <c r="C109" s="1">
        <v>0.451891792793362</v>
      </c>
      <c r="D109" s="1">
        <v>0.307962619751665</v>
      </c>
      <c r="E109" s="1">
        <v>0.214653292635926</v>
      </c>
      <c r="G109" s="1">
        <v>12.25</v>
      </c>
      <c r="H109" s="70">
        <v>5.9795944835790497E-5</v>
      </c>
      <c r="I109" s="70">
        <v>7.5285172679374104E-5</v>
      </c>
      <c r="J109" s="70">
        <v>5.1306572450627197E-5</v>
      </c>
      <c r="K109" s="70">
        <v>3.57612385531452E-5</v>
      </c>
    </row>
    <row r="110" spans="1:11" x14ac:dyDescent="0.25">
      <c r="A110" s="1">
        <v>12.375</v>
      </c>
      <c r="B110" s="1">
        <v>0.35116845904438398</v>
      </c>
      <c r="C110" s="1">
        <v>0.469115640963714</v>
      </c>
      <c r="D110" s="1">
        <v>0.30829745123385699</v>
      </c>
      <c r="E110" s="1">
        <v>0.23192057376950101</v>
      </c>
      <c r="G110" s="1">
        <v>12.375</v>
      </c>
      <c r="H110" s="70">
        <v>5.8504665276794402E-5</v>
      </c>
      <c r="I110" s="70">
        <v>7.8154665784554696E-5</v>
      </c>
      <c r="J110" s="70">
        <v>5.1362355375560597E-5</v>
      </c>
      <c r="K110" s="70">
        <v>3.8637967589998897E-5</v>
      </c>
    </row>
    <row r="111" spans="1:11" x14ac:dyDescent="0.25">
      <c r="A111" s="1">
        <v>12.5</v>
      </c>
      <c r="B111" s="1">
        <v>0.34560821186616603</v>
      </c>
      <c r="C111" s="1">
        <v>0.51587565010412795</v>
      </c>
      <c r="D111" s="1">
        <v>0.30358604850527399</v>
      </c>
      <c r="E111" s="1">
        <v>0.216617079632766</v>
      </c>
      <c r="G111" s="1">
        <v>12.5</v>
      </c>
      <c r="H111" s="70">
        <v>5.7578328096903097E-5</v>
      </c>
      <c r="I111" s="70">
        <v>8.59448833073478E-5</v>
      </c>
      <c r="J111" s="70">
        <v>5.0577435680978498E-5</v>
      </c>
      <c r="K111" s="70">
        <v>3.6088405466818802E-5</v>
      </c>
    </row>
    <row r="112" spans="1:11" x14ac:dyDescent="0.25">
      <c r="A112" s="1">
        <v>12.625</v>
      </c>
      <c r="B112" s="1">
        <v>0.36427911395475898</v>
      </c>
      <c r="C112" s="1">
        <v>0.53399887545626401</v>
      </c>
      <c r="D112" s="1">
        <v>0.30229826982082603</v>
      </c>
      <c r="E112" s="1">
        <v>0.20554730967850801</v>
      </c>
      <c r="G112" s="1">
        <v>12.625</v>
      </c>
      <c r="H112" s="70">
        <v>6.0688900384862702E-5</v>
      </c>
      <c r="I112" s="70">
        <v>8.8964212651013698E-5</v>
      </c>
      <c r="J112" s="70">
        <v>5.0362891752149598E-5</v>
      </c>
      <c r="K112" s="70">
        <v>3.42441817924395E-5</v>
      </c>
    </row>
    <row r="113" spans="1:11" x14ac:dyDescent="0.25">
      <c r="A113" s="1">
        <v>12.75</v>
      </c>
      <c r="B113" s="1">
        <v>0.375137151966565</v>
      </c>
      <c r="C113" s="1">
        <v>0.58198416180162604</v>
      </c>
      <c r="D113" s="1">
        <v>0.31132206637977999</v>
      </c>
      <c r="E113" s="1">
        <v>0.110304208502956</v>
      </c>
      <c r="G113" s="1">
        <v>12.75</v>
      </c>
      <c r="H113" s="70">
        <v>6.2497849517629699E-5</v>
      </c>
      <c r="I113" s="70">
        <v>9.6958561356150897E-5</v>
      </c>
      <c r="J113" s="70">
        <v>5.1866256258871302E-5</v>
      </c>
      <c r="K113" s="70">
        <v>1.83766811365925E-5</v>
      </c>
    </row>
    <row r="114" spans="1:11" x14ac:dyDescent="0.25">
      <c r="A114" s="1">
        <v>12.875</v>
      </c>
      <c r="B114" s="1">
        <v>0.37454025335047703</v>
      </c>
      <c r="C114" s="1">
        <v>0.56771695640848796</v>
      </c>
      <c r="D114" s="1">
        <v>0.31547919285099102</v>
      </c>
      <c r="E114" s="1">
        <v>0.103756975337169</v>
      </c>
      <c r="G114" s="1">
        <v>12.875</v>
      </c>
      <c r="H114" s="70">
        <v>6.2398406208189503E-5</v>
      </c>
      <c r="I114" s="70">
        <v>9.4581644937654003E-5</v>
      </c>
      <c r="J114" s="70">
        <v>5.2558833528975199E-5</v>
      </c>
      <c r="K114" s="70">
        <v>1.72859120911724E-5</v>
      </c>
    </row>
    <row r="115" spans="1:11" x14ac:dyDescent="0.25">
      <c r="A115" s="1">
        <v>13</v>
      </c>
      <c r="B115" s="1">
        <v>0.37535962711830501</v>
      </c>
      <c r="C115" s="1">
        <v>0.56585218043462904</v>
      </c>
      <c r="D115" s="1">
        <v>0.31583997869381802</v>
      </c>
      <c r="E115" s="1">
        <v>0.105521505215233</v>
      </c>
      <c r="G115" s="1">
        <v>13</v>
      </c>
      <c r="H115" s="70">
        <v>6.2534913877909594E-5</v>
      </c>
      <c r="I115" s="70">
        <v>9.4270973260409199E-5</v>
      </c>
      <c r="J115" s="70">
        <v>5.26189404503901E-5</v>
      </c>
      <c r="K115" s="70">
        <v>1.7579882768857801E-5</v>
      </c>
    </row>
    <row r="116" spans="1:11" x14ac:dyDescent="0.25">
      <c r="A116" s="1">
        <v>13.125</v>
      </c>
      <c r="B116" s="1">
        <v>0.38606643310094602</v>
      </c>
      <c r="C116" s="1">
        <v>0.48981223777888699</v>
      </c>
      <c r="D116" s="1">
        <v>0.31423837930583998</v>
      </c>
      <c r="E116" s="1">
        <v>0.116218848747819</v>
      </c>
      <c r="G116" s="1">
        <v>13.125</v>
      </c>
      <c r="H116" s="70">
        <v>6.43186677546175E-5</v>
      </c>
      <c r="I116" s="70">
        <v>8.1602718813962599E-5</v>
      </c>
      <c r="J116" s="70">
        <v>5.2352113992353002E-5</v>
      </c>
      <c r="K116" s="70">
        <v>1.9362060201386701E-5</v>
      </c>
    </row>
    <row r="117" spans="1:11" x14ac:dyDescent="0.25">
      <c r="A117" s="1">
        <v>13.25</v>
      </c>
      <c r="B117" s="1">
        <v>0.38744827822629402</v>
      </c>
      <c r="C117" s="1">
        <v>0.51745817573684805</v>
      </c>
      <c r="D117" s="1">
        <v>0.30401457569238099</v>
      </c>
      <c r="E117" s="1">
        <v>0.11252037857260699</v>
      </c>
      <c r="G117" s="1">
        <v>13.25</v>
      </c>
      <c r="H117" s="70">
        <v>6.4548883152500599E-5</v>
      </c>
      <c r="I117" s="70">
        <v>8.6208532077758696E-5</v>
      </c>
      <c r="J117" s="70">
        <v>5.0648828310350499E-5</v>
      </c>
      <c r="K117" s="70">
        <v>1.8745895070196401E-5</v>
      </c>
    </row>
    <row r="118" spans="1:11" x14ac:dyDescent="0.25">
      <c r="A118" s="1">
        <v>13.375</v>
      </c>
      <c r="B118" s="1">
        <v>0.40824139894011202</v>
      </c>
      <c r="C118" s="1">
        <v>0.53163367472640399</v>
      </c>
      <c r="D118" s="1">
        <v>0.30302771821580399</v>
      </c>
      <c r="E118" s="1">
        <v>0.11553512343394701</v>
      </c>
      <c r="G118" s="1">
        <v>13.375</v>
      </c>
      <c r="H118" s="70">
        <v>6.8013017063422602E-5</v>
      </c>
      <c r="I118" s="70">
        <v>8.8570170209418799E-5</v>
      </c>
      <c r="J118" s="70">
        <v>5.0484417854752901E-5</v>
      </c>
      <c r="K118" s="70">
        <v>1.92481515640956E-5</v>
      </c>
    </row>
    <row r="119" spans="1:11" x14ac:dyDescent="0.25">
      <c r="A119" s="1">
        <v>13.5</v>
      </c>
      <c r="B119" s="1">
        <v>0.44543430523156402</v>
      </c>
      <c r="C119" s="1">
        <v>0.52143630403909202</v>
      </c>
      <c r="D119" s="1">
        <v>0.294658521221909</v>
      </c>
      <c r="E119" s="1">
        <v>0.113667301391496</v>
      </c>
      <c r="G119" s="1">
        <v>13.5</v>
      </c>
      <c r="H119" s="70">
        <v>7.4209355251578501E-5</v>
      </c>
      <c r="I119" s="70">
        <v>8.6871288252912603E-5</v>
      </c>
      <c r="J119" s="70">
        <v>4.9090109635570099E-5</v>
      </c>
      <c r="K119" s="70">
        <v>1.8936972411823199E-5</v>
      </c>
    </row>
    <row r="120" spans="1:11" x14ac:dyDescent="0.25">
      <c r="A120" s="1">
        <v>13.625</v>
      </c>
      <c r="B120" s="1">
        <v>0.43915715444678899</v>
      </c>
      <c r="C120" s="1">
        <v>0.52935818638001197</v>
      </c>
      <c r="D120" s="1">
        <v>0.27486000789654802</v>
      </c>
      <c r="E120" s="1">
        <v>0.117060360207542</v>
      </c>
      <c r="G120" s="1">
        <v>13.625</v>
      </c>
      <c r="H120" s="70">
        <v>7.3163581930834904E-5</v>
      </c>
      <c r="I120" s="70">
        <v>8.8191073850910098E-5</v>
      </c>
      <c r="J120" s="70">
        <v>4.5791677315564897E-5</v>
      </c>
      <c r="K120" s="70">
        <v>1.95022560105766E-5</v>
      </c>
    </row>
    <row r="121" spans="1:11" x14ac:dyDescent="0.25">
      <c r="A121" s="1">
        <v>13.75</v>
      </c>
      <c r="B121" s="1">
        <v>0.45337798704529098</v>
      </c>
      <c r="C121" s="1">
        <v>0.50461742761489503</v>
      </c>
      <c r="D121" s="1">
        <v>0.27238555953135701</v>
      </c>
      <c r="E121" s="1">
        <v>0.11599712582937401</v>
      </c>
      <c r="G121" s="1">
        <v>13.75</v>
      </c>
      <c r="H121" s="70">
        <v>7.55327726417455E-5</v>
      </c>
      <c r="I121" s="70">
        <v>8.40692634406416E-5</v>
      </c>
      <c r="J121" s="70">
        <v>4.5379434217924001E-5</v>
      </c>
      <c r="K121" s="70">
        <v>1.9325121163173701E-5</v>
      </c>
    </row>
    <row r="122" spans="1:11" x14ac:dyDescent="0.25">
      <c r="A122" s="1">
        <v>13.875</v>
      </c>
      <c r="B122" s="1">
        <v>0.45852009267048</v>
      </c>
      <c r="C122" s="1">
        <v>0.521371726159366</v>
      </c>
      <c r="D122" s="1">
        <v>0.27280213062255299</v>
      </c>
      <c r="E122" s="1">
        <v>0.17195275349918701</v>
      </c>
      <c r="G122" s="1">
        <v>13.875</v>
      </c>
      <c r="H122" s="70">
        <v>7.6389447438902E-5</v>
      </c>
      <c r="I122" s="70">
        <v>8.6860529578150394E-5</v>
      </c>
      <c r="J122" s="70">
        <v>4.5448834961717201E-5</v>
      </c>
      <c r="K122" s="70">
        <v>2.86473287329647E-5</v>
      </c>
    </row>
    <row r="123" spans="1:11" x14ac:dyDescent="0.25">
      <c r="A123" s="1">
        <v>14</v>
      </c>
      <c r="B123" s="1">
        <v>0.40997445473301197</v>
      </c>
      <c r="C123" s="1">
        <v>0.47221242790910301</v>
      </c>
      <c r="D123" s="1">
        <v>0.27382632240964999</v>
      </c>
      <c r="E123" s="1">
        <v>0.16282109596699701</v>
      </c>
      <c r="G123" s="1">
        <v>14</v>
      </c>
      <c r="H123" s="70">
        <v>6.8301744158519794E-5</v>
      </c>
      <c r="I123" s="70">
        <v>7.8670590489656606E-5</v>
      </c>
      <c r="J123" s="70">
        <v>4.56194653134475E-5</v>
      </c>
      <c r="K123" s="70">
        <v>2.71259945881018E-5</v>
      </c>
    </row>
    <row r="124" spans="1:11" x14ac:dyDescent="0.25">
      <c r="A124" s="1">
        <v>14.125</v>
      </c>
      <c r="B124" s="1">
        <v>0.40008691675402702</v>
      </c>
      <c r="C124" s="1">
        <v>0.46317585939122102</v>
      </c>
      <c r="D124" s="1">
        <v>0.27348732916749102</v>
      </c>
      <c r="E124" s="1">
        <v>0.159338928790559</v>
      </c>
      <c r="G124" s="1">
        <v>14.125</v>
      </c>
      <c r="H124" s="70">
        <v>6.66544803312209E-5</v>
      </c>
      <c r="I124" s="70">
        <v>7.7165098174577297E-5</v>
      </c>
      <c r="J124" s="70">
        <v>4.5562989039304003E-5</v>
      </c>
      <c r="K124" s="70">
        <v>2.65458655365072E-5</v>
      </c>
    </row>
    <row r="125" spans="1:11" x14ac:dyDescent="0.25">
      <c r="A125" s="1">
        <v>14.25</v>
      </c>
      <c r="B125" s="1">
        <v>0.395167068031541</v>
      </c>
      <c r="C125" s="1">
        <v>0.47076131612064298</v>
      </c>
      <c r="D125" s="1">
        <v>0.27234758454332197</v>
      </c>
      <c r="E125" s="1">
        <v>0.16201829376128199</v>
      </c>
      <c r="G125" s="1">
        <v>14.25</v>
      </c>
      <c r="H125" s="70">
        <v>6.5834833534054597E-5</v>
      </c>
      <c r="I125" s="70">
        <v>7.8428835265699002E-5</v>
      </c>
      <c r="J125" s="70">
        <v>4.5373107584917301E-5</v>
      </c>
      <c r="K125" s="70">
        <v>2.6992247740629499E-5</v>
      </c>
    </row>
    <row r="126" spans="1:11" x14ac:dyDescent="0.25">
      <c r="A126" s="1">
        <v>14.375</v>
      </c>
      <c r="B126" s="1">
        <v>0.36808617423251</v>
      </c>
      <c r="C126" s="1">
        <v>0.47790841820899999</v>
      </c>
      <c r="D126" s="1">
        <v>0.27167198997792802</v>
      </c>
      <c r="E126" s="1">
        <v>0.15906455802799899</v>
      </c>
      <c r="G126" s="1">
        <v>14.375</v>
      </c>
      <c r="H126" s="70">
        <v>6.1323156627136102E-5</v>
      </c>
      <c r="I126" s="70">
        <v>7.9619542473619503E-5</v>
      </c>
      <c r="J126" s="70">
        <v>4.5260553530322602E-5</v>
      </c>
      <c r="K126" s="70">
        <v>2.6500155367464601E-5</v>
      </c>
    </row>
    <row r="127" spans="1:11" x14ac:dyDescent="0.25">
      <c r="A127" s="1">
        <v>14.5</v>
      </c>
      <c r="B127" s="1">
        <v>0.35553067268291999</v>
      </c>
      <c r="C127" s="1">
        <v>0.50659803345015397</v>
      </c>
      <c r="D127" s="1">
        <v>0.27415085149832702</v>
      </c>
      <c r="E127" s="1">
        <v>0.11569602721774699</v>
      </c>
      <c r="G127" s="1">
        <v>14.5</v>
      </c>
      <c r="H127" s="70">
        <v>5.9231410068974602E-5</v>
      </c>
      <c r="I127" s="70">
        <v>8.4399232372795799E-5</v>
      </c>
      <c r="J127" s="70">
        <v>4.5673531859621199E-5</v>
      </c>
      <c r="K127" s="70">
        <v>1.92749581344766E-5</v>
      </c>
    </row>
    <row r="128" spans="1:11" x14ac:dyDescent="0.25">
      <c r="A128" s="1">
        <v>14.625</v>
      </c>
      <c r="B128" s="1">
        <v>0.35421807687239898</v>
      </c>
      <c r="C128" s="1">
        <v>0.474050958657598</v>
      </c>
      <c r="D128" s="1">
        <v>0.31870185461196898</v>
      </c>
      <c r="E128" s="1">
        <v>9.6239821632200601E-2</v>
      </c>
      <c r="G128" s="1">
        <v>14.625</v>
      </c>
      <c r="H128" s="70">
        <v>5.9012731606941597E-5</v>
      </c>
      <c r="I128" s="70">
        <v>7.8976889712355802E-5</v>
      </c>
      <c r="J128" s="70">
        <v>5.3095728978353998E-5</v>
      </c>
      <c r="K128" s="70">
        <v>1.60335542839246E-5</v>
      </c>
    </row>
    <row r="129" spans="1:11" x14ac:dyDescent="0.25">
      <c r="A129" s="1">
        <v>14.75</v>
      </c>
      <c r="B129" s="1">
        <v>0.37096529394136502</v>
      </c>
      <c r="C129" s="1">
        <v>0.45372044179044801</v>
      </c>
      <c r="D129" s="1">
        <v>0.35661599112157499</v>
      </c>
      <c r="E129" s="1">
        <v>0.102839909464104</v>
      </c>
      <c r="G129" s="1">
        <v>14.75</v>
      </c>
      <c r="H129" s="70">
        <v>6.1802817970631402E-5</v>
      </c>
      <c r="I129" s="70">
        <v>7.5589825602288599E-5</v>
      </c>
      <c r="J129" s="70">
        <v>5.9412224120854098E-5</v>
      </c>
      <c r="K129" s="70">
        <v>1.71331289167197E-5</v>
      </c>
    </row>
    <row r="130" spans="1:11" x14ac:dyDescent="0.25">
      <c r="A130" s="1">
        <v>14.875</v>
      </c>
      <c r="B130" s="1">
        <v>0.37058686046957301</v>
      </c>
      <c r="C130" s="1">
        <v>0.44284069382442598</v>
      </c>
      <c r="D130" s="1">
        <v>0.35704704497737599</v>
      </c>
      <c r="E130" s="1">
        <v>0.105006577871448</v>
      </c>
      <c r="G130" s="1">
        <v>14.875</v>
      </c>
      <c r="H130" s="70">
        <v>6.1739770954230699E-5</v>
      </c>
      <c r="I130" s="70">
        <v>7.3777259591149393E-5</v>
      </c>
      <c r="J130" s="70">
        <v>5.94840376932307E-5</v>
      </c>
      <c r="K130" s="70">
        <v>1.7494095873383301E-5</v>
      </c>
    </row>
    <row r="131" spans="1:11" x14ac:dyDescent="0.25">
      <c r="A131" s="1">
        <v>15</v>
      </c>
      <c r="B131" s="1">
        <v>0.37930085604387898</v>
      </c>
      <c r="C131" s="1">
        <v>0.45346050914922298</v>
      </c>
      <c r="D131" s="1">
        <v>0.35519187378336098</v>
      </c>
      <c r="E131" s="1">
        <v>0.108521837745779</v>
      </c>
      <c r="G131" s="1">
        <v>15</v>
      </c>
      <c r="H131" s="70">
        <v>6.3191522616910304E-5</v>
      </c>
      <c r="I131" s="70">
        <v>7.5546520824260806E-5</v>
      </c>
      <c r="J131" s="70">
        <v>5.91749661723077E-5</v>
      </c>
      <c r="K131" s="70">
        <v>1.8079738168446799E-5</v>
      </c>
    </row>
    <row r="132" spans="1:11" x14ac:dyDescent="0.25">
      <c r="A132" s="1">
        <v>15.125</v>
      </c>
      <c r="B132" s="1">
        <v>0.366066903441993</v>
      </c>
      <c r="C132" s="1">
        <v>0.42451086834167501</v>
      </c>
      <c r="D132" s="1">
        <v>0.35799671878301698</v>
      </c>
      <c r="E132" s="1">
        <v>0.107070100070339</v>
      </c>
      <c r="G132" s="1">
        <v>15.125</v>
      </c>
      <c r="H132" s="70">
        <v>6.0986746113435902E-5</v>
      </c>
      <c r="I132" s="70">
        <v>7.0723510665723094E-5</v>
      </c>
      <c r="J132" s="70">
        <v>5.96422533492507E-5</v>
      </c>
      <c r="K132" s="70">
        <v>1.78378786717185E-5</v>
      </c>
    </row>
    <row r="133" spans="1:11" x14ac:dyDescent="0.25">
      <c r="A133" s="1">
        <v>15.25</v>
      </c>
      <c r="B133" s="1">
        <v>0.35385333362960802</v>
      </c>
      <c r="C133" s="1">
        <v>0.37635501353360401</v>
      </c>
      <c r="D133" s="1">
        <v>0.35337462361970701</v>
      </c>
      <c r="E133" s="1">
        <v>0.111569385251803</v>
      </c>
      <c r="G133" s="1">
        <v>15.25</v>
      </c>
      <c r="H133" s="70">
        <v>5.8951965382692601E-5</v>
      </c>
      <c r="I133" s="70">
        <v>6.2700745254698495E-5</v>
      </c>
      <c r="J133" s="70">
        <v>5.8872212295042997E-5</v>
      </c>
      <c r="K133" s="70">
        <v>1.8587459582950299E-5</v>
      </c>
    </row>
    <row r="134" spans="1:11" x14ac:dyDescent="0.25">
      <c r="A134" s="1">
        <v>15.375</v>
      </c>
      <c r="B134" s="1">
        <v>0.34554637489817702</v>
      </c>
      <c r="C134" s="1">
        <v>0.39730341272910302</v>
      </c>
      <c r="D134" s="1">
        <v>0.354799535671393</v>
      </c>
      <c r="E134" s="1">
        <v>0.11635403463475399</v>
      </c>
      <c r="G134" s="1">
        <v>15.375</v>
      </c>
      <c r="H134" s="70">
        <v>5.7568026058036298E-5</v>
      </c>
      <c r="I134" s="70">
        <v>6.6190748560668598E-5</v>
      </c>
      <c r="J134" s="70">
        <v>5.9109602642854103E-5</v>
      </c>
      <c r="K134" s="70">
        <v>1.9384582170150001E-5</v>
      </c>
    </row>
    <row r="135" spans="1:11" x14ac:dyDescent="0.25">
      <c r="A135" s="1">
        <v>15.5</v>
      </c>
      <c r="B135" s="1">
        <v>0.33590389581050201</v>
      </c>
      <c r="C135" s="1">
        <v>0.48796674989744698</v>
      </c>
      <c r="D135" s="1">
        <v>0.35685749348426199</v>
      </c>
      <c r="E135" s="1">
        <v>0.117978322660861</v>
      </c>
      <c r="G135" s="1">
        <v>15.5</v>
      </c>
      <c r="H135" s="70">
        <v>5.5961589042029598E-5</v>
      </c>
      <c r="I135" s="70">
        <v>8.1295260532914605E-5</v>
      </c>
      <c r="J135" s="70">
        <v>5.9452458414478102E-5</v>
      </c>
      <c r="K135" s="70">
        <v>1.9655188555299399E-5</v>
      </c>
    </row>
    <row r="136" spans="1:11" x14ac:dyDescent="0.25">
      <c r="A136" s="1">
        <v>15.625</v>
      </c>
      <c r="B136" s="1">
        <v>0.38382118955882799</v>
      </c>
      <c r="C136" s="1">
        <v>0.52333893988914304</v>
      </c>
      <c r="D136" s="1">
        <v>0.35561372212907699</v>
      </c>
      <c r="E136" s="1">
        <v>0.110023938164305</v>
      </c>
      <c r="G136" s="1">
        <v>15.625</v>
      </c>
      <c r="H136" s="70">
        <v>6.3944610180500795E-5</v>
      </c>
      <c r="I136" s="70">
        <v>8.7188267385531203E-5</v>
      </c>
      <c r="J136" s="70">
        <v>5.9245246106704297E-5</v>
      </c>
      <c r="K136" s="70">
        <v>1.83299880981733E-5</v>
      </c>
    </row>
    <row r="137" spans="1:11" x14ac:dyDescent="0.25">
      <c r="A137" s="1">
        <v>15.75</v>
      </c>
      <c r="B137" s="1">
        <v>0.390111911284998</v>
      </c>
      <c r="C137" s="1">
        <v>0.57170358728840498</v>
      </c>
      <c r="D137" s="1">
        <v>0.36907969307476601</v>
      </c>
      <c r="E137" s="1">
        <v>0.108417148452454</v>
      </c>
      <c r="G137" s="1">
        <v>15.75</v>
      </c>
      <c r="H137" s="70">
        <v>6.4992644420080602E-5</v>
      </c>
      <c r="I137" s="70">
        <v>9.5245817642248396E-5</v>
      </c>
      <c r="J137" s="70">
        <v>6.1488676866255798E-5</v>
      </c>
      <c r="K137" s="70">
        <v>1.8062296932178899E-5</v>
      </c>
    </row>
    <row r="138" spans="1:11" x14ac:dyDescent="0.25">
      <c r="A138" s="1">
        <v>15.875</v>
      </c>
      <c r="B138" s="1">
        <v>0.40574900902410399</v>
      </c>
      <c r="C138" s="1">
        <v>0.57741367983165204</v>
      </c>
      <c r="D138" s="1">
        <v>0.37066629921226102</v>
      </c>
      <c r="E138" s="1">
        <v>0.108697693922997</v>
      </c>
      <c r="G138" s="1">
        <v>15.875</v>
      </c>
      <c r="H138" s="70">
        <v>6.7597784903415697E-5</v>
      </c>
      <c r="I138" s="70">
        <v>9.6197119059953303E-5</v>
      </c>
      <c r="J138" s="70">
        <v>6.1753005448762606E-5</v>
      </c>
      <c r="K138" s="70">
        <v>1.81090358075713E-5</v>
      </c>
    </row>
    <row r="139" spans="1:11" x14ac:dyDescent="0.25">
      <c r="A139" s="1">
        <v>16</v>
      </c>
      <c r="B139" s="1">
        <v>0.41141564944227699</v>
      </c>
      <c r="C139" s="1">
        <v>0.60627442164918099</v>
      </c>
      <c r="D139" s="1">
        <v>0.36977396611423302</v>
      </c>
      <c r="E139" s="1">
        <v>0.113845139700645</v>
      </c>
      <c r="G139" s="1">
        <v>16</v>
      </c>
      <c r="H139" s="70">
        <v>6.85418471970833E-5</v>
      </c>
      <c r="I139" s="1">
        <v>1.01005318646753E-4</v>
      </c>
      <c r="J139" s="70">
        <v>6.1604342754630994E-5</v>
      </c>
      <c r="K139" s="70">
        <v>1.8966600274127501E-5</v>
      </c>
    </row>
    <row r="140" spans="1:11" x14ac:dyDescent="0.25">
      <c r="A140" s="1">
        <v>16.125</v>
      </c>
      <c r="B140" s="1">
        <v>0.42416623790038599</v>
      </c>
      <c r="C140" s="1">
        <v>0.63059975160909099</v>
      </c>
      <c r="D140" s="1">
        <v>0.37477456810971999</v>
      </c>
      <c r="E140" s="1">
        <v>0.116302014129891</v>
      </c>
      <c r="G140" s="1">
        <v>16.125</v>
      </c>
      <c r="H140" s="70">
        <v>7.0666095234204302E-5</v>
      </c>
      <c r="I140" s="1">
        <v>1.0505791861807499E-4</v>
      </c>
      <c r="J140" s="70">
        <v>6.2437443047079301E-5</v>
      </c>
      <c r="K140" s="70">
        <v>1.9375915554039798E-5</v>
      </c>
    </row>
    <row r="141" spans="1:11" x14ac:dyDescent="0.25">
      <c r="A141" s="1">
        <v>16.25</v>
      </c>
      <c r="B141" s="1">
        <v>0.423368558413735</v>
      </c>
      <c r="C141" s="1">
        <v>0.61552462431243204</v>
      </c>
      <c r="D141" s="1">
        <v>0.37599911046137302</v>
      </c>
      <c r="E141" s="1">
        <v>0.12596589987655399</v>
      </c>
      <c r="G141" s="1">
        <v>16.25</v>
      </c>
      <c r="H141" s="70">
        <v>7.0533201831728194E-5</v>
      </c>
      <c r="I141" s="1">
        <v>1.0254640241045099E-4</v>
      </c>
      <c r="J141" s="70">
        <v>6.2641451802864596E-5</v>
      </c>
      <c r="K141" s="70">
        <v>2.0985918919434001E-5</v>
      </c>
    </row>
    <row r="142" spans="1:11" x14ac:dyDescent="0.25">
      <c r="A142" s="1">
        <v>16.375</v>
      </c>
      <c r="B142" s="1">
        <v>0.39629879806698698</v>
      </c>
      <c r="C142" s="1">
        <v>0.69014098316991501</v>
      </c>
      <c r="D142" s="1">
        <v>0.37950254942066802</v>
      </c>
      <c r="E142" s="1">
        <v>0.12634541560581899</v>
      </c>
      <c r="G142" s="1">
        <v>16.375</v>
      </c>
      <c r="H142" s="70">
        <v>6.6023379757959997E-5</v>
      </c>
      <c r="I142" s="1">
        <v>1.14977487796108E-4</v>
      </c>
      <c r="J142" s="70">
        <v>6.3225124733483001E-5</v>
      </c>
      <c r="K142" s="70">
        <v>2.1049146239929401E-5</v>
      </c>
    </row>
    <row r="143" spans="1:11" x14ac:dyDescent="0.25">
      <c r="A143" s="1">
        <v>16.5</v>
      </c>
      <c r="B143" s="1">
        <v>0.36181594600052303</v>
      </c>
      <c r="C143" s="1">
        <v>0.71307826845168998</v>
      </c>
      <c r="D143" s="1">
        <v>0.37661410225458702</v>
      </c>
      <c r="E143" s="1">
        <v>0.12669870488367799</v>
      </c>
      <c r="G143" s="1">
        <v>16.5</v>
      </c>
      <c r="H143" s="70">
        <v>6.0278536603687199E-5</v>
      </c>
      <c r="I143" s="1">
        <v>1.18798839524052E-4</v>
      </c>
      <c r="J143" s="70">
        <v>6.2743909435613993E-5</v>
      </c>
      <c r="K143" s="70">
        <v>2.11080042336208E-5</v>
      </c>
    </row>
    <row r="144" spans="1:11" x14ac:dyDescent="0.25">
      <c r="A144" s="1">
        <v>16.625</v>
      </c>
      <c r="B144" s="1">
        <v>0.35224834463305499</v>
      </c>
      <c r="C144" s="1">
        <v>0.57887135353761299</v>
      </c>
      <c r="D144" s="1">
        <v>0.37630165111583902</v>
      </c>
      <c r="E144" s="1">
        <v>0.128768918463883</v>
      </c>
      <c r="G144" s="1">
        <v>16.625</v>
      </c>
      <c r="H144" s="70">
        <v>5.8684574215867003E-5</v>
      </c>
      <c r="I144" s="70">
        <v>9.6439967499366297E-5</v>
      </c>
      <c r="J144" s="70">
        <v>6.2691855075898596E-5</v>
      </c>
      <c r="K144" s="70">
        <v>2.1452901816082901E-5</v>
      </c>
    </row>
    <row r="145" spans="1:11" x14ac:dyDescent="0.25">
      <c r="A145" s="1">
        <v>16.75</v>
      </c>
      <c r="B145" s="1">
        <v>0.34899013668040202</v>
      </c>
      <c r="C145" s="1">
        <v>0.470238481199025</v>
      </c>
      <c r="D145" s="1">
        <v>0.39391032396703102</v>
      </c>
      <c r="E145" s="1">
        <v>0.12905303052580899</v>
      </c>
      <c r="G145" s="1">
        <v>16.75</v>
      </c>
      <c r="H145" s="70">
        <v>5.81417567709549E-5</v>
      </c>
      <c r="I145" s="70">
        <v>7.8341730967757705E-5</v>
      </c>
      <c r="J145" s="70">
        <v>6.5625459972907307E-5</v>
      </c>
      <c r="K145" s="70">
        <v>2.1500234885599802E-5</v>
      </c>
    </row>
    <row r="146" spans="1:11" x14ac:dyDescent="0.25">
      <c r="A146" s="1">
        <v>16.875</v>
      </c>
      <c r="B146" s="1">
        <v>0.35176776521553299</v>
      </c>
      <c r="C146" s="1">
        <v>0.42950926512933901</v>
      </c>
      <c r="D146" s="1">
        <v>0.394727264226653</v>
      </c>
      <c r="E146" s="1">
        <v>0.10886783980628199</v>
      </c>
      <c r="G146" s="1">
        <v>16.875</v>
      </c>
      <c r="H146" s="70">
        <v>5.8604509684907903E-5</v>
      </c>
      <c r="I146" s="70">
        <v>7.1556243570547904E-5</v>
      </c>
      <c r="J146" s="70">
        <v>6.5761562220160302E-5</v>
      </c>
      <c r="K146" s="70">
        <v>1.8137382111726601E-5</v>
      </c>
    </row>
    <row r="147" spans="1:11" x14ac:dyDescent="0.25">
      <c r="A147" s="1">
        <v>17</v>
      </c>
      <c r="B147" s="1">
        <v>0.35116738150029198</v>
      </c>
      <c r="C147" s="1">
        <v>0.42928376338666502</v>
      </c>
      <c r="D147" s="1">
        <v>0.39360492197497998</v>
      </c>
      <c r="E147" s="1">
        <v>0.110477982102884</v>
      </c>
      <c r="G147" s="1">
        <v>17</v>
      </c>
      <c r="H147" s="70">
        <v>5.8504485757948697E-5</v>
      </c>
      <c r="I147" s="70">
        <v>7.1518674980218598E-5</v>
      </c>
      <c r="J147" s="70">
        <v>6.5574580001031597E-5</v>
      </c>
      <c r="K147" s="70">
        <v>1.8405631818340499E-5</v>
      </c>
    </row>
    <row r="148" spans="1:11" x14ac:dyDescent="0.25">
      <c r="A148" s="1">
        <v>17.125</v>
      </c>
      <c r="B148" s="1">
        <v>0.33958572413236998</v>
      </c>
      <c r="C148" s="1">
        <v>0.44998435102369599</v>
      </c>
      <c r="D148" s="1">
        <v>0.38783871276465898</v>
      </c>
      <c r="E148" s="1">
        <v>0.11196333920902</v>
      </c>
      <c r="G148" s="1">
        <v>17.125</v>
      </c>
      <c r="H148" s="70">
        <v>5.65749816404528E-5</v>
      </c>
      <c r="I148" s="70">
        <v>7.4967392880547705E-5</v>
      </c>
      <c r="J148" s="70">
        <v>6.4613929546591907E-5</v>
      </c>
      <c r="K148" s="70">
        <v>1.86530923122228E-5</v>
      </c>
    </row>
    <row r="149" spans="1:11" x14ac:dyDescent="0.25">
      <c r="A149" s="1">
        <v>17.25</v>
      </c>
      <c r="B149" s="1">
        <v>0.33743699516401299</v>
      </c>
      <c r="C149" s="1">
        <v>0.516814957253664</v>
      </c>
      <c r="D149" s="1">
        <v>0.37503851733992899</v>
      </c>
      <c r="E149" s="1">
        <v>0.112654868516046</v>
      </c>
      <c r="G149" s="1">
        <v>17.25</v>
      </c>
      <c r="H149" s="70">
        <v>5.6217003394324597E-5</v>
      </c>
      <c r="I149" s="70">
        <v>8.6101371878460407E-5</v>
      </c>
      <c r="J149" s="70">
        <v>6.2481416988832095E-5</v>
      </c>
      <c r="K149" s="70">
        <v>1.8768301094773199E-5</v>
      </c>
    </row>
    <row r="150" spans="1:11" x14ac:dyDescent="0.25">
      <c r="A150" s="1">
        <v>17.375</v>
      </c>
      <c r="B150" s="1">
        <v>0.30671935745140899</v>
      </c>
      <c r="C150" s="1">
        <v>0.44765212064940402</v>
      </c>
      <c r="D150" s="1">
        <v>0.370868009744939</v>
      </c>
      <c r="E150" s="1">
        <v>0.11523620704606601</v>
      </c>
      <c r="G150" s="1">
        <v>17.375</v>
      </c>
      <c r="H150" s="70">
        <v>5.1099444951404599E-5</v>
      </c>
      <c r="I150" s="70">
        <v>7.4578843300190803E-5</v>
      </c>
      <c r="J150" s="70">
        <v>6.1786610423506699E-5</v>
      </c>
      <c r="K150" s="70">
        <v>1.9198352093874599E-5</v>
      </c>
    </row>
    <row r="151" spans="1:11" x14ac:dyDescent="0.25">
      <c r="A151" s="1">
        <v>17.5</v>
      </c>
      <c r="B151" s="1">
        <v>0.30548306351765397</v>
      </c>
      <c r="C151" s="1">
        <v>0.41465242018423398</v>
      </c>
      <c r="D151" s="1">
        <v>0.372550358644202</v>
      </c>
      <c r="E151" s="1">
        <v>0.11655759120039499</v>
      </c>
      <c r="G151" s="1">
        <v>17.5</v>
      </c>
      <c r="H151" s="70">
        <v>5.0893478382041197E-5</v>
      </c>
      <c r="I151" s="70">
        <v>6.9081093202693499E-5</v>
      </c>
      <c r="J151" s="70">
        <v>6.2066889750124094E-5</v>
      </c>
      <c r="K151" s="70">
        <v>1.9418494693985899E-5</v>
      </c>
    </row>
    <row r="152" spans="1:11" x14ac:dyDescent="0.25">
      <c r="A152" s="1">
        <v>17.625</v>
      </c>
      <c r="B152" s="1">
        <v>0.30886222080939402</v>
      </c>
      <c r="C152" s="1">
        <v>0.40527171244354698</v>
      </c>
      <c r="D152" s="1">
        <v>0.37280180350703601</v>
      </c>
      <c r="E152" s="1">
        <v>0.11842312074271601</v>
      </c>
      <c r="G152" s="1">
        <v>17.625</v>
      </c>
      <c r="H152" s="70">
        <v>5.1456445986845101E-5</v>
      </c>
      <c r="I152" s="70">
        <v>6.7518267293095006E-5</v>
      </c>
      <c r="J152" s="70">
        <v>6.2108780464271995E-5</v>
      </c>
      <c r="K152" s="70">
        <v>1.9729291915736501E-5</v>
      </c>
    </row>
    <row r="153" spans="1:11" x14ac:dyDescent="0.25">
      <c r="A153" s="1">
        <v>17.75</v>
      </c>
      <c r="B153" s="1">
        <v>0.30600899197070203</v>
      </c>
      <c r="C153" s="1">
        <v>0.38250208995185597</v>
      </c>
      <c r="D153" s="1">
        <v>0.36665902239831999</v>
      </c>
      <c r="E153" s="1">
        <v>0.11848723431802299</v>
      </c>
      <c r="G153" s="1">
        <v>17.75</v>
      </c>
      <c r="H153" s="70">
        <v>5.0981098062318802E-5</v>
      </c>
      <c r="I153" s="70">
        <v>6.3724848185979095E-5</v>
      </c>
      <c r="J153" s="70">
        <v>6.1085393131559996E-5</v>
      </c>
      <c r="K153" s="70">
        <v>1.97399732373826E-5</v>
      </c>
    </row>
    <row r="154" spans="1:11" x14ac:dyDescent="0.25">
      <c r="A154" s="1">
        <v>17.875</v>
      </c>
      <c r="B154" s="1">
        <v>0.32036941516697498</v>
      </c>
      <c r="C154" s="1">
        <v>0.41529222583610498</v>
      </c>
      <c r="D154" s="1">
        <v>0.36455206801255402</v>
      </c>
      <c r="E154" s="1">
        <v>0.118337301715044</v>
      </c>
      <c r="G154" s="1">
        <v>17.875</v>
      </c>
      <c r="H154" s="70">
        <v>5.3373544566818003E-5</v>
      </c>
      <c r="I154" s="70">
        <v>6.9187684824295294E-5</v>
      </c>
      <c r="J154" s="70">
        <v>6.0734374530891399E-5</v>
      </c>
      <c r="K154" s="70">
        <v>1.9714994465726301E-5</v>
      </c>
    </row>
    <row r="155" spans="1:11" x14ac:dyDescent="0.25">
      <c r="A155" s="1">
        <v>18</v>
      </c>
      <c r="B155" s="1">
        <v>0.32424638678543499</v>
      </c>
      <c r="C155" s="1">
        <v>0.47879082712232801</v>
      </c>
      <c r="D155" s="1">
        <v>0.36208096061436601</v>
      </c>
      <c r="E155" s="1">
        <v>0.115687269694308</v>
      </c>
      <c r="G155" s="1">
        <v>18</v>
      </c>
      <c r="H155" s="70">
        <v>5.4019448038453403E-5</v>
      </c>
      <c r="I155" s="70">
        <v>7.9766551798579995E-5</v>
      </c>
      <c r="J155" s="70">
        <v>6.0322688038353203E-5</v>
      </c>
      <c r="K155" s="70">
        <v>1.9273499131071699E-5</v>
      </c>
    </row>
    <row r="156" spans="1:11" x14ac:dyDescent="0.25">
      <c r="A156" s="1">
        <v>18.125</v>
      </c>
      <c r="B156" s="1">
        <v>0.31989737556234399</v>
      </c>
      <c r="C156" s="1">
        <v>0.47901008552107399</v>
      </c>
      <c r="D156" s="1">
        <v>0.36424603375388498</v>
      </c>
      <c r="E156" s="1">
        <v>0.11650567150975399</v>
      </c>
      <c r="G156" s="1">
        <v>18.125</v>
      </c>
      <c r="H156" s="70">
        <v>5.3294902768686502E-5</v>
      </c>
      <c r="I156" s="70">
        <v>7.9803080247811104E-5</v>
      </c>
      <c r="J156" s="70">
        <v>6.0683389223396997E-5</v>
      </c>
      <c r="K156" s="70">
        <v>1.9409844873524999E-5</v>
      </c>
    </row>
    <row r="157" spans="1:11" x14ac:dyDescent="0.25">
      <c r="A157" s="1">
        <v>18.25</v>
      </c>
      <c r="B157" s="1">
        <v>0.28829165904022303</v>
      </c>
      <c r="C157" s="1">
        <v>0.46764899056888998</v>
      </c>
      <c r="D157" s="1">
        <v>0.36690570740026801</v>
      </c>
      <c r="E157" s="1">
        <v>0.118325714178351</v>
      </c>
      <c r="G157" s="1">
        <v>18.25</v>
      </c>
      <c r="H157" s="70">
        <v>4.8029390396101098E-5</v>
      </c>
      <c r="I157" s="70">
        <v>7.7910321828777201E-5</v>
      </c>
      <c r="J157" s="70">
        <v>6.1126490852884499E-5</v>
      </c>
      <c r="K157" s="70">
        <v>1.9713063982113301E-5</v>
      </c>
    </row>
    <row r="158" spans="1:11" x14ac:dyDescent="0.25">
      <c r="A158" s="1">
        <v>18.375</v>
      </c>
      <c r="B158" s="1">
        <v>0.27145489534162498</v>
      </c>
      <c r="C158" s="1">
        <v>0.50819394018595498</v>
      </c>
      <c r="D158" s="1">
        <v>0.37699786223436499</v>
      </c>
      <c r="E158" s="1">
        <v>0.12801264057318301</v>
      </c>
      <c r="G158" s="1">
        <v>18.375</v>
      </c>
      <c r="H158" s="70">
        <v>4.5224385563914799E-5</v>
      </c>
      <c r="I158" s="70">
        <v>8.4665110434980107E-5</v>
      </c>
      <c r="J158" s="70">
        <v>6.2807843848244993E-5</v>
      </c>
      <c r="K158" s="70">
        <v>2.1326905919492199E-5</v>
      </c>
    </row>
    <row r="159" spans="1:11" x14ac:dyDescent="0.25">
      <c r="A159" s="1">
        <v>18.5</v>
      </c>
      <c r="B159" s="1">
        <v>0.27145279554247598</v>
      </c>
      <c r="C159" s="1">
        <v>0.53215660821760102</v>
      </c>
      <c r="D159" s="1">
        <v>0.38012738584192701</v>
      </c>
      <c r="E159" s="1">
        <v>0.127027977286849</v>
      </c>
      <c r="G159" s="1">
        <v>18.5</v>
      </c>
      <c r="H159" s="70">
        <v>4.5224035737376497E-5</v>
      </c>
      <c r="I159" s="70">
        <v>8.86572909290522E-5</v>
      </c>
      <c r="J159" s="70">
        <v>6.3329222481265103E-5</v>
      </c>
      <c r="K159" s="70">
        <v>2.1162861015989099E-5</v>
      </c>
    </row>
    <row r="160" spans="1:11" x14ac:dyDescent="0.25">
      <c r="A160" s="1">
        <v>18.625</v>
      </c>
      <c r="B160" s="1">
        <v>0.258306259042692</v>
      </c>
      <c r="C160" s="1">
        <v>0.533537089643081</v>
      </c>
      <c r="D160" s="1">
        <v>0.39465789211890101</v>
      </c>
      <c r="E160" s="1">
        <v>0.12897403085457401</v>
      </c>
      <c r="G160" s="1">
        <v>18.625</v>
      </c>
      <c r="H160" s="70">
        <v>4.3033822756512503E-5</v>
      </c>
      <c r="I160" s="70">
        <v>8.8887279134537199E-5</v>
      </c>
      <c r="J160" s="70">
        <v>6.5750004827008705E-5</v>
      </c>
      <c r="K160" s="70">
        <v>2.1487073540372E-5</v>
      </c>
    </row>
    <row r="161" spans="1:11" x14ac:dyDescent="0.25">
      <c r="A161" s="1">
        <v>18.75</v>
      </c>
      <c r="B161" s="1">
        <v>0.238153250359218</v>
      </c>
      <c r="C161" s="1">
        <v>0.46976622164658699</v>
      </c>
      <c r="D161" s="1">
        <v>0.39814543062862001</v>
      </c>
      <c r="E161" s="1">
        <v>0.12839438335432199</v>
      </c>
      <c r="G161" s="1">
        <v>18.75</v>
      </c>
      <c r="H161" s="70">
        <v>3.9676331509845702E-5</v>
      </c>
      <c r="I161" s="70">
        <v>7.8263052526321406E-5</v>
      </c>
      <c r="J161" s="70">
        <v>6.6331028742727896E-5</v>
      </c>
      <c r="K161" s="70">
        <v>2.139050426683E-5</v>
      </c>
    </row>
    <row r="162" spans="1:11" x14ac:dyDescent="0.25">
      <c r="A162" s="1">
        <v>18.875</v>
      </c>
      <c r="B162" s="1">
        <v>0.20682343632939201</v>
      </c>
      <c r="C162" s="1">
        <v>0.44738176704607302</v>
      </c>
      <c r="D162" s="1">
        <v>0.39801511030877401</v>
      </c>
      <c r="E162" s="1">
        <v>0.127094472617335</v>
      </c>
      <c r="G162" s="1">
        <v>18.875</v>
      </c>
      <c r="H162" s="70">
        <v>3.44567844924767E-5</v>
      </c>
      <c r="I162" s="70">
        <v>7.4533802389875801E-5</v>
      </c>
      <c r="J162" s="70">
        <v>6.6309317377441593E-5</v>
      </c>
      <c r="K162" s="70">
        <v>2.1173939138048099E-5</v>
      </c>
    </row>
    <row r="163" spans="1:11" x14ac:dyDescent="0.25">
      <c r="A163" s="1">
        <v>19</v>
      </c>
      <c r="B163" s="1">
        <v>0.212825875200852</v>
      </c>
      <c r="C163" s="1">
        <v>0.51541305041638696</v>
      </c>
      <c r="D163" s="1">
        <v>0.39794182507975101</v>
      </c>
      <c r="E163" s="1">
        <v>0.13031838308026</v>
      </c>
      <c r="G163" s="1">
        <v>19</v>
      </c>
      <c r="H163" s="70">
        <v>3.5456790808462003E-5</v>
      </c>
      <c r="I163" s="70">
        <v>8.5867814199370004E-5</v>
      </c>
      <c r="J163" s="70">
        <v>6.6297108058286297E-5</v>
      </c>
      <c r="K163" s="70">
        <v>2.1711042621171199E-5</v>
      </c>
    </row>
    <row r="164" spans="1:11" x14ac:dyDescent="0.25">
      <c r="A164" s="1">
        <v>19.125</v>
      </c>
      <c r="B164" s="1">
        <v>0.21703011942826</v>
      </c>
      <c r="C164" s="1">
        <v>0.51486313729791</v>
      </c>
      <c r="D164" s="1">
        <v>0.39816194107174602</v>
      </c>
      <c r="E164" s="1">
        <v>0.13108652846910601</v>
      </c>
      <c r="G164" s="1">
        <v>19.125</v>
      </c>
      <c r="H164" s="70">
        <v>3.6157217896748103E-5</v>
      </c>
      <c r="I164" s="70">
        <v>8.5776198673831794E-5</v>
      </c>
      <c r="J164" s="70">
        <v>6.6333779382552599E-5</v>
      </c>
      <c r="K164" s="70">
        <v>2.1839015642953E-5</v>
      </c>
    </row>
    <row r="165" spans="1:11" x14ac:dyDescent="0.25">
      <c r="A165" s="1">
        <v>19.25</v>
      </c>
      <c r="B165" s="1">
        <v>0.221518803092696</v>
      </c>
      <c r="C165" s="1">
        <v>0.52060916095495702</v>
      </c>
      <c r="D165" s="1">
        <v>0.40063227381654398</v>
      </c>
      <c r="E165" s="1">
        <v>0.14048773101605899</v>
      </c>
      <c r="G165" s="1">
        <v>19.25</v>
      </c>
      <c r="H165" s="70">
        <v>3.6905032595243202E-5</v>
      </c>
      <c r="I165" s="70">
        <v>8.6733486215095906E-5</v>
      </c>
      <c r="J165" s="70">
        <v>6.6745336817836099E-5</v>
      </c>
      <c r="K165" s="70">
        <v>2.3405255987275499E-5</v>
      </c>
    </row>
    <row r="166" spans="1:11" x14ac:dyDescent="0.25">
      <c r="A166" s="1">
        <v>19.375</v>
      </c>
      <c r="B166" s="1">
        <v>0.22173378304564101</v>
      </c>
      <c r="C166" s="1">
        <v>0.48279880929829999</v>
      </c>
      <c r="D166" s="1">
        <v>0.39662864205909398</v>
      </c>
      <c r="E166" s="1">
        <v>0.13502779679361701</v>
      </c>
      <c r="G166" s="1">
        <v>19.375</v>
      </c>
      <c r="H166" s="70">
        <v>3.69408482554038E-5</v>
      </c>
      <c r="I166" s="70">
        <v>8.0434281629096897E-5</v>
      </c>
      <c r="J166" s="70">
        <v>6.6078331767045097E-5</v>
      </c>
      <c r="K166" s="70">
        <v>2.24956309458166E-5</v>
      </c>
    </row>
    <row r="167" spans="1:11" x14ac:dyDescent="0.25">
      <c r="A167" s="1">
        <v>19.5</v>
      </c>
      <c r="B167" s="1">
        <v>0.26984991136785802</v>
      </c>
      <c r="C167" s="1">
        <v>0.46132988486508802</v>
      </c>
      <c r="D167" s="1">
        <v>0.39016780705256499</v>
      </c>
      <c r="E167" s="1">
        <v>0.14050674890782899</v>
      </c>
      <c r="G167" s="1">
        <v>19.5</v>
      </c>
      <c r="H167" s="70">
        <v>4.4956995233885099E-5</v>
      </c>
      <c r="I167" s="70">
        <v>7.6857558818523803E-5</v>
      </c>
      <c r="J167" s="70">
        <v>6.5001956654957098E-5</v>
      </c>
      <c r="K167" s="70">
        <v>2.3408424368044299E-5</v>
      </c>
    </row>
    <row r="168" spans="1:11" x14ac:dyDescent="0.25">
      <c r="A168" s="1">
        <v>19.625</v>
      </c>
      <c r="B168" s="1">
        <v>0.31087467446280898</v>
      </c>
      <c r="C168" s="1">
        <v>0.471714684113821</v>
      </c>
      <c r="D168" s="1">
        <v>0.39421889376293101</v>
      </c>
      <c r="E168" s="1">
        <v>0.145560367489104</v>
      </c>
      <c r="G168" s="1">
        <v>19.625</v>
      </c>
      <c r="H168" s="70">
        <v>5.1791720765503901E-5</v>
      </c>
      <c r="I168" s="70">
        <v>7.8587666373362697E-5</v>
      </c>
      <c r="J168" s="70">
        <v>6.5676867700904196E-5</v>
      </c>
      <c r="K168" s="70">
        <v>2.4250357223684799E-5</v>
      </c>
    </row>
    <row r="169" spans="1:11" x14ac:dyDescent="0.25">
      <c r="A169" s="1">
        <v>19.75</v>
      </c>
      <c r="B169" s="1">
        <v>0.31249933324982498</v>
      </c>
      <c r="C169" s="1">
        <v>0.52634500112373905</v>
      </c>
      <c r="D169" s="1">
        <v>0.39906304451631802</v>
      </c>
      <c r="E169" s="1">
        <v>0.13537192837609999</v>
      </c>
      <c r="G169" s="1">
        <v>19.75</v>
      </c>
      <c r="H169" s="70">
        <v>5.2062388919420802E-5</v>
      </c>
      <c r="I169" s="70">
        <v>8.7689077187214906E-5</v>
      </c>
      <c r="J169" s="70">
        <v>6.6483903216418304E-5</v>
      </c>
      <c r="K169" s="70">
        <v>2.25529632674584E-5</v>
      </c>
    </row>
    <row r="170" spans="1:11" x14ac:dyDescent="0.25">
      <c r="A170" s="1">
        <v>19.875</v>
      </c>
      <c r="B170" s="1">
        <v>0.29910023200722502</v>
      </c>
      <c r="C170" s="1">
        <v>0.54189753650535299</v>
      </c>
      <c r="D170" s="1">
        <v>0.39919465024259998</v>
      </c>
      <c r="E170" s="1">
        <v>0.13899968694766199</v>
      </c>
      <c r="G170" s="1">
        <v>19.875</v>
      </c>
      <c r="H170" s="70">
        <v>4.9830098652403699E-5</v>
      </c>
      <c r="I170" s="70">
        <v>9.0280129581791704E-5</v>
      </c>
      <c r="J170" s="70">
        <v>6.6505828730417001E-5</v>
      </c>
      <c r="K170" s="70">
        <v>2.3157347845480601E-5</v>
      </c>
    </row>
    <row r="171" spans="1:11" x14ac:dyDescent="0.25">
      <c r="A171" s="1">
        <v>20</v>
      </c>
      <c r="B171" s="1">
        <v>0.312795045905504</v>
      </c>
      <c r="C171" s="1">
        <v>0.485803858459667</v>
      </c>
      <c r="D171" s="1">
        <v>0.40949442003810599</v>
      </c>
      <c r="E171" s="1">
        <v>0.14835457022271301</v>
      </c>
      <c r="G171" s="1">
        <v>20</v>
      </c>
      <c r="H171" s="70">
        <v>5.2111654647856997E-5</v>
      </c>
      <c r="I171" s="70">
        <v>8.0934922819380503E-5</v>
      </c>
      <c r="J171" s="70">
        <v>6.8221770378348295E-5</v>
      </c>
      <c r="K171" s="70">
        <v>2.4715871399104E-5</v>
      </c>
    </row>
    <row r="172" spans="1:11" x14ac:dyDescent="0.25">
      <c r="A172" s="1">
        <v>20.125</v>
      </c>
      <c r="B172" s="1">
        <v>0.31694175755223802</v>
      </c>
      <c r="C172" s="1">
        <v>0.41659043094834097</v>
      </c>
      <c r="D172" s="1">
        <v>0.40854523571625501</v>
      </c>
      <c r="E172" s="1">
        <v>0.17724046659384701</v>
      </c>
      <c r="G172" s="1">
        <v>20.125</v>
      </c>
      <c r="H172" s="70">
        <v>5.2802496808202901E-5</v>
      </c>
      <c r="I172" s="70">
        <v>6.9403965795993594E-5</v>
      </c>
      <c r="J172" s="70">
        <v>6.8063636270327795E-5</v>
      </c>
      <c r="K172" s="70">
        <v>2.95282617345349E-5</v>
      </c>
    </row>
    <row r="173" spans="1:11" x14ac:dyDescent="0.25">
      <c r="A173" s="1">
        <v>20.25</v>
      </c>
      <c r="B173" s="1">
        <v>0.298388439393176</v>
      </c>
      <c r="C173" s="1">
        <v>0.41990044940110399</v>
      </c>
      <c r="D173" s="1">
        <v>0.412748641707125</v>
      </c>
      <c r="E173" s="1">
        <v>0.17674967949109899</v>
      </c>
      <c r="G173" s="1">
        <v>20.25</v>
      </c>
      <c r="H173" s="70">
        <v>4.97115140029032E-5</v>
      </c>
      <c r="I173" s="70">
        <v>6.9955414870223899E-5</v>
      </c>
      <c r="J173" s="70">
        <v>6.8763923708406793E-5</v>
      </c>
      <c r="K173" s="70">
        <v>2.9446496603217101E-5</v>
      </c>
    </row>
    <row r="174" spans="1:11" x14ac:dyDescent="0.25">
      <c r="A174" s="1">
        <v>20.375</v>
      </c>
      <c r="B174" s="1">
        <v>0.268519687468046</v>
      </c>
      <c r="C174" s="1">
        <v>0.40743196888198002</v>
      </c>
      <c r="D174" s="1">
        <v>0.422760405201967</v>
      </c>
      <c r="E174" s="1">
        <v>0.20138343350218699</v>
      </c>
      <c r="G174" s="1">
        <v>20.375</v>
      </c>
      <c r="H174" s="70">
        <v>4.4735379932176402E-5</v>
      </c>
      <c r="I174" s="70">
        <v>6.7878166015737998E-5</v>
      </c>
      <c r="J174" s="70">
        <v>7.04318835066472E-5</v>
      </c>
      <c r="K174" s="70">
        <v>3.35504800214644E-5</v>
      </c>
    </row>
    <row r="175" spans="1:11" x14ac:dyDescent="0.25">
      <c r="A175" s="1">
        <v>20.5</v>
      </c>
      <c r="B175" s="1">
        <v>0.25356731646540098</v>
      </c>
      <c r="C175" s="1">
        <v>0.40954813680430502</v>
      </c>
      <c r="D175" s="1">
        <v>0.43379032707207799</v>
      </c>
      <c r="E175" s="1">
        <v>0.20498494987979601</v>
      </c>
      <c r="G175" s="1">
        <v>20.5</v>
      </c>
      <c r="H175" s="70">
        <v>4.2244314923135798E-5</v>
      </c>
      <c r="I175" s="70">
        <v>6.8230719591597195E-5</v>
      </c>
      <c r="J175" s="70">
        <v>7.2269468490207805E-5</v>
      </c>
      <c r="K175" s="70">
        <v>3.4150492649974102E-5</v>
      </c>
    </row>
    <row r="176" spans="1:11" x14ac:dyDescent="0.25">
      <c r="A176" s="1">
        <v>20.625</v>
      </c>
      <c r="B176" s="1">
        <v>0.24336194979932399</v>
      </c>
      <c r="C176" s="1">
        <v>0.38243655915553099</v>
      </c>
      <c r="D176" s="1">
        <v>0.44823301870326399</v>
      </c>
      <c r="E176" s="1">
        <v>0.20542543055397799</v>
      </c>
      <c r="G176" s="1">
        <v>20.625</v>
      </c>
      <c r="H176" s="70">
        <v>4.0544100836567398E-5</v>
      </c>
      <c r="I176" s="70">
        <v>6.3713930755311506E-5</v>
      </c>
      <c r="J176" s="70">
        <v>7.4675620915963501E-5</v>
      </c>
      <c r="K176" s="70">
        <v>3.4223876730292797E-5</v>
      </c>
    </row>
    <row r="177" spans="1:11" x14ac:dyDescent="0.25">
      <c r="A177" s="1">
        <v>20.75</v>
      </c>
      <c r="B177" s="1">
        <v>0.24445251719178601</v>
      </c>
      <c r="C177" s="1">
        <v>0.39064409657781901</v>
      </c>
      <c r="D177" s="1">
        <v>0.44838824887651402</v>
      </c>
      <c r="E177" s="1">
        <v>0.212641197447167</v>
      </c>
      <c r="G177" s="1">
        <v>20.75</v>
      </c>
      <c r="H177" s="70">
        <v>4.0725789364151701E-5</v>
      </c>
      <c r="I177" s="70">
        <v>6.5081306489864801E-5</v>
      </c>
      <c r="J177" s="70">
        <v>7.4701482262826694E-5</v>
      </c>
      <c r="K177" s="70">
        <v>3.5426023494697998E-5</v>
      </c>
    </row>
    <row r="178" spans="1:11" x14ac:dyDescent="0.25">
      <c r="A178" s="1">
        <v>20.875</v>
      </c>
      <c r="B178" s="1">
        <v>0.24670383969491699</v>
      </c>
      <c r="C178" s="1">
        <v>0.38246870014718598</v>
      </c>
      <c r="D178" s="1">
        <v>0.45214077791442597</v>
      </c>
      <c r="E178" s="1">
        <v>0.217300843322528</v>
      </c>
      <c r="G178" s="1">
        <v>20.875</v>
      </c>
      <c r="H178" s="70">
        <v>4.1100859693173098E-5</v>
      </c>
      <c r="I178" s="70">
        <v>6.3719285444521106E-5</v>
      </c>
      <c r="J178" s="70">
        <v>7.5326653600542995E-5</v>
      </c>
      <c r="K178" s="70">
        <v>3.62023204975332E-5</v>
      </c>
    </row>
    <row r="179" spans="1:11" x14ac:dyDescent="0.25">
      <c r="A179" s="1">
        <v>21</v>
      </c>
      <c r="B179" s="1">
        <v>0.24741273229154601</v>
      </c>
      <c r="C179" s="1">
        <v>0.364093649258453</v>
      </c>
      <c r="D179" s="1">
        <v>0.47707476642122099</v>
      </c>
      <c r="E179" s="1">
        <v>0.206167841957274</v>
      </c>
      <c r="G179" s="1">
        <v>21</v>
      </c>
      <c r="H179" s="70">
        <v>4.1218961199771602E-5</v>
      </c>
      <c r="I179" s="70">
        <v>6.06580019664582E-5</v>
      </c>
      <c r="J179" s="70">
        <v>7.9480656085774797E-5</v>
      </c>
      <c r="K179" s="70">
        <v>3.4347562470081899E-5</v>
      </c>
    </row>
    <row r="180" spans="1:11" x14ac:dyDescent="0.25">
      <c r="A180" s="1">
        <v>21.125</v>
      </c>
      <c r="B180" s="1">
        <v>0.25074957474711801</v>
      </c>
      <c r="C180" s="1">
        <v>0.40444480263145999</v>
      </c>
      <c r="D180" s="1">
        <v>0.47997854082830099</v>
      </c>
      <c r="E180" s="1">
        <v>0.19042759865325101</v>
      </c>
      <c r="G180" s="1">
        <v>21.125</v>
      </c>
      <c r="H180" s="70">
        <v>4.1774879152869899E-5</v>
      </c>
      <c r="I180" s="70">
        <v>6.7380504118401302E-5</v>
      </c>
      <c r="J180" s="70">
        <v>7.9964424901994403E-5</v>
      </c>
      <c r="K180" s="70">
        <v>3.1725237935631598E-5</v>
      </c>
    </row>
    <row r="181" spans="1:11" x14ac:dyDescent="0.25">
      <c r="A181" s="1">
        <v>21.25</v>
      </c>
      <c r="B181" s="1">
        <v>0.250573740737286</v>
      </c>
      <c r="C181" s="1">
        <v>0.50486495441908097</v>
      </c>
      <c r="D181" s="1">
        <v>0.48575239254842001</v>
      </c>
      <c r="E181" s="1">
        <v>0.19061308762675</v>
      </c>
      <c r="G181" s="1">
        <v>21.25</v>
      </c>
      <c r="H181" s="70">
        <v>4.1745585206831901E-5</v>
      </c>
      <c r="I181" s="70">
        <v>8.4110501406219E-5</v>
      </c>
      <c r="J181" s="70">
        <v>8.0926348598566494E-5</v>
      </c>
      <c r="K181" s="70">
        <v>3.17561403986166E-5</v>
      </c>
    </row>
    <row r="182" spans="1:11" x14ac:dyDescent="0.25">
      <c r="A182" s="1">
        <v>21.375</v>
      </c>
      <c r="B182" s="1">
        <v>0.243237841675915</v>
      </c>
      <c r="C182" s="1">
        <v>0.54435974987848601</v>
      </c>
      <c r="D182" s="1">
        <v>0.495615611839963</v>
      </c>
      <c r="E182" s="1">
        <v>0.18411922239304199</v>
      </c>
      <c r="G182" s="1">
        <v>21.375</v>
      </c>
      <c r="H182" s="70">
        <v>4.0523424423207399E-5</v>
      </c>
      <c r="I182" s="70">
        <v>9.0690334329755802E-5</v>
      </c>
      <c r="J182" s="70">
        <v>8.2569560932537603E-5</v>
      </c>
      <c r="K182" s="70">
        <v>3.0674262450680903E-5</v>
      </c>
    </row>
    <row r="183" spans="1:11" x14ac:dyDescent="0.25">
      <c r="A183" s="1">
        <v>21.5</v>
      </c>
      <c r="B183" s="1">
        <v>0.25168960076270203</v>
      </c>
      <c r="C183" s="1">
        <v>0.5182006866344</v>
      </c>
      <c r="D183" s="1">
        <v>0.497171545804096</v>
      </c>
      <c r="E183" s="1">
        <v>0.18543339262428399</v>
      </c>
      <c r="G183" s="1">
        <v>21.5</v>
      </c>
      <c r="H183" s="70">
        <v>4.1931487487066097E-5</v>
      </c>
      <c r="I183" s="70">
        <v>8.6332234393291004E-5</v>
      </c>
      <c r="J183" s="70">
        <v>8.2828779530962296E-5</v>
      </c>
      <c r="K183" s="70">
        <v>3.0893203211205801E-5</v>
      </c>
    </row>
    <row r="184" spans="1:11" x14ac:dyDescent="0.25">
      <c r="A184" s="1">
        <v>21.625</v>
      </c>
      <c r="B184" s="1">
        <v>0.25119766352721501</v>
      </c>
      <c r="C184" s="1">
        <v>0.50980573295658305</v>
      </c>
      <c r="D184" s="1">
        <v>0.49767104752540298</v>
      </c>
      <c r="E184" s="1">
        <v>0.188518638827819</v>
      </c>
      <c r="G184" s="1">
        <v>21.625</v>
      </c>
      <c r="H184" s="70">
        <v>4.1849530743634099E-5</v>
      </c>
      <c r="I184" s="70">
        <v>8.4933635110566794E-5</v>
      </c>
      <c r="J184" s="70">
        <v>8.2911996517732095E-5</v>
      </c>
      <c r="K184" s="70">
        <v>3.1407205228714603E-5</v>
      </c>
    </row>
    <row r="185" spans="1:11" x14ac:dyDescent="0.25">
      <c r="A185" s="1">
        <v>21.75</v>
      </c>
      <c r="B185" s="1">
        <v>0.25133076765831702</v>
      </c>
      <c r="C185" s="1">
        <v>0.46769702230546301</v>
      </c>
      <c r="D185" s="1">
        <v>0.50674769659021002</v>
      </c>
      <c r="E185" s="1">
        <v>0.19460186811279301</v>
      </c>
      <c r="G185" s="1">
        <v>21.75</v>
      </c>
      <c r="H185" s="70">
        <v>4.1871705891875699E-5</v>
      </c>
      <c r="I185" s="70">
        <v>7.7918323916090302E-5</v>
      </c>
      <c r="J185" s="70">
        <v>8.4424166251928894E-5</v>
      </c>
      <c r="K185" s="70">
        <v>3.2420671227591397E-5</v>
      </c>
    </row>
    <row r="186" spans="1:11" x14ac:dyDescent="0.25">
      <c r="A186" s="1">
        <v>21.875</v>
      </c>
      <c r="B186" s="1">
        <v>0.24488755539545201</v>
      </c>
      <c r="C186" s="1">
        <v>0.425943085849257</v>
      </c>
      <c r="D186" s="1">
        <v>0.51089467002581201</v>
      </c>
      <c r="E186" s="1">
        <v>0.195704326686654</v>
      </c>
      <c r="G186" s="1">
        <v>21.875</v>
      </c>
      <c r="H186" s="70">
        <v>4.0798266728882299E-5</v>
      </c>
      <c r="I186" s="70">
        <v>7.0962118102486194E-5</v>
      </c>
      <c r="J186" s="70">
        <v>8.5115052026300207E-5</v>
      </c>
      <c r="K186" s="70">
        <v>3.2604340825996598E-5</v>
      </c>
    </row>
    <row r="187" spans="1:11" x14ac:dyDescent="0.25">
      <c r="A187" s="1">
        <v>22</v>
      </c>
      <c r="B187" s="1">
        <v>0.247215459190672</v>
      </c>
      <c r="C187" s="1">
        <v>0.41032947940453801</v>
      </c>
      <c r="D187" s="1">
        <v>0.51232639115248602</v>
      </c>
      <c r="E187" s="1">
        <v>0.20928071693485301</v>
      </c>
      <c r="G187" s="1">
        <v>22</v>
      </c>
      <c r="H187" s="70">
        <v>4.1186095501165998E-5</v>
      </c>
      <c r="I187" s="70">
        <v>6.8360891268796101E-5</v>
      </c>
      <c r="J187" s="70">
        <v>8.5353576766004105E-5</v>
      </c>
      <c r="K187" s="70">
        <v>3.4866167441346502E-5</v>
      </c>
    </row>
    <row r="188" spans="1:11" x14ac:dyDescent="0.25">
      <c r="A188" s="1">
        <v>22.125</v>
      </c>
      <c r="B188" s="1">
        <v>0.25034122454302699</v>
      </c>
      <c r="C188" s="1">
        <v>0.40610024687471902</v>
      </c>
      <c r="D188" s="1">
        <v>0.50561893679797798</v>
      </c>
      <c r="E188" s="1">
        <v>0.21434974206096</v>
      </c>
      <c r="G188" s="1">
        <v>22.125</v>
      </c>
      <c r="H188" s="70">
        <v>4.1706848008868398E-5</v>
      </c>
      <c r="I188" s="70">
        <v>6.7656301129328196E-5</v>
      </c>
      <c r="J188" s="70">
        <v>8.4236114870543197E-5</v>
      </c>
      <c r="K188" s="70">
        <v>3.5710667027356E-5</v>
      </c>
    </row>
    <row r="189" spans="1:11" x14ac:dyDescent="0.25">
      <c r="A189" s="1">
        <v>22.25</v>
      </c>
      <c r="B189" s="1">
        <v>0.253296942743789</v>
      </c>
      <c r="C189" s="1">
        <v>0.39289243331884999</v>
      </c>
      <c r="D189" s="1">
        <v>0.50162393737777999</v>
      </c>
      <c r="E189" s="1">
        <v>0.25984965494380302</v>
      </c>
      <c r="G189" s="1">
        <v>22.25</v>
      </c>
      <c r="H189" s="70">
        <v>4.2199270661115299E-5</v>
      </c>
      <c r="I189" s="70">
        <v>6.5455879390920397E-5</v>
      </c>
      <c r="J189" s="70">
        <v>8.3570547967138097E-5</v>
      </c>
      <c r="K189" s="70">
        <v>4.3290952513637498E-5</v>
      </c>
    </row>
    <row r="190" spans="1:11" x14ac:dyDescent="0.25">
      <c r="A190" s="1">
        <v>22.375</v>
      </c>
      <c r="B190" s="1">
        <v>0.26050344404051901</v>
      </c>
      <c r="C190" s="1">
        <v>0.38407042199153701</v>
      </c>
      <c r="D190" s="1">
        <v>0.495696091523602</v>
      </c>
      <c r="E190" s="1">
        <v>0.27188335838676603</v>
      </c>
      <c r="G190" s="1">
        <v>22.375</v>
      </c>
      <c r="H190" s="70">
        <v>4.3399873777150497E-5</v>
      </c>
      <c r="I190" s="70">
        <v>6.3986132303790204E-5</v>
      </c>
      <c r="J190" s="70">
        <v>8.2582968847831595E-5</v>
      </c>
      <c r="K190" s="70">
        <v>4.5295767507235303E-5</v>
      </c>
    </row>
    <row r="191" spans="1:11" x14ac:dyDescent="0.25">
      <c r="A191" s="1">
        <v>22.5</v>
      </c>
      <c r="B191" s="1">
        <v>0.25823380409921498</v>
      </c>
      <c r="C191" s="1">
        <v>0.38230361259811302</v>
      </c>
      <c r="D191" s="1">
        <v>0.49647539633652099</v>
      </c>
      <c r="E191" s="1">
        <v>0.27651529668062202</v>
      </c>
      <c r="G191" s="1">
        <v>22.5</v>
      </c>
      <c r="H191" s="70">
        <v>4.3021751762929102E-5</v>
      </c>
      <c r="I191" s="70">
        <v>6.3691781858845595E-5</v>
      </c>
      <c r="J191" s="70">
        <v>8.2712801029664003E-5</v>
      </c>
      <c r="K191" s="70">
        <v>4.6067448426991501E-5</v>
      </c>
    </row>
    <row r="192" spans="1:11" x14ac:dyDescent="0.25">
      <c r="A192" s="1">
        <v>22.625</v>
      </c>
      <c r="B192" s="1">
        <v>0.249469631828176</v>
      </c>
      <c r="C192" s="1">
        <v>0.36888145187273802</v>
      </c>
      <c r="D192" s="1">
        <v>0.483728194166407</v>
      </c>
      <c r="E192" s="1">
        <v>0.279643021490389</v>
      </c>
      <c r="G192" s="1">
        <v>22.625</v>
      </c>
      <c r="H192" s="70">
        <v>4.1561640662574103E-5</v>
      </c>
      <c r="I192" s="70">
        <v>6.1455649881998097E-5</v>
      </c>
      <c r="J192" s="70">
        <v>8.0589117148123E-5</v>
      </c>
      <c r="K192" s="70">
        <v>4.6588527380298701E-5</v>
      </c>
    </row>
    <row r="193" spans="1:11" x14ac:dyDescent="0.25">
      <c r="A193" s="1">
        <v>22.75</v>
      </c>
      <c r="B193" s="1">
        <v>0.238228612894366</v>
      </c>
      <c r="C193" s="1">
        <v>0.31911425859342402</v>
      </c>
      <c r="D193" s="1">
        <v>0.48993817775319098</v>
      </c>
      <c r="E193" s="1">
        <v>0.27760517345320901</v>
      </c>
      <c r="G193" s="1">
        <v>22.75</v>
      </c>
      <c r="H193" s="70">
        <v>3.9688886908201398E-5</v>
      </c>
      <c r="I193" s="70">
        <v>5.3164435481664497E-5</v>
      </c>
      <c r="J193" s="70">
        <v>8.1623700413681102E-5</v>
      </c>
      <c r="K193" s="70">
        <v>4.62490218973047E-5</v>
      </c>
    </row>
    <row r="194" spans="1:11" x14ac:dyDescent="0.25">
      <c r="A194" s="1">
        <v>22.875</v>
      </c>
      <c r="B194" s="1">
        <v>0.237605697694596</v>
      </c>
      <c r="C194" s="1">
        <v>0.37118389859163198</v>
      </c>
      <c r="D194" s="1">
        <v>0.50189279053133196</v>
      </c>
      <c r="E194" s="1">
        <v>0.26626454330388399</v>
      </c>
      <c r="G194" s="1">
        <v>22.875</v>
      </c>
      <c r="H194" s="70">
        <v>3.95851092359196E-5</v>
      </c>
      <c r="I194" s="70">
        <v>6.1839237505365894E-5</v>
      </c>
      <c r="J194" s="70">
        <v>8.3615338902519497E-5</v>
      </c>
      <c r="K194" s="70">
        <v>4.4359672914427203E-5</v>
      </c>
    </row>
    <row r="195" spans="1:11" x14ac:dyDescent="0.25">
      <c r="A195" s="1">
        <v>23</v>
      </c>
      <c r="B195" s="1">
        <v>0.248652340114279</v>
      </c>
      <c r="C195" s="1">
        <v>0.40256412290060201</v>
      </c>
      <c r="D195" s="1">
        <v>0.50805074248417603</v>
      </c>
      <c r="E195" s="1">
        <v>0.24488017986341101</v>
      </c>
      <c r="G195" s="1">
        <v>23</v>
      </c>
      <c r="H195" s="70">
        <v>4.1425479863038903E-5</v>
      </c>
      <c r="I195" s="70">
        <v>6.7067182875240396E-5</v>
      </c>
      <c r="J195" s="70">
        <v>8.4641253697863205E-5</v>
      </c>
      <c r="K195" s="70">
        <v>4.07970379652443E-5</v>
      </c>
    </row>
    <row r="196" spans="1:11" x14ac:dyDescent="0.25">
      <c r="A196" s="1">
        <v>23.125</v>
      </c>
      <c r="B196" s="1">
        <v>0.254807918836293</v>
      </c>
      <c r="C196" s="1">
        <v>0.420404721093385</v>
      </c>
      <c r="D196" s="1">
        <v>0.50709152788735501</v>
      </c>
      <c r="E196" s="1">
        <v>0.24239625815448701</v>
      </c>
      <c r="G196" s="1">
        <v>23.125</v>
      </c>
      <c r="H196" s="70">
        <v>4.2450999278126298E-5</v>
      </c>
      <c r="I196" s="70">
        <v>7.0039426534157994E-5</v>
      </c>
      <c r="J196" s="70">
        <v>8.4481448546032802E-5</v>
      </c>
      <c r="K196" s="70">
        <v>4.0383216608537499E-5</v>
      </c>
    </row>
    <row r="197" spans="1:11" x14ac:dyDescent="0.25">
      <c r="A197" s="1">
        <v>23.25</v>
      </c>
      <c r="B197" s="1">
        <v>0.26130258808965801</v>
      </c>
      <c r="C197" s="1">
        <v>0.44993573339489001</v>
      </c>
      <c r="D197" s="1">
        <v>0.49581701863792998</v>
      </c>
      <c r="E197" s="1">
        <v>0.243124149502115</v>
      </c>
      <c r="G197" s="1">
        <v>23.25</v>
      </c>
      <c r="H197" s="70">
        <v>4.3533011175736902E-5</v>
      </c>
      <c r="I197" s="70">
        <v>7.4959293183588598E-5</v>
      </c>
      <c r="J197" s="70">
        <v>8.2603115305078902E-5</v>
      </c>
      <c r="K197" s="70">
        <v>4.0504483307052403E-5</v>
      </c>
    </row>
    <row r="198" spans="1:11" x14ac:dyDescent="0.25">
      <c r="A198" s="1">
        <v>23.375</v>
      </c>
      <c r="B198" s="1">
        <v>0.26085834144332698</v>
      </c>
      <c r="C198" s="1">
        <v>0.47926154771198498</v>
      </c>
      <c r="D198" s="1">
        <v>0.47964414961180002</v>
      </c>
      <c r="E198" s="1">
        <v>0.24438002323826899</v>
      </c>
      <c r="G198" s="1">
        <v>23.375</v>
      </c>
      <c r="H198" s="70">
        <v>4.3458999684458298E-5</v>
      </c>
      <c r="I198" s="70">
        <v>7.9844973848816804E-5</v>
      </c>
      <c r="J198" s="70">
        <v>7.9908715325325498E-5</v>
      </c>
      <c r="K198" s="70">
        <v>4.0713711871495597E-5</v>
      </c>
    </row>
    <row r="199" spans="1:11" x14ac:dyDescent="0.25">
      <c r="A199" s="1">
        <v>23.5</v>
      </c>
      <c r="B199" s="1">
        <v>0.25049679243601197</v>
      </c>
      <c r="C199" s="1">
        <v>0.42665546447353198</v>
      </c>
      <c r="D199" s="1">
        <v>0.45588297479888601</v>
      </c>
      <c r="E199" s="1">
        <v>0.23450932950721801</v>
      </c>
      <c r="G199" s="1">
        <v>23.5</v>
      </c>
      <c r="H199" s="70">
        <v>4.1732765619839499E-5</v>
      </c>
      <c r="I199" s="70">
        <v>7.1080800381290504E-5</v>
      </c>
      <c r="J199" s="70">
        <v>7.5950103601494099E-5</v>
      </c>
      <c r="K199" s="70">
        <v>3.90692542959025E-5</v>
      </c>
    </row>
    <row r="200" spans="1:11" x14ac:dyDescent="0.25">
      <c r="A200" s="1">
        <v>23.625</v>
      </c>
      <c r="B200" s="1">
        <v>0.24455929405551599</v>
      </c>
      <c r="C200" s="1">
        <v>0.43532962377453499</v>
      </c>
      <c r="D200" s="1">
        <v>0.454463529593646</v>
      </c>
      <c r="E200" s="1">
        <v>0.21433136351629001</v>
      </c>
      <c r="G200" s="1">
        <v>23.625</v>
      </c>
      <c r="H200" s="70">
        <v>4.0743578389649E-5</v>
      </c>
      <c r="I200" s="70">
        <v>7.2525915320837504E-5</v>
      </c>
      <c r="J200" s="70">
        <v>7.5713624030300996E-5</v>
      </c>
      <c r="K200" s="70">
        <v>3.5707605161813898E-5</v>
      </c>
    </row>
    <row r="201" spans="1:11" x14ac:dyDescent="0.25">
      <c r="A201" s="1">
        <v>23.75</v>
      </c>
      <c r="B201" s="1">
        <v>0.243327937539209</v>
      </c>
      <c r="C201" s="1">
        <v>0.465081608682965</v>
      </c>
      <c r="D201" s="1">
        <v>0.44786093978439601</v>
      </c>
      <c r="E201" s="1">
        <v>0.21822437703146699</v>
      </c>
      <c r="G201" s="1">
        <v>23.75</v>
      </c>
      <c r="H201" s="70">
        <v>4.0538434394032298E-5</v>
      </c>
      <c r="I201" s="70">
        <v>7.7482596006581898E-5</v>
      </c>
      <c r="J201" s="70">
        <v>7.4613632568079906E-5</v>
      </c>
      <c r="K201" s="70">
        <v>3.6356181213442502E-5</v>
      </c>
    </row>
    <row r="202" spans="1:11" x14ac:dyDescent="0.25">
      <c r="A202" s="1">
        <v>23.875</v>
      </c>
      <c r="B202" s="1">
        <v>0.24552462385374799</v>
      </c>
      <c r="C202" s="1">
        <v>0.47335405006655801</v>
      </c>
      <c r="D202" s="1">
        <v>0.44321967914012</v>
      </c>
      <c r="E202" s="1">
        <v>0.21355313845787599</v>
      </c>
      <c r="G202" s="1">
        <v>23.875</v>
      </c>
      <c r="H202" s="70">
        <v>4.0904402334034402E-5</v>
      </c>
      <c r="I202" s="70">
        <v>7.8860784741088694E-5</v>
      </c>
      <c r="J202" s="70">
        <v>7.3840398544743402E-5</v>
      </c>
      <c r="K202" s="70">
        <v>3.5577952867082203E-5</v>
      </c>
    </row>
    <row r="203" spans="1:11" x14ac:dyDescent="0.25">
      <c r="A203" s="1">
        <v>24</v>
      </c>
      <c r="B203" s="1">
        <v>0.24590031278313401</v>
      </c>
      <c r="C203" s="1">
        <v>0.47476713321977498</v>
      </c>
      <c r="D203" s="1">
        <v>0.447571626254332</v>
      </c>
      <c r="E203" s="1">
        <v>0.20437653300955899</v>
      </c>
      <c r="G203" s="1">
        <v>24</v>
      </c>
      <c r="H203" s="70">
        <v>4.09669921096701E-5</v>
      </c>
      <c r="I203" s="70">
        <v>7.9096204394414496E-5</v>
      </c>
      <c r="J203" s="70">
        <v>7.4565432933971105E-5</v>
      </c>
      <c r="K203" s="70">
        <v>3.4049130399392502E-5</v>
      </c>
    </row>
    <row r="204" spans="1:11" x14ac:dyDescent="0.25">
      <c r="A204" s="1">
        <v>24.125</v>
      </c>
      <c r="B204" s="1">
        <v>0.245689758156273</v>
      </c>
      <c r="C204" s="1">
        <v>0.467704595251207</v>
      </c>
      <c r="D204" s="1">
        <v>0.45541343969411102</v>
      </c>
      <c r="E204" s="1">
        <v>0.172399889786891</v>
      </c>
      <c r="G204" s="1">
        <v>24.125</v>
      </c>
      <c r="H204" s="70">
        <v>4.09319137088351E-5</v>
      </c>
      <c r="I204" s="70">
        <v>7.7919585568851096E-5</v>
      </c>
      <c r="J204" s="70">
        <v>7.5871879053038307E-5</v>
      </c>
      <c r="K204" s="70">
        <v>2.87218216384961E-5</v>
      </c>
    </row>
    <row r="205" spans="1:11" x14ac:dyDescent="0.25">
      <c r="A205" s="1">
        <v>24.25</v>
      </c>
      <c r="B205" s="1">
        <v>0.237577026856505</v>
      </c>
      <c r="C205" s="1">
        <v>0.48225520248786902</v>
      </c>
      <c r="D205" s="1">
        <v>0.46020996064216302</v>
      </c>
      <c r="E205" s="1">
        <v>0.16710080289801499</v>
      </c>
      <c r="G205" s="1">
        <v>24.25</v>
      </c>
      <c r="H205" s="70">
        <v>3.95803326742936E-5</v>
      </c>
      <c r="I205" s="70">
        <v>8.0343716734478801E-5</v>
      </c>
      <c r="J205" s="70">
        <v>7.6670979442983704E-5</v>
      </c>
      <c r="K205" s="70">
        <v>2.7838993762809402E-5</v>
      </c>
    </row>
    <row r="206" spans="1:11" x14ac:dyDescent="0.25">
      <c r="A206" s="1">
        <v>24.375</v>
      </c>
      <c r="B206" s="1">
        <v>0.23899376255360399</v>
      </c>
      <c r="C206" s="1">
        <v>0.53487109697535795</v>
      </c>
      <c r="D206" s="1">
        <v>0.46722922266807998</v>
      </c>
      <c r="E206" s="1">
        <v>0.16656820577015799</v>
      </c>
      <c r="G206" s="1">
        <v>24.375</v>
      </c>
      <c r="H206" s="70">
        <v>3.9816360841430398E-5</v>
      </c>
      <c r="I206" s="70">
        <v>8.9109524756094606E-5</v>
      </c>
      <c r="J206" s="70">
        <v>7.7840388496501598E-5</v>
      </c>
      <c r="K206" s="70">
        <v>2.7750263081308302E-5</v>
      </c>
    </row>
    <row r="207" spans="1:11" x14ac:dyDescent="0.25">
      <c r="A207" s="1">
        <v>24.5</v>
      </c>
      <c r="B207" s="1">
        <v>0.24140832560321601</v>
      </c>
      <c r="C207" s="1">
        <v>0.55048175728022797</v>
      </c>
      <c r="D207" s="1">
        <v>0.46669881001922198</v>
      </c>
      <c r="E207" s="1">
        <v>0.18185390432743201</v>
      </c>
      <c r="G207" s="1">
        <v>24.5</v>
      </c>
      <c r="H207" s="70">
        <v>4.0218627045495802E-5</v>
      </c>
      <c r="I207" s="70">
        <v>9.1710260762885895E-5</v>
      </c>
      <c r="J207" s="70">
        <v>7.7752021749201693E-5</v>
      </c>
      <c r="K207" s="70">
        <v>3.0296860460950199E-5</v>
      </c>
    </row>
    <row r="208" spans="1:11" x14ac:dyDescent="0.25">
      <c r="A208" s="1">
        <v>24.625</v>
      </c>
      <c r="B208" s="1">
        <v>0.23471326792060601</v>
      </c>
      <c r="C208" s="1">
        <v>0.59075002260772302</v>
      </c>
      <c r="D208" s="1">
        <v>0.465591675126175</v>
      </c>
      <c r="E208" s="1">
        <v>0.18650960901098301</v>
      </c>
      <c r="G208" s="1">
        <v>24.625</v>
      </c>
      <c r="H208" s="70">
        <v>3.9103230435572901E-5</v>
      </c>
      <c r="I208" s="70">
        <v>9.8418953766446604E-5</v>
      </c>
      <c r="J208" s="70">
        <v>7.7567573076019999E-5</v>
      </c>
      <c r="K208" s="70">
        <v>3.1072500861229698E-5</v>
      </c>
    </row>
    <row r="209" spans="1:11" x14ac:dyDescent="0.25">
      <c r="A209" s="1">
        <v>24.75</v>
      </c>
      <c r="B209" s="1">
        <v>0.22902536531840001</v>
      </c>
      <c r="C209" s="1">
        <v>0.53985713777972899</v>
      </c>
      <c r="D209" s="1">
        <v>0.476269977461729</v>
      </c>
      <c r="E209" s="1">
        <v>0.21891137589253601</v>
      </c>
      <c r="G209" s="1">
        <v>24.75</v>
      </c>
      <c r="H209" s="70">
        <v>3.8155625862045501E-5</v>
      </c>
      <c r="I209" s="70">
        <v>8.9940199154102697E-5</v>
      </c>
      <c r="J209" s="70">
        <v>7.9346578245123397E-5</v>
      </c>
      <c r="K209" s="70">
        <v>3.6470635223696399E-5</v>
      </c>
    </row>
    <row r="210" spans="1:11" x14ac:dyDescent="0.25">
      <c r="A210" s="1">
        <v>24.875</v>
      </c>
      <c r="B210" s="1">
        <v>0.22769651783891001</v>
      </c>
      <c r="C210" s="1">
        <v>0.52578062229105704</v>
      </c>
      <c r="D210" s="1">
        <v>0.49936343512083903</v>
      </c>
      <c r="E210" s="1">
        <v>0.232217342770419</v>
      </c>
      <c r="G210" s="1">
        <v>24.875</v>
      </c>
      <c r="H210" s="70">
        <v>3.7934239871962299E-5</v>
      </c>
      <c r="I210" s="70">
        <v>8.75950516736898E-5</v>
      </c>
      <c r="J210" s="70">
        <v>8.3193948291131303E-5</v>
      </c>
      <c r="K210" s="70">
        <v>3.8687409305551797E-5</v>
      </c>
    </row>
    <row r="211" spans="1:11" x14ac:dyDescent="0.25">
      <c r="A211" s="1">
        <v>25</v>
      </c>
      <c r="B211" s="1">
        <v>0.22797935877799599</v>
      </c>
      <c r="C211" s="1">
        <v>0.45549752342742</v>
      </c>
      <c r="D211" s="1">
        <v>0.52164654408835498</v>
      </c>
      <c r="E211" s="1">
        <v>0.24765544291717101</v>
      </c>
      <c r="G211" s="1">
        <v>25</v>
      </c>
      <c r="H211" s="70">
        <v>3.7981361172414202E-5</v>
      </c>
      <c r="I211" s="70">
        <v>7.5885887403008196E-5</v>
      </c>
      <c r="J211" s="70">
        <v>8.6906314245120103E-5</v>
      </c>
      <c r="K211" s="70">
        <v>4.1259396790000798E-5</v>
      </c>
    </row>
    <row r="212" spans="1:11" x14ac:dyDescent="0.25">
      <c r="A212" s="1">
        <v>25.125</v>
      </c>
      <c r="B212" s="1">
        <v>0.22730226578287099</v>
      </c>
      <c r="C212" s="1">
        <v>0.408678937126705</v>
      </c>
      <c r="D212" s="1">
        <v>0.52463814880590998</v>
      </c>
      <c r="E212" s="1">
        <v>0.248669410612787</v>
      </c>
      <c r="G212" s="1">
        <v>25.125</v>
      </c>
      <c r="H212" s="70">
        <v>3.7868557479426301E-5</v>
      </c>
      <c r="I212" s="70">
        <v>6.8085910925309002E-5</v>
      </c>
      <c r="J212" s="70">
        <v>8.7404715591065006E-5</v>
      </c>
      <c r="K212" s="70">
        <v>4.1428323808090303E-5</v>
      </c>
    </row>
    <row r="213" spans="1:11" x14ac:dyDescent="0.25">
      <c r="A213" s="1">
        <v>25.25</v>
      </c>
      <c r="B213" s="1">
        <v>0.218165410420712</v>
      </c>
      <c r="C213" s="1">
        <v>0.40059570642834402</v>
      </c>
      <c r="D213" s="1">
        <v>0.52950401539233405</v>
      </c>
      <c r="E213" s="1">
        <v>0.246953192154306</v>
      </c>
      <c r="G213" s="1">
        <v>25.25</v>
      </c>
      <c r="H213" s="70">
        <v>3.63463573760905E-5</v>
      </c>
      <c r="I213" s="70">
        <v>6.6739244690962194E-5</v>
      </c>
      <c r="J213" s="70">
        <v>8.8215368964362896E-5</v>
      </c>
      <c r="K213" s="70">
        <v>4.1142401812907403E-5</v>
      </c>
    </row>
    <row r="214" spans="1:11" x14ac:dyDescent="0.25">
      <c r="A214" s="1">
        <v>25.375</v>
      </c>
      <c r="B214" s="1">
        <v>0.21794659460227001</v>
      </c>
      <c r="C214" s="1">
        <v>0.38795825162983799</v>
      </c>
      <c r="D214" s="1">
        <v>0.538629623259679</v>
      </c>
      <c r="E214" s="1">
        <v>0.244188252354642</v>
      </c>
      <c r="G214" s="1">
        <v>25.375</v>
      </c>
      <c r="H214" s="70">
        <v>3.6309902660738101E-5</v>
      </c>
      <c r="I214" s="70">
        <v>6.4633844721530994E-5</v>
      </c>
      <c r="J214" s="70">
        <v>8.9735695235062805E-5</v>
      </c>
      <c r="K214" s="70">
        <v>4.0681762842283501E-5</v>
      </c>
    </row>
    <row r="215" spans="1:11" x14ac:dyDescent="0.25">
      <c r="A215" s="1">
        <v>25.5</v>
      </c>
      <c r="B215" s="1">
        <v>0.20991421633771701</v>
      </c>
      <c r="C215" s="1">
        <v>0.36067157172942599</v>
      </c>
      <c r="D215" s="1">
        <v>0.53682796926176901</v>
      </c>
      <c r="E215" s="1">
        <v>0.24202689633576499</v>
      </c>
      <c r="G215" s="1">
        <v>25.5</v>
      </c>
      <c r="H215" s="70">
        <v>3.4971708441863598E-5</v>
      </c>
      <c r="I215" s="70">
        <v>6.00878838501224E-5</v>
      </c>
      <c r="J215" s="70">
        <v>8.9435539679010804E-5</v>
      </c>
      <c r="K215" s="70">
        <v>4.0321680929538499E-5</v>
      </c>
    </row>
    <row r="216" spans="1:11" x14ac:dyDescent="0.25">
      <c r="A216" s="1">
        <v>25.625</v>
      </c>
      <c r="B216" s="1">
        <v>0.208127791835308</v>
      </c>
      <c r="C216" s="1">
        <v>0.36387809859199899</v>
      </c>
      <c r="D216" s="1">
        <v>0.528550021352438</v>
      </c>
      <c r="E216" s="1">
        <v>0.22521587386333999</v>
      </c>
      <c r="G216" s="1">
        <v>25.625</v>
      </c>
      <c r="H216" s="70">
        <v>3.46740901197623E-5</v>
      </c>
      <c r="I216" s="70">
        <v>6.0622091225427003E-5</v>
      </c>
      <c r="J216" s="70">
        <v>8.8056433557316403E-5</v>
      </c>
      <c r="K216" s="70">
        <v>3.7520964585632498E-5</v>
      </c>
    </row>
    <row r="217" spans="1:11" x14ac:dyDescent="0.25">
      <c r="A217" s="1">
        <v>25.75</v>
      </c>
      <c r="B217" s="1">
        <v>0.22381085561883701</v>
      </c>
      <c r="C217" s="1">
        <v>0.35918520267637299</v>
      </c>
      <c r="D217" s="1">
        <v>0.53438432649069401</v>
      </c>
      <c r="E217" s="1">
        <v>0.21878487897159199</v>
      </c>
      <c r="G217" s="1">
        <v>25.75</v>
      </c>
      <c r="H217" s="70">
        <v>3.72868885460983E-5</v>
      </c>
      <c r="I217" s="70">
        <v>5.9840254765883801E-5</v>
      </c>
      <c r="J217" s="70">
        <v>8.9028428793349706E-5</v>
      </c>
      <c r="K217" s="70">
        <v>3.6449560836667197E-5</v>
      </c>
    </row>
    <row r="218" spans="1:11" x14ac:dyDescent="0.25">
      <c r="A218" s="1">
        <v>25.875</v>
      </c>
      <c r="B218" s="1">
        <v>0.26112880170590902</v>
      </c>
      <c r="C218" s="1">
        <v>0.36868791268277901</v>
      </c>
      <c r="D218" s="1">
        <v>0.53944922428549102</v>
      </c>
      <c r="E218" s="1">
        <v>0.23853178031820799</v>
      </c>
      <c r="G218" s="1">
        <v>25.875</v>
      </c>
      <c r="H218" s="70">
        <v>4.3504058364204402E-5</v>
      </c>
      <c r="I218" s="70">
        <v>6.1423406252950901E-5</v>
      </c>
      <c r="J218" s="70">
        <v>8.9872240765963206E-5</v>
      </c>
      <c r="K218" s="70">
        <v>3.97393946010135E-5</v>
      </c>
    </row>
    <row r="219" spans="1:11" x14ac:dyDescent="0.25">
      <c r="A219" s="1">
        <v>26</v>
      </c>
      <c r="B219" s="1">
        <v>0.31774371654704098</v>
      </c>
      <c r="C219" s="1">
        <v>0.34877322345137501</v>
      </c>
      <c r="D219" s="1">
        <v>0.58281951084686801</v>
      </c>
      <c r="E219" s="1">
        <v>0.23567682834679099</v>
      </c>
      <c r="G219" s="1">
        <v>26</v>
      </c>
      <c r="H219" s="70">
        <v>5.2936103176736898E-5</v>
      </c>
      <c r="I219" s="70">
        <v>5.8105619026998999E-5</v>
      </c>
      <c r="J219" s="70">
        <v>9.7097730507088802E-5</v>
      </c>
      <c r="K219" s="70">
        <v>3.9263759602575399E-5</v>
      </c>
    </row>
    <row r="220" spans="1:11" x14ac:dyDescent="0.25">
      <c r="A220" s="1">
        <v>26.125</v>
      </c>
      <c r="B220" s="1">
        <v>0.330489814558589</v>
      </c>
      <c r="C220" s="1">
        <v>0.31647371649671002</v>
      </c>
      <c r="D220" s="1">
        <v>0.613596976513609</v>
      </c>
      <c r="E220" s="1">
        <v>0.223924742243613</v>
      </c>
      <c r="G220" s="1">
        <v>26.125</v>
      </c>
      <c r="H220" s="70">
        <v>5.5059603105460798E-5</v>
      </c>
      <c r="I220" s="70">
        <v>5.2724521168351902E-5</v>
      </c>
      <c r="J220" s="1">
        <v>1.0222525628716801E-4</v>
      </c>
      <c r="K220" s="70">
        <v>3.7305862057785903E-5</v>
      </c>
    </row>
    <row r="221" spans="1:11" x14ac:dyDescent="0.25">
      <c r="A221" s="1">
        <v>26.25</v>
      </c>
      <c r="B221" s="1">
        <v>0.34564737680138202</v>
      </c>
      <c r="C221" s="1">
        <v>0.32011016679704302</v>
      </c>
      <c r="D221" s="1">
        <v>0.61517809357363895</v>
      </c>
      <c r="E221" s="1">
        <v>0.22450163832054701</v>
      </c>
      <c r="G221" s="1">
        <v>26.25</v>
      </c>
      <c r="H221" s="70">
        <v>5.7584852975110197E-5</v>
      </c>
      <c r="I221" s="70">
        <v>5.3330353788387501E-5</v>
      </c>
      <c r="J221" s="1">
        <v>1.02488670389369E-4</v>
      </c>
      <c r="K221" s="70">
        <v>3.74019729442032E-5</v>
      </c>
    </row>
    <row r="222" spans="1:11" x14ac:dyDescent="0.25">
      <c r="A222" s="1">
        <v>26.375</v>
      </c>
      <c r="B222" s="1">
        <v>0.34100776911054598</v>
      </c>
      <c r="C222" s="1">
        <v>0.37363238980805602</v>
      </c>
      <c r="D222" s="1">
        <v>0.59472844932857405</v>
      </c>
      <c r="E222" s="1">
        <v>0.22567079214364399</v>
      </c>
      <c r="G222" s="1">
        <v>26.375</v>
      </c>
      <c r="H222" s="70">
        <v>5.6811894333816797E-5</v>
      </c>
      <c r="I222" s="70">
        <v>6.2247156142022098E-5</v>
      </c>
      <c r="J222" s="70">
        <v>9.9081759658141495E-5</v>
      </c>
      <c r="K222" s="70">
        <v>3.7596753971131098E-5</v>
      </c>
    </row>
    <row r="223" spans="1:11" x14ac:dyDescent="0.25">
      <c r="A223" s="1">
        <v>26.5</v>
      </c>
      <c r="B223" s="1">
        <v>0.333611019132248</v>
      </c>
      <c r="C223" s="1">
        <v>0.37366296194176601</v>
      </c>
      <c r="D223" s="1">
        <v>0.59524671012281805</v>
      </c>
      <c r="E223" s="1">
        <v>0.24385046401784199</v>
      </c>
      <c r="G223" s="1">
        <v>26.5</v>
      </c>
      <c r="H223" s="70">
        <v>5.5579595787432502E-5</v>
      </c>
      <c r="I223" s="70">
        <v>6.2252249459498305E-5</v>
      </c>
      <c r="J223" s="70">
        <v>9.9168101906462296E-5</v>
      </c>
      <c r="K223" s="70">
        <v>4.06254873053726E-5</v>
      </c>
    </row>
    <row r="224" spans="1:11" x14ac:dyDescent="0.25">
      <c r="A224" s="1">
        <v>26.625</v>
      </c>
      <c r="B224" s="1">
        <v>0.31871643152833201</v>
      </c>
      <c r="C224" s="1">
        <v>0.42297489128225502</v>
      </c>
      <c r="D224" s="1">
        <v>0.604234094284404</v>
      </c>
      <c r="E224" s="1">
        <v>0.245152797016333</v>
      </c>
      <c r="G224" s="1">
        <v>26.625</v>
      </c>
      <c r="H224" s="70">
        <v>5.30981574926201E-5</v>
      </c>
      <c r="I224" s="70">
        <v>7.0467616887623694E-5</v>
      </c>
      <c r="J224" s="1">
        <v>1.00665400107783E-4</v>
      </c>
      <c r="K224" s="70">
        <v>4.0842455982921099E-5</v>
      </c>
    </row>
    <row r="225" spans="1:11" x14ac:dyDescent="0.25">
      <c r="A225" s="1">
        <v>26.75</v>
      </c>
      <c r="B225" s="1">
        <v>0.30125613390821099</v>
      </c>
      <c r="C225" s="1">
        <v>0.44765216096305199</v>
      </c>
      <c r="D225" s="1">
        <v>0.65404306116314703</v>
      </c>
      <c r="E225" s="1">
        <v>0.264237441497368</v>
      </c>
      <c r="G225" s="1">
        <v>26.75</v>
      </c>
      <c r="H225" s="70">
        <v>5.0189271909107897E-5</v>
      </c>
      <c r="I225" s="70">
        <v>7.4578850016444401E-5</v>
      </c>
      <c r="J225" s="1">
        <v>1.0896357398978101E-4</v>
      </c>
      <c r="K225" s="70">
        <v>4.4021957753461497E-5</v>
      </c>
    </row>
    <row r="226" spans="1:11" x14ac:dyDescent="0.25">
      <c r="A226" s="1">
        <v>26.875</v>
      </c>
      <c r="B226" s="1">
        <v>0.30136875641302402</v>
      </c>
      <c r="C226" s="1">
        <v>0.44795628338433802</v>
      </c>
      <c r="D226" s="1">
        <v>0.65383290301215902</v>
      </c>
      <c r="E226" s="1">
        <v>0.28436111736980402</v>
      </c>
      <c r="G226" s="1">
        <v>26.875</v>
      </c>
      <c r="H226" s="70">
        <v>5.0208034818409797E-5</v>
      </c>
      <c r="I226" s="70">
        <v>7.4629516811830805E-5</v>
      </c>
      <c r="J226" s="1">
        <v>1.08928561641827E-4</v>
      </c>
      <c r="K226" s="70">
        <v>4.7374562153809401E-5</v>
      </c>
    </row>
    <row r="227" spans="1:11" x14ac:dyDescent="0.25">
      <c r="A227" s="1">
        <v>27</v>
      </c>
      <c r="B227" s="1">
        <v>0.29791753420665201</v>
      </c>
      <c r="C227" s="1">
        <v>0.52889372902641396</v>
      </c>
      <c r="D227" s="1">
        <v>0.66020093221804399</v>
      </c>
      <c r="E227" s="1">
        <v>0.33197074863701698</v>
      </c>
      <c r="G227" s="1">
        <v>27</v>
      </c>
      <c r="H227" s="70">
        <v>4.9633061198828202E-5</v>
      </c>
      <c r="I227" s="70">
        <v>8.8113695255800402E-5</v>
      </c>
      <c r="J227" s="1">
        <v>1.09989475307527E-4</v>
      </c>
      <c r="K227" s="70">
        <v>5.5306326722927002E-5</v>
      </c>
    </row>
    <row r="228" spans="1:11" x14ac:dyDescent="0.25">
      <c r="A228" s="1">
        <v>27.125</v>
      </c>
      <c r="B228" s="1">
        <v>0.28530728325376098</v>
      </c>
      <c r="C228" s="1">
        <v>0.59758068819160903</v>
      </c>
      <c r="D228" s="1">
        <v>0.65416765601568305</v>
      </c>
      <c r="E228" s="1">
        <v>0.332361754187108</v>
      </c>
      <c r="G228" s="1">
        <v>27.125</v>
      </c>
      <c r="H228" s="70">
        <v>4.7532193390076602E-5</v>
      </c>
      <c r="I228" s="70">
        <v>9.9556942652722299E-5</v>
      </c>
      <c r="J228" s="1">
        <v>1.0898433149221399E-4</v>
      </c>
      <c r="K228" s="70">
        <v>5.5371468247572202E-5</v>
      </c>
    </row>
    <row r="229" spans="1:11" x14ac:dyDescent="0.25">
      <c r="A229" s="1">
        <v>27.25</v>
      </c>
      <c r="B229" s="1">
        <v>0.26509590566876901</v>
      </c>
      <c r="C229" s="1">
        <v>0.63766614852692605</v>
      </c>
      <c r="D229" s="1">
        <v>0.66541710738948701</v>
      </c>
      <c r="E229" s="1">
        <v>0.35018839712411598</v>
      </c>
      <c r="G229" s="1">
        <v>27.25</v>
      </c>
      <c r="H229" s="70">
        <v>4.4164977884417002E-5</v>
      </c>
      <c r="I229" s="1">
        <v>1.06235180344586E-4</v>
      </c>
      <c r="J229" s="1">
        <v>1.1085849009109E-4</v>
      </c>
      <c r="K229" s="70">
        <v>5.8341386960877603E-5</v>
      </c>
    </row>
    <row r="230" spans="1:11" x14ac:dyDescent="0.25">
      <c r="A230" s="1">
        <v>27.375</v>
      </c>
      <c r="B230" s="1">
        <v>0.24959039276818501</v>
      </c>
      <c r="C230" s="1">
        <v>0.65092056898138395</v>
      </c>
      <c r="D230" s="1">
        <v>0.66912907304047697</v>
      </c>
      <c r="E230" s="1">
        <v>0.364575286201617</v>
      </c>
      <c r="G230" s="1">
        <v>27.375</v>
      </c>
      <c r="H230" s="70">
        <v>4.1581759435179599E-5</v>
      </c>
      <c r="I230" s="1">
        <v>1.08443366792299E-4</v>
      </c>
      <c r="J230" s="1">
        <v>1.11476903568544E-4</v>
      </c>
      <c r="K230" s="70">
        <v>6.0738242681189299E-5</v>
      </c>
    </row>
    <row r="231" spans="1:11" x14ac:dyDescent="0.25">
      <c r="A231" s="1">
        <v>27.5</v>
      </c>
      <c r="B231" s="1">
        <v>0.25555790408693202</v>
      </c>
      <c r="C231" s="1">
        <v>0.70544179271415697</v>
      </c>
      <c r="D231" s="1">
        <v>0.673877084774402</v>
      </c>
      <c r="E231" s="1">
        <v>0.39948043362084301</v>
      </c>
      <c r="G231" s="1">
        <v>27.5</v>
      </c>
      <c r="H231" s="70">
        <v>4.2575946820882803E-5</v>
      </c>
      <c r="I231" s="1">
        <v>1.1752660266617901E-4</v>
      </c>
      <c r="J231" s="1">
        <v>1.1226792232341599E-4</v>
      </c>
      <c r="K231" s="70">
        <v>6.6553440241232396E-5</v>
      </c>
    </row>
    <row r="232" spans="1:11" x14ac:dyDescent="0.25">
      <c r="A232" s="1">
        <v>27.625</v>
      </c>
      <c r="B232" s="1">
        <v>0.252367834632791</v>
      </c>
      <c r="C232" s="1">
        <v>0.74380693177454305</v>
      </c>
      <c r="D232" s="1">
        <v>0.67856197910452098</v>
      </c>
      <c r="E232" s="1">
        <v>0.40903012369404101</v>
      </c>
      <c r="G232" s="1">
        <v>27.625</v>
      </c>
      <c r="H232" s="70">
        <v>4.2044481249822998E-5</v>
      </c>
      <c r="I232" s="1">
        <v>1.2391823483363899E-4</v>
      </c>
      <c r="J232" s="1">
        <v>1.1304842571881399E-4</v>
      </c>
      <c r="K232" s="70">
        <v>6.81444186074271E-5</v>
      </c>
    </row>
    <row r="233" spans="1:11" x14ac:dyDescent="0.25">
      <c r="A233" s="1">
        <v>27.75</v>
      </c>
      <c r="B233" s="1">
        <v>0.24096672478974199</v>
      </c>
      <c r="C233" s="1">
        <v>0.803699192795023</v>
      </c>
      <c r="D233" s="1">
        <v>0.67509270055701698</v>
      </c>
      <c r="E233" s="1">
        <v>0.41545389331702598</v>
      </c>
      <c r="G233" s="1">
        <v>27.75</v>
      </c>
      <c r="H233" s="70">
        <v>4.0145056349970997E-5</v>
      </c>
      <c r="I233" s="1">
        <v>1.3389628551965099E-4</v>
      </c>
      <c r="J233" s="1">
        <v>1.124704439128E-4</v>
      </c>
      <c r="K233" s="70">
        <v>6.9214618626616505E-5</v>
      </c>
    </row>
    <row r="234" spans="1:11" x14ac:dyDescent="0.25">
      <c r="A234" s="1">
        <v>27.875</v>
      </c>
      <c r="B234" s="1">
        <v>0.239781817317404</v>
      </c>
      <c r="C234" s="1">
        <v>0.73617916199642497</v>
      </c>
      <c r="D234" s="1">
        <v>0.66500393580281802</v>
      </c>
      <c r="E234" s="1">
        <v>0.44405853118865402</v>
      </c>
      <c r="G234" s="1">
        <v>27.875</v>
      </c>
      <c r="H234" s="70">
        <v>3.9947650765079501E-5</v>
      </c>
      <c r="I234" s="1">
        <v>1.22647448388604E-4</v>
      </c>
      <c r="J234" s="1">
        <v>1.1078965570475E-4</v>
      </c>
      <c r="K234" s="70">
        <v>7.3980151296029693E-5</v>
      </c>
    </row>
    <row r="235" spans="1:11" x14ac:dyDescent="0.25">
      <c r="A235" s="1">
        <v>28</v>
      </c>
      <c r="B235" s="1">
        <v>0.23754812260757399</v>
      </c>
      <c r="C235" s="1">
        <v>0.73106882019959796</v>
      </c>
      <c r="D235" s="1">
        <v>0.650736794766825</v>
      </c>
      <c r="E235" s="1">
        <v>0.439566569766832</v>
      </c>
      <c r="G235" s="1">
        <v>28</v>
      </c>
      <c r="H235" s="70">
        <v>3.9575517226421801E-5</v>
      </c>
      <c r="I235" s="1">
        <v>1.21796065445253E-4</v>
      </c>
      <c r="J235" s="1">
        <v>1.08412750008154E-4</v>
      </c>
      <c r="K235" s="70">
        <v>7.3231790523154103E-5</v>
      </c>
    </row>
    <row r="236" spans="1:11" x14ac:dyDescent="0.25">
      <c r="A236" s="1">
        <v>28.125</v>
      </c>
      <c r="B236" s="1">
        <v>0.247828639618077</v>
      </c>
      <c r="C236" s="1">
        <v>0.69859910144814896</v>
      </c>
      <c r="D236" s="1">
        <v>0.60866280569361897</v>
      </c>
      <c r="E236" s="1">
        <v>0.42616980281300298</v>
      </c>
      <c r="G236" s="1">
        <v>28.125</v>
      </c>
      <c r="H236" s="70">
        <v>4.1288251360371701E-5</v>
      </c>
      <c r="I236" s="1">
        <v>1.1638661030126199E-4</v>
      </c>
      <c r="J236" s="1">
        <v>1.0140322342855799E-4</v>
      </c>
      <c r="K236" s="70">
        <v>7.0999889148646301E-5</v>
      </c>
    </row>
    <row r="237" spans="1:11" x14ac:dyDescent="0.25">
      <c r="A237" s="1">
        <v>28.25</v>
      </c>
      <c r="B237" s="1">
        <v>0.24852402120476999</v>
      </c>
      <c r="C237" s="1">
        <v>0.721426968962252</v>
      </c>
      <c r="D237" s="1">
        <v>0.57997887371885604</v>
      </c>
      <c r="E237" s="1">
        <v>0.41197364100848999</v>
      </c>
      <c r="G237" s="1">
        <v>28.25</v>
      </c>
      <c r="H237" s="70">
        <v>4.1404101932714702E-5</v>
      </c>
      <c r="I237" s="1">
        <v>1.20189733029111E-4</v>
      </c>
      <c r="J237" s="70">
        <v>9.6624480361562093E-5</v>
      </c>
      <c r="K237" s="70">
        <v>6.8634808592014397E-5</v>
      </c>
    </row>
    <row r="238" spans="1:11" x14ac:dyDescent="0.25">
      <c r="A238" s="1">
        <v>28.375</v>
      </c>
      <c r="B238" s="1">
        <v>0.25752011568016397</v>
      </c>
      <c r="C238" s="1">
        <v>0.66548734185483804</v>
      </c>
      <c r="D238" s="1">
        <v>0.57534408246105995</v>
      </c>
      <c r="E238" s="1">
        <v>0.37579139603332501</v>
      </c>
      <c r="G238" s="1">
        <v>28.375</v>
      </c>
      <c r="H238" s="70">
        <v>4.2902851272315297E-5</v>
      </c>
      <c r="I238" s="1">
        <v>1.10870191153016E-4</v>
      </c>
      <c r="J238" s="70">
        <v>9.58523241380132E-5</v>
      </c>
      <c r="K238" s="70">
        <v>6.2606846579151999E-5</v>
      </c>
    </row>
    <row r="239" spans="1:11" x14ac:dyDescent="0.25">
      <c r="A239" s="1">
        <v>28.5</v>
      </c>
      <c r="B239" s="1">
        <v>0.28153360600236998</v>
      </c>
      <c r="C239" s="1">
        <v>0.63999330463079396</v>
      </c>
      <c r="D239" s="1">
        <v>0.56315317871083703</v>
      </c>
      <c r="E239" s="1">
        <v>0.36452384190231901</v>
      </c>
      <c r="G239" s="1">
        <v>28.5</v>
      </c>
      <c r="H239" s="70">
        <v>4.6903498759994901E-5</v>
      </c>
      <c r="I239" s="1">
        <v>1.0662288455148999E-4</v>
      </c>
      <c r="J239" s="70">
        <v>9.3821319573225706E-5</v>
      </c>
      <c r="K239" s="70">
        <v>6.0729672060926401E-5</v>
      </c>
    </row>
    <row r="240" spans="1:11" x14ac:dyDescent="0.25">
      <c r="A240" s="1">
        <v>28.625</v>
      </c>
      <c r="B240" s="1">
        <v>0.28787418621834299</v>
      </c>
      <c r="C240" s="1">
        <v>0.68576752039578504</v>
      </c>
      <c r="D240" s="1">
        <v>0.56229102492559502</v>
      </c>
      <c r="E240" s="1">
        <v>0.34508405643312301</v>
      </c>
      <c r="G240" s="1">
        <v>28.625</v>
      </c>
      <c r="H240" s="70">
        <v>4.7959839423976E-5</v>
      </c>
      <c r="I240" s="1">
        <v>1.14248868897938E-4</v>
      </c>
      <c r="J240" s="70">
        <v>9.3677684752604598E-5</v>
      </c>
      <c r="K240" s="70">
        <v>5.7491003801758302E-5</v>
      </c>
    </row>
    <row r="241" spans="1:11" x14ac:dyDescent="0.25">
      <c r="A241" s="1">
        <v>28.75</v>
      </c>
      <c r="B241" s="1">
        <v>0.28618941308562801</v>
      </c>
      <c r="C241" s="1">
        <v>0.68454218848578496</v>
      </c>
      <c r="D241" s="1">
        <v>0.55949842558456797</v>
      </c>
      <c r="E241" s="1">
        <v>0.34170990754807201</v>
      </c>
      <c r="G241" s="1">
        <v>28.75</v>
      </c>
      <c r="H241" s="70">
        <v>4.7679156220065498E-5</v>
      </c>
      <c r="I241" s="1">
        <v>1.14044728601732E-4</v>
      </c>
      <c r="J241" s="70">
        <v>9.3212437702389403E-5</v>
      </c>
      <c r="K241" s="70">
        <v>5.6928870597508697E-5</v>
      </c>
    </row>
    <row r="242" spans="1:11" x14ac:dyDescent="0.25">
      <c r="A242" s="1">
        <v>28.875</v>
      </c>
      <c r="B242" s="1">
        <v>0.30237048833609698</v>
      </c>
      <c r="C242" s="1">
        <v>0.67843951005236403</v>
      </c>
      <c r="D242" s="1">
        <v>0.560590669722413</v>
      </c>
      <c r="E242" s="1">
        <v>0.33858454291747297</v>
      </c>
      <c r="G242" s="1">
        <v>28.875</v>
      </c>
      <c r="H242" s="70">
        <v>5.0374923356793798E-5</v>
      </c>
      <c r="I242" s="1">
        <v>1.13028022374724E-4</v>
      </c>
      <c r="J242" s="70">
        <v>9.3394405575754303E-5</v>
      </c>
      <c r="K242" s="70">
        <v>5.6408184850050901E-5</v>
      </c>
    </row>
    <row r="243" spans="1:11" x14ac:dyDescent="0.25">
      <c r="A243" s="1">
        <v>29</v>
      </c>
      <c r="B243" s="1">
        <v>0.30094871680716001</v>
      </c>
      <c r="C243" s="1">
        <v>0.68857652218660803</v>
      </c>
      <c r="D243" s="1">
        <v>0.560099807083979</v>
      </c>
      <c r="E243" s="1">
        <v>0.33736768220393099</v>
      </c>
      <c r="G243" s="1">
        <v>29</v>
      </c>
      <c r="H243" s="70">
        <v>5.01380562200728E-5</v>
      </c>
      <c r="I243" s="1">
        <v>1.14716848596289E-4</v>
      </c>
      <c r="J243" s="70">
        <v>9.3312627860191495E-5</v>
      </c>
      <c r="K243" s="70">
        <v>5.6205455855174797E-5</v>
      </c>
    </row>
    <row r="244" spans="1:11" x14ac:dyDescent="0.25">
      <c r="A244" s="1">
        <v>29.125</v>
      </c>
      <c r="B244" s="1">
        <v>0.29261614563677402</v>
      </c>
      <c r="C244" s="1">
        <v>0.67334916644574805</v>
      </c>
      <c r="D244" s="1">
        <v>0.56307990579182599</v>
      </c>
      <c r="E244" s="1">
        <v>0.33988285517538502</v>
      </c>
      <c r="G244" s="1">
        <v>29.125</v>
      </c>
      <c r="H244" s="70">
        <v>4.8749849863086498E-5</v>
      </c>
      <c r="I244" s="1">
        <v>1.12179971129862E-4</v>
      </c>
      <c r="J244" s="70">
        <v>9.3809112304918697E-5</v>
      </c>
      <c r="K244" s="70">
        <v>5.6624483672219197E-5</v>
      </c>
    </row>
    <row r="245" spans="1:11" x14ac:dyDescent="0.25">
      <c r="A245" s="1">
        <v>29.25</v>
      </c>
      <c r="B245" s="1">
        <v>0.28797032545994999</v>
      </c>
      <c r="C245" s="1">
        <v>0.707084222840066</v>
      </c>
      <c r="D245" s="1">
        <v>0.56596025649329096</v>
      </c>
      <c r="E245" s="1">
        <v>0.33830715228314501</v>
      </c>
      <c r="G245" s="1">
        <v>29.25</v>
      </c>
      <c r="H245" s="70">
        <v>4.7975856221627698E-5</v>
      </c>
      <c r="I245" s="1">
        <v>1.17800231525155E-4</v>
      </c>
      <c r="J245" s="70">
        <v>9.4288978731782606E-5</v>
      </c>
      <c r="K245" s="70">
        <v>5.6361971570371903E-5</v>
      </c>
    </row>
    <row r="246" spans="1:11" x14ac:dyDescent="0.25">
      <c r="A246" s="1">
        <v>29.375</v>
      </c>
      <c r="B246" s="1">
        <v>0.28735714588561601</v>
      </c>
      <c r="C246" s="1">
        <v>0.695433601949488</v>
      </c>
      <c r="D246" s="1">
        <v>0.56827216544562897</v>
      </c>
      <c r="E246" s="1">
        <v>0.33182619273854103</v>
      </c>
      <c r="G246" s="1">
        <v>29.375</v>
      </c>
      <c r="H246" s="70">
        <v>4.7873700504543498E-5</v>
      </c>
      <c r="I246" s="1">
        <v>1.15859238084785E-4</v>
      </c>
      <c r="J246" s="70">
        <v>9.4674142763242006E-5</v>
      </c>
      <c r="K246" s="70">
        <v>5.5282243710240902E-5</v>
      </c>
    </row>
    <row r="247" spans="1:11" x14ac:dyDescent="0.25">
      <c r="A247" s="1">
        <v>29.5</v>
      </c>
      <c r="B247" s="1">
        <v>0.25763746755721301</v>
      </c>
      <c r="C247" s="1">
        <v>0.63576676917894503</v>
      </c>
      <c r="D247" s="1">
        <v>0.56939389339880797</v>
      </c>
      <c r="E247" s="1">
        <v>0.33127145826518301</v>
      </c>
      <c r="G247" s="1">
        <v>29.5</v>
      </c>
      <c r="H247" s="70">
        <v>4.2922402095031702E-5</v>
      </c>
      <c r="I247" s="1">
        <v>1.0591874374521199E-4</v>
      </c>
      <c r="J247" s="70">
        <v>9.4861022640242002E-5</v>
      </c>
      <c r="K247" s="70">
        <v>5.5189824946979498E-5</v>
      </c>
    </row>
    <row r="248" spans="1:11" x14ac:dyDescent="0.25">
      <c r="A248" s="1">
        <v>29.625</v>
      </c>
      <c r="B248" s="1">
        <v>0.24438357352744899</v>
      </c>
      <c r="C248" s="1">
        <v>0.65647474461730304</v>
      </c>
      <c r="D248" s="1">
        <v>0.57128897021276304</v>
      </c>
      <c r="E248" s="1">
        <v>0.33153312411639602</v>
      </c>
      <c r="G248" s="1">
        <v>29.625</v>
      </c>
      <c r="H248" s="70">
        <v>4.0714303349672899E-5</v>
      </c>
      <c r="I248" s="1">
        <v>1.0936869245324299E-4</v>
      </c>
      <c r="J248" s="70">
        <v>9.5176742437446901E-5</v>
      </c>
      <c r="K248" s="70">
        <v>5.5233418477791602E-5</v>
      </c>
    </row>
    <row r="249" spans="1:11" x14ac:dyDescent="0.25">
      <c r="A249" s="1">
        <v>29.75</v>
      </c>
      <c r="B249" s="1">
        <v>0.22577312727549401</v>
      </c>
      <c r="C249" s="1">
        <v>0.63831299622132998</v>
      </c>
      <c r="D249" s="1">
        <v>0.59580621079735796</v>
      </c>
      <c r="E249" s="1">
        <v>0.32270352216835102</v>
      </c>
      <c r="G249" s="1">
        <v>29.75</v>
      </c>
      <c r="H249" s="70">
        <v>3.76138030040974E-5</v>
      </c>
      <c r="I249" s="1">
        <v>1.06342945170474E-4</v>
      </c>
      <c r="J249" s="70">
        <v>9.92613147188403E-5</v>
      </c>
      <c r="K249" s="70">
        <v>5.3762406793247197E-5</v>
      </c>
    </row>
    <row r="250" spans="1:11" x14ac:dyDescent="0.25">
      <c r="A250" s="1">
        <v>29.875</v>
      </c>
      <c r="B250" s="1">
        <v>0.24671987688473199</v>
      </c>
      <c r="C250" s="1">
        <v>0.69135588801707903</v>
      </c>
      <c r="D250" s="1">
        <v>0.59816702597844595</v>
      </c>
      <c r="E250" s="1">
        <v>0.32173241907929501</v>
      </c>
      <c r="G250" s="1">
        <v>29.875</v>
      </c>
      <c r="H250" s="70">
        <v>4.1103531488996398E-5</v>
      </c>
      <c r="I250" s="1">
        <v>1.1517989094364499E-4</v>
      </c>
      <c r="J250" s="70">
        <v>9.96546265280096E-5</v>
      </c>
      <c r="K250" s="70">
        <v>5.3600621018610697E-5</v>
      </c>
    </row>
    <row r="251" spans="1:11" x14ac:dyDescent="0.25">
      <c r="A251" s="1">
        <v>30</v>
      </c>
      <c r="B251" s="1">
        <v>0.25142370048181201</v>
      </c>
      <c r="C251" s="1">
        <v>0.77342171411479899</v>
      </c>
      <c r="D251" s="1">
        <v>0.64323379683960802</v>
      </c>
      <c r="E251" s="1">
        <v>0.32169150440872801</v>
      </c>
      <c r="G251" s="1">
        <v>30</v>
      </c>
      <c r="H251" s="70">
        <v>4.188718850027E-5</v>
      </c>
      <c r="I251" s="1">
        <v>1.2885205757152599E-4</v>
      </c>
      <c r="J251" s="1">
        <v>1.0716275055348E-4</v>
      </c>
      <c r="K251" s="70">
        <v>5.3593804634494003E-5</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topLeftCell="E1" workbookViewId="0">
      <selection activeCell="F11" sqref="F11:F251"/>
    </sheetView>
  </sheetViews>
  <sheetFormatPr defaultRowHeight="15" x14ac:dyDescent="0.25"/>
  <cols>
    <col min="1" max="1" width="18.85546875" customWidth="1"/>
    <col min="2" max="2" width="21.28515625" customWidth="1"/>
    <col min="3" max="4" width="34.85546875" customWidth="1"/>
    <col min="5" max="7" width="30.28515625" customWidth="1"/>
    <col min="9" max="9" width="18.85546875" customWidth="1"/>
    <col min="10" max="10" width="21.28515625" customWidth="1"/>
    <col min="11" max="12" width="34.85546875" customWidth="1"/>
    <col min="13" max="15" width="30.28515625" customWidth="1"/>
  </cols>
  <sheetData>
    <row r="1" spans="1:15" ht="18" x14ac:dyDescent="0.35">
      <c r="A1" s="118" t="s">
        <v>368</v>
      </c>
      <c r="B1" s="115" t="s">
        <v>392</v>
      </c>
      <c r="C1" s="115"/>
      <c r="D1" s="115"/>
      <c r="E1" s="115"/>
      <c r="F1" s="115"/>
      <c r="G1" s="115"/>
      <c r="I1" s="118" t="s">
        <v>368</v>
      </c>
      <c r="J1" s="115" t="s">
        <v>395</v>
      </c>
      <c r="K1" s="115"/>
      <c r="L1" s="115"/>
      <c r="M1" s="115"/>
      <c r="N1" s="115"/>
      <c r="O1" s="115"/>
    </row>
    <row r="2" spans="1:15" x14ac:dyDescent="0.25">
      <c r="A2" s="119"/>
      <c r="B2" s="56" t="s">
        <v>389</v>
      </c>
      <c r="C2" s="56" t="s">
        <v>391</v>
      </c>
      <c r="D2" s="56" t="s">
        <v>380</v>
      </c>
      <c r="E2" s="56" t="s">
        <v>381</v>
      </c>
      <c r="F2" s="56" t="s">
        <v>382</v>
      </c>
      <c r="G2" s="56" t="s">
        <v>383</v>
      </c>
      <c r="I2" s="119"/>
      <c r="J2" s="68" t="s">
        <v>389</v>
      </c>
      <c r="K2" s="68" t="s">
        <v>391</v>
      </c>
      <c r="L2" s="68" t="s">
        <v>380</v>
      </c>
      <c r="M2" s="68" t="s">
        <v>381</v>
      </c>
      <c r="N2" s="68" t="s">
        <v>382</v>
      </c>
      <c r="O2" s="68" t="s">
        <v>383</v>
      </c>
    </row>
    <row r="3" spans="1:15" x14ac:dyDescent="0.25">
      <c r="A3" s="28" t="s">
        <v>369</v>
      </c>
      <c r="B3" s="115">
        <v>70</v>
      </c>
      <c r="C3" s="115"/>
      <c r="D3" s="115"/>
      <c r="E3" s="115"/>
      <c r="F3" s="115"/>
      <c r="G3" s="115"/>
      <c r="I3" s="28" t="s">
        <v>369</v>
      </c>
      <c r="J3" s="115">
        <v>70</v>
      </c>
      <c r="K3" s="115"/>
      <c r="L3" s="115"/>
      <c r="M3" s="115"/>
      <c r="N3" s="115"/>
      <c r="O3" s="115"/>
    </row>
    <row r="4" spans="1:15" x14ac:dyDescent="0.25">
      <c r="A4" s="28" t="s">
        <v>370</v>
      </c>
      <c r="B4" s="115" t="s">
        <v>377</v>
      </c>
      <c r="C4" s="115"/>
      <c r="D4" s="115"/>
      <c r="E4" s="115"/>
      <c r="F4" s="115"/>
      <c r="G4" s="115"/>
      <c r="I4" s="28" t="s">
        <v>370</v>
      </c>
      <c r="J4" s="115" t="s">
        <v>377</v>
      </c>
      <c r="K4" s="115"/>
      <c r="L4" s="115"/>
      <c r="M4" s="115"/>
      <c r="N4" s="115"/>
      <c r="O4" s="115"/>
    </row>
    <row r="5" spans="1:15" ht="61.5" x14ac:dyDescent="0.25">
      <c r="A5" s="27" t="s">
        <v>372</v>
      </c>
      <c r="B5" s="27">
        <v>4</v>
      </c>
      <c r="C5" s="28">
        <v>4</v>
      </c>
      <c r="D5" s="28">
        <v>4</v>
      </c>
      <c r="E5" s="28">
        <v>4</v>
      </c>
      <c r="F5" s="28">
        <v>4</v>
      </c>
      <c r="G5" s="28">
        <v>4</v>
      </c>
      <c r="I5" s="27" t="s">
        <v>372</v>
      </c>
      <c r="J5" s="27">
        <v>4</v>
      </c>
      <c r="K5" s="28">
        <v>4</v>
      </c>
      <c r="L5" s="28">
        <v>4</v>
      </c>
      <c r="M5" s="28">
        <v>4</v>
      </c>
      <c r="N5" s="28">
        <v>4</v>
      </c>
      <c r="O5" s="28">
        <v>4</v>
      </c>
    </row>
    <row r="6" spans="1:15" ht="30" x14ac:dyDescent="0.25">
      <c r="A6" s="27" t="s">
        <v>371</v>
      </c>
      <c r="B6" s="27">
        <v>59.073979999999999</v>
      </c>
      <c r="C6" s="28">
        <v>56.288200000000003</v>
      </c>
      <c r="D6" s="28">
        <v>55.567</v>
      </c>
      <c r="E6" s="28">
        <v>64.14873</v>
      </c>
      <c r="F6" s="28">
        <v>51.167999999999999</v>
      </c>
      <c r="G6" s="28">
        <v>55.567</v>
      </c>
      <c r="I6" s="27" t="s">
        <v>371</v>
      </c>
      <c r="J6" s="27">
        <v>59.073979999999999</v>
      </c>
      <c r="K6" s="28">
        <v>56.288200000000003</v>
      </c>
      <c r="L6" s="28">
        <v>55.567</v>
      </c>
      <c r="M6" s="28">
        <v>64.14873</v>
      </c>
      <c r="N6" s="28">
        <v>51.167999999999999</v>
      </c>
      <c r="O6" s="28">
        <v>55.567</v>
      </c>
    </row>
    <row r="7" spans="1:15" ht="48" x14ac:dyDescent="0.25">
      <c r="A7" s="27" t="s">
        <v>373</v>
      </c>
      <c r="B7" s="28">
        <v>37.44</v>
      </c>
      <c r="C7" s="28">
        <v>37.44</v>
      </c>
      <c r="D7" s="28">
        <v>37.44</v>
      </c>
      <c r="E7" s="28">
        <v>37.44</v>
      </c>
      <c r="F7" s="28">
        <v>37.44</v>
      </c>
      <c r="G7" s="28">
        <v>37.44</v>
      </c>
      <c r="I7" s="27" t="s">
        <v>373</v>
      </c>
      <c r="J7" s="28">
        <v>37.44</v>
      </c>
      <c r="K7" s="28">
        <v>37.44</v>
      </c>
      <c r="L7" s="28">
        <v>37.44</v>
      </c>
      <c r="M7" s="28">
        <v>37.44</v>
      </c>
      <c r="N7" s="28">
        <v>37.44</v>
      </c>
      <c r="O7" s="28">
        <v>37.44</v>
      </c>
    </row>
    <row r="8" spans="1:15" ht="48" x14ac:dyDescent="0.25">
      <c r="A8" s="27" t="s">
        <v>374</v>
      </c>
      <c r="B8" s="27">
        <v>33.462670000000003</v>
      </c>
      <c r="C8" s="28">
        <v>34.940199999999997</v>
      </c>
      <c r="D8" s="28">
        <v>35.555</v>
      </c>
      <c r="E8" s="28">
        <v>36.849640000000001</v>
      </c>
      <c r="F8" s="28">
        <v>37.130920000000003</v>
      </c>
      <c r="G8" s="28">
        <v>35.555</v>
      </c>
      <c r="I8" s="27" t="s">
        <v>374</v>
      </c>
      <c r="J8" s="27">
        <v>33.462670000000003</v>
      </c>
      <c r="K8" s="28">
        <v>34.940199999999997</v>
      </c>
      <c r="L8" s="28">
        <v>35.555</v>
      </c>
      <c r="M8" s="28">
        <v>36.849640000000001</v>
      </c>
      <c r="N8" s="28">
        <v>37.130920000000003</v>
      </c>
      <c r="O8" s="28">
        <v>35.555</v>
      </c>
    </row>
    <row r="9" spans="1:15" x14ac:dyDescent="0.25">
      <c r="A9" s="28" t="s">
        <v>375</v>
      </c>
      <c r="B9" s="55">
        <v>85</v>
      </c>
      <c r="C9" s="55">
        <v>85</v>
      </c>
      <c r="D9" s="55">
        <v>85</v>
      </c>
      <c r="E9" s="55">
        <v>85</v>
      </c>
      <c r="F9" s="55">
        <v>85</v>
      </c>
      <c r="G9" s="55">
        <v>85</v>
      </c>
      <c r="I9" s="28" t="s">
        <v>375</v>
      </c>
      <c r="J9" s="67">
        <v>85</v>
      </c>
      <c r="K9" s="67">
        <v>85</v>
      </c>
      <c r="L9" s="67">
        <v>85</v>
      </c>
      <c r="M9" s="67">
        <v>85</v>
      </c>
      <c r="N9" s="67">
        <v>85</v>
      </c>
      <c r="O9" s="67">
        <v>85</v>
      </c>
    </row>
    <row r="10" spans="1:15" ht="18" x14ac:dyDescent="0.25">
      <c r="A10" s="31" t="s">
        <v>376</v>
      </c>
      <c r="B10" s="31" t="s">
        <v>241</v>
      </c>
      <c r="C10" s="31" t="s">
        <v>242</v>
      </c>
      <c r="D10" s="31" t="s">
        <v>243</v>
      </c>
      <c r="E10" s="31" t="s">
        <v>244</v>
      </c>
      <c r="F10" s="31" t="s">
        <v>245</v>
      </c>
      <c r="G10" s="31" t="s">
        <v>246</v>
      </c>
      <c r="I10" s="31" t="s">
        <v>376</v>
      </c>
      <c r="J10" s="31" t="s">
        <v>241</v>
      </c>
      <c r="K10" s="31" t="s">
        <v>242</v>
      </c>
      <c r="L10" s="31" t="s">
        <v>243</v>
      </c>
      <c r="M10" s="31" t="s">
        <v>244</v>
      </c>
      <c r="N10" s="31" t="s">
        <v>245</v>
      </c>
      <c r="O10" s="31" t="s">
        <v>246</v>
      </c>
    </row>
    <row r="11" spans="1:15" x14ac:dyDescent="0.25">
      <c r="A11" s="1">
        <v>0</v>
      </c>
      <c r="B11" s="1">
        <v>0.30075662476328702</v>
      </c>
      <c r="C11" s="1">
        <v>0.30449346144980299</v>
      </c>
      <c r="D11" s="1">
        <v>0.33505029849297302</v>
      </c>
      <c r="E11" s="1">
        <v>1.6460155764476201</v>
      </c>
      <c r="F11" s="1">
        <v>0.44038158193725702</v>
      </c>
      <c r="G11" s="1">
        <v>0.46267136978515</v>
      </c>
      <c r="I11" s="1">
        <v>0</v>
      </c>
      <c r="J11" s="70">
        <v>5.01060536855635E-5</v>
      </c>
      <c r="K11" s="70">
        <v>5.0728610677537102E-5</v>
      </c>
      <c r="L11" s="70">
        <v>5.5819379728929401E-5</v>
      </c>
      <c r="M11" s="1">
        <v>2.7422619503617701E-4</v>
      </c>
      <c r="N11" s="70">
        <v>7.3367571550747395E-5</v>
      </c>
      <c r="O11" s="70">
        <v>7.7081050206206003E-5</v>
      </c>
    </row>
    <row r="12" spans="1:15" x14ac:dyDescent="0.25">
      <c r="A12" s="1">
        <v>0.125</v>
      </c>
      <c r="B12" s="1">
        <v>0.299361504110358</v>
      </c>
      <c r="C12" s="1">
        <v>0.34486945989573597</v>
      </c>
      <c r="D12" s="1">
        <v>0.32852672517132098</v>
      </c>
      <c r="E12" s="1">
        <v>1.6472190470325601</v>
      </c>
      <c r="F12" s="1">
        <v>0.44589288141259598</v>
      </c>
      <c r="G12" s="1">
        <v>0.48577029141506001</v>
      </c>
      <c r="I12" s="1">
        <v>0.125</v>
      </c>
      <c r="J12" s="70">
        <v>4.9873626584785503E-5</v>
      </c>
      <c r="K12" s="70">
        <v>5.7455252018629603E-5</v>
      </c>
      <c r="L12" s="70">
        <v>5.47325524135422E-5</v>
      </c>
      <c r="M12" s="1">
        <v>2.74426693235626E-4</v>
      </c>
      <c r="N12" s="70">
        <v>7.4285754043338604E-5</v>
      </c>
      <c r="O12" s="70">
        <v>8.0929330549749096E-5</v>
      </c>
    </row>
    <row r="13" spans="1:15" x14ac:dyDescent="0.25">
      <c r="A13" s="1">
        <v>0.25</v>
      </c>
      <c r="B13" s="1">
        <v>0.25212094587456602</v>
      </c>
      <c r="C13" s="1">
        <v>0.36813563837318602</v>
      </c>
      <c r="D13" s="1">
        <v>0.31472929954877099</v>
      </c>
      <c r="E13" s="1">
        <v>1.6554857700279599</v>
      </c>
      <c r="F13" s="1">
        <v>0.45289270838866702</v>
      </c>
      <c r="G13" s="1">
        <v>0.49694462259227701</v>
      </c>
      <c r="I13" s="1">
        <v>0.25</v>
      </c>
      <c r="J13" s="70">
        <v>4.20033495827026E-5</v>
      </c>
      <c r="K13" s="70">
        <v>6.1331397352972804E-5</v>
      </c>
      <c r="L13" s="70">
        <v>5.24339013048253E-5</v>
      </c>
      <c r="M13" s="1">
        <v>2.7580392928665899E-4</v>
      </c>
      <c r="N13" s="70">
        <v>7.5451925217552102E-5</v>
      </c>
      <c r="O13" s="70">
        <v>8.2790974123873496E-5</v>
      </c>
    </row>
    <row r="14" spans="1:15" x14ac:dyDescent="0.25">
      <c r="A14" s="1">
        <v>0.375</v>
      </c>
      <c r="B14" s="1">
        <v>0.25451838038669</v>
      </c>
      <c r="C14" s="1">
        <v>0.36963519386308102</v>
      </c>
      <c r="D14" s="1">
        <v>0.30852226530372001</v>
      </c>
      <c r="E14" s="1">
        <v>1.6556634425825101</v>
      </c>
      <c r="F14" s="1">
        <v>0.46282549415608298</v>
      </c>
      <c r="G14" s="1">
        <v>0.50877399090130104</v>
      </c>
      <c r="I14" s="1">
        <v>0.375</v>
      </c>
      <c r="J14" s="70">
        <v>4.2402762172422402E-5</v>
      </c>
      <c r="K14" s="70">
        <v>6.15812232975893E-5</v>
      </c>
      <c r="L14" s="70">
        <v>5.1399809399599699E-5</v>
      </c>
      <c r="M14" s="1">
        <v>2.7583352953424898E-4</v>
      </c>
      <c r="N14" s="70">
        <v>7.7106727326403494E-5</v>
      </c>
      <c r="O14" s="70">
        <v>8.4761746884156705E-5</v>
      </c>
    </row>
    <row r="15" spans="1:15" x14ac:dyDescent="0.25">
      <c r="A15" s="1">
        <v>0.5</v>
      </c>
      <c r="B15" s="1">
        <v>0.23594619928183799</v>
      </c>
      <c r="C15" s="1">
        <v>0.378348918684838</v>
      </c>
      <c r="D15" s="1">
        <v>0.30332771063112302</v>
      </c>
      <c r="E15" s="1">
        <v>1.6588891375470101</v>
      </c>
      <c r="F15" s="1">
        <v>0.46751780941184001</v>
      </c>
      <c r="G15" s="1">
        <v>0.51075758193045095</v>
      </c>
      <c r="I15" s="1">
        <v>0.5</v>
      </c>
      <c r="J15" s="70">
        <v>3.9308636800354097E-5</v>
      </c>
      <c r="K15" s="70">
        <v>6.3032929852894202E-5</v>
      </c>
      <c r="L15" s="70">
        <v>5.0534396591145199E-5</v>
      </c>
      <c r="M15" s="1">
        <v>2.76370930315334E-4</v>
      </c>
      <c r="N15" s="70">
        <v>7.7888467048012593E-5</v>
      </c>
      <c r="O15" s="70">
        <v>8.5092213149613104E-5</v>
      </c>
    </row>
    <row r="16" spans="1:15" x14ac:dyDescent="0.25">
      <c r="A16" s="1">
        <v>0.625</v>
      </c>
      <c r="B16" s="1">
        <v>0.256207127321879</v>
      </c>
      <c r="C16" s="1">
        <v>0.38186136019022199</v>
      </c>
      <c r="D16" s="1">
        <v>0.29833376601343498</v>
      </c>
      <c r="E16" s="1">
        <v>1.65734690762422</v>
      </c>
      <c r="F16" s="1">
        <v>0.475432838249292</v>
      </c>
      <c r="G16" s="1">
        <v>0.51084826800190397</v>
      </c>
      <c r="I16" s="1">
        <v>0.625</v>
      </c>
      <c r="J16" s="70">
        <v>4.2684107411824999E-5</v>
      </c>
      <c r="K16" s="70">
        <v>6.3618102607691102E-5</v>
      </c>
      <c r="L16" s="70">
        <v>4.9702405417838399E-5</v>
      </c>
      <c r="M16" s="1">
        <v>2.7611399481019698E-4</v>
      </c>
      <c r="N16" s="70">
        <v>7.9207110852331901E-5</v>
      </c>
      <c r="O16" s="70">
        <v>8.5107321449117104E-5</v>
      </c>
    </row>
    <row r="17" spans="1:15" x14ac:dyDescent="0.25">
      <c r="A17" s="1">
        <v>0.75</v>
      </c>
      <c r="B17" s="1">
        <v>0.24966621271490699</v>
      </c>
      <c r="C17" s="1">
        <v>0.39536900804679997</v>
      </c>
      <c r="D17" s="1">
        <v>0.29378170489517402</v>
      </c>
      <c r="E17" s="1">
        <v>1.65786461745415</v>
      </c>
      <c r="F17" s="1">
        <v>0.47924671730148</v>
      </c>
      <c r="G17" s="1">
        <v>0.512306118860688</v>
      </c>
      <c r="I17" s="1">
        <v>0.75</v>
      </c>
      <c r="J17" s="70">
        <v>4.1594391038303499E-5</v>
      </c>
      <c r="K17" s="70">
        <v>6.5868476740596897E-5</v>
      </c>
      <c r="L17" s="70">
        <v>4.8944032035535999E-5</v>
      </c>
      <c r="M17" s="1">
        <v>2.7620024526786498E-4</v>
      </c>
      <c r="N17" s="70">
        <v>7.9842503102426404E-5</v>
      </c>
      <c r="O17" s="70">
        <v>8.5350199402190697E-5</v>
      </c>
    </row>
    <row r="18" spans="1:15" x14ac:dyDescent="0.25">
      <c r="A18" s="1">
        <v>0.875</v>
      </c>
      <c r="B18" s="1">
        <v>0.27676249469674202</v>
      </c>
      <c r="C18" s="1">
        <v>0.40078482124967202</v>
      </c>
      <c r="D18" s="1">
        <v>0.297932596202515</v>
      </c>
      <c r="E18" s="1">
        <v>1.65878207526965</v>
      </c>
      <c r="F18" s="1">
        <v>0.47629939271777699</v>
      </c>
      <c r="G18" s="1">
        <v>0.52139564759470802</v>
      </c>
      <c r="I18" s="1">
        <v>0.875</v>
      </c>
      <c r="J18" s="70">
        <v>4.6108631616477199E-5</v>
      </c>
      <c r="K18" s="70">
        <v>6.6770751220195397E-5</v>
      </c>
      <c r="L18" s="70">
        <v>4.9635570527339099E-5</v>
      </c>
      <c r="M18" s="1">
        <v>2.76353093739928E-4</v>
      </c>
      <c r="N18" s="70">
        <v>7.9351478826781495E-5</v>
      </c>
      <c r="O18" s="70">
        <v>8.6864514889278498E-5</v>
      </c>
    </row>
    <row r="19" spans="1:15" x14ac:dyDescent="0.25">
      <c r="A19" s="1">
        <v>1</v>
      </c>
      <c r="B19" s="1">
        <v>0.28271958798511199</v>
      </c>
      <c r="C19" s="1">
        <v>0.38290539924454298</v>
      </c>
      <c r="D19" s="1">
        <v>0.29899778490692502</v>
      </c>
      <c r="E19" s="1">
        <v>1.6589749841124299</v>
      </c>
      <c r="F19" s="1">
        <v>0.46367684588212599</v>
      </c>
      <c r="G19" s="1">
        <v>0.51453022423782202</v>
      </c>
      <c r="I19" s="1">
        <v>1</v>
      </c>
      <c r="J19" s="70">
        <v>4.7101083358319503E-5</v>
      </c>
      <c r="K19" s="70">
        <v>6.3792039514140903E-5</v>
      </c>
      <c r="L19" s="70">
        <v>4.9813030965493698E-5</v>
      </c>
      <c r="M19" s="1">
        <v>2.7638523235313302E-4</v>
      </c>
      <c r="N19" s="70">
        <v>7.7248562523962296E-5</v>
      </c>
      <c r="O19" s="70">
        <v>8.5720735358021098E-5</v>
      </c>
    </row>
    <row r="20" spans="1:15" x14ac:dyDescent="0.25">
      <c r="A20" s="1">
        <v>1.125</v>
      </c>
      <c r="B20" s="1">
        <v>0.287252573959281</v>
      </c>
      <c r="C20" s="1">
        <v>0.36213021245501198</v>
      </c>
      <c r="D20" s="1">
        <v>0.304726582941997</v>
      </c>
      <c r="E20" s="1">
        <v>1.6618502474597601</v>
      </c>
      <c r="F20" s="1">
        <v>0.46010082531882102</v>
      </c>
      <c r="G20" s="1">
        <v>0.50098433813049703</v>
      </c>
      <c r="I20" s="1">
        <v>1.125</v>
      </c>
      <c r="J20" s="70">
        <v>4.7856278821616197E-5</v>
      </c>
      <c r="K20" s="70">
        <v>6.0330893395005097E-5</v>
      </c>
      <c r="L20" s="70">
        <v>5.0767448718136802E-5</v>
      </c>
      <c r="M20" s="1">
        <v>2.7686425122679797E-4</v>
      </c>
      <c r="N20" s="70">
        <v>7.6652797498115706E-5</v>
      </c>
      <c r="O20" s="70">
        <v>8.3463990732540695E-5</v>
      </c>
    </row>
    <row r="21" spans="1:15" x14ac:dyDescent="0.25">
      <c r="A21" s="1">
        <v>1.25</v>
      </c>
      <c r="B21" s="1">
        <v>0.30473714212029901</v>
      </c>
      <c r="C21" s="1">
        <v>0.36439863651111098</v>
      </c>
      <c r="D21" s="1">
        <v>0.30463559258844802</v>
      </c>
      <c r="E21" s="1">
        <v>1.6637528717419501</v>
      </c>
      <c r="F21" s="1">
        <v>0.45798490422148702</v>
      </c>
      <c r="G21" s="1">
        <v>0.49122356625298802</v>
      </c>
      <c r="I21" s="1">
        <v>1.25</v>
      </c>
      <c r="J21" s="70">
        <v>5.0769207877241599E-5</v>
      </c>
      <c r="K21" s="70">
        <v>6.0708812842751097E-5</v>
      </c>
      <c r="L21" s="70">
        <v>5.07522897252355E-5</v>
      </c>
      <c r="M21" s="1">
        <v>2.7718122843221199E-4</v>
      </c>
      <c r="N21" s="70">
        <v>7.6300285043299902E-5</v>
      </c>
      <c r="O21" s="70">
        <v>8.1837846137747903E-5</v>
      </c>
    </row>
    <row r="22" spans="1:15" x14ac:dyDescent="0.25">
      <c r="A22" s="1">
        <v>1.375</v>
      </c>
      <c r="B22" s="1">
        <v>0.30906041760494202</v>
      </c>
      <c r="C22" s="1">
        <v>0.32655523678922499</v>
      </c>
      <c r="D22" s="1">
        <v>0.31161101519051898</v>
      </c>
      <c r="E22" s="1">
        <v>1.66316540451992</v>
      </c>
      <c r="F22" s="1">
        <v>0.46132738606965301</v>
      </c>
      <c r="G22" s="1">
        <v>0.49172828785711298</v>
      </c>
      <c r="I22" s="1">
        <v>1.375</v>
      </c>
      <c r="J22" s="70">
        <v>5.1489465572983203E-5</v>
      </c>
      <c r="K22" s="70">
        <v>5.4404102449084802E-5</v>
      </c>
      <c r="L22" s="70">
        <v>5.1914395130740503E-5</v>
      </c>
      <c r="M22" s="1">
        <v>2.7708335639302302E-4</v>
      </c>
      <c r="N22" s="70">
        <v>7.6857142519204201E-5</v>
      </c>
      <c r="O22" s="70">
        <v>8.19219327569951E-5</v>
      </c>
    </row>
    <row r="23" spans="1:15" x14ac:dyDescent="0.25">
      <c r="A23" s="1">
        <v>1.5</v>
      </c>
      <c r="B23" s="1">
        <v>0.32276125083145502</v>
      </c>
      <c r="C23" s="1">
        <v>0.320605903903939</v>
      </c>
      <c r="D23" s="1">
        <v>0.311647039107465</v>
      </c>
      <c r="E23" s="1">
        <v>1.6628362200545701</v>
      </c>
      <c r="F23" s="1">
        <v>0.46717347456276598</v>
      </c>
      <c r="G23" s="1">
        <v>0.49449850161512299</v>
      </c>
      <c r="I23" s="1">
        <v>1.5</v>
      </c>
      <c r="J23" s="70">
        <v>5.3772024388520303E-5</v>
      </c>
      <c r="K23" s="70">
        <v>5.3412943590396197E-5</v>
      </c>
      <c r="L23" s="70">
        <v>5.19203967153038E-5</v>
      </c>
      <c r="M23" s="1">
        <v>2.7702851426109401E-4</v>
      </c>
      <c r="N23" s="70">
        <v>7.7831100862156904E-5</v>
      </c>
      <c r="O23" s="70">
        <v>8.2383450369079501E-5</v>
      </c>
    </row>
    <row r="24" spans="1:15" x14ac:dyDescent="0.25">
      <c r="A24" s="1">
        <v>1.625</v>
      </c>
      <c r="B24" s="1">
        <v>0.34329439552436403</v>
      </c>
      <c r="C24" s="1">
        <v>0.28609214974320801</v>
      </c>
      <c r="D24" s="1">
        <v>0.332930273026882</v>
      </c>
      <c r="E24" s="1">
        <v>1.6601852901092999</v>
      </c>
      <c r="F24" s="1">
        <v>0.470150901744879</v>
      </c>
      <c r="G24" s="1">
        <v>0.501781523087929</v>
      </c>
      <c r="I24" s="1">
        <v>1.625</v>
      </c>
      <c r="J24" s="70">
        <v>5.7192846294358997E-5</v>
      </c>
      <c r="K24" s="70">
        <v>4.7662952147218402E-5</v>
      </c>
      <c r="L24" s="70">
        <v>5.5466183486278702E-5</v>
      </c>
      <c r="M24" s="1">
        <v>2.7658686933221298E-4</v>
      </c>
      <c r="N24" s="70">
        <v>7.8327140230697006E-5</v>
      </c>
      <c r="O24" s="70">
        <v>8.3596801746449006E-5</v>
      </c>
    </row>
    <row r="25" spans="1:15" x14ac:dyDescent="0.25">
      <c r="A25" s="1">
        <v>1.75</v>
      </c>
      <c r="B25" s="1">
        <v>0.31720095988261998</v>
      </c>
      <c r="C25" s="1">
        <v>0.27396636703313798</v>
      </c>
      <c r="D25" s="1">
        <v>0.34281749578126602</v>
      </c>
      <c r="E25" s="1">
        <v>1.65702026741902</v>
      </c>
      <c r="F25" s="1">
        <v>0.48136369370507398</v>
      </c>
      <c r="G25" s="1">
        <v>0.50605229194869294</v>
      </c>
      <c r="I25" s="1">
        <v>1.75</v>
      </c>
      <c r="J25" s="70">
        <v>5.2845679916444503E-5</v>
      </c>
      <c r="K25" s="70">
        <v>4.5642796747720698E-5</v>
      </c>
      <c r="L25" s="70">
        <v>5.7113394797159002E-5</v>
      </c>
      <c r="M25" s="1">
        <v>2.7605957655201202E-4</v>
      </c>
      <c r="N25" s="70">
        <v>8.0195191371265406E-5</v>
      </c>
      <c r="O25" s="70">
        <v>8.4308311838652306E-5</v>
      </c>
    </row>
    <row r="26" spans="1:15" x14ac:dyDescent="0.25">
      <c r="A26" s="1">
        <v>1.875</v>
      </c>
      <c r="B26" s="1">
        <v>0.32518951460539802</v>
      </c>
      <c r="C26" s="1">
        <v>0.26491693250624798</v>
      </c>
      <c r="D26" s="1">
        <v>0.34747655374221098</v>
      </c>
      <c r="E26" s="1">
        <v>1.6571154712145499</v>
      </c>
      <c r="F26" s="1">
        <v>0.48477225801145701</v>
      </c>
      <c r="G26" s="1">
        <v>0.51318221642606798</v>
      </c>
      <c r="I26" s="1">
        <v>1.875</v>
      </c>
      <c r="J26" s="70">
        <v>5.4176573133259301E-5</v>
      </c>
      <c r="K26" s="70">
        <v>4.4135160955540898E-5</v>
      </c>
      <c r="L26" s="70">
        <v>5.7889593853452403E-5</v>
      </c>
      <c r="M26" s="1">
        <v>2.7607543750434702E-4</v>
      </c>
      <c r="N26" s="70">
        <v>8.0763058184708502E-5</v>
      </c>
      <c r="O26" s="70">
        <v>8.5496157256582996E-5</v>
      </c>
    </row>
    <row r="27" spans="1:15" x14ac:dyDescent="0.25">
      <c r="A27" s="1">
        <v>2</v>
      </c>
      <c r="B27" s="1">
        <v>0.33234721693184899</v>
      </c>
      <c r="C27" s="1">
        <v>0.278485217265876</v>
      </c>
      <c r="D27" s="1">
        <v>0.36449536193439402</v>
      </c>
      <c r="E27" s="1">
        <v>1.6557120243944601</v>
      </c>
      <c r="F27" s="1">
        <v>0.47426121175953201</v>
      </c>
      <c r="G27" s="1">
        <v>0.51634921333430905</v>
      </c>
      <c r="I27" s="1">
        <v>2</v>
      </c>
      <c r="J27" s="70">
        <v>5.5369046340846001E-5</v>
      </c>
      <c r="K27" s="70">
        <v>4.6395637196494901E-5</v>
      </c>
      <c r="L27" s="70">
        <v>6.0724927298270102E-5</v>
      </c>
      <c r="M27" s="1">
        <v>2.7584162326411998E-4</v>
      </c>
      <c r="N27" s="70">
        <v>7.9011917879138005E-5</v>
      </c>
      <c r="O27" s="70">
        <v>8.6023778941495804E-5</v>
      </c>
    </row>
    <row r="28" spans="1:15" x14ac:dyDescent="0.25">
      <c r="A28" s="1">
        <v>2.125</v>
      </c>
      <c r="B28" s="1">
        <v>0.354758164863818</v>
      </c>
      <c r="C28" s="1">
        <v>0.26354642359177299</v>
      </c>
      <c r="D28" s="1">
        <v>0.37497580975058897</v>
      </c>
      <c r="E28" s="1">
        <v>1.6492920206989301</v>
      </c>
      <c r="F28" s="1">
        <v>0.46136298916136298</v>
      </c>
      <c r="G28" s="1">
        <v>0.51242306524186199</v>
      </c>
      <c r="I28" s="1">
        <v>2.125</v>
      </c>
      <c r="J28" s="70">
        <v>5.9102710266312098E-5</v>
      </c>
      <c r="K28" s="70">
        <v>4.3906834170389301E-5</v>
      </c>
      <c r="L28" s="70">
        <v>6.24709699044481E-5</v>
      </c>
      <c r="M28" s="1">
        <v>2.7477205064844502E-4</v>
      </c>
      <c r="N28" s="70">
        <v>7.6863073994283193E-5</v>
      </c>
      <c r="O28" s="70">
        <v>8.5369682669294306E-5</v>
      </c>
    </row>
    <row r="29" spans="1:15" x14ac:dyDescent="0.25">
      <c r="A29" s="1">
        <v>2.25</v>
      </c>
      <c r="B29" s="1">
        <v>0.34993257622124102</v>
      </c>
      <c r="C29" s="1">
        <v>0.260337636747146</v>
      </c>
      <c r="D29" s="1">
        <v>0.384836134074101</v>
      </c>
      <c r="E29" s="1">
        <v>1.63809405317103</v>
      </c>
      <c r="F29" s="1">
        <v>0.46362344922323501</v>
      </c>
      <c r="G29" s="1">
        <v>0.55527453732583099</v>
      </c>
      <c r="I29" s="1">
        <v>2.25</v>
      </c>
      <c r="J29" s="70">
        <v>5.8298767198458798E-5</v>
      </c>
      <c r="K29" s="70">
        <v>4.3372250282074502E-5</v>
      </c>
      <c r="L29" s="70">
        <v>6.4113699936745201E-5</v>
      </c>
      <c r="M29" s="1">
        <v>2.7290646925829602E-4</v>
      </c>
      <c r="N29" s="70">
        <v>7.7239666640590898E-5</v>
      </c>
      <c r="O29" s="70">
        <v>9.2508737918483604E-5</v>
      </c>
    </row>
    <row r="30" spans="1:15" x14ac:dyDescent="0.25">
      <c r="A30" s="1">
        <v>2.375</v>
      </c>
      <c r="B30" s="1">
        <v>0.352892922929126</v>
      </c>
      <c r="C30" s="1">
        <v>0.24933554021665899</v>
      </c>
      <c r="D30" s="1">
        <v>0.40647463859052602</v>
      </c>
      <c r="E30" s="1">
        <v>1.6391658777181699</v>
      </c>
      <c r="F30" s="1">
        <v>0.43337236187693301</v>
      </c>
      <c r="G30" s="1">
        <v>0.568771591742956</v>
      </c>
      <c r="I30" s="1">
        <v>2.375</v>
      </c>
      <c r="J30" s="70">
        <v>5.87919609599924E-5</v>
      </c>
      <c r="K30" s="70">
        <v>4.1539301000095403E-5</v>
      </c>
      <c r="L30" s="70">
        <v>6.7718674789181595E-5</v>
      </c>
      <c r="M30" s="1">
        <v>2.7308503522784999E-4</v>
      </c>
      <c r="N30" s="70">
        <v>7.2199835488697003E-5</v>
      </c>
      <c r="O30" s="70">
        <v>9.4757347184376396E-5</v>
      </c>
    </row>
    <row r="31" spans="1:15" x14ac:dyDescent="0.25">
      <c r="A31" s="1">
        <v>2.5</v>
      </c>
      <c r="B31" s="1">
        <v>0.34361014175712901</v>
      </c>
      <c r="C31" s="1">
        <v>0.24676934919783</v>
      </c>
      <c r="D31" s="1">
        <v>0.406521362316417</v>
      </c>
      <c r="E31" s="1">
        <v>1.64132105334253</v>
      </c>
      <c r="F31" s="1">
        <v>0.42310738079777599</v>
      </c>
      <c r="G31" s="1">
        <v>0.56714040101411201</v>
      </c>
      <c r="I31" s="1">
        <v>2.5</v>
      </c>
      <c r="J31" s="70">
        <v>5.7245449616737902E-5</v>
      </c>
      <c r="K31" s="70">
        <v>4.1111773576358501E-5</v>
      </c>
      <c r="L31" s="70">
        <v>6.7726458961915099E-5</v>
      </c>
      <c r="M31" s="1">
        <v>2.7344408748686798E-4</v>
      </c>
      <c r="N31" s="70">
        <v>7.0489689640909506E-5</v>
      </c>
      <c r="O31" s="70">
        <v>9.4485590808951201E-5</v>
      </c>
    </row>
    <row r="32" spans="1:15" x14ac:dyDescent="0.25">
      <c r="A32" s="1">
        <v>2.625</v>
      </c>
      <c r="B32" s="1">
        <v>0.32762913144186001</v>
      </c>
      <c r="C32" s="1">
        <v>0.26060896158908398</v>
      </c>
      <c r="D32" s="1">
        <v>0.402020834968211</v>
      </c>
      <c r="E32" s="1">
        <v>1.6425744230294601</v>
      </c>
      <c r="F32" s="1">
        <v>0.41514176597274999</v>
      </c>
      <c r="G32" s="1">
        <v>0.56430935946991301</v>
      </c>
      <c r="I32" s="1">
        <v>2.625</v>
      </c>
      <c r="J32" s="70">
        <v>5.4583013298213898E-5</v>
      </c>
      <c r="K32" s="70">
        <v>4.3417453000741303E-5</v>
      </c>
      <c r="L32" s="70">
        <v>6.6976671105703904E-5</v>
      </c>
      <c r="M32" s="1">
        <v>2.7365289887670998E-4</v>
      </c>
      <c r="N32" s="70">
        <v>6.9162618211060102E-5</v>
      </c>
      <c r="O32" s="70">
        <v>9.4013939287687298E-5</v>
      </c>
    </row>
    <row r="33" spans="1:15" x14ac:dyDescent="0.25">
      <c r="A33" s="1">
        <v>2.75</v>
      </c>
      <c r="B33" s="1">
        <v>0.30367948079556101</v>
      </c>
      <c r="C33" s="1">
        <v>0.265237511560451</v>
      </c>
      <c r="D33" s="1">
        <v>0.38576045165216999</v>
      </c>
      <c r="E33" s="1">
        <v>1.6423710277199</v>
      </c>
      <c r="F33" s="1">
        <v>0.41147317510138998</v>
      </c>
      <c r="G33" s="1">
        <v>0.55759412038198997</v>
      </c>
      <c r="I33" s="1">
        <v>2.75</v>
      </c>
      <c r="J33" s="70">
        <v>5.0593001500540403E-5</v>
      </c>
      <c r="K33" s="70">
        <v>4.4188569425971102E-5</v>
      </c>
      <c r="L33" s="70">
        <v>6.42676912452514E-5</v>
      </c>
      <c r="M33" s="1">
        <v>2.7361901321813699E-4</v>
      </c>
      <c r="N33" s="70">
        <v>6.8551430971891707E-5</v>
      </c>
      <c r="O33" s="70">
        <v>9.2895180455639497E-5</v>
      </c>
    </row>
    <row r="34" spans="1:15" x14ac:dyDescent="0.25">
      <c r="A34" s="1">
        <v>2.875</v>
      </c>
      <c r="B34" s="1">
        <v>0.29063672522405998</v>
      </c>
      <c r="C34" s="1">
        <v>0.32502682358788698</v>
      </c>
      <c r="D34" s="1">
        <v>0.39798616047839802</v>
      </c>
      <c r="E34" s="1">
        <v>1.6362702725034599</v>
      </c>
      <c r="F34" s="1">
        <v>0.39264877311118901</v>
      </c>
      <c r="G34" s="1">
        <v>0.55098147406617204</v>
      </c>
      <c r="I34" s="1">
        <v>2.875</v>
      </c>
      <c r="J34" s="70">
        <v>4.8420078422328297E-5</v>
      </c>
      <c r="K34" s="70">
        <v>5.4149468809742003E-5</v>
      </c>
      <c r="L34" s="70">
        <v>6.6304494335700894E-5</v>
      </c>
      <c r="M34" s="1">
        <v>2.7260262739907799E-4</v>
      </c>
      <c r="N34" s="70">
        <v>6.5415285600324202E-5</v>
      </c>
      <c r="O34" s="70">
        <v>9.1793513579424194E-5</v>
      </c>
    </row>
    <row r="35" spans="1:15" x14ac:dyDescent="0.25">
      <c r="A35" s="1">
        <v>3</v>
      </c>
      <c r="B35" s="1">
        <v>0.28740136957809997</v>
      </c>
      <c r="C35" s="1">
        <v>0.351496746899293</v>
      </c>
      <c r="D35" s="1">
        <v>0.38913526006472299</v>
      </c>
      <c r="E35" s="1">
        <v>1.6239802618979899</v>
      </c>
      <c r="F35" s="1">
        <v>0.39122287935953498</v>
      </c>
      <c r="G35" s="1">
        <v>0.55482415531809903</v>
      </c>
      <c r="I35" s="1">
        <v>3</v>
      </c>
      <c r="J35" s="70">
        <v>4.7881068171711397E-5</v>
      </c>
      <c r="K35" s="70">
        <v>5.8559358033422198E-5</v>
      </c>
      <c r="L35" s="70">
        <v>6.4829934326782906E-5</v>
      </c>
      <c r="M35" s="1">
        <v>2.7055511163220799E-4</v>
      </c>
      <c r="N35" s="70">
        <v>6.5177731701298499E-5</v>
      </c>
      <c r="O35" s="70">
        <v>9.2433704275995298E-5</v>
      </c>
    </row>
    <row r="36" spans="1:15" x14ac:dyDescent="0.25">
      <c r="A36" s="1">
        <v>3.125</v>
      </c>
      <c r="B36" s="1">
        <v>0.256936007790937</v>
      </c>
      <c r="C36" s="1">
        <v>0.35824812475319101</v>
      </c>
      <c r="D36" s="1">
        <v>0.39436424622244798</v>
      </c>
      <c r="E36" s="1">
        <v>1.6209965297257001</v>
      </c>
      <c r="F36" s="1">
        <v>0.37915741342412002</v>
      </c>
      <c r="G36" s="1">
        <v>0.56457927619489101</v>
      </c>
      <c r="I36" s="1">
        <v>3.125</v>
      </c>
      <c r="J36" s="70">
        <v>4.28055388979701E-5</v>
      </c>
      <c r="K36" s="70">
        <v>5.9684137583881597E-5</v>
      </c>
      <c r="L36" s="70">
        <v>6.5701083420659798E-5</v>
      </c>
      <c r="M36" s="1">
        <v>2.7005802185230398E-4</v>
      </c>
      <c r="N36" s="70">
        <v>6.3167625076458394E-5</v>
      </c>
      <c r="O36" s="70">
        <v>9.4058907414068906E-5</v>
      </c>
    </row>
    <row r="37" spans="1:15" x14ac:dyDescent="0.25">
      <c r="A37" s="1">
        <v>3.25</v>
      </c>
      <c r="B37" s="1">
        <v>0.24944256533090001</v>
      </c>
      <c r="C37" s="1">
        <v>0.35762999351010799</v>
      </c>
      <c r="D37" s="1">
        <v>0.39177640579093598</v>
      </c>
      <c r="E37" s="1">
        <v>1.6245691902474699</v>
      </c>
      <c r="F37" s="1">
        <v>0.378744636185045</v>
      </c>
      <c r="G37" s="1">
        <v>0.55935609936063502</v>
      </c>
      <c r="I37" s="1">
        <v>3.25</v>
      </c>
      <c r="J37" s="70">
        <v>4.1557131384127999E-5</v>
      </c>
      <c r="K37" s="70">
        <v>5.9581156918784001E-5</v>
      </c>
      <c r="L37" s="70">
        <v>6.5269949204769894E-5</v>
      </c>
      <c r="M37" s="1">
        <v>2.7065322709523198E-4</v>
      </c>
      <c r="N37" s="70">
        <v>6.3098856388428499E-5</v>
      </c>
      <c r="O37" s="70">
        <v>9.3188726153481803E-5</v>
      </c>
    </row>
    <row r="38" spans="1:15" x14ac:dyDescent="0.25">
      <c r="A38" s="1">
        <v>3.375</v>
      </c>
      <c r="B38" s="1">
        <v>0.24140776099219799</v>
      </c>
      <c r="C38" s="1">
        <v>0.35802573331328602</v>
      </c>
      <c r="D38" s="1">
        <v>0.38644626032908702</v>
      </c>
      <c r="E38" s="1">
        <v>1.62733280054896</v>
      </c>
      <c r="F38" s="1">
        <v>0.37984152516473402</v>
      </c>
      <c r="G38" s="1">
        <v>0.55660383498219601</v>
      </c>
      <c r="I38" s="1">
        <v>3.375</v>
      </c>
      <c r="J38" s="70">
        <v>4.0218532981300099E-5</v>
      </c>
      <c r="K38" s="70">
        <v>5.96470871699935E-5</v>
      </c>
      <c r="L38" s="70">
        <v>6.4381946970825803E-5</v>
      </c>
      <c r="M38" s="1">
        <v>2.7111364457145802E-4</v>
      </c>
      <c r="N38" s="70">
        <v>6.3281598092444703E-5</v>
      </c>
      <c r="O38" s="70">
        <v>9.2730198908033804E-5</v>
      </c>
    </row>
    <row r="39" spans="1:15" x14ac:dyDescent="0.25">
      <c r="A39" s="1">
        <v>3.5</v>
      </c>
      <c r="B39" s="1">
        <v>0.218135290787452</v>
      </c>
      <c r="C39" s="1">
        <v>0.36711177353514302</v>
      </c>
      <c r="D39" s="1">
        <v>0.383556021295542</v>
      </c>
      <c r="E39" s="1">
        <v>1.6274732592419301</v>
      </c>
      <c r="F39" s="1">
        <v>0.38347700149890601</v>
      </c>
      <c r="G39" s="1">
        <v>0.560169221578804</v>
      </c>
      <c r="I39" s="1">
        <v>3.5</v>
      </c>
      <c r="J39" s="70">
        <v>3.6341339445189401E-5</v>
      </c>
      <c r="K39" s="70">
        <v>6.1160821470954903E-5</v>
      </c>
      <c r="L39" s="70">
        <v>6.3900433147837294E-5</v>
      </c>
      <c r="M39" s="1">
        <v>2.7113704498970702E-4</v>
      </c>
      <c r="N39" s="70">
        <v>6.3887268449717798E-5</v>
      </c>
      <c r="O39" s="70">
        <v>9.3324192315028895E-5</v>
      </c>
    </row>
    <row r="40" spans="1:15" x14ac:dyDescent="0.25">
      <c r="A40" s="1">
        <v>3.625</v>
      </c>
      <c r="B40" s="1">
        <v>0.21397408927820399</v>
      </c>
      <c r="C40" s="1">
        <v>0.36781055832466197</v>
      </c>
      <c r="D40" s="1">
        <v>0.37631589955856698</v>
      </c>
      <c r="E40" s="1">
        <v>1.6310463140042299</v>
      </c>
      <c r="F40" s="1">
        <v>0.38712817368460201</v>
      </c>
      <c r="G40" s="1">
        <v>0.56438108381053198</v>
      </c>
      <c r="I40" s="1">
        <v>3.625</v>
      </c>
      <c r="J40" s="70">
        <v>3.5648083273748697E-5</v>
      </c>
      <c r="K40" s="70">
        <v>6.1277239016888695E-5</v>
      </c>
      <c r="L40" s="70">
        <v>6.2694228866457205E-5</v>
      </c>
      <c r="M40" s="1">
        <v>2.7173231591310699E-4</v>
      </c>
      <c r="N40" s="70">
        <v>6.4495553735854694E-5</v>
      </c>
      <c r="O40" s="70">
        <v>9.4025888562834594E-5</v>
      </c>
    </row>
    <row r="41" spans="1:15" x14ac:dyDescent="0.25">
      <c r="A41" s="1">
        <v>3.75</v>
      </c>
      <c r="B41" s="1">
        <v>0.245642102755981</v>
      </c>
      <c r="C41" s="1">
        <v>0.36697427265097698</v>
      </c>
      <c r="D41" s="1">
        <v>0.407991145780074</v>
      </c>
      <c r="E41" s="1">
        <v>1.6420415696014401</v>
      </c>
      <c r="F41" s="1">
        <v>0.38789894084579102</v>
      </c>
      <c r="G41" s="1">
        <v>0.55946548332151103</v>
      </c>
      <c r="I41" s="1">
        <v>3.75</v>
      </c>
      <c r="J41" s="70">
        <v>4.0923974319146401E-5</v>
      </c>
      <c r="K41" s="70">
        <v>6.1137913823652905E-5</v>
      </c>
      <c r="L41" s="70">
        <v>6.7971324886960301E-5</v>
      </c>
      <c r="M41" s="1">
        <v>2.7356412549560199E-4</v>
      </c>
      <c r="N41" s="70">
        <v>6.4623963544908799E-5</v>
      </c>
      <c r="O41" s="70">
        <v>9.3206949521363705E-5</v>
      </c>
    </row>
    <row r="42" spans="1:15" x14ac:dyDescent="0.25">
      <c r="A42" s="1">
        <v>3.875</v>
      </c>
      <c r="B42" s="1">
        <v>0.24061777671060799</v>
      </c>
      <c r="C42" s="1">
        <v>0.36745977876054098</v>
      </c>
      <c r="D42" s="1">
        <v>0.425112730603175</v>
      </c>
      <c r="E42" s="1">
        <v>1.6431790084493201</v>
      </c>
      <c r="F42" s="1">
        <v>0.387798149315145</v>
      </c>
      <c r="G42" s="1">
        <v>0.55866978581188298</v>
      </c>
      <c r="I42" s="1">
        <v>3.875</v>
      </c>
      <c r="J42" s="70">
        <v>4.0086921599987401E-5</v>
      </c>
      <c r="K42" s="70">
        <v>6.1218799141506206E-5</v>
      </c>
      <c r="L42" s="70">
        <v>7.0823780918488995E-5</v>
      </c>
      <c r="M42" s="1">
        <v>2.7375362280765799E-4</v>
      </c>
      <c r="N42" s="70">
        <v>6.4607171675903094E-5</v>
      </c>
      <c r="O42" s="70">
        <v>9.3074386316259795E-5</v>
      </c>
    </row>
    <row r="43" spans="1:15" x14ac:dyDescent="0.25">
      <c r="A43" s="1">
        <v>4</v>
      </c>
      <c r="B43" s="1">
        <v>0.24969529118205899</v>
      </c>
      <c r="C43" s="1">
        <v>0.36801862977517902</v>
      </c>
      <c r="D43" s="1">
        <v>0.462875002772827</v>
      </c>
      <c r="E43" s="1">
        <v>1.6439225804156501</v>
      </c>
      <c r="F43" s="1">
        <v>0.38638242526274202</v>
      </c>
      <c r="G43" s="1">
        <v>0.54061608113506299</v>
      </c>
      <c r="I43" s="1">
        <v>4</v>
      </c>
      <c r="J43" s="70">
        <v>4.1599235510931001E-5</v>
      </c>
      <c r="K43" s="70">
        <v>6.13119037205449E-5</v>
      </c>
      <c r="L43" s="70">
        <v>7.7114975461953204E-5</v>
      </c>
      <c r="M43" s="1">
        <v>2.7387750189724897E-4</v>
      </c>
      <c r="N43" s="70">
        <v>6.4371312048772805E-5</v>
      </c>
      <c r="O43" s="70">
        <v>9.0066639117101298E-5</v>
      </c>
    </row>
    <row r="44" spans="1:15" x14ac:dyDescent="0.25">
      <c r="A44" s="1">
        <v>4.125</v>
      </c>
      <c r="B44" s="1">
        <v>0.25918494266269898</v>
      </c>
      <c r="C44" s="1">
        <v>0.37124280761849998</v>
      </c>
      <c r="D44" s="1">
        <v>0.458261643948152</v>
      </c>
      <c r="E44" s="1">
        <v>1.64321958803859</v>
      </c>
      <c r="F44" s="1">
        <v>0.390648605695886</v>
      </c>
      <c r="G44" s="1">
        <v>0.521141500132556</v>
      </c>
      <c r="I44" s="1">
        <v>4.125</v>
      </c>
      <c r="J44" s="70">
        <v>4.3180211447605603E-5</v>
      </c>
      <c r="K44" s="70">
        <v>6.1849051749242095E-5</v>
      </c>
      <c r="L44" s="70">
        <v>7.6346389881762296E-5</v>
      </c>
      <c r="M44" s="1">
        <v>2.7376038336723098E-4</v>
      </c>
      <c r="N44" s="70">
        <v>6.5082057708934593E-5</v>
      </c>
      <c r="O44" s="70">
        <v>8.6822173922083905E-5</v>
      </c>
    </row>
    <row r="45" spans="1:15" x14ac:dyDescent="0.25">
      <c r="A45" s="1">
        <v>4.25</v>
      </c>
      <c r="B45" s="1">
        <v>0.26836101010246799</v>
      </c>
      <c r="C45" s="1">
        <v>0.37212920721276399</v>
      </c>
      <c r="D45" s="1">
        <v>0.45430333436124798</v>
      </c>
      <c r="E45" s="1">
        <v>1.6388601796232101</v>
      </c>
      <c r="F45" s="1">
        <v>0.395327598763065</v>
      </c>
      <c r="G45" s="1">
        <v>0.51767365207396898</v>
      </c>
      <c r="I45" s="1">
        <v>4.25</v>
      </c>
      <c r="J45" s="70">
        <v>4.4708944283071298E-5</v>
      </c>
      <c r="K45" s="70">
        <v>6.1996725921646396E-5</v>
      </c>
      <c r="L45" s="70">
        <v>7.5686935504583799E-5</v>
      </c>
      <c r="M45" s="1">
        <v>2.73034105925229E-4</v>
      </c>
      <c r="N45" s="70">
        <v>6.5861577953926699E-5</v>
      </c>
      <c r="O45" s="70">
        <v>8.6244430435523294E-5</v>
      </c>
    </row>
    <row r="46" spans="1:15" x14ac:dyDescent="0.25">
      <c r="A46" s="1">
        <v>4.375</v>
      </c>
      <c r="B46" s="1">
        <v>0.28642587974375699</v>
      </c>
      <c r="C46" s="1">
        <v>0.37340049570390199</v>
      </c>
      <c r="D46" s="1">
        <v>0.47539149824593602</v>
      </c>
      <c r="E46" s="1">
        <v>1.64245700325178</v>
      </c>
      <c r="F46" s="1">
        <v>0.394380814086846</v>
      </c>
      <c r="G46" s="1">
        <v>0.51594116540826396</v>
      </c>
      <c r="I46" s="1">
        <v>4.375</v>
      </c>
      <c r="J46" s="70">
        <v>4.7718551565309803E-5</v>
      </c>
      <c r="K46" s="70">
        <v>6.2208522584270099E-5</v>
      </c>
      <c r="L46" s="70">
        <v>7.9200223607773005E-5</v>
      </c>
      <c r="M46" s="1">
        <v>2.73633336741748E-4</v>
      </c>
      <c r="N46" s="70">
        <v>6.5703843626868603E-5</v>
      </c>
      <c r="O46" s="70">
        <v>8.5955798157016797E-5</v>
      </c>
    </row>
    <row r="47" spans="1:15" x14ac:dyDescent="0.25">
      <c r="A47" s="1">
        <v>4.5</v>
      </c>
      <c r="B47" s="1">
        <v>0.28719592319505999</v>
      </c>
      <c r="C47" s="1">
        <v>0.37933524744480102</v>
      </c>
      <c r="D47" s="1">
        <v>0.49330249619418498</v>
      </c>
      <c r="E47" s="1">
        <v>1.64464998036844</v>
      </c>
      <c r="F47" s="1">
        <v>0.39327387481923798</v>
      </c>
      <c r="G47" s="1">
        <v>0.51010627126661101</v>
      </c>
      <c r="I47" s="1">
        <v>4.5</v>
      </c>
      <c r="J47" s="70">
        <v>4.7846840804296903E-5</v>
      </c>
      <c r="K47" s="70">
        <v>6.3197252224303995E-5</v>
      </c>
      <c r="L47" s="70">
        <v>8.2184195865951196E-5</v>
      </c>
      <c r="M47" s="1">
        <v>2.7399868672938502E-4</v>
      </c>
      <c r="N47" s="70">
        <v>6.5519427544885204E-5</v>
      </c>
      <c r="O47" s="70">
        <v>8.4983704793017401E-5</v>
      </c>
    </row>
    <row r="48" spans="1:15" x14ac:dyDescent="0.25">
      <c r="A48" s="1">
        <v>4.625</v>
      </c>
      <c r="B48" s="1">
        <v>0.27792749157053098</v>
      </c>
      <c r="C48" s="1">
        <v>0.39333192357430902</v>
      </c>
      <c r="D48" s="1">
        <v>0.52810423131665496</v>
      </c>
      <c r="E48" s="1">
        <v>1.64019800447971</v>
      </c>
      <c r="F48" s="1">
        <v>0.39441015910546501</v>
      </c>
      <c r="G48" s="1">
        <v>0.49942043908091399</v>
      </c>
      <c r="I48" s="1">
        <v>4.625</v>
      </c>
      <c r="J48" s="70">
        <v>4.6302720095650397E-5</v>
      </c>
      <c r="K48" s="70">
        <v>6.55290984674799E-5</v>
      </c>
      <c r="L48" s="70">
        <v>8.7982164937354802E-5</v>
      </c>
      <c r="M48" s="1">
        <v>2.7325698754632199E-4</v>
      </c>
      <c r="N48" s="70">
        <v>6.5708732506970406E-5</v>
      </c>
      <c r="O48" s="70">
        <v>8.3203445150879994E-5</v>
      </c>
    </row>
    <row r="49" spans="1:15" x14ac:dyDescent="0.25">
      <c r="A49" s="1">
        <v>4.75</v>
      </c>
      <c r="B49" s="1">
        <v>0.247055329206987</v>
      </c>
      <c r="C49" s="1">
        <v>0.42077139234877697</v>
      </c>
      <c r="D49" s="1">
        <v>0.53029024228719301</v>
      </c>
      <c r="E49" s="1">
        <v>1.63719950027076</v>
      </c>
      <c r="F49" s="1">
        <v>0.39741371607018999</v>
      </c>
      <c r="G49" s="1">
        <v>0.499644257571564</v>
      </c>
      <c r="I49" s="1">
        <v>4.75</v>
      </c>
      <c r="J49" s="70">
        <v>4.1159417845884002E-5</v>
      </c>
      <c r="K49" s="70">
        <v>7.0100513965306305E-5</v>
      </c>
      <c r="L49" s="70">
        <v>8.83463543650465E-5</v>
      </c>
      <c r="M49" s="1">
        <v>2.7275743674511001E-4</v>
      </c>
      <c r="N49" s="70">
        <v>6.6209125097293597E-5</v>
      </c>
      <c r="O49" s="70">
        <v>8.3240733311422499E-5</v>
      </c>
    </row>
    <row r="50" spans="1:15" x14ac:dyDescent="0.25">
      <c r="A50" s="1">
        <v>4.875</v>
      </c>
      <c r="B50" s="1">
        <v>0.25960901641191603</v>
      </c>
      <c r="C50" s="1">
        <v>0.42026361562232101</v>
      </c>
      <c r="D50" s="1">
        <v>0.53723412314028696</v>
      </c>
      <c r="E50" s="1">
        <v>1.6392638946865601</v>
      </c>
      <c r="F50" s="1">
        <v>0.398136051227583</v>
      </c>
      <c r="G50" s="1">
        <v>0.51076518856247899</v>
      </c>
      <c r="I50" s="1">
        <v>4.875</v>
      </c>
      <c r="J50" s="70">
        <v>4.3250862134225102E-5</v>
      </c>
      <c r="K50" s="70">
        <v>7.0015918362678601E-5</v>
      </c>
      <c r="L50" s="70">
        <v>8.9503204915171894E-5</v>
      </c>
      <c r="M50" s="1">
        <v>2.7310136485478201E-4</v>
      </c>
      <c r="N50" s="70">
        <v>6.6329466134515299E-5</v>
      </c>
      <c r="O50" s="70">
        <v>8.5093480414509003E-5</v>
      </c>
    </row>
    <row r="51" spans="1:15" x14ac:dyDescent="0.25">
      <c r="A51" s="1">
        <v>5</v>
      </c>
      <c r="B51" s="1">
        <v>0.24989457841990101</v>
      </c>
      <c r="C51" s="1">
        <v>0.43009202387519302</v>
      </c>
      <c r="D51" s="1">
        <v>0.54057615812098603</v>
      </c>
      <c r="E51" s="1">
        <v>1.6386740434839799</v>
      </c>
      <c r="F51" s="1">
        <v>0.39732615148420802</v>
      </c>
      <c r="G51" s="1">
        <v>0.52053931374470697</v>
      </c>
      <c r="I51" s="1">
        <v>5</v>
      </c>
      <c r="J51" s="70">
        <v>4.1632436764755497E-5</v>
      </c>
      <c r="K51" s="70">
        <v>7.1653331177607202E-5</v>
      </c>
      <c r="L51" s="70">
        <v>9.0059987942956406E-5</v>
      </c>
      <c r="M51" s="1">
        <v>2.7300309564443401E-4</v>
      </c>
      <c r="N51" s="70">
        <v>6.6194536837269107E-5</v>
      </c>
      <c r="O51" s="70">
        <v>8.6721849669868194E-5</v>
      </c>
    </row>
    <row r="52" spans="1:15" x14ac:dyDescent="0.25">
      <c r="A52" s="1">
        <v>5.125</v>
      </c>
      <c r="B52" s="1">
        <v>0.25439728054760302</v>
      </c>
      <c r="C52" s="1">
        <v>0.43574535156562699</v>
      </c>
      <c r="D52" s="1">
        <v>0.54268315970715597</v>
      </c>
      <c r="E52" s="1">
        <v>1.6392864978914199</v>
      </c>
      <c r="F52" s="1">
        <v>0.39025448078395703</v>
      </c>
      <c r="G52" s="1">
        <v>0.52067201910146799</v>
      </c>
      <c r="I52" s="1">
        <v>5.125</v>
      </c>
      <c r="J52" s="70">
        <v>4.2382586939230801E-5</v>
      </c>
      <c r="K52" s="70">
        <v>7.2595175570833607E-5</v>
      </c>
      <c r="L52" s="70">
        <v>9.0411014407212496E-5</v>
      </c>
      <c r="M52" s="1">
        <v>2.7310513054871203E-4</v>
      </c>
      <c r="N52" s="70">
        <v>6.5016396498607197E-5</v>
      </c>
      <c r="O52" s="70">
        <v>8.6743958382304594E-5</v>
      </c>
    </row>
    <row r="53" spans="1:15" x14ac:dyDescent="0.25">
      <c r="A53" s="1">
        <v>5.25</v>
      </c>
      <c r="B53" s="1">
        <v>0.25357581854018002</v>
      </c>
      <c r="C53" s="1">
        <v>0.44528977132998598</v>
      </c>
      <c r="D53" s="1">
        <v>0.54265860117002895</v>
      </c>
      <c r="E53" s="1">
        <v>1.6318574136667201</v>
      </c>
      <c r="F53" s="1">
        <v>0.38847149887937299</v>
      </c>
      <c r="G53" s="1">
        <v>0.519882742982124</v>
      </c>
      <c r="I53" s="1">
        <v>5.25</v>
      </c>
      <c r="J53" s="70">
        <v>4.2245731368794099E-5</v>
      </c>
      <c r="K53" s="70">
        <v>7.4185275903575698E-5</v>
      </c>
      <c r="L53" s="70">
        <v>9.0406922954927005E-5</v>
      </c>
      <c r="M53" s="1">
        <v>2.7186744511687897E-4</v>
      </c>
      <c r="N53" s="70">
        <v>6.4719351713303502E-5</v>
      </c>
      <c r="O53" s="70">
        <v>8.6612464980821902E-5</v>
      </c>
    </row>
    <row r="54" spans="1:15" x14ac:dyDescent="0.25">
      <c r="A54" s="1">
        <v>5.375</v>
      </c>
      <c r="B54" s="1">
        <v>0.25382983442521401</v>
      </c>
      <c r="C54" s="1">
        <v>0.45518346253499897</v>
      </c>
      <c r="D54" s="1">
        <v>0.55609337571169104</v>
      </c>
      <c r="E54" s="1">
        <v>1.6311670070125299</v>
      </c>
      <c r="F54" s="1">
        <v>0.38863581081797299</v>
      </c>
      <c r="G54" s="1">
        <v>0.52048504487212699</v>
      </c>
      <c r="I54" s="1">
        <v>5.375</v>
      </c>
      <c r="J54" s="70">
        <v>4.2288050415240598E-5</v>
      </c>
      <c r="K54" s="70">
        <v>7.5833564858330795E-5</v>
      </c>
      <c r="L54" s="70">
        <v>9.2645156393567901E-5</v>
      </c>
      <c r="M54" s="1">
        <v>2.7175242336829002E-4</v>
      </c>
      <c r="N54" s="70">
        <v>6.4746726082274403E-5</v>
      </c>
      <c r="O54" s="70">
        <v>8.6712808475696403E-5</v>
      </c>
    </row>
    <row r="55" spans="1:15" x14ac:dyDescent="0.25">
      <c r="A55" s="1">
        <v>5.5</v>
      </c>
      <c r="B55" s="1">
        <v>0.256201495785296</v>
      </c>
      <c r="C55" s="1">
        <v>0.45560869880331201</v>
      </c>
      <c r="D55" s="1">
        <v>0.54761491236732096</v>
      </c>
      <c r="E55" s="1">
        <v>1.62913033207602</v>
      </c>
      <c r="F55" s="1">
        <v>0.38635273074133802</v>
      </c>
      <c r="G55" s="1">
        <v>0.52477693570405803</v>
      </c>
      <c r="I55" s="1">
        <v>5.5</v>
      </c>
      <c r="J55" s="70">
        <v>4.2683169197830298E-5</v>
      </c>
      <c r="K55" s="70">
        <v>7.5904409220631797E-5</v>
      </c>
      <c r="L55" s="70">
        <v>9.1232644400395698E-5</v>
      </c>
      <c r="M55" s="1">
        <v>2.7141311332386703E-4</v>
      </c>
      <c r="N55" s="70">
        <v>6.4366364941507E-5</v>
      </c>
      <c r="O55" s="70">
        <v>8.7427837488295905E-5</v>
      </c>
    </row>
    <row r="56" spans="1:15" x14ac:dyDescent="0.25">
      <c r="A56" s="1">
        <v>5.625</v>
      </c>
      <c r="B56" s="1">
        <v>0.25591995243222498</v>
      </c>
      <c r="C56" s="1">
        <v>0.46793208401612202</v>
      </c>
      <c r="D56" s="1">
        <v>0.54716462483829897</v>
      </c>
      <c r="E56" s="1">
        <v>1.6251955084731999</v>
      </c>
      <c r="F56" s="1">
        <v>0.38711785617570199</v>
      </c>
      <c r="G56" s="1">
        <v>0.52631802992477295</v>
      </c>
      <c r="I56" s="1">
        <v>5.625</v>
      </c>
      <c r="J56" s="70">
        <v>4.2636264075208698E-5</v>
      </c>
      <c r="K56" s="70">
        <v>7.7957485197085904E-5</v>
      </c>
      <c r="L56" s="70">
        <v>9.1157626498060795E-5</v>
      </c>
      <c r="M56" s="1">
        <v>2.7075757171163701E-4</v>
      </c>
      <c r="N56" s="70">
        <v>6.4493834838872004E-5</v>
      </c>
      <c r="O56" s="70">
        <v>8.7684583785467202E-5</v>
      </c>
    </row>
    <row r="57" spans="1:15" x14ac:dyDescent="0.25">
      <c r="A57" s="1">
        <v>5.75</v>
      </c>
      <c r="B57" s="1">
        <v>0.23971482820391901</v>
      </c>
      <c r="C57" s="1">
        <v>0.46983201572529099</v>
      </c>
      <c r="D57" s="1">
        <v>0.54084097535375297</v>
      </c>
      <c r="E57" s="1">
        <v>1.6256808393156501</v>
      </c>
      <c r="F57" s="1">
        <v>0.39462914198096899</v>
      </c>
      <c r="G57" s="1">
        <v>0.53286714922501199</v>
      </c>
      <c r="I57" s="1">
        <v>5.75</v>
      </c>
      <c r="J57" s="70">
        <v>3.9936490378772899E-5</v>
      </c>
      <c r="K57" s="70">
        <v>7.8274013819833505E-5</v>
      </c>
      <c r="L57" s="70">
        <v>9.0104106493935405E-5</v>
      </c>
      <c r="M57" s="1">
        <v>2.7083842782998902E-4</v>
      </c>
      <c r="N57" s="70">
        <v>6.5745215054029396E-5</v>
      </c>
      <c r="O57" s="70">
        <v>8.8775667060886999E-5</v>
      </c>
    </row>
    <row r="58" spans="1:15" x14ac:dyDescent="0.25">
      <c r="A58" s="1">
        <v>5.875</v>
      </c>
      <c r="B58" s="1">
        <v>0.224729829342627</v>
      </c>
      <c r="C58" s="1">
        <v>0.48503778623786098</v>
      </c>
      <c r="D58" s="1">
        <v>0.54042859096423002</v>
      </c>
      <c r="E58" s="1">
        <v>1.6329121120730901</v>
      </c>
      <c r="F58" s="1">
        <v>0.39662593004335001</v>
      </c>
      <c r="G58" s="1">
        <v>0.53796210388341204</v>
      </c>
      <c r="I58" s="1">
        <v>5.875</v>
      </c>
      <c r="J58" s="70">
        <v>3.7439989568481701E-5</v>
      </c>
      <c r="K58" s="70">
        <v>8.0807295187227703E-5</v>
      </c>
      <c r="L58" s="70">
        <v>9.0035403254640794E-5</v>
      </c>
      <c r="M58" s="1">
        <v>2.7204315787137702E-4</v>
      </c>
      <c r="N58" s="70">
        <v>6.6077879945222005E-5</v>
      </c>
      <c r="O58" s="70">
        <v>8.9624486506976504E-5</v>
      </c>
    </row>
    <row r="59" spans="1:15" x14ac:dyDescent="0.25">
      <c r="A59" s="1">
        <v>6</v>
      </c>
      <c r="B59" s="1">
        <v>0.211752899030488</v>
      </c>
      <c r="C59" s="1">
        <v>0.50329376111590995</v>
      </c>
      <c r="D59" s="1">
        <v>0.52029034633416005</v>
      </c>
      <c r="E59" s="1">
        <v>1.6335161962510101</v>
      </c>
      <c r="F59" s="1">
        <v>0.39473617111924603</v>
      </c>
      <c r="G59" s="1">
        <v>0.54345560724571396</v>
      </c>
      <c r="I59" s="1">
        <v>6</v>
      </c>
      <c r="J59" s="70">
        <v>3.5278032978479197E-5</v>
      </c>
      <c r="K59" s="70">
        <v>8.3848740601910596E-5</v>
      </c>
      <c r="L59" s="70">
        <v>8.6680371699271097E-5</v>
      </c>
      <c r="M59" s="1">
        <v>2.7214379829542101E-4</v>
      </c>
      <c r="N59" s="70">
        <v>6.5763046108466302E-5</v>
      </c>
      <c r="O59" s="70">
        <v>9.0539704167136E-5</v>
      </c>
    </row>
    <row r="60" spans="1:15" x14ac:dyDescent="0.25">
      <c r="A60" s="1">
        <v>6.125</v>
      </c>
      <c r="B60" s="1">
        <v>0.193774558035227</v>
      </c>
      <c r="C60" s="1">
        <v>0.50428122812927001</v>
      </c>
      <c r="D60" s="1">
        <v>0.508269806275498</v>
      </c>
      <c r="E60" s="1">
        <v>1.6344859502165101</v>
      </c>
      <c r="F60" s="1">
        <v>0.39594397631322598</v>
      </c>
      <c r="G60" s="1">
        <v>0.53461509798468299</v>
      </c>
      <c r="I60" s="1">
        <v>6.125</v>
      </c>
      <c r="J60" s="70">
        <v>3.2282841368668699E-5</v>
      </c>
      <c r="K60" s="70">
        <v>8.4013252606336304E-5</v>
      </c>
      <c r="L60" s="70">
        <v>8.4677749725498103E-5</v>
      </c>
      <c r="M60" s="1">
        <v>2.7230535930607201E-4</v>
      </c>
      <c r="N60" s="70">
        <v>6.5964266453783497E-5</v>
      </c>
      <c r="O60" s="70">
        <v>8.9066875324248201E-5</v>
      </c>
    </row>
    <row r="61" spans="1:15" x14ac:dyDescent="0.25">
      <c r="A61" s="1">
        <v>6.25</v>
      </c>
      <c r="B61" s="1">
        <v>0.17560542296624701</v>
      </c>
      <c r="C61" s="1">
        <v>0.50530396037823899</v>
      </c>
      <c r="D61" s="1">
        <v>0.50428380203932099</v>
      </c>
      <c r="E61" s="1">
        <v>1.6373189341032801</v>
      </c>
      <c r="F61" s="1">
        <v>0.39973765211566498</v>
      </c>
      <c r="G61" s="1">
        <v>0.544872381053087</v>
      </c>
      <c r="I61" s="1">
        <v>6.25</v>
      </c>
      <c r="J61" s="70">
        <v>2.9255863466176801E-5</v>
      </c>
      <c r="K61" s="70">
        <v>8.4183639799014702E-5</v>
      </c>
      <c r="L61" s="70">
        <v>8.4013681419750904E-5</v>
      </c>
      <c r="M61" s="1">
        <v>2.7277733442160801E-4</v>
      </c>
      <c r="N61" s="70">
        <v>6.6596292842469902E-5</v>
      </c>
      <c r="O61" s="70">
        <v>9.0775738683444203E-5</v>
      </c>
    </row>
    <row r="62" spans="1:15" x14ac:dyDescent="0.25">
      <c r="A62" s="1">
        <v>6.375</v>
      </c>
      <c r="B62" s="1">
        <v>0.17247320764606999</v>
      </c>
      <c r="C62" s="1">
        <v>0.50354048205733504</v>
      </c>
      <c r="D62" s="1">
        <v>0.49194746096487202</v>
      </c>
      <c r="E62" s="1">
        <v>1.6374196418850999</v>
      </c>
      <c r="F62" s="1">
        <v>0.39963349246638602</v>
      </c>
      <c r="G62" s="1">
        <v>0.56563309508569404</v>
      </c>
      <c r="I62" s="1">
        <v>6.375</v>
      </c>
      <c r="J62" s="70">
        <v>2.8734036393835201E-5</v>
      </c>
      <c r="K62" s="70">
        <v>8.3889844310752005E-5</v>
      </c>
      <c r="L62" s="70">
        <v>8.1958446996747807E-5</v>
      </c>
      <c r="M62" s="1">
        <v>2.7279411233806E-4</v>
      </c>
      <c r="N62" s="70">
        <v>6.6578939844899794E-5</v>
      </c>
      <c r="O62" s="70">
        <v>9.4234473641276596E-5</v>
      </c>
    </row>
    <row r="63" spans="1:15" x14ac:dyDescent="0.25">
      <c r="A63" s="1">
        <v>6.5</v>
      </c>
      <c r="B63" s="1">
        <v>0.17720480731376001</v>
      </c>
      <c r="C63" s="1">
        <v>0.49008925716696</v>
      </c>
      <c r="D63" s="1">
        <v>0.48876335327558401</v>
      </c>
      <c r="E63" s="1">
        <v>1.6386856566441601</v>
      </c>
      <c r="F63" s="1">
        <v>0.393139437517737</v>
      </c>
      <c r="G63" s="1">
        <v>0.59812164826209502</v>
      </c>
      <c r="I63" s="1">
        <v>6.5</v>
      </c>
      <c r="J63" s="70">
        <v>2.9522320898472399E-5</v>
      </c>
      <c r="K63" s="70">
        <v>8.1648870244015496E-5</v>
      </c>
      <c r="L63" s="70">
        <v>8.1427974655712398E-5</v>
      </c>
      <c r="M63" s="1">
        <v>2.7300503039691799E-4</v>
      </c>
      <c r="N63" s="70">
        <v>6.5497030290454904E-5</v>
      </c>
      <c r="O63" s="70">
        <v>9.9647066600465096E-5</v>
      </c>
    </row>
    <row r="64" spans="1:15" x14ac:dyDescent="0.25">
      <c r="A64" s="1">
        <v>6.625</v>
      </c>
      <c r="B64" s="1">
        <v>0.171132214249613</v>
      </c>
      <c r="C64" s="1">
        <v>0.48852936761882099</v>
      </c>
      <c r="D64" s="1">
        <v>0.44779484032726802</v>
      </c>
      <c r="E64" s="1">
        <v>1.64431492612839</v>
      </c>
      <c r="F64" s="1">
        <v>0.39441292726409599</v>
      </c>
      <c r="G64" s="1">
        <v>0.59316591060676305</v>
      </c>
      <c r="I64" s="1">
        <v>6.625</v>
      </c>
      <c r="J64" s="70">
        <v>2.8510626893985399E-5</v>
      </c>
      <c r="K64" s="70">
        <v>8.1388992645295606E-5</v>
      </c>
      <c r="L64" s="70">
        <v>7.4602620398522799E-5</v>
      </c>
      <c r="M64" s="1">
        <v>2.7394286669299098E-4</v>
      </c>
      <c r="N64" s="70">
        <v>6.5709193682198295E-5</v>
      </c>
      <c r="O64" s="70">
        <v>9.8821440707086704E-5</v>
      </c>
    </row>
    <row r="65" spans="1:15" x14ac:dyDescent="0.25">
      <c r="A65" s="1">
        <v>6.75</v>
      </c>
      <c r="B65" s="1">
        <v>0.16541902571475101</v>
      </c>
      <c r="C65" s="1">
        <v>0.48775156332886799</v>
      </c>
      <c r="D65" s="1">
        <v>0.45040363620619001</v>
      </c>
      <c r="E65" s="1">
        <v>1.6514294487088901</v>
      </c>
      <c r="F65" s="1">
        <v>0.39252395938397699</v>
      </c>
      <c r="G65" s="1">
        <v>0.58041980554399297</v>
      </c>
      <c r="I65" s="1">
        <v>6.75</v>
      </c>
      <c r="J65" s="70">
        <v>2.75588096840774E-5</v>
      </c>
      <c r="K65" s="70">
        <v>8.1259410450589399E-5</v>
      </c>
      <c r="L65" s="70">
        <v>7.5037245791951306E-5</v>
      </c>
      <c r="M65" s="1">
        <v>2.7512814615490201E-4</v>
      </c>
      <c r="N65" s="70">
        <v>6.5394491633370398E-5</v>
      </c>
      <c r="O65" s="70">
        <v>9.6697939603629303E-5</v>
      </c>
    </row>
    <row r="66" spans="1:15" x14ac:dyDescent="0.25">
      <c r="A66" s="1">
        <v>6.875</v>
      </c>
      <c r="B66" s="1">
        <v>0.17183071714058301</v>
      </c>
      <c r="C66" s="1">
        <v>0.47545192661855701</v>
      </c>
      <c r="D66" s="1">
        <v>0.446538856777977</v>
      </c>
      <c r="E66" s="1">
        <v>1.65214795205576</v>
      </c>
      <c r="F66" s="1">
        <v>0.389964987009499</v>
      </c>
      <c r="G66" s="1">
        <v>0.58098922931526298</v>
      </c>
      <c r="I66" s="1">
        <v>6.875</v>
      </c>
      <c r="J66" s="70">
        <v>2.86269974756211E-5</v>
      </c>
      <c r="K66" s="70">
        <v>7.9210290974651704E-5</v>
      </c>
      <c r="L66" s="70">
        <v>7.4393373539210906E-5</v>
      </c>
      <c r="M66" s="1">
        <v>2.7524784881249198E-4</v>
      </c>
      <c r="N66" s="70">
        <v>6.4968166835782499E-5</v>
      </c>
      <c r="O66" s="70">
        <v>9.67928056039227E-5</v>
      </c>
    </row>
    <row r="67" spans="1:15" x14ac:dyDescent="0.25">
      <c r="A67" s="1">
        <v>7</v>
      </c>
      <c r="B67" s="1">
        <v>0.18996096885784</v>
      </c>
      <c r="C67" s="1">
        <v>0.466800364479946</v>
      </c>
      <c r="D67" s="1">
        <v>0.43775266489359399</v>
      </c>
      <c r="E67" s="1">
        <v>1.65206744375193</v>
      </c>
      <c r="F67" s="1">
        <v>0.39332161905508101</v>
      </c>
      <c r="G67" s="1">
        <v>0.57721909533418303</v>
      </c>
      <c r="I67" s="1">
        <v>7</v>
      </c>
      <c r="J67" s="70">
        <v>3.1647497411716102E-5</v>
      </c>
      <c r="K67" s="70">
        <v>7.7768940722358997E-5</v>
      </c>
      <c r="L67" s="70">
        <v>7.2929593971272794E-5</v>
      </c>
      <c r="M67" s="1">
        <v>2.7523443612907297E-4</v>
      </c>
      <c r="N67" s="70">
        <v>6.5527381734576496E-5</v>
      </c>
      <c r="O67" s="70">
        <v>9.6164701282674804E-5</v>
      </c>
    </row>
    <row r="68" spans="1:15" x14ac:dyDescent="0.25">
      <c r="A68" s="1">
        <v>7.125</v>
      </c>
      <c r="B68" s="1">
        <v>0.189610853467364</v>
      </c>
      <c r="C68" s="1">
        <v>0.44684089806102101</v>
      </c>
      <c r="D68" s="1">
        <v>0.438058194178508</v>
      </c>
      <c r="E68" s="1">
        <v>1.65356675186688</v>
      </c>
      <c r="F68" s="1">
        <v>0.39137983756568701</v>
      </c>
      <c r="G68" s="1">
        <v>0.581901779218719</v>
      </c>
      <c r="I68" s="1">
        <v>7.125</v>
      </c>
      <c r="J68" s="70">
        <v>3.1589168187662899E-5</v>
      </c>
      <c r="K68" s="70">
        <v>7.4443693616966196E-5</v>
      </c>
      <c r="L68" s="70">
        <v>7.29804951501395E-5</v>
      </c>
      <c r="M68" s="1">
        <v>2.7548422086102402E-4</v>
      </c>
      <c r="N68" s="70">
        <v>6.5203880938443401E-5</v>
      </c>
      <c r="O68" s="70">
        <v>9.6944836417838702E-5</v>
      </c>
    </row>
    <row r="69" spans="1:15" x14ac:dyDescent="0.25">
      <c r="A69" s="1">
        <v>7.25</v>
      </c>
      <c r="B69" s="1">
        <v>0.194174771383154</v>
      </c>
      <c r="C69" s="1">
        <v>0.42045250797546002</v>
      </c>
      <c r="D69" s="1">
        <v>0.44624961418412101</v>
      </c>
      <c r="E69" s="1">
        <v>1.6551105556793699</v>
      </c>
      <c r="F69" s="1">
        <v>0.39032743332689301</v>
      </c>
      <c r="G69" s="1">
        <v>0.59139558946276405</v>
      </c>
      <c r="I69" s="1">
        <v>7.25</v>
      </c>
      <c r="J69" s="70">
        <v>3.2349516912433401E-5</v>
      </c>
      <c r="K69" s="70">
        <v>7.0047387828711598E-5</v>
      </c>
      <c r="L69" s="70">
        <v>7.4345185723074595E-5</v>
      </c>
      <c r="M69" s="1">
        <v>2.75741418576184E-4</v>
      </c>
      <c r="N69" s="70">
        <v>6.5028550392260198E-5</v>
      </c>
      <c r="O69" s="70">
        <v>9.8526505204496399E-5</v>
      </c>
    </row>
    <row r="70" spans="1:15" x14ac:dyDescent="0.25">
      <c r="A70" s="1">
        <v>7.375</v>
      </c>
      <c r="B70" s="1">
        <v>0.19226790337020999</v>
      </c>
      <c r="C70" s="1">
        <v>0.420665631307379</v>
      </c>
      <c r="D70" s="1">
        <v>0.45970822378868198</v>
      </c>
      <c r="E70" s="1">
        <v>1.6578338695989401</v>
      </c>
      <c r="F70" s="1">
        <v>0.38812781933097001</v>
      </c>
      <c r="G70" s="1">
        <v>0.60789151334424996</v>
      </c>
      <c r="I70" s="1">
        <v>7.375</v>
      </c>
      <c r="J70" s="70">
        <v>3.2031832701476998E-5</v>
      </c>
      <c r="K70" s="70">
        <v>7.0082894175809294E-5</v>
      </c>
      <c r="L70" s="70">
        <v>7.6587390083194496E-5</v>
      </c>
      <c r="M70" s="1">
        <v>2.76195122675186E-4</v>
      </c>
      <c r="N70" s="70">
        <v>6.4662094700539496E-5</v>
      </c>
      <c r="O70" s="1">
        <v>1.01274726123152E-4</v>
      </c>
    </row>
    <row r="71" spans="1:15" x14ac:dyDescent="0.25">
      <c r="A71" s="1">
        <v>7.5</v>
      </c>
      <c r="B71" s="1">
        <v>0.21390997981531401</v>
      </c>
      <c r="C71" s="1">
        <v>0.39241406632720799</v>
      </c>
      <c r="D71" s="1">
        <v>0.48821271942813099</v>
      </c>
      <c r="E71" s="1">
        <v>1.66015575752764</v>
      </c>
      <c r="F71" s="1">
        <v>0.37676706854257103</v>
      </c>
      <c r="G71" s="1">
        <v>0.60560118792449102</v>
      </c>
      <c r="I71" s="1">
        <v>7.5</v>
      </c>
      <c r="J71" s="70">
        <v>3.5637402637231103E-5</v>
      </c>
      <c r="K71" s="70">
        <v>6.5376183450112894E-5</v>
      </c>
      <c r="L71" s="70">
        <v>8.1336239056726504E-5</v>
      </c>
      <c r="M71" s="1">
        <v>2.76581949204107E-4</v>
      </c>
      <c r="N71" s="70">
        <v>6.2769393619192194E-5</v>
      </c>
      <c r="O71" s="1">
        <v>1.0089315790822E-4</v>
      </c>
    </row>
    <row r="72" spans="1:15" x14ac:dyDescent="0.25">
      <c r="A72" s="1">
        <v>7.625</v>
      </c>
      <c r="B72" s="1">
        <v>0.20802008886985901</v>
      </c>
      <c r="C72" s="1">
        <v>0.37575735394764098</v>
      </c>
      <c r="D72" s="1">
        <v>0.48946599569820898</v>
      </c>
      <c r="E72" s="1">
        <v>1.65863266098581</v>
      </c>
      <c r="F72" s="1">
        <v>0.37688151292543698</v>
      </c>
      <c r="G72" s="1">
        <v>0.60635306146953805</v>
      </c>
      <c r="I72" s="1">
        <v>7.625</v>
      </c>
      <c r="J72" s="70">
        <v>3.4656146805718401E-5</v>
      </c>
      <c r="K72" s="70">
        <v>6.2601175167677E-5</v>
      </c>
      <c r="L72" s="70">
        <v>8.1545034883321606E-5</v>
      </c>
      <c r="M72" s="1">
        <v>2.7632820132023902E-4</v>
      </c>
      <c r="N72" s="70">
        <v>6.2788460053377402E-5</v>
      </c>
      <c r="O72" s="1">
        <v>1.01018420040825E-4</v>
      </c>
    </row>
    <row r="73" spans="1:15" x14ac:dyDescent="0.25">
      <c r="A73" s="1">
        <v>7.75</v>
      </c>
      <c r="B73" s="1">
        <v>0.217252482673363</v>
      </c>
      <c r="C73" s="1">
        <v>0.35415864067212599</v>
      </c>
      <c r="D73" s="1">
        <v>0.50394763110568797</v>
      </c>
      <c r="E73" s="1">
        <v>1.65669831124022</v>
      </c>
      <c r="F73" s="1">
        <v>0.35505006459112898</v>
      </c>
      <c r="G73" s="1">
        <v>0.60399774997845102</v>
      </c>
      <c r="I73" s="1">
        <v>7.75</v>
      </c>
      <c r="J73" s="70">
        <v>3.6194263613382302E-5</v>
      </c>
      <c r="K73" s="70">
        <v>5.9002829535976201E-5</v>
      </c>
      <c r="L73" s="70">
        <v>8.3957675342207703E-5</v>
      </c>
      <c r="M73" s="1">
        <v>2.7600593865262298E-4</v>
      </c>
      <c r="N73" s="70">
        <v>5.91513407608821E-5</v>
      </c>
      <c r="O73" s="1">
        <v>1.0062602514641E-4</v>
      </c>
    </row>
    <row r="74" spans="1:15" x14ac:dyDescent="0.25">
      <c r="A74" s="1">
        <v>7.875</v>
      </c>
      <c r="B74" s="1">
        <v>0.219913964168306</v>
      </c>
      <c r="C74" s="1">
        <v>0.35114946082127702</v>
      </c>
      <c r="D74" s="1">
        <v>0.53469056158084804</v>
      </c>
      <c r="E74" s="1">
        <v>1.65832151064552</v>
      </c>
      <c r="F74" s="1">
        <v>0.35525408196453201</v>
      </c>
      <c r="G74" s="1">
        <v>0.55191378223743304</v>
      </c>
      <c r="I74" s="1">
        <v>7.875</v>
      </c>
      <c r="J74" s="70">
        <v>3.6637666430439698E-5</v>
      </c>
      <c r="K74" s="70">
        <v>5.8501500172824702E-5</v>
      </c>
      <c r="L74" s="70">
        <v>8.9079447559369305E-5</v>
      </c>
      <c r="M74" s="1">
        <v>2.7627636367354603E-4</v>
      </c>
      <c r="N74" s="70">
        <v>5.9185330055291098E-5</v>
      </c>
      <c r="O74" s="70">
        <v>9.1948836120756407E-5</v>
      </c>
    </row>
    <row r="75" spans="1:15" x14ac:dyDescent="0.25">
      <c r="A75" s="1">
        <v>8</v>
      </c>
      <c r="B75" s="1">
        <v>0.21802792605735599</v>
      </c>
      <c r="C75" s="1">
        <v>0.32846072008483101</v>
      </c>
      <c r="D75" s="1">
        <v>0.54299983769078097</v>
      </c>
      <c r="E75" s="1">
        <v>1.6595437858784801</v>
      </c>
      <c r="F75" s="1">
        <v>0.35724608128489599</v>
      </c>
      <c r="G75" s="1">
        <v>0.55767174924212504</v>
      </c>
      <c r="I75" s="1">
        <v>8</v>
      </c>
      <c r="J75" s="70">
        <v>3.63234524811554E-5</v>
      </c>
      <c r="K75" s="70">
        <v>5.4721555966132798E-5</v>
      </c>
      <c r="L75" s="70">
        <v>9.0463772959284501E-5</v>
      </c>
      <c r="M75" s="1">
        <v>2.7647999472735701E-4</v>
      </c>
      <c r="N75" s="70">
        <v>5.9517197142063599E-5</v>
      </c>
      <c r="O75" s="70">
        <v>9.2908113423737998E-5</v>
      </c>
    </row>
    <row r="76" spans="1:15" x14ac:dyDescent="0.25">
      <c r="A76" s="1">
        <v>8.125</v>
      </c>
      <c r="B76" s="1">
        <v>0.230943027947768</v>
      </c>
      <c r="C76" s="1">
        <v>0.32622952558896601</v>
      </c>
      <c r="D76" s="1">
        <v>0.54217156282210999</v>
      </c>
      <c r="E76" s="1">
        <v>1.65546275845042</v>
      </c>
      <c r="F76" s="1">
        <v>0.35841087003160799</v>
      </c>
      <c r="G76" s="1">
        <v>0.556089794513561</v>
      </c>
      <c r="I76" s="1">
        <v>8.125</v>
      </c>
      <c r="J76" s="70">
        <v>3.84751084560981E-5</v>
      </c>
      <c r="K76" s="70">
        <v>5.4349838963121703E-5</v>
      </c>
      <c r="L76" s="70">
        <v>9.0325782366163499E-5</v>
      </c>
      <c r="M76" s="1">
        <v>2.75800095557842E-4</v>
      </c>
      <c r="N76" s="70">
        <v>5.97112509472658E-5</v>
      </c>
      <c r="O76" s="70">
        <v>9.2644559765959296E-5</v>
      </c>
    </row>
    <row r="77" spans="1:15" x14ac:dyDescent="0.25">
      <c r="A77" s="1">
        <v>8.25</v>
      </c>
      <c r="B77" s="1">
        <v>0.23321537558776001</v>
      </c>
      <c r="C77" s="1">
        <v>0.32706422801052298</v>
      </c>
      <c r="D77" s="1">
        <v>0.54538484087697303</v>
      </c>
      <c r="E77" s="1">
        <v>1.6547210296774399</v>
      </c>
      <c r="F77" s="1">
        <v>0.362416797114605</v>
      </c>
      <c r="G77" s="1">
        <v>0.54992490210832501</v>
      </c>
      <c r="I77" s="1">
        <v>8.25</v>
      </c>
      <c r="J77" s="70">
        <v>3.8853681572920799E-5</v>
      </c>
      <c r="K77" s="70">
        <v>5.44889003865531E-5</v>
      </c>
      <c r="L77" s="70">
        <v>9.08611144901037E-5</v>
      </c>
      <c r="M77" s="1">
        <v>2.7567652354426299E-4</v>
      </c>
      <c r="N77" s="70">
        <v>6.0378638399293001E-5</v>
      </c>
      <c r="O77" s="70">
        <v>9.1617488691247002E-5</v>
      </c>
    </row>
    <row r="78" spans="1:15" x14ac:dyDescent="0.25">
      <c r="A78" s="1">
        <v>8.375</v>
      </c>
      <c r="B78" s="1">
        <v>0.22737451408352999</v>
      </c>
      <c r="C78" s="1">
        <v>0.32801236495986003</v>
      </c>
      <c r="D78" s="1">
        <v>0.54158092260760105</v>
      </c>
      <c r="E78" s="1">
        <v>1.65291003878502</v>
      </c>
      <c r="F78" s="1">
        <v>0.36376143515249199</v>
      </c>
      <c r="G78" s="1">
        <v>0.55038567785253101</v>
      </c>
      <c r="I78" s="1">
        <v>8.375</v>
      </c>
      <c r="J78" s="70">
        <v>3.7880594046316102E-5</v>
      </c>
      <c r="K78" s="70">
        <v>5.4646860002312702E-5</v>
      </c>
      <c r="L78" s="70">
        <v>9.0227381706426397E-5</v>
      </c>
      <c r="M78" s="1">
        <v>2.7537481246158699E-4</v>
      </c>
      <c r="N78" s="70">
        <v>6.0602655096404999E-5</v>
      </c>
      <c r="O78" s="70">
        <v>9.1694253930231802E-5</v>
      </c>
    </row>
    <row r="79" spans="1:15" x14ac:dyDescent="0.25">
      <c r="A79" s="1">
        <v>8.5</v>
      </c>
      <c r="B79" s="1">
        <v>0.22138808423921599</v>
      </c>
      <c r="C79" s="1">
        <v>0.32114388696539797</v>
      </c>
      <c r="D79" s="1">
        <v>0.53157911553294801</v>
      </c>
      <c r="E79" s="1">
        <v>1.6519727675137199</v>
      </c>
      <c r="F79" s="1">
        <v>0.36427377443085301</v>
      </c>
      <c r="G79" s="1">
        <v>0.54878018000373396</v>
      </c>
      <c r="I79" s="1">
        <v>8.5</v>
      </c>
      <c r="J79" s="70">
        <v>3.6883254834253301E-5</v>
      </c>
      <c r="K79" s="70">
        <v>5.3502571568435401E-5</v>
      </c>
      <c r="L79" s="70">
        <v>8.8561080647789101E-5</v>
      </c>
      <c r="M79" s="1">
        <v>2.7521866306778902E-4</v>
      </c>
      <c r="N79" s="70">
        <v>6.0688010820179902E-5</v>
      </c>
      <c r="O79" s="70">
        <v>9.1426777988622094E-5</v>
      </c>
    </row>
    <row r="80" spans="1:15" x14ac:dyDescent="0.25">
      <c r="A80" s="1">
        <v>8.625</v>
      </c>
      <c r="B80" s="1">
        <v>0.22245214448875</v>
      </c>
      <c r="C80" s="1">
        <v>0.32188334433549998</v>
      </c>
      <c r="D80" s="1">
        <v>0.53864863213887804</v>
      </c>
      <c r="E80" s="1">
        <v>1.6518222637086499</v>
      </c>
      <c r="F80" s="1">
        <v>0.35979028268765301</v>
      </c>
      <c r="G80" s="1">
        <v>0.55969381350338798</v>
      </c>
      <c r="I80" s="1">
        <v>8.625</v>
      </c>
      <c r="J80" s="70">
        <v>3.7060527271825703E-5</v>
      </c>
      <c r="K80" s="70">
        <v>5.3625765166294301E-5</v>
      </c>
      <c r="L80" s="70">
        <v>8.9738862114337398E-5</v>
      </c>
      <c r="M80" s="1">
        <v>2.7519358913386302E-4</v>
      </c>
      <c r="N80" s="70">
        <v>5.9941061095762802E-5</v>
      </c>
      <c r="O80" s="70">
        <v>9.32449893296645E-5</v>
      </c>
    </row>
    <row r="81" spans="1:15" x14ac:dyDescent="0.25">
      <c r="A81" s="1">
        <v>8.75</v>
      </c>
      <c r="B81" s="1">
        <v>0.218536518777872</v>
      </c>
      <c r="C81" s="1">
        <v>0.31441620496499301</v>
      </c>
      <c r="D81" s="1">
        <v>0.50608674977547896</v>
      </c>
      <c r="E81" s="1">
        <v>1.6527477124785099</v>
      </c>
      <c r="F81" s="1">
        <v>0.36130244896218799</v>
      </c>
      <c r="G81" s="1">
        <v>0.56388951425175504</v>
      </c>
      <c r="I81" s="1">
        <v>8.75</v>
      </c>
      <c r="J81" s="70">
        <v>3.6408184028393301E-5</v>
      </c>
      <c r="K81" s="70">
        <v>5.2381739747167899E-5</v>
      </c>
      <c r="L81" s="70">
        <v>8.4314052512594905E-5</v>
      </c>
      <c r="M81" s="1">
        <v>2.7534776889892202E-4</v>
      </c>
      <c r="N81" s="70">
        <v>6.0192987997100198E-5</v>
      </c>
      <c r="O81" s="70">
        <v>9.3943993074342396E-5</v>
      </c>
    </row>
    <row r="82" spans="1:15" x14ac:dyDescent="0.25">
      <c r="A82" s="1">
        <v>8.875</v>
      </c>
      <c r="B82" s="1">
        <v>0.22438597486322401</v>
      </c>
      <c r="C82" s="1">
        <v>0.31441968788893199</v>
      </c>
      <c r="D82" s="1">
        <v>0.45353401834743801</v>
      </c>
      <c r="E82" s="1">
        <v>1.64861007683454</v>
      </c>
      <c r="F82" s="1">
        <v>0.36538825550273601</v>
      </c>
      <c r="G82" s="1">
        <v>0.56481074786107399</v>
      </c>
      <c r="I82" s="1">
        <v>8.875</v>
      </c>
      <c r="J82" s="70">
        <v>3.7382703412213102E-5</v>
      </c>
      <c r="K82" s="70">
        <v>5.2382320002296099E-5</v>
      </c>
      <c r="L82" s="70">
        <v>7.5558767456683203E-5</v>
      </c>
      <c r="M82" s="1">
        <v>2.7465843880063699E-4</v>
      </c>
      <c r="N82" s="70">
        <v>6.0873683366755603E-5</v>
      </c>
      <c r="O82" s="70">
        <v>9.4097470593655194E-5</v>
      </c>
    </row>
    <row r="83" spans="1:15" x14ac:dyDescent="0.25">
      <c r="A83" s="1">
        <v>9</v>
      </c>
      <c r="B83" s="1">
        <v>0.21795108245490599</v>
      </c>
      <c r="C83" s="1">
        <v>0.33144317534364298</v>
      </c>
      <c r="D83" s="1">
        <v>0.45766689524183501</v>
      </c>
      <c r="E83" s="1">
        <v>1.6510919840621201</v>
      </c>
      <c r="F83" s="1">
        <v>0.37381599342337302</v>
      </c>
      <c r="G83" s="1">
        <v>0.56968787610828098</v>
      </c>
      <c r="I83" s="1">
        <v>9</v>
      </c>
      <c r="J83" s="70">
        <v>3.6310650336987302E-5</v>
      </c>
      <c r="K83" s="70">
        <v>5.5218433012250898E-5</v>
      </c>
      <c r="L83" s="70">
        <v>7.6247304747289595E-5</v>
      </c>
      <c r="M83" s="1">
        <v>2.75071924544752E-4</v>
      </c>
      <c r="N83" s="70">
        <v>6.2277744504333793E-5</v>
      </c>
      <c r="O83" s="70">
        <v>9.4910000159639701E-5</v>
      </c>
    </row>
    <row r="84" spans="1:15" x14ac:dyDescent="0.25">
      <c r="A84" s="1">
        <v>9.125</v>
      </c>
      <c r="B84" s="1">
        <v>0.211469915848258</v>
      </c>
      <c r="C84" s="1">
        <v>0.33376345788362499</v>
      </c>
      <c r="D84" s="1">
        <v>0.482442985375793</v>
      </c>
      <c r="E84" s="1">
        <v>1.65325394195507</v>
      </c>
      <c r="F84" s="1">
        <v>0.381536853570073</v>
      </c>
      <c r="G84" s="1">
        <v>0.57600724402467796</v>
      </c>
      <c r="I84" s="1">
        <v>9.125</v>
      </c>
      <c r="J84" s="70">
        <v>3.5230887980319802E-5</v>
      </c>
      <c r="K84" s="70">
        <v>5.56049920834119E-5</v>
      </c>
      <c r="L84" s="70">
        <v>8.0375001363607105E-5</v>
      </c>
      <c r="M84" s="1">
        <v>2.7543210672971799E-4</v>
      </c>
      <c r="N84" s="70">
        <v>6.3564039804774104E-5</v>
      </c>
      <c r="O84" s="70">
        <v>9.5962806854511495E-5</v>
      </c>
    </row>
    <row r="85" spans="1:15" x14ac:dyDescent="0.25">
      <c r="A85" s="1">
        <v>9.25</v>
      </c>
      <c r="B85" s="1">
        <v>0.198914315469953</v>
      </c>
      <c r="C85" s="1">
        <v>0.341047992644058</v>
      </c>
      <c r="D85" s="1">
        <v>0.45590640904402802</v>
      </c>
      <c r="E85" s="1">
        <v>1.6547356454814299</v>
      </c>
      <c r="F85" s="1">
        <v>0.38929663762794198</v>
      </c>
      <c r="G85" s="1">
        <v>0.57935627262822498</v>
      </c>
      <c r="I85" s="1">
        <v>9.25</v>
      </c>
      <c r="J85" s="70">
        <v>3.3139124957293999E-5</v>
      </c>
      <c r="K85" s="70">
        <v>5.6818595574500203E-5</v>
      </c>
      <c r="L85" s="70">
        <v>7.5954007746735001E-5</v>
      </c>
      <c r="M85" s="1">
        <v>2.7567895853720801E-4</v>
      </c>
      <c r="N85" s="70">
        <v>6.4856819828815001E-5</v>
      </c>
      <c r="O85" s="70">
        <v>9.6520755019862295E-5</v>
      </c>
    </row>
    <row r="86" spans="1:15" x14ac:dyDescent="0.25">
      <c r="A86" s="1">
        <v>9.375</v>
      </c>
      <c r="B86" s="1">
        <v>0.19450547571190499</v>
      </c>
      <c r="C86" s="1">
        <v>0.35011446046753297</v>
      </c>
      <c r="D86" s="1">
        <v>0.42041822059634398</v>
      </c>
      <c r="E86" s="1">
        <v>1.65595536581403</v>
      </c>
      <c r="F86" s="1">
        <v>0.39789520312106902</v>
      </c>
      <c r="G86" s="1">
        <v>0.58866945972705598</v>
      </c>
      <c r="I86" s="1">
        <v>9.375</v>
      </c>
      <c r="J86" s="70">
        <v>3.2404612253603302E-5</v>
      </c>
      <c r="K86" s="70">
        <v>5.8329069113890897E-5</v>
      </c>
      <c r="L86" s="70">
        <v>7.0041675551351E-5</v>
      </c>
      <c r="M86" s="1">
        <v>2.7588216394462E-4</v>
      </c>
      <c r="N86" s="70">
        <v>6.6289340839969897E-5</v>
      </c>
      <c r="O86" s="70">
        <v>9.8072331990527604E-5</v>
      </c>
    </row>
    <row r="87" spans="1:15" x14ac:dyDescent="0.25">
      <c r="A87" s="1">
        <v>9.5</v>
      </c>
      <c r="B87" s="1">
        <v>0.18862753954261099</v>
      </c>
      <c r="C87" s="1">
        <v>0.35134620507167902</v>
      </c>
      <c r="D87" s="1">
        <v>0.42728578093743802</v>
      </c>
      <c r="E87" s="1">
        <v>1.6563380491141</v>
      </c>
      <c r="F87" s="1">
        <v>0.40716336531345299</v>
      </c>
      <c r="G87" s="1">
        <v>0.60685036474980003</v>
      </c>
      <c r="I87" s="1">
        <v>9.5</v>
      </c>
      <c r="J87" s="70">
        <v>3.1425348087798899E-5</v>
      </c>
      <c r="K87" s="70">
        <v>5.8534277764941601E-5</v>
      </c>
      <c r="L87" s="70">
        <v>7.1185811104177194E-5</v>
      </c>
      <c r="M87" s="1">
        <v>2.7594591898241202E-4</v>
      </c>
      <c r="N87" s="70">
        <v>6.7833416661221E-5</v>
      </c>
      <c r="O87" s="1">
        <v>1.0110127076731699E-4</v>
      </c>
    </row>
    <row r="88" spans="1:15" x14ac:dyDescent="0.25">
      <c r="A88" s="1">
        <v>9.625</v>
      </c>
      <c r="B88" s="1">
        <v>0.183123551714407</v>
      </c>
      <c r="C88" s="1">
        <v>0.360059258682696</v>
      </c>
      <c r="D88" s="1">
        <v>0.42686183268446498</v>
      </c>
      <c r="E88" s="1">
        <v>1.6560911022410401</v>
      </c>
      <c r="F88" s="1">
        <v>0.40689110343494</v>
      </c>
      <c r="G88" s="1">
        <v>0.60778535907553899</v>
      </c>
      <c r="I88" s="1">
        <v>9.625</v>
      </c>
      <c r="J88" s="70">
        <v>3.05083837156201E-5</v>
      </c>
      <c r="K88" s="70">
        <v>5.99858724965372E-5</v>
      </c>
      <c r="L88" s="70">
        <v>7.1115181325231698E-5</v>
      </c>
      <c r="M88" s="1">
        <v>2.7590477763335999E-4</v>
      </c>
      <c r="N88" s="70">
        <v>6.7788057832261002E-5</v>
      </c>
      <c r="O88" s="1">
        <v>1.01257040821985E-4</v>
      </c>
    </row>
    <row r="89" spans="1:15" x14ac:dyDescent="0.25">
      <c r="A89" s="1">
        <v>9.75</v>
      </c>
      <c r="B89" s="1">
        <v>0.173355634111337</v>
      </c>
      <c r="C89" s="1">
        <v>0.41107998402046497</v>
      </c>
      <c r="D89" s="1">
        <v>0.42286088056857601</v>
      </c>
      <c r="E89" s="1">
        <v>1.6569912328352201</v>
      </c>
      <c r="F89" s="1">
        <v>0.40749825154790897</v>
      </c>
      <c r="G89" s="1">
        <v>0.60941744911818996</v>
      </c>
      <c r="I89" s="1">
        <v>9.75</v>
      </c>
      <c r="J89" s="70">
        <v>2.88810486429488E-5</v>
      </c>
      <c r="K89" s="70">
        <v>6.8485925337809502E-5</v>
      </c>
      <c r="L89" s="70">
        <v>7.0448622702724807E-5</v>
      </c>
      <c r="M89" s="1">
        <v>2.7605473939034899E-4</v>
      </c>
      <c r="N89" s="70">
        <v>6.7889208707881598E-5</v>
      </c>
      <c r="O89" s="1">
        <v>1.0152894702309E-4</v>
      </c>
    </row>
    <row r="90" spans="1:15" x14ac:dyDescent="0.25">
      <c r="A90" s="1">
        <v>9.875</v>
      </c>
      <c r="B90" s="1">
        <v>0.16394556427585599</v>
      </c>
      <c r="C90" s="1">
        <v>0.41041914399123097</v>
      </c>
      <c r="D90" s="1">
        <v>0.394736614776452</v>
      </c>
      <c r="E90" s="1">
        <v>1.6544388455135399</v>
      </c>
      <c r="F90" s="1">
        <v>0.40304903615850002</v>
      </c>
      <c r="G90" s="1">
        <v>0.608584857106234</v>
      </c>
      <c r="I90" s="1">
        <v>9.875</v>
      </c>
      <c r="J90" s="70">
        <v>2.7313331008357701E-5</v>
      </c>
      <c r="K90" s="70">
        <v>6.8375829388939196E-5</v>
      </c>
      <c r="L90" s="70">
        <v>6.5763120021756897E-5</v>
      </c>
      <c r="M90" s="1">
        <v>2.7562951166255803E-4</v>
      </c>
      <c r="N90" s="70">
        <v>6.7147969424005994E-5</v>
      </c>
      <c r="O90" s="1">
        <v>1.0139023719389901E-4</v>
      </c>
    </row>
    <row r="91" spans="1:15" x14ac:dyDescent="0.25">
      <c r="A91" s="1">
        <v>10</v>
      </c>
      <c r="B91" s="1">
        <v>0.16860811327261399</v>
      </c>
      <c r="C91" s="1">
        <v>0.41510025352961899</v>
      </c>
      <c r="D91" s="1">
        <v>0.39074212128171998</v>
      </c>
      <c r="E91" s="1">
        <v>1.65455478541722</v>
      </c>
      <c r="F91" s="1">
        <v>0.37864114944549598</v>
      </c>
      <c r="G91" s="1">
        <v>0.61184920712171498</v>
      </c>
      <c r="I91" s="1">
        <v>10</v>
      </c>
      <c r="J91" s="70">
        <v>2.8090111671217399E-5</v>
      </c>
      <c r="K91" s="70">
        <v>6.9155702238034498E-5</v>
      </c>
      <c r="L91" s="70">
        <v>6.5097637405534296E-5</v>
      </c>
      <c r="M91" s="1">
        <v>2.7564882725051101E-4</v>
      </c>
      <c r="N91" s="70">
        <v>6.3081615497619304E-5</v>
      </c>
      <c r="O91" s="1">
        <v>1.01934077906478E-4</v>
      </c>
    </row>
    <row r="92" spans="1:15" x14ac:dyDescent="0.25">
      <c r="A92" s="1">
        <v>10.125</v>
      </c>
      <c r="B92" s="1">
        <v>0.160501918765419</v>
      </c>
      <c r="C92" s="1">
        <v>0.41470252144775099</v>
      </c>
      <c r="D92" s="1">
        <v>0.38767868247686299</v>
      </c>
      <c r="E92" s="1">
        <v>1.6556352091158499</v>
      </c>
      <c r="F92" s="1">
        <v>0.374485657705178</v>
      </c>
      <c r="G92" s="1">
        <v>0.59965008881958104</v>
      </c>
      <c r="I92" s="1">
        <v>10.125</v>
      </c>
      <c r="J92" s="70">
        <v>2.6739619666318799E-5</v>
      </c>
      <c r="K92" s="70">
        <v>6.9089440073195294E-5</v>
      </c>
      <c r="L92" s="70">
        <v>6.4587268500645298E-5</v>
      </c>
      <c r="M92" s="1">
        <v>2.7582882583870302E-4</v>
      </c>
      <c r="N92" s="70">
        <v>6.2389310573682401E-5</v>
      </c>
      <c r="O92" s="70">
        <v>9.9901704797342197E-5</v>
      </c>
    </row>
    <row r="93" spans="1:15" x14ac:dyDescent="0.25">
      <c r="A93" s="1">
        <v>10.25</v>
      </c>
      <c r="B93" s="1">
        <v>0.15093343996416</v>
      </c>
      <c r="C93" s="1">
        <v>0.42466679560416798</v>
      </c>
      <c r="D93" s="1">
        <v>0.38375891829262199</v>
      </c>
      <c r="E93" s="1">
        <v>1.6562125367579601</v>
      </c>
      <c r="F93" s="1">
        <v>0.365989613129796</v>
      </c>
      <c r="G93" s="1">
        <v>0.56345266643423897</v>
      </c>
      <c r="I93" s="1">
        <v>10.25</v>
      </c>
      <c r="J93" s="70">
        <v>2.51455110980291E-5</v>
      </c>
      <c r="K93" s="70">
        <v>7.0749488147654402E-5</v>
      </c>
      <c r="L93" s="70">
        <v>6.39342357875507E-5</v>
      </c>
      <c r="M93" s="1">
        <v>2.7592500862387798E-4</v>
      </c>
      <c r="N93" s="70">
        <v>6.0973869547423798E-5</v>
      </c>
      <c r="O93" s="70">
        <v>9.3871214227944394E-5</v>
      </c>
    </row>
    <row r="94" spans="1:15" x14ac:dyDescent="0.25">
      <c r="A94" s="1">
        <v>10.375</v>
      </c>
      <c r="B94" s="1">
        <v>0.14749902491766201</v>
      </c>
      <c r="C94" s="1">
        <v>0.42507997437937201</v>
      </c>
      <c r="D94" s="1">
        <v>0.38808197663049898</v>
      </c>
      <c r="E94" s="1">
        <v>1.65691012840671</v>
      </c>
      <c r="F94" s="1">
        <v>0.34967912228561199</v>
      </c>
      <c r="G94" s="1">
        <v>0.55767037543353104</v>
      </c>
      <c r="I94" s="1">
        <v>10.375</v>
      </c>
      <c r="J94" s="70">
        <v>2.4573337551282498E-5</v>
      </c>
      <c r="K94" s="70">
        <v>7.0818323731603304E-5</v>
      </c>
      <c r="L94" s="70">
        <v>6.4654457306641104E-5</v>
      </c>
      <c r="M94" s="1">
        <v>2.7604122739256E-4</v>
      </c>
      <c r="N94" s="70">
        <v>5.8256541772783E-5</v>
      </c>
      <c r="O94" s="70">
        <v>9.2907884547226396E-5</v>
      </c>
    </row>
    <row r="95" spans="1:15" x14ac:dyDescent="0.25">
      <c r="A95" s="1">
        <v>10.5</v>
      </c>
      <c r="B95" s="1">
        <v>0.15434693594061899</v>
      </c>
      <c r="C95" s="1">
        <v>0.42012269423786303</v>
      </c>
      <c r="D95" s="1">
        <v>0.44680972328066199</v>
      </c>
      <c r="E95" s="1">
        <v>1.6564057140200401</v>
      </c>
      <c r="F95" s="1">
        <v>0.34672254694291699</v>
      </c>
      <c r="G95" s="1">
        <v>0.54884220104730097</v>
      </c>
      <c r="I95" s="1">
        <v>10.5</v>
      </c>
      <c r="J95" s="70">
        <v>2.5714199527707099E-5</v>
      </c>
      <c r="K95" s="70">
        <v>6.9992440860027903E-5</v>
      </c>
      <c r="L95" s="70">
        <v>7.4438499898558307E-5</v>
      </c>
      <c r="M95" s="1">
        <v>2.7595719195574098E-4</v>
      </c>
      <c r="N95" s="70">
        <v>5.7763976320689898E-5</v>
      </c>
      <c r="O95" s="70">
        <v>9.1437110694480301E-5</v>
      </c>
    </row>
    <row r="96" spans="1:15" x14ac:dyDescent="0.25">
      <c r="A96" s="1">
        <v>10.625</v>
      </c>
      <c r="B96" s="1">
        <v>0.153222466971559</v>
      </c>
      <c r="C96" s="1">
        <v>0.40462872134323802</v>
      </c>
      <c r="D96" s="1">
        <v>0.47121415623417301</v>
      </c>
      <c r="E96" s="1">
        <v>1.6607798598327801</v>
      </c>
      <c r="F96" s="1">
        <v>0.34587470868464998</v>
      </c>
      <c r="G96" s="1">
        <v>0.54802007925335805</v>
      </c>
      <c r="I96" s="1">
        <v>10.625</v>
      </c>
      <c r="J96" s="70">
        <v>2.55268629974617E-5</v>
      </c>
      <c r="K96" s="70">
        <v>6.7411144975783503E-5</v>
      </c>
      <c r="L96" s="70">
        <v>7.8504278428613301E-5</v>
      </c>
      <c r="M96" s="1">
        <v>2.7668592464814498E-4</v>
      </c>
      <c r="N96" s="70">
        <v>5.7622726466862501E-5</v>
      </c>
      <c r="O96" s="70">
        <v>9.1300145203609604E-5</v>
      </c>
    </row>
    <row r="97" spans="1:15" x14ac:dyDescent="0.25">
      <c r="A97" s="1">
        <v>10.75</v>
      </c>
      <c r="B97" s="1">
        <v>0.16276260091473499</v>
      </c>
      <c r="C97" s="1">
        <v>0.39868738067557702</v>
      </c>
      <c r="D97" s="1">
        <v>0.503864456314154</v>
      </c>
      <c r="E97" s="1">
        <v>1.6881673563103401</v>
      </c>
      <c r="F97" s="1">
        <v>0.33947282940389401</v>
      </c>
      <c r="G97" s="1">
        <v>0.55991646312712595</v>
      </c>
      <c r="I97" s="1">
        <v>10.75</v>
      </c>
      <c r="J97" s="70">
        <v>2.7116249312394801E-5</v>
      </c>
      <c r="K97" s="70">
        <v>6.6421317620551096E-5</v>
      </c>
      <c r="L97" s="70">
        <v>8.3943818421938001E-5</v>
      </c>
      <c r="M97" s="1">
        <v>2.8124868156130598E-4</v>
      </c>
      <c r="N97" s="70">
        <v>5.6556173378688602E-5</v>
      </c>
      <c r="O97" s="70">
        <v>9.3282082756979199E-5</v>
      </c>
    </row>
    <row r="98" spans="1:15" x14ac:dyDescent="0.25">
      <c r="A98" s="1">
        <v>10.875</v>
      </c>
      <c r="B98" s="1">
        <v>0.17212689066276299</v>
      </c>
      <c r="C98" s="1">
        <v>0.37405626217063598</v>
      </c>
      <c r="D98" s="1">
        <v>0.51869514074016698</v>
      </c>
      <c r="E98" s="1">
        <v>1.69275307430627</v>
      </c>
      <c r="F98" s="1">
        <v>0.33776334401688302</v>
      </c>
      <c r="G98" s="1">
        <v>0.57865873037955795</v>
      </c>
      <c r="I98" s="1">
        <v>10.875</v>
      </c>
      <c r="J98" s="70">
        <v>2.8676339984416299E-5</v>
      </c>
      <c r="K98" s="70">
        <v>6.2317773277627999E-5</v>
      </c>
      <c r="L98" s="70">
        <v>8.6414610447312101E-5</v>
      </c>
      <c r="M98" s="1">
        <v>2.8201266217942701E-4</v>
      </c>
      <c r="N98" s="70">
        <v>5.62713731132127E-5</v>
      </c>
      <c r="O98" s="70">
        <v>9.6404544481234493E-5</v>
      </c>
    </row>
    <row r="99" spans="1:15" x14ac:dyDescent="0.25">
      <c r="A99" s="1">
        <v>11</v>
      </c>
      <c r="B99" s="1">
        <v>0.21468909105836301</v>
      </c>
      <c r="C99" s="1">
        <v>0.37122888945959898</v>
      </c>
      <c r="D99" s="1">
        <v>0.52084284856454199</v>
      </c>
      <c r="E99" s="1">
        <v>1.69390044841307</v>
      </c>
      <c r="F99" s="1">
        <v>0.33845287570913002</v>
      </c>
      <c r="G99" s="1">
        <v>0.595826107682078</v>
      </c>
      <c r="I99" s="1">
        <v>11</v>
      </c>
      <c r="J99" s="70">
        <v>3.5767202570323198E-5</v>
      </c>
      <c r="K99" s="70">
        <v>6.1846732983969206E-5</v>
      </c>
      <c r="L99" s="70">
        <v>8.6772418570852798E-5</v>
      </c>
      <c r="M99" s="1">
        <v>2.82203814705622E-4</v>
      </c>
      <c r="N99" s="70">
        <v>5.6386249093141003E-5</v>
      </c>
      <c r="O99" s="70">
        <v>9.9264629539834004E-5</v>
      </c>
    </row>
    <row r="100" spans="1:15" x14ac:dyDescent="0.25">
      <c r="A100" s="1">
        <v>11.125</v>
      </c>
      <c r="B100" s="1">
        <v>0.22591465090028301</v>
      </c>
      <c r="C100" s="1">
        <v>0.35927001903723699</v>
      </c>
      <c r="D100" s="1">
        <v>0.52144815503846897</v>
      </c>
      <c r="E100" s="1">
        <v>1.7084057749013</v>
      </c>
      <c r="F100" s="1">
        <v>0.33475422328681698</v>
      </c>
      <c r="G100" s="1">
        <v>0.61175462244538603</v>
      </c>
      <c r="I100" s="1">
        <v>11.125</v>
      </c>
      <c r="J100" s="70">
        <v>3.7637380839987102E-5</v>
      </c>
      <c r="K100" s="70">
        <v>5.9854385171603698E-5</v>
      </c>
      <c r="L100" s="70">
        <v>8.6873262629408895E-5</v>
      </c>
      <c r="M100" s="1">
        <v>2.8462040209856101E-4</v>
      </c>
      <c r="N100" s="70">
        <v>5.5770053599583698E-5</v>
      </c>
      <c r="O100" s="1">
        <v>1.01918320099401E-4</v>
      </c>
    </row>
    <row r="101" spans="1:15" x14ac:dyDescent="0.25">
      <c r="A101" s="1">
        <v>11.25</v>
      </c>
      <c r="B101" s="1">
        <v>0.232733016846456</v>
      </c>
      <c r="C101" s="1">
        <v>0.35115680512542102</v>
      </c>
      <c r="D101" s="1">
        <v>0.53265329578697496</v>
      </c>
      <c r="E101" s="1">
        <v>1.7124288258217399</v>
      </c>
      <c r="F101" s="1">
        <v>0.32478937132966401</v>
      </c>
      <c r="G101" s="1">
        <v>0.60474395076462495</v>
      </c>
      <c r="I101" s="1">
        <v>11.25</v>
      </c>
      <c r="J101" s="70">
        <v>3.8773320606619503E-5</v>
      </c>
      <c r="K101" s="70">
        <v>5.8502723733895103E-5</v>
      </c>
      <c r="L101" s="70">
        <v>8.8740039078109896E-5</v>
      </c>
      <c r="M101" s="1">
        <v>2.85290642381907E-4</v>
      </c>
      <c r="N101" s="70">
        <v>5.4109909263521897E-5</v>
      </c>
      <c r="O101" s="1">
        <v>1.00750342197387E-4</v>
      </c>
    </row>
    <row r="102" spans="1:15" x14ac:dyDescent="0.25">
      <c r="A102" s="1">
        <v>11.375</v>
      </c>
      <c r="B102" s="1">
        <v>0.254985639183819</v>
      </c>
      <c r="C102" s="1">
        <v>0.329293469829812</v>
      </c>
      <c r="D102" s="1">
        <v>0.535225072930685</v>
      </c>
      <c r="E102" s="1">
        <v>1.7149368329524699</v>
      </c>
      <c r="F102" s="1">
        <v>0.319302536366247</v>
      </c>
      <c r="G102" s="1">
        <v>0.59024351558690302</v>
      </c>
      <c r="I102" s="1">
        <v>11.375</v>
      </c>
      <c r="J102" s="70">
        <v>4.2480607488024199E-5</v>
      </c>
      <c r="K102" s="70">
        <v>5.4860292073646701E-5</v>
      </c>
      <c r="L102" s="70">
        <v>8.9168497150252102E-5</v>
      </c>
      <c r="M102" s="1">
        <v>2.8570847636988502E-4</v>
      </c>
      <c r="N102" s="70">
        <v>5.3195802558616699E-5</v>
      </c>
      <c r="O102" s="70">
        <v>9.8334569696778099E-5</v>
      </c>
    </row>
    <row r="103" spans="1:15" x14ac:dyDescent="0.25">
      <c r="A103" s="1">
        <v>11.5</v>
      </c>
      <c r="B103" s="1">
        <v>0.29321903215067902</v>
      </c>
      <c r="C103" s="1">
        <v>0.33450614472687601</v>
      </c>
      <c r="D103" s="1">
        <v>0.52445825588911099</v>
      </c>
      <c r="E103" s="1">
        <v>1.7127866154492799</v>
      </c>
      <c r="F103" s="1">
        <v>0.30861012913863001</v>
      </c>
      <c r="G103" s="1">
        <v>0.56137899119239898</v>
      </c>
      <c r="I103" s="1">
        <v>11.5</v>
      </c>
      <c r="J103" s="70">
        <v>4.8850290756303001E-5</v>
      </c>
      <c r="K103" s="70">
        <v>5.5728723711497501E-5</v>
      </c>
      <c r="L103" s="70">
        <v>8.7374745431125999E-5</v>
      </c>
      <c r="M103" s="1">
        <v>2.8535025013385598E-4</v>
      </c>
      <c r="N103" s="70">
        <v>5.1414447514495499E-5</v>
      </c>
      <c r="O103" s="70">
        <v>9.3525739932653705E-5</v>
      </c>
    </row>
    <row r="104" spans="1:15" x14ac:dyDescent="0.25">
      <c r="A104" s="1">
        <v>11.625</v>
      </c>
      <c r="B104" s="1">
        <v>0.29007401844587699</v>
      </c>
      <c r="C104" s="1">
        <v>0.34518922496500798</v>
      </c>
      <c r="D104" s="1">
        <v>0.49428154752423198</v>
      </c>
      <c r="E104" s="1">
        <v>1.7131689928754701</v>
      </c>
      <c r="F104" s="1">
        <v>0.285265338827704</v>
      </c>
      <c r="G104" s="1">
        <v>0.55583870471416097</v>
      </c>
      <c r="I104" s="1">
        <v>11.625</v>
      </c>
      <c r="J104" s="70">
        <v>4.8326331473083097E-5</v>
      </c>
      <c r="K104" s="70">
        <v>5.75085248791704E-5</v>
      </c>
      <c r="L104" s="70">
        <v>8.2347305817537001E-5</v>
      </c>
      <c r="M104" s="1">
        <v>2.85413954213058E-4</v>
      </c>
      <c r="N104" s="70">
        <v>4.7525205448695399E-5</v>
      </c>
      <c r="O104" s="70">
        <v>9.2602728205379303E-5</v>
      </c>
    </row>
    <row r="105" spans="1:15" x14ac:dyDescent="0.25">
      <c r="A105" s="1">
        <v>11.75</v>
      </c>
      <c r="B105" s="1">
        <v>0.29386935549098198</v>
      </c>
      <c r="C105" s="1">
        <v>0.35056434218212401</v>
      </c>
      <c r="D105" s="1">
        <v>0.51038301928461005</v>
      </c>
      <c r="E105" s="1">
        <v>1.7130980642132301</v>
      </c>
      <c r="F105" s="1">
        <v>0.27052834071200099</v>
      </c>
      <c r="G105" s="1">
        <v>0.55252200682936203</v>
      </c>
      <c r="I105" s="1">
        <v>11.75</v>
      </c>
      <c r="J105" s="70">
        <v>4.8958634624797498E-5</v>
      </c>
      <c r="K105" s="70">
        <v>5.8404019407541802E-5</v>
      </c>
      <c r="L105" s="70">
        <v>8.5029811012816097E-5</v>
      </c>
      <c r="M105" s="1">
        <v>2.85402137497928E-4</v>
      </c>
      <c r="N105" s="70">
        <v>4.5070021562619102E-5</v>
      </c>
      <c r="O105" s="70">
        <v>9.2050166337771696E-5</v>
      </c>
    </row>
    <row r="106" spans="1:15" x14ac:dyDescent="0.25">
      <c r="A106" s="1">
        <v>11.875</v>
      </c>
      <c r="B106" s="1">
        <v>0.29626129214330099</v>
      </c>
      <c r="C106" s="1">
        <v>0.34271228335590298</v>
      </c>
      <c r="D106" s="1">
        <v>0.50844266962248796</v>
      </c>
      <c r="E106" s="1">
        <v>1.7128082849477799</v>
      </c>
      <c r="F106" s="1">
        <v>0.26725646504452</v>
      </c>
      <c r="G106" s="1">
        <v>0.54354379378735496</v>
      </c>
      <c r="I106" s="1">
        <v>11.875</v>
      </c>
      <c r="J106" s="70">
        <v>4.93571312710738E-5</v>
      </c>
      <c r="K106" s="70">
        <v>5.7095866407093403E-5</v>
      </c>
      <c r="L106" s="70">
        <v>8.4706548759106595E-5</v>
      </c>
      <c r="M106" s="1">
        <v>2.8535386027230399E-4</v>
      </c>
      <c r="N106" s="70">
        <v>4.4524927076416702E-5</v>
      </c>
      <c r="O106" s="70">
        <v>9.0554396044973401E-5</v>
      </c>
    </row>
    <row r="107" spans="1:15" x14ac:dyDescent="0.25">
      <c r="A107" s="1">
        <v>12</v>
      </c>
      <c r="B107" s="1">
        <v>0.30117544268734903</v>
      </c>
      <c r="C107" s="1">
        <v>0.33165383846421098</v>
      </c>
      <c r="D107" s="1">
        <v>0.51555779064041996</v>
      </c>
      <c r="E107" s="1">
        <v>1.71376470504534</v>
      </c>
      <c r="F107" s="1">
        <v>0.26628272725178598</v>
      </c>
      <c r="G107" s="1">
        <v>0.539493531503493</v>
      </c>
      <c r="I107" s="1">
        <v>12</v>
      </c>
      <c r="J107" s="70">
        <v>5.0175828751712398E-5</v>
      </c>
      <c r="K107" s="70">
        <v>5.5253529488137601E-5</v>
      </c>
      <c r="L107" s="70">
        <v>8.5891927920694094E-5</v>
      </c>
      <c r="M107" s="1">
        <v>2.8551319986055903E-4</v>
      </c>
      <c r="N107" s="70">
        <v>4.4362702360147303E-5</v>
      </c>
      <c r="O107" s="70">
        <v>8.9879622348481802E-5</v>
      </c>
    </row>
    <row r="108" spans="1:15" x14ac:dyDescent="0.25">
      <c r="A108" s="1">
        <v>12.125</v>
      </c>
      <c r="B108" s="1">
        <v>0.31645704998288698</v>
      </c>
      <c r="C108" s="1">
        <v>0.35542276905852899</v>
      </c>
      <c r="D108" s="1">
        <v>0.51298592465015602</v>
      </c>
      <c r="E108" s="1">
        <v>1.70981127121107</v>
      </c>
      <c r="F108" s="1">
        <v>0.26384622574234001</v>
      </c>
      <c r="G108" s="1">
        <v>0.53804513338694004</v>
      </c>
      <c r="I108" s="1">
        <v>12.125</v>
      </c>
      <c r="J108" s="70">
        <v>5.2721744527148997E-5</v>
      </c>
      <c r="K108" s="70">
        <v>5.9213433325151E-5</v>
      </c>
      <c r="L108" s="70">
        <v>8.5463455046716106E-5</v>
      </c>
      <c r="M108" s="1">
        <v>2.8485455778376901E-4</v>
      </c>
      <c r="N108" s="70">
        <v>4.3956781208673797E-5</v>
      </c>
      <c r="O108" s="70">
        <v>8.9638319222264099E-5</v>
      </c>
    </row>
    <row r="109" spans="1:15" x14ac:dyDescent="0.25">
      <c r="A109" s="1">
        <v>12.25</v>
      </c>
      <c r="B109" s="1">
        <v>0.31003601727082603</v>
      </c>
      <c r="C109" s="1">
        <v>0.43261332994864299</v>
      </c>
      <c r="D109" s="1">
        <v>0.52138740180749399</v>
      </c>
      <c r="E109" s="1">
        <v>1.70962852909657</v>
      </c>
      <c r="F109" s="1">
        <v>0.261630440607315</v>
      </c>
      <c r="G109" s="1">
        <v>0.54726639647047304</v>
      </c>
      <c r="I109" s="1">
        <v>12.25</v>
      </c>
      <c r="J109" s="70">
        <v>5.1652000477319599E-5</v>
      </c>
      <c r="K109" s="70">
        <v>7.2073380769444105E-5</v>
      </c>
      <c r="L109" s="70">
        <v>8.6863141141128595E-5</v>
      </c>
      <c r="M109" s="1">
        <v>2.8482411294749297E-4</v>
      </c>
      <c r="N109" s="70">
        <v>4.3587631405178597E-5</v>
      </c>
      <c r="O109" s="70">
        <v>9.1174581651980803E-5</v>
      </c>
    </row>
    <row r="110" spans="1:15" x14ac:dyDescent="0.25">
      <c r="A110" s="1">
        <v>12.375</v>
      </c>
      <c r="B110" s="1">
        <v>0.30998117587641699</v>
      </c>
      <c r="C110" s="1">
        <v>0.43339362852225199</v>
      </c>
      <c r="D110" s="1">
        <v>0.51476370215737999</v>
      </c>
      <c r="E110" s="1">
        <v>1.71017858962461</v>
      </c>
      <c r="F110" s="1">
        <v>0.26600385978355801</v>
      </c>
      <c r="G110" s="1">
        <v>0.54812664710258496</v>
      </c>
      <c r="I110" s="1">
        <v>12.375</v>
      </c>
      <c r="J110" s="70">
        <v>5.1642863901011001E-5</v>
      </c>
      <c r="K110" s="70">
        <v>7.2203378511807306E-5</v>
      </c>
      <c r="L110" s="70">
        <v>8.5759632779419605E-5</v>
      </c>
      <c r="M110" s="1">
        <v>2.8491575303146401E-4</v>
      </c>
      <c r="N110" s="70">
        <v>4.4316243039940597E-5</v>
      </c>
      <c r="O110" s="70">
        <v>9.1317899407290594E-5</v>
      </c>
    </row>
    <row r="111" spans="1:15" x14ac:dyDescent="0.25">
      <c r="A111" s="1">
        <v>12.5</v>
      </c>
      <c r="B111" s="1">
        <v>0.309675744271939</v>
      </c>
      <c r="C111" s="1">
        <v>0.436645806508417</v>
      </c>
      <c r="D111" s="1">
        <v>0.51871460393835001</v>
      </c>
      <c r="E111" s="1">
        <v>1.7065165505730799</v>
      </c>
      <c r="F111" s="1">
        <v>0.26794876327942901</v>
      </c>
      <c r="G111" s="1">
        <v>0.54625133765729905</v>
      </c>
      <c r="I111" s="1">
        <v>12.5</v>
      </c>
      <c r="J111" s="70">
        <v>5.1591978995705E-5</v>
      </c>
      <c r="K111" s="70">
        <v>7.2745191364302194E-5</v>
      </c>
      <c r="L111" s="70">
        <v>8.6417853016129204E-5</v>
      </c>
      <c r="M111" s="1">
        <v>2.8430565732547898E-4</v>
      </c>
      <c r="N111" s="70">
        <v>4.4640263962352599E-5</v>
      </c>
      <c r="O111" s="70">
        <v>9.1005472853706196E-5</v>
      </c>
    </row>
    <row r="112" spans="1:15" x14ac:dyDescent="0.25">
      <c r="A112" s="1">
        <v>12.625</v>
      </c>
      <c r="B112" s="1">
        <v>0.30144639380621302</v>
      </c>
      <c r="C112" s="1">
        <v>0.44347357040858598</v>
      </c>
      <c r="D112" s="1">
        <v>0.49047348945105801</v>
      </c>
      <c r="E112" s="1">
        <v>1.70634396745511</v>
      </c>
      <c r="F112" s="1">
        <v>0.26898665607317701</v>
      </c>
      <c r="G112" s="1">
        <v>0.55253040658437202</v>
      </c>
      <c r="I112" s="1">
        <v>12.625</v>
      </c>
      <c r="J112" s="70">
        <v>5.0220969208115E-5</v>
      </c>
      <c r="K112" s="70">
        <v>7.3882696830070502E-5</v>
      </c>
      <c r="L112" s="70">
        <v>8.17128833425464E-5</v>
      </c>
      <c r="M112" s="1">
        <v>2.8427690497802598E-4</v>
      </c>
      <c r="N112" s="70">
        <v>4.4813176901791101E-5</v>
      </c>
      <c r="O112" s="70">
        <v>9.2051565736956403E-5</v>
      </c>
    </row>
    <row r="113" spans="1:15" x14ac:dyDescent="0.25">
      <c r="A113" s="1">
        <v>12.75</v>
      </c>
      <c r="B113" s="1">
        <v>0.260712366646072</v>
      </c>
      <c r="C113" s="1">
        <v>0.45010032003163503</v>
      </c>
      <c r="D113" s="1">
        <v>0.48782045709998301</v>
      </c>
      <c r="E113" s="1">
        <v>1.70568485545321</v>
      </c>
      <c r="F113" s="1">
        <v>0.260134661557825</v>
      </c>
      <c r="G113" s="1">
        <v>0.56903718584778396</v>
      </c>
      <c r="I113" s="1">
        <v>12.75</v>
      </c>
      <c r="J113" s="70">
        <v>4.3434680283235598E-5</v>
      </c>
      <c r="K113" s="70">
        <v>7.4986713317270394E-5</v>
      </c>
      <c r="L113" s="70">
        <v>8.1270888152857194E-5</v>
      </c>
      <c r="M113" s="1">
        <v>2.8416709691850902E-4</v>
      </c>
      <c r="N113" s="70">
        <v>4.3338434615533501E-5</v>
      </c>
      <c r="O113" s="70">
        <v>9.4801595162240904E-5</v>
      </c>
    </row>
    <row r="114" spans="1:15" x14ac:dyDescent="0.25">
      <c r="A114" s="1">
        <v>12.875</v>
      </c>
      <c r="B114" s="1">
        <v>0.24552656473081999</v>
      </c>
      <c r="C114" s="1">
        <v>0.45268526874429998</v>
      </c>
      <c r="D114" s="1">
        <v>0.47965222852247702</v>
      </c>
      <c r="E114" s="1">
        <v>1.6909830665227501</v>
      </c>
      <c r="F114" s="1">
        <v>0.26180703792233601</v>
      </c>
      <c r="G114" s="1">
        <v>0.55724138873655604</v>
      </c>
      <c r="I114" s="1">
        <v>12.875</v>
      </c>
      <c r="J114" s="70">
        <v>4.09047256841546E-5</v>
      </c>
      <c r="K114" s="70">
        <v>7.5417365772800503E-5</v>
      </c>
      <c r="L114" s="70">
        <v>7.9910061271844598E-5</v>
      </c>
      <c r="M114" s="1">
        <v>2.8171777888269398E-4</v>
      </c>
      <c r="N114" s="70">
        <v>4.3617052517861099E-5</v>
      </c>
      <c r="O114" s="70">
        <v>9.28364153635103E-5</v>
      </c>
    </row>
    <row r="115" spans="1:15" x14ac:dyDescent="0.25">
      <c r="A115" s="1">
        <v>13</v>
      </c>
      <c r="B115" s="1">
        <v>0.24131324505423499</v>
      </c>
      <c r="C115" s="1">
        <v>0.46265420145685199</v>
      </c>
      <c r="D115" s="1">
        <v>0.47904809354954297</v>
      </c>
      <c r="E115" s="1">
        <v>1.6948721593220799</v>
      </c>
      <c r="F115" s="1">
        <v>0.26302232660172797</v>
      </c>
      <c r="G115" s="1">
        <v>0.54798865410812603</v>
      </c>
      <c r="I115" s="1">
        <v>13</v>
      </c>
      <c r="J115" s="70">
        <v>4.0202786626035603E-5</v>
      </c>
      <c r="K115" s="70">
        <v>7.70781899627116E-5</v>
      </c>
      <c r="L115" s="70">
        <v>7.9809412385353697E-5</v>
      </c>
      <c r="M115" s="1">
        <v>2.8236570174306201E-4</v>
      </c>
      <c r="N115" s="70">
        <v>4.38195196118478E-5</v>
      </c>
      <c r="O115" s="70">
        <v>9.1294909774413801E-5</v>
      </c>
    </row>
    <row r="116" spans="1:15" x14ac:dyDescent="0.25">
      <c r="A116" s="1">
        <v>13.125</v>
      </c>
      <c r="B116" s="1">
        <v>0.232844875429535</v>
      </c>
      <c r="C116" s="1">
        <v>0.48497302975010897</v>
      </c>
      <c r="D116" s="1">
        <v>0.43975411797399699</v>
      </c>
      <c r="E116" s="1">
        <v>1.6962127373618801</v>
      </c>
      <c r="F116" s="1">
        <v>0.26317345173013601</v>
      </c>
      <c r="G116" s="1">
        <v>0.54202911273866194</v>
      </c>
      <c r="I116" s="1">
        <v>13.125</v>
      </c>
      <c r="J116" s="70">
        <v>3.87919562465605E-5</v>
      </c>
      <c r="K116" s="70">
        <v>8.07965067563681E-5</v>
      </c>
      <c r="L116" s="70">
        <v>7.3263036054467903E-5</v>
      </c>
      <c r="M116" s="1">
        <v>2.8258904204449302E-4</v>
      </c>
      <c r="N116" s="70">
        <v>4.38446970582407E-5</v>
      </c>
      <c r="O116" s="70">
        <v>9.0302050182261006E-5</v>
      </c>
    </row>
    <row r="117" spans="1:15" x14ac:dyDescent="0.25">
      <c r="A117" s="1">
        <v>13.25</v>
      </c>
      <c r="B117" s="1">
        <v>0.22161902283417501</v>
      </c>
      <c r="C117" s="1">
        <v>0.49049783089250398</v>
      </c>
      <c r="D117" s="1">
        <v>0.47454719568384601</v>
      </c>
      <c r="E117" s="1">
        <v>1.6968332657773599</v>
      </c>
      <c r="F117" s="1">
        <v>0.26486283792433601</v>
      </c>
      <c r="G117" s="1">
        <v>0.537601478079337</v>
      </c>
      <c r="I117" s="1">
        <v>13.25</v>
      </c>
      <c r="J117" s="70">
        <v>3.6921729204173499E-5</v>
      </c>
      <c r="K117" s="70">
        <v>8.1716938626691103E-5</v>
      </c>
      <c r="L117" s="70">
        <v>7.9059562800928694E-5</v>
      </c>
      <c r="M117" s="1">
        <v>2.8269242207851301E-4</v>
      </c>
      <c r="N117" s="70">
        <v>4.4126148798194297E-5</v>
      </c>
      <c r="O117" s="70">
        <v>8.9564406248017605E-5</v>
      </c>
    </row>
    <row r="118" spans="1:15" x14ac:dyDescent="0.25">
      <c r="A118" s="1">
        <v>13.375</v>
      </c>
      <c r="B118" s="1">
        <v>0.217333279816706</v>
      </c>
      <c r="C118" s="1">
        <v>0.48512579451349003</v>
      </c>
      <c r="D118" s="1">
        <v>0.47539901327240802</v>
      </c>
      <c r="E118" s="1">
        <v>1.6863658716248999</v>
      </c>
      <c r="F118" s="1">
        <v>0.26384643862583501</v>
      </c>
      <c r="G118" s="1">
        <v>0.52698454187315102</v>
      </c>
      <c r="I118" s="1">
        <v>13.375</v>
      </c>
      <c r="J118" s="70">
        <v>3.6207724417463103E-5</v>
      </c>
      <c r="K118" s="70">
        <v>8.08219573659474E-5</v>
      </c>
      <c r="L118" s="70">
        <v>7.9201475611183307E-5</v>
      </c>
      <c r="M118" s="1">
        <v>2.8094855421271098E-4</v>
      </c>
      <c r="N118" s="70">
        <v>4.3956816675063801E-5</v>
      </c>
      <c r="O118" s="70">
        <v>8.7795624676066905E-5</v>
      </c>
    </row>
    <row r="119" spans="1:15" x14ac:dyDescent="0.25">
      <c r="A119" s="1">
        <v>13.5</v>
      </c>
      <c r="B119" s="1">
        <v>0.21982735733709</v>
      </c>
      <c r="C119" s="1">
        <v>0.47226722949502198</v>
      </c>
      <c r="D119" s="1">
        <v>0.50596553970194602</v>
      </c>
      <c r="E119" s="1">
        <v>1.67887289471388</v>
      </c>
      <c r="F119" s="1">
        <v>0.26496209251956698</v>
      </c>
      <c r="G119" s="1">
        <v>0.52334982183912904</v>
      </c>
      <c r="I119" s="1">
        <v>13.5</v>
      </c>
      <c r="J119" s="70">
        <v>3.6623237732359099E-5</v>
      </c>
      <c r="K119" s="70">
        <v>7.8679720433870597E-5</v>
      </c>
      <c r="L119" s="70">
        <v>8.4293858914344299E-5</v>
      </c>
      <c r="M119" s="1">
        <v>2.7970022425933497E-4</v>
      </c>
      <c r="N119" s="70">
        <v>4.4142684613759697E-5</v>
      </c>
      <c r="O119" s="70">
        <v>8.7190080318398901E-5</v>
      </c>
    </row>
    <row r="120" spans="1:15" x14ac:dyDescent="0.25">
      <c r="A120" s="1">
        <v>13.625</v>
      </c>
      <c r="B120" s="1">
        <v>0.211257397373349</v>
      </c>
      <c r="C120" s="1">
        <v>0.41529117410856298</v>
      </c>
      <c r="D120" s="1">
        <v>0.520573473022236</v>
      </c>
      <c r="E120" s="1">
        <v>1.6798263607045001</v>
      </c>
      <c r="F120" s="1">
        <v>0.26780396438977</v>
      </c>
      <c r="G120" s="1">
        <v>0.52211949683813896</v>
      </c>
      <c r="I120" s="1">
        <v>13.625</v>
      </c>
      <c r="J120" s="70">
        <v>3.5195482402399898E-5</v>
      </c>
      <c r="K120" s="70">
        <v>6.9187509606486594E-5</v>
      </c>
      <c r="L120" s="70">
        <v>8.6727540605504506E-5</v>
      </c>
      <c r="M120" s="1">
        <v>2.7985907169337197E-4</v>
      </c>
      <c r="N120" s="70">
        <v>4.46161404673356E-5</v>
      </c>
      <c r="O120" s="70">
        <v>8.6985108173234199E-5</v>
      </c>
    </row>
    <row r="121" spans="1:15" x14ac:dyDescent="0.25">
      <c r="A121" s="1">
        <v>13.75</v>
      </c>
      <c r="B121" s="1">
        <v>0.197640712568254</v>
      </c>
      <c r="C121" s="1">
        <v>0.41287580337938701</v>
      </c>
      <c r="D121" s="1">
        <v>0.52558442683933704</v>
      </c>
      <c r="E121" s="1">
        <v>1.68028613710993</v>
      </c>
      <c r="F121" s="1">
        <v>0.27138967915788098</v>
      </c>
      <c r="G121" s="1">
        <v>0.51201956369172796</v>
      </c>
      <c r="I121" s="1">
        <v>13.75</v>
      </c>
      <c r="J121" s="70">
        <v>3.2926942713871101E-5</v>
      </c>
      <c r="K121" s="70">
        <v>6.8785108843005897E-5</v>
      </c>
      <c r="L121" s="70">
        <v>8.7562365511433701E-5</v>
      </c>
      <c r="M121" s="1">
        <v>2.7993567044251702E-4</v>
      </c>
      <c r="N121" s="70">
        <v>4.5213520547702899E-5</v>
      </c>
      <c r="O121" s="70">
        <v>8.5302459311042004E-5</v>
      </c>
    </row>
    <row r="122" spans="1:15" x14ac:dyDescent="0.25">
      <c r="A122" s="1">
        <v>13.875</v>
      </c>
      <c r="B122" s="1">
        <v>0.21826405659287701</v>
      </c>
      <c r="C122" s="1">
        <v>0.40157799232456998</v>
      </c>
      <c r="D122" s="1">
        <v>0.54591327189855798</v>
      </c>
      <c r="E122" s="1">
        <v>1.68180757674109</v>
      </c>
      <c r="F122" s="1">
        <v>0.27279282883939798</v>
      </c>
      <c r="G122" s="1">
        <v>0.48862187398492202</v>
      </c>
      <c r="I122" s="1">
        <v>13.875</v>
      </c>
      <c r="J122" s="70">
        <v>3.6362791828373203E-5</v>
      </c>
      <c r="K122" s="70">
        <v>6.69028935212734E-5</v>
      </c>
      <c r="L122" s="70">
        <v>9.0949151098299901E-5</v>
      </c>
      <c r="M122" s="1">
        <v>2.8018914228506797E-4</v>
      </c>
      <c r="N122" s="70">
        <v>4.5447285284643497E-5</v>
      </c>
      <c r="O122" s="70">
        <v>8.1404404205888102E-5</v>
      </c>
    </row>
    <row r="123" spans="1:15" x14ac:dyDescent="0.25">
      <c r="A123" s="1">
        <v>14</v>
      </c>
      <c r="B123" s="1">
        <v>0.24432210844194799</v>
      </c>
      <c r="C123" s="1">
        <v>0.34815488230505298</v>
      </c>
      <c r="D123" s="1">
        <v>0.56557862516222601</v>
      </c>
      <c r="E123" s="1">
        <v>1.6768559350029399</v>
      </c>
      <c r="F123" s="1">
        <v>0.27238311474160798</v>
      </c>
      <c r="G123" s="1">
        <v>0.48743019433838702</v>
      </c>
      <c r="I123" s="1">
        <v>14</v>
      </c>
      <c r="J123" s="70">
        <v>4.0704063266428502E-5</v>
      </c>
      <c r="K123" s="70">
        <v>5.8002603392021899E-5</v>
      </c>
      <c r="L123" s="70">
        <v>9.4225398952026905E-5</v>
      </c>
      <c r="M123" s="1">
        <v>2.7936419877149399E-4</v>
      </c>
      <c r="N123" s="70">
        <v>4.5379026915951801E-5</v>
      </c>
      <c r="O123" s="70">
        <v>8.1205870376775501E-5</v>
      </c>
    </row>
    <row r="124" spans="1:15" x14ac:dyDescent="0.25">
      <c r="A124" s="1">
        <v>14.125</v>
      </c>
      <c r="B124" s="1">
        <v>0.25532156784763899</v>
      </c>
      <c r="C124" s="1">
        <v>0.34586140565295997</v>
      </c>
      <c r="D124" s="1">
        <v>0.56957177074740295</v>
      </c>
      <c r="E124" s="1">
        <v>1.67899980073998</v>
      </c>
      <c r="F124" s="1">
        <v>0.27338752777694098</v>
      </c>
      <c r="G124" s="1">
        <v>0.483159407764501</v>
      </c>
      <c r="I124" s="1">
        <v>14.125</v>
      </c>
      <c r="J124" s="70">
        <v>4.2536573203416698E-5</v>
      </c>
      <c r="K124" s="70">
        <v>5.7620510181783098E-5</v>
      </c>
      <c r="L124" s="70">
        <v>9.4890657006517504E-5</v>
      </c>
      <c r="M124" s="1">
        <v>2.79721366803282E-4</v>
      </c>
      <c r="N124" s="70">
        <v>4.5546362127638098E-5</v>
      </c>
      <c r="O124" s="70">
        <v>8.0494357333565805E-5</v>
      </c>
    </row>
    <row r="125" spans="1:15" x14ac:dyDescent="0.25">
      <c r="A125" s="1">
        <v>14.25</v>
      </c>
      <c r="B125" s="1">
        <v>0.26372779622270698</v>
      </c>
      <c r="C125" s="1">
        <v>0.35261061636138202</v>
      </c>
      <c r="D125" s="1">
        <v>0.57142437313792005</v>
      </c>
      <c r="E125" s="1">
        <v>1.6775212694892001</v>
      </c>
      <c r="F125" s="1">
        <v>0.27617467789965</v>
      </c>
      <c r="G125" s="1">
        <v>0.47013415625855798</v>
      </c>
      <c r="I125" s="1">
        <v>14.25</v>
      </c>
      <c r="J125" s="70">
        <v>4.3937050850702998E-5</v>
      </c>
      <c r="K125" s="70">
        <v>5.87449286858062E-5</v>
      </c>
      <c r="L125" s="70">
        <v>9.5199300564777502E-5</v>
      </c>
      <c r="M125" s="1">
        <v>2.79475043496904E-4</v>
      </c>
      <c r="N125" s="70">
        <v>4.6010701338081599E-5</v>
      </c>
      <c r="O125" s="70">
        <v>7.8324350432676005E-5</v>
      </c>
    </row>
    <row r="126" spans="1:15" x14ac:dyDescent="0.25">
      <c r="A126" s="1">
        <v>14.375</v>
      </c>
      <c r="B126" s="1">
        <v>0.27440979855149999</v>
      </c>
      <c r="C126" s="1">
        <v>0.38315328868935</v>
      </c>
      <c r="D126" s="1">
        <v>0.56262038065129705</v>
      </c>
      <c r="E126" s="1">
        <v>1.6806404911500501</v>
      </c>
      <c r="F126" s="1">
        <v>0.27982919057705702</v>
      </c>
      <c r="G126" s="1">
        <v>0.47113611530677502</v>
      </c>
      <c r="I126" s="1">
        <v>14.375</v>
      </c>
      <c r="J126" s="70">
        <v>4.5716672438679799E-5</v>
      </c>
      <c r="K126" s="70">
        <v>6.3833337895645705E-5</v>
      </c>
      <c r="L126" s="70">
        <v>9.3732555416506302E-5</v>
      </c>
      <c r="M126" s="1">
        <v>2.7999470582560103E-4</v>
      </c>
      <c r="N126" s="70">
        <v>4.6619543150137499E-5</v>
      </c>
      <c r="O126" s="70">
        <v>7.8491276810108693E-5</v>
      </c>
    </row>
    <row r="127" spans="1:15" x14ac:dyDescent="0.25">
      <c r="A127" s="1">
        <v>14.5</v>
      </c>
      <c r="B127" s="1">
        <v>0.28053809229703303</v>
      </c>
      <c r="C127" s="1">
        <v>0.40134889833778398</v>
      </c>
      <c r="D127" s="1">
        <v>0.53478974048420402</v>
      </c>
      <c r="E127" s="1">
        <v>1.6819810308190799</v>
      </c>
      <c r="F127" s="1">
        <v>0.281382160973837</v>
      </c>
      <c r="G127" s="1">
        <v>0.475374574861123</v>
      </c>
      <c r="I127" s="1">
        <v>14.5</v>
      </c>
      <c r="J127" s="70">
        <v>4.6737646176685703E-5</v>
      </c>
      <c r="K127" s="70">
        <v>6.6864726463074906E-5</v>
      </c>
      <c r="L127" s="70">
        <v>8.9095970764668602E-5</v>
      </c>
      <c r="M127" s="1">
        <v>2.8021803973446202E-4</v>
      </c>
      <c r="N127" s="70">
        <v>4.6878268018240997E-5</v>
      </c>
      <c r="O127" s="70">
        <v>7.9197404171863194E-5</v>
      </c>
    </row>
    <row r="128" spans="1:15" x14ac:dyDescent="0.25">
      <c r="A128" s="1">
        <v>14.625</v>
      </c>
      <c r="B128" s="1">
        <v>0.26672234207650802</v>
      </c>
      <c r="C128" s="1">
        <v>0.404194588652391</v>
      </c>
      <c r="D128" s="1">
        <v>0.52887061969997595</v>
      </c>
      <c r="E128" s="1">
        <v>1.6833472079434799</v>
      </c>
      <c r="F128" s="1">
        <v>0.28228843949731802</v>
      </c>
      <c r="G128" s="1">
        <v>0.477010594677656</v>
      </c>
      <c r="I128" s="1">
        <v>14.625</v>
      </c>
      <c r="J128" s="70">
        <v>4.4435942189946197E-5</v>
      </c>
      <c r="K128" s="70">
        <v>6.7338818469488403E-5</v>
      </c>
      <c r="L128" s="70">
        <v>8.8109845242016101E-5</v>
      </c>
      <c r="M128" s="1">
        <v>2.8044564484338701E-4</v>
      </c>
      <c r="N128" s="70">
        <v>4.7029254020252898E-5</v>
      </c>
      <c r="O128" s="70">
        <v>7.9469965073297299E-5</v>
      </c>
    </row>
    <row r="129" spans="1:15" x14ac:dyDescent="0.25">
      <c r="A129" s="1">
        <v>14.75</v>
      </c>
      <c r="B129" s="1">
        <v>0.26024543889725799</v>
      </c>
      <c r="C129" s="1">
        <v>0.40272996380586501</v>
      </c>
      <c r="D129" s="1">
        <v>0.52372675149421499</v>
      </c>
      <c r="E129" s="1">
        <v>1.68547261663559</v>
      </c>
      <c r="F129" s="1">
        <v>0.28416315756546101</v>
      </c>
      <c r="G129" s="1">
        <v>0.49689019906527399</v>
      </c>
      <c r="I129" s="1">
        <v>14.75</v>
      </c>
      <c r="J129" s="70">
        <v>4.3356890120282999E-5</v>
      </c>
      <c r="K129" s="70">
        <v>6.70948119700571E-5</v>
      </c>
      <c r="L129" s="70">
        <v>8.7252876798936499E-5</v>
      </c>
      <c r="M129" s="1">
        <v>2.8079973793149302E-4</v>
      </c>
      <c r="N129" s="70">
        <v>4.7341582050405499E-5</v>
      </c>
      <c r="O129" s="70">
        <v>8.2781907164274695E-5</v>
      </c>
    </row>
    <row r="130" spans="1:15" x14ac:dyDescent="0.25">
      <c r="A130" s="1">
        <v>14.875</v>
      </c>
      <c r="B130" s="1">
        <v>0.27617932106347198</v>
      </c>
      <c r="C130" s="1">
        <v>0.39827576946343002</v>
      </c>
      <c r="D130" s="1">
        <v>0.52253690168681799</v>
      </c>
      <c r="E130" s="1">
        <v>1.6875888216460699</v>
      </c>
      <c r="F130" s="1">
        <v>0.28153950160615199</v>
      </c>
      <c r="G130" s="1">
        <v>0.50013365280358202</v>
      </c>
      <c r="I130" s="1">
        <v>14.875</v>
      </c>
      <c r="J130" s="70">
        <v>4.6011474889174402E-5</v>
      </c>
      <c r="K130" s="70">
        <v>6.6352743192607503E-5</v>
      </c>
      <c r="L130" s="70">
        <v>8.7054647821024103E-5</v>
      </c>
      <c r="M130" s="1">
        <v>2.81152297686239E-4</v>
      </c>
      <c r="N130" s="70">
        <v>4.6904480967584699E-5</v>
      </c>
      <c r="O130" s="70">
        <v>8.3322266557076704E-5</v>
      </c>
    </row>
    <row r="131" spans="1:15" x14ac:dyDescent="0.25">
      <c r="A131" s="1">
        <v>15</v>
      </c>
      <c r="B131" s="1">
        <v>0.29931894335522602</v>
      </c>
      <c r="C131" s="1">
        <v>0.39539560304912102</v>
      </c>
      <c r="D131" s="1">
        <v>0.53364147102515203</v>
      </c>
      <c r="E131" s="1">
        <v>1.69060589038376</v>
      </c>
      <c r="F131" s="1">
        <v>0.27947299135595399</v>
      </c>
      <c r="G131" s="1">
        <v>0.49228294465471101</v>
      </c>
      <c r="I131" s="1">
        <v>15</v>
      </c>
      <c r="J131" s="70">
        <v>4.9866535962980499E-5</v>
      </c>
      <c r="K131" s="70">
        <v>6.5872907467983606E-5</v>
      </c>
      <c r="L131" s="70">
        <v>8.8904669072790404E-5</v>
      </c>
      <c r="M131" s="1">
        <v>2.8165494133793701E-4</v>
      </c>
      <c r="N131" s="70">
        <v>4.6560200359901801E-5</v>
      </c>
      <c r="O131" s="70">
        <v>8.20143385794749E-5</v>
      </c>
    </row>
    <row r="132" spans="1:15" x14ac:dyDescent="0.25">
      <c r="A132" s="1">
        <v>15.125</v>
      </c>
      <c r="B132" s="1">
        <v>0.28788699716729799</v>
      </c>
      <c r="C132" s="1">
        <v>0.39504425375344798</v>
      </c>
      <c r="D132" s="1">
        <v>0.54691850529460795</v>
      </c>
      <c r="E132" s="1">
        <v>1.7015952914548</v>
      </c>
      <c r="F132" s="1">
        <v>0.26926254333279198</v>
      </c>
      <c r="G132" s="1">
        <v>0.48476351767395898</v>
      </c>
      <c r="I132" s="1">
        <v>15.125</v>
      </c>
      <c r="J132" s="70">
        <v>4.7961973728071797E-5</v>
      </c>
      <c r="K132" s="70">
        <v>6.5814372675324496E-5</v>
      </c>
      <c r="L132" s="70">
        <v>9.1116622982081706E-5</v>
      </c>
      <c r="M132" s="1">
        <v>2.8348577555637502E-4</v>
      </c>
      <c r="N132" s="70">
        <v>4.4859139719243003E-5</v>
      </c>
      <c r="O132" s="70">
        <v>8.0761602044481605E-5</v>
      </c>
    </row>
    <row r="133" spans="1:15" x14ac:dyDescent="0.25">
      <c r="A133" s="1">
        <v>15.25</v>
      </c>
      <c r="B133" s="1">
        <v>0.27608076423292599</v>
      </c>
      <c r="C133" s="1">
        <v>0.395493576819262</v>
      </c>
      <c r="D133" s="1">
        <v>0.53354315781287698</v>
      </c>
      <c r="E133" s="1">
        <v>1.7042343228364301</v>
      </c>
      <c r="F133" s="1">
        <v>0.271184761237519</v>
      </c>
      <c r="G133" s="1">
        <v>0.44779456495838299</v>
      </c>
      <c r="I133" s="1">
        <v>15.25</v>
      </c>
      <c r="J133" s="70">
        <v>4.5995055321205403E-5</v>
      </c>
      <c r="K133" s="70">
        <v>6.5889229898089002E-5</v>
      </c>
      <c r="L133" s="70">
        <v>8.8888290091625397E-5</v>
      </c>
      <c r="M133" s="1">
        <v>2.8392543818455399E-4</v>
      </c>
      <c r="N133" s="70">
        <v>4.5179381222170499E-5</v>
      </c>
      <c r="O133" s="70">
        <v>7.4602574522066695E-5</v>
      </c>
    </row>
    <row r="134" spans="1:15" x14ac:dyDescent="0.25">
      <c r="A134" s="1">
        <v>15.375</v>
      </c>
      <c r="B134" s="1">
        <v>0.25821960455528198</v>
      </c>
      <c r="C134" s="1">
        <v>0.42997801503487298</v>
      </c>
      <c r="D134" s="1">
        <v>0.52657711268985397</v>
      </c>
      <c r="E134" s="1">
        <v>1.70489764687458</v>
      </c>
      <c r="F134" s="1">
        <v>0.27568677841155798</v>
      </c>
      <c r="G134" s="1">
        <v>0.45387297562996498</v>
      </c>
      <c r="I134" s="1">
        <v>15.375</v>
      </c>
      <c r="J134" s="70">
        <v>4.3019386118910001E-5</v>
      </c>
      <c r="K134" s="70">
        <v>7.1634337304809801E-5</v>
      </c>
      <c r="L134" s="70">
        <v>8.7727746974129803E-5</v>
      </c>
      <c r="M134" s="1">
        <v>2.8403594796931001E-4</v>
      </c>
      <c r="N134" s="70">
        <v>4.5929417283365502E-5</v>
      </c>
      <c r="O134" s="70">
        <v>7.5615237739952304E-5</v>
      </c>
    </row>
    <row r="135" spans="1:15" x14ac:dyDescent="0.25">
      <c r="A135" s="1">
        <v>15.5</v>
      </c>
      <c r="B135" s="1">
        <v>0.25041417894435603</v>
      </c>
      <c r="C135" s="1">
        <v>0.42940514061628798</v>
      </c>
      <c r="D135" s="1">
        <v>0.51960822881120095</v>
      </c>
      <c r="E135" s="1">
        <v>1.7068284038135499</v>
      </c>
      <c r="F135" s="1">
        <v>0.27477794005254902</v>
      </c>
      <c r="G135" s="1">
        <v>0.46281177203895202</v>
      </c>
      <c r="I135" s="1">
        <v>15.5</v>
      </c>
      <c r="J135" s="70">
        <v>4.1719002212129797E-5</v>
      </c>
      <c r="K135" s="70">
        <v>7.1538896426673605E-5</v>
      </c>
      <c r="L135" s="70">
        <v>8.6566730919946202E-5</v>
      </c>
      <c r="M135" s="1">
        <v>2.8435761207534202E-4</v>
      </c>
      <c r="N135" s="70">
        <v>4.5778004812754702E-5</v>
      </c>
      <c r="O135" s="70">
        <v>7.7104441221689405E-5</v>
      </c>
    </row>
    <row r="136" spans="1:15" x14ac:dyDescent="0.25">
      <c r="A136" s="1">
        <v>15.625</v>
      </c>
      <c r="B136" s="1">
        <v>0.22922125601662</v>
      </c>
      <c r="C136" s="1">
        <v>0.42631341925063598</v>
      </c>
      <c r="D136" s="1">
        <v>0.52379588106460695</v>
      </c>
      <c r="E136" s="1">
        <v>1.7099476032874601</v>
      </c>
      <c r="F136" s="1">
        <v>0.27086709716791402</v>
      </c>
      <c r="G136" s="1">
        <v>0.47892353826745798</v>
      </c>
      <c r="I136" s="1">
        <v>15.625</v>
      </c>
      <c r="J136" s="70">
        <v>3.8188261252368698E-5</v>
      </c>
      <c r="K136" s="70">
        <v>7.1023815647156005E-5</v>
      </c>
      <c r="L136" s="70">
        <v>8.7264393785363594E-5</v>
      </c>
      <c r="M136" s="1">
        <v>2.8487727070769601E-4</v>
      </c>
      <c r="N136" s="70">
        <v>4.5126458388174303E-5</v>
      </c>
      <c r="O136" s="70">
        <v>7.9788661475358594E-5</v>
      </c>
    </row>
    <row r="137" spans="1:15" x14ac:dyDescent="0.25">
      <c r="A137" s="1">
        <v>15.75</v>
      </c>
      <c r="B137" s="1">
        <v>0.21915995659339799</v>
      </c>
      <c r="C137" s="1">
        <v>0.41385915371627502</v>
      </c>
      <c r="D137" s="1">
        <v>0.51794168527570705</v>
      </c>
      <c r="E137" s="1">
        <v>1.70931904308725</v>
      </c>
      <c r="F137" s="1">
        <v>0.27297891216277598</v>
      </c>
      <c r="G137" s="1">
        <v>0.50749058834049598</v>
      </c>
      <c r="I137" s="1">
        <v>15.75</v>
      </c>
      <c r="J137" s="70">
        <v>3.6512048768460101E-5</v>
      </c>
      <c r="K137" s="70">
        <v>6.8948935009131404E-5</v>
      </c>
      <c r="L137" s="70">
        <v>8.6289084766932894E-5</v>
      </c>
      <c r="M137" s="1">
        <v>2.8477255257834103E-4</v>
      </c>
      <c r="N137" s="70">
        <v>4.54782867663183E-5</v>
      </c>
      <c r="O137" s="70">
        <v>8.4547932017526702E-5</v>
      </c>
    </row>
    <row r="138" spans="1:15" x14ac:dyDescent="0.25">
      <c r="A138" s="1">
        <v>15.875</v>
      </c>
      <c r="B138" s="1">
        <v>0.19991943410642499</v>
      </c>
      <c r="C138" s="1">
        <v>0.41546475020898399</v>
      </c>
      <c r="D138" s="1">
        <v>0.51273282702719603</v>
      </c>
      <c r="E138" s="1">
        <v>1.71092735803741</v>
      </c>
      <c r="F138" s="1">
        <v>0.27653245539144899</v>
      </c>
      <c r="G138" s="1">
        <v>0.49937651934296201</v>
      </c>
      <c r="I138" s="1">
        <v>15.875</v>
      </c>
      <c r="J138" s="70">
        <v>3.3306577722130303E-5</v>
      </c>
      <c r="K138" s="70">
        <v>6.9216427384816701E-5</v>
      </c>
      <c r="L138" s="70">
        <v>8.5421288982731104E-5</v>
      </c>
      <c r="M138" s="1">
        <v>2.85040497849036E-4</v>
      </c>
      <c r="N138" s="70">
        <v>4.60703070682152E-5</v>
      </c>
      <c r="O138" s="70">
        <v>8.3196128122537598E-5</v>
      </c>
    </row>
    <row r="139" spans="1:15" x14ac:dyDescent="0.25">
      <c r="A139" s="1">
        <v>16</v>
      </c>
      <c r="B139" s="1">
        <v>0.19243860059427101</v>
      </c>
      <c r="C139" s="1">
        <v>0.41451384112997802</v>
      </c>
      <c r="D139" s="1">
        <v>0.49189138441475</v>
      </c>
      <c r="E139" s="1">
        <v>1.7124318823971501</v>
      </c>
      <c r="F139" s="1">
        <v>0.30651942379459401</v>
      </c>
      <c r="G139" s="1">
        <v>0.51493119139281496</v>
      </c>
      <c r="I139" s="1">
        <v>16</v>
      </c>
      <c r="J139" s="70">
        <v>3.20602708590055E-5</v>
      </c>
      <c r="K139" s="70">
        <v>6.9058005932254296E-5</v>
      </c>
      <c r="L139" s="70">
        <v>8.1949104643497397E-5</v>
      </c>
      <c r="M139" s="1">
        <v>2.8529115160736898E-4</v>
      </c>
      <c r="N139" s="70">
        <v>5.1066136004179302E-5</v>
      </c>
      <c r="O139" s="70">
        <v>8.5787536486042803E-5</v>
      </c>
    </row>
    <row r="140" spans="1:15" x14ac:dyDescent="0.25">
      <c r="A140" s="1">
        <v>16.125</v>
      </c>
      <c r="B140" s="1">
        <v>0.18966609804467799</v>
      </c>
      <c r="C140" s="1">
        <v>0.401457916025456</v>
      </c>
      <c r="D140" s="1">
        <v>0.48195395776644701</v>
      </c>
      <c r="E140" s="1">
        <v>1.7157890719488</v>
      </c>
      <c r="F140" s="1">
        <v>0.33801049824620299</v>
      </c>
      <c r="G140" s="1">
        <v>0.53201363942685598</v>
      </c>
      <c r="I140" s="1">
        <v>16.125</v>
      </c>
      <c r="J140" s="70">
        <v>3.1598371934243398E-5</v>
      </c>
      <c r="K140" s="70">
        <v>6.6882888809841103E-5</v>
      </c>
      <c r="L140" s="70">
        <v>8.0293529363890205E-5</v>
      </c>
      <c r="M140" s="1">
        <v>2.8585045938667397E-4</v>
      </c>
      <c r="N140" s="70">
        <v>5.6312549007817403E-5</v>
      </c>
      <c r="O140" s="70">
        <v>8.86334723285141E-5</v>
      </c>
    </row>
    <row r="141" spans="1:15" x14ac:dyDescent="0.25">
      <c r="A141" s="1">
        <v>16.25</v>
      </c>
      <c r="B141" s="1">
        <v>0.186796298273748</v>
      </c>
      <c r="C141" s="1">
        <v>0.39986419111277299</v>
      </c>
      <c r="D141" s="1">
        <v>0.46404088313444702</v>
      </c>
      <c r="E141" s="1">
        <v>1.7235289857234899</v>
      </c>
      <c r="F141" s="1">
        <v>0.33685148812661703</v>
      </c>
      <c r="G141" s="1">
        <v>0.53503876761943003</v>
      </c>
      <c r="I141" s="1">
        <v>16.25</v>
      </c>
      <c r="J141" s="70">
        <v>3.1120263292406398E-5</v>
      </c>
      <c r="K141" s="70">
        <v>6.6617374239387895E-5</v>
      </c>
      <c r="L141" s="70">
        <v>7.7309211130198896E-5</v>
      </c>
      <c r="M141" s="1">
        <v>2.8713992902153798E-4</v>
      </c>
      <c r="N141" s="70">
        <v>5.6119457921894403E-5</v>
      </c>
      <c r="O141" s="70">
        <v>8.9137458685396804E-5</v>
      </c>
    </row>
    <row r="142" spans="1:15" x14ac:dyDescent="0.25">
      <c r="A142" s="1">
        <v>16.375</v>
      </c>
      <c r="B142" s="1">
        <v>0.17173671533511201</v>
      </c>
      <c r="C142" s="1">
        <v>0.39799427551614802</v>
      </c>
      <c r="D142" s="1">
        <v>0.474406164701829</v>
      </c>
      <c r="E142" s="1">
        <v>1.72537305842053</v>
      </c>
      <c r="F142" s="1">
        <v>0.336258635021848</v>
      </c>
      <c r="G142" s="1">
        <v>0.53144076901160198</v>
      </c>
      <c r="I142" s="1">
        <v>16.375</v>
      </c>
      <c r="J142" s="70">
        <v>2.8611336774829501E-5</v>
      </c>
      <c r="K142" s="70">
        <v>6.6305846300990302E-5</v>
      </c>
      <c r="L142" s="70">
        <v>7.9036067039324701E-5</v>
      </c>
      <c r="M142" s="1">
        <v>2.8744715153286398E-4</v>
      </c>
      <c r="N142" s="70">
        <v>5.60206885946398E-5</v>
      </c>
      <c r="O142" s="70">
        <v>8.8538032117332894E-5</v>
      </c>
    </row>
    <row r="143" spans="1:15" x14ac:dyDescent="0.25">
      <c r="A143" s="1">
        <v>16.5</v>
      </c>
      <c r="B143" s="1">
        <v>0.200585308203232</v>
      </c>
      <c r="C143" s="1">
        <v>0.40531157128996997</v>
      </c>
      <c r="D143" s="1">
        <v>0.45713267309676098</v>
      </c>
      <c r="E143" s="1">
        <v>1.72329538551545</v>
      </c>
      <c r="F143" s="1">
        <v>0.347988770721324</v>
      </c>
      <c r="G143" s="1">
        <v>0.53068814338666903</v>
      </c>
      <c r="I143" s="1">
        <v>16.5</v>
      </c>
      <c r="J143" s="70">
        <v>3.3417512346658299E-5</v>
      </c>
      <c r="K143" s="70">
        <v>6.7524907776909102E-5</v>
      </c>
      <c r="L143" s="70">
        <v>7.6158303337920495E-5</v>
      </c>
      <c r="M143" s="1">
        <v>2.8710101122687902E-4</v>
      </c>
      <c r="N143" s="70">
        <v>5.7974929202172499E-5</v>
      </c>
      <c r="O143" s="70">
        <v>8.8412644688219198E-5</v>
      </c>
    </row>
    <row r="144" spans="1:15" x14ac:dyDescent="0.25">
      <c r="A144" s="1">
        <v>16.625</v>
      </c>
      <c r="B144" s="1">
        <v>0.19968128476109601</v>
      </c>
      <c r="C144" s="1">
        <v>0.40759066598578197</v>
      </c>
      <c r="D144" s="1">
        <v>0.47194347673904902</v>
      </c>
      <c r="E144" s="1">
        <v>1.72354927944558</v>
      </c>
      <c r="F144" s="1">
        <v>0.35006166960472002</v>
      </c>
      <c r="G144" s="1">
        <v>0.52557229340304301</v>
      </c>
      <c r="I144" s="1">
        <v>16.625</v>
      </c>
      <c r="J144" s="70">
        <v>3.3266902041198602E-5</v>
      </c>
      <c r="K144" s="70">
        <v>6.79046049532313E-5</v>
      </c>
      <c r="L144" s="70">
        <v>7.8625783224725595E-5</v>
      </c>
      <c r="M144" s="1">
        <v>2.8714330995563799E-4</v>
      </c>
      <c r="N144" s="70">
        <v>5.8320274156146201E-5</v>
      </c>
      <c r="O144" s="70">
        <v>8.7560344080947106E-5</v>
      </c>
    </row>
    <row r="145" spans="1:15" x14ac:dyDescent="0.25">
      <c r="A145" s="1">
        <v>16.75</v>
      </c>
      <c r="B145" s="1">
        <v>0.20194396783480001</v>
      </c>
      <c r="C145" s="1">
        <v>0.41149277582017402</v>
      </c>
      <c r="D145" s="1">
        <v>0.48011561653361201</v>
      </c>
      <c r="E145" s="1">
        <v>1.7209755682883501</v>
      </c>
      <c r="F145" s="1">
        <v>0.355234633783446</v>
      </c>
      <c r="G145" s="1">
        <v>0.52197627391800006</v>
      </c>
      <c r="I145" s="1">
        <v>16.75</v>
      </c>
      <c r="J145" s="70">
        <v>3.36438650412777E-5</v>
      </c>
      <c r="K145" s="70">
        <v>6.8554696451640995E-5</v>
      </c>
      <c r="L145" s="70">
        <v>7.9987261714499903E-5</v>
      </c>
      <c r="M145" s="1">
        <v>2.86714529676843E-4</v>
      </c>
      <c r="N145" s="70">
        <v>5.9182089988321899E-5</v>
      </c>
      <c r="O145" s="70">
        <v>8.6961247234738795E-5</v>
      </c>
    </row>
    <row r="146" spans="1:15" x14ac:dyDescent="0.25">
      <c r="A146" s="1">
        <v>16.875</v>
      </c>
      <c r="B146" s="1">
        <v>0.197768649155485</v>
      </c>
      <c r="C146" s="1">
        <v>0.42673590035150399</v>
      </c>
      <c r="D146" s="1">
        <v>0.50108247790670202</v>
      </c>
      <c r="E146" s="1">
        <v>1.7219317389297399</v>
      </c>
      <c r="F146" s="1">
        <v>0.35560206878057798</v>
      </c>
      <c r="G146" s="1">
        <v>0.5128152820795</v>
      </c>
      <c r="I146" s="1">
        <v>16.875</v>
      </c>
      <c r="J146" s="70">
        <v>3.2948256949303797E-5</v>
      </c>
      <c r="K146" s="70">
        <v>7.1094200998560604E-5</v>
      </c>
      <c r="L146" s="70">
        <v>8.3480340819256694E-5</v>
      </c>
      <c r="M146" s="1">
        <v>2.8687382770569998E-4</v>
      </c>
      <c r="N146" s="70">
        <v>5.92433046588441E-5</v>
      </c>
      <c r="O146" s="70">
        <v>8.5435025994444794E-5</v>
      </c>
    </row>
    <row r="147" spans="1:15" x14ac:dyDescent="0.25">
      <c r="A147" s="1">
        <v>17</v>
      </c>
      <c r="B147" s="1">
        <v>0.195411846832237</v>
      </c>
      <c r="C147" s="1">
        <v>0.43197379239161598</v>
      </c>
      <c r="D147" s="1">
        <v>0.528835368428061</v>
      </c>
      <c r="E147" s="1">
        <v>1.72072293194045</v>
      </c>
      <c r="F147" s="1">
        <v>0.35622393359028998</v>
      </c>
      <c r="G147" s="1">
        <v>0.488050373071098</v>
      </c>
      <c r="I147" s="1">
        <v>17</v>
      </c>
      <c r="J147" s="70">
        <v>3.2555613682250601E-5</v>
      </c>
      <c r="K147" s="70">
        <v>7.1966833812443293E-5</v>
      </c>
      <c r="L147" s="70">
        <v>8.8103972380115101E-5</v>
      </c>
      <c r="M147" s="1">
        <v>2.8667244046128401E-4</v>
      </c>
      <c r="N147" s="70">
        <v>5.9346907336142299E-5</v>
      </c>
      <c r="O147" s="70">
        <v>8.1309192153644901E-5</v>
      </c>
    </row>
    <row r="148" spans="1:15" x14ac:dyDescent="0.25">
      <c r="A148" s="1">
        <v>17.125</v>
      </c>
      <c r="B148" s="1">
        <v>0.19786566280776799</v>
      </c>
      <c r="C148" s="1">
        <v>0.412051891311567</v>
      </c>
      <c r="D148" s="1">
        <v>0.54037251502888195</v>
      </c>
      <c r="E148" s="1">
        <v>1.71980374734008</v>
      </c>
      <c r="F148" s="1">
        <v>0.35811026869835699</v>
      </c>
      <c r="G148" s="1">
        <v>0.47622320146545799</v>
      </c>
      <c r="I148" s="1">
        <v>17.125</v>
      </c>
      <c r="J148" s="70">
        <v>3.2964419423774098E-5</v>
      </c>
      <c r="K148" s="70">
        <v>6.8647845092506996E-5</v>
      </c>
      <c r="L148" s="70">
        <v>9.0026061003811996E-5</v>
      </c>
      <c r="M148" s="1">
        <v>2.8651930430686302E-4</v>
      </c>
      <c r="N148" s="70">
        <v>5.9661170765146303E-5</v>
      </c>
      <c r="O148" s="70">
        <v>7.9338785364145101E-5</v>
      </c>
    </row>
    <row r="149" spans="1:15" x14ac:dyDescent="0.25">
      <c r="A149" s="1">
        <v>17.25</v>
      </c>
      <c r="B149" s="1">
        <v>0.194865601004307</v>
      </c>
      <c r="C149" s="1">
        <v>0.409399662917317</v>
      </c>
      <c r="D149" s="1">
        <v>0.56351521256387604</v>
      </c>
      <c r="E149" s="1">
        <v>1.71914483140999</v>
      </c>
      <c r="F149" s="1">
        <v>0.35950249706311999</v>
      </c>
      <c r="G149" s="1">
        <v>0.478408561012928</v>
      </c>
      <c r="I149" s="1">
        <v>17.25</v>
      </c>
      <c r="J149" s="70">
        <v>3.2464609127317399E-5</v>
      </c>
      <c r="K149" s="70">
        <v>6.82059838420249E-5</v>
      </c>
      <c r="L149" s="70">
        <v>9.3881634413142006E-5</v>
      </c>
      <c r="M149" s="1">
        <v>2.8640952891290902E-4</v>
      </c>
      <c r="N149" s="70">
        <v>5.9893116010715802E-5</v>
      </c>
      <c r="O149" s="70">
        <v>7.9702866264753903E-5</v>
      </c>
    </row>
    <row r="150" spans="1:15" x14ac:dyDescent="0.25">
      <c r="A150" s="1">
        <v>17.375</v>
      </c>
      <c r="B150" s="1">
        <v>0.21036046136335301</v>
      </c>
      <c r="C150" s="1">
        <v>0.35979371364215701</v>
      </c>
      <c r="D150" s="1">
        <v>0.56842140358989102</v>
      </c>
      <c r="E150" s="1">
        <v>1.71890138503847</v>
      </c>
      <c r="F150" s="1">
        <v>0.36416627860919498</v>
      </c>
      <c r="G150" s="1">
        <v>0.47513570908139502</v>
      </c>
      <c r="I150" s="1">
        <v>17.375</v>
      </c>
      <c r="J150" s="70">
        <v>3.50460528631345E-5</v>
      </c>
      <c r="K150" s="70">
        <v>5.99416326927835E-5</v>
      </c>
      <c r="L150" s="70">
        <v>9.4699005838076004E-5</v>
      </c>
      <c r="M150" s="1">
        <v>2.8636897074741302E-4</v>
      </c>
      <c r="N150" s="70">
        <v>6.0670102016291899E-5</v>
      </c>
      <c r="O150" s="70">
        <v>7.9157609132960395E-5</v>
      </c>
    </row>
    <row r="151" spans="1:15" x14ac:dyDescent="0.25">
      <c r="A151" s="1">
        <v>17.5</v>
      </c>
      <c r="B151" s="1">
        <v>0.196107275084029</v>
      </c>
      <c r="C151" s="1">
        <v>0.36174405354059502</v>
      </c>
      <c r="D151" s="1">
        <v>0.56975578051613496</v>
      </c>
      <c r="E151" s="1">
        <v>1.70552848401219</v>
      </c>
      <c r="F151" s="1">
        <v>0.37457071024363697</v>
      </c>
      <c r="G151" s="1">
        <v>0.487320366105366</v>
      </c>
      <c r="I151" s="1">
        <v>17.5</v>
      </c>
      <c r="J151" s="70">
        <v>3.26714720289992E-5</v>
      </c>
      <c r="K151" s="70">
        <v>6.0266559319863098E-5</v>
      </c>
      <c r="L151" s="70">
        <v>9.4921313033988197E-5</v>
      </c>
      <c r="M151" s="1">
        <v>2.8414104543643398E-4</v>
      </c>
      <c r="N151" s="70">
        <v>6.2403480326590004E-5</v>
      </c>
      <c r="O151" s="70">
        <v>8.1187572993154003E-5</v>
      </c>
    </row>
    <row r="152" spans="1:15" x14ac:dyDescent="0.25">
      <c r="A152" s="1">
        <v>17.625</v>
      </c>
      <c r="B152" s="1">
        <v>0.203588978021533</v>
      </c>
      <c r="C152" s="1">
        <v>0.36315482784454201</v>
      </c>
      <c r="D152" s="1">
        <v>0.56988749221644397</v>
      </c>
      <c r="E152" s="1">
        <v>1.7037466301373601</v>
      </c>
      <c r="F152" s="1">
        <v>0.38440135453825902</v>
      </c>
      <c r="G152" s="1">
        <v>0.47061646480972502</v>
      </c>
      <c r="I152" s="1">
        <v>17.625</v>
      </c>
      <c r="J152" s="70">
        <v>3.3917923738387303E-5</v>
      </c>
      <c r="K152" s="70">
        <v>6.0501594318900702E-5</v>
      </c>
      <c r="L152" s="70">
        <v>9.4943256203259795E-5</v>
      </c>
      <c r="M152" s="1">
        <v>2.8384418858088902E-4</v>
      </c>
      <c r="N152" s="70">
        <v>6.4041265666073795E-5</v>
      </c>
      <c r="O152" s="70">
        <v>7.84047030373002E-5</v>
      </c>
    </row>
    <row r="153" spans="1:15" x14ac:dyDescent="0.25">
      <c r="A153" s="1">
        <v>17.75</v>
      </c>
      <c r="B153" s="1">
        <v>0.20356239232553</v>
      </c>
      <c r="C153" s="1">
        <v>0.36052457104004598</v>
      </c>
      <c r="D153" s="1">
        <v>0.56393154213095398</v>
      </c>
      <c r="E153" s="1">
        <v>1.69808384151356</v>
      </c>
      <c r="F153" s="1">
        <v>0.40227940323037698</v>
      </c>
      <c r="G153" s="1">
        <v>0.47642864857872202</v>
      </c>
      <c r="I153" s="1">
        <v>17.75</v>
      </c>
      <c r="J153" s="70">
        <v>3.3913494561433099E-5</v>
      </c>
      <c r="K153" s="70">
        <v>6.0063393535271703E-5</v>
      </c>
      <c r="L153" s="70">
        <v>9.3950994919016903E-5</v>
      </c>
      <c r="M153" s="1">
        <v>2.8290076799616302E-4</v>
      </c>
      <c r="N153" s="70">
        <v>6.7019748578180606E-5</v>
      </c>
      <c r="O153" s="70">
        <v>7.9373012853215102E-5</v>
      </c>
    </row>
    <row r="154" spans="1:15" x14ac:dyDescent="0.25">
      <c r="A154" s="1">
        <v>17.875</v>
      </c>
      <c r="B154" s="1">
        <v>0.206301445244608</v>
      </c>
      <c r="C154" s="1">
        <v>0.34826824493406799</v>
      </c>
      <c r="D154" s="1">
        <v>0.54246426374953904</v>
      </c>
      <c r="E154" s="1">
        <v>1.6982821408720901</v>
      </c>
      <c r="F154" s="1">
        <v>0.40294801506045202</v>
      </c>
      <c r="G154" s="1">
        <v>0.486465182003259</v>
      </c>
      <c r="I154" s="1">
        <v>17.875</v>
      </c>
      <c r="J154" s="70">
        <v>3.4369820777751601E-5</v>
      </c>
      <c r="K154" s="70">
        <v>5.8021489606015797E-5</v>
      </c>
      <c r="L154" s="70">
        <v>9.0374546340673303E-5</v>
      </c>
      <c r="M154" s="1">
        <v>2.8293380466929303E-4</v>
      </c>
      <c r="N154" s="70">
        <v>6.7131139309071296E-5</v>
      </c>
      <c r="O154" s="70">
        <v>8.1045099321742895E-5</v>
      </c>
    </row>
    <row r="155" spans="1:15" x14ac:dyDescent="0.25">
      <c r="A155" s="1">
        <v>18</v>
      </c>
      <c r="B155" s="1">
        <v>0.21288253430836099</v>
      </c>
      <c r="C155" s="1">
        <v>0.35080681891659099</v>
      </c>
      <c r="D155" s="1">
        <v>0.54190579120045401</v>
      </c>
      <c r="E155" s="1">
        <v>1.6987679799242299</v>
      </c>
      <c r="F155" s="1">
        <v>0.407785813798137</v>
      </c>
      <c r="G155" s="1">
        <v>0.49293181829669303</v>
      </c>
      <c r="I155" s="1">
        <v>18</v>
      </c>
      <c r="J155" s="70">
        <v>3.54662302157729E-5</v>
      </c>
      <c r="K155" s="70">
        <v>5.8444416031504099E-5</v>
      </c>
      <c r="L155" s="70">
        <v>9.0281504813995807E-5</v>
      </c>
      <c r="M155" s="1">
        <v>2.8301474545538102E-4</v>
      </c>
      <c r="N155" s="70">
        <v>6.7937116578769706E-5</v>
      </c>
      <c r="O155" s="70">
        <v>8.2122440928229107E-5</v>
      </c>
    </row>
    <row r="156" spans="1:15" x14ac:dyDescent="0.25">
      <c r="A156" s="1">
        <v>18.125</v>
      </c>
      <c r="B156" s="1">
        <v>0.231047585195713</v>
      </c>
      <c r="C156" s="1">
        <v>0.37289503116123002</v>
      </c>
      <c r="D156" s="1">
        <v>0.50832786396202401</v>
      </c>
      <c r="E156" s="1">
        <v>1.69516940800718</v>
      </c>
      <c r="F156" s="1">
        <v>0.41071299493921098</v>
      </c>
      <c r="G156" s="1">
        <v>0.45281040393458</v>
      </c>
      <c r="I156" s="1">
        <v>18.125</v>
      </c>
      <c r="J156" s="70">
        <v>3.84925276936057E-5</v>
      </c>
      <c r="K156" s="70">
        <v>6.2124312191461E-5</v>
      </c>
      <c r="L156" s="70">
        <v>8.4687422136073205E-5</v>
      </c>
      <c r="M156" s="1">
        <v>2.8241522337399898E-4</v>
      </c>
      <c r="N156" s="70">
        <v>6.8424784956872404E-5</v>
      </c>
      <c r="O156" s="70">
        <v>7.5438213295501099E-5</v>
      </c>
    </row>
    <row r="157" spans="1:15" x14ac:dyDescent="0.25">
      <c r="A157" s="1">
        <v>18.25</v>
      </c>
      <c r="B157" s="1">
        <v>0.244082633672632</v>
      </c>
      <c r="C157" s="1">
        <v>0.38698225607279002</v>
      </c>
      <c r="D157" s="1">
        <v>0.51037342411537401</v>
      </c>
      <c r="E157" s="1">
        <v>1.69751748351553</v>
      </c>
      <c r="F157" s="1">
        <v>0.41870975748945999</v>
      </c>
      <c r="G157" s="1">
        <v>0.44454893526677502</v>
      </c>
      <c r="I157" s="1">
        <v>18.25</v>
      </c>
      <c r="J157" s="70">
        <v>4.0664166769860402E-5</v>
      </c>
      <c r="K157" s="70">
        <v>6.44712438617269E-5</v>
      </c>
      <c r="L157" s="70">
        <v>8.5028212457621306E-5</v>
      </c>
      <c r="M157" s="1">
        <v>2.8280641275369199E-4</v>
      </c>
      <c r="N157" s="70">
        <v>6.9757045597743805E-5</v>
      </c>
      <c r="O157" s="70">
        <v>7.4061852615444794E-5</v>
      </c>
    </row>
    <row r="158" spans="1:15" x14ac:dyDescent="0.25">
      <c r="A158" s="1">
        <v>18.375</v>
      </c>
      <c r="B158" s="1">
        <v>0.24230757159279401</v>
      </c>
      <c r="C158" s="1">
        <v>0.43344945168885102</v>
      </c>
      <c r="D158" s="1">
        <v>0.52857146842011304</v>
      </c>
      <c r="E158" s="1">
        <v>1.69708140237259</v>
      </c>
      <c r="F158" s="1">
        <v>0.45354162384534003</v>
      </c>
      <c r="G158" s="1">
        <v>0.44658432703852102</v>
      </c>
      <c r="I158" s="1">
        <v>18.375</v>
      </c>
      <c r="J158" s="70">
        <v>4.0368441427359303E-5</v>
      </c>
      <c r="K158" s="70">
        <v>7.2212678651362597E-5</v>
      </c>
      <c r="L158" s="70">
        <v>8.8060006638790802E-5</v>
      </c>
      <c r="M158" s="1">
        <v>2.82733761635277E-4</v>
      </c>
      <c r="N158" s="70">
        <v>7.5560034532633604E-5</v>
      </c>
      <c r="O158" s="70">
        <v>7.4400948884617601E-5</v>
      </c>
    </row>
    <row r="159" spans="1:15" x14ac:dyDescent="0.25">
      <c r="A159" s="1">
        <v>18.5</v>
      </c>
      <c r="B159" s="1">
        <v>0.228167189990338</v>
      </c>
      <c r="C159" s="1">
        <v>0.45401410348619697</v>
      </c>
      <c r="D159" s="1">
        <v>0.515021960056397</v>
      </c>
      <c r="E159" s="1">
        <v>1.6969353439803501</v>
      </c>
      <c r="F159" s="1">
        <v>0.45410008774605198</v>
      </c>
      <c r="G159" s="1">
        <v>0.43870978876000799</v>
      </c>
      <c r="I159" s="1">
        <v>18.5</v>
      </c>
      <c r="J159" s="70">
        <v>3.8012653852390201E-5</v>
      </c>
      <c r="K159" s="70">
        <v>7.56387496408004E-5</v>
      </c>
      <c r="L159" s="70">
        <v>8.5802658545395695E-5</v>
      </c>
      <c r="M159" s="1">
        <v>2.8270942830713002E-4</v>
      </c>
      <c r="N159" s="70">
        <v>7.5653074618492296E-5</v>
      </c>
      <c r="O159" s="70">
        <v>7.30890508074174E-5</v>
      </c>
    </row>
    <row r="160" spans="1:15" x14ac:dyDescent="0.25">
      <c r="A160" s="1">
        <v>18.625</v>
      </c>
      <c r="B160" s="1">
        <v>0.22652365702037899</v>
      </c>
      <c r="C160" s="1">
        <v>0.458278425671861</v>
      </c>
      <c r="D160" s="1">
        <v>0.48981088040959198</v>
      </c>
      <c r="E160" s="1">
        <v>1.69322736930099</v>
      </c>
      <c r="F160" s="1">
        <v>0.45483559492665299</v>
      </c>
      <c r="G160" s="1">
        <v>0.464792797409537</v>
      </c>
      <c r="I160" s="1">
        <v>18.625</v>
      </c>
      <c r="J160" s="70">
        <v>3.7738841259595003E-5</v>
      </c>
      <c r="K160" s="70">
        <v>7.6349185716932105E-5</v>
      </c>
      <c r="L160" s="70">
        <v>8.1602492676238099E-5</v>
      </c>
      <c r="M160" s="1">
        <v>2.8209167972554798E-4</v>
      </c>
      <c r="N160" s="70">
        <v>7.5775610114780297E-5</v>
      </c>
      <c r="O160" s="70">
        <v>7.7434480048428896E-5</v>
      </c>
    </row>
    <row r="161" spans="1:15" x14ac:dyDescent="0.25">
      <c r="A161" s="1">
        <v>18.75</v>
      </c>
      <c r="B161" s="1">
        <v>0.186356806026301</v>
      </c>
      <c r="C161" s="1">
        <v>0.47215714788025198</v>
      </c>
      <c r="D161" s="1">
        <v>0.47638376386012499</v>
      </c>
      <c r="E161" s="1">
        <v>1.6931683774947801</v>
      </c>
      <c r="F161" s="1">
        <v>0.45032773591224701</v>
      </c>
      <c r="G161" s="1">
        <v>0.47011156606376803</v>
      </c>
      <c r="I161" s="1">
        <v>18.75</v>
      </c>
      <c r="J161" s="70">
        <v>3.1047043883981602E-5</v>
      </c>
      <c r="K161" s="70">
        <v>7.8661380836850104E-5</v>
      </c>
      <c r="L161" s="70">
        <v>7.9365535059096798E-5</v>
      </c>
      <c r="M161" s="1">
        <v>2.8208185169063398E-4</v>
      </c>
      <c r="N161" s="70">
        <v>7.5024600802980193E-5</v>
      </c>
      <c r="O161" s="70">
        <v>7.8320586906223798E-5</v>
      </c>
    </row>
    <row r="162" spans="1:15" x14ac:dyDescent="0.25">
      <c r="A162" s="1">
        <v>18.875</v>
      </c>
      <c r="B162" s="1">
        <v>0.170622078649452</v>
      </c>
      <c r="C162" s="1">
        <v>0.47486003967774698</v>
      </c>
      <c r="D162" s="1">
        <v>0.47675406015499999</v>
      </c>
      <c r="E162" s="1">
        <v>1.6945603641406599</v>
      </c>
      <c r="F162" s="1">
        <v>0.43991603924262201</v>
      </c>
      <c r="G162" s="1">
        <v>0.49071248140148899</v>
      </c>
      <c r="I162" s="1">
        <v>18.875</v>
      </c>
      <c r="J162" s="70">
        <v>2.8425638302998601E-5</v>
      </c>
      <c r="K162" s="70">
        <v>7.9111682610312698E-5</v>
      </c>
      <c r="L162" s="70">
        <v>7.9427226421823006E-5</v>
      </c>
      <c r="M162" s="1">
        <v>2.8231375666583802E-4</v>
      </c>
      <c r="N162" s="70">
        <v>7.3290012137820803E-5</v>
      </c>
      <c r="O162" s="70">
        <v>8.1752699401488099E-5</v>
      </c>
    </row>
    <row r="163" spans="1:15" x14ac:dyDescent="0.25">
      <c r="A163" s="1">
        <v>19</v>
      </c>
      <c r="B163" s="1">
        <v>0.18863327312530401</v>
      </c>
      <c r="C163" s="1">
        <v>0.47781154926529701</v>
      </c>
      <c r="D163" s="1">
        <v>0.44696536700718198</v>
      </c>
      <c r="E163" s="1">
        <v>1.6939849280172301</v>
      </c>
      <c r="F163" s="1">
        <v>0.42640442590434102</v>
      </c>
      <c r="G163" s="1">
        <v>0.49037689992068401</v>
      </c>
      <c r="I163" s="1">
        <v>19</v>
      </c>
      <c r="J163" s="70">
        <v>3.1426303302675598E-5</v>
      </c>
      <c r="K163" s="70">
        <v>7.9603404107598502E-5</v>
      </c>
      <c r="L163" s="70">
        <v>7.4464430143396607E-5</v>
      </c>
      <c r="M163" s="1">
        <v>2.8221788900767501E-4</v>
      </c>
      <c r="N163" s="70">
        <v>7.1038977355663204E-5</v>
      </c>
      <c r="O163" s="70">
        <v>8.1696791526785804E-5</v>
      </c>
    </row>
    <row r="164" spans="1:15" x14ac:dyDescent="0.25">
      <c r="A164" s="1">
        <v>19.125</v>
      </c>
      <c r="B164" s="1">
        <v>0.18674714847125801</v>
      </c>
      <c r="C164" s="1">
        <v>0.488784272803646</v>
      </c>
      <c r="D164" s="1">
        <v>0.44604167673739398</v>
      </c>
      <c r="E164" s="1">
        <v>1.69736357802058</v>
      </c>
      <c r="F164" s="1">
        <v>0.41640877414632199</v>
      </c>
      <c r="G164" s="1">
        <v>0.49227879787892798</v>
      </c>
      <c r="I164" s="1">
        <v>19.125</v>
      </c>
      <c r="J164" s="70">
        <v>3.1112074935311601E-5</v>
      </c>
      <c r="K164" s="70">
        <v>8.1431459849087601E-5</v>
      </c>
      <c r="L164" s="70">
        <v>7.4310543344449997E-5</v>
      </c>
      <c r="M164" s="1">
        <v>2.82780772098233E-4</v>
      </c>
      <c r="N164" s="70">
        <v>6.9373701772777207E-5</v>
      </c>
      <c r="O164" s="70">
        <v>8.2013647726629401E-5</v>
      </c>
    </row>
    <row r="165" spans="1:15" x14ac:dyDescent="0.25">
      <c r="A165" s="1">
        <v>19.25</v>
      </c>
      <c r="B165" s="1">
        <v>0.170017671911558</v>
      </c>
      <c r="C165" s="1">
        <v>0.486504088894742</v>
      </c>
      <c r="D165" s="1">
        <v>0.43439594959939898</v>
      </c>
      <c r="E165" s="1">
        <v>1.70161322171017</v>
      </c>
      <c r="F165" s="1">
        <v>0.41015866209211099</v>
      </c>
      <c r="G165" s="1">
        <v>0.490177347965572</v>
      </c>
      <c r="I165" s="1">
        <v>19.25</v>
      </c>
      <c r="J165" s="70">
        <v>2.8324944140465501E-5</v>
      </c>
      <c r="K165" s="70">
        <v>8.1051581209864206E-5</v>
      </c>
      <c r="L165" s="70">
        <v>7.2370365203259994E-5</v>
      </c>
      <c r="M165" s="1">
        <v>2.8348876273691798E-4</v>
      </c>
      <c r="N165" s="70">
        <v>6.8332433104545794E-5</v>
      </c>
      <c r="O165" s="70">
        <v>8.1663546171064396E-5</v>
      </c>
    </row>
    <row r="166" spans="1:15" x14ac:dyDescent="0.25">
      <c r="A166" s="1">
        <v>19.375</v>
      </c>
      <c r="B166" s="1">
        <v>0.16218205881476899</v>
      </c>
      <c r="C166" s="1">
        <v>0.47789115720942998</v>
      </c>
      <c r="D166" s="1">
        <v>0.43092751835068199</v>
      </c>
      <c r="E166" s="1">
        <v>1.7575882697693099</v>
      </c>
      <c r="F166" s="1">
        <v>0.38234672285168098</v>
      </c>
      <c r="G166" s="1">
        <v>0.49569069711391101</v>
      </c>
      <c r="I166" s="1">
        <v>19.375</v>
      </c>
      <c r="J166" s="70">
        <v>2.70195309985405E-5</v>
      </c>
      <c r="K166" s="70">
        <v>7.9616666791091205E-5</v>
      </c>
      <c r="L166" s="70">
        <v>7.1792524557223701E-5</v>
      </c>
      <c r="M166" s="1">
        <v>2.9281420574356901E-4</v>
      </c>
      <c r="N166" s="70">
        <v>6.3698964027089899E-5</v>
      </c>
      <c r="O166" s="70">
        <v>8.2582070139177604E-5</v>
      </c>
    </row>
    <row r="167" spans="1:15" x14ac:dyDescent="0.25">
      <c r="A167" s="1">
        <v>19.5</v>
      </c>
      <c r="B167" s="1">
        <v>0.17416806648180799</v>
      </c>
      <c r="C167" s="1">
        <v>0.46753118683808598</v>
      </c>
      <c r="D167" s="1">
        <v>0.43704024633587601</v>
      </c>
      <c r="E167" s="1">
        <v>1.7572159971515799</v>
      </c>
      <c r="F167" s="1">
        <v>0.38269841660035098</v>
      </c>
      <c r="G167" s="1">
        <v>0.497624759965069</v>
      </c>
      <c r="I167" s="1">
        <v>19.5</v>
      </c>
      <c r="J167" s="70">
        <v>2.9016399875869099E-5</v>
      </c>
      <c r="K167" s="70">
        <v>7.7890695727225303E-5</v>
      </c>
      <c r="L167" s="70">
        <v>7.2810905039557094E-5</v>
      </c>
      <c r="M167" s="1">
        <v>2.9275218512545502E-4</v>
      </c>
      <c r="N167" s="70">
        <v>6.3757556205618299E-5</v>
      </c>
      <c r="O167" s="70">
        <v>8.29042850101805E-5</v>
      </c>
    </row>
    <row r="168" spans="1:15" x14ac:dyDescent="0.25">
      <c r="A168" s="1">
        <v>19.625</v>
      </c>
      <c r="B168" s="1">
        <v>0.19020705336244001</v>
      </c>
      <c r="C168" s="1">
        <v>0.43758358955900201</v>
      </c>
      <c r="D168" s="1">
        <v>0.45518383330114998</v>
      </c>
      <c r="E168" s="1">
        <v>1.75872798712629</v>
      </c>
      <c r="F168" s="1">
        <v>0.38119944683826201</v>
      </c>
      <c r="G168" s="1">
        <v>0.49420527571751099</v>
      </c>
      <c r="I168" s="1">
        <v>19.625</v>
      </c>
      <c r="J168" s="70">
        <v>3.16884950901825E-5</v>
      </c>
      <c r="K168" s="70">
        <v>7.2901426020529698E-5</v>
      </c>
      <c r="L168" s="70">
        <v>7.5833626627971697E-5</v>
      </c>
      <c r="M168" s="1">
        <v>2.9300408265524102E-4</v>
      </c>
      <c r="N168" s="70">
        <v>6.3507827843254302E-5</v>
      </c>
      <c r="O168" s="70">
        <v>8.2334598934537303E-5</v>
      </c>
    </row>
    <row r="169" spans="1:15" x14ac:dyDescent="0.25">
      <c r="A169" s="1">
        <v>19.75</v>
      </c>
      <c r="B169" s="1">
        <v>0.19180214664774101</v>
      </c>
      <c r="C169" s="1">
        <v>0.42166288665336199</v>
      </c>
      <c r="D169" s="1">
        <v>0.49824935061709602</v>
      </c>
      <c r="E169" s="1">
        <v>1.76366472697624</v>
      </c>
      <c r="F169" s="1">
        <v>0.37966020135836498</v>
      </c>
      <c r="G169" s="1">
        <v>0.48744881942277801</v>
      </c>
      <c r="I169" s="1">
        <v>19.75</v>
      </c>
      <c r="J169" s="70">
        <v>3.1954237631513601E-5</v>
      </c>
      <c r="K169" s="70">
        <v>7.0249036916450201E-5</v>
      </c>
      <c r="L169" s="70">
        <v>8.3008341812808298E-5</v>
      </c>
      <c r="M169" s="1">
        <v>2.9382654351424301E-4</v>
      </c>
      <c r="N169" s="70">
        <v>6.3251389546303398E-5</v>
      </c>
      <c r="O169" s="70">
        <v>8.1208973315834694E-5</v>
      </c>
    </row>
    <row r="170" spans="1:15" x14ac:dyDescent="0.25">
      <c r="A170" s="1">
        <v>19.875</v>
      </c>
      <c r="B170" s="1">
        <v>0.18510413825546601</v>
      </c>
      <c r="C170" s="1">
        <v>0.43159593514604999</v>
      </c>
      <c r="D170" s="1">
        <v>0.50691380931375096</v>
      </c>
      <c r="E170" s="1">
        <v>1.7709329070506801</v>
      </c>
      <c r="F170" s="1">
        <v>0.37091301977305502</v>
      </c>
      <c r="G170" s="1">
        <v>0.48855577185597898</v>
      </c>
      <c r="I170" s="1">
        <v>19.875</v>
      </c>
      <c r="J170" s="70">
        <v>3.0838349433360602E-5</v>
      </c>
      <c r="K170" s="70">
        <v>7.1903882795331905E-5</v>
      </c>
      <c r="L170" s="70">
        <v>8.4451840631671107E-5</v>
      </c>
      <c r="M170" s="1">
        <v>2.9503742231464501E-4</v>
      </c>
      <c r="N170" s="70">
        <v>6.17941090941909E-5</v>
      </c>
      <c r="O170" s="70">
        <v>8.1393391591206196E-5</v>
      </c>
    </row>
    <row r="171" spans="1:15" x14ac:dyDescent="0.25">
      <c r="A171" s="1">
        <v>20</v>
      </c>
      <c r="B171" s="1">
        <v>0.17538541671702901</v>
      </c>
      <c r="C171" s="1">
        <v>0.43709231406086801</v>
      </c>
      <c r="D171" s="1">
        <v>0.52976687454745097</v>
      </c>
      <c r="E171" s="1">
        <v>1.77473471265933</v>
      </c>
      <c r="F171" s="1">
        <v>0.357099392082592</v>
      </c>
      <c r="G171" s="1">
        <v>0.48677065910074802</v>
      </c>
      <c r="I171" s="1">
        <v>20</v>
      </c>
      <c r="J171" s="70">
        <v>2.9219210425057E-5</v>
      </c>
      <c r="K171" s="70">
        <v>7.2819579522540696E-5</v>
      </c>
      <c r="L171" s="70">
        <v>8.8259161299605505E-5</v>
      </c>
      <c r="M171" s="1">
        <v>2.9567080312904601E-4</v>
      </c>
      <c r="N171" s="70">
        <v>5.9492758720959702E-5</v>
      </c>
      <c r="O171" s="70">
        <v>8.1095991806184607E-5</v>
      </c>
    </row>
    <row r="172" spans="1:15" x14ac:dyDescent="0.25">
      <c r="A172" s="1">
        <v>20.125</v>
      </c>
      <c r="B172" s="1">
        <v>0.17809205900361599</v>
      </c>
      <c r="C172" s="1">
        <v>0.438676298314155</v>
      </c>
      <c r="D172" s="1">
        <v>0.53874235972518703</v>
      </c>
      <c r="E172" s="1">
        <v>1.7846799839269101</v>
      </c>
      <c r="F172" s="1">
        <v>0.36375113598102898</v>
      </c>
      <c r="G172" s="1">
        <v>0.46152904749337398</v>
      </c>
      <c r="I172" s="1">
        <v>20.125</v>
      </c>
      <c r="J172" s="70">
        <v>2.96701370300023E-5</v>
      </c>
      <c r="K172" s="70">
        <v>7.3083471299138203E-5</v>
      </c>
      <c r="L172" s="70">
        <v>8.9754477130216299E-5</v>
      </c>
      <c r="M172" s="1">
        <v>2.9732768532222302E-4</v>
      </c>
      <c r="N172" s="70">
        <v>6.0600939254439303E-5</v>
      </c>
      <c r="O172" s="70">
        <v>7.6890739312396002E-5</v>
      </c>
    </row>
    <row r="173" spans="1:15" x14ac:dyDescent="0.25">
      <c r="A173" s="1">
        <v>20.25</v>
      </c>
      <c r="B173" s="1">
        <v>0.19846502797349799</v>
      </c>
      <c r="C173" s="1">
        <v>0.43475951510342598</v>
      </c>
      <c r="D173" s="1">
        <v>0.54299425625057396</v>
      </c>
      <c r="E173" s="1">
        <v>1.7931213567084201</v>
      </c>
      <c r="F173" s="1">
        <v>0.36835498427648</v>
      </c>
      <c r="G173" s="1">
        <v>0.463042617826049</v>
      </c>
      <c r="I173" s="1">
        <v>20.25</v>
      </c>
      <c r="J173" s="70">
        <v>3.3064273660384603E-5</v>
      </c>
      <c r="K173" s="70">
        <v>7.2430935216230802E-5</v>
      </c>
      <c r="L173" s="70">
        <v>9.0462843091345803E-5</v>
      </c>
      <c r="M173" s="1">
        <v>2.98734018027623E-4</v>
      </c>
      <c r="N173" s="70">
        <v>6.1367940380461499E-5</v>
      </c>
      <c r="O173" s="70">
        <v>7.71429001298196E-5</v>
      </c>
    </row>
    <row r="174" spans="1:15" x14ac:dyDescent="0.25">
      <c r="A174" s="1">
        <v>20.375</v>
      </c>
      <c r="B174" s="1">
        <v>0.185426100099187</v>
      </c>
      <c r="C174" s="1">
        <v>0.43194438643736999</v>
      </c>
      <c r="D174" s="1">
        <v>0.56562978602127401</v>
      </c>
      <c r="E174" s="1">
        <v>1.8017109125955</v>
      </c>
      <c r="F174" s="1">
        <v>0.37000479641423001</v>
      </c>
      <c r="G174" s="1">
        <v>0.46664393625991102</v>
      </c>
      <c r="I174" s="1">
        <v>20.375</v>
      </c>
      <c r="J174" s="70">
        <v>3.0891988276524499E-5</v>
      </c>
      <c r="K174" s="70">
        <v>7.1961934780465894E-5</v>
      </c>
      <c r="L174" s="70">
        <v>9.4233922351144196E-5</v>
      </c>
      <c r="M174" s="1">
        <v>3.0016503803840898E-4</v>
      </c>
      <c r="N174" s="70">
        <v>6.1642799082610604E-5</v>
      </c>
      <c r="O174" s="70">
        <v>7.7742879780901195E-5</v>
      </c>
    </row>
    <row r="175" spans="1:15" x14ac:dyDescent="0.25">
      <c r="A175" s="1">
        <v>20.5</v>
      </c>
      <c r="B175" s="1">
        <v>0.18243281208322701</v>
      </c>
      <c r="C175" s="1">
        <v>0.42996504190250601</v>
      </c>
      <c r="D175" s="1">
        <v>0.57018497860477702</v>
      </c>
      <c r="E175" s="1">
        <v>1.8029418500652401</v>
      </c>
      <c r="F175" s="1">
        <v>0.369693166014265</v>
      </c>
      <c r="G175" s="1">
        <v>0.46296340982530199</v>
      </c>
      <c r="I175" s="1">
        <v>20.5</v>
      </c>
      <c r="J175" s="70">
        <v>3.0393306493065599E-5</v>
      </c>
      <c r="K175" s="70">
        <v>7.1632175980957706E-5</v>
      </c>
      <c r="L175" s="70">
        <v>9.4992817435555905E-5</v>
      </c>
      <c r="M175" s="1">
        <v>3.0037011222086899E-4</v>
      </c>
      <c r="N175" s="70">
        <v>6.1590881457976594E-5</v>
      </c>
      <c r="O175" s="70">
        <v>7.7129704076895296E-5</v>
      </c>
    </row>
    <row r="176" spans="1:15" x14ac:dyDescent="0.25">
      <c r="A176" s="1">
        <v>20.625</v>
      </c>
      <c r="B176" s="1">
        <v>0.190860645298954</v>
      </c>
      <c r="C176" s="1">
        <v>0.43132261969428398</v>
      </c>
      <c r="D176" s="1">
        <v>0.58187921741183701</v>
      </c>
      <c r="E176" s="1">
        <v>1.8063578976899199</v>
      </c>
      <c r="F176" s="1">
        <v>0.371016807293999</v>
      </c>
      <c r="G176" s="1">
        <v>0.47262218584315802</v>
      </c>
      <c r="I176" s="1">
        <v>20.625</v>
      </c>
      <c r="J176" s="70">
        <v>3.1797383506805598E-5</v>
      </c>
      <c r="K176" s="70">
        <v>7.1858348441067695E-5</v>
      </c>
      <c r="L176" s="70">
        <v>9.6941077620812304E-5</v>
      </c>
      <c r="M176" s="1">
        <v>3.0093922575514002E-4</v>
      </c>
      <c r="N176" s="70">
        <v>6.1811400095180302E-5</v>
      </c>
      <c r="O176" s="70">
        <v>7.8738856161470106E-5</v>
      </c>
    </row>
    <row r="177" spans="1:15" x14ac:dyDescent="0.25">
      <c r="A177" s="1">
        <v>20.75</v>
      </c>
      <c r="B177" s="1">
        <v>0.209443556957327</v>
      </c>
      <c r="C177" s="1">
        <v>0.42730059643678298</v>
      </c>
      <c r="D177" s="1">
        <v>0.57957009463735998</v>
      </c>
      <c r="E177" s="1">
        <v>1.8121518766653799</v>
      </c>
      <c r="F177" s="1">
        <v>0.37234371228512803</v>
      </c>
      <c r="G177" s="1">
        <v>0.47496461129203998</v>
      </c>
      <c r="I177" s="1">
        <v>20.75</v>
      </c>
      <c r="J177" s="70">
        <v>3.4893296589090601E-5</v>
      </c>
      <c r="K177" s="70">
        <v>7.1188279366368197E-5</v>
      </c>
      <c r="L177" s="70">
        <v>9.65563777665844E-5</v>
      </c>
      <c r="M177" s="1">
        <v>3.01904502652451E-4</v>
      </c>
      <c r="N177" s="70">
        <v>6.2032462466702403E-5</v>
      </c>
      <c r="O177" s="70">
        <v>7.9129104241253901E-5</v>
      </c>
    </row>
    <row r="178" spans="1:15" x14ac:dyDescent="0.25">
      <c r="A178" s="1">
        <v>20.875</v>
      </c>
      <c r="B178" s="1">
        <v>0.224426145087739</v>
      </c>
      <c r="C178" s="1">
        <v>0.43028627092156102</v>
      </c>
      <c r="D178" s="1">
        <v>0.56960018316427996</v>
      </c>
      <c r="E178" s="1">
        <v>1.8152688148228699</v>
      </c>
      <c r="F178" s="1">
        <v>0.375426681063807</v>
      </c>
      <c r="G178" s="1">
        <v>0.47643386953060801</v>
      </c>
      <c r="I178" s="1">
        <v>20.875</v>
      </c>
      <c r="J178" s="70">
        <v>3.7389395771617197E-5</v>
      </c>
      <c r="K178" s="70">
        <v>7.1685692735532202E-5</v>
      </c>
      <c r="L178" s="70">
        <v>9.4895390515169103E-5</v>
      </c>
      <c r="M178" s="1">
        <v>3.0242378454948897E-4</v>
      </c>
      <c r="N178" s="70">
        <v>6.2546085065230203E-5</v>
      </c>
      <c r="O178" s="70">
        <v>7.9373882663799297E-5</v>
      </c>
    </row>
    <row r="179" spans="1:15" x14ac:dyDescent="0.25">
      <c r="A179" s="1">
        <v>21</v>
      </c>
      <c r="B179" s="1">
        <v>0.23098442392096899</v>
      </c>
      <c r="C179" s="1">
        <v>0.43169609653112401</v>
      </c>
      <c r="D179" s="1">
        <v>0.56634175059865899</v>
      </c>
      <c r="E179" s="1">
        <v>1.82423979431553</v>
      </c>
      <c r="F179" s="1">
        <v>0.371110008985087</v>
      </c>
      <c r="G179" s="1">
        <v>0.48593096275175302</v>
      </c>
      <c r="I179" s="1">
        <v>21</v>
      </c>
      <c r="J179" s="70">
        <v>3.8482005025233297E-5</v>
      </c>
      <c r="K179" s="70">
        <v>7.1920569682085403E-5</v>
      </c>
      <c r="L179" s="70">
        <v>9.4352535649736894E-5</v>
      </c>
      <c r="M179" s="1">
        <v>3.03918349732965E-4</v>
      </c>
      <c r="N179" s="70">
        <v>6.1826927496915602E-5</v>
      </c>
      <c r="O179" s="70">
        <v>8.0956098394442105E-5</v>
      </c>
    </row>
    <row r="180" spans="1:15" x14ac:dyDescent="0.25">
      <c r="A180" s="1">
        <v>21.125</v>
      </c>
      <c r="B180" s="1">
        <v>0.22830766132383701</v>
      </c>
      <c r="C180" s="1">
        <v>0.44179979548104598</v>
      </c>
      <c r="D180" s="1">
        <v>0.54281169718459998</v>
      </c>
      <c r="E180" s="1">
        <v>1.8203336976081801</v>
      </c>
      <c r="F180" s="1">
        <v>0.367761500622315</v>
      </c>
      <c r="G180" s="1">
        <v>0.49109061158466499</v>
      </c>
      <c r="I180" s="1">
        <v>21.125</v>
      </c>
      <c r="J180" s="70">
        <v>3.8036056376550997E-5</v>
      </c>
      <c r="K180" s="70">
        <v>7.3603845927142401E-5</v>
      </c>
      <c r="L180" s="70">
        <v>9.0432428750954503E-5</v>
      </c>
      <c r="M180" s="1">
        <v>3.0326759402152101E-4</v>
      </c>
      <c r="N180" s="70">
        <v>6.1269066003677701E-5</v>
      </c>
      <c r="O180" s="70">
        <v>8.1815695890005195E-5</v>
      </c>
    </row>
    <row r="181" spans="1:15" x14ac:dyDescent="0.25">
      <c r="A181" s="1">
        <v>21.25</v>
      </c>
      <c r="B181" s="1">
        <v>0.235615776007598</v>
      </c>
      <c r="C181" s="1">
        <v>0.44169161689214098</v>
      </c>
      <c r="D181" s="1">
        <v>0.54128455990670599</v>
      </c>
      <c r="E181" s="1">
        <v>1.82014566977174</v>
      </c>
      <c r="F181" s="1">
        <v>0.367972474151403</v>
      </c>
      <c r="G181" s="1">
        <v>0.49799090247421102</v>
      </c>
      <c r="I181" s="1">
        <v>21.25</v>
      </c>
      <c r="J181" s="70">
        <v>3.9253588282865799E-5</v>
      </c>
      <c r="K181" s="70">
        <v>7.3585823374230702E-5</v>
      </c>
      <c r="L181" s="70">
        <v>9.0178007680457307E-5</v>
      </c>
      <c r="M181" s="1">
        <v>3.03236268583969E-4</v>
      </c>
      <c r="N181" s="70">
        <v>6.1304214193623702E-5</v>
      </c>
      <c r="O181" s="70">
        <v>8.2965284352203502E-5</v>
      </c>
    </row>
    <row r="182" spans="1:15" x14ac:dyDescent="0.25">
      <c r="A182" s="1">
        <v>21.375</v>
      </c>
      <c r="B182" s="1">
        <v>0.249268724837475</v>
      </c>
      <c r="C182" s="1">
        <v>0.451056874216475</v>
      </c>
      <c r="D182" s="1">
        <v>0.54084661323285799</v>
      </c>
      <c r="E182" s="1">
        <v>1.82459338186743</v>
      </c>
      <c r="F182" s="1">
        <v>0.36535187200965002</v>
      </c>
      <c r="G182" s="1">
        <v>0.497639418795852</v>
      </c>
      <c r="I182" s="1">
        <v>21.375</v>
      </c>
      <c r="J182" s="70">
        <v>4.1528169557923298E-5</v>
      </c>
      <c r="K182" s="70">
        <v>7.51460752444647E-5</v>
      </c>
      <c r="L182" s="70">
        <v>9.01050457645942E-5</v>
      </c>
      <c r="M182" s="1">
        <v>3.0397725741911199E-4</v>
      </c>
      <c r="N182" s="70">
        <v>6.0867621876807603E-5</v>
      </c>
      <c r="O182" s="70">
        <v>8.2906727171388895E-5</v>
      </c>
    </row>
    <row r="183" spans="1:15" x14ac:dyDescent="0.25">
      <c r="A183" s="1">
        <v>21.5</v>
      </c>
      <c r="B183" s="1">
        <v>0.25872478210093403</v>
      </c>
      <c r="C183" s="1">
        <v>0.451379660677937</v>
      </c>
      <c r="D183" s="1">
        <v>0.54116632839378498</v>
      </c>
      <c r="E183" s="1">
        <v>1.8230840799469501</v>
      </c>
      <c r="F183" s="1">
        <v>0.36583019808501799</v>
      </c>
      <c r="G183" s="1">
        <v>0.49681506470577602</v>
      </c>
      <c r="I183" s="1">
        <v>21.5</v>
      </c>
      <c r="J183" s="70">
        <v>4.3103548698015603E-5</v>
      </c>
      <c r="K183" s="70">
        <v>7.5199851468944501E-5</v>
      </c>
      <c r="L183" s="70">
        <v>9.0158310310404705E-5</v>
      </c>
      <c r="M183" s="1">
        <v>3.03725807719159E-4</v>
      </c>
      <c r="N183" s="70">
        <v>6.0947311000963898E-5</v>
      </c>
      <c r="O183" s="70">
        <v>8.2769389779982304E-5</v>
      </c>
    </row>
    <row r="184" spans="1:15" x14ac:dyDescent="0.25">
      <c r="A184" s="1">
        <v>21.625</v>
      </c>
      <c r="B184" s="1">
        <v>0.26037540294295197</v>
      </c>
      <c r="C184" s="1">
        <v>0.45364369178019498</v>
      </c>
      <c r="D184" s="1">
        <v>0.54356916492747298</v>
      </c>
      <c r="E184" s="1">
        <v>1.8242119937195</v>
      </c>
      <c r="F184" s="1">
        <v>0.36716269806787599</v>
      </c>
      <c r="G184" s="1">
        <v>0.49542563006154799</v>
      </c>
      <c r="I184" s="1">
        <v>21.625</v>
      </c>
      <c r="J184" s="70">
        <v>4.3378542130295697E-5</v>
      </c>
      <c r="K184" s="70">
        <v>7.5577039050580598E-5</v>
      </c>
      <c r="L184" s="70">
        <v>9.0558622876916897E-5</v>
      </c>
      <c r="M184" s="1">
        <v>3.0391371815366599E-4</v>
      </c>
      <c r="N184" s="70">
        <v>6.1169305498108103E-5</v>
      </c>
      <c r="O184" s="70">
        <v>8.2537909968253797E-5</v>
      </c>
    </row>
    <row r="185" spans="1:15" x14ac:dyDescent="0.25">
      <c r="A185" s="1">
        <v>21.75</v>
      </c>
      <c r="B185" s="1">
        <v>0.25908984961098303</v>
      </c>
      <c r="C185" s="1">
        <v>0.45590534022129398</v>
      </c>
      <c r="D185" s="1">
        <v>0.53077076903740605</v>
      </c>
      <c r="E185" s="1">
        <v>1.8250214077293001</v>
      </c>
      <c r="F185" s="1">
        <v>0.366772716952591</v>
      </c>
      <c r="G185" s="1">
        <v>0.50087409370699298</v>
      </c>
      <c r="I185" s="1">
        <v>21.75</v>
      </c>
      <c r="J185" s="70">
        <v>4.3164368945189797E-5</v>
      </c>
      <c r="K185" s="70">
        <v>7.5953829680867706E-5</v>
      </c>
      <c r="L185" s="70">
        <v>8.8426410121631897E-5</v>
      </c>
      <c r="M185" s="1">
        <v>3.0404856652769798E-4</v>
      </c>
      <c r="N185" s="70">
        <v>6.1104334644301598E-5</v>
      </c>
      <c r="O185" s="70">
        <v>8.3445624011585105E-5</v>
      </c>
    </row>
    <row r="186" spans="1:15" x14ac:dyDescent="0.25">
      <c r="A186" s="1">
        <v>21.875</v>
      </c>
      <c r="B186" s="1">
        <v>0.251879433434055</v>
      </c>
      <c r="C186" s="1">
        <v>0.46683642887959598</v>
      </c>
      <c r="D186" s="1">
        <v>0.52214466223359401</v>
      </c>
      <c r="E186" s="1">
        <v>1.8268319940540201</v>
      </c>
      <c r="F186" s="1">
        <v>0.36813528781128702</v>
      </c>
      <c r="G186" s="1">
        <v>0.50716039937369795</v>
      </c>
      <c r="I186" s="1">
        <v>21.875</v>
      </c>
      <c r="J186" s="70">
        <v>4.1963113610113502E-5</v>
      </c>
      <c r="K186" s="70">
        <v>7.7774949051340802E-5</v>
      </c>
      <c r="L186" s="70">
        <v>8.6989300728116797E-5</v>
      </c>
      <c r="M186" s="1">
        <v>3.0435021020939801E-4</v>
      </c>
      <c r="N186" s="70">
        <v>6.13313389493604E-5</v>
      </c>
      <c r="O186" s="70">
        <v>8.4492922535658004E-5</v>
      </c>
    </row>
    <row r="187" spans="1:15" x14ac:dyDescent="0.25">
      <c r="A187" s="1">
        <v>22</v>
      </c>
      <c r="B187" s="1">
        <v>0.24355250450032301</v>
      </c>
      <c r="C187" s="1">
        <v>0.46944928690461801</v>
      </c>
      <c r="D187" s="1">
        <v>0.49925872863523402</v>
      </c>
      <c r="E187" s="1">
        <v>1.8310805279740101</v>
      </c>
      <c r="F187" s="1">
        <v>0.36870998107616298</v>
      </c>
      <c r="G187" s="1">
        <v>0.50982492172383997</v>
      </c>
      <c r="I187" s="1">
        <v>22</v>
      </c>
      <c r="J187" s="70">
        <v>4.0575847249753703E-5</v>
      </c>
      <c r="K187" s="70">
        <v>7.8210251198309507E-5</v>
      </c>
      <c r="L187" s="70">
        <v>8.3176504190630006E-5</v>
      </c>
      <c r="M187" s="1">
        <v>3.0505801596046898E-4</v>
      </c>
      <c r="N187" s="70">
        <v>6.1427082847288905E-5</v>
      </c>
      <c r="O187" s="70">
        <v>8.4936831959191698E-5</v>
      </c>
    </row>
    <row r="188" spans="1:15" x14ac:dyDescent="0.25">
      <c r="A188" s="1">
        <v>22.125</v>
      </c>
      <c r="B188" s="1">
        <v>0.23754471169386801</v>
      </c>
      <c r="C188" s="1">
        <v>0.47024792640282997</v>
      </c>
      <c r="D188" s="1">
        <v>0.49136220673383901</v>
      </c>
      <c r="E188" s="1">
        <v>1.8327165383619199</v>
      </c>
      <c r="F188" s="1">
        <v>0.36377542815233699</v>
      </c>
      <c r="G188" s="1">
        <v>0.50853044105859602</v>
      </c>
      <c r="I188" s="1">
        <v>22.125</v>
      </c>
      <c r="J188" s="70">
        <v>3.9574948968198297E-5</v>
      </c>
      <c r="K188" s="70">
        <v>7.8343304538711406E-5</v>
      </c>
      <c r="L188" s="70">
        <v>8.1860943641857503E-5</v>
      </c>
      <c r="M188" s="1">
        <v>3.0533057529109398E-4</v>
      </c>
      <c r="N188" s="70">
        <v>6.0604986330179103E-5</v>
      </c>
      <c r="O188" s="70">
        <v>8.47211714803621E-5</v>
      </c>
    </row>
    <row r="189" spans="1:15" x14ac:dyDescent="0.25">
      <c r="A189" s="1">
        <v>22.25</v>
      </c>
      <c r="B189" s="1">
        <v>0.23309747489014701</v>
      </c>
      <c r="C189" s="1">
        <v>0.45546157744783899</v>
      </c>
      <c r="D189" s="1">
        <v>0.49506401899125602</v>
      </c>
      <c r="E189" s="1">
        <v>1.83631659285039</v>
      </c>
      <c r="F189" s="1">
        <v>0.358000896122252</v>
      </c>
      <c r="G189" s="1">
        <v>0.50959320194206303</v>
      </c>
      <c r="I189" s="1">
        <v>22.25</v>
      </c>
      <c r="J189" s="70">
        <v>3.8834039316698397E-5</v>
      </c>
      <c r="K189" s="70">
        <v>7.5879898802810102E-5</v>
      </c>
      <c r="L189" s="70">
        <v>8.2477665563943399E-5</v>
      </c>
      <c r="M189" s="1">
        <v>3.0593034436887201E-4</v>
      </c>
      <c r="N189" s="70">
        <v>5.9642949293966998E-5</v>
      </c>
      <c r="O189" s="70">
        <v>8.48982274435478E-5</v>
      </c>
    </row>
    <row r="190" spans="1:15" x14ac:dyDescent="0.25">
      <c r="A190" s="1">
        <v>22.375</v>
      </c>
      <c r="B190" s="1">
        <v>0.212401911803033</v>
      </c>
      <c r="C190" s="1">
        <v>0.45534352477245399</v>
      </c>
      <c r="D190" s="1">
        <v>0.48031919352956198</v>
      </c>
      <c r="E190" s="1">
        <v>1.83713860414826</v>
      </c>
      <c r="F190" s="1">
        <v>0.34816712402226102</v>
      </c>
      <c r="G190" s="1">
        <v>0.51082058283456799</v>
      </c>
      <c r="I190" s="1">
        <v>22.375</v>
      </c>
      <c r="J190" s="70">
        <v>3.5386158506385097E-5</v>
      </c>
      <c r="K190" s="70">
        <v>7.5860231227091004E-5</v>
      </c>
      <c r="L190" s="70">
        <v>8.0021177642025207E-5</v>
      </c>
      <c r="M190" s="1">
        <v>3.0606729145109702E-4</v>
      </c>
      <c r="N190" s="70">
        <v>5.8004642862108601E-5</v>
      </c>
      <c r="O190" s="70">
        <v>8.5102709100238799E-5</v>
      </c>
    </row>
    <row r="191" spans="1:15" x14ac:dyDescent="0.25">
      <c r="A191" s="1">
        <v>22.5</v>
      </c>
      <c r="B191" s="1">
        <v>0.20997581437681301</v>
      </c>
      <c r="C191" s="1">
        <v>0.46073425317706801</v>
      </c>
      <c r="D191" s="1">
        <v>0.46773728828818301</v>
      </c>
      <c r="E191" s="1">
        <v>1.83846155052657</v>
      </c>
      <c r="F191" s="1">
        <v>0.34588456385820099</v>
      </c>
      <c r="G191" s="1">
        <v>0.51481240900321001</v>
      </c>
      <c r="I191" s="1">
        <v>22.5</v>
      </c>
      <c r="J191" s="70">
        <v>3.4981970675176897E-5</v>
      </c>
      <c r="K191" s="70">
        <v>7.6758326579299695E-5</v>
      </c>
      <c r="L191" s="70">
        <v>7.7925032228811305E-5</v>
      </c>
      <c r="M191" s="1">
        <v>3.0628769431772401E-4</v>
      </c>
      <c r="N191" s="70">
        <v>5.7624368338776298E-5</v>
      </c>
      <c r="O191" s="70">
        <v>8.5767747339934993E-5</v>
      </c>
    </row>
    <row r="192" spans="1:15" x14ac:dyDescent="0.25">
      <c r="A192" s="1">
        <v>22.625</v>
      </c>
      <c r="B192" s="1">
        <v>0.22433674527674399</v>
      </c>
      <c r="C192" s="1">
        <v>0.45160153953819898</v>
      </c>
      <c r="D192" s="1">
        <v>0.46741388040616899</v>
      </c>
      <c r="E192" s="1">
        <v>1.8392902243746501</v>
      </c>
      <c r="F192" s="1">
        <v>0.32704475697610802</v>
      </c>
      <c r="G192" s="1">
        <v>0.51575848655193302</v>
      </c>
      <c r="I192" s="1">
        <v>22.625</v>
      </c>
      <c r="J192" s="70">
        <v>3.7374501763105503E-5</v>
      </c>
      <c r="K192" s="70">
        <v>7.5236816487064004E-5</v>
      </c>
      <c r="L192" s="70">
        <v>7.7871152475667794E-5</v>
      </c>
      <c r="M192" s="1">
        <v>3.0642575138081302E-4</v>
      </c>
      <c r="N192" s="70">
        <v>5.4485656512219599E-5</v>
      </c>
      <c r="O192" s="70">
        <v>8.5925363859552095E-5</v>
      </c>
    </row>
    <row r="193" spans="1:15" x14ac:dyDescent="0.25">
      <c r="A193" s="1">
        <v>22.75</v>
      </c>
      <c r="B193" s="1">
        <v>0.21423943224694</v>
      </c>
      <c r="C193" s="1">
        <v>0.45074984580395999</v>
      </c>
      <c r="D193" s="1">
        <v>0.49143711370822002</v>
      </c>
      <c r="E193" s="1">
        <v>1.84111225030182</v>
      </c>
      <c r="F193" s="1">
        <v>0.33068437286710101</v>
      </c>
      <c r="G193" s="1">
        <v>0.49397262875482001</v>
      </c>
      <c r="I193" s="1">
        <v>22.75</v>
      </c>
      <c r="J193" s="70">
        <v>3.5692289412340003E-5</v>
      </c>
      <c r="K193" s="70">
        <v>7.5094924310939795E-5</v>
      </c>
      <c r="L193" s="70">
        <v>8.18734231437896E-5</v>
      </c>
      <c r="M193" s="1">
        <v>3.0672930090028E-4</v>
      </c>
      <c r="N193" s="70">
        <v>5.5092016519659E-5</v>
      </c>
      <c r="O193" s="70">
        <v>8.2295839950553105E-5</v>
      </c>
    </row>
    <row r="194" spans="1:15" x14ac:dyDescent="0.25">
      <c r="A194" s="1">
        <v>22.875</v>
      </c>
      <c r="B194" s="1">
        <v>0.216210055613685</v>
      </c>
      <c r="C194" s="1">
        <v>0.450827577226244</v>
      </c>
      <c r="D194" s="1">
        <v>0.50947062931332299</v>
      </c>
      <c r="E194" s="1">
        <v>1.84325349186429</v>
      </c>
      <c r="F194" s="1">
        <v>0.33010593377623298</v>
      </c>
      <c r="G194" s="1">
        <v>0.489963958249862</v>
      </c>
      <c r="I194" s="1">
        <v>22.875</v>
      </c>
      <c r="J194" s="70">
        <v>3.6020595265239801E-5</v>
      </c>
      <c r="K194" s="70">
        <v>7.5107874365892404E-5</v>
      </c>
      <c r="L194" s="70">
        <v>8.4877806843599698E-5</v>
      </c>
      <c r="M194" s="1">
        <v>3.07086031744588E-4</v>
      </c>
      <c r="N194" s="70">
        <v>5.4995648567120302E-5</v>
      </c>
      <c r="O194" s="70">
        <v>8.1627995444426998E-5</v>
      </c>
    </row>
    <row r="195" spans="1:15" x14ac:dyDescent="0.25">
      <c r="A195" s="1">
        <v>23</v>
      </c>
      <c r="B195" s="1">
        <v>0.212944527117193</v>
      </c>
      <c r="C195" s="1">
        <v>0.44607665640497102</v>
      </c>
      <c r="D195" s="1">
        <v>0.52863522850507405</v>
      </c>
      <c r="E195" s="1">
        <v>1.84575374146312</v>
      </c>
      <c r="F195" s="1">
        <v>0.331019684630732</v>
      </c>
      <c r="G195" s="1">
        <v>0.48157851140160302</v>
      </c>
      <c r="I195" s="1">
        <v>23</v>
      </c>
      <c r="J195" s="70">
        <v>3.54765582177243E-5</v>
      </c>
      <c r="K195" s="70">
        <v>7.4316370957068202E-5</v>
      </c>
      <c r="L195" s="70">
        <v>8.8070629068945605E-5</v>
      </c>
      <c r="M195" s="1">
        <v>3.0750257332775297E-4</v>
      </c>
      <c r="N195" s="70">
        <v>5.5147879459479897E-5</v>
      </c>
      <c r="O195" s="70">
        <v>8.02309799995072E-5</v>
      </c>
    </row>
    <row r="196" spans="1:15" x14ac:dyDescent="0.25">
      <c r="A196" s="1">
        <v>23.125</v>
      </c>
      <c r="B196" s="1">
        <v>0.21262969305751001</v>
      </c>
      <c r="C196" s="1">
        <v>0.42932559719400898</v>
      </c>
      <c r="D196" s="1">
        <v>0.53694529897471699</v>
      </c>
      <c r="E196" s="1">
        <v>1.8464235240884901</v>
      </c>
      <c r="F196" s="1">
        <v>0.32763447402685802</v>
      </c>
      <c r="G196" s="1">
        <v>0.48085461098558802</v>
      </c>
      <c r="I196" s="1">
        <v>23.125</v>
      </c>
      <c r="J196" s="70">
        <v>3.5424106863381003E-5</v>
      </c>
      <c r="K196" s="70">
        <v>7.1525644492521895E-5</v>
      </c>
      <c r="L196" s="70">
        <v>8.9455086809187907E-5</v>
      </c>
      <c r="M196" s="1">
        <v>3.07614159113139E-4</v>
      </c>
      <c r="N196" s="70">
        <v>5.4583903372874501E-5</v>
      </c>
      <c r="O196" s="70">
        <v>8.0110378190198996E-5</v>
      </c>
    </row>
    <row r="197" spans="1:15" x14ac:dyDescent="0.25">
      <c r="A197" s="1">
        <v>23.25</v>
      </c>
      <c r="B197" s="1">
        <v>0.21847254190580501</v>
      </c>
      <c r="C197" s="1">
        <v>0.41302290894360899</v>
      </c>
      <c r="D197" s="1">
        <v>0.54512397220603803</v>
      </c>
      <c r="E197" s="1">
        <v>1.85127648512284</v>
      </c>
      <c r="F197" s="1">
        <v>0.32841394373564098</v>
      </c>
      <c r="G197" s="1">
        <v>0.480689866548481</v>
      </c>
      <c r="I197" s="1">
        <v>23.25</v>
      </c>
      <c r="J197" s="70">
        <v>3.6397525481506999E-5</v>
      </c>
      <c r="K197" s="70">
        <v>6.8809616630005301E-5</v>
      </c>
      <c r="L197" s="70">
        <v>9.08176537695261E-5</v>
      </c>
      <c r="M197" s="1">
        <v>3.0842266242146201E-4</v>
      </c>
      <c r="N197" s="70">
        <v>5.4713763026357602E-5</v>
      </c>
      <c r="O197" s="70">
        <v>8.0082931766977102E-5</v>
      </c>
    </row>
    <row r="198" spans="1:15" x14ac:dyDescent="0.25">
      <c r="A198" s="1">
        <v>23.375</v>
      </c>
      <c r="B198" s="1">
        <v>0.215441872283932</v>
      </c>
      <c r="C198" s="1">
        <v>0.41025542139125498</v>
      </c>
      <c r="D198" s="1">
        <v>0.545767425002051</v>
      </c>
      <c r="E198" s="1">
        <v>1.85204881862881</v>
      </c>
      <c r="F198" s="1">
        <v>0.32852269522695099</v>
      </c>
      <c r="G198" s="1">
        <v>0.47996896139043499</v>
      </c>
      <c r="I198" s="1">
        <v>23.375</v>
      </c>
      <c r="J198" s="70">
        <v>3.5892615922502902E-5</v>
      </c>
      <c r="K198" s="70">
        <v>6.8348553203783201E-5</v>
      </c>
      <c r="L198" s="70">
        <v>9.0924853005341897E-5</v>
      </c>
      <c r="M198" s="1">
        <v>3.0855133318355698E-4</v>
      </c>
      <c r="N198" s="70">
        <v>5.473188102481E-5</v>
      </c>
      <c r="O198" s="70">
        <v>7.9962828967646606E-5</v>
      </c>
    </row>
    <row r="199" spans="1:15" x14ac:dyDescent="0.25">
      <c r="A199" s="1">
        <v>23.5</v>
      </c>
      <c r="B199" s="1">
        <v>0.204499825315891</v>
      </c>
      <c r="C199" s="1">
        <v>0.382641197809306</v>
      </c>
      <c r="D199" s="1">
        <v>0.54587177734335102</v>
      </c>
      <c r="E199" s="1">
        <v>1.8496384319395101</v>
      </c>
      <c r="F199" s="1">
        <v>0.33152194116636402</v>
      </c>
      <c r="G199" s="1">
        <v>0.48716070205296402</v>
      </c>
      <c r="I199" s="1">
        <v>23.5</v>
      </c>
      <c r="J199" s="70">
        <v>3.4069670897627297E-5</v>
      </c>
      <c r="K199" s="70">
        <v>6.3748023555030404E-5</v>
      </c>
      <c r="L199" s="70">
        <v>9.0942238105402404E-5</v>
      </c>
      <c r="M199" s="1">
        <v>3.0814976276112002E-4</v>
      </c>
      <c r="N199" s="70">
        <v>5.5231555398316198E-5</v>
      </c>
      <c r="O199" s="70">
        <v>8.1160972962023803E-5</v>
      </c>
    </row>
    <row r="200" spans="1:15" x14ac:dyDescent="0.25">
      <c r="A200" s="1">
        <v>23.625</v>
      </c>
      <c r="B200" s="1">
        <v>0.19765184426233601</v>
      </c>
      <c r="C200" s="1">
        <v>0.37631437151668101</v>
      </c>
      <c r="D200" s="1">
        <v>0.56397276033165999</v>
      </c>
      <c r="E200" s="1">
        <v>1.8507915260777299</v>
      </c>
      <c r="F200" s="1">
        <v>0.33117428063419202</v>
      </c>
      <c r="G200" s="1">
        <v>0.48952021673790103</v>
      </c>
      <c r="I200" s="1">
        <v>23.625</v>
      </c>
      <c r="J200" s="70">
        <v>3.2928797254105101E-5</v>
      </c>
      <c r="K200" s="70">
        <v>6.2693974294679105E-5</v>
      </c>
      <c r="L200" s="70">
        <v>9.3957861871254698E-5</v>
      </c>
      <c r="M200" s="1">
        <v>3.0834186824454701E-4</v>
      </c>
      <c r="N200" s="70">
        <v>5.5173635153656397E-5</v>
      </c>
      <c r="O200" s="70">
        <v>8.1554068108534395E-5</v>
      </c>
    </row>
    <row r="201" spans="1:15" x14ac:dyDescent="0.25">
      <c r="A201" s="1">
        <v>23.75</v>
      </c>
      <c r="B201" s="1">
        <v>0.187801365154947</v>
      </c>
      <c r="C201" s="1">
        <v>0.37591948638454298</v>
      </c>
      <c r="D201" s="1">
        <v>0.55545676623712303</v>
      </c>
      <c r="E201" s="1">
        <v>1.84820338781133</v>
      </c>
      <c r="F201" s="1">
        <v>0.33170303431210602</v>
      </c>
      <c r="G201" s="1">
        <v>0.492491309848131</v>
      </c>
      <c r="I201" s="1">
        <v>23.75</v>
      </c>
      <c r="J201" s="70">
        <v>3.1287707434814099E-5</v>
      </c>
      <c r="K201" s="70">
        <v>6.2628186431664903E-5</v>
      </c>
      <c r="L201" s="70">
        <v>9.2539097255104797E-5</v>
      </c>
      <c r="M201" s="1">
        <v>3.0791068440936501E-4</v>
      </c>
      <c r="N201" s="70">
        <v>5.5261725516396897E-5</v>
      </c>
      <c r="O201" s="70">
        <v>8.2049052220698604E-5</v>
      </c>
    </row>
    <row r="202" spans="1:15" x14ac:dyDescent="0.25">
      <c r="A202" s="1">
        <v>23.875</v>
      </c>
      <c r="B202" s="1">
        <v>0.184619074654608</v>
      </c>
      <c r="C202" s="1">
        <v>0.39018111801822802</v>
      </c>
      <c r="D202" s="1">
        <v>0.55218704604526503</v>
      </c>
      <c r="E202" s="1">
        <v>1.85427577390752</v>
      </c>
      <c r="F202" s="1">
        <v>0.332206307525656</v>
      </c>
      <c r="G202" s="1">
        <v>0.50417578461509904</v>
      </c>
      <c r="I202" s="1">
        <v>23.875</v>
      </c>
      <c r="J202" s="70">
        <v>3.07575378374577E-5</v>
      </c>
      <c r="K202" s="70">
        <v>6.5004174261836897E-5</v>
      </c>
      <c r="L202" s="70">
        <v>9.1994361871141302E-5</v>
      </c>
      <c r="M202" s="1">
        <v>3.0892234393298999E-4</v>
      </c>
      <c r="N202" s="70">
        <v>5.5345570833774102E-5</v>
      </c>
      <c r="O202" s="70">
        <v>8.3995685716875505E-5</v>
      </c>
    </row>
    <row r="203" spans="1:15" x14ac:dyDescent="0.25">
      <c r="A203" s="1">
        <v>24</v>
      </c>
      <c r="B203" s="1">
        <v>0.15120854127949199</v>
      </c>
      <c r="C203" s="1">
        <v>0.41939220738986499</v>
      </c>
      <c r="D203" s="1">
        <v>0.54207484387170701</v>
      </c>
      <c r="E203" s="1">
        <v>1.8560820999260501</v>
      </c>
      <c r="F203" s="1">
        <v>0.33386442681532402</v>
      </c>
      <c r="G203" s="1">
        <v>0.50750054995767802</v>
      </c>
      <c r="I203" s="1">
        <v>24</v>
      </c>
      <c r="J203" s="70">
        <v>2.5191342977163299E-5</v>
      </c>
      <c r="K203" s="70">
        <v>6.9870741751151502E-5</v>
      </c>
      <c r="L203" s="70">
        <v>9.0309668989026494E-5</v>
      </c>
      <c r="M203" s="1">
        <v>3.0922327784767701E-4</v>
      </c>
      <c r="N203" s="70">
        <v>5.5621813507432901E-5</v>
      </c>
      <c r="O203" s="70">
        <v>8.4549591622949205E-5</v>
      </c>
    </row>
    <row r="204" spans="1:15" x14ac:dyDescent="0.25">
      <c r="A204" s="1">
        <v>24.125</v>
      </c>
      <c r="B204" s="1">
        <v>0.15762038030716899</v>
      </c>
      <c r="C204" s="1">
        <v>0.490887506293884</v>
      </c>
      <c r="D204" s="1">
        <v>0.54382127951617198</v>
      </c>
      <c r="E204" s="1">
        <v>1.8570769635755899</v>
      </c>
      <c r="F204" s="1">
        <v>0.33542316355166701</v>
      </c>
      <c r="G204" s="1">
        <v>0.50564804390427298</v>
      </c>
      <c r="I204" s="1">
        <v>24.125</v>
      </c>
      <c r="J204" s="70">
        <v>2.6259555359174399E-5</v>
      </c>
      <c r="K204" s="70">
        <v>8.1781858548561097E-5</v>
      </c>
      <c r="L204" s="70">
        <v>9.0600625167394503E-5</v>
      </c>
      <c r="M204" s="1">
        <v>3.0938902213169099E-4</v>
      </c>
      <c r="N204" s="70">
        <v>5.5881499047707702E-5</v>
      </c>
      <c r="O204" s="70">
        <v>8.4240964114452003E-5</v>
      </c>
    </row>
    <row r="205" spans="1:15" x14ac:dyDescent="0.25">
      <c r="A205" s="1">
        <v>24.25</v>
      </c>
      <c r="B205" s="1">
        <v>0.15992603028684399</v>
      </c>
      <c r="C205" s="1">
        <v>0.51312013239203502</v>
      </c>
      <c r="D205" s="1">
        <v>0.53366953125419503</v>
      </c>
      <c r="E205" s="1">
        <v>1.8637304484794199</v>
      </c>
      <c r="F205" s="1">
        <v>0.33585674031651203</v>
      </c>
      <c r="G205" s="1">
        <v>0.50995994613210605</v>
      </c>
      <c r="I205" s="1">
        <v>24.25</v>
      </c>
      <c r="J205" s="70">
        <v>2.66436766457882E-5</v>
      </c>
      <c r="K205" s="70">
        <v>8.5485814056512994E-5</v>
      </c>
      <c r="L205" s="70">
        <v>8.8909343906948897E-5</v>
      </c>
      <c r="M205" s="1">
        <v>3.1049749271666902E-4</v>
      </c>
      <c r="N205" s="70">
        <v>5.5953732936730701E-5</v>
      </c>
      <c r="O205" s="70">
        <v>8.4959327025608698E-5</v>
      </c>
    </row>
    <row r="206" spans="1:15" x14ac:dyDescent="0.25">
      <c r="A206" s="1">
        <v>24.375</v>
      </c>
      <c r="B206" s="1">
        <v>0.16449179549225601</v>
      </c>
      <c r="C206" s="1">
        <v>0.52271673267296803</v>
      </c>
      <c r="D206" s="1">
        <v>0.51942060927001399</v>
      </c>
      <c r="E206" s="1">
        <v>1.8593100946243499</v>
      </c>
      <c r="F206" s="1">
        <v>0.33596003205257502</v>
      </c>
      <c r="G206" s="1">
        <v>0.51159467730844899</v>
      </c>
      <c r="I206" s="1">
        <v>24.375</v>
      </c>
      <c r="J206" s="70">
        <v>2.7404333129009899E-5</v>
      </c>
      <c r="K206" s="70">
        <v>8.7084607663316402E-5</v>
      </c>
      <c r="L206" s="70">
        <v>8.6535473504384394E-5</v>
      </c>
      <c r="M206" s="1">
        <v>3.0976106176441398E-4</v>
      </c>
      <c r="N206" s="70">
        <v>5.5970941339958701E-5</v>
      </c>
      <c r="O206" s="70">
        <v>8.5231673239587598E-5</v>
      </c>
    </row>
    <row r="207" spans="1:15" x14ac:dyDescent="0.25">
      <c r="A207" s="1">
        <v>24.5</v>
      </c>
      <c r="B207" s="1">
        <v>0.174322236899669</v>
      </c>
      <c r="C207" s="1">
        <v>0.52779233143152005</v>
      </c>
      <c r="D207" s="1">
        <v>0.50856265759955499</v>
      </c>
      <c r="E207" s="1">
        <v>1.85732172583709</v>
      </c>
      <c r="F207" s="1">
        <v>0.33580015387145301</v>
      </c>
      <c r="G207" s="1">
        <v>0.50812630525943103</v>
      </c>
      <c r="I207" s="1">
        <v>24.5</v>
      </c>
      <c r="J207" s="70">
        <v>2.9042084667484901E-5</v>
      </c>
      <c r="K207" s="70">
        <v>8.7930202416491195E-5</v>
      </c>
      <c r="L207" s="70">
        <v>8.4726538756085996E-5</v>
      </c>
      <c r="M207" s="1">
        <v>3.0942979952445701E-4</v>
      </c>
      <c r="N207" s="70">
        <v>5.5944305634983703E-5</v>
      </c>
      <c r="O207" s="70">
        <v>8.4653842456221203E-5</v>
      </c>
    </row>
    <row r="208" spans="1:15" x14ac:dyDescent="0.25">
      <c r="A208" s="1">
        <v>24.625</v>
      </c>
      <c r="B208" s="1">
        <v>0.171155473553669</v>
      </c>
      <c r="C208" s="1">
        <v>0.52430580890405898</v>
      </c>
      <c r="D208" s="1">
        <v>0.50803404679227404</v>
      </c>
      <c r="E208" s="1">
        <v>1.8562830079375201</v>
      </c>
      <c r="F208" s="1">
        <v>0.33662575733539102</v>
      </c>
      <c r="G208" s="1">
        <v>0.51831824834027396</v>
      </c>
      <c r="I208" s="1">
        <v>24.625</v>
      </c>
      <c r="J208" s="70">
        <v>2.8514501894041201E-5</v>
      </c>
      <c r="K208" s="70">
        <v>8.7349347763416297E-5</v>
      </c>
      <c r="L208" s="70">
        <v>8.4638472195592697E-5</v>
      </c>
      <c r="M208" s="1">
        <v>3.0925674912238798E-4</v>
      </c>
      <c r="N208" s="70">
        <v>5.6081851172075897E-5</v>
      </c>
      <c r="O208" s="70">
        <v>8.6351820173489698E-5</v>
      </c>
    </row>
    <row r="209" spans="1:15" x14ac:dyDescent="0.25">
      <c r="A209" s="1">
        <v>24.75</v>
      </c>
      <c r="B209" s="1">
        <v>0.19174089359282701</v>
      </c>
      <c r="C209" s="1">
        <v>0.52759919076019401</v>
      </c>
      <c r="D209" s="1">
        <v>0.51420285479150796</v>
      </c>
      <c r="E209" s="1">
        <v>1.85619026073223</v>
      </c>
      <c r="F209" s="1">
        <v>0.33467718501030502</v>
      </c>
      <c r="G209" s="1">
        <v>0.531606028293229</v>
      </c>
      <c r="I209" s="1">
        <v>24.75</v>
      </c>
      <c r="J209" s="70">
        <v>3.1944032872564897E-5</v>
      </c>
      <c r="K209" s="70">
        <v>8.7898025180648302E-5</v>
      </c>
      <c r="L209" s="70">
        <v>8.5666195608265306E-5</v>
      </c>
      <c r="M209" s="1">
        <v>3.0924129743798698E-4</v>
      </c>
      <c r="N209" s="70">
        <v>5.5757219022716598E-5</v>
      </c>
      <c r="O209" s="70">
        <v>8.8565564313652098E-5</v>
      </c>
    </row>
    <row r="210" spans="1:15" x14ac:dyDescent="0.25">
      <c r="A210" s="1">
        <v>24.875</v>
      </c>
      <c r="B210" s="1">
        <v>0.194655204298365</v>
      </c>
      <c r="C210" s="1">
        <v>0.55981549569179501</v>
      </c>
      <c r="D210" s="1">
        <v>0.51174411202797598</v>
      </c>
      <c r="E210" s="1">
        <v>1.8558133807266299</v>
      </c>
      <c r="F210" s="1">
        <v>0.33323413379232603</v>
      </c>
      <c r="G210" s="1">
        <v>0.53092938009498403</v>
      </c>
      <c r="I210" s="1">
        <v>24.875</v>
      </c>
      <c r="J210" s="70">
        <v>3.2429557036107498E-5</v>
      </c>
      <c r="K210" s="70">
        <v>9.32652615822531E-5</v>
      </c>
      <c r="L210" s="70">
        <v>8.5256569063860702E-5</v>
      </c>
      <c r="M210" s="1">
        <v>3.0917850922905401E-4</v>
      </c>
      <c r="N210" s="70">
        <v>5.5516806689801399E-5</v>
      </c>
      <c r="O210" s="70">
        <v>8.8452834723824295E-5</v>
      </c>
    </row>
    <row r="211" spans="1:15" x14ac:dyDescent="0.25">
      <c r="A211" s="1">
        <v>25</v>
      </c>
      <c r="B211" s="1">
        <v>0.17517527153909401</v>
      </c>
      <c r="C211" s="1">
        <v>0.56854104468493005</v>
      </c>
      <c r="D211" s="1">
        <v>0.48747475660052397</v>
      </c>
      <c r="E211" s="1">
        <v>1.8510122104881399</v>
      </c>
      <c r="F211" s="1">
        <v>0.33238843598506501</v>
      </c>
      <c r="G211" s="1">
        <v>0.52527352074642997</v>
      </c>
      <c r="I211" s="1">
        <v>25</v>
      </c>
      <c r="J211" s="70">
        <v>2.9184200238412901E-5</v>
      </c>
      <c r="K211" s="70">
        <v>9.4718938044509199E-5</v>
      </c>
      <c r="L211" s="70">
        <v>8.12132944496474E-5</v>
      </c>
      <c r="M211" s="1">
        <v>3.0837863426732198E-4</v>
      </c>
      <c r="N211" s="70">
        <v>5.5375913435111699E-5</v>
      </c>
      <c r="O211" s="70">
        <v>8.7510568556355202E-5</v>
      </c>
    </row>
    <row r="212" spans="1:15" x14ac:dyDescent="0.25">
      <c r="A212" s="1">
        <v>25.125</v>
      </c>
      <c r="B212" s="1">
        <v>0.173311106304914</v>
      </c>
      <c r="C212" s="1">
        <v>0.56917414289667101</v>
      </c>
      <c r="D212" s="1">
        <v>0.47296533060608098</v>
      </c>
      <c r="E212" s="1">
        <v>1.84751088076888</v>
      </c>
      <c r="F212" s="1">
        <v>0.32169120293448</v>
      </c>
      <c r="G212" s="1">
        <v>0.52767079459133903</v>
      </c>
      <c r="I212" s="1">
        <v>25.125</v>
      </c>
      <c r="J212" s="70">
        <v>2.8873630310398699E-5</v>
      </c>
      <c r="K212" s="70">
        <v>9.4824412206585406E-5</v>
      </c>
      <c r="L212" s="70">
        <v>7.87960240789732E-5</v>
      </c>
      <c r="M212" s="1">
        <v>3.0779531273609199E-4</v>
      </c>
      <c r="N212" s="70">
        <v>5.3593754408884301E-5</v>
      </c>
      <c r="O212" s="70">
        <v>8.7909954378917205E-5</v>
      </c>
    </row>
    <row r="213" spans="1:15" x14ac:dyDescent="0.25">
      <c r="A213" s="1">
        <v>25.25</v>
      </c>
      <c r="B213" s="1">
        <v>0.163407062679852</v>
      </c>
      <c r="C213" s="1">
        <v>0.55765168507648999</v>
      </c>
      <c r="D213" s="1">
        <v>0.47046639039725302</v>
      </c>
      <c r="E213" s="1">
        <v>1.848291842424</v>
      </c>
      <c r="F213" s="1">
        <v>0.29366958540219101</v>
      </c>
      <c r="G213" s="1">
        <v>0.52742899314050296</v>
      </c>
      <c r="I213" s="1">
        <v>25.25</v>
      </c>
      <c r="J213" s="70">
        <v>2.72236166424634E-5</v>
      </c>
      <c r="K213" s="70">
        <v>9.2904770733743202E-5</v>
      </c>
      <c r="L213" s="70">
        <v>7.8379700640182403E-5</v>
      </c>
      <c r="M213" s="1">
        <v>3.0792542094783601E-4</v>
      </c>
      <c r="N213" s="70">
        <v>4.8925352928004899E-5</v>
      </c>
      <c r="O213" s="70">
        <v>8.7869670257207803E-5</v>
      </c>
    </row>
    <row r="214" spans="1:15" x14ac:dyDescent="0.25">
      <c r="A214" s="1">
        <v>25.375</v>
      </c>
      <c r="B214" s="1">
        <v>0.14439280332555701</v>
      </c>
      <c r="C214" s="1">
        <v>0.55893841063347405</v>
      </c>
      <c r="D214" s="1">
        <v>0.461531027718248</v>
      </c>
      <c r="E214" s="1">
        <v>1.84900778776859</v>
      </c>
      <c r="F214" s="1">
        <v>0.292313432863266</v>
      </c>
      <c r="G214" s="1">
        <v>0.53169406711137501</v>
      </c>
      <c r="I214" s="1">
        <v>25.375</v>
      </c>
      <c r="J214" s="70">
        <v>2.4055841034037799E-5</v>
      </c>
      <c r="K214" s="70">
        <v>9.3119139211536695E-5</v>
      </c>
      <c r="L214" s="70">
        <v>7.6891069217860196E-5</v>
      </c>
      <c r="M214" s="1">
        <v>3.08044697442243E-4</v>
      </c>
      <c r="N214" s="70">
        <v>4.8699417915019799E-5</v>
      </c>
      <c r="O214" s="70">
        <v>8.8580231580755205E-5</v>
      </c>
    </row>
    <row r="215" spans="1:15" x14ac:dyDescent="0.25">
      <c r="A215" s="1">
        <v>25.5</v>
      </c>
      <c r="B215" s="1">
        <v>0.13197924478995099</v>
      </c>
      <c r="C215" s="1">
        <v>0.52299961027064501</v>
      </c>
      <c r="D215" s="1">
        <v>0.45837387220584103</v>
      </c>
      <c r="E215" s="1">
        <v>1.84888474627137</v>
      </c>
      <c r="F215" s="1">
        <v>0.29571543044587001</v>
      </c>
      <c r="G215" s="1">
        <v>0.52996546333157002</v>
      </c>
      <c r="I215" s="1">
        <v>25.5</v>
      </c>
      <c r="J215" s="70">
        <v>2.1987742182005799E-5</v>
      </c>
      <c r="K215" s="70">
        <v>8.7131735071089395E-5</v>
      </c>
      <c r="L215" s="70">
        <v>7.6365087109493194E-5</v>
      </c>
      <c r="M215" s="1">
        <v>3.0802419872880701E-4</v>
      </c>
      <c r="N215" s="70">
        <v>4.9266190712281801E-5</v>
      </c>
      <c r="O215" s="70">
        <v>8.8292246191039805E-5</v>
      </c>
    </row>
    <row r="216" spans="1:15" x14ac:dyDescent="0.25">
      <c r="A216" s="1">
        <v>25.625</v>
      </c>
      <c r="B216" s="1">
        <v>0.12537259921400501</v>
      </c>
      <c r="C216" s="1">
        <v>0.51722931718399801</v>
      </c>
      <c r="D216" s="1">
        <v>0.47063886446529202</v>
      </c>
      <c r="E216" s="1">
        <v>1.84583980822206</v>
      </c>
      <c r="F216" s="1">
        <v>0.29868992862980498</v>
      </c>
      <c r="G216" s="1">
        <v>0.50434304655375595</v>
      </c>
      <c r="I216" s="1">
        <v>25.625</v>
      </c>
      <c r="J216" s="70">
        <v>2.0887075029053301E-5</v>
      </c>
      <c r="K216" s="70">
        <v>8.6170404242854099E-5</v>
      </c>
      <c r="L216" s="70">
        <v>7.8408434819917497E-5</v>
      </c>
      <c r="M216" s="1">
        <v>3.0751691204979298E-4</v>
      </c>
      <c r="N216" s="70">
        <v>4.9761742109725302E-5</v>
      </c>
      <c r="O216" s="70">
        <v>8.4023551555855803E-5</v>
      </c>
    </row>
    <row r="217" spans="1:15" x14ac:dyDescent="0.25">
      <c r="A217" s="1">
        <v>25.75</v>
      </c>
      <c r="B217" s="1">
        <v>0.110649916791662</v>
      </c>
      <c r="C217" s="1">
        <v>0.51228643957571895</v>
      </c>
      <c r="D217" s="1">
        <v>0.49787447271635898</v>
      </c>
      <c r="E217" s="1">
        <v>1.84113371750078</v>
      </c>
      <c r="F217" s="1">
        <v>0.29565359412553599</v>
      </c>
      <c r="G217" s="1">
        <v>0.49051568311641602</v>
      </c>
      <c r="I217" s="1">
        <v>25.75</v>
      </c>
      <c r="J217" s="70">
        <v>1.8434276137490901E-5</v>
      </c>
      <c r="K217" s="70">
        <v>8.5346920833314702E-5</v>
      </c>
      <c r="L217" s="70">
        <v>8.2945887154545504E-5</v>
      </c>
      <c r="M217" s="1">
        <v>3.0673287733562601E-4</v>
      </c>
      <c r="N217" s="70">
        <v>4.92558887813142E-5</v>
      </c>
      <c r="O217" s="70">
        <v>8.1719912807195005E-5</v>
      </c>
    </row>
    <row r="218" spans="1:15" x14ac:dyDescent="0.25">
      <c r="A218" s="1">
        <v>25.875</v>
      </c>
      <c r="B218" s="1">
        <v>0.10572480760755899</v>
      </c>
      <c r="C218" s="1">
        <v>0.51713448652664296</v>
      </c>
      <c r="D218" s="1">
        <v>0.54510543995266303</v>
      </c>
      <c r="E218" s="1">
        <v>1.8415358420014201</v>
      </c>
      <c r="F218" s="1">
        <v>0.29685517645156501</v>
      </c>
      <c r="G218" s="1">
        <v>0.48018536257718503</v>
      </c>
      <c r="I218" s="1">
        <v>25.875</v>
      </c>
      <c r="J218" s="70">
        <v>1.76137529474193E-5</v>
      </c>
      <c r="K218" s="70">
        <v>8.6154605455338604E-5</v>
      </c>
      <c r="L218" s="70">
        <v>9.0814566296113601E-5</v>
      </c>
      <c r="M218" s="1">
        <v>3.06799871277434E-4</v>
      </c>
      <c r="N218" s="70">
        <v>4.9456072396830598E-5</v>
      </c>
      <c r="O218" s="70">
        <v>7.9998881405359101E-5</v>
      </c>
    </row>
    <row r="219" spans="1:15" x14ac:dyDescent="0.25">
      <c r="A219" s="1">
        <v>26</v>
      </c>
      <c r="B219" s="1">
        <v>0.103052466254156</v>
      </c>
      <c r="C219" s="1">
        <v>0.513770716944002</v>
      </c>
      <c r="D219" s="1">
        <v>0.55049638293853798</v>
      </c>
      <c r="E219" s="1">
        <v>1.8424253936036199</v>
      </c>
      <c r="F219" s="1">
        <v>0.29778240058107702</v>
      </c>
      <c r="G219" s="1">
        <v>0.49000301907794203</v>
      </c>
      <c r="I219" s="1">
        <v>26</v>
      </c>
      <c r="J219" s="70">
        <v>1.7168540877942399E-5</v>
      </c>
      <c r="K219" s="70">
        <v>8.5594201442870801E-5</v>
      </c>
      <c r="L219" s="70">
        <v>9.1712697397560605E-5</v>
      </c>
      <c r="M219" s="1">
        <v>3.06948070574359E-4</v>
      </c>
      <c r="N219" s="70">
        <v>4.9610547936806999E-5</v>
      </c>
      <c r="O219" s="70">
        <v>8.1634502978385095E-5</v>
      </c>
    </row>
    <row r="220" spans="1:15" x14ac:dyDescent="0.25">
      <c r="A220" s="1">
        <v>26.125</v>
      </c>
      <c r="B220" s="1">
        <v>0.10487029309162001</v>
      </c>
      <c r="C220" s="1">
        <v>0.51454725224935605</v>
      </c>
      <c r="D220" s="1">
        <v>0.59965502699390205</v>
      </c>
      <c r="E220" s="1">
        <v>1.8433255602963501</v>
      </c>
      <c r="F220" s="1">
        <v>0.30758383724625399</v>
      </c>
      <c r="G220" s="1">
        <v>0.48832812771857198</v>
      </c>
      <c r="I220" s="1">
        <v>26.125</v>
      </c>
      <c r="J220" s="70">
        <v>1.74713908290638E-5</v>
      </c>
      <c r="K220" s="70">
        <v>8.5723572224742802E-5</v>
      </c>
      <c r="L220" s="70">
        <v>9.9902527497184096E-5</v>
      </c>
      <c r="M220" s="1">
        <v>3.0709803834536801E-4</v>
      </c>
      <c r="N220" s="70">
        <v>5.1243467285225797E-5</v>
      </c>
      <c r="O220" s="70">
        <v>8.1355466077913903E-5</v>
      </c>
    </row>
    <row r="221" spans="1:15" x14ac:dyDescent="0.25">
      <c r="A221" s="1">
        <v>26.25</v>
      </c>
      <c r="B221" s="1">
        <v>0.11559564644853</v>
      </c>
      <c r="C221" s="1">
        <v>0.50692349689330896</v>
      </c>
      <c r="D221" s="1">
        <v>0.58984968495350398</v>
      </c>
      <c r="E221" s="1">
        <v>1.8439286669324699</v>
      </c>
      <c r="F221" s="1">
        <v>0.31525479752630498</v>
      </c>
      <c r="G221" s="1">
        <v>0.48102689859507503</v>
      </c>
      <c r="I221" s="1">
        <v>26.25</v>
      </c>
      <c r="J221" s="70">
        <v>1.92582346983251E-5</v>
      </c>
      <c r="K221" s="70">
        <v>8.4453454582425304E-5</v>
      </c>
      <c r="L221" s="70">
        <v>9.8268957513253597E-5</v>
      </c>
      <c r="M221" s="1">
        <v>3.07198515910947E-4</v>
      </c>
      <c r="N221" s="70">
        <v>5.2521449267882297E-5</v>
      </c>
      <c r="O221" s="70">
        <v>8.0139081305939506E-5</v>
      </c>
    </row>
    <row r="222" spans="1:15" x14ac:dyDescent="0.25">
      <c r="A222" s="1">
        <v>26.375</v>
      </c>
      <c r="B222" s="1">
        <v>0.121570938778933</v>
      </c>
      <c r="C222" s="1">
        <v>0.45603712464523499</v>
      </c>
      <c r="D222" s="1">
        <v>0.59023086630066601</v>
      </c>
      <c r="E222" s="1">
        <v>1.8413715373205299</v>
      </c>
      <c r="F222" s="1">
        <v>0.32452717276816401</v>
      </c>
      <c r="G222" s="1">
        <v>0.471802663477707</v>
      </c>
      <c r="I222" s="1">
        <v>26.375</v>
      </c>
      <c r="J222" s="70">
        <v>2.02537184005702E-5</v>
      </c>
      <c r="K222" s="70">
        <v>7.5975784965896201E-5</v>
      </c>
      <c r="L222" s="70">
        <v>9.8332462325691002E-5</v>
      </c>
      <c r="M222" s="1">
        <v>3.0677249811759797E-4</v>
      </c>
      <c r="N222" s="70">
        <v>5.4066226983176003E-5</v>
      </c>
      <c r="O222" s="70">
        <v>7.8602323735385901E-5</v>
      </c>
    </row>
    <row r="223" spans="1:15" x14ac:dyDescent="0.25">
      <c r="A223" s="1">
        <v>26.5</v>
      </c>
      <c r="B223" s="1">
        <v>0.12770886777609</v>
      </c>
      <c r="C223" s="1">
        <v>0.44511522913910401</v>
      </c>
      <c r="D223" s="1">
        <v>0.60123829857947697</v>
      </c>
      <c r="E223" s="1">
        <v>1.8395932937996999</v>
      </c>
      <c r="F223" s="1">
        <v>0.326970347318775</v>
      </c>
      <c r="G223" s="1">
        <v>0.46274725789277199</v>
      </c>
      <c r="I223" s="1">
        <v>26.5</v>
      </c>
      <c r="J223" s="70">
        <v>2.1276297371496501E-5</v>
      </c>
      <c r="K223" s="70">
        <v>7.4156197174574803E-5</v>
      </c>
      <c r="L223" s="1">
        <v>1.00166300543341E-4</v>
      </c>
      <c r="M223" s="1">
        <v>3.0647624274702802E-4</v>
      </c>
      <c r="N223" s="70">
        <v>5.4473259863307703E-5</v>
      </c>
      <c r="O223" s="70">
        <v>7.7093693164935798E-5</v>
      </c>
    </row>
    <row r="224" spans="1:15" x14ac:dyDescent="0.25">
      <c r="A224" s="1">
        <v>26.625</v>
      </c>
      <c r="B224" s="1">
        <v>0.12832401915694</v>
      </c>
      <c r="C224" s="1">
        <v>0.42359261769469497</v>
      </c>
      <c r="D224" s="1">
        <v>0.62017271975485899</v>
      </c>
      <c r="E224" s="1">
        <v>1.8182745556628199</v>
      </c>
      <c r="F224" s="1">
        <v>0.32915182259435699</v>
      </c>
      <c r="G224" s="1">
        <v>0.458384492533848</v>
      </c>
      <c r="I224" s="1">
        <v>26.625</v>
      </c>
      <c r="J224" s="70">
        <v>2.1378781591546202E-5</v>
      </c>
      <c r="K224" s="70">
        <v>7.0570530107936399E-5</v>
      </c>
      <c r="L224" s="1">
        <v>1.0332077511116E-4</v>
      </c>
      <c r="M224" s="1">
        <v>3.0292454097342398E-4</v>
      </c>
      <c r="N224" s="70">
        <v>5.4836693644219701E-5</v>
      </c>
      <c r="O224" s="70">
        <v>7.6366856456138994E-5</v>
      </c>
    </row>
    <row r="225" spans="1:15" x14ac:dyDescent="0.25">
      <c r="A225" s="1">
        <v>26.75</v>
      </c>
      <c r="B225" s="1">
        <v>0.130941265417157</v>
      </c>
      <c r="C225" s="1">
        <v>0.418869922082033</v>
      </c>
      <c r="D225" s="1">
        <v>0.618212997284036</v>
      </c>
      <c r="E225" s="1">
        <v>1.8137126772985701</v>
      </c>
      <c r="F225" s="1">
        <v>0.33209066331832099</v>
      </c>
      <c r="G225" s="1">
        <v>0.444954973031228</v>
      </c>
      <c r="I225" s="1">
        <v>26.75</v>
      </c>
      <c r="J225" s="70">
        <v>2.1814814818498299E-5</v>
      </c>
      <c r="K225" s="70">
        <v>6.9783729018866805E-5</v>
      </c>
      <c r="L225" s="1">
        <v>1.02994285347521E-4</v>
      </c>
      <c r="M225" s="1">
        <v>3.0216453203794002E-4</v>
      </c>
      <c r="N225" s="70">
        <v>5.5326304508831899E-5</v>
      </c>
      <c r="O225" s="70">
        <v>7.4129498507002504E-5</v>
      </c>
    </row>
    <row r="226" spans="1:15" x14ac:dyDescent="0.25">
      <c r="A226" s="1">
        <v>26.875</v>
      </c>
      <c r="B226" s="1">
        <v>0.133388096098529</v>
      </c>
      <c r="C226" s="1">
        <v>0.42670310107704701</v>
      </c>
      <c r="D226" s="1">
        <v>0.58553787971739901</v>
      </c>
      <c r="E226" s="1">
        <v>1.81276874977275</v>
      </c>
      <c r="F226" s="1">
        <v>0.33174902789056598</v>
      </c>
      <c r="G226" s="1">
        <v>0.43810946537502499</v>
      </c>
      <c r="I226" s="1">
        <v>26.875</v>
      </c>
      <c r="J226" s="70">
        <v>2.2222456810014801E-5</v>
      </c>
      <c r="K226" s="70">
        <v>7.1088736639436103E-5</v>
      </c>
      <c r="L226" s="70">
        <v>9.7550610760918795E-5</v>
      </c>
      <c r="M226" s="1">
        <v>3.0200727371213799E-4</v>
      </c>
      <c r="N226" s="70">
        <v>5.5269388046567998E-5</v>
      </c>
      <c r="O226" s="70">
        <v>7.2989036931479104E-5</v>
      </c>
    </row>
    <row r="227" spans="1:15" x14ac:dyDescent="0.25">
      <c r="A227" s="1">
        <v>27</v>
      </c>
      <c r="B227" s="1">
        <v>0.14062898425905701</v>
      </c>
      <c r="C227" s="1">
        <v>0.44713561475582903</v>
      </c>
      <c r="D227" s="1">
        <v>0.57813760298404404</v>
      </c>
      <c r="E227" s="1">
        <v>1.81047980063888</v>
      </c>
      <c r="F227" s="1">
        <v>0.33378095857448398</v>
      </c>
      <c r="G227" s="1">
        <v>0.43566704050784799</v>
      </c>
      <c r="I227" s="1">
        <v>27</v>
      </c>
      <c r="J227" s="70">
        <v>2.3428788777558901E-5</v>
      </c>
      <c r="K227" s="70">
        <v>7.4492793418321106E-5</v>
      </c>
      <c r="L227" s="70">
        <v>9.6317724657141998E-5</v>
      </c>
      <c r="M227" s="1">
        <v>3.0162593478643503E-4</v>
      </c>
      <c r="N227" s="70">
        <v>5.5607907698508802E-5</v>
      </c>
      <c r="O227" s="70">
        <v>7.2582128948607601E-5</v>
      </c>
    </row>
    <row r="228" spans="1:15" x14ac:dyDescent="0.25">
      <c r="A228" s="1">
        <v>27.125</v>
      </c>
      <c r="B228" s="1">
        <v>0.139068315465953</v>
      </c>
      <c r="C228" s="1">
        <v>0.45093778822946101</v>
      </c>
      <c r="D228" s="1">
        <v>0.58000344591650499</v>
      </c>
      <c r="E228" s="1">
        <v>1.8038153706980899</v>
      </c>
      <c r="F228" s="1">
        <v>0.33399892322154101</v>
      </c>
      <c r="G228" s="1">
        <v>0.42456986276032399</v>
      </c>
      <c r="I228" s="1">
        <v>27.125</v>
      </c>
      <c r="J228" s="70">
        <v>2.3168781356627799E-5</v>
      </c>
      <c r="K228" s="70">
        <v>7.5126235519028297E-5</v>
      </c>
      <c r="L228" s="70">
        <v>9.6628574089689995E-5</v>
      </c>
      <c r="M228" s="1">
        <v>3.0051564075829999E-4</v>
      </c>
      <c r="N228" s="70">
        <v>5.5644220608708497E-5</v>
      </c>
      <c r="O228" s="70">
        <v>7.0733339135869996E-5</v>
      </c>
    </row>
    <row r="229" spans="1:15" x14ac:dyDescent="0.25">
      <c r="A229" s="1">
        <v>27.25</v>
      </c>
      <c r="B229" s="1">
        <v>0.140392963810342</v>
      </c>
      <c r="C229" s="1">
        <v>0.477895714757401</v>
      </c>
      <c r="D229" s="1">
        <v>0.58651000650969298</v>
      </c>
      <c r="E229" s="1">
        <v>1.80461953780091</v>
      </c>
      <c r="F229" s="1">
        <v>0.33496541290454002</v>
      </c>
      <c r="G229" s="1">
        <v>0.41865473566167299</v>
      </c>
      <c r="I229" s="1">
        <v>27.25</v>
      </c>
      <c r="J229" s="70">
        <v>2.3389467770803001E-5</v>
      </c>
      <c r="K229" s="70">
        <v>7.9617426078583094E-5</v>
      </c>
      <c r="L229" s="70">
        <v>9.7712567084515199E-5</v>
      </c>
      <c r="M229" s="1">
        <v>3.00649614997629E-4</v>
      </c>
      <c r="N229" s="70">
        <v>5.5805237789896198E-5</v>
      </c>
      <c r="O229" s="70">
        <v>6.9747878961234696E-5</v>
      </c>
    </row>
    <row r="230" spans="1:15" x14ac:dyDescent="0.25">
      <c r="A230" s="1">
        <v>27.375</v>
      </c>
      <c r="B230" s="1">
        <v>0.14323769329629499</v>
      </c>
      <c r="C230" s="1">
        <v>0.484876330102682</v>
      </c>
      <c r="D230" s="1">
        <v>0.57422738726547695</v>
      </c>
      <c r="E230" s="1">
        <v>1.8047978769281701</v>
      </c>
      <c r="F230" s="1">
        <v>0.335563319657111</v>
      </c>
      <c r="G230" s="1">
        <v>0.405068469149237</v>
      </c>
      <c r="I230" s="1">
        <v>27.375</v>
      </c>
      <c r="J230" s="70">
        <v>2.38633997031627E-5</v>
      </c>
      <c r="K230" s="70">
        <v>8.0780396595106903E-5</v>
      </c>
      <c r="L230" s="70">
        <v>9.5666282718428396E-5</v>
      </c>
      <c r="M230" s="1">
        <v>3.0067932629622998E-4</v>
      </c>
      <c r="N230" s="70">
        <v>5.59048490548744E-5</v>
      </c>
      <c r="O230" s="70">
        <v>6.7484406960262804E-5</v>
      </c>
    </row>
    <row r="231" spans="1:15" x14ac:dyDescent="0.25">
      <c r="A231" s="1">
        <v>27.5</v>
      </c>
      <c r="B231" s="1">
        <v>0.136879711087871</v>
      </c>
      <c r="C231" s="1">
        <v>0.48599286290633198</v>
      </c>
      <c r="D231" s="1">
        <v>0.56000259393597396</v>
      </c>
      <c r="E231" s="1">
        <v>1.8052325778278799</v>
      </c>
      <c r="F231" s="1">
        <v>0.33722539989265399</v>
      </c>
      <c r="G231" s="1">
        <v>0.40773684441633301</v>
      </c>
      <c r="I231" s="1">
        <v>27.5</v>
      </c>
      <c r="J231" s="70">
        <v>2.28041598672393E-5</v>
      </c>
      <c r="K231" s="70">
        <v>8.0966410960194894E-5</v>
      </c>
      <c r="L231" s="70">
        <v>9.3296432149733501E-5</v>
      </c>
      <c r="M231" s="1">
        <v>3.0075174746612299E-4</v>
      </c>
      <c r="N231" s="70">
        <v>5.6181751622115902E-5</v>
      </c>
      <c r="O231" s="70">
        <v>6.7928958279760994E-5</v>
      </c>
    </row>
    <row r="232" spans="1:15" x14ac:dyDescent="0.25">
      <c r="A232" s="1">
        <v>27.625</v>
      </c>
      <c r="B232" s="1">
        <v>0.13598783959009</v>
      </c>
      <c r="C232" s="1">
        <v>0.48738725258215299</v>
      </c>
      <c r="D232" s="1">
        <v>0.55822746323377703</v>
      </c>
      <c r="E232" s="1">
        <v>1.8038217596669199</v>
      </c>
      <c r="F232" s="1">
        <v>0.33813013060388197</v>
      </c>
      <c r="G232" s="1">
        <v>0.40446079244473998</v>
      </c>
      <c r="I232" s="1">
        <v>27.625</v>
      </c>
      <c r="J232" s="70">
        <v>2.2655574075708898E-5</v>
      </c>
      <c r="K232" s="70">
        <v>8.1198716280186806E-5</v>
      </c>
      <c r="L232" s="70">
        <v>9.3000695374747297E-5</v>
      </c>
      <c r="M232" s="1">
        <v>3.0051670516050699E-4</v>
      </c>
      <c r="N232" s="70">
        <v>5.6332479758606501E-5</v>
      </c>
      <c r="O232" s="70">
        <v>6.7383168021293698E-5</v>
      </c>
    </row>
    <row r="233" spans="1:15" x14ac:dyDescent="0.25">
      <c r="A233" s="1">
        <v>27.75</v>
      </c>
      <c r="B233" s="1">
        <v>0.13235624117681599</v>
      </c>
      <c r="C233" s="1">
        <v>0.48990158233208098</v>
      </c>
      <c r="D233" s="1">
        <v>0.55496530258699905</v>
      </c>
      <c r="E233" s="1">
        <v>1.8052343096683601</v>
      </c>
      <c r="F233" s="1">
        <v>0.33969156422484698</v>
      </c>
      <c r="G233" s="1">
        <v>0.40660196295615098</v>
      </c>
      <c r="I233" s="1">
        <v>27.75</v>
      </c>
      <c r="J233" s="70">
        <v>2.2050549780057601E-5</v>
      </c>
      <c r="K233" s="70">
        <v>8.1617603616524699E-5</v>
      </c>
      <c r="L233" s="70">
        <v>9.2457219410994106E-5</v>
      </c>
      <c r="M233" s="1">
        <v>3.00752035990747E-4</v>
      </c>
      <c r="N233" s="70">
        <v>5.6592614599859303E-5</v>
      </c>
      <c r="O233" s="70">
        <v>6.7739887028494706E-5</v>
      </c>
    </row>
    <row r="234" spans="1:15" x14ac:dyDescent="0.25">
      <c r="A234" s="1">
        <v>27.875</v>
      </c>
      <c r="B234" s="1">
        <v>0.13913790125678499</v>
      </c>
      <c r="C234" s="1">
        <v>0.480348102815502</v>
      </c>
      <c r="D234" s="1">
        <v>0.55730370294689602</v>
      </c>
      <c r="E234" s="1">
        <v>1.8054708772082899</v>
      </c>
      <c r="F234" s="1">
        <v>0.33799889903193903</v>
      </c>
      <c r="G234" s="1">
        <v>0.41572467710669297</v>
      </c>
      <c r="I234" s="1">
        <v>27.875</v>
      </c>
      <c r="J234" s="70">
        <v>2.3180374349380401E-5</v>
      </c>
      <c r="K234" s="70">
        <v>8.0025993929062705E-5</v>
      </c>
      <c r="L234" s="70">
        <v>9.2846796910952997E-5</v>
      </c>
      <c r="M234" s="1">
        <v>3.00791448142899E-4</v>
      </c>
      <c r="N234" s="70">
        <v>5.63106165787208E-5</v>
      </c>
      <c r="O234" s="70">
        <v>6.9259731205974996E-5</v>
      </c>
    </row>
    <row r="235" spans="1:15" x14ac:dyDescent="0.25">
      <c r="A235" s="1">
        <v>28</v>
      </c>
      <c r="B235" s="1">
        <v>0.15057362117916201</v>
      </c>
      <c r="C235" s="1">
        <v>0.45557948075309301</v>
      </c>
      <c r="D235" s="1">
        <v>0.55762426648476004</v>
      </c>
      <c r="E235" s="1">
        <v>1.8064753097505399</v>
      </c>
      <c r="F235" s="1">
        <v>0.33334942831015801</v>
      </c>
      <c r="G235" s="1">
        <v>0.41539796073785101</v>
      </c>
      <c r="I235" s="1">
        <v>28</v>
      </c>
      <c r="J235" s="70">
        <v>2.50855652884482E-5</v>
      </c>
      <c r="K235" s="70">
        <v>7.5899541493465206E-5</v>
      </c>
      <c r="L235" s="70">
        <v>9.2900202796361106E-5</v>
      </c>
      <c r="M235" s="1">
        <v>3.0095878660443999E-4</v>
      </c>
      <c r="N235" s="70">
        <v>5.5536014756472003E-5</v>
      </c>
      <c r="O235" s="70">
        <v>6.9205300258925795E-5</v>
      </c>
    </row>
    <row r="236" spans="1:15" x14ac:dyDescent="0.25">
      <c r="A236" s="1">
        <v>28.125</v>
      </c>
      <c r="B236" s="1">
        <v>0.146093049483769</v>
      </c>
      <c r="C236" s="1">
        <v>0.422460996958337</v>
      </c>
      <c r="D236" s="1">
        <v>0.55703747339750498</v>
      </c>
      <c r="E236" s="1">
        <v>1.8075311229691</v>
      </c>
      <c r="F236" s="1">
        <v>0.329957162118382</v>
      </c>
      <c r="G236" s="1">
        <v>0.40270620526122203</v>
      </c>
      <c r="I236" s="1">
        <v>28.125</v>
      </c>
      <c r="J236" s="70">
        <v>2.4339102043995898E-5</v>
      </c>
      <c r="K236" s="70">
        <v>7.0382002093259097E-5</v>
      </c>
      <c r="L236" s="70">
        <v>9.2802443068024405E-5</v>
      </c>
      <c r="M236" s="1">
        <v>3.0113468508665E-4</v>
      </c>
      <c r="N236" s="70">
        <v>5.4970863208922097E-5</v>
      </c>
      <c r="O236" s="70">
        <v>6.7090853796519497E-5</v>
      </c>
    </row>
    <row r="237" spans="1:15" x14ac:dyDescent="0.25">
      <c r="A237" s="1">
        <v>28.25</v>
      </c>
      <c r="B237" s="1">
        <v>0.13791920601263499</v>
      </c>
      <c r="C237" s="1">
        <v>0.42173983352194</v>
      </c>
      <c r="D237" s="1">
        <v>0.54694381444846396</v>
      </c>
      <c r="E237" s="1">
        <v>1.80897076801673</v>
      </c>
      <c r="F237" s="1">
        <v>0.32600016722047898</v>
      </c>
      <c r="G237" s="1">
        <v>0.40417365816306899</v>
      </c>
      <c r="I237" s="1">
        <v>28.25</v>
      </c>
      <c r="J237" s="70">
        <v>2.2977339721705001E-5</v>
      </c>
      <c r="K237" s="70">
        <v>7.02618562647554E-5</v>
      </c>
      <c r="L237" s="70">
        <v>9.1120839487114204E-5</v>
      </c>
      <c r="M237" s="1">
        <v>3.0137452995158601E-4</v>
      </c>
      <c r="N237" s="70">
        <v>5.4311627858931399E-5</v>
      </c>
      <c r="O237" s="70">
        <v>6.7335331449967304E-5</v>
      </c>
    </row>
    <row r="238" spans="1:15" x14ac:dyDescent="0.25">
      <c r="A238" s="1">
        <v>28.375</v>
      </c>
      <c r="B238" s="1">
        <v>0.137312874776508</v>
      </c>
      <c r="C238" s="1">
        <v>0.41841972147731799</v>
      </c>
      <c r="D238" s="1">
        <v>0.54747985231553897</v>
      </c>
      <c r="E238" s="1">
        <v>1.8099727769652001</v>
      </c>
      <c r="F238" s="1">
        <v>0.323827741598192</v>
      </c>
      <c r="G238" s="1">
        <v>0.41156124091019602</v>
      </c>
      <c r="I238" s="1">
        <v>28.375</v>
      </c>
      <c r="J238" s="70">
        <v>2.2876324937766201E-5</v>
      </c>
      <c r="K238" s="70">
        <v>6.9708725598121196E-5</v>
      </c>
      <c r="L238" s="70">
        <v>9.1210143395769003E-5</v>
      </c>
      <c r="M238" s="1">
        <v>3.01541464642401E-4</v>
      </c>
      <c r="N238" s="70">
        <v>5.3949701750258402E-5</v>
      </c>
      <c r="O238" s="70">
        <v>6.8566102735638702E-5</v>
      </c>
    </row>
    <row r="239" spans="1:15" x14ac:dyDescent="0.25">
      <c r="A239" s="1">
        <v>28.5</v>
      </c>
      <c r="B239" s="1">
        <v>0.110828778394198</v>
      </c>
      <c r="C239" s="1">
        <v>0.42023719482551602</v>
      </c>
      <c r="D239" s="1">
        <v>0.54795520647106799</v>
      </c>
      <c r="E239" s="1">
        <v>1.8103705115917701</v>
      </c>
      <c r="F239" s="1">
        <v>0.31692157231617601</v>
      </c>
      <c r="G239" s="1">
        <v>0.424314504749979</v>
      </c>
      <c r="I239" s="1">
        <v>28.5</v>
      </c>
      <c r="J239" s="70">
        <v>1.8464074480473301E-5</v>
      </c>
      <c r="K239" s="70">
        <v>7.0011516657931096E-5</v>
      </c>
      <c r="L239" s="70">
        <v>9.1289337398080001E-5</v>
      </c>
      <c r="M239" s="1">
        <v>3.0160772723118701E-4</v>
      </c>
      <c r="N239" s="70">
        <v>5.2799133947874697E-5</v>
      </c>
      <c r="O239" s="70">
        <v>7.0690796491346499E-5</v>
      </c>
    </row>
    <row r="240" spans="1:15" x14ac:dyDescent="0.25">
      <c r="A240" s="1">
        <v>28.625</v>
      </c>
      <c r="B240" s="1">
        <v>0.10810931224467001</v>
      </c>
      <c r="C240" s="1">
        <v>0.39699565280008298</v>
      </c>
      <c r="D240" s="1">
        <v>0.58036092716991805</v>
      </c>
      <c r="E240" s="1">
        <v>1.8104120512989701</v>
      </c>
      <c r="F240" s="1">
        <v>0.31660908736321502</v>
      </c>
      <c r="G240" s="1">
        <v>0.42761230029199399</v>
      </c>
      <c r="I240" s="1">
        <v>28.625</v>
      </c>
      <c r="J240" s="70">
        <v>1.8011011419961999E-5</v>
      </c>
      <c r="K240" s="70">
        <v>6.6139475756493796E-5</v>
      </c>
      <c r="L240" s="70">
        <v>9.6688130466508494E-5</v>
      </c>
      <c r="M240" s="1">
        <v>3.0161464774640498E-4</v>
      </c>
      <c r="N240" s="70">
        <v>5.2747073954711301E-5</v>
      </c>
      <c r="O240" s="70">
        <v>7.1240209228646103E-5</v>
      </c>
    </row>
    <row r="241" spans="1:15" x14ac:dyDescent="0.25">
      <c r="A241" s="1">
        <v>28.75</v>
      </c>
      <c r="B241" s="1">
        <v>0.116781721139219</v>
      </c>
      <c r="C241" s="1">
        <v>0.39424995032351501</v>
      </c>
      <c r="D241" s="1">
        <v>0.61856435874650795</v>
      </c>
      <c r="E241" s="1">
        <v>1.81149815557448</v>
      </c>
      <c r="F241" s="1">
        <v>0.31046268746921102</v>
      </c>
      <c r="G241" s="1">
        <v>0.43411495184931398</v>
      </c>
      <c r="I241" s="1">
        <v>28.75</v>
      </c>
      <c r="J241" s="70">
        <v>1.9455834741793898E-5</v>
      </c>
      <c r="K241" s="70">
        <v>6.5682041723897705E-5</v>
      </c>
      <c r="L241" s="1">
        <v>1.03052822167169E-4</v>
      </c>
      <c r="M241" s="1">
        <v>3.0179559271870598E-4</v>
      </c>
      <c r="N241" s="70">
        <v>5.17230837323703E-5</v>
      </c>
      <c r="O241" s="70">
        <v>7.23235509780957E-5</v>
      </c>
    </row>
    <row r="242" spans="1:15" x14ac:dyDescent="0.25">
      <c r="A242" s="1">
        <v>28.875</v>
      </c>
      <c r="B242" s="1">
        <v>0.116975369618545</v>
      </c>
      <c r="C242" s="1">
        <v>0.39262466765242598</v>
      </c>
      <c r="D242" s="1">
        <v>0.63912657093754799</v>
      </c>
      <c r="E242" s="1">
        <v>1.8127498139160101</v>
      </c>
      <c r="F242" s="1">
        <v>0.30856844715979898</v>
      </c>
      <c r="G242" s="1">
        <v>0.43487649463052902</v>
      </c>
      <c r="I242" s="1">
        <v>28.875</v>
      </c>
      <c r="J242" s="70">
        <v>1.9488096578449699E-5</v>
      </c>
      <c r="K242" s="70">
        <v>6.5411269630894205E-5</v>
      </c>
      <c r="L242" s="1">
        <v>1.06478486718196E-4</v>
      </c>
      <c r="M242" s="1">
        <v>3.0200411899840502E-4</v>
      </c>
      <c r="N242" s="70">
        <v>5.1407503296822198E-5</v>
      </c>
      <c r="O242" s="70">
        <v>7.2450424005446096E-5</v>
      </c>
    </row>
    <row r="243" spans="1:15" x14ac:dyDescent="0.25">
      <c r="A243" s="1">
        <v>29</v>
      </c>
      <c r="B243" s="1">
        <v>0.12159672175267899</v>
      </c>
      <c r="C243" s="1">
        <v>0.39393033591362397</v>
      </c>
      <c r="D243" s="1">
        <v>0.64071925950127895</v>
      </c>
      <c r="E243" s="1">
        <v>1.81824786512646</v>
      </c>
      <c r="F243" s="1">
        <v>0.30349308910308298</v>
      </c>
      <c r="G243" s="1">
        <v>0.43869121305681003</v>
      </c>
      <c r="I243" s="1">
        <v>29</v>
      </c>
      <c r="J243" s="70">
        <v>2.0258013843996301E-5</v>
      </c>
      <c r="K243" s="70">
        <v>6.5628793963209796E-5</v>
      </c>
      <c r="L243" s="1">
        <v>1.06743828632913E-4</v>
      </c>
      <c r="M243" s="1">
        <v>3.0292009433006501E-4</v>
      </c>
      <c r="N243" s="70">
        <v>5.0561948644573498E-5</v>
      </c>
      <c r="O243" s="70">
        <v>7.3085956095264397E-5</v>
      </c>
    </row>
    <row r="244" spans="1:15" x14ac:dyDescent="0.25">
      <c r="A244" s="1">
        <v>29.125</v>
      </c>
      <c r="B244" s="1">
        <v>0.12616946064557</v>
      </c>
      <c r="C244" s="1">
        <v>0.39024021079217303</v>
      </c>
      <c r="D244" s="1">
        <v>0.63941857022995596</v>
      </c>
      <c r="E244" s="1">
        <v>1.8279898478263601</v>
      </c>
      <c r="F244" s="1">
        <v>0.29808997601294301</v>
      </c>
      <c r="G244" s="1">
        <v>0.44387778706495601</v>
      </c>
      <c r="I244" s="1">
        <v>29.125</v>
      </c>
      <c r="J244" s="70">
        <v>2.1019832143551901E-5</v>
      </c>
      <c r="K244" s="70">
        <v>6.5014019117976094E-5</v>
      </c>
      <c r="L244" s="1">
        <v>1.0652713380031101E-4</v>
      </c>
      <c r="M244" s="1">
        <v>3.0454310864787E-4</v>
      </c>
      <c r="N244" s="70">
        <v>4.9661790003756197E-5</v>
      </c>
      <c r="O244" s="70">
        <v>7.3950039325021601E-5</v>
      </c>
    </row>
    <row r="245" spans="1:15" x14ac:dyDescent="0.25">
      <c r="A245" s="1">
        <v>29.25</v>
      </c>
      <c r="B245" s="1">
        <v>0.14093308800484</v>
      </c>
      <c r="C245" s="1">
        <v>0.38552379798608599</v>
      </c>
      <c r="D245" s="1">
        <v>0.62317257067961795</v>
      </c>
      <c r="E245" s="1">
        <v>1.82994531343844</v>
      </c>
      <c r="F245" s="1">
        <v>0.28448268392099402</v>
      </c>
      <c r="G245" s="1">
        <v>0.45979325128894699</v>
      </c>
      <c r="I245" s="1">
        <v>29.25</v>
      </c>
      <c r="J245" s="70">
        <v>2.3479452461606302E-5</v>
      </c>
      <c r="K245" s="70">
        <v>6.4228264744482002E-5</v>
      </c>
      <c r="L245" s="1">
        <v>1.0382055027522401E-4</v>
      </c>
      <c r="M245" s="1">
        <v>3.0486888921884197E-4</v>
      </c>
      <c r="N245" s="70">
        <v>4.7394815141237597E-5</v>
      </c>
      <c r="O245" s="70">
        <v>7.6601555664738594E-5</v>
      </c>
    </row>
    <row r="246" spans="1:15" x14ac:dyDescent="0.25">
      <c r="A246" s="1">
        <v>29.375</v>
      </c>
      <c r="B246" s="1">
        <v>0.142245354762601</v>
      </c>
      <c r="C246" s="1">
        <v>0.37619431892051902</v>
      </c>
      <c r="D246" s="1">
        <v>0.62305703412058</v>
      </c>
      <c r="E246" s="1">
        <v>1.8285084423146101</v>
      </c>
      <c r="F246" s="1">
        <v>0.28263933281940601</v>
      </c>
      <c r="G246" s="1">
        <v>0.44749366520378098</v>
      </c>
      <c r="I246" s="1">
        <v>29.375</v>
      </c>
      <c r="J246" s="70">
        <v>2.36980761034493E-5</v>
      </c>
      <c r="K246" s="70">
        <v>6.2673973532158494E-5</v>
      </c>
      <c r="L246" s="1">
        <v>1.03801301884489E-4</v>
      </c>
      <c r="M246" s="1">
        <v>3.0462950648961099E-4</v>
      </c>
      <c r="N246" s="70">
        <v>4.7087712847712999E-5</v>
      </c>
      <c r="O246" s="70">
        <v>7.4552444622950003E-5</v>
      </c>
    </row>
    <row r="247" spans="1:15" x14ac:dyDescent="0.25">
      <c r="A247" s="1">
        <v>29.5</v>
      </c>
      <c r="B247" s="1">
        <v>0.16336453026539799</v>
      </c>
      <c r="C247" s="1">
        <v>0.37627909931314701</v>
      </c>
      <c r="D247" s="1">
        <v>0.62259794552038406</v>
      </c>
      <c r="E247" s="1">
        <v>1.82639898378461</v>
      </c>
      <c r="F247" s="1">
        <v>0.28095795992279998</v>
      </c>
      <c r="G247" s="1">
        <v>0.46823287034046301</v>
      </c>
      <c r="I247" s="1">
        <v>29.5</v>
      </c>
      <c r="J247" s="70">
        <v>2.7216530742215302E-5</v>
      </c>
      <c r="K247" s="70">
        <v>6.2688097945570403E-5</v>
      </c>
      <c r="L247" s="1">
        <v>1.0372481772369601E-4</v>
      </c>
      <c r="M247" s="1">
        <v>3.0427807069851502E-4</v>
      </c>
      <c r="N247" s="70">
        <v>4.6807596123138402E-5</v>
      </c>
      <c r="O247" s="70">
        <v>7.8007596198721198E-5</v>
      </c>
    </row>
    <row r="248" spans="1:15" x14ac:dyDescent="0.25">
      <c r="A248" s="1">
        <v>29.625</v>
      </c>
      <c r="B248" s="1">
        <v>0.148930029985896</v>
      </c>
      <c r="C248" s="1">
        <v>0.38490002736272799</v>
      </c>
      <c r="D248" s="1">
        <v>0.62373889326460097</v>
      </c>
      <c r="E248" s="1">
        <v>1.8271445742752199</v>
      </c>
      <c r="F248" s="1">
        <v>0.28057940347805599</v>
      </c>
      <c r="G248" s="1">
        <v>0.47842837582067899</v>
      </c>
      <c r="I248" s="1">
        <v>29.625</v>
      </c>
      <c r="J248" s="70">
        <v>2.4811742995650299E-5</v>
      </c>
      <c r="K248" s="70">
        <v>6.4124344558630594E-5</v>
      </c>
      <c r="L248" s="1">
        <v>1.03914899617883E-4</v>
      </c>
      <c r="M248" s="1">
        <v>3.0440228607424898E-4</v>
      </c>
      <c r="N248" s="70">
        <v>4.6744528619443999E-5</v>
      </c>
      <c r="O248" s="70">
        <v>7.9706167411725107E-5</v>
      </c>
    </row>
    <row r="249" spans="1:15" x14ac:dyDescent="0.25">
      <c r="A249" s="1">
        <v>29.75</v>
      </c>
      <c r="B249" s="1">
        <v>0.14535030084640799</v>
      </c>
      <c r="C249" s="1">
        <v>0.45191432673823401</v>
      </c>
      <c r="D249" s="1">
        <v>0.62447710772286902</v>
      </c>
      <c r="E249" s="1">
        <v>1.82520811231566</v>
      </c>
      <c r="F249" s="1">
        <v>0.28762512302592202</v>
      </c>
      <c r="G249" s="1">
        <v>0.482597238022274</v>
      </c>
      <c r="I249" s="1">
        <v>29.75</v>
      </c>
      <c r="J249" s="70">
        <v>2.42153601210115E-5</v>
      </c>
      <c r="K249" s="70">
        <v>7.5288926834589899E-5</v>
      </c>
      <c r="L249" s="1">
        <v>1.0403788614663E-4</v>
      </c>
      <c r="M249" s="1">
        <v>3.04079671511787E-4</v>
      </c>
      <c r="N249" s="70">
        <v>4.79183454961184E-5</v>
      </c>
      <c r="O249" s="70">
        <v>8.0400699854511003E-5</v>
      </c>
    </row>
    <row r="250" spans="1:15" x14ac:dyDescent="0.25">
      <c r="A250" s="1">
        <v>29.875</v>
      </c>
      <c r="B250" s="1">
        <v>0.13608679846611099</v>
      </c>
      <c r="C250" s="1">
        <v>0.47774672607786101</v>
      </c>
      <c r="D250" s="1">
        <v>0.62130937929924801</v>
      </c>
      <c r="E250" s="1">
        <v>1.7978952156233601</v>
      </c>
      <c r="F250" s="1">
        <v>0.29258873154444298</v>
      </c>
      <c r="G250" s="1">
        <v>0.48244730624846</v>
      </c>
      <c r="I250" s="1">
        <v>29.875</v>
      </c>
      <c r="J250" s="70">
        <v>2.2672060624454102E-5</v>
      </c>
      <c r="K250" s="70">
        <v>7.9592604564571697E-5</v>
      </c>
      <c r="L250" s="1">
        <v>1.03510142591255E-4</v>
      </c>
      <c r="M250" s="1">
        <v>2.9952934292285102E-4</v>
      </c>
      <c r="N250" s="70">
        <v>4.8745282675304003E-5</v>
      </c>
      <c r="O250" s="70">
        <v>8.0375721220993303E-5</v>
      </c>
    </row>
    <row r="251" spans="1:15" x14ac:dyDescent="0.25">
      <c r="A251" s="1">
        <v>30</v>
      </c>
      <c r="B251" s="1">
        <v>0.13584805257969601</v>
      </c>
      <c r="C251" s="1">
        <v>0.482277736412346</v>
      </c>
      <c r="D251" s="1">
        <v>0.62156045409181104</v>
      </c>
      <c r="E251" s="1">
        <v>1.79858637646486</v>
      </c>
      <c r="F251" s="1">
        <v>0.29383209307275499</v>
      </c>
      <c r="G251" s="1">
        <v>0.48442668752526402</v>
      </c>
      <c r="I251" s="1">
        <v>30</v>
      </c>
      <c r="J251" s="70">
        <v>2.2632285559777301E-5</v>
      </c>
      <c r="K251" s="70">
        <v>8.0347470886296896E-5</v>
      </c>
      <c r="L251" s="1">
        <v>1.03551971651696E-4</v>
      </c>
      <c r="M251" s="1">
        <v>2.9964449031904497E-4</v>
      </c>
      <c r="N251" s="70">
        <v>4.8952426705920701E-5</v>
      </c>
      <c r="O251" s="70">
        <v>8.0705486141709103E-5</v>
      </c>
    </row>
  </sheetData>
  <mergeCells count="8">
    <mergeCell ref="J1:O1"/>
    <mergeCell ref="J3:O3"/>
    <mergeCell ref="J4:O4"/>
    <mergeCell ref="A1:A2"/>
    <mergeCell ref="B1:G1"/>
    <mergeCell ref="B3:G3"/>
    <mergeCell ref="B4:G4"/>
    <mergeCell ref="I1:I2"/>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L15" sqref="L15"/>
    </sheetView>
  </sheetViews>
  <sheetFormatPr defaultRowHeight="15" x14ac:dyDescent="0.25"/>
  <sheetData>
    <row r="1" spans="1:10" x14ac:dyDescent="0.25">
      <c r="A1" s="115" t="s">
        <v>454</v>
      </c>
      <c r="B1" s="115"/>
      <c r="C1" s="115"/>
      <c r="D1" s="115"/>
      <c r="E1" s="115"/>
      <c r="F1" s="115"/>
      <c r="G1" s="115"/>
      <c r="H1" s="115"/>
      <c r="I1" s="115"/>
      <c r="J1" s="115"/>
    </row>
    <row r="2" spans="1:10" ht="75" x14ac:dyDescent="0.25">
      <c r="A2" s="80" t="s">
        <v>389</v>
      </c>
      <c r="B2" s="80" t="s">
        <v>387</v>
      </c>
      <c r="C2" s="80" t="s">
        <v>391</v>
      </c>
      <c r="D2" s="80" t="s">
        <v>380</v>
      </c>
      <c r="E2" s="80" t="s">
        <v>381</v>
      </c>
      <c r="F2" s="80" t="s">
        <v>382</v>
      </c>
      <c r="G2" s="80" t="s">
        <v>383</v>
      </c>
      <c r="H2" s="80" t="s">
        <v>390</v>
      </c>
      <c r="I2" s="80" t="s">
        <v>441</v>
      </c>
      <c r="J2" s="80" t="s">
        <v>424</v>
      </c>
    </row>
    <row r="3" spans="1:10" ht="15.75" thickBot="1" x14ac:dyDescent="0.3">
      <c r="A3" s="136"/>
      <c r="B3" s="136"/>
      <c r="C3" s="136"/>
      <c r="D3" s="136"/>
      <c r="E3" s="136"/>
      <c r="F3" s="136"/>
      <c r="G3" s="136"/>
      <c r="H3" s="136"/>
      <c r="I3" s="136"/>
      <c r="J3" s="136"/>
    </row>
    <row r="4" spans="1:10" ht="15.75" thickBot="1" x14ac:dyDescent="0.3">
      <c r="A4" s="109">
        <f>COUNT('ID-11'!B11,'ID-13'!B11,'ID-14'!B11,'ID-15'!B11,'ID-24'!B11,'ID-26'!B11,'ID-29'!B11,'ID-30'!B11,'ID-32'!B11,'ID-33'!B11,'ID-34'!B11,'ID-37'!B11,'ID-38'!B11,'ID-39'!B11,'ID-40'!B11,'ID-44'!B11,'ID-45'!B11,'ID-53'!B11,'ID-57'!B11,'ID-59'!B11,'ID-70'!B11,'ID-71'!B11)</f>
        <v>22</v>
      </c>
      <c r="B4" s="110">
        <f>COUNT('ID-08'!B11,'ID-09'!B11,'ID-11'!C11,'ID-14'!C11,'ID-18'!B11,'ID-24'!C11,'ID-26'!C11,'ID-29'!C11,'ID-30'!C11,'ID-34'!C11,'ID-36'!B11,'ID-38'!C11,'ID-39'!C11,'ID-40'!C11,'ID-44'!C11,'ID-45'!C11,'ID-57'!C11,'ID-59'!C11)</f>
        <v>18</v>
      </c>
      <c r="C4" s="110">
        <f>COUNT('ID-13'!C11,'ID-14'!D11,'ID-15'!C11,'ID-16'!B11,'ID-18'!C11,'ID-26'!D11,'ID-29'!D11,'ID-30'!D11,'ID-33'!C11,'ID-34'!D11,'ID-36'!C11,'ID-37'!C11,'ID-38'!D11,'ID-39'!D11,'ID-40'!D11,'ID-45'!D11,'ID-59'!D11,'ID-71'!C11)</f>
        <v>18</v>
      </c>
      <c r="D4" s="110">
        <f>COUNT('ID-03'!B11,'ID-09'!C11,'ID-13'!D11,'ID-15'!D11,'ID-16'!C11,'ID-18'!D11,'ID-24'!D11,'ID-29'!E11,'ID-30'!E11,'ID-33'!D11,'ID-34'!E11,'ID-36'!D11,'ID-38'!E11,'ID-39'!E11,'ID-40'!E11,'ID-44'!D11,'ID-45'!E11,'ID-57'!D11,'ID-70'!C11,'ID-71'!D11)</f>
        <v>20</v>
      </c>
      <c r="E4" s="110">
        <f>COUNT('ID-01'!B11,'ID-02'!B11,'ID-03'!C11,'ID-06'!B11,'ID-08'!C11,'ID-09'!D11,'ID-12'!B11,'ID-16'!D11,'ID-18'!E11,'ID-24'!E11,'ID-29'!F11,'ID-33'!E11,'ID-34'!F11,'ID-36'!E11,'ID-38'!F11,'ID-39'!F11,'ID-40'!F11,'ID-45'!F11,'ID-53'!C11,'ID-54'!B11,'ID-57'!E11,'ID-71'!E11)</f>
        <v>22</v>
      </c>
      <c r="F4" s="110">
        <f>COUNT('ID-01'!C11,'ID-02'!C11,'ID-03'!D11,'ID-07'!B11,'ID-08'!D11,'ID-11'!D11,'ID-18'!F11,'ID-24'!F11,'ID-29'!G11,'ID-31'!B11,'ID-33'!F11,'ID-34'!G11,'ID-36'!F11,'ID-39'!G11,'ID-40'!G11,'ID-44'!E11,'ID-45'!G11,'ID-50'!B11,'ID-53'!D11,'ID-54'!C11,'ID-57'!F11,'ID-59'!E11,'ID-70'!D11,'ID-71'!F11)</f>
        <v>24</v>
      </c>
      <c r="G4" s="110">
        <f>COUNT('ID-03'!E11,'ID-11'!E11,'ID-13'!E11,'ID-15'!E11,'ID-16'!E11,'ID-18'!G11,'ID-24'!G11,'ID-29'!H11,'ID-30'!F11,'ID-31'!C11,'ID-33'!G11,'ID-34'!H11,'ID-40'!H11,'ID-44'!F11,'ID-45'!H11,'ID-54'!D11,'ID-57'!G11,'ID-59'!F11,'ID-70'!E11,'ID-71'!G11)</f>
        <v>20</v>
      </c>
      <c r="H4" s="110">
        <f>COUNT('ID-12'!C11,'ID-18'!H11,'ID-24'!H11,'ID-29'!I11,'ID-40'!I11,'ID-44'!G11,'ID-45'!I11,'ID-59'!G11)</f>
        <v>8</v>
      </c>
      <c r="I4" s="110">
        <f>COUNT('ID-31'!D11,'ID-40'!J11,'ID-44'!H11,'ID-45'!J11,'ID-57'!H11)</f>
        <v>5</v>
      </c>
      <c r="J4" s="111">
        <f>COUNT('ID-26'!E11,'ID-31'!E11,'ID-34'!I11,'ID-36'!G11,'ID-40'!K11,'ID-44'!I11,'ID-57'!I11)</f>
        <v>7</v>
      </c>
    </row>
  </sheetData>
  <mergeCells count="2">
    <mergeCell ref="A1:J1"/>
    <mergeCell ref="A3:J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5"/>
  <sheetViews>
    <sheetView topLeftCell="A226" workbookViewId="0">
      <selection activeCell="N245" sqref="N245"/>
    </sheetView>
  </sheetViews>
  <sheetFormatPr defaultRowHeight="15" x14ac:dyDescent="0.25"/>
  <cols>
    <col min="1" max="11" width="9.42578125" customWidth="1"/>
    <col min="13" max="23" width="9.42578125" customWidth="1"/>
    <col min="25" max="25" width="10.28515625" customWidth="1"/>
  </cols>
  <sheetData>
    <row r="1" spans="1:23" ht="18" x14ac:dyDescent="0.35">
      <c r="A1" s="118" t="s">
        <v>368</v>
      </c>
      <c r="B1" s="115" t="s">
        <v>443</v>
      </c>
      <c r="C1" s="115"/>
      <c r="D1" s="115"/>
      <c r="E1" s="115"/>
      <c r="F1" s="115"/>
      <c r="G1" s="115"/>
      <c r="H1" s="115"/>
      <c r="I1" s="115"/>
      <c r="J1" s="115"/>
      <c r="K1" s="115"/>
      <c r="M1" s="127" t="s">
        <v>368</v>
      </c>
      <c r="N1" s="115" t="s">
        <v>450</v>
      </c>
      <c r="O1" s="115"/>
      <c r="P1" s="115"/>
      <c r="Q1" s="115"/>
      <c r="R1" s="115"/>
      <c r="S1" s="115"/>
      <c r="T1" s="115"/>
      <c r="U1" s="115"/>
      <c r="V1" s="115"/>
      <c r="W1" s="115"/>
    </row>
    <row r="2" spans="1:23" ht="78.75" customHeight="1" x14ac:dyDescent="0.25">
      <c r="A2" s="119"/>
      <c r="B2" s="80" t="s">
        <v>389</v>
      </c>
      <c r="C2" s="80" t="s">
        <v>387</v>
      </c>
      <c r="D2" s="80" t="s">
        <v>391</v>
      </c>
      <c r="E2" s="80" t="s">
        <v>380</v>
      </c>
      <c r="F2" s="80" t="s">
        <v>381</v>
      </c>
      <c r="G2" s="80" t="s">
        <v>382</v>
      </c>
      <c r="H2" s="80" t="s">
        <v>383</v>
      </c>
      <c r="I2" s="80" t="s">
        <v>390</v>
      </c>
      <c r="J2" s="80" t="s">
        <v>441</v>
      </c>
      <c r="K2" s="80" t="s">
        <v>424</v>
      </c>
      <c r="M2" s="127"/>
      <c r="N2" s="80" t="s">
        <v>389</v>
      </c>
      <c r="O2" s="80" t="s">
        <v>387</v>
      </c>
      <c r="P2" s="80" t="s">
        <v>391</v>
      </c>
      <c r="Q2" s="80" t="s">
        <v>380</v>
      </c>
      <c r="R2" s="80" t="s">
        <v>381</v>
      </c>
      <c r="S2" s="80" t="s">
        <v>382</v>
      </c>
      <c r="T2" s="80" t="s">
        <v>383</v>
      </c>
      <c r="U2" s="80" t="s">
        <v>390</v>
      </c>
      <c r="V2" s="80" t="s">
        <v>441</v>
      </c>
      <c r="W2" s="80" t="s">
        <v>424</v>
      </c>
    </row>
    <row r="3" spans="1:23" x14ac:dyDescent="0.25">
      <c r="A3" s="100"/>
      <c r="B3" s="115"/>
      <c r="C3" s="115"/>
      <c r="D3" s="115"/>
      <c r="E3" s="115"/>
      <c r="F3" s="115"/>
      <c r="G3" s="115"/>
      <c r="H3" s="115"/>
      <c r="I3" s="115"/>
      <c r="J3" s="115"/>
      <c r="K3" s="115"/>
      <c r="M3" s="112"/>
      <c r="N3" s="115"/>
      <c r="O3" s="115"/>
      <c r="P3" s="115"/>
      <c r="Q3" s="115"/>
      <c r="R3" s="115"/>
      <c r="S3" s="115"/>
      <c r="T3" s="115"/>
      <c r="U3" s="115"/>
      <c r="V3" s="115"/>
      <c r="W3" s="115"/>
    </row>
    <row r="4" spans="1:23" x14ac:dyDescent="0.25">
      <c r="A4" s="1">
        <v>0</v>
      </c>
      <c r="B4" s="1">
        <f>AVERAGE('ID-11'!B11,'ID-13'!B11,'ID-14'!B11,'ID-15'!B11,'ID-24'!B11,'ID-26'!B11,'ID-29'!B11,'ID-30'!B11,'ID-32'!B11,'ID-33'!B11,'ID-34'!B11,'ID-37'!B11,'ID-38'!B11,'ID-39'!B11,'ID-40'!B11,'ID-44'!B11,'ID-45'!B11,'ID-53'!B11,'ID-57'!B11,'ID-59'!B11,'ID-70'!B11,'ID-71'!B11)</f>
        <v>3.4934853457509032</v>
      </c>
      <c r="C4" s="1">
        <f>AVERAGE('ID-08'!B11,'ID-09'!B11,'ID-11'!C11,'ID-14'!C11,'ID-18'!B11,'ID-24'!C11,'ID-26'!C11,'ID-29'!C11,'ID-30'!C11,'ID-34'!C11,'ID-36'!B11,'ID-38'!C11,'ID-39'!C11,'ID-40'!C11,'ID-44'!C11,'ID-45'!C11,'ID-57'!C11,'ID-59'!C11)</f>
        <v>1.7796329441362921</v>
      </c>
      <c r="D4" s="1">
        <f>AVERAGE('ID-13'!C11,'ID-14'!D11,'ID-15'!C11,'ID-16'!B11,'ID-18'!C11,'ID-26'!D11,'ID-29'!D11,'ID-30'!D11,'ID-33'!C11,'ID-34'!D11,'ID-36'!C11,'ID-37'!C11,'ID-38'!D11,'ID-39'!D11,'ID-40'!D11,'ID-45'!D11,'ID-59'!D11,'ID-71'!C11)</f>
        <v>2.6053230693618388</v>
      </c>
      <c r="E4" s="1">
        <f>AVERAGE('ID-03'!B11,'ID-09'!C11,'ID-13'!D11,'ID-15'!D11,'ID-16'!C11,'ID-18'!D11,'ID-24'!D11,'ID-29'!E11,'ID-30'!E11,'ID-33'!D11,'ID-34'!E11,'ID-36'!D11,'ID-38'!E11,'ID-39'!E11,'ID-40'!E11,'ID-44'!D11,'ID-45'!E11,'ID-57'!D11,'ID-70'!C11,'ID-71'!D11)</f>
        <v>3.3861895235432478</v>
      </c>
      <c r="F4" s="1">
        <f>AVERAGE('ID-01'!B11,'ID-02'!B11,'ID-03'!C11,'ID-06'!B11,'ID-08'!C11,'ID-09'!D11,'ID-12'!B11,'ID-16'!D11,'ID-18'!E11,'ID-24'!E11,'ID-29'!F11,'ID-33'!E11,'ID-34'!F11,'ID-36'!E11,'ID-38'!F11,'ID-39'!F11,'ID-40'!F11,'ID-45'!F11,'ID-53'!C11,'ID-54'!B11,'ID-57'!E11,'ID-71'!E11)</f>
        <v>4.3105604859483595</v>
      </c>
      <c r="G4" s="1">
        <f>AVERAGE('ID-01'!C11,'ID-02'!C11,'ID-03'!D11,'ID-07'!B11,'ID-08'!D11,'ID-11'!D11,'ID-18'!F11,'ID-24'!F11,'ID-29'!G11,'ID-31'!B11,'ID-33'!F11,'ID-34'!G11,'ID-36'!F11,'ID-39'!G11,'ID-40'!G11,'ID-44'!E11,'ID-45'!G11,'ID-50'!B11,'ID-53'!D11,'ID-54'!C11,'ID-57'!F11,'ID-59'!E11,'ID-70'!D11,'ID-71'!F11)</f>
        <v>3.235761673899809</v>
      </c>
      <c r="H4" s="1">
        <f>AVERAGE('ID-03'!E11,'ID-11'!E11,'ID-13'!E11,'ID-15'!E11,'ID-16'!E11,'ID-18'!G11,'ID-24'!G11,'ID-29'!H11,'ID-30'!F11,'ID-31'!C11,'ID-33'!G11,'ID-34'!H11,'ID-40'!H11,'ID-44'!F11,'ID-45'!H11,'ID-54'!D11,'ID-57'!G11,'ID-59'!F11,'ID-70'!E11,'ID-71'!G11)</f>
        <v>2.3694236941793485</v>
      </c>
      <c r="I4" s="1">
        <f>AVERAGE('ID-12'!C11,'ID-18'!H11,'ID-24'!H11,'ID-29'!I11,'ID-40'!I11,'ID-44'!G11,'ID-45'!I11,'ID-59'!G11)</f>
        <v>3.0672715144813196</v>
      </c>
      <c r="J4" s="1">
        <f>AVERAGE('ID-31'!D11,'ID-40'!J11,'ID-44'!H11,'ID-45'!J11,'ID-57'!H11)</f>
        <v>2.6225372016781843</v>
      </c>
      <c r="K4" s="1">
        <f>AVERAGE('ID-26'!E11,'ID-31'!E11,'ID-34'!I11,'ID-36'!G11,'ID-40'!K11,'ID-44'!I11,'ID-57'!I11)</f>
        <v>3.6878245596336621</v>
      </c>
      <c r="M4" s="1">
        <v>0</v>
      </c>
      <c r="N4" s="70">
        <f>B4*(0.1666*0.001)</f>
        <v>5.8201465860210054E-4</v>
      </c>
      <c r="O4" s="1">
        <f>C4*(0.1666*0.001)</f>
        <v>2.9648684849310628E-4</v>
      </c>
      <c r="P4" s="1">
        <f>D4*(0.1666*0.001)</f>
        <v>4.3404682335568235E-4</v>
      </c>
      <c r="Q4" s="1">
        <f>E4*(0.1666*0.001)</f>
        <v>5.6413917462230507E-4</v>
      </c>
      <c r="R4" s="1">
        <f>F4*(0.1666*0.001)</f>
        <v>7.1813937695899669E-4</v>
      </c>
      <c r="S4" s="1">
        <f>G4*(0.1666*0.001)</f>
        <v>5.390778948717082E-4</v>
      </c>
      <c r="T4" s="1">
        <f>H4*(0.1666*0.001)</f>
        <v>3.9474598745027948E-4</v>
      </c>
      <c r="U4" s="1">
        <f>I4*(0.1666*0.001)</f>
        <v>5.1100743431258791E-4</v>
      </c>
      <c r="V4" s="1">
        <f t="shared" ref="P4:W4" si="0">J4*(0.1666*0.001)</f>
        <v>4.3691469779958553E-4</v>
      </c>
      <c r="W4" s="1">
        <f t="shared" si="0"/>
        <v>6.1439157163496814E-4</v>
      </c>
    </row>
    <row r="5" spans="1:23" x14ac:dyDescent="0.25">
      <c r="A5" s="1">
        <v>0.125</v>
      </c>
      <c r="B5" s="1">
        <f>AVERAGE('ID-11'!B12,'ID-13'!B12,'ID-14'!B12,'ID-15'!B12,'ID-24'!B12,'ID-26'!B12,'ID-29'!B12,'ID-30'!B12,'ID-32'!B12,'ID-33'!B12,'ID-34'!B12,'ID-37'!B12,'ID-38'!B12,'ID-39'!B12,'ID-40'!B12,'ID-44'!B12,'ID-45'!B12,'ID-53'!B12,'ID-57'!B12,'ID-59'!B12,'ID-70'!B12,'ID-71'!B12)</f>
        <v>3.4958575154635834</v>
      </c>
      <c r="C5" s="1">
        <f>AVERAGE('ID-08'!B12,'ID-09'!B12,'ID-11'!C12,'ID-14'!C12,'ID-18'!B12,'ID-24'!C12,'ID-26'!C12,'ID-29'!C12,'ID-30'!C12,'ID-34'!C12,'ID-36'!B12,'ID-38'!C12,'ID-39'!C12,'ID-40'!C12,'ID-44'!C12,'ID-45'!C12,'ID-57'!C12,'ID-59'!C12)</f>
        <v>1.7532314398781532</v>
      </c>
      <c r="D5" s="1">
        <f>AVERAGE('ID-13'!C12,'ID-14'!D12,'ID-15'!C12,'ID-16'!B12,'ID-18'!C12,'ID-26'!D12,'ID-29'!D12,'ID-30'!D12,'ID-33'!C12,'ID-34'!D12,'ID-36'!C12,'ID-37'!C12,'ID-38'!D12,'ID-39'!D12,'ID-40'!D12,'ID-45'!D12,'ID-59'!D12,'ID-71'!C12)</f>
        <v>2.5858235959170814</v>
      </c>
      <c r="E5" s="1">
        <f>AVERAGE('ID-03'!B12,'ID-09'!C12,'ID-13'!D12,'ID-15'!D12,'ID-16'!C12,'ID-18'!D12,'ID-24'!D12,'ID-29'!E12,'ID-30'!E12,'ID-33'!D12,'ID-34'!E12,'ID-36'!D12,'ID-38'!E12,'ID-39'!E12,'ID-40'!E12,'ID-44'!D12,'ID-45'!E12,'ID-57'!D12,'ID-70'!C12,'ID-71'!D12)</f>
        <v>3.4015284030352491</v>
      </c>
      <c r="F5" s="1">
        <f>AVERAGE('ID-01'!B12,'ID-02'!B12,'ID-03'!C12,'ID-06'!B12,'ID-08'!C12,'ID-09'!D12,'ID-12'!B12,'ID-16'!D12,'ID-18'!E12,'ID-24'!E12,'ID-29'!F12,'ID-33'!E12,'ID-34'!F12,'ID-36'!E12,'ID-38'!F12,'ID-39'!F12,'ID-40'!F12,'ID-45'!F12,'ID-53'!C12,'ID-54'!B12,'ID-57'!E12,'ID-71'!E12)</f>
        <v>4.2985850983215919</v>
      </c>
      <c r="G5" s="1">
        <f>AVERAGE('ID-01'!C12,'ID-02'!C12,'ID-03'!D12,'ID-07'!B12,'ID-08'!D12,'ID-11'!D12,'ID-18'!F12,'ID-24'!F12,'ID-29'!G12,'ID-31'!B12,'ID-33'!F12,'ID-34'!G12,'ID-36'!F12,'ID-39'!G12,'ID-40'!G12,'ID-44'!E12,'ID-45'!G12,'ID-50'!B12,'ID-53'!D12,'ID-54'!C12,'ID-57'!F12,'ID-59'!E12,'ID-70'!D12,'ID-71'!F12)</f>
        <v>3.2381003236221555</v>
      </c>
      <c r="H5" s="1">
        <f>AVERAGE('ID-03'!E12,'ID-11'!E12,'ID-13'!E12,'ID-15'!E12,'ID-16'!E12,'ID-18'!G12,'ID-24'!G12,'ID-29'!H12,'ID-30'!F12,'ID-31'!C12,'ID-33'!G12,'ID-34'!H12,'ID-40'!H12,'ID-44'!F12,'ID-45'!H12,'ID-54'!D12,'ID-57'!G12,'ID-59'!F12,'ID-70'!E12,'ID-71'!G12)</f>
        <v>2.3574384446339094</v>
      </c>
      <c r="I5" s="1">
        <f>AVERAGE('ID-12'!C12,'ID-18'!H12,'ID-24'!H12,'ID-29'!I12,'ID-40'!I12,'ID-44'!G12,'ID-45'!I12,'ID-59'!G12)</f>
        <v>2.9739150488415276</v>
      </c>
      <c r="J5" s="1">
        <f>AVERAGE('ID-31'!D12,'ID-40'!J12,'ID-44'!H12,'ID-45'!J12,'ID-57'!H12)</f>
        <v>2.6613891416735331</v>
      </c>
      <c r="K5" s="1">
        <f>AVERAGE('ID-26'!E12,'ID-31'!E12,'ID-34'!I12,'ID-36'!G12,'ID-40'!K12,'ID-44'!I12,'ID-57'!I12)</f>
        <v>3.6658569024887879</v>
      </c>
      <c r="M5" s="1">
        <v>0.125</v>
      </c>
      <c r="N5" s="70">
        <f>B5*(0.1666*0.001)</f>
        <v>5.8240986207623298E-4</v>
      </c>
      <c r="O5" s="1">
        <f t="shared" ref="O5:O68" si="1">C5*(0.1666*0.001)</f>
        <v>2.9208835788370035E-4</v>
      </c>
      <c r="P5" s="1">
        <f t="shared" ref="P5:P68" si="2">D5*(0.1666*0.001)</f>
        <v>4.3079821107978579E-4</v>
      </c>
      <c r="Q5" s="1">
        <f t="shared" ref="Q5:Q68" si="3">E5*(0.1666*0.001)</f>
        <v>5.6669463194567251E-4</v>
      </c>
      <c r="R5" s="1">
        <f t="shared" ref="R5:R68" si="4">F5*(0.1666*0.001)</f>
        <v>7.1614427738037729E-4</v>
      </c>
      <c r="S5" s="1">
        <f t="shared" ref="S5:S68" si="5">G5*(0.1666*0.001)</f>
        <v>5.3946751391545117E-4</v>
      </c>
      <c r="T5" s="1">
        <f t="shared" ref="T5:T68" si="6">H5*(0.1666*0.001)</f>
        <v>3.9274924487600935E-4</v>
      </c>
      <c r="U5" s="1">
        <f t="shared" ref="U5:U68" si="7">I5*(0.1666*0.001)</f>
        <v>4.9545424713699857E-4</v>
      </c>
      <c r="V5" s="1">
        <f t="shared" ref="V5:V68" si="8">J5*(0.1666*0.001)</f>
        <v>4.4338743100281065E-4</v>
      </c>
      <c r="W5" s="1">
        <f t="shared" ref="W5:W68" si="9">K5*(0.1666*0.001)</f>
        <v>6.1073175995463209E-4</v>
      </c>
    </row>
    <row r="6" spans="1:23" x14ac:dyDescent="0.25">
      <c r="A6" s="1">
        <v>0.25</v>
      </c>
      <c r="B6" s="1">
        <f>AVERAGE('ID-11'!B13,'ID-13'!B13,'ID-14'!B13,'ID-15'!B13,'ID-24'!B13,'ID-26'!B13,'ID-29'!B13,'ID-30'!B13,'ID-32'!B13,'ID-33'!B13,'ID-34'!B13,'ID-37'!B13,'ID-38'!B13,'ID-39'!B13,'ID-40'!B13,'ID-44'!B13,'ID-45'!B13,'ID-53'!B13,'ID-57'!B13,'ID-59'!B13,'ID-70'!B13,'ID-71'!B13)</f>
        <v>3.4878608461723433</v>
      </c>
      <c r="C6" s="1">
        <f>AVERAGE('ID-08'!B13,'ID-09'!B13,'ID-11'!C13,'ID-14'!C13,'ID-18'!B13,'ID-24'!C13,'ID-26'!C13,'ID-29'!C13,'ID-30'!C13,'ID-34'!C13,'ID-36'!B13,'ID-38'!C13,'ID-39'!C13,'ID-40'!C13,'ID-44'!C13,'ID-45'!C13,'ID-57'!C13,'ID-59'!C13)</f>
        <v>1.7512193002179091</v>
      </c>
      <c r="D6" s="1">
        <f>AVERAGE('ID-13'!C13,'ID-14'!D13,'ID-15'!C13,'ID-16'!B13,'ID-18'!C13,'ID-26'!D13,'ID-29'!D13,'ID-30'!D13,'ID-33'!C13,'ID-34'!D13,'ID-36'!C13,'ID-37'!C13,'ID-38'!D13,'ID-39'!D13,'ID-40'!D13,'ID-45'!D13,'ID-59'!D13,'ID-71'!C13)</f>
        <v>2.5492886215137904</v>
      </c>
      <c r="E6" s="1">
        <f>AVERAGE('ID-03'!B13,'ID-09'!C13,'ID-13'!D13,'ID-15'!D13,'ID-16'!C13,'ID-18'!D13,'ID-24'!D13,'ID-29'!E13,'ID-30'!E13,'ID-33'!D13,'ID-34'!E13,'ID-36'!D13,'ID-38'!E13,'ID-39'!E13,'ID-40'!E13,'ID-44'!D13,'ID-45'!E13,'ID-57'!D13,'ID-70'!C13,'ID-71'!D13)</f>
        <v>3.3771830821842728</v>
      </c>
      <c r="F6" s="1">
        <f>AVERAGE('ID-01'!B13,'ID-02'!B13,'ID-03'!C13,'ID-06'!B13,'ID-08'!C13,'ID-09'!D13,'ID-12'!B13,'ID-16'!D13,'ID-18'!E13,'ID-24'!E13,'ID-29'!F13,'ID-33'!E13,'ID-34'!F13,'ID-36'!E13,'ID-38'!F13,'ID-39'!F13,'ID-40'!F13,'ID-45'!F13,'ID-53'!C13,'ID-54'!B13,'ID-57'!E13,'ID-71'!E13)</f>
        <v>4.2945279524891351</v>
      </c>
      <c r="G6" s="1">
        <f>AVERAGE('ID-01'!C13,'ID-02'!C13,'ID-03'!D13,'ID-07'!B13,'ID-08'!D13,'ID-11'!D13,'ID-18'!F13,'ID-24'!F13,'ID-29'!G13,'ID-31'!B13,'ID-33'!F13,'ID-34'!G13,'ID-36'!F13,'ID-39'!G13,'ID-40'!G13,'ID-44'!E13,'ID-45'!G13,'ID-50'!B13,'ID-53'!D13,'ID-54'!C13,'ID-57'!F13,'ID-59'!E13,'ID-70'!D13,'ID-71'!F13)</f>
        <v>3.2526078400237028</v>
      </c>
      <c r="H6" s="1">
        <f>AVERAGE('ID-03'!E13,'ID-11'!E13,'ID-13'!E13,'ID-15'!E13,'ID-16'!E13,'ID-18'!G13,'ID-24'!G13,'ID-29'!H13,'ID-30'!F13,'ID-31'!C13,'ID-33'!G13,'ID-34'!H13,'ID-40'!H13,'ID-44'!F13,'ID-45'!H13,'ID-54'!D13,'ID-57'!G13,'ID-59'!F13,'ID-70'!E13,'ID-71'!G13)</f>
        <v>2.3558437741144638</v>
      </c>
      <c r="I6" s="1">
        <f>AVERAGE('ID-12'!C13,'ID-18'!H13,'ID-24'!H13,'ID-29'!I13,'ID-40'!I13,'ID-44'!G13,'ID-45'!I13,'ID-59'!G13)</f>
        <v>2.9392640230435489</v>
      </c>
      <c r="J6" s="1">
        <f>AVERAGE('ID-31'!D13,'ID-40'!J13,'ID-44'!H13,'ID-45'!J13,'ID-57'!H13)</f>
        <v>2.6347357439655057</v>
      </c>
      <c r="K6" s="1">
        <f>AVERAGE('ID-26'!E13,'ID-31'!E13,'ID-34'!I13,'ID-36'!G13,'ID-40'!K13,'ID-44'!I13,'ID-57'!I13)</f>
        <v>3.6860390820817615</v>
      </c>
      <c r="M6" s="1">
        <v>0.25</v>
      </c>
      <c r="N6" s="70">
        <f t="shared" ref="N5:N68" si="10">B6*(0.1666*0.001)</f>
        <v>5.8107761697231248E-4</v>
      </c>
      <c r="O6" s="1">
        <f t="shared" si="1"/>
        <v>2.9175313541630367E-4</v>
      </c>
      <c r="P6" s="1">
        <f t="shared" si="2"/>
        <v>4.2471148434419749E-4</v>
      </c>
      <c r="Q6" s="1">
        <f t="shared" si="3"/>
        <v>5.626387014918999E-4</v>
      </c>
      <c r="R6" s="1">
        <f t="shared" si="4"/>
        <v>7.1546835688468991E-4</v>
      </c>
      <c r="S6" s="1">
        <f t="shared" si="5"/>
        <v>5.4188446614794898E-4</v>
      </c>
      <c r="T6" s="1">
        <f t="shared" si="6"/>
        <v>3.9248357276746969E-4</v>
      </c>
      <c r="U6" s="1">
        <f t="shared" si="7"/>
        <v>4.8968138623905534E-4</v>
      </c>
      <c r="V6" s="1">
        <f t="shared" si="8"/>
        <v>4.3894697494465328E-4</v>
      </c>
      <c r="W6" s="1">
        <f t="shared" si="9"/>
        <v>6.1409411107482147E-4</v>
      </c>
    </row>
    <row r="7" spans="1:23" x14ac:dyDescent="0.25">
      <c r="A7" s="1">
        <v>0.375</v>
      </c>
      <c r="B7" s="1">
        <f>AVERAGE('ID-11'!B14,'ID-13'!B14,'ID-14'!B14,'ID-15'!B14,'ID-24'!B14,'ID-26'!B14,'ID-29'!B14,'ID-30'!B14,'ID-32'!B14,'ID-33'!B14,'ID-34'!B14,'ID-37'!B14,'ID-38'!B14,'ID-39'!B14,'ID-40'!B14,'ID-44'!B14,'ID-45'!B14,'ID-53'!B14,'ID-57'!B14,'ID-59'!B14,'ID-70'!B14,'ID-71'!B14)</f>
        <v>3.4828842404506388</v>
      </c>
      <c r="C7" s="1">
        <f>AVERAGE('ID-08'!B14,'ID-09'!B14,'ID-11'!C14,'ID-14'!C14,'ID-18'!B14,'ID-24'!C14,'ID-26'!C14,'ID-29'!C14,'ID-30'!C14,'ID-34'!C14,'ID-36'!B14,'ID-38'!C14,'ID-39'!C14,'ID-40'!C14,'ID-44'!C14,'ID-45'!C14,'ID-57'!C14,'ID-59'!C14)</f>
        <v>1.7375803016119322</v>
      </c>
      <c r="D7" s="1">
        <f>AVERAGE('ID-13'!C14,'ID-14'!D14,'ID-15'!C14,'ID-16'!B14,'ID-18'!C14,'ID-26'!D14,'ID-29'!D14,'ID-30'!D14,'ID-33'!C14,'ID-34'!D14,'ID-36'!C14,'ID-37'!C14,'ID-38'!D14,'ID-39'!D14,'ID-40'!D14,'ID-45'!D14,'ID-59'!D14,'ID-71'!C14)</f>
        <v>2.5461687375640647</v>
      </c>
      <c r="E7" s="1">
        <f>AVERAGE('ID-03'!B14,'ID-09'!C14,'ID-13'!D14,'ID-15'!D14,'ID-16'!C14,'ID-18'!D14,'ID-24'!D14,'ID-29'!E14,'ID-30'!E14,'ID-33'!D14,'ID-34'!E14,'ID-36'!D14,'ID-38'!E14,'ID-39'!E14,'ID-40'!E14,'ID-44'!D14,'ID-45'!E14,'ID-57'!D14,'ID-70'!C14,'ID-71'!D14)</f>
        <v>3.4116175639600756</v>
      </c>
      <c r="F7" s="1">
        <f>AVERAGE('ID-01'!B14,'ID-02'!B14,'ID-03'!C14,'ID-06'!B14,'ID-08'!C14,'ID-09'!D14,'ID-12'!B14,'ID-16'!D14,'ID-18'!E14,'ID-24'!E14,'ID-29'!F14,'ID-33'!E14,'ID-34'!F14,'ID-36'!E14,'ID-38'!F14,'ID-39'!F14,'ID-40'!F14,'ID-45'!F14,'ID-53'!C14,'ID-54'!B14,'ID-57'!E14,'ID-71'!E14)</f>
        <v>4.2734060483190524</v>
      </c>
      <c r="G7" s="1">
        <f>AVERAGE('ID-01'!C14,'ID-02'!C14,'ID-03'!D14,'ID-07'!B14,'ID-08'!D14,'ID-11'!D14,'ID-18'!F14,'ID-24'!F14,'ID-29'!G14,'ID-31'!B14,'ID-33'!F14,'ID-34'!G14,'ID-36'!F14,'ID-39'!G14,'ID-40'!G14,'ID-44'!E14,'ID-45'!G14,'ID-50'!B14,'ID-53'!D14,'ID-54'!C14,'ID-57'!F14,'ID-59'!E14,'ID-70'!D14,'ID-71'!F14)</f>
        <v>3.2467631438418212</v>
      </c>
      <c r="H7" s="1">
        <f>AVERAGE('ID-03'!E14,'ID-11'!E14,'ID-13'!E14,'ID-15'!E14,'ID-16'!E14,'ID-18'!G14,'ID-24'!G14,'ID-29'!H14,'ID-30'!F14,'ID-31'!C14,'ID-33'!G14,'ID-34'!H14,'ID-40'!H14,'ID-44'!F14,'ID-45'!H14,'ID-54'!D14,'ID-57'!G14,'ID-59'!F14,'ID-70'!E14,'ID-71'!G14)</f>
        <v>2.36236713117618</v>
      </c>
      <c r="I7" s="1">
        <f>AVERAGE('ID-12'!C14,'ID-18'!H14,'ID-24'!H14,'ID-29'!I14,'ID-40'!I14,'ID-44'!G14,'ID-45'!I14,'ID-59'!G14)</f>
        <v>2.88890990948518</v>
      </c>
      <c r="J7" s="1">
        <f>AVERAGE('ID-31'!D14,'ID-40'!J14,'ID-44'!H14,'ID-45'!J14,'ID-57'!H14)</f>
        <v>2.6176909938988908</v>
      </c>
      <c r="K7" s="1">
        <f>AVERAGE('ID-26'!E14,'ID-31'!E14,'ID-34'!I14,'ID-36'!G14,'ID-40'!K14,'ID-44'!I14,'ID-57'!I14)</f>
        <v>3.6969796693096235</v>
      </c>
      <c r="M7" s="1">
        <v>0.375</v>
      </c>
      <c r="N7" s="70">
        <f t="shared" si="10"/>
        <v>5.8024851445907647E-4</v>
      </c>
      <c r="O7" s="1">
        <f t="shared" si="1"/>
        <v>2.8948087824854794E-4</v>
      </c>
      <c r="P7" s="1">
        <f t="shared" si="2"/>
        <v>4.2419171167817319E-4</v>
      </c>
      <c r="Q7" s="1">
        <f t="shared" si="3"/>
        <v>5.6837548615574867E-4</v>
      </c>
      <c r="R7" s="1">
        <f t="shared" si="4"/>
        <v>7.1194944764995413E-4</v>
      </c>
      <c r="S7" s="1">
        <f t="shared" si="5"/>
        <v>5.4091073976404746E-4</v>
      </c>
      <c r="T7" s="1">
        <f t="shared" si="6"/>
        <v>3.9357036405395163E-4</v>
      </c>
      <c r="U7" s="1">
        <f t="shared" si="7"/>
        <v>4.81292390920231E-4</v>
      </c>
      <c r="V7" s="1">
        <f t="shared" si="8"/>
        <v>4.3610731958355523E-4</v>
      </c>
      <c r="W7" s="1">
        <f t="shared" si="9"/>
        <v>6.1591681290698336E-4</v>
      </c>
    </row>
    <row r="8" spans="1:23" x14ac:dyDescent="0.25">
      <c r="A8" s="1">
        <v>0.5</v>
      </c>
      <c r="B8" s="1">
        <f>AVERAGE('ID-11'!B15,'ID-13'!B15,'ID-14'!B15,'ID-15'!B15,'ID-24'!B15,'ID-26'!B15,'ID-29'!B15,'ID-30'!B15,'ID-32'!B15,'ID-33'!B15,'ID-34'!B15,'ID-37'!B15,'ID-38'!B15,'ID-39'!B15,'ID-40'!B15,'ID-44'!B15,'ID-45'!B15,'ID-53'!B15,'ID-57'!B15,'ID-59'!B15,'ID-70'!B15,'ID-71'!B15)</f>
        <v>3.4745728254055881</v>
      </c>
      <c r="C8" s="1">
        <f>AVERAGE('ID-08'!B15,'ID-09'!B15,'ID-11'!C15,'ID-14'!C15,'ID-18'!B15,'ID-24'!C15,'ID-26'!C15,'ID-29'!C15,'ID-30'!C15,'ID-34'!C15,'ID-36'!B15,'ID-38'!C15,'ID-39'!C15,'ID-40'!C15,'ID-44'!C15,'ID-45'!C15,'ID-57'!C15,'ID-59'!C15)</f>
        <v>1.7445912095802667</v>
      </c>
      <c r="D8" s="1">
        <f>AVERAGE('ID-13'!C15,'ID-14'!D15,'ID-15'!C15,'ID-16'!B15,'ID-18'!C15,'ID-26'!D15,'ID-29'!D15,'ID-30'!D15,'ID-33'!C15,'ID-34'!D15,'ID-36'!C15,'ID-37'!C15,'ID-38'!D15,'ID-39'!D15,'ID-40'!D15,'ID-45'!D15,'ID-59'!D15,'ID-71'!C15)</f>
        <v>2.5467521051791304</v>
      </c>
      <c r="E8" s="1">
        <f>AVERAGE('ID-03'!B15,'ID-09'!C15,'ID-13'!D15,'ID-15'!D15,'ID-16'!C15,'ID-18'!D15,'ID-24'!D15,'ID-29'!E15,'ID-30'!E15,'ID-33'!D15,'ID-34'!E15,'ID-36'!D15,'ID-38'!E15,'ID-39'!E15,'ID-40'!E15,'ID-44'!D15,'ID-45'!E15,'ID-57'!D15,'ID-70'!C15,'ID-71'!D15)</f>
        <v>3.4110718442779366</v>
      </c>
      <c r="F8" s="1">
        <f>AVERAGE('ID-01'!B15,'ID-02'!B15,'ID-03'!C15,'ID-06'!B15,'ID-08'!C15,'ID-09'!D15,'ID-12'!B15,'ID-16'!D15,'ID-18'!E15,'ID-24'!E15,'ID-29'!F15,'ID-33'!E15,'ID-34'!F15,'ID-36'!E15,'ID-38'!F15,'ID-39'!F15,'ID-40'!F15,'ID-45'!F15,'ID-53'!C15,'ID-54'!B15,'ID-57'!E15,'ID-71'!E15)</f>
        <v>4.2616700257714744</v>
      </c>
      <c r="G8" s="1">
        <f>AVERAGE('ID-01'!C15,'ID-02'!C15,'ID-03'!D15,'ID-07'!B15,'ID-08'!D15,'ID-11'!D15,'ID-18'!F15,'ID-24'!F15,'ID-29'!G15,'ID-31'!B15,'ID-33'!F15,'ID-34'!G15,'ID-36'!F15,'ID-39'!G15,'ID-40'!G15,'ID-44'!E15,'ID-45'!G15,'ID-50'!B15,'ID-53'!D15,'ID-54'!C15,'ID-57'!F15,'ID-59'!E15,'ID-70'!D15,'ID-71'!F15)</f>
        <v>3.2473441082850409</v>
      </c>
      <c r="H8" s="1">
        <f>AVERAGE('ID-03'!E15,'ID-11'!E15,'ID-13'!E15,'ID-15'!E15,'ID-16'!E15,'ID-18'!G15,'ID-24'!G15,'ID-29'!H15,'ID-30'!F15,'ID-31'!C15,'ID-33'!G15,'ID-34'!H15,'ID-40'!H15,'ID-44'!F15,'ID-45'!H15,'ID-54'!D15,'ID-57'!G15,'ID-59'!F15,'ID-70'!E15,'ID-71'!G15)</f>
        <v>2.359809925920183</v>
      </c>
      <c r="I8" s="1">
        <f>AVERAGE('ID-12'!C15,'ID-18'!H15,'ID-24'!H15,'ID-29'!I15,'ID-40'!I15,'ID-44'!G15,'ID-45'!I15,'ID-59'!G15)</f>
        <v>2.8743556497816614</v>
      </c>
      <c r="J8" s="1">
        <f>AVERAGE('ID-31'!D15,'ID-40'!J15,'ID-44'!H15,'ID-45'!J15,'ID-57'!H15)</f>
        <v>2.6215182707984162</v>
      </c>
      <c r="K8" s="1">
        <f>AVERAGE('ID-26'!E15,'ID-31'!E15,'ID-34'!I15,'ID-36'!G15,'ID-40'!K15,'ID-44'!I15,'ID-57'!I15)</f>
        <v>3.6735906307539739</v>
      </c>
      <c r="M8" s="1">
        <v>0.5</v>
      </c>
      <c r="N8" s="70">
        <f t="shared" si="10"/>
        <v>5.7886383271257098E-4</v>
      </c>
      <c r="O8" s="1">
        <f t="shared" si="1"/>
        <v>2.9064889551607244E-4</v>
      </c>
      <c r="P8" s="1">
        <f t="shared" si="2"/>
        <v>4.2428890072284314E-4</v>
      </c>
      <c r="Q8" s="1">
        <f t="shared" si="3"/>
        <v>5.6828456925670423E-4</v>
      </c>
      <c r="R8" s="1">
        <f t="shared" si="4"/>
        <v>7.0999422629352768E-4</v>
      </c>
      <c r="S8" s="1">
        <f t="shared" si="5"/>
        <v>5.4100752844028787E-4</v>
      </c>
      <c r="T8" s="1">
        <f t="shared" si="6"/>
        <v>3.9314433365830254E-4</v>
      </c>
      <c r="U8" s="1">
        <f t="shared" si="7"/>
        <v>4.7886765125362482E-4</v>
      </c>
      <c r="V8" s="1">
        <f t="shared" si="8"/>
        <v>4.3674494391501617E-4</v>
      </c>
      <c r="W8" s="1">
        <f t="shared" si="9"/>
        <v>6.1202019908361213E-4</v>
      </c>
    </row>
    <row r="9" spans="1:23" x14ac:dyDescent="0.25">
      <c r="A9" s="1">
        <v>0.625</v>
      </c>
      <c r="B9" s="1">
        <f>AVERAGE('ID-11'!B16,'ID-13'!B16,'ID-14'!B16,'ID-15'!B16,'ID-24'!B16,'ID-26'!B16,'ID-29'!B16,'ID-30'!B16,'ID-32'!B16,'ID-33'!B16,'ID-34'!B16,'ID-37'!B16,'ID-38'!B16,'ID-39'!B16,'ID-40'!B16,'ID-44'!B16,'ID-45'!B16,'ID-53'!B16,'ID-57'!B16,'ID-59'!B16,'ID-70'!B16,'ID-71'!B16)</f>
        <v>3.4559745488832672</v>
      </c>
      <c r="C9" s="1">
        <f>AVERAGE('ID-08'!B16,'ID-09'!B16,'ID-11'!C16,'ID-14'!C16,'ID-18'!B16,'ID-24'!C16,'ID-26'!C16,'ID-29'!C16,'ID-30'!C16,'ID-34'!C16,'ID-36'!B16,'ID-38'!C16,'ID-39'!C16,'ID-40'!C16,'ID-44'!C16,'ID-45'!C16,'ID-57'!C16,'ID-59'!C16)</f>
        <v>1.7604457788757697</v>
      </c>
      <c r="D9" s="1">
        <f>AVERAGE('ID-13'!C16,'ID-14'!D16,'ID-15'!C16,'ID-16'!B16,'ID-18'!C16,'ID-26'!D16,'ID-29'!D16,'ID-30'!D16,'ID-33'!C16,'ID-34'!D16,'ID-36'!C16,'ID-37'!C16,'ID-38'!D16,'ID-39'!D16,'ID-40'!D16,'ID-45'!D16,'ID-59'!D16,'ID-71'!C16)</f>
        <v>2.5006040813481278</v>
      </c>
      <c r="E9" s="1">
        <f>AVERAGE('ID-03'!B16,'ID-09'!C16,'ID-13'!D16,'ID-15'!D16,'ID-16'!C16,'ID-18'!D16,'ID-24'!D16,'ID-29'!E16,'ID-30'!E16,'ID-33'!D16,'ID-34'!E16,'ID-36'!D16,'ID-38'!E16,'ID-39'!E16,'ID-40'!E16,'ID-44'!D16,'ID-45'!E16,'ID-57'!D16,'ID-70'!C16,'ID-71'!D16)</f>
        <v>3.4232798654983929</v>
      </c>
      <c r="F9" s="1">
        <f>AVERAGE('ID-01'!B16,'ID-02'!B16,'ID-03'!C16,'ID-06'!B16,'ID-08'!C16,'ID-09'!D16,'ID-12'!B16,'ID-16'!D16,'ID-18'!E16,'ID-24'!E16,'ID-29'!F16,'ID-33'!E16,'ID-34'!F16,'ID-36'!E16,'ID-38'!F16,'ID-39'!F16,'ID-40'!F16,'ID-45'!F16,'ID-53'!C16,'ID-54'!B16,'ID-57'!E16,'ID-71'!E16)</f>
        <v>4.2664324575232291</v>
      </c>
      <c r="G9" s="1">
        <f>AVERAGE('ID-01'!C16,'ID-02'!C16,'ID-03'!D16,'ID-07'!B16,'ID-08'!D16,'ID-11'!D16,'ID-18'!F16,'ID-24'!F16,'ID-29'!G16,'ID-31'!B16,'ID-33'!F16,'ID-34'!G16,'ID-36'!F16,'ID-39'!G16,'ID-40'!G16,'ID-44'!E16,'ID-45'!G16,'ID-50'!B16,'ID-53'!D16,'ID-54'!C16,'ID-57'!F16,'ID-59'!E16,'ID-70'!D16,'ID-71'!F16)</f>
        <v>3.2572249282780716</v>
      </c>
      <c r="H9" s="1">
        <f>AVERAGE('ID-03'!E16,'ID-11'!E16,'ID-13'!E16,'ID-15'!E16,'ID-16'!E16,'ID-18'!G16,'ID-24'!G16,'ID-29'!H16,'ID-30'!F16,'ID-31'!C16,'ID-33'!G16,'ID-34'!H16,'ID-40'!H16,'ID-44'!F16,'ID-45'!H16,'ID-54'!D16,'ID-57'!G16,'ID-59'!F16,'ID-70'!E16,'ID-71'!G16)</f>
        <v>2.3597139188339811</v>
      </c>
      <c r="I9" s="1">
        <f>AVERAGE('ID-12'!C16,'ID-18'!H16,'ID-24'!H16,'ID-29'!I16,'ID-40'!I16,'ID-44'!G16,'ID-45'!I16,'ID-59'!G16)</f>
        <v>2.8568751330475588</v>
      </c>
      <c r="J9" s="1">
        <f>AVERAGE('ID-31'!D16,'ID-40'!J16,'ID-44'!H16,'ID-45'!J16,'ID-57'!H16)</f>
        <v>2.6291771827877444</v>
      </c>
      <c r="K9" s="1">
        <f>AVERAGE('ID-26'!E16,'ID-31'!E16,'ID-34'!I16,'ID-36'!G16,'ID-40'!K16,'ID-44'!I16,'ID-57'!I16)</f>
        <v>3.6614384877257335</v>
      </c>
      <c r="M9" s="1">
        <v>0.625</v>
      </c>
      <c r="N9" s="70">
        <f t="shared" si="10"/>
        <v>5.7576535984395238E-4</v>
      </c>
      <c r="O9" s="1">
        <f t="shared" si="1"/>
        <v>2.9329026676070324E-4</v>
      </c>
      <c r="P9" s="1">
        <f t="shared" si="2"/>
        <v>4.1660063995259812E-4</v>
      </c>
      <c r="Q9" s="1">
        <f t="shared" si="3"/>
        <v>5.7031842559203232E-4</v>
      </c>
      <c r="R9" s="1">
        <f t="shared" si="4"/>
        <v>7.1078764742337007E-4</v>
      </c>
      <c r="S9" s="1">
        <f t="shared" si="5"/>
        <v>5.426536730511268E-4</v>
      </c>
      <c r="T9" s="1">
        <f t="shared" si="6"/>
        <v>3.9312833887774127E-4</v>
      </c>
      <c r="U9" s="1">
        <f t="shared" si="7"/>
        <v>4.7595539716572334E-4</v>
      </c>
      <c r="V9" s="1">
        <f t="shared" si="8"/>
        <v>4.3802091865243826E-4</v>
      </c>
      <c r="W9" s="1">
        <f t="shared" si="9"/>
        <v>6.0999565205510729E-4</v>
      </c>
    </row>
    <row r="10" spans="1:23" x14ac:dyDescent="0.25">
      <c r="A10" s="1">
        <v>0.75</v>
      </c>
      <c r="B10" s="1">
        <f>AVERAGE('ID-11'!B17,'ID-13'!B17,'ID-14'!B17,'ID-15'!B17,'ID-24'!B17,'ID-26'!B17,'ID-29'!B17,'ID-30'!B17,'ID-32'!B17,'ID-33'!B17,'ID-34'!B17,'ID-37'!B17,'ID-38'!B17,'ID-39'!B17,'ID-40'!B17,'ID-44'!B17,'ID-45'!B17,'ID-53'!B17,'ID-57'!B17,'ID-59'!B17,'ID-70'!B17,'ID-71'!B17)</f>
        <v>3.4531168767887124</v>
      </c>
      <c r="C10" s="1">
        <f>AVERAGE('ID-08'!B17,'ID-09'!B17,'ID-11'!C17,'ID-14'!C17,'ID-18'!B17,'ID-24'!C17,'ID-26'!C17,'ID-29'!C17,'ID-30'!C17,'ID-34'!C17,'ID-36'!B17,'ID-38'!C17,'ID-39'!C17,'ID-40'!C17,'ID-44'!C17,'ID-45'!C17,'ID-57'!C17,'ID-59'!C17)</f>
        <v>1.7733531502792426</v>
      </c>
      <c r="D10" s="1">
        <f>AVERAGE('ID-13'!C17,'ID-14'!D17,'ID-15'!C17,'ID-16'!B17,'ID-18'!C17,'ID-26'!D17,'ID-29'!D17,'ID-30'!D17,'ID-33'!C17,'ID-34'!D17,'ID-36'!C17,'ID-37'!C17,'ID-38'!D17,'ID-39'!D17,'ID-40'!D17,'ID-45'!D17,'ID-59'!D17,'ID-71'!C17)</f>
        <v>2.4822830657848249</v>
      </c>
      <c r="E10" s="1">
        <f>AVERAGE('ID-03'!B17,'ID-09'!C17,'ID-13'!D17,'ID-15'!D17,'ID-16'!C17,'ID-18'!D17,'ID-24'!D17,'ID-29'!E17,'ID-30'!E17,'ID-33'!D17,'ID-34'!E17,'ID-36'!D17,'ID-38'!E17,'ID-39'!E17,'ID-40'!E17,'ID-44'!D17,'ID-45'!E17,'ID-57'!D17,'ID-70'!C17,'ID-71'!D17)</f>
        <v>3.4826266316142274</v>
      </c>
      <c r="F10" s="1">
        <f>AVERAGE('ID-01'!B17,'ID-02'!B17,'ID-03'!C17,'ID-06'!B17,'ID-08'!C17,'ID-09'!D17,'ID-12'!B17,'ID-16'!D17,'ID-18'!E17,'ID-24'!E17,'ID-29'!F17,'ID-33'!E17,'ID-34'!F17,'ID-36'!E17,'ID-38'!F17,'ID-39'!F17,'ID-40'!F17,'ID-45'!F17,'ID-53'!C17,'ID-54'!B17,'ID-57'!E17,'ID-71'!E17)</f>
        <v>4.265575187924739</v>
      </c>
      <c r="G10" s="1">
        <f>AVERAGE('ID-01'!C17,'ID-02'!C17,'ID-03'!D17,'ID-07'!B17,'ID-08'!D17,'ID-11'!D17,'ID-18'!F17,'ID-24'!F17,'ID-29'!G17,'ID-31'!B17,'ID-33'!F17,'ID-34'!G17,'ID-36'!F17,'ID-39'!G17,'ID-40'!G17,'ID-44'!E17,'ID-45'!G17,'ID-50'!B17,'ID-53'!D17,'ID-54'!C17,'ID-57'!F17,'ID-59'!E17,'ID-70'!D17,'ID-71'!F17)</f>
        <v>3.2635235847874742</v>
      </c>
      <c r="H10" s="1">
        <f>AVERAGE('ID-03'!E17,'ID-11'!E17,'ID-13'!E17,'ID-15'!E17,'ID-16'!E17,'ID-18'!G17,'ID-24'!G17,'ID-29'!H17,'ID-30'!F17,'ID-31'!C17,'ID-33'!G17,'ID-34'!H17,'ID-40'!H17,'ID-44'!F17,'ID-45'!H17,'ID-54'!D17,'ID-57'!G17,'ID-59'!F17,'ID-70'!E17,'ID-71'!G17)</f>
        <v>2.3581963516783468</v>
      </c>
      <c r="I10" s="1">
        <f>AVERAGE('ID-12'!C17,'ID-18'!H17,'ID-24'!H17,'ID-29'!I17,'ID-40'!I17,'ID-44'!G17,'ID-45'!I17,'ID-59'!G17)</f>
        <v>2.8477953888122189</v>
      </c>
      <c r="J10" s="1">
        <f>AVERAGE('ID-31'!D17,'ID-40'!J17,'ID-44'!H17,'ID-45'!J17,'ID-57'!H17)</f>
        <v>2.6337322641021084</v>
      </c>
      <c r="K10" s="1">
        <f>AVERAGE('ID-26'!E17,'ID-31'!E17,'ID-34'!I17,'ID-36'!G17,'ID-40'!K17,'ID-44'!I17,'ID-57'!I17)</f>
        <v>3.6315980817297828</v>
      </c>
      <c r="M10" s="1">
        <v>0.75</v>
      </c>
      <c r="N10" s="70">
        <f t="shared" si="10"/>
        <v>5.7528927167299951E-4</v>
      </c>
      <c r="O10" s="1">
        <f t="shared" si="1"/>
        <v>2.9544063483652184E-4</v>
      </c>
      <c r="P10" s="1">
        <f t="shared" si="2"/>
        <v>4.1354835875975185E-4</v>
      </c>
      <c r="Q10" s="1">
        <f t="shared" si="3"/>
        <v>5.802055968269303E-4</v>
      </c>
      <c r="R10" s="1">
        <f t="shared" si="4"/>
        <v>7.1064482630826158E-4</v>
      </c>
      <c r="S10" s="1">
        <f t="shared" si="5"/>
        <v>5.4370302922559328E-4</v>
      </c>
      <c r="T10" s="1">
        <f t="shared" si="6"/>
        <v>3.928755121896126E-4</v>
      </c>
      <c r="U10" s="1">
        <f t="shared" si="7"/>
        <v>4.7444271177611569E-4</v>
      </c>
      <c r="V10" s="1">
        <f t="shared" si="8"/>
        <v>4.3877979519941129E-4</v>
      </c>
      <c r="W10" s="1">
        <f t="shared" si="9"/>
        <v>6.0502424041618188E-4</v>
      </c>
    </row>
    <row r="11" spans="1:23" x14ac:dyDescent="0.25">
      <c r="A11" s="1">
        <v>0.875</v>
      </c>
      <c r="B11" s="1">
        <f>AVERAGE('ID-11'!B18,'ID-13'!B18,'ID-14'!B18,'ID-15'!B18,'ID-24'!B18,'ID-26'!B18,'ID-29'!B18,'ID-30'!B18,'ID-32'!B18,'ID-33'!B18,'ID-34'!B18,'ID-37'!B18,'ID-38'!B18,'ID-39'!B18,'ID-40'!B18,'ID-44'!B18,'ID-45'!B18,'ID-53'!B18,'ID-57'!B18,'ID-59'!B18,'ID-70'!B18,'ID-71'!B18)</f>
        <v>3.4465286386227039</v>
      </c>
      <c r="C11" s="1">
        <f>AVERAGE('ID-08'!B18,'ID-09'!B18,'ID-11'!C18,'ID-14'!C18,'ID-18'!B18,'ID-24'!C18,'ID-26'!C18,'ID-29'!C18,'ID-30'!C18,'ID-34'!C18,'ID-36'!B18,'ID-38'!C18,'ID-39'!C18,'ID-40'!C18,'ID-44'!C18,'ID-45'!C18,'ID-57'!C18,'ID-59'!C18)</f>
        <v>1.778039141143509</v>
      </c>
      <c r="D11" s="1">
        <f>AVERAGE('ID-13'!C18,'ID-14'!D18,'ID-15'!C18,'ID-16'!B18,'ID-18'!C18,'ID-26'!D18,'ID-29'!D18,'ID-30'!D18,'ID-33'!C18,'ID-34'!D18,'ID-36'!C18,'ID-37'!C18,'ID-38'!D18,'ID-39'!D18,'ID-40'!D18,'ID-45'!D18,'ID-59'!D18,'ID-71'!C18)</f>
        <v>2.4588719595699189</v>
      </c>
      <c r="E11" s="1">
        <f>AVERAGE('ID-03'!B18,'ID-09'!C18,'ID-13'!D18,'ID-15'!D18,'ID-16'!C18,'ID-18'!D18,'ID-24'!D18,'ID-29'!E18,'ID-30'!E18,'ID-33'!D18,'ID-34'!E18,'ID-36'!D18,'ID-38'!E18,'ID-39'!E18,'ID-40'!E18,'ID-44'!D18,'ID-45'!E18,'ID-57'!D18,'ID-70'!C18,'ID-71'!D18)</f>
        <v>3.4436294396757283</v>
      </c>
      <c r="F11" s="1">
        <f>AVERAGE('ID-01'!B18,'ID-02'!B18,'ID-03'!C18,'ID-06'!B18,'ID-08'!C18,'ID-09'!D18,'ID-12'!B18,'ID-16'!D18,'ID-18'!E18,'ID-24'!E18,'ID-29'!F18,'ID-33'!E18,'ID-34'!F18,'ID-36'!E18,'ID-38'!F18,'ID-39'!F18,'ID-40'!F18,'ID-45'!F18,'ID-53'!C18,'ID-54'!B18,'ID-57'!E18,'ID-71'!E18)</f>
        <v>4.2601846953051306</v>
      </c>
      <c r="G11" s="1">
        <f>AVERAGE('ID-01'!C18,'ID-02'!C18,'ID-03'!D18,'ID-07'!B18,'ID-08'!D18,'ID-11'!D18,'ID-18'!F18,'ID-24'!F18,'ID-29'!G18,'ID-31'!B18,'ID-33'!F18,'ID-34'!G18,'ID-36'!F18,'ID-39'!G18,'ID-40'!G18,'ID-44'!E18,'ID-45'!G18,'ID-50'!B18,'ID-53'!D18,'ID-54'!C18,'ID-57'!F18,'ID-59'!E18,'ID-70'!D18,'ID-71'!F18)</f>
        <v>3.2689440324756105</v>
      </c>
      <c r="H11" s="1">
        <f>AVERAGE('ID-03'!E18,'ID-11'!E18,'ID-13'!E18,'ID-15'!E18,'ID-16'!E18,'ID-18'!G18,'ID-24'!G18,'ID-29'!H18,'ID-30'!F18,'ID-31'!C18,'ID-33'!G18,'ID-34'!H18,'ID-40'!H18,'ID-44'!F18,'ID-45'!H18,'ID-54'!D18,'ID-57'!G18,'ID-59'!F18,'ID-70'!E18,'ID-71'!G18)</f>
        <v>2.35589871672759</v>
      </c>
      <c r="I11" s="1">
        <f>AVERAGE('ID-12'!C18,'ID-18'!H18,'ID-24'!H18,'ID-29'!I18,'ID-40'!I18,'ID-44'!G18,'ID-45'!I18,'ID-59'!G18)</f>
        <v>2.8103539051718189</v>
      </c>
      <c r="J11" s="1">
        <f>AVERAGE('ID-31'!D18,'ID-40'!J18,'ID-44'!H18,'ID-45'!J18,'ID-57'!H18)</f>
        <v>2.6153914136500434</v>
      </c>
      <c r="K11" s="1">
        <f>AVERAGE('ID-26'!E18,'ID-31'!E18,'ID-34'!I18,'ID-36'!G18,'ID-40'!K18,'ID-44'!I18,'ID-57'!I18)</f>
        <v>3.6002392584687923</v>
      </c>
      <c r="M11" s="1">
        <v>0.875</v>
      </c>
      <c r="N11" s="70">
        <f t="shared" si="10"/>
        <v>5.7419167119454248E-4</v>
      </c>
      <c r="O11" s="1">
        <f t="shared" si="1"/>
        <v>2.9622132091450861E-4</v>
      </c>
      <c r="P11" s="1">
        <f t="shared" si="2"/>
        <v>4.0964806846434854E-4</v>
      </c>
      <c r="Q11" s="1">
        <f t="shared" si="3"/>
        <v>5.7370866464997636E-4</v>
      </c>
      <c r="R11" s="1">
        <f t="shared" si="4"/>
        <v>7.0974677023783481E-4</v>
      </c>
      <c r="S11" s="1">
        <f t="shared" si="5"/>
        <v>5.446060758104367E-4</v>
      </c>
      <c r="T11" s="1">
        <f t="shared" si="6"/>
        <v>3.9249272620681651E-4</v>
      </c>
      <c r="U11" s="1">
        <f t="shared" si="7"/>
        <v>4.6820496060162505E-4</v>
      </c>
      <c r="V11" s="1">
        <f t="shared" si="8"/>
        <v>4.3572420951409722E-4</v>
      </c>
      <c r="W11" s="1">
        <f t="shared" si="9"/>
        <v>5.9979986046090081E-4</v>
      </c>
    </row>
    <row r="12" spans="1:23" x14ac:dyDescent="0.25">
      <c r="A12" s="1">
        <v>1</v>
      </c>
      <c r="B12" s="1">
        <f>AVERAGE('ID-11'!B19,'ID-13'!B19,'ID-14'!B19,'ID-15'!B19,'ID-24'!B19,'ID-26'!B19,'ID-29'!B19,'ID-30'!B19,'ID-32'!B19,'ID-33'!B19,'ID-34'!B19,'ID-37'!B19,'ID-38'!B19,'ID-39'!B19,'ID-40'!B19,'ID-44'!B19,'ID-45'!B19,'ID-53'!B19,'ID-57'!B19,'ID-59'!B19,'ID-70'!B19,'ID-71'!B19)</f>
        <v>3.4352941311431646</v>
      </c>
      <c r="C12" s="1">
        <f>AVERAGE('ID-08'!B19,'ID-09'!B19,'ID-11'!C19,'ID-14'!C19,'ID-18'!B19,'ID-24'!C19,'ID-26'!C19,'ID-29'!C19,'ID-30'!C19,'ID-34'!C19,'ID-36'!B19,'ID-38'!C19,'ID-39'!C19,'ID-40'!C19,'ID-44'!C19,'ID-45'!C19,'ID-57'!C19,'ID-59'!C19)</f>
        <v>1.7742289736504548</v>
      </c>
      <c r="D12" s="1">
        <f>AVERAGE('ID-13'!C19,'ID-14'!D19,'ID-15'!C19,'ID-16'!B19,'ID-18'!C19,'ID-26'!D19,'ID-29'!D19,'ID-30'!D19,'ID-33'!C19,'ID-34'!D19,'ID-36'!C19,'ID-37'!C19,'ID-38'!D19,'ID-39'!D19,'ID-40'!D19,'ID-45'!D19,'ID-59'!D19,'ID-71'!C19)</f>
        <v>2.446674205460079</v>
      </c>
      <c r="E12" s="1">
        <f>AVERAGE('ID-03'!B19,'ID-09'!C19,'ID-13'!D19,'ID-15'!D19,'ID-16'!C19,'ID-18'!D19,'ID-24'!D19,'ID-29'!E19,'ID-30'!E19,'ID-33'!D19,'ID-34'!E19,'ID-36'!D19,'ID-38'!E19,'ID-39'!E19,'ID-40'!E19,'ID-44'!D19,'ID-45'!E19,'ID-57'!D19,'ID-70'!C19,'ID-71'!D19)</f>
        <v>3.4526070678158058</v>
      </c>
      <c r="F12" s="1">
        <f>AVERAGE('ID-01'!B19,'ID-02'!B19,'ID-03'!C19,'ID-06'!B19,'ID-08'!C19,'ID-09'!D19,'ID-12'!B19,'ID-16'!D19,'ID-18'!E19,'ID-24'!E19,'ID-29'!F19,'ID-33'!E19,'ID-34'!F19,'ID-36'!E19,'ID-38'!F19,'ID-39'!F19,'ID-40'!F19,'ID-45'!F19,'ID-53'!C19,'ID-54'!B19,'ID-57'!E19,'ID-71'!E19)</f>
        <v>4.2489213432227393</v>
      </c>
      <c r="G12" s="1">
        <f>AVERAGE('ID-01'!C19,'ID-02'!C19,'ID-03'!D19,'ID-07'!B19,'ID-08'!D19,'ID-11'!D19,'ID-18'!F19,'ID-24'!F19,'ID-29'!G19,'ID-31'!B19,'ID-33'!F19,'ID-34'!G19,'ID-36'!F19,'ID-39'!G19,'ID-40'!G19,'ID-44'!E19,'ID-45'!G19,'ID-50'!B19,'ID-53'!D19,'ID-54'!C19,'ID-57'!F19,'ID-59'!E19,'ID-70'!D19,'ID-71'!F19)</f>
        <v>3.2884876618554046</v>
      </c>
      <c r="H12" s="1">
        <f>AVERAGE('ID-03'!E19,'ID-11'!E19,'ID-13'!E19,'ID-15'!E19,'ID-16'!E19,'ID-18'!G19,'ID-24'!G19,'ID-29'!H19,'ID-30'!F19,'ID-31'!C19,'ID-33'!G19,'ID-34'!H19,'ID-40'!H19,'ID-44'!F19,'ID-45'!H19,'ID-54'!D19,'ID-57'!G19,'ID-59'!F19,'ID-70'!E19,'ID-71'!G19)</f>
        <v>2.3669775911962292</v>
      </c>
      <c r="I12" s="1">
        <f>AVERAGE('ID-12'!C19,'ID-18'!H19,'ID-24'!H19,'ID-29'!I19,'ID-40'!I19,'ID-44'!G19,'ID-45'!I19,'ID-59'!G19)</f>
        <v>2.7997299738675347</v>
      </c>
      <c r="J12" s="1">
        <f>AVERAGE('ID-31'!D19,'ID-40'!J19,'ID-44'!H19,'ID-45'!J19,'ID-57'!H19)</f>
        <v>2.5950284534362225</v>
      </c>
      <c r="K12" s="1">
        <f>AVERAGE('ID-26'!E19,'ID-31'!E19,'ID-34'!I19,'ID-36'!G19,'ID-40'!K19,'ID-44'!I19,'ID-57'!I19)</f>
        <v>3.5578793236143973</v>
      </c>
      <c r="M12" s="1">
        <v>1</v>
      </c>
      <c r="N12" s="70">
        <f t="shared" si="10"/>
        <v>5.7232000224845129E-4</v>
      </c>
      <c r="O12" s="1">
        <f t="shared" si="1"/>
        <v>2.9558654701016581E-4</v>
      </c>
      <c r="P12" s="1">
        <f t="shared" si="2"/>
        <v>4.0761592262964917E-4</v>
      </c>
      <c r="Q12" s="1">
        <f t="shared" si="3"/>
        <v>5.7520433749811328E-4</v>
      </c>
      <c r="R12" s="1">
        <f t="shared" si="4"/>
        <v>7.0787029578090843E-4</v>
      </c>
      <c r="S12" s="1">
        <f t="shared" si="5"/>
        <v>5.478620444651105E-4</v>
      </c>
      <c r="T12" s="1">
        <f t="shared" si="6"/>
        <v>3.943384666932918E-4</v>
      </c>
      <c r="U12" s="1">
        <f t="shared" si="7"/>
        <v>4.6643501364633131E-4</v>
      </c>
      <c r="V12" s="1">
        <f t="shared" si="8"/>
        <v>4.3233174034247471E-4</v>
      </c>
      <c r="W12" s="1">
        <f t="shared" si="9"/>
        <v>5.9274269531415862E-4</v>
      </c>
    </row>
    <row r="13" spans="1:23" x14ac:dyDescent="0.25">
      <c r="A13" s="1">
        <v>1.125</v>
      </c>
      <c r="B13" s="1">
        <f>AVERAGE('ID-11'!B20,'ID-13'!B20,'ID-14'!B20,'ID-15'!B20,'ID-24'!B20,'ID-26'!B20,'ID-29'!B20,'ID-30'!B20,'ID-32'!B20,'ID-33'!B20,'ID-34'!B20,'ID-37'!B20,'ID-38'!B20,'ID-39'!B20,'ID-40'!B20,'ID-44'!B20,'ID-45'!B20,'ID-53'!B20,'ID-57'!B20,'ID-59'!B20,'ID-70'!B20,'ID-71'!B20)</f>
        <v>3.4383063402505045</v>
      </c>
      <c r="C13" s="1">
        <f>AVERAGE('ID-08'!B20,'ID-09'!B20,'ID-11'!C20,'ID-14'!C20,'ID-18'!B20,'ID-24'!C20,'ID-26'!C20,'ID-29'!C20,'ID-30'!C20,'ID-34'!C20,'ID-36'!B20,'ID-38'!C20,'ID-39'!C20,'ID-40'!C20,'ID-44'!C20,'ID-45'!C20,'ID-57'!C20,'ID-59'!C20)</f>
        <v>1.7809383329033233</v>
      </c>
      <c r="D13" s="1">
        <f>AVERAGE('ID-13'!C20,'ID-14'!D20,'ID-15'!C20,'ID-16'!B20,'ID-18'!C20,'ID-26'!D20,'ID-29'!D20,'ID-30'!D20,'ID-33'!C20,'ID-34'!D20,'ID-36'!C20,'ID-37'!C20,'ID-38'!D20,'ID-39'!D20,'ID-40'!D20,'ID-45'!D20,'ID-59'!D20,'ID-71'!C20)</f>
        <v>2.4319307658006242</v>
      </c>
      <c r="E13" s="1">
        <f>AVERAGE('ID-03'!B20,'ID-09'!C20,'ID-13'!D20,'ID-15'!D20,'ID-16'!C20,'ID-18'!D20,'ID-24'!D20,'ID-29'!E20,'ID-30'!E20,'ID-33'!D20,'ID-34'!E20,'ID-36'!D20,'ID-38'!E20,'ID-39'!E20,'ID-40'!E20,'ID-44'!D20,'ID-45'!E20,'ID-57'!D20,'ID-70'!C20,'ID-71'!D20)</f>
        <v>3.4372720574404569</v>
      </c>
      <c r="F13" s="1">
        <f>AVERAGE('ID-01'!B20,'ID-02'!B20,'ID-03'!C20,'ID-06'!B20,'ID-08'!C20,'ID-09'!D20,'ID-12'!B20,'ID-16'!D20,'ID-18'!E20,'ID-24'!E20,'ID-29'!F20,'ID-33'!E20,'ID-34'!F20,'ID-36'!E20,'ID-38'!F20,'ID-39'!F20,'ID-40'!F20,'ID-45'!F20,'ID-53'!C20,'ID-54'!B20,'ID-57'!E20,'ID-71'!E20)</f>
        <v>4.2573511583024191</v>
      </c>
      <c r="G13" s="1">
        <f>AVERAGE('ID-01'!C20,'ID-02'!C20,'ID-03'!D20,'ID-07'!B20,'ID-08'!D20,'ID-11'!D20,'ID-18'!F20,'ID-24'!F20,'ID-29'!G20,'ID-31'!B20,'ID-33'!F20,'ID-34'!G20,'ID-36'!F20,'ID-39'!G20,'ID-40'!G20,'ID-44'!E20,'ID-45'!G20,'ID-50'!B20,'ID-53'!D20,'ID-54'!C20,'ID-57'!F20,'ID-59'!E20,'ID-70'!D20,'ID-71'!F20)</f>
        <v>3.2935835313494479</v>
      </c>
      <c r="H13" s="1">
        <f>AVERAGE('ID-03'!E20,'ID-11'!E20,'ID-13'!E20,'ID-15'!E20,'ID-16'!E20,'ID-18'!G20,'ID-24'!G20,'ID-29'!H20,'ID-30'!F20,'ID-31'!C20,'ID-33'!G20,'ID-34'!H20,'ID-40'!H20,'ID-44'!F20,'ID-45'!H20,'ID-54'!D20,'ID-57'!G20,'ID-59'!F20,'ID-70'!E20,'ID-71'!G20)</f>
        <v>2.3586870160156668</v>
      </c>
      <c r="I13" s="1">
        <f>AVERAGE('ID-12'!C20,'ID-18'!H20,'ID-24'!H20,'ID-29'!I20,'ID-40'!I20,'ID-44'!G20,'ID-45'!I20,'ID-59'!G20)</f>
        <v>2.8159973492027035</v>
      </c>
      <c r="J13" s="1">
        <f>AVERAGE('ID-31'!D20,'ID-40'!J20,'ID-44'!H20,'ID-45'!J20,'ID-57'!H20)</f>
        <v>2.6012658099520425</v>
      </c>
      <c r="K13" s="1">
        <f>AVERAGE('ID-26'!E20,'ID-31'!E20,'ID-34'!I20,'ID-36'!G20,'ID-40'!K20,'ID-44'!I20,'ID-57'!I20)</f>
        <v>3.5548238321654471</v>
      </c>
      <c r="M13" s="1">
        <v>1.125</v>
      </c>
      <c r="N13" s="70">
        <f t="shared" si="10"/>
        <v>5.7282183628573407E-4</v>
      </c>
      <c r="O13" s="1">
        <f t="shared" si="1"/>
        <v>2.9670432626169367E-4</v>
      </c>
      <c r="P13" s="1">
        <f t="shared" si="2"/>
        <v>4.0515966558238401E-4</v>
      </c>
      <c r="Q13" s="1">
        <f t="shared" si="3"/>
        <v>5.7264952476958017E-4</v>
      </c>
      <c r="R13" s="1">
        <f t="shared" si="4"/>
        <v>7.0927470297318311E-4</v>
      </c>
      <c r="S13" s="1">
        <f t="shared" si="5"/>
        <v>5.4871101632281811E-4</v>
      </c>
      <c r="T13" s="1">
        <f t="shared" si="6"/>
        <v>3.9295725686821012E-4</v>
      </c>
      <c r="U13" s="1">
        <f t="shared" si="7"/>
        <v>4.6914515837717045E-4</v>
      </c>
      <c r="V13" s="1">
        <f t="shared" si="8"/>
        <v>4.3337088393801033E-4</v>
      </c>
      <c r="W13" s="1">
        <f t="shared" si="9"/>
        <v>5.9223365043876357E-4</v>
      </c>
    </row>
    <row r="14" spans="1:23" x14ac:dyDescent="0.25">
      <c r="A14" s="1">
        <v>1.25</v>
      </c>
      <c r="B14" s="1">
        <f>AVERAGE('ID-11'!B21,'ID-13'!B21,'ID-14'!B21,'ID-15'!B21,'ID-24'!B21,'ID-26'!B21,'ID-29'!B21,'ID-30'!B21,'ID-32'!B21,'ID-33'!B21,'ID-34'!B21,'ID-37'!B21,'ID-38'!B21,'ID-39'!B21,'ID-40'!B21,'ID-44'!B21,'ID-45'!B21,'ID-53'!B21,'ID-57'!B21,'ID-59'!B21,'ID-70'!B21,'ID-71'!B21)</f>
        <v>3.444858036995333</v>
      </c>
      <c r="C14" s="1">
        <f>AVERAGE('ID-08'!B21,'ID-09'!B21,'ID-11'!C21,'ID-14'!C21,'ID-18'!B21,'ID-24'!C21,'ID-26'!C21,'ID-29'!C21,'ID-30'!C21,'ID-34'!C21,'ID-36'!B21,'ID-38'!C21,'ID-39'!C21,'ID-40'!C21,'ID-44'!C21,'ID-45'!C21,'ID-57'!C21,'ID-59'!C21)</f>
        <v>1.7931360210853404</v>
      </c>
      <c r="D14" s="1">
        <f>AVERAGE('ID-13'!C21,'ID-14'!D21,'ID-15'!C21,'ID-16'!B21,'ID-18'!C21,'ID-26'!D21,'ID-29'!D21,'ID-30'!D21,'ID-33'!C21,'ID-34'!D21,'ID-36'!C21,'ID-37'!C21,'ID-38'!D21,'ID-39'!D21,'ID-40'!D21,'ID-45'!D21,'ID-59'!D21,'ID-71'!C21)</f>
        <v>2.4417956361792381</v>
      </c>
      <c r="E14" s="1">
        <f>AVERAGE('ID-03'!B21,'ID-09'!C21,'ID-13'!D21,'ID-15'!D21,'ID-16'!C21,'ID-18'!D21,'ID-24'!D21,'ID-29'!E21,'ID-30'!E21,'ID-33'!D21,'ID-34'!E21,'ID-36'!D21,'ID-38'!E21,'ID-39'!E21,'ID-40'!E21,'ID-44'!D21,'ID-45'!E21,'ID-57'!D21,'ID-70'!C21,'ID-71'!D21)</f>
        <v>3.3709955475204318</v>
      </c>
      <c r="F14" s="1">
        <f>AVERAGE('ID-01'!B21,'ID-02'!B21,'ID-03'!C21,'ID-06'!B21,'ID-08'!C21,'ID-09'!D21,'ID-12'!B21,'ID-16'!D21,'ID-18'!E21,'ID-24'!E21,'ID-29'!F21,'ID-33'!E21,'ID-34'!F21,'ID-36'!E21,'ID-38'!F21,'ID-39'!F21,'ID-40'!F21,'ID-45'!F21,'ID-53'!C21,'ID-54'!B21,'ID-57'!E21,'ID-71'!E21)</f>
        <v>4.2447669987136516</v>
      </c>
      <c r="G14" s="1">
        <f>AVERAGE('ID-01'!C21,'ID-02'!C21,'ID-03'!D21,'ID-07'!B21,'ID-08'!D21,'ID-11'!D21,'ID-18'!F21,'ID-24'!F21,'ID-29'!G21,'ID-31'!B21,'ID-33'!F21,'ID-34'!G21,'ID-36'!F21,'ID-39'!G21,'ID-40'!G21,'ID-44'!E21,'ID-45'!G21,'ID-50'!B21,'ID-53'!D21,'ID-54'!C21,'ID-57'!F21,'ID-59'!E21,'ID-70'!D21,'ID-71'!F21)</f>
        <v>3.2827294204426765</v>
      </c>
      <c r="H14" s="1">
        <f>AVERAGE('ID-03'!E21,'ID-11'!E21,'ID-13'!E21,'ID-15'!E21,'ID-16'!E21,'ID-18'!G21,'ID-24'!G21,'ID-29'!H21,'ID-30'!F21,'ID-31'!C21,'ID-33'!G21,'ID-34'!H21,'ID-40'!H21,'ID-44'!F21,'ID-45'!H21,'ID-54'!D21,'ID-57'!G21,'ID-59'!F21,'ID-70'!E21,'ID-71'!G21)</f>
        <v>2.3564855624251519</v>
      </c>
      <c r="I14" s="1">
        <f>AVERAGE('ID-12'!C21,'ID-18'!H21,'ID-24'!H21,'ID-29'!I21,'ID-40'!I21,'ID-44'!G21,'ID-45'!I21,'ID-59'!G21)</f>
        <v>2.7868766394088582</v>
      </c>
      <c r="J14" s="1">
        <f>AVERAGE('ID-31'!D21,'ID-40'!J21,'ID-44'!H21,'ID-45'!J21,'ID-57'!H21)</f>
        <v>2.5970118757577061</v>
      </c>
      <c r="K14" s="1">
        <f>AVERAGE('ID-26'!E21,'ID-31'!E21,'ID-34'!I21,'ID-36'!G21,'ID-40'!K21,'ID-44'!I21,'ID-57'!I21)</f>
        <v>3.5934842967147138</v>
      </c>
      <c r="M14" s="1">
        <v>1.25</v>
      </c>
      <c r="N14" s="70">
        <f t="shared" si="10"/>
        <v>5.7391334896342251E-4</v>
      </c>
      <c r="O14" s="1">
        <f t="shared" si="1"/>
        <v>2.9873646111281771E-4</v>
      </c>
      <c r="P14" s="1">
        <f t="shared" si="2"/>
        <v>4.0680315298746109E-4</v>
      </c>
      <c r="Q14" s="1">
        <f t="shared" si="3"/>
        <v>5.61607858216904E-4</v>
      </c>
      <c r="R14" s="1">
        <f t="shared" si="4"/>
        <v>7.0717818198569446E-4</v>
      </c>
      <c r="S14" s="1">
        <f t="shared" si="5"/>
        <v>5.4690272144574997E-4</v>
      </c>
      <c r="T14" s="1">
        <f t="shared" si="6"/>
        <v>3.9259049470003035E-4</v>
      </c>
      <c r="U14" s="1">
        <f t="shared" si="7"/>
        <v>4.6429364812551583E-4</v>
      </c>
      <c r="V14" s="1">
        <f t="shared" si="8"/>
        <v>4.3266217850123387E-4</v>
      </c>
      <c r="W14" s="1">
        <f t="shared" si="9"/>
        <v>5.986744838326714E-4</v>
      </c>
    </row>
    <row r="15" spans="1:23" x14ac:dyDescent="0.25">
      <c r="A15" s="1">
        <v>1.375</v>
      </c>
      <c r="B15" s="1">
        <f>AVERAGE('ID-11'!B22,'ID-13'!B22,'ID-14'!B22,'ID-15'!B22,'ID-24'!B22,'ID-26'!B22,'ID-29'!B22,'ID-30'!B22,'ID-32'!B22,'ID-33'!B22,'ID-34'!B22,'ID-37'!B22,'ID-38'!B22,'ID-39'!B22,'ID-40'!B22,'ID-44'!B22,'ID-45'!B22,'ID-53'!B22,'ID-57'!B22,'ID-59'!B22,'ID-70'!B22,'ID-71'!B22)</f>
        <v>3.4359017554681941</v>
      </c>
      <c r="C15" s="1">
        <f>AVERAGE('ID-08'!B22,'ID-09'!B22,'ID-11'!C22,'ID-14'!C22,'ID-18'!B22,'ID-24'!C22,'ID-26'!C22,'ID-29'!C22,'ID-30'!C22,'ID-34'!C22,'ID-36'!B22,'ID-38'!C22,'ID-39'!C22,'ID-40'!C22,'ID-44'!C22,'ID-45'!C22,'ID-57'!C22,'ID-59'!C22)</f>
        <v>1.803411572918264</v>
      </c>
      <c r="D15" s="1">
        <f>AVERAGE('ID-13'!C22,'ID-14'!D22,'ID-15'!C22,'ID-16'!B22,'ID-18'!C22,'ID-26'!D22,'ID-29'!D22,'ID-30'!D22,'ID-33'!C22,'ID-34'!D22,'ID-36'!C22,'ID-37'!C22,'ID-38'!D22,'ID-39'!D22,'ID-40'!D22,'ID-45'!D22,'ID-59'!D22,'ID-71'!C22)</f>
        <v>2.413320247842174</v>
      </c>
      <c r="E15" s="1">
        <f>AVERAGE('ID-03'!B22,'ID-09'!C22,'ID-13'!D22,'ID-15'!D22,'ID-16'!C22,'ID-18'!D22,'ID-24'!D22,'ID-29'!E22,'ID-30'!E22,'ID-33'!D22,'ID-34'!E22,'ID-36'!D22,'ID-38'!E22,'ID-39'!E22,'ID-40'!E22,'ID-44'!D22,'ID-45'!E22,'ID-57'!D22,'ID-70'!C22,'ID-71'!D22)</f>
        <v>3.3335307795981022</v>
      </c>
      <c r="F15" s="1">
        <f>AVERAGE('ID-01'!B22,'ID-02'!B22,'ID-03'!C22,'ID-06'!B22,'ID-08'!C22,'ID-09'!D22,'ID-12'!B22,'ID-16'!D22,'ID-18'!E22,'ID-24'!E22,'ID-29'!F22,'ID-33'!E22,'ID-34'!F22,'ID-36'!E22,'ID-38'!F22,'ID-39'!F22,'ID-40'!F22,'ID-45'!F22,'ID-53'!C22,'ID-54'!B22,'ID-57'!E22,'ID-71'!E22)</f>
        <v>4.2293467720220388</v>
      </c>
      <c r="G15" s="1">
        <f>AVERAGE('ID-01'!C22,'ID-02'!C22,'ID-03'!D22,'ID-07'!B22,'ID-08'!D22,'ID-11'!D22,'ID-18'!F22,'ID-24'!F22,'ID-29'!G22,'ID-31'!B22,'ID-33'!F22,'ID-34'!G22,'ID-36'!F22,'ID-39'!G22,'ID-40'!G22,'ID-44'!E22,'ID-45'!G22,'ID-50'!B22,'ID-53'!D22,'ID-54'!C22,'ID-57'!F22,'ID-59'!E22,'ID-70'!D22,'ID-71'!F22)</f>
        <v>3.2758833551791109</v>
      </c>
      <c r="H15" s="1">
        <f>AVERAGE('ID-03'!E22,'ID-11'!E22,'ID-13'!E22,'ID-15'!E22,'ID-16'!E22,'ID-18'!G22,'ID-24'!G22,'ID-29'!H22,'ID-30'!F22,'ID-31'!C22,'ID-33'!G22,'ID-34'!H22,'ID-40'!H22,'ID-44'!F22,'ID-45'!H22,'ID-54'!D22,'ID-57'!G22,'ID-59'!F22,'ID-70'!E22,'ID-71'!G22)</f>
        <v>2.3520339851906265</v>
      </c>
      <c r="I15" s="1">
        <f>AVERAGE('ID-12'!C22,'ID-18'!H22,'ID-24'!H22,'ID-29'!I22,'ID-40'!I22,'ID-44'!G22,'ID-45'!I22,'ID-59'!G22)</f>
        <v>2.7907207324536234</v>
      </c>
      <c r="J15" s="1">
        <f>AVERAGE('ID-31'!D22,'ID-40'!J22,'ID-44'!H22,'ID-45'!J22,'ID-57'!H22)</f>
        <v>2.6103752734969543</v>
      </c>
      <c r="K15" s="1">
        <f>AVERAGE('ID-26'!E22,'ID-31'!E22,'ID-34'!I22,'ID-36'!G22,'ID-40'!K22,'ID-44'!I22,'ID-57'!I22)</f>
        <v>3.5319483509840808</v>
      </c>
      <c r="M15" s="1">
        <v>1.375</v>
      </c>
      <c r="N15" s="70">
        <f t="shared" si="10"/>
        <v>5.7242123246100123E-4</v>
      </c>
      <c r="O15" s="1">
        <f t="shared" si="1"/>
        <v>3.0044836804818279E-4</v>
      </c>
      <c r="P15" s="1">
        <f t="shared" si="2"/>
        <v>4.0205915329050623E-4</v>
      </c>
      <c r="Q15" s="1">
        <f t="shared" si="3"/>
        <v>5.5536622788104385E-4</v>
      </c>
      <c r="R15" s="1">
        <f t="shared" si="4"/>
        <v>7.0460917221887168E-4</v>
      </c>
      <c r="S15" s="1">
        <f t="shared" si="5"/>
        <v>5.4576216697283994E-4</v>
      </c>
      <c r="T15" s="1">
        <f t="shared" si="6"/>
        <v>3.9184886193275838E-4</v>
      </c>
      <c r="U15" s="1">
        <f t="shared" si="7"/>
        <v>4.6493407402677372E-4</v>
      </c>
      <c r="V15" s="1">
        <f t="shared" si="8"/>
        <v>4.348885205645926E-4</v>
      </c>
      <c r="W15" s="1">
        <f t="shared" si="9"/>
        <v>5.8842259527394788E-4</v>
      </c>
    </row>
    <row r="16" spans="1:23" x14ac:dyDescent="0.25">
      <c r="A16" s="1">
        <v>1.5</v>
      </c>
      <c r="B16" s="1">
        <f>AVERAGE('ID-11'!B23,'ID-13'!B23,'ID-14'!B23,'ID-15'!B23,'ID-24'!B23,'ID-26'!B23,'ID-29'!B23,'ID-30'!B23,'ID-32'!B23,'ID-33'!B23,'ID-34'!B23,'ID-37'!B23,'ID-38'!B23,'ID-39'!B23,'ID-40'!B23,'ID-44'!B23,'ID-45'!B23,'ID-53'!B23,'ID-57'!B23,'ID-59'!B23,'ID-70'!B23,'ID-71'!B23)</f>
        <v>3.4188272860170912</v>
      </c>
      <c r="C16" s="1">
        <f>AVERAGE('ID-08'!B23,'ID-09'!B23,'ID-11'!C23,'ID-14'!C23,'ID-18'!B23,'ID-24'!C23,'ID-26'!C23,'ID-29'!C23,'ID-30'!C23,'ID-34'!C23,'ID-36'!B23,'ID-38'!C23,'ID-39'!C23,'ID-40'!C23,'ID-44'!C23,'ID-45'!C23,'ID-57'!C23,'ID-59'!C23)</f>
        <v>1.8132235574352573</v>
      </c>
      <c r="D16" s="1">
        <f>AVERAGE('ID-13'!C23,'ID-14'!D23,'ID-15'!C23,'ID-16'!B23,'ID-18'!C23,'ID-26'!D23,'ID-29'!D23,'ID-30'!D23,'ID-33'!C23,'ID-34'!D23,'ID-36'!C23,'ID-37'!C23,'ID-38'!D23,'ID-39'!D23,'ID-40'!D23,'ID-45'!D23,'ID-59'!D23,'ID-71'!C23)</f>
        <v>2.4107200165957039</v>
      </c>
      <c r="E16" s="1">
        <f>AVERAGE('ID-03'!B23,'ID-09'!C23,'ID-13'!D23,'ID-15'!D23,'ID-16'!C23,'ID-18'!D23,'ID-24'!D23,'ID-29'!E23,'ID-30'!E23,'ID-33'!D23,'ID-34'!E23,'ID-36'!D23,'ID-38'!E23,'ID-39'!E23,'ID-40'!E23,'ID-44'!D23,'ID-45'!E23,'ID-57'!D23,'ID-70'!C23,'ID-71'!D23)</f>
        <v>3.2490056071435554</v>
      </c>
      <c r="F16" s="1">
        <f>AVERAGE('ID-01'!B23,'ID-02'!B23,'ID-03'!C23,'ID-06'!B23,'ID-08'!C23,'ID-09'!D23,'ID-12'!B23,'ID-16'!D23,'ID-18'!E23,'ID-24'!E23,'ID-29'!F23,'ID-33'!E23,'ID-34'!F23,'ID-36'!E23,'ID-38'!F23,'ID-39'!F23,'ID-40'!F23,'ID-45'!F23,'ID-53'!C23,'ID-54'!B23,'ID-57'!E23,'ID-71'!E23)</f>
        <v>4.2159236628796553</v>
      </c>
      <c r="G16" s="1">
        <f>AVERAGE('ID-01'!C23,'ID-02'!C23,'ID-03'!D23,'ID-07'!B23,'ID-08'!D23,'ID-11'!D23,'ID-18'!F23,'ID-24'!F23,'ID-29'!G23,'ID-31'!B23,'ID-33'!F23,'ID-34'!G23,'ID-36'!F23,'ID-39'!G23,'ID-40'!G23,'ID-44'!E23,'ID-45'!G23,'ID-50'!B23,'ID-53'!D23,'ID-54'!C23,'ID-57'!F23,'ID-59'!E23,'ID-70'!D23,'ID-71'!F23)</f>
        <v>3.2789832316193728</v>
      </c>
      <c r="H16" s="1">
        <f>AVERAGE('ID-03'!E23,'ID-11'!E23,'ID-13'!E23,'ID-15'!E23,'ID-16'!E23,'ID-18'!G23,'ID-24'!G23,'ID-29'!H23,'ID-30'!F23,'ID-31'!C23,'ID-33'!G23,'ID-34'!H23,'ID-40'!H23,'ID-44'!F23,'ID-45'!H23,'ID-54'!D23,'ID-57'!G23,'ID-59'!F23,'ID-70'!E23,'ID-71'!G23)</f>
        <v>2.35315421748468</v>
      </c>
      <c r="I16" s="1">
        <f>AVERAGE('ID-12'!C23,'ID-18'!H23,'ID-24'!H23,'ID-29'!I23,'ID-40'!I23,'ID-44'!G23,'ID-45'!I23,'ID-59'!G23)</f>
        <v>2.7612020842661993</v>
      </c>
      <c r="J16" s="1">
        <f>AVERAGE('ID-31'!D23,'ID-40'!J23,'ID-44'!H23,'ID-45'!J23,'ID-57'!H23)</f>
        <v>2.6519175834380371</v>
      </c>
      <c r="K16" s="1">
        <f>AVERAGE('ID-26'!E23,'ID-31'!E23,'ID-34'!I23,'ID-36'!G23,'ID-40'!K23,'ID-44'!I23,'ID-57'!I23)</f>
        <v>3.4798261101887134</v>
      </c>
      <c r="M16" s="1">
        <v>1.5</v>
      </c>
      <c r="N16" s="70">
        <f t="shared" si="10"/>
        <v>5.6957662585044744E-4</v>
      </c>
      <c r="O16" s="1">
        <f t="shared" si="1"/>
        <v>3.0208304466871391E-4</v>
      </c>
      <c r="P16" s="1">
        <f t="shared" si="2"/>
        <v>4.016259547648443E-4</v>
      </c>
      <c r="Q16" s="1">
        <f t="shared" si="3"/>
        <v>5.4128433415011638E-4</v>
      </c>
      <c r="R16" s="1">
        <f t="shared" si="4"/>
        <v>7.0237288223575064E-4</v>
      </c>
      <c r="S16" s="1">
        <f t="shared" si="5"/>
        <v>5.4627860638778751E-4</v>
      </c>
      <c r="T16" s="1">
        <f t="shared" si="6"/>
        <v>3.9203549263294772E-4</v>
      </c>
      <c r="U16" s="1">
        <f t="shared" si="7"/>
        <v>4.6001626723874881E-4</v>
      </c>
      <c r="V16" s="1">
        <f t="shared" si="8"/>
        <v>4.4180946940077702E-4</v>
      </c>
      <c r="W16" s="1">
        <f t="shared" si="9"/>
        <v>5.7973902995743965E-4</v>
      </c>
    </row>
    <row r="17" spans="1:23" x14ac:dyDescent="0.25">
      <c r="A17" s="1">
        <v>1.625</v>
      </c>
      <c r="B17" s="1">
        <f>AVERAGE('ID-11'!B24,'ID-13'!B24,'ID-14'!B24,'ID-15'!B24,'ID-24'!B24,'ID-26'!B24,'ID-29'!B24,'ID-30'!B24,'ID-32'!B24,'ID-33'!B24,'ID-34'!B24,'ID-37'!B24,'ID-38'!B24,'ID-39'!B24,'ID-40'!B24,'ID-44'!B24,'ID-45'!B24,'ID-53'!B24,'ID-57'!B24,'ID-59'!B24,'ID-70'!B24,'ID-71'!B24)</f>
        <v>3.3945761859092314</v>
      </c>
      <c r="C17" s="1">
        <f>AVERAGE('ID-08'!B24,'ID-09'!B24,'ID-11'!C24,'ID-14'!C24,'ID-18'!B24,'ID-24'!C24,'ID-26'!C24,'ID-29'!C24,'ID-30'!C24,'ID-34'!C24,'ID-36'!B24,'ID-38'!C24,'ID-39'!C24,'ID-40'!C24,'ID-44'!C24,'ID-45'!C24,'ID-57'!C24,'ID-59'!C24)</f>
        <v>1.8043392194389156</v>
      </c>
      <c r="D17" s="1">
        <f>AVERAGE('ID-13'!C24,'ID-14'!D24,'ID-15'!C24,'ID-16'!B24,'ID-18'!C24,'ID-26'!D24,'ID-29'!D24,'ID-30'!D24,'ID-33'!C24,'ID-34'!D24,'ID-36'!C24,'ID-37'!C24,'ID-38'!D24,'ID-39'!D24,'ID-40'!D24,'ID-45'!D24,'ID-59'!D24,'ID-71'!C24)</f>
        <v>2.3926942751432208</v>
      </c>
      <c r="E17" s="1">
        <f>AVERAGE('ID-03'!B24,'ID-09'!C24,'ID-13'!D24,'ID-15'!D24,'ID-16'!C24,'ID-18'!D24,'ID-24'!D24,'ID-29'!E24,'ID-30'!E24,'ID-33'!D24,'ID-34'!E24,'ID-36'!D24,'ID-38'!E24,'ID-39'!E24,'ID-40'!E24,'ID-44'!D24,'ID-45'!E24,'ID-57'!D24,'ID-70'!C24,'ID-71'!D24)</f>
        <v>3.2147801323010912</v>
      </c>
      <c r="F17" s="1">
        <f>AVERAGE('ID-01'!B24,'ID-02'!B24,'ID-03'!C24,'ID-06'!B24,'ID-08'!C24,'ID-09'!D24,'ID-12'!B24,'ID-16'!D24,'ID-18'!E24,'ID-24'!E24,'ID-29'!F24,'ID-33'!E24,'ID-34'!F24,'ID-36'!E24,'ID-38'!F24,'ID-39'!F24,'ID-40'!F24,'ID-45'!F24,'ID-53'!C24,'ID-54'!B24,'ID-57'!E24,'ID-71'!E24)</f>
        <v>4.1994550164527453</v>
      </c>
      <c r="G17" s="1">
        <f>AVERAGE('ID-01'!C24,'ID-02'!C24,'ID-03'!D24,'ID-07'!B24,'ID-08'!D24,'ID-11'!D24,'ID-18'!F24,'ID-24'!F24,'ID-29'!G24,'ID-31'!B24,'ID-33'!F24,'ID-34'!G24,'ID-36'!F24,'ID-39'!G24,'ID-40'!G24,'ID-44'!E24,'ID-45'!G24,'ID-50'!B24,'ID-53'!D24,'ID-54'!C24,'ID-57'!F24,'ID-59'!E24,'ID-70'!D24,'ID-71'!F24)</f>
        <v>3.2789618797016939</v>
      </c>
      <c r="H17" s="1">
        <f>AVERAGE('ID-03'!E24,'ID-11'!E24,'ID-13'!E24,'ID-15'!E24,'ID-16'!E24,'ID-18'!G24,'ID-24'!G24,'ID-29'!H24,'ID-30'!F24,'ID-31'!C24,'ID-33'!G24,'ID-34'!H24,'ID-40'!H24,'ID-44'!F24,'ID-45'!H24,'ID-54'!D24,'ID-57'!G24,'ID-59'!F24,'ID-70'!E24,'ID-71'!G24)</f>
        <v>2.3491010607427425</v>
      </c>
      <c r="I17" s="1">
        <f>AVERAGE('ID-12'!C24,'ID-18'!H24,'ID-24'!H24,'ID-29'!I24,'ID-40'!I24,'ID-44'!G24,'ID-45'!I24,'ID-59'!G24)</f>
        <v>2.7905226949422945</v>
      </c>
      <c r="J17" s="1">
        <f>AVERAGE('ID-31'!D24,'ID-40'!J24,'ID-44'!H24,'ID-45'!J24,'ID-57'!H24)</f>
        <v>2.5775141263343739</v>
      </c>
      <c r="K17" s="1">
        <f>AVERAGE('ID-26'!E24,'ID-31'!E24,'ID-34'!I24,'ID-36'!G24,'ID-40'!K24,'ID-44'!I24,'ID-57'!I24)</f>
        <v>3.4549841079854802</v>
      </c>
      <c r="M17" s="1">
        <v>1.625</v>
      </c>
      <c r="N17" s="70">
        <f t="shared" si="10"/>
        <v>5.6553639257247794E-4</v>
      </c>
      <c r="O17" s="1">
        <f t="shared" si="1"/>
        <v>3.0060291395852336E-4</v>
      </c>
      <c r="P17" s="1">
        <f t="shared" si="2"/>
        <v>3.986228662388606E-4</v>
      </c>
      <c r="Q17" s="1">
        <f t="shared" si="3"/>
        <v>5.3558237004136186E-4</v>
      </c>
      <c r="R17" s="1">
        <f t="shared" si="4"/>
        <v>6.9962920574102741E-4</v>
      </c>
      <c r="S17" s="1">
        <f t="shared" si="5"/>
        <v>5.4627504915830225E-4</v>
      </c>
      <c r="T17" s="1">
        <f t="shared" si="6"/>
        <v>3.9136023671974092E-4</v>
      </c>
      <c r="U17" s="1">
        <f t="shared" si="7"/>
        <v>4.649010809773863E-4</v>
      </c>
      <c r="V17" s="1">
        <f t="shared" si="8"/>
        <v>4.2941385344730671E-4</v>
      </c>
      <c r="W17" s="1">
        <f t="shared" si="9"/>
        <v>5.7560035239038099E-4</v>
      </c>
    </row>
    <row r="18" spans="1:23" x14ac:dyDescent="0.25">
      <c r="A18" s="1">
        <v>1.75</v>
      </c>
      <c r="B18" s="1">
        <f>AVERAGE('ID-11'!B25,'ID-13'!B25,'ID-14'!B25,'ID-15'!B25,'ID-24'!B25,'ID-26'!B25,'ID-29'!B25,'ID-30'!B25,'ID-32'!B25,'ID-33'!B25,'ID-34'!B25,'ID-37'!B25,'ID-38'!B25,'ID-39'!B25,'ID-40'!B25,'ID-44'!B25,'ID-45'!B25,'ID-53'!B25,'ID-57'!B25,'ID-59'!B25,'ID-70'!B25,'ID-71'!B25)</f>
        <v>3.3866113390631813</v>
      </c>
      <c r="C18" s="1">
        <f>AVERAGE('ID-08'!B25,'ID-09'!B25,'ID-11'!C25,'ID-14'!C25,'ID-18'!B25,'ID-24'!C25,'ID-26'!C25,'ID-29'!C25,'ID-30'!C25,'ID-34'!C25,'ID-36'!B25,'ID-38'!C25,'ID-39'!C25,'ID-40'!C25,'ID-44'!C25,'ID-45'!C25,'ID-57'!C25,'ID-59'!C25)</f>
        <v>1.7974136412275368</v>
      </c>
      <c r="D18" s="1">
        <f>AVERAGE('ID-13'!C25,'ID-14'!D25,'ID-15'!C25,'ID-16'!B25,'ID-18'!C25,'ID-26'!D25,'ID-29'!D25,'ID-30'!D25,'ID-33'!C25,'ID-34'!D25,'ID-36'!C25,'ID-37'!C25,'ID-38'!D25,'ID-39'!D25,'ID-40'!D25,'ID-45'!D25,'ID-59'!D25,'ID-71'!C25)</f>
        <v>2.3782895905093886</v>
      </c>
      <c r="E18" s="1">
        <f>AVERAGE('ID-03'!B25,'ID-09'!C25,'ID-13'!D25,'ID-15'!D25,'ID-16'!C25,'ID-18'!D25,'ID-24'!D25,'ID-29'!E25,'ID-30'!E25,'ID-33'!D25,'ID-34'!E25,'ID-36'!D25,'ID-38'!E25,'ID-39'!E25,'ID-40'!E25,'ID-44'!D25,'ID-45'!E25,'ID-57'!D25,'ID-70'!C25,'ID-71'!D25)</f>
        <v>3.1757105782224442</v>
      </c>
      <c r="F18" s="1">
        <f>AVERAGE('ID-01'!B25,'ID-02'!B25,'ID-03'!C25,'ID-06'!B25,'ID-08'!C25,'ID-09'!D25,'ID-12'!B25,'ID-16'!D25,'ID-18'!E25,'ID-24'!E25,'ID-29'!F25,'ID-33'!E25,'ID-34'!F25,'ID-36'!E25,'ID-38'!F25,'ID-39'!F25,'ID-40'!F25,'ID-45'!F25,'ID-53'!C25,'ID-54'!B25,'ID-57'!E25,'ID-71'!E25)</f>
        <v>4.1794423241938645</v>
      </c>
      <c r="G18" s="1">
        <f>AVERAGE('ID-01'!C25,'ID-02'!C25,'ID-03'!D25,'ID-07'!B25,'ID-08'!D25,'ID-11'!D25,'ID-18'!F25,'ID-24'!F25,'ID-29'!G25,'ID-31'!B25,'ID-33'!F25,'ID-34'!G25,'ID-36'!F25,'ID-39'!G25,'ID-40'!G25,'ID-44'!E25,'ID-45'!G25,'ID-50'!B25,'ID-53'!D25,'ID-54'!C25,'ID-57'!F25,'ID-59'!E25,'ID-70'!D25,'ID-71'!F25)</f>
        <v>3.2691311279819932</v>
      </c>
      <c r="H18" s="1">
        <f>AVERAGE('ID-03'!E25,'ID-11'!E25,'ID-13'!E25,'ID-15'!E25,'ID-16'!E25,'ID-18'!G25,'ID-24'!G25,'ID-29'!H25,'ID-30'!F25,'ID-31'!C25,'ID-33'!G25,'ID-34'!H25,'ID-40'!H25,'ID-44'!F25,'ID-45'!H25,'ID-54'!D25,'ID-57'!G25,'ID-59'!F25,'ID-70'!E25,'ID-71'!G25)</f>
        <v>2.3428578058797274</v>
      </c>
      <c r="I18" s="1">
        <f>AVERAGE('ID-12'!C25,'ID-18'!H25,'ID-24'!H25,'ID-29'!I25,'ID-40'!I25,'ID-44'!G25,'ID-45'!I25,'ID-59'!G25)</f>
        <v>2.7708960535044875</v>
      </c>
      <c r="J18" s="1">
        <f>AVERAGE('ID-31'!D25,'ID-40'!J25,'ID-44'!H25,'ID-45'!J25,'ID-57'!H25)</f>
        <v>2.5774840128603147</v>
      </c>
      <c r="K18" s="1">
        <f>AVERAGE('ID-26'!E25,'ID-31'!E25,'ID-34'!I25,'ID-36'!G25,'ID-40'!K25,'ID-44'!I25,'ID-57'!I25)</f>
        <v>3.3713219896368827</v>
      </c>
      <c r="M18" s="1">
        <v>1.75</v>
      </c>
      <c r="N18" s="70">
        <f t="shared" si="10"/>
        <v>5.64209449087926E-4</v>
      </c>
      <c r="O18" s="1">
        <f t="shared" si="1"/>
        <v>2.9944911262850762E-4</v>
      </c>
      <c r="P18" s="1">
        <f t="shared" si="2"/>
        <v>3.9622304577886417E-4</v>
      </c>
      <c r="Q18" s="1">
        <f t="shared" si="3"/>
        <v>5.2907338233185923E-4</v>
      </c>
      <c r="R18" s="1">
        <f t="shared" si="4"/>
        <v>6.9629509121069784E-4</v>
      </c>
      <c r="S18" s="1">
        <f t="shared" si="5"/>
        <v>5.4463724592180012E-4</v>
      </c>
      <c r="T18" s="1">
        <f t="shared" si="6"/>
        <v>3.903201104595626E-4</v>
      </c>
      <c r="U18" s="1">
        <f t="shared" si="7"/>
        <v>4.6163128251384766E-4</v>
      </c>
      <c r="V18" s="1">
        <f t="shared" si="8"/>
        <v>4.2940883654252844E-4</v>
      </c>
      <c r="W18" s="1">
        <f t="shared" si="9"/>
        <v>5.6166224347350469E-4</v>
      </c>
    </row>
    <row r="19" spans="1:23" x14ac:dyDescent="0.25">
      <c r="A19" s="1">
        <v>1.875</v>
      </c>
      <c r="B19" s="1">
        <f>AVERAGE('ID-11'!B26,'ID-13'!B26,'ID-14'!B26,'ID-15'!B26,'ID-24'!B26,'ID-26'!B26,'ID-29'!B26,'ID-30'!B26,'ID-32'!B26,'ID-33'!B26,'ID-34'!B26,'ID-37'!B26,'ID-38'!B26,'ID-39'!B26,'ID-40'!B26,'ID-44'!B26,'ID-45'!B26,'ID-53'!B26,'ID-57'!B26,'ID-59'!B26,'ID-70'!B26,'ID-71'!B26)</f>
        <v>3.3688030386034105</v>
      </c>
      <c r="C19" s="1">
        <f>AVERAGE('ID-08'!B26,'ID-09'!B26,'ID-11'!C26,'ID-14'!C26,'ID-18'!B26,'ID-24'!C26,'ID-26'!C26,'ID-29'!C26,'ID-30'!C26,'ID-34'!C26,'ID-36'!B26,'ID-38'!C26,'ID-39'!C26,'ID-40'!C26,'ID-44'!C26,'ID-45'!C26,'ID-57'!C26,'ID-59'!C26)</f>
        <v>1.7696553057345339</v>
      </c>
      <c r="D19" s="1">
        <f>AVERAGE('ID-13'!C26,'ID-14'!D26,'ID-15'!C26,'ID-16'!B26,'ID-18'!C26,'ID-26'!D26,'ID-29'!D26,'ID-30'!D26,'ID-33'!C26,'ID-34'!D26,'ID-36'!C26,'ID-37'!C26,'ID-38'!D26,'ID-39'!D26,'ID-40'!D26,'ID-45'!D26,'ID-59'!D26,'ID-71'!C26)</f>
        <v>2.40273275766774</v>
      </c>
      <c r="E19" s="1">
        <f>AVERAGE('ID-03'!B26,'ID-09'!C26,'ID-13'!D26,'ID-15'!D26,'ID-16'!C26,'ID-18'!D26,'ID-24'!D26,'ID-29'!E26,'ID-30'!E26,'ID-33'!D26,'ID-34'!E26,'ID-36'!D26,'ID-38'!E26,'ID-39'!E26,'ID-40'!E26,'ID-44'!D26,'ID-45'!E26,'ID-57'!D26,'ID-70'!C26,'ID-71'!D26)</f>
        <v>3.1242235737642154</v>
      </c>
      <c r="F19" s="1">
        <f>AVERAGE('ID-01'!B26,'ID-02'!B26,'ID-03'!C26,'ID-06'!B26,'ID-08'!C26,'ID-09'!D26,'ID-12'!B26,'ID-16'!D26,'ID-18'!E26,'ID-24'!E26,'ID-29'!F26,'ID-33'!E26,'ID-34'!F26,'ID-36'!E26,'ID-38'!F26,'ID-39'!F26,'ID-40'!F26,'ID-45'!F26,'ID-53'!C26,'ID-54'!B26,'ID-57'!E26,'ID-71'!E26)</f>
        <v>4.175502522818598</v>
      </c>
      <c r="G19" s="1">
        <f>AVERAGE('ID-01'!C26,'ID-02'!C26,'ID-03'!D26,'ID-07'!B26,'ID-08'!D26,'ID-11'!D26,'ID-18'!F26,'ID-24'!F26,'ID-29'!G26,'ID-31'!B26,'ID-33'!F26,'ID-34'!G26,'ID-36'!F26,'ID-39'!G26,'ID-40'!G26,'ID-44'!E26,'ID-45'!G26,'ID-50'!B26,'ID-53'!D26,'ID-54'!C26,'ID-57'!F26,'ID-59'!E26,'ID-70'!D26,'ID-71'!F26)</f>
        <v>3.2753013245035301</v>
      </c>
      <c r="H19" s="1">
        <f>AVERAGE('ID-03'!E26,'ID-11'!E26,'ID-13'!E26,'ID-15'!E26,'ID-16'!E26,'ID-18'!G26,'ID-24'!G26,'ID-29'!H26,'ID-30'!F26,'ID-31'!C26,'ID-33'!G26,'ID-34'!H26,'ID-40'!H26,'ID-44'!F26,'ID-45'!H26,'ID-54'!D26,'ID-57'!G26,'ID-59'!F26,'ID-70'!E26,'ID-71'!G26)</f>
        <v>2.3425117543499687</v>
      </c>
      <c r="I19" s="1">
        <f>AVERAGE('ID-12'!C26,'ID-18'!H26,'ID-24'!H26,'ID-29'!I26,'ID-40'!I26,'ID-44'!G26,'ID-45'!I26,'ID-59'!G26)</f>
        <v>2.7998053102536642</v>
      </c>
      <c r="J19" s="1">
        <f>AVERAGE('ID-31'!D26,'ID-40'!J26,'ID-44'!H26,'ID-45'!J26,'ID-57'!H26)</f>
        <v>2.585165493641576</v>
      </c>
      <c r="K19" s="1">
        <f>AVERAGE('ID-26'!E26,'ID-31'!E26,'ID-34'!I26,'ID-36'!G26,'ID-40'!K26,'ID-44'!I26,'ID-57'!I26)</f>
        <v>3.3335174883130847</v>
      </c>
      <c r="M19" s="1">
        <v>1.875</v>
      </c>
      <c r="N19" s="70">
        <f t="shared" si="10"/>
        <v>5.6124258623132823E-4</v>
      </c>
      <c r="O19" s="1">
        <f t="shared" si="1"/>
        <v>2.9482457393537336E-4</v>
      </c>
      <c r="P19" s="1">
        <f t="shared" si="2"/>
        <v>4.0029527742744549E-4</v>
      </c>
      <c r="Q19" s="1">
        <f t="shared" si="3"/>
        <v>5.2049564738911828E-4</v>
      </c>
      <c r="R19" s="1">
        <f t="shared" si="4"/>
        <v>6.9563872030157852E-4</v>
      </c>
      <c r="S19" s="1">
        <f t="shared" si="5"/>
        <v>5.4566520066228819E-4</v>
      </c>
      <c r="T19" s="1">
        <f t="shared" si="6"/>
        <v>3.902624582747048E-4</v>
      </c>
      <c r="U19" s="1">
        <f t="shared" si="7"/>
        <v>4.6644756468826049E-4</v>
      </c>
      <c r="V19" s="1">
        <f t="shared" si="8"/>
        <v>4.3068857124068657E-4</v>
      </c>
      <c r="W19" s="1">
        <f t="shared" si="9"/>
        <v>5.5536401355296E-4</v>
      </c>
    </row>
    <row r="20" spans="1:23" x14ac:dyDescent="0.25">
      <c r="A20" s="1">
        <v>2</v>
      </c>
      <c r="B20" s="1">
        <f>AVERAGE('ID-11'!B27,'ID-13'!B27,'ID-14'!B27,'ID-15'!B27,'ID-24'!B27,'ID-26'!B27,'ID-29'!B27,'ID-30'!B27,'ID-32'!B27,'ID-33'!B27,'ID-34'!B27,'ID-37'!B27,'ID-38'!B27,'ID-39'!B27,'ID-40'!B27,'ID-44'!B27,'ID-45'!B27,'ID-53'!B27,'ID-57'!B27,'ID-59'!B27,'ID-70'!B27,'ID-71'!B27)</f>
        <v>3.3492675127150751</v>
      </c>
      <c r="C20" s="1">
        <f>AVERAGE('ID-08'!B27,'ID-09'!B27,'ID-11'!C27,'ID-14'!C27,'ID-18'!B27,'ID-24'!C27,'ID-26'!C27,'ID-29'!C27,'ID-30'!C27,'ID-34'!C27,'ID-36'!B27,'ID-38'!C27,'ID-39'!C27,'ID-40'!C27,'ID-44'!C27,'ID-45'!C27,'ID-57'!C27,'ID-59'!C27)</f>
        <v>1.751848277248566</v>
      </c>
      <c r="D20" s="1">
        <f>AVERAGE('ID-13'!C27,'ID-14'!D27,'ID-15'!C27,'ID-16'!B27,'ID-18'!C27,'ID-26'!D27,'ID-29'!D27,'ID-30'!D27,'ID-33'!C27,'ID-34'!D27,'ID-36'!C27,'ID-37'!C27,'ID-38'!D27,'ID-39'!D27,'ID-40'!D27,'ID-45'!D27,'ID-59'!D27,'ID-71'!C27)</f>
        <v>2.4096623800278123</v>
      </c>
      <c r="E20" s="1">
        <f>AVERAGE('ID-03'!B27,'ID-09'!C27,'ID-13'!D27,'ID-15'!D27,'ID-16'!C27,'ID-18'!D27,'ID-24'!D27,'ID-29'!E27,'ID-30'!E27,'ID-33'!D27,'ID-34'!E27,'ID-36'!D27,'ID-38'!E27,'ID-39'!E27,'ID-40'!E27,'ID-44'!D27,'ID-45'!E27,'ID-57'!D27,'ID-70'!C27,'ID-71'!D27)</f>
        <v>3.1056022590207331</v>
      </c>
      <c r="F20" s="1">
        <f>AVERAGE('ID-01'!B27,'ID-02'!B27,'ID-03'!C27,'ID-06'!B27,'ID-08'!C27,'ID-09'!D27,'ID-12'!B27,'ID-16'!D27,'ID-18'!E27,'ID-24'!E27,'ID-29'!F27,'ID-33'!E27,'ID-34'!F27,'ID-36'!E27,'ID-38'!F27,'ID-39'!F27,'ID-40'!F27,'ID-45'!F27,'ID-53'!C27,'ID-54'!B27,'ID-57'!E27,'ID-71'!E27)</f>
        <v>4.1736515092909716</v>
      </c>
      <c r="G20" s="1">
        <f>AVERAGE('ID-01'!C27,'ID-02'!C27,'ID-03'!D27,'ID-07'!B27,'ID-08'!D27,'ID-11'!D27,'ID-18'!F27,'ID-24'!F27,'ID-29'!G27,'ID-31'!B27,'ID-33'!F27,'ID-34'!G27,'ID-36'!F27,'ID-39'!G27,'ID-40'!G27,'ID-44'!E27,'ID-45'!G27,'ID-50'!B27,'ID-53'!D27,'ID-54'!C27,'ID-57'!F27,'ID-59'!E27,'ID-70'!D27,'ID-71'!F27)</f>
        <v>3.2779534097171239</v>
      </c>
      <c r="H20" s="1">
        <f>AVERAGE('ID-03'!E27,'ID-11'!E27,'ID-13'!E27,'ID-15'!E27,'ID-16'!E27,'ID-18'!G27,'ID-24'!G27,'ID-29'!H27,'ID-30'!F27,'ID-31'!C27,'ID-33'!G27,'ID-34'!H27,'ID-40'!H27,'ID-44'!F27,'ID-45'!H27,'ID-54'!D27,'ID-57'!G27,'ID-59'!F27,'ID-70'!E27,'ID-71'!G27)</f>
        <v>2.3517142819511321</v>
      </c>
      <c r="I20" s="1">
        <f>AVERAGE('ID-12'!C27,'ID-18'!H27,'ID-24'!H27,'ID-29'!I27,'ID-40'!I27,'ID-44'!G27,'ID-45'!I27,'ID-59'!G27)</f>
        <v>2.7914447709193886</v>
      </c>
      <c r="J20" s="1">
        <f>AVERAGE('ID-31'!D27,'ID-40'!J27,'ID-44'!H27,'ID-45'!J27,'ID-57'!H27)</f>
        <v>2.5752431992538702</v>
      </c>
      <c r="K20" s="1">
        <f>AVERAGE('ID-26'!E27,'ID-31'!E27,'ID-34'!I27,'ID-36'!G27,'ID-40'!K27,'ID-44'!I27,'ID-57'!I27)</f>
        <v>3.2883850484265666</v>
      </c>
      <c r="M20" s="1">
        <v>2</v>
      </c>
      <c r="N20" s="70">
        <f t="shared" si="10"/>
        <v>5.5798796761833151E-4</v>
      </c>
      <c r="O20" s="1">
        <f t="shared" si="1"/>
        <v>2.9185792298961109E-4</v>
      </c>
      <c r="P20" s="1">
        <f t="shared" si="2"/>
        <v>4.0144975251263354E-4</v>
      </c>
      <c r="Q20" s="1">
        <f t="shared" si="3"/>
        <v>5.173933363528542E-4</v>
      </c>
      <c r="R20" s="1">
        <f t="shared" si="4"/>
        <v>6.9533034144787591E-4</v>
      </c>
      <c r="S20" s="1">
        <f t="shared" si="5"/>
        <v>5.4610703805887289E-4</v>
      </c>
      <c r="T20" s="1">
        <f t="shared" si="6"/>
        <v>3.9179559937305863E-4</v>
      </c>
      <c r="U20" s="1">
        <f t="shared" si="7"/>
        <v>4.6505469883517019E-4</v>
      </c>
      <c r="V20" s="1">
        <f t="shared" si="8"/>
        <v>4.2903551699569482E-4</v>
      </c>
      <c r="W20" s="1">
        <f t="shared" si="9"/>
        <v>5.4784494906786609E-4</v>
      </c>
    </row>
    <row r="21" spans="1:23" x14ac:dyDescent="0.25">
      <c r="A21" s="1">
        <v>2.125</v>
      </c>
      <c r="B21" s="1">
        <f>AVERAGE('ID-11'!B28,'ID-13'!B28,'ID-14'!B28,'ID-15'!B28,'ID-24'!B28,'ID-26'!B28,'ID-29'!B28,'ID-30'!B28,'ID-32'!B28,'ID-33'!B28,'ID-34'!B28,'ID-37'!B28,'ID-38'!B28,'ID-39'!B28,'ID-40'!B28,'ID-44'!B28,'ID-45'!B28,'ID-53'!B28,'ID-57'!B28,'ID-59'!B28,'ID-70'!B28,'ID-71'!B28)</f>
        <v>3.3479502304809685</v>
      </c>
      <c r="C21" s="1">
        <f>AVERAGE('ID-08'!B28,'ID-09'!B28,'ID-11'!C28,'ID-14'!C28,'ID-18'!B28,'ID-24'!C28,'ID-26'!C28,'ID-29'!C28,'ID-30'!C28,'ID-34'!C28,'ID-36'!B28,'ID-38'!C28,'ID-39'!C28,'ID-40'!C28,'ID-44'!C28,'ID-45'!C28,'ID-57'!C28,'ID-59'!C28)</f>
        <v>1.7260459583715733</v>
      </c>
      <c r="D21" s="1">
        <f>AVERAGE('ID-13'!C28,'ID-14'!D28,'ID-15'!C28,'ID-16'!B28,'ID-18'!C28,'ID-26'!D28,'ID-29'!D28,'ID-30'!D28,'ID-33'!C28,'ID-34'!D28,'ID-36'!C28,'ID-37'!C28,'ID-38'!D28,'ID-39'!D28,'ID-40'!D28,'ID-45'!D28,'ID-59'!D28,'ID-71'!C28)</f>
        <v>2.3954910022274123</v>
      </c>
      <c r="E21" s="1">
        <f>AVERAGE('ID-03'!B28,'ID-09'!C28,'ID-13'!D28,'ID-15'!D28,'ID-16'!C28,'ID-18'!D28,'ID-24'!D28,'ID-29'!E28,'ID-30'!E28,'ID-33'!D28,'ID-34'!E28,'ID-36'!D28,'ID-38'!E28,'ID-39'!E28,'ID-40'!E28,'ID-44'!D28,'ID-45'!E28,'ID-57'!D28,'ID-70'!C28,'ID-71'!D28)</f>
        <v>3.1292563880952953</v>
      </c>
      <c r="F21" s="1">
        <f>AVERAGE('ID-01'!B28,'ID-02'!B28,'ID-03'!C28,'ID-06'!B28,'ID-08'!C28,'ID-09'!D28,'ID-12'!B28,'ID-16'!D28,'ID-18'!E28,'ID-24'!E28,'ID-29'!F28,'ID-33'!E28,'ID-34'!F28,'ID-36'!E28,'ID-38'!F28,'ID-39'!F28,'ID-40'!F28,'ID-45'!F28,'ID-53'!C28,'ID-54'!B28,'ID-57'!E28,'ID-71'!E28)</f>
        <v>4.1710832145914196</v>
      </c>
      <c r="G21" s="1">
        <f>AVERAGE('ID-01'!C28,'ID-02'!C28,'ID-03'!D28,'ID-07'!B28,'ID-08'!D28,'ID-11'!D28,'ID-18'!F28,'ID-24'!F28,'ID-29'!G28,'ID-31'!B28,'ID-33'!F28,'ID-34'!G28,'ID-36'!F28,'ID-39'!G28,'ID-40'!G28,'ID-44'!E28,'ID-45'!G28,'ID-50'!B28,'ID-53'!D28,'ID-54'!C28,'ID-57'!F28,'ID-59'!E28,'ID-70'!D28,'ID-71'!F28)</f>
        <v>3.2661078593606052</v>
      </c>
      <c r="H21" s="1">
        <f>AVERAGE('ID-03'!E28,'ID-11'!E28,'ID-13'!E28,'ID-15'!E28,'ID-16'!E28,'ID-18'!G28,'ID-24'!G28,'ID-29'!H28,'ID-30'!F28,'ID-31'!C28,'ID-33'!G28,'ID-34'!H28,'ID-40'!H28,'ID-44'!F28,'ID-45'!H28,'ID-54'!D28,'ID-57'!G28,'ID-59'!F28,'ID-70'!E28,'ID-71'!G28)</f>
        <v>2.3454287383702259</v>
      </c>
      <c r="I21" s="1">
        <f>AVERAGE('ID-12'!C28,'ID-18'!H28,'ID-24'!H28,'ID-29'!I28,'ID-40'!I28,'ID-44'!G28,'ID-45'!I28,'ID-59'!G28)</f>
        <v>2.7825717940369175</v>
      </c>
      <c r="J21" s="1">
        <f>AVERAGE('ID-31'!D28,'ID-40'!J28,'ID-44'!H28,'ID-45'!J28,'ID-57'!H28)</f>
        <v>2.6021988263005289</v>
      </c>
      <c r="K21" s="1">
        <f>AVERAGE('ID-26'!E28,'ID-31'!E28,'ID-34'!I28,'ID-36'!G28,'ID-40'!K28,'ID-44'!I28,'ID-57'!I28)</f>
        <v>3.3189007397798092</v>
      </c>
      <c r="M21" s="1">
        <v>2.125</v>
      </c>
      <c r="N21" s="70">
        <f t="shared" si="10"/>
        <v>5.5776850839812941E-4</v>
      </c>
      <c r="O21" s="1">
        <f t="shared" si="1"/>
        <v>2.8755925666470414E-4</v>
      </c>
      <c r="P21" s="1">
        <f t="shared" si="2"/>
        <v>3.990888009710869E-4</v>
      </c>
      <c r="Q21" s="1">
        <f t="shared" si="3"/>
        <v>5.213341142566762E-4</v>
      </c>
      <c r="R21" s="1">
        <f t="shared" si="4"/>
        <v>6.9490246355093056E-4</v>
      </c>
      <c r="S21" s="1">
        <f t="shared" si="5"/>
        <v>5.4413356936947683E-4</v>
      </c>
      <c r="T21" s="1">
        <f t="shared" si="6"/>
        <v>3.9074842781247968E-4</v>
      </c>
      <c r="U21" s="1">
        <f t="shared" si="7"/>
        <v>4.6357646088655049E-4</v>
      </c>
      <c r="V21" s="1">
        <f t="shared" si="8"/>
        <v>4.3352632446166814E-4</v>
      </c>
      <c r="W21" s="1">
        <f t="shared" si="9"/>
        <v>5.5292886324731624E-4</v>
      </c>
    </row>
    <row r="22" spans="1:23" x14ac:dyDescent="0.25">
      <c r="A22" s="1">
        <v>2.25</v>
      </c>
      <c r="B22" s="1">
        <f>AVERAGE('ID-11'!B29,'ID-13'!B29,'ID-14'!B29,'ID-15'!B29,'ID-24'!B29,'ID-26'!B29,'ID-29'!B29,'ID-30'!B29,'ID-32'!B29,'ID-33'!B29,'ID-34'!B29,'ID-37'!B29,'ID-38'!B29,'ID-39'!B29,'ID-40'!B29,'ID-44'!B29,'ID-45'!B29,'ID-53'!B29,'ID-57'!B29,'ID-59'!B29,'ID-70'!B29,'ID-71'!B29)</f>
        <v>3.3592758507887437</v>
      </c>
      <c r="C22" s="1">
        <f>AVERAGE('ID-08'!B29,'ID-09'!B29,'ID-11'!C29,'ID-14'!C29,'ID-18'!B29,'ID-24'!C29,'ID-26'!C29,'ID-29'!C29,'ID-30'!C29,'ID-34'!C29,'ID-36'!B29,'ID-38'!C29,'ID-39'!C29,'ID-40'!C29,'ID-44'!C29,'ID-45'!C29,'ID-57'!C29,'ID-59'!C29)</f>
        <v>1.7177280586519421</v>
      </c>
      <c r="D22" s="1">
        <f>AVERAGE('ID-13'!C29,'ID-14'!D29,'ID-15'!C29,'ID-16'!B29,'ID-18'!C29,'ID-26'!D29,'ID-29'!D29,'ID-30'!D29,'ID-33'!C29,'ID-34'!D29,'ID-36'!C29,'ID-37'!C29,'ID-38'!D29,'ID-39'!D29,'ID-40'!D29,'ID-45'!D29,'ID-59'!D29,'ID-71'!C29)</f>
        <v>2.3971079082984739</v>
      </c>
      <c r="E22" s="1">
        <f>AVERAGE('ID-03'!B29,'ID-09'!C29,'ID-13'!D29,'ID-15'!D29,'ID-16'!C29,'ID-18'!D29,'ID-24'!D29,'ID-29'!E29,'ID-30'!E29,'ID-33'!D29,'ID-34'!E29,'ID-36'!D29,'ID-38'!E29,'ID-39'!E29,'ID-40'!E29,'ID-44'!D29,'ID-45'!E29,'ID-57'!D29,'ID-70'!C29,'ID-71'!D29)</f>
        <v>3.1317990485410307</v>
      </c>
      <c r="F22" s="1">
        <f>AVERAGE('ID-01'!B29,'ID-02'!B29,'ID-03'!C29,'ID-06'!B29,'ID-08'!C29,'ID-09'!D29,'ID-12'!B29,'ID-16'!D29,'ID-18'!E29,'ID-24'!E29,'ID-29'!F29,'ID-33'!E29,'ID-34'!F29,'ID-36'!E29,'ID-38'!F29,'ID-39'!F29,'ID-40'!F29,'ID-45'!F29,'ID-53'!C29,'ID-54'!B29,'ID-57'!E29,'ID-71'!E29)</f>
        <v>4.1688276771093635</v>
      </c>
      <c r="G22" s="1">
        <f>AVERAGE('ID-01'!C29,'ID-02'!C29,'ID-03'!D29,'ID-07'!B29,'ID-08'!D29,'ID-11'!D29,'ID-18'!F29,'ID-24'!F29,'ID-29'!G29,'ID-31'!B29,'ID-33'!F29,'ID-34'!G29,'ID-36'!F29,'ID-39'!G29,'ID-40'!G29,'ID-44'!E29,'ID-45'!G29,'ID-50'!B29,'ID-53'!D29,'ID-54'!C29,'ID-57'!F29,'ID-59'!E29,'ID-70'!D29,'ID-71'!F29)</f>
        <v>3.2573557833599351</v>
      </c>
      <c r="H22" s="1">
        <f>AVERAGE('ID-03'!E29,'ID-11'!E29,'ID-13'!E29,'ID-15'!E29,'ID-16'!E29,'ID-18'!G29,'ID-24'!G29,'ID-29'!H29,'ID-30'!F29,'ID-31'!C29,'ID-33'!G29,'ID-34'!H29,'ID-40'!H29,'ID-44'!F29,'ID-45'!H29,'ID-54'!D29,'ID-57'!G29,'ID-59'!F29,'ID-70'!E29,'ID-71'!G29)</f>
        <v>2.3453849225785324</v>
      </c>
      <c r="I22" s="1">
        <f>AVERAGE('ID-12'!C29,'ID-18'!H29,'ID-24'!H29,'ID-29'!I29,'ID-40'!I29,'ID-44'!G29,'ID-45'!I29,'ID-59'!G29)</f>
        <v>2.8190733376785886</v>
      </c>
      <c r="J22" s="1">
        <f>AVERAGE('ID-31'!D29,'ID-40'!J29,'ID-44'!H29,'ID-45'!J29,'ID-57'!H29)</f>
        <v>2.6174701933355418</v>
      </c>
      <c r="K22" s="1">
        <f>AVERAGE('ID-26'!E29,'ID-31'!E29,'ID-34'!I29,'ID-36'!G29,'ID-40'!K29,'ID-44'!I29,'ID-57'!I29)</f>
        <v>3.2858391045884656</v>
      </c>
      <c r="M22" s="1">
        <v>2.25</v>
      </c>
      <c r="N22" s="70">
        <f t="shared" si="10"/>
        <v>5.5965535674140469E-4</v>
      </c>
      <c r="O22" s="1">
        <f t="shared" si="1"/>
        <v>2.8617349457141358E-4</v>
      </c>
      <c r="P22" s="1">
        <f t="shared" si="2"/>
        <v>3.9935817752252575E-4</v>
      </c>
      <c r="Q22" s="1">
        <f t="shared" si="3"/>
        <v>5.2175772148693571E-4</v>
      </c>
      <c r="R22" s="1">
        <f t="shared" si="4"/>
        <v>6.9452669100642005E-4</v>
      </c>
      <c r="S22" s="1">
        <f t="shared" si="5"/>
        <v>5.4267547350776528E-4</v>
      </c>
      <c r="T22" s="1">
        <f t="shared" si="6"/>
        <v>3.9074112810158355E-4</v>
      </c>
      <c r="U22" s="1">
        <f t="shared" si="7"/>
        <v>4.696576180572529E-4</v>
      </c>
      <c r="V22" s="1">
        <f t="shared" si="8"/>
        <v>4.3607053420970126E-4</v>
      </c>
      <c r="W22" s="1">
        <f t="shared" si="9"/>
        <v>5.4742079482443843E-4</v>
      </c>
    </row>
    <row r="23" spans="1:23" x14ac:dyDescent="0.25">
      <c r="A23" s="1">
        <v>2.375</v>
      </c>
      <c r="B23" s="1">
        <f>AVERAGE('ID-11'!B30,'ID-13'!B30,'ID-14'!B30,'ID-15'!B30,'ID-24'!B30,'ID-26'!B30,'ID-29'!B30,'ID-30'!B30,'ID-32'!B30,'ID-33'!B30,'ID-34'!B30,'ID-37'!B30,'ID-38'!B30,'ID-39'!B30,'ID-40'!B30,'ID-44'!B30,'ID-45'!B30,'ID-53'!B30,'ID-57'!B30,'ID-59'!B30,'ID-70'!B30,'ID-71'!B30)</f>
        <v>3.3582710896101502</v>
      </c>
      <c r="C23" s="1">
        <f>AVERAGE('ID-08'!B30,'ID-09'!B30,'ID-11'!C30,'ID-14'!C30,'ID-18'!B30,'ID-24'!C30,'ID-26'!C30,'ID-29'!C30,'ID-30'!C30,'ID-34'!C30,'ID-36'!B30,'ID-38'!C30,'ID-39'!C30,'ID-40'!C30,'ID-44'!C30,'ID-45'!C30,'ID-57'!C30,'ID-59'!C30)</f>
        <v>1.7235961874114274</v>
      </c>
      <c r="D23" s="1">
        <f>AVERAGE('ID-13'!C30,'ID-14'!D30,'ID-15'!C30,'ID-16'!B30,'ID-18'!C30,'ID-26'!D30,'ID-29'!D30,'ID-30'!D30,'ID-33'!C30,'ID-34'!D30,'ID-36'!C30,'ID-37'!C30,'ID-38'!D30,'ID-39'!D30,'ID-40'!D30,'ID-45'!D30,'ID-59'!D30,'ID-71'!C30)</f>
        <v>2.355671654356482</v>
      </c>
      <c r="E23" s="1">
        <f>AVERAGE('ID-03'!B30,'ID-09'!C30,'ID-13'!D30,'ID-15'!D30,'ID-16'!C30,'ID-18'!D30,'ID-24'!D30,'ID-29'!E30,'ID-30'!E30,'ID-33'!D30,'ID-34'!E30,'ID-36'!D30,'ID-38'!E30,'ID-39'!E30,'ID-40'!E30,'ID-44'!D30,'ID-45'!E30,'ID-57'!D30,'ID-70'!C30,'ID-71'!D30)</f>
        <v>3.1494270297940412</v>
      </c>
      <c r="F23" s="1">
        <f>AVERAGE('ID-01'!B30,'ID-02'!B30,'ID-03'!C30,'ID-06'!B30,'ID-08'!C30,'ID-09'!D30,'ID-12'!B30,'ID-16'!D30,'ID-18'!E30,'ID-24'!E30,'ID-29'!F30,'ID-33'!E30,'ID-34'!F30,'ID-36'!E30,'ID-38'!F30,'ID-39'!F30,'ID-40'!F30,'ID-45'!F30,'ID-53'!C30,'ID-54'!B30,'ID-57'!E30,'ID-71'!E30)</f>
        <v>4.1677571773009845</v>
      </c>
      <c r="G23" s="1">
        <f>AVERAGE('ID-01'!C30,'ID-02'!C30,'ID-03'!D30,'ID-07'!B30,'ID-08'!D30,'ID-11'!D30,'ID-18'!F30,'ID-24'!F30,'ID-29'!G30,'ID-31'!B30,'ID-33'!F30,'ID-34'!G30,'ID-36'!F30,'ID-39'!G30,'ID-40'!G30,'ID-44'!E30,'ID-45'!G30,'ID-50'!B30,'ID-53'!D30,'ID-54'!C30,'ID-57'!F30,'ID-59'!E30,'ID-70'!D30,'ID-71'!F30)</f>
        <v>3.2484982959374356</v>
      </c>
      <c r="H23" s="1">
        <f>AVERAGE('ID-03'!E30,'ID-11'!E30,'ID-13'!E30,'ID-15'!E30,'ID-16'!E30,'ID-18'!G30,'ID-24'!G30,'ID-29'!H30,'ID-30'!F30,'ID-31'!C30,'ID-33'!G30,'ID-34'!H30,'ID-40'!H30,'ID-44'!F30,'ID-45'!H30,'ID-54'!D30,'ID-57'!G30,'ID-59'!F30,'ID-70'!E30,'ID-71'!G30)</f>
        <v>2.350653246842898</v>
      </c>
      <c r="I23" s="1">
        <f>AVERAGE('ID-12'!C30,'ID-18'!H30,'ID-24'!H30,'ID-29'!I30,'ID-40'!I30,'ID-44'!G30,'ID-45'!I30,'ID-59'!G30)</f>
        <v>2.8049396067354753</v>
      </c>
      <c r="J23" s="1">
        <f>AVERAGE('ID-31'!D30,'ID-40'!J30,'ID-44'!H30,'ID-45'!J30,'ID-57'!H30)</f>
        <v>2.6192534126433871</v>
      </c>
      <c r="K23" s="1">
        <f>AVERAGE('ID-26'!E30,'ID-31'!E30,'ID-34'!I30,'ID-36'!G30,'ID-40'!K30,'ID-44'!I30,'ID-57'!I30)</f>
        <v>3.3197472846036882</v>
      </c>
      <c r="M23" s="1">
        <v>2.375</v>
      </c>
      <c r="N23" s="70">
        <f t="shared" si="10"/>
        <v>5.5948796352905104E-4</v>
      </c>
      <c r="O23" s="1">
        <f t="shared" si="1"/>
        <v>2.871511248227438E-4</v>
      </c>
      <c r="P23" s="1">
        <f t="shared" si="2"/>
        <v>3.9245489761578994E-4</v>
      </c>
      <c r="Q23" s="1">
        <f t="shared" si="3"/>
        <v>5.2469454316368734E-4</v>
      </c>
      <c r="R23" s="1">
        <f t="shared" si="4"/>
        <v>6.9434834573834411E-4</v>
      </c>
      <c r="S23" s="1">
        <f t="shared" si="5"/>
        <v>5.4119981610317681E-4</v>
      </c>
      <c r="T23" s="1">
        <f t="shared" si="6"/>
        <v>3.9161883092402684E-4</v>
      </c>
      <c r="U23" s="1">
        <f t="shared" si="7"/>
        <v>4.6730293848213023E-4</v>
      </c>
      <c r="V23" s="1">
        <f t="shared" si="8"/>
        <v>4.3636761854638832E-4</v>
      </c>
      <c r="W23" s="1">
        <f t="shared" si="9"/>
        <v>5.5306989761497454E-4</v>
      </c>
    </row>
    <row r="24" spans="1:23" x14ac:dyDescent="0.25">
      <c r="A24" s="1">
        <v>2.5</v>
      </c>
      <c r="B24" s="1">
        <f>AVERAGE('ID-11'!B31,'ID-13'!B31,'ID-14'!B31,'ID-15'!B31,'ID-24'!B31,'ID-26'!B31,'ID-29'!B31,'ID-30'!B31,'ID-32'!B31,'ID-33'!B31,'ID-34'!B31,'ID-37'!B31,'ID-38'!B31,'ID-39'!B31,'ID-40'!B31,'ID-44'!B31,'ID-45'!B31,'ID-53'!B31,'ID-57'!B31,'ID-59'!B31,'ID-70'!B31,'ID-71'!B31)</f>
        <v>3.3495141895892742</v>
      </c>
      <c r="C24" s="1">
        <f>AVERAGE('ID-08'!B31,'ID-09'!B31,'ID-11'!C31,'ID-14'!C31,'ID-18'!B31,'ID-24'!C31,'ID-26'!C31,'ID-29'!C31,'ID-30'!C31,'ID-34'!C31,'ID-36'!B31,'ID-38'!C31,'ID-39'!C31,'ID-40'!C31,'ID-44'!C31,'ID-45'!C31,'ID-57'!C31,'ID-59'!C31)</f>
        <v>1.7105811417461831</v>
      </c>
      <c r="D24" s="1">
        <f>AVERAGE('ID-13'!C31,'ID-14'!D31,'ID-15'!C31,'ID-16'!B31,'ID-18'!C31,'ID-26'!D31,'ID-29'!D31,'ID-30'!D31,'ID-33'!C31,'ID-34'!D31,'ID-36'!C31,'ID-37'!C31,'ID-38'!D31,'ID-39'!D31,'ID-40'!D31,'ID-45'!D31,'ID-59'!D31,'ID-71'!C31)</f>
        <v>2.3359399964725345</v>
      </c>
      <c r="E24" s="1">
        <f>AVERAGE('ID-03'!B31,'ID-09'!C31,'ID-13'!D31,'ID-15'!D31,'ID-16'!C31,'ID-18'!D31,'ID-24'!D31,'ID-29'!E31,'ID-30'!E31,'ID-33'!D31,'ID-34'!E31,'ID-36'!D31,'ID-38'!E31,'ID-39'!E31,'ID-40'!E31,'ID-44'!D31,'ID-45'!E31,'ID-57'!D31,'ID-70'!C31,'ID-71'!D31)</f>
        <v>3.1678100589312352</v>
      </c>
      <c r="F24" s="1">
        <f>AVERAGE('ID-01'!B31,'ID-02'!B31,'ID-03'!C31,'ID-06'!B31,'ID-08'!C31,'ID-09'!D31,'ID-12'!B31,'ID-16'!D31,'ID-18'!E31,'ID-24'!E31,'ID-29'!F31,'ID-33'!E31,'ID-34'!F31,'ID-36'!E31,'ID-38'!F31,'ID-39'!F31,'ID-40'!F31,'ID-45'!F31,'ID-53'!C31,'ID-54'!B31,'ID-57'!E31,'ID-71'!E31)</f>
        <v>4.1660449126241046</v>
      </c>
      <c r="G24" s="1">
        <f>AVERAGE('ID-01'!C31,'ID-02'!C31,'ID-03'!D31,'ID-07'!B31,'ID-08'!D31,'ID-11'!D31,'ID-18'!F31,'ID-24'!F31,'ID-29'!G31,'ID-31'!B31,'ID-33'!F31,'ID-34'!G31,'ID-36'!F31,'ID-39'!G31,'ID-40'!G31,'ID-44'!E31,'ID-45'!G31,'ID-50'!B31,'ID-53'!D31,'ID-54'!C31,'ID-57'!F31,'ID-59'!E31,'ID-70'!D31,'ID-71'!F31)</f>
        <v>3.250932720918696</v>
      </c>
      <c r="H24" s="1">
        <f>AVERAGE('ID-03'!E31,'ID-11'!E31,'ID-13'!E31,'ID-15'!E31,'ID-16'!E31,'ID-18'!G31,'ID-24'!G31,'ID-29'!H31,'ID-30'!F31,'ID-31'!C31,'ID-33'!G31,'ID-34'!H31,'ID-40'!H31,'ID-44'!F31,'ID-45'!H31,'ID-54'!D31,'ID-57'!G31,'ID-59'!F31,'ID-70'!E31,'ID-71'!G31)</f>
        <v>2.343589396928436</v>
      </c>
      <c r="I24" s="1">
        <f>AVERAGE('ID-12'!C31,'ID-18'!H31,'ID-24'!H31,'ID-29'!I31,'ID-40'!I31,'ID-44'!G31,'ID-45'!I31,'ID-59'!G31)</f>
        <v>2.8295362704477589</v>
      </c>
      <c r="J24" s="1">
        <f>AVERAGE('ID-31'!D31,'ID-40'!J31,'ID-44'!H31,'ID-45'!J31,'ID-57'!H31)</f>
        <v>2.660800328586554</v>
      </c>
      <c r="K24" s="1">
        <f>AVERAGE('ID-26'!E31,'ID-31'!E31,'ID-34'!I31,'ID-36'!G31,'ID-40'!K31,'ID-44'!I31,'ID-57'!I31)</f>
        <v>3.2738510343950167</v>
      </c>
      <c r="M24" s="1">
        <v>2.5</v>
      </c>
      <c r="N24" s="70">
        <f t="shared" si="10"/>
        <v>5.5802906398557306E-4</v>
      </c>
      <c r="O24" s="1">
        <f t="shared" si="1"/>
        <v>2.8498281821491415E-4</v>
      </c>
      <c r="P24" s="1">
        <f t="shared" si="2"/>
        <v>3.8916760341232428E-4</v>
      </c>
      <c r="Q24" s="1">
        <f t="shared" si="3"/>
        <v>5.2775715581794384E-4</v>
      </c>
      <c r="R24" s="1">
        <f t="shared" si="4"/>
        <v>6.9406308244317585E-4</v>
      </c>
      <c r="S24" s="1">
        <f t="shared" si="5"/>
        <v>5.4160539130505478E-4</v>
      </c>
      <c r="T24" s="1">
        <f t="shared" si="6"/>
        <v>3.904419935282775E-4</v>
      </c>
      <c r="U24" s="1">
        <f t="shared" si="7"/>
        <v>4.7140074265659667E-4</v>
      </c>
      <c r="V24" s="1">
        <f t="shared" si="8"/>
        <v>4.4328933474251992E-4</v>
      </c>
      <c r="W24" s="1">
        <f t="shared" si="9"/>
        <v>5.4542358233020984E-4</v>
      </c>
    </row>
    <row r="25" spans="1:23" x14ac:dyDescent="0.25">
      <c r="A25" s="1">
        <v>2.625</v>
      </c>
      <c r="B25" s="1">
        <f>AVERAGE('ID-11'!B32,'ID-13'!B32,'ID-14'!B32,'ID-15'!B32,'ID-24'!B32,'ID-26'!B32,'ID-29'!B32,'ID-30'!B32,'ID-32'!B32,'ID-33'!B32,'ID-34'!B32,'ID-37'!B32,'ID-38'!B32,'ID-39'!B32,'ID-40'!B32,'ID-44'!B32,'ID-45'!B32,'ID-53'!B32,'ID-57'!B32,'ID-59'!B32,'ID-70'!B32,'ID-71'!B32)</f>
        <v>3.3490729993690578</v>
      </c>
      <c r="C25" s="1">
        <f>AVERAGE('ID-08'!B32,'ID-09'!B32,'ID-11'!C32,'ID-14'!C32,'ID-18'!B32,'ID-24'!C32,'ID-26'!C32,'ID-29'!C32,'ID-30'!C32,'ID-34'!C32,'ID-36'!B32,'ID-38'!C32,'ID-39'!C32,'ID-40'!C32,'ID-44'!C32,'ID-45'!C32,'ID-57'!C32,'ID-59'!C32)</f>
        <v>1.6971676390039931</v>
      </c>
      <c r="D25" s="1">
        <f>AVERAGE('ID-13'!C32,'ID-14'!D32,'ID-15'!C32,'ID-16'!B32,'ID-18'!C32,'ID-26'!D32,'ID-29'!D32,'ID-30'!D32,'ID-33'!C32,'ID-34'!D32,'ID-36'!C32,'ID-37'!C32,'ID-38'!D32,'ID-39'!D32,'ID-40'!D32,'ID-45'!D32,'ID-59'!D32,'ID-71'!C32)</f>
        <v>2.3312310157901486</v>
      </c>
      <c r="E25" s="1">
        <f>AVERAGE('ID-03'!B32,'ID-09'!C32,'ID-13'!D32,'ID-15'!D32,'ID-16'!C32,'ID-18'!D32,'ID-24'!D32,'ID-29'!E32,'ID-30'!E32,'ID-33'!D32,'ID-34'!E32,'ID-36'!D32,'ID-38'!E32,'ID-39'!E32,'ID-40'!E32,'ID-44'!D32,'ID-45'!E32,'ID-57'!D32,'ID-70'!C32,'ID-71'!D32)</f>
        <v>3.1691313227695508</v>
      </c>
      <c r="F25" s="1">
        <f>AVERAGE('ID-01'!B32,'ID-02'!B32,'ID-03'!C32,'ID-06'!B32,'ID-08'!C32,'ID-09'!D32,'ID-12'!B32,'ID-16'!D32,'ID-18'!E32,'ID-24'!E32,'ID-29'!F32,'ID-33'!E32,'ID-34'!F32,'ID-36'!E32,'ID-38'!F32,'ID-39'!F32,'ID-40'!F32,'ID-45'!F32,'ID-53'!C32,'ID-54'!B32,'ID-57'!E32,'ID-71'!E32)</f>
        <v>4.1659905292853781</v>
      </c>
      <c r="G25" s="1">
        <f>AVERAGE('ID-01'!C32,'ID-02'!C32,'ID-03'!D32,'ID-07'!B32,'ID-08'!D32,'ID-11'!D32,'ID-18'!F32,'ID-24'!F32,'ID-29'!G32,'ID-31'!B32,'ID-33'!F32,'ID-34'!G32,'ID-36'!F32,'ID-39'!G32,'ID-40'!G32,'ID-44'!E32,'ID-45'!G32,'ID-50'!B32,'ID-53'!D32,'ID-54'!C32,'ID-57'!F32,'ID-59'!E32,'ID-70'!D32,'ID-71'!F32)</f>
        <v>3.2607939961691339</v>
      </c>
      <c r="H25" s="1">
        <f>AVERAGE('ID-03'!E32,'ID-11'!E32,'ID-13'!E32,'ID-15'!E32,'ID-16'!E32,'ID-18'!G32,'ID-24'!G32,'ID-29'!H32,'ID-30'!F32,'ID-31'!C32,'ID-33'!G32,'ID-34'!H32,'ID-40'!H32,'ID-44'!F32,'ID-45'!H32,'ID-54'!D32,'ID-57'!G32,'ID-59'!F32,'ID-70'!E32,'ID-71'!G32)</f>
        <v>2.3500528562076455</v>
      </c>
      <c r="I25" s="1">
        <f>AVERAGE('ID-12'!C32,'ID-18'!H32,'ID-24'!H32,'ID-29'!I32,'ID-40'!I32,'ID-44'!G32,'ID-45'!I32,'ID-59'!G32)</f>
        <v>2.8538029930970081</v>
      </c>
      <c r="J25" s="1">
        <f>AVERAGE('ID-31'!D32,'ID-40'!J32,'ID-44'!H32,'ID-45'!J32,'ID-57'!H32)</f>
        <v>2.6960466266415586</v>
      </c>
      <c r="K25" s="1">
        <f>AVERAGE('ID-26'!E32,'ID-31'!E32,'ID-34'!I32,'ID-36'!G32,'ID-40'!K32,'ID-44'!I32,'ID-57'!I32)</f>
        <v>3.2026837045706991</v>
      </c>
      <c r="M25" s="1">
        <v>2.625</v>
      </c>
      <c r="N25" s="70">
        <f t="shared" si="10"/>
        <v>5.5795556169488511E-4</v>
      </c>
      <c r="O25" s="1">
        <f t="shared" si="1"/>
        <v>2.8274812865806525E-4</v>
      </c>
      <c r="P25" s="1">
        <f t="shared" si="2"/>
        <v>3.8838308723063879E-4</v>
      </c>
      <c r="Q25" s="1">
        <f t="shared" si="3"/>
        <v>5.2797727837340723E-4</v>
      </c>
      <c r="R25" s="1">
        <f t="shared" si="4"/>
        <v>6.9405402217894406E-4</v>
      </c>
      <c r="S25" s="1">
        <f t="shared" si="5"/>
        <v>5.4324827976177774E-4</v>
      </c>
      <c r="T25" s="1">
        <f t="shared" si="6"/>
        <v>3.9151880584419377E-4</v>
      </c>
      <c r="U25" s="1">
        <f t="shared" si="7"/>
        <v>4.7544357864996159E-4</v>
      </c>
      <c r="V25" s="1">
        <f t="shared" si="8"/>
        <v>4.4916136799848369E-4</v>
      </c>
      <c r="W25" s="1">
        <f t="shared" si="9"/>
        <v>5.3356710518147853E-4</v>
      </c>
    </row>
    <row r="26" spans="1:23" x14ac:dyDescent="0.25">
      <c r="A26" s="1">
        <v>2.75</v>
      </c>
      <c r="B26" s="1">
        <f>AVERAGE('ID-11'!B33,'ID-13'!B33,'ID-14'!B33,'ID-15'!B33,'ID-24'!B33,'ID-26'!B33,'ID-29'!B33,'ID-30'!B33,'ID-32'!B33,'ID-33'!B33,'ID-34'!B33,'ID-37'!B33,'ID-38'!B33,'ID-39'!B33,'ID-40'!B33,'ID-44'!B33,'ID-45'!B33,'ID-53'!B33,'ID-57'!B33,'ID-59'!B33,'ID-70'!B33,'ID-71'!B33)</f>
        <v>3.348076002849814</v>
      </c>
      <c r="C26" s="1">
        <f>AVERAGE('ID-08'!B33,'ID-09'!B33,'ID-11'!C33,'ID-14'!C33,'ID-18'!B33,'ID-24'!C33,'ID-26'!C33,'ID-29'!C33,'ID-30'!C33,'ID-34'!C33,'ID-36'!B33,'ID-38'!C33,'ID-39'!C33,'ID-40'!C33,'ID-44'!C33,'ID-45'!C33,'ID-57'!C33,'ID-59'!C33)</f>
        <v>1.6740063527262588</v>
      </c>
      <c r="D26" s="1">
        <f>AVERAGE('ID-13'!C33,'ID-14'!D33,'ID-15'!C33,'ID-16'!B33,'ID-18'!C33,'ID-26'!D33,'ID-29'!D33,'ID-30'!D33,'ID-33'!C33,'ID-34'!D33,'ID-36'!C33,'ID-37'!C33,'ID-38'!D33,'ID-39'!D33,'ID-40'!D33,'ID-45'!D33,'ID-59'!D33,'ID-71'!C33)</f>
        <v>2.3379458818659145</v>
      </c>
      <c r="E26" s="1">
        <f>AVERAGE('ID-03'!B33,'ID-09'!C33,'ID-13'!D33,'ID-15'!D33,'ID-16'!C33,'ID-18'!D33,'ID-24'!D33,'ID-29'!E33,'ID-30'!E33,'ID-33'!D33,'ID-34'!E33,'ID-36'!D33,'ID-38'!E33,'ID-39'!E33,'ID-40'!E33,'ID-44'!D33,'ID-45'!E33,'ID-57'!D33,'ID-70'!C33,'ID-71'!D33)</f>
        <v>3.1485279065612035</v>
      </c>
      <c r="F26" s="1">
        <f>AVERAGE('ID-01'!B33,'ID-02'!B33,'ID-03'!C33,'ID-06'!B33,'ID-08'!C33,'ID-09'!D33,'ID-12'!B33,'ID-16'!D33,'ID-18'!E33,'ID-24'!E33,'ID-29'!F33,'ID-33'!E33,'ID-34'!F33,'ID-36'!E33,'ID-38'!F33,'ID-39'!F33,'ID-40'!F33,'ID-45'!F33,'ID-53'!C33,'ID-54'!B33,'ID-57'!E33,'ID-71'!E33)</f>
        <v>4.161608275126742</v>
      </c>
      <c r="G26" s="1">
        <f>AVERAGE('ID-01'!C33,'ID-02'!C33,'ID-03'!D33,'ID-07'!B33,'ID-08'!D33,'ID-11'!D33,'ID-18'!F33,'ID-24'!F33,'ID-29'!G33,'ID-31'!B33,'ID-33'!F33,'ID-34'!G33,'ID-36'!F33,'ID-39'!G33,'ID-40'!G33,'ID-44'!E33,'ID-45'!G33,'ID-50'!B33,'ID-53'!D33,'ID-54'!C33,'ID-57'!F33,'ID-59'!E33,'ID-70'!D33,'ID-71'!F33)</f>
        <v>3.2589729007424619</v>
      </c>
      <c r="H26" s="1">
        <f>AVERAGE('ID-03'!E33,'ID-11'!E33,'ID-13'!E33,'ID-15'!E33,'ID-16'!E33,'ID-18'!G33,'ID-24'!G33,'ID-29'!H33,'ID-30'!F33,'ID-31'!C33,'ID-33'!G33,'ID-34'!H33,'ID-40'!H33,'ID-44'!F33,'ID-45'!H33,'ID-54'!D33,'ID-57'!G33,'ID-59'!F33,'ID-70'!E33,'ID-71'!G33)</f>
        <v>2.3495215662834239</v>
      </c>
      <c r="I26" s="1">
        <f>AVERAGE('ID-12'!C33,'ID-18'!H33,'ID-24'!H33,'ID-29'!I33,'ID-40'!I33,'ID-44'!G33,'ID-45'!I33,'ID-59'!G33)</f>
        <v>2.8965412341328522</v>
      </c>
      <c r="J26" s="1">
        <f>AVERAGE('ID-31'!D33,'ID-40'!J33,'ID-44'!H33,'ID-45'!J33,'ID-57'!H33)</f>
        <v>2.7298844288361748</v>
      </c>
      <c r="K26" s="1">
        <f>AVERAGE('ID-26'!E33,'ID-31'!E33,'ID-34'!I33,'ID-36'!G33,'ID-40'!K33,'ID-44'!I33,'ID-57'!I33)</f>
        <v>3.1139852041600622</v>
      </c>
      <c r="M26" s="1">
        <v>2.75</v>
      </c>
      <c r="N26" s="70">
        <f t="shared" si="10"/>
        <v>5.577894620747791E-4</v>
      </c>
      <c r="O26" s="1">
        <f t="shared" si="1"/>
        <v>2.7888945836419474E-4</v>
      </c>
      <c r="P26" s="1">
        <f t="shared" si="2"/>
        <v>3.8950178391886135E-4</v>
      </c>
      <c r="Q26" s="1">
        <f t="shared" si="3"/>
        <v>5.2454474923309651E-4</v>
      </c>
      <c r="R26" s="1">
        <f t="shared" si="4"/>
        <v>6.9332393863611526E-4</v>
      </c>
      <c r="S26" s="1">
        <f t="shared" si="5"/>
        <v>5.4294488526369423E-4</v>
      </c>
      <c r="T26" s="1">
        <f t="shared" si="6"/>
        <v>3.9143029294281845E-4</v>
      </c>
      <c r="U26" s="1">
        <f t="shared" si="7"/>
        <v>4.8256376960653321E-4</v>
      </c>
      <c r="V26" s="1">
        <f t="shared" si="8"/>
        <v>4.5479874584410676E-4</v>
      </c>
      <c r="W26" s="1">
        <f t="shared" si="9"/>
        <v>5.187899350130664E-4</v>
      </c>
    </row>
    <row r="27" spans="1:23" x14ac:dyDescent="0.25">
      <c r="A27" s="1">
        <v>2.875</v>
      </c>
      <c r="B27" s="1">
        <f>AVERAGE('ID-11'!B34,'ID-13'!B34,'ID-14'!B34,'ID-15'!B34,'ID-24'!B34,'ID-26'!B34,'ID-29'!B34,'ID-30'!B34,'ID-32'!B34,'ID-33'!B34,'ID-34'!B34,'ID-37'!B34,'ID-38'!B34,'ID-39'!B34,'ID-40'!B34,'ID-44'!B34,'ID-45'!B34,'ID-53'!B34,'ID-57'!B34,'ID-59'!B34,'ID-70'!B34,'ID-71'!B34)</f>
        <v>3.3234220360847502</v>
      </c>
      <c r="C27" s="1">
        <f>AVERAGE('ID-08'!B34,'ID-09'!B34,'ID-11'!C34,'ID-14'!C34,'ID-18'!B34,'ID-24'!C34,'ID-26'!C34,'ID-29'!C34,'ID-30'!C34,'ID-34'!C34,'ID-36'!B34,'ID-38'!C34,'ID-39'!C34,'ID-40'!C34,'ID-44'!C34,'ID-45'!C34,'ID-57'!C34,'ID-59'!C34)</f>
        <v>1.6733858355862277</v>
      </c>
      <c r="D27" s="1">
        <f>AVERAGE('ID-13'!C34,'ID-14'!D34,'ID-15'!C34,'ID-16'!B34,'ID-18'!C34,'ID-26'!D34,'ID-29'!D34,'ID-30'!D34,'ID-33'!C34,'ID-34'!D34,'ID-36'!C34,'ID-37'!C34,'ID-38'!D34,'ID-39'!D34,'ID-40'!D34,'ID-45'!D34,'ID-59'!D34,'ID-71'!C34)</f>
        <v>2.3454963968711739</v>
      </c>
      <c r="E27" s="1">
        <f>AVERAGE('ID-03'!B34,'ID-09'!C34,'ID-13'!D34,'ID-15'!D34,'ID-16'!C34,'ID-18'!D34,'ID-24'!D34,'ID-29'!E34,'ID-30'!E34,'ID-33'!D34,'ID-34'!E34,'ID-36'!D34,'ID-38'!E34,'ID-39'!E34,'ID-40'!E34,'ID-44'!D34,'ID-45'!E34,'ID-57'!D34,'ID-70'!C34,'ID-71'!D34)</f>
        <v>3.1432547701462217</v>
      </c>
      <c r="F27" s="1">
        <f>AVERAGE('ID-01'!B34,'ID-02'!B34,'ID-03'!C34,'ID-06'!B34,'ID-08'!C34,'ID-09'!D34,'ID-12'!B34,'ID-16'!D34,'ID-18'!E34,'ID-24'!E34,'ID-29'!F34,'ID-33'!E34,'ID-34'!F34,'ID-36'!E34,'ID-38'!F34,'ID-39'!F34,'ID-40'!F34,'ID-45'!F34,'ID-53'!C34,'ID-54'!B34,'ID-57'!E34,'ID-71'!E34)</f>
        <v>4.1585838482984707</v>
      </c>
      <c r="G27" s="1">
        <f>AVERAGE('ID-01'!C34,'ID-02'!C34,'ID-03'!D34,'ID-07'!B34,'ID-08'!D34,'ID-11'!D34,'ID-18'!F34,'ID-24'!F34,'ID-29'!G34,'ID-31'!B34,'ID-33'!F34,'ID-34'!G34,'ID-36'!F34,'ID-39'!G34,'ID-40'!G34,'ID-44'!E34,'ID-45'!G34,'ID-50'!B34,'ID-53'!D34,'ID-54'!C34,'ID-57'!F34,'ID-59'!E34,'ID-70'!D34,'ID-71'!F34)</f>
        <v>3.2601150188757084</v>
      </c>
      <c r="H27" s="1">
        <f>AVERAGE('ID-03'!E34,'ID-11'!E34,'ID-13'!E34,'ID-15'!E34,'ID-16'!E34,'ID-18'!G34,'ID-24'!G34,'ID-29'!H34,'ID-30'!F34,'ID-31'!C34,'ID-33'!G34,'ID-34'!H34,'ID-40'!H34,'ID-44'!F34,'ID-45'!H34,'ID-54'!D34,'ID-57'!G34,'ID-59'!F34,'ID-70'!E34,'ID-71'!G34)</f>
        <v>2.3557316477662367</v>
      </c>
      <c r="I27" s="1">
        <f>AVERAGE('ID-12'!C34,'ID-18'!H34,'ID-24'!H34,'ID-29'!I34,'ID-40'!I34,'ID-44'!G34,'ID-45'!I34,'ID-59'!G34)</f>
        <v>2.8945530379403706</v>
      </c>
      <c r="J27" s="1">
        <f>AVERAGE('ID-31'!D34,'ID-40'!J34,'ID-44'!H34,'ID-45'!J34,'ID-57'!H34)</f>
        <v>2.6909916719761022</v>
      </c>
      <c r="K27" s="1">
        <f>AVERAGE('ID-26'!E34,'ID-31'!E34,'ID-34'!I34,'ID-36'!G34,'ID-40'!K34,'ID-44'!I34,'ID-57'!I34)</f>
        <v>3.0629544255306747</v>
      </c>
      <c r="M27" s="1">
        <v>2.875</v>
      </c>
      <c r="N27" s="70">
        <f t="shared" si="10"/>
        <v>5.5368211121171941E-4</v>
      </c>
      <c r="O27" s="1">
        <f t="shared" si="1"/>
        <v>2.7878608020866555E-4</v>
      </c>
      <c r="P27" s="1">
        <f t="shared" si="2"/>
        <v>3.9075969971873761E-4</v>
      </c>
      <c r="Q27" s="1">
        <f t="shared" si="3"/>
        <v>5.2366624470636053E-4</v>
      </c>
      <c r="R27" s="1">
        <f t="shared" si="4"/>
        <v>6.9282006912652527E-4</v>
      </c>
      <c r="S27" s="1">
        <f t="shared" si="5"/>
        <v>5.4313516214469311E-4</v>
      </c>
      <c r="T27" s="1">
        <f t="shared" si="6"/>
        <v>3.9246489251785506E-4</v>
      </c>
      <c r="U27" s="1">
        <f t="shared" si="7"/>
        <v>4.8223253612086577E-4</v>
      </c>
      <c r="V27" s="1">
        <f t="shared" si="8"/>
        <v>4.4831921255121868E-4</v>
      </c>
      <c r="W27" s="1">
        <f t="shared" si="9"/>
        <v>5.1028820729341043E-4</v>
      </c>
    </row>
    <row r="28" spans="1:23" x14ac:dyDescent="0.25">
      <c r="A28" s="1">
        <v>3</v>
      </c>
      <c r="B28" s="1">
        <f>AVERAGE('ID-11'!B35,'ID-13'!B35,'ID-14'!B35,'ID-15'!B35,'ID-24'!B35,'ID-26'!B35,'ID-29'!B35,'ID-30'!B35,'ID-32'!B35,'ID-33'!B35,'ID-34'!B35,'ID-37'!B35,'ID-38'!B35,'ID-39'!B35,'ID-40'!B35,'ID-44'!B35,'ID-45'!B35,'ID-53'!B35,'ID-57'!B35,'ID-59'!B35,'ID-70'!B35,'ID-71'!B35)</f>
        <v>3.3197984537268752</v>
      </c>
      <c r="C28" s="1">
        <f>AVERAGE('ID-08'!B35,'ID-09'!B35,'ID-11'!C35,'ID-14'!C35,'ID-18'!B35,'ID-24'!C35,'ID-26'!C35,'ID-29'!C35,'ID-30'!C35,'ID-34'!C35,'ID-36'!B35,'ID-38'!C35,'ID-39'!C35,'ID-40'!C35,'ID-44'!C35,'ID-45'!C35,'ID-57'!C35,'ID-59'!C35)</f>
        <v>1.6640176424934188</v>
      </c>
      <c r="D28" s="1">
        <f>AVERAGE('ID-13'!C35,'ID-14'!D35,'ID-15'!C35,'ID-16'!B35,'ID-18'!C35,'ID-26'!D35,'ID-29'!D35,'ID-30'!D35,'ID-33'!C35,'ID-34'!D35,'ID-36'!C35,'ID-37'!C35,'ID-38'!D35,'ID-39'!D35,'ID-40'!D35,'ID-45'!D35,'ID-59'!D35,'ID-71'!C35)</f>
        <v>2.3670429264372137</v>
      </c>
      <c r="E28" s="1">
        <f>AVERAGE('ID-03'!B35,'ID-09'!C35,'ID-13'!D35,'ID-15'!D35,'ID-16'!C35,'ID-18'!D35,'ID-24'!D35,'ID-29'!E35,'ID-30'!E35,'ID-33'!D35,'ID-34'!E35,'ID-36'!D35,'ID-38'!E35,'ID-39'!E35,'ID-40'!E35,'ID-44'!D35,'ID-45'!E35,'ID-57'!D35,'ID-70'!C35,'ID-71'!D35)</f>
        <v>3.1632599252747338</v>
      </c>
      <c r="F28" s="1">
        <f>AVERAGE('ID-01'!B35,'ID-02'!B35,'ID-03'!C35,'ID-06'!B35,'ID-08'!C35,'ID-09'!D35,'ID-12'!B35,'ID-16'!D35,'ID-18'!E35,'ID-24'!E35,'ID-29'!F35,'ID-33'!E35,'ID-34'!F35,'ID-36'!E35,'ID-38'!F35,'ID-39'!F35,'ID-40'!F35,'ID-45'!F35,'ID-53'!C35,'ID-54'!B35,'ID-57'!E35,'ID-71'!E35)</f>
        <v>4.1464082463475789</v>
      </c>
      <c r="G28" s="1">
        <f>AVERAGE('ID-01'!C35,'ID-02'!C35,'ID-03'!D35,'ID-07'!B35,'ID-08'!D35,'ID-11'!D35,'ID-18'!F35,'ID-24'!F35,'ID-29'!G35,'ID-31'!B35,'ID-33'!F35,'ID-34'!G35,'ID-36'!F35,'ID-39'!G35,'ID-40'!G35,'ID-44'!E35,'ID-45'!G35,'ID-50'!B35,'ID-53'!D35,'ID-54'!C35,'ID-57'!F35,'ID-59'!E35,'ID-70'!D35,'ID-71'!F35)</f>
        <v>3.2721966086562992</v>
      </c>
      <c r="H28" s="1">
        <f>AVERAGE('ID-03'!E35,'ID-11'!E35,'ID-13'!E35,'ID-15'!E35,'ID-16'!E35,'ID-18'!G35,'ID-24'!G35,'ID-29'!H35,'ID-30'!F35,'ID-31'!C35,'ID-33'!G35,'ID-34'!H35,'ID-40'!H35,'ID-44'!F35,'ID-45'!H35,'ID-54'!D35,'ID-57'!G35,'ID-59'!F35,'ID-70'!E35,'ID-71'!G35)</f>
        <v>2.3551704899990158</v>
      </c>
      <c r="I28" s="1">
        <f>AVERAGE('ID-12'!C35,'ID-18'!H35,'ID-24'!H35,'ID-29'!I35,'ID-40'!I35,'ID-44'!G35,'ID-45'!I35,'ID-59'!G35)</f>
        <v>2.8681703843964943</v>
      </c>
      <c r="J28" s="1">
        <f>AVERAGE('ID-31'!D35,'ID-40'!J35,'ID-44'!H35,'ID-45'!J35,'ID-57'!H35)</f>
        <v>2.6459616251372648</v>
      </c>
      <c r="K28" s="1">
        <f>AVERAGE('ID-26'!E35,'ID-31'!E35,'ID-34'!I35,'ID-36'!G35,'ID-40'!K35,'ID-44'!I35,'ID-57'!I35)</f>
        <v>3.0706618856807961</v>
      </c>
      <c r="M28" s="1">
        <v>3</v>
      </c>
      <c r="N28" s="70">
        <f t="shared" si="10"/>
        <v>5.5307842239089747E-4</v>
      </c>
      <c r="O28" s="1">
        <f t="shared" si="1"/>
        <v>2.7722533923940358E-4</v>
      </c>
      <c r="P28" s="1">
        <f t="shared" si="2"/>
        <v>3.9434935154443983E-4</v>
      </c>
      <c r="Q28" s="1">
        <f t="shared" si="3"/>
        <v>5.2699910355077071E-4</v>
      </c>
      <c r="R28" s="1">
        <f t="shared" si="4"/>
        <v>6.9079161384150666E-4</v>
      </c>
      <c r="S28" s="1">
        <f t="shared" si="5"/>
        <v>5.4514795500213949E-4</v>
      </c>
      <c r="T28" s="1">
        <f t="shared" si="6"/>
        <v>3.9237140363383607E-4</v>
      </c>
      <c r="U28" s="1">
        <f t="shared" si="7"/>
        <v>4.7783718604045599E-4</v>
      </c>
      <c r="V28" s="1">
        <f t="shared" si="8"/>
        <v>4.4081720674786837E-4</v>
      </c>
      <c r="W28" s="1">
        <f t="shared" si="9"/>
        <v>5.1157227015442071E-4</v>
      </c>
    </row>
    <row r="29" spans="1:23" x14ac:dyDescent="0.25">
      <c r="A29" s="1">
        <v>3.125</v>
      </c>
      <c r="B29" s="1">
        <f>AVERAGE('ID-11'!B36,'ID-13'!B36,'ID-14'!B36,'ID-15'!B36,'ID-24'!B36,'ID-26'!B36,'ID-29'!B36,'ID-30'!B36,'ID-32'!B36,'ID-33'!B36,'ID-34'!B36,'ID-37'!B36,'ID-38'!B36,'ID-39'!B36,'ID-40'!B36,'ID-44'!B36,'ID-45'!B36,'ID-53'!B36,'ID-57'!B36,'ID-59'!B36,'ID-70'!B36,'ID-71'!B36)</f>
        <v>3.3200792687796534</v>
      </c>
      <c r="C29" s="1">
        <f>AVERAGE('ID-08'!B36,'ID-09'!B36,'ID-11'!C36,'ID-14'!C36,'ID-18'!B36,'ID-24'!C36,'ID-26'!C36,'ID-29'!C36,'ID-30'!C36,'ID-34'!C36,'ID-36'!B36,'ID-38'!C36,'ID-39'!C36,'ID-40'!C36,'ID-44'!C36,'ID-45'!C36,'ID-57'!C36,'ID-59'!C36)</f>
        <v>1.6806371921213827</v>
      </c>
      <c r="D29" s="1">
        <f>AVERAGE('ID-13'!C36,'ID-14'!D36,'ID-15'!C36,'ID-16'!B36,'ID-18'!C36,'ID-26'!D36,'ID-29'!D36,'ID-30'!D36,'ID-33'!C36,'ID-34'!D36,'ID-36'!C36,'ID-37'!C36,'ID-38'!D36,'ID-39'!D36,'ID-40'!D36,'ID-45'!D36,'ID-59'!D36,'ID-71'!C36)</f>
        <v>2.3969243990240199</v>
      </c>
      <c r="E29" s="1">
        <f>AVERAGE('ID-03'!B36,'ID-09'!C36,'ID-13'!D36,'ID-15'!D36,'ID-16'!C36,'ID-18'!D36,'ID-24'!D36,'ID-29'!E36,'ID-30'!E36,'ID-33'!D36,'ID-34'!E36,'ID-36'!D36,'ID-38'!E36,'ID-39'!E36,'ID-40'!E36,'ID-44'!D36,'ID-45'!E36,'ID-57'!D36,'ID-70'!C36,'ID-71'!D36)</f>
        <v>3.1608855942845095</v>
      </c>
      <c r="F29" s="1">
        <f>AVERAGE('ID-01'!B36,'ID-02'!B36,'ID-03'!C36,'ID-06'!B36,'ID-08'!C36,'ID-09'!D36,'ID-12'!B36,'ID-16'!D36,'ID-18'!E36,'ID-24'!E36,'ID-29'!F36,'ID-33'!E36,'ID-34'!F36,'ID-36'!E36,'ID-38'!F36,'ID-39'!F36,'ID-40'!F36,'ID-45'!F36,'ID-53'!C36,'ID-54'!B36,'ID-57'!E36,'ID-71'!E36)</f>
        <v>4.1365487227903666</v>
      </c>
      <c r="G29" s="1">
        <f>AVERAGE('ID-01'!C36,'ID-02'!C36,'ID-03'!D36,'ID-07'!B36,'ID-08'!D36,'ID-11'!D36,'ID-18'!F36,'ID-24'!F36,'ID-29'!G36,'ID-31'!B36,'ID-33'!F36,'ID-34'!G36,'ID-36'!F36,'ID-39'!G36,'ID-40'!G36,'ID-44'!E36,'ID-45'!G36,'ID-50'!B36,'ID-53'!D36,'ID-54'!C36,'ID-57'!F36,'ID-59'!E36,'ID-70'!D36,'ID-71'!F36)</f>
        <v>3.2711848056723736</v>
      </c>
      <c r="H29" s="1">
        <f>AVERAGE('ID-03'!E36,'ID-11'!E36,'ID-13'!E36,'ID-15'!E36,'ID-16'!E36,'ID-18'!G36,'ID-24'!G36,'ID-29'!H36,'ID-30'!F36,'ID-31'!C36,'ID-33'!G36,'ID-34'!H36,'ID-40'!H36,'ID-44'!F36,'ID-45'!H36,'ID-54'!D36,'ID-57'!G36,'ID-59'!F36,'ID-70'!E36,'ID-71'!G36)</f>
        <v>2.3574150535867329</v>
      </c>
      <c r="I29" s="1">
        <f>AVERAGE('ID-12'!C36,'ID-18'!H36,'ID-24'!H36,'ID-29'!I36,'ID-40'!I36,'ID-44'!G36,'ID-45'!I36,'ID-59'!G36)</f>
        <v>2.9130798087444432</v>
      </c>
      <c r="J29" s="1">
        <f>AVERAGE('ID-31'!D36,'ID-40'!J36,'ID-44'!H36,'ID-45'!J36,'ID-57'!H36)</f>
        <v>2.6245410906522189</v>
      </c>
      <c r="K29" s="1">
        <f>AVERAGE('ID-26'!E36,'ID-31'!E36,'ID-34'!I36,'ID-36'!G36,'ID-40'!K36,'ID-44'!I36,'ID-57'!I36)</f>
        <v>3.0306218093965818</v>
      </c>
      <c r="M29" s="1">
        <v>3.125</v>
      </c>
      <c r="N29" s="70">
        <f t="shared" si="10"/>
        <v>5.5312520617869035E-4</v>
      </c>
      <c r="O29" s="1">
        <f t="shared" si="1"/>
        <v>2.7999415620742237E-4</v>
      </c>
      <c r="P29" s="1">
        <f t="shared" si="2"/>
        <v>3.9932760487740174E-4</v>
      </c>
      <c r="Q29" s="1">
        <f t="shared" si="3"/>
        <v>5.2660354000779927E-4</v>
      </c>
      <c r="R29" s="1">
        <f t="shared" si="4"/>
        <v>6.8914901721687507E-4</v>
      </c>
      <c r="S29" s="1">
        <f t="shared" si="5"/>
        <v>5.4497938862501749E-4</v>
      </c>
      <c r="T29" s="1">
        <f t="shared" si="6"/>
        <v>3.9274534792754973E-4</v>
      </c>
      <c r="U29" s="1">
        <f t="shared" si="7"/>
        <v>4.8531909613682426E-4</v>
      </c>
      <c r="V29" s="1">
        <f t="shared" si="8"/>
        <v>4.3724854570265971E-4</v>
      </c>
      <c r="W29" s="1">
        <f t="shared" si="9"/>
        <v>5.0490159344547059E-4</v>
      </c>
    </row>
    <row r="30" spans="1:23" x14ac:dyDescent="0.25">
      <c r="A30" s="1">
        <v>3.25</v>
      </c>
      <c r="B30" s="1">
        <f>AVERAGE('ID-11'!B37,'ID-13'!B37,'ID-14'!B37,'ID-15'!B37,'ID-24'!B37,'ID-26'!B37,'ID-29'!B37,'ID-30'!B37,'ID-32'!B37,'ID-33'!B37,'ID-34'!B37,'ID-37'!B37,'ID-38'!B37,'ID-39'!B37,'ID-40'!B37,'ID-44'!B37,'ID-45'!B37,'ID-53'!B37,'ID-57'!B37,'ID-59'!B37,'ID-70'!B37,'ID-71'!B37)</f>
        <v>3.3157960591986635</v>
      </c>
      <c r="C30" s="1">
        <f>AVERAGE('ID-08'!B37,'ID-09'!B37,'ID-11'!C37,'ID-14'!C37,'ID-18'!B37,'ID-24'!C37,'ID-26'!C37,'ID-29'!C37,'ID-30'!C37,'ID-34'!C37,'ID-36'!B37,'ID-38'!C37,'ID-39'!C37,'ID-40'!C37,'ID-44'!C37,'ID-45'!C37,'ID-57'!C37,'ID-59'!C37)</f>
        <v>1.6714599300858559</v>
      </c>
      <c r="D30" s="1">
        <f>AVERAGE('ID-13'!C37,'ID-14'!D37,'ID-15'!C37,'ID-16'!B37,'ID-18'!C37,'ID-26'!D37,'ID-29'!D37,'ID-30'!D37,'ID-33'!C37,'ID-34'!D37,'ID-36'!C37,'ID-37'!C37,'ID-38'!D37,'ID-39'!D37,'ID-40'!D37,'ID-45'!D37,'ID-59'!D37,'ID-71'!C37)</f>
        <v>2.408251837842343</v>
      </c>
      <c r="E30" s="1">
        <f>AVERAGE('ID-03'!B37,'ID-09'!C37,'ID-13'!D37,'ID-15'!D37,'ID-16'!C37,'ID-18'!D37,'ID-24'!D37,'ID-29'!E37,'ID-30'!E37,'ID-33'!D37,'ID-34'!E37,'ID-36'!D37,'ID-38'!E37,'ID-39'!E37,'ID-40'!E37,'ID-44'!D37,'ID-45'!E37,'ID-57'!D37,'ID-70'!C37,'ID-71'!D37)</f>
        <v>3.1746752075021334</v>
      </c>
      <c r="F30" s="1">
        <f>AVERAGE('ID-01'!B37,'ID-02'!B37,'ID-03'!C37,'ID-06'!B37,'ID-08'!C37,'ID-09'!D37,'ID-12'!B37,'ID-16'!D37,'ID-18'!E37,'ID-24'!E37,'ID-29'!F37,'ID-33'!E37,'ID-34'!F37,'ID-36'!E37,'ID-38'!F37,'ID-39'!F37,'ID-40'!F37,'ID-45'!F37,'ID-53'!C37,'ID-54'!B37,'ID-57'!E37,'ID-71'!E37)</f>
        <v>4.1426928401800405</v>
      </c>
      <c r="G30" s="1">
        <f>AVERAGE('ID-01'!C37,'ID-02'!C37,'ID-03'!D37,'ID-07'!B37,'ID-08'!D37,'ID-11'!D37,'ID-18'!F37,'ID-24'!F37,'ID-29'!G37,'ID-31'!B37,'ID-33'!F37,'ID-34'!G37,'ID-36'!F37,'ID-39'!G37,'ID-40'!G37,'ID-44'!E37,'ID-45'!G37,'ID-50'!B37,'ID-53'!D37,'ID-54'!C37,'ID-57'!F37,'ID-59'!E37,'ID-70'!D37,'ID-71'!F37)</f>
        <v>3.2724790768387222</v>
      </c>
      <c r="H30" s="1">
        <f>AVERAGE('ID-03'!E37,'ID-11'!E37,'ID-13'!E37,'ID-15'!E37,'ID-16'!E37,'ID-18'!G37,'ID-24'!G37,'ID-29'!H37,'ID-30'!F37,'ID-31'!C37,'ID-33'!G37,'ID-34'!H37,'ID-40'!H37,'ID-44'!F37,'ID-45'!H37,'ID-54'!D37,'ID-57'!G37,'ID-59'!F37,'ID-70'!E37,'ID-71'!G37)</f>
        <v>2.3653162210815206</v>
      </c>
      <c r="I30" s="1">
        <f>AVERAGE('ID-12'!C37,'ID-18'!H37,'ID-24'!H37,'ID-29'!I37,'ID-40'!I37,'ID-44'!G37,'ID-45'!I37,'ID-59'!G37)</f>
        <v>2.9381221170685428</v>
      </c>
      <c r="J30" s="1">
        <f>AVERAGE('ID-31'!D37,'ID-40'!J37,'ID-44'!H37,'ID-45'!J37,'ID-57'!H37)</f>
        <v>2.6297705526574067</v>
      </c>
      <c r="K30" s="1">
        <f>AVERAGE('ID-26'!E37,'ID-31'!E37,'ID-34'!I37,'ID-36'!G37,'ID-40'!K37,'ID-44'!I37,'ID-57'!I37)</f>
        <v>2.9333233053188734</v>
      </c>
      <c r="M30" s="1">
        <v>3.25</v>
      </c>
      <c r="N30" s="70">
        <f t="shared" si="10"/>
        <v>5.5241162346249739E-4</v>
      </c>
      <c r="O30" s="1">
        <f t="shared" si="1"/>
        <v>2.7846522435230359E-4</v>
      </c>
      <c r="P30" s="1">
        <f t="shared" si="2"/>
        <v>4.0121475618453437E-4</v>
      </c>
      <c r="Q30" s="1">
        <f t="shared" si="3"/>
        <v>5.289008895698555E-4</v>
      </c>
      <c r="R30" s="1">
        <f t="shared" si="4"/>
        <v>6.9017262717399478E-4</v>
      </c>
      <c r="S30" s="1">
        <f t="shared" si="5"/>
        <v>5.4519501420133114E-4</v>
      </c>
      <c r="T30" s="1">
        <f t="shared" si="6"/>
        <v>3.9406168243218137E-4</v>
      </c>
      <c r="U30" s="1">
        <f t="shared" si="7"/>
        <v>4.8949114470361931E-4</v>
      </c>
      <c r="V30" s="1">
        <f t="shared" si="8"/>
        <v>4.3811977407272399E-4</v>
      </c>
      <c r="W30" s="1">
        <f t="shared" si="9"/>
        <v>4.8869166266612431E-4</v>
      </c>
    </row>
    <row r="31" spans="1:23" x14ac:dyDescent="0.25">
      <c r="A31" s="1">
        <v>3.375</v>
      </c>
      <c r="B31" s="1">
        <f>AVERAGE('ID-11'!B38,'ID-13'!B38,'ID-14'!B38,'ID-15'!B38,'ID-24'!B38,'ID-26'!B38,'ID-29'!B38,'ID-30'!B38,'ID-32'!B38,'ID-33'!B38,'ID-34'!B38,'ID-37'!B38,'ID-38'!B38,'ID-39'!B38,'ID-40'!B38,'ID-44'!B38,'ID-45'!B38,'ID-53'!B38,'ID-57'!B38,'ID-59'!B38,'ID-70'!B38,'ID-71'!B38)</f>
        <v>3.3080271265405856</v>
      </c>
      <c r="C31" s="1">
        <f>AVERAGE('ID-08'!B38,'ID-09'!B38,'ID-11'!C38,'ID-14'!C38,'ID-18'!B38,'ID-24'!C38,'ID-26'!C38,'ID-29'!C38,'ID-30'!C38,'ID-34'!C38,'ID-36'!B38,'ID-38'!C38,'ID-39'!C38,'ID-40'!C38,'ID-44'!C38,'ID-45'!C38,'ID-57'!C38,'ID-59'!C38)</f>
        <v>1.6715927116738105</v>
      </c>
      <c r="D31" s="1">
        <f>AVERAGE('ID-13'!C38,'ID-14'!D38,'ID-15'!C38,'ID-16'!B38,'ID-18'!C38,'ID-26'!D38,'ID-29'!D38,'ID-30'!D38,'ID-33'!C38,'ID-34'!D38,'ID-36'!C38,'ID-37'!C38,'ID-38'!D38,'ID-39'!D38,'ID-40'!D38,'ID-45'!D38,'ID-59'!D38,'ID-71'!C38)</f>
        <v>2.442286427312673</v>
      </c>
      <c r="E31" s="1">
        <f>AVERAGE('ID-03'!B38,'ID-09'!C38,'ID-13'!D38,'ID-15'!D38,'ID-16'!C38,'ID-18'!D38,'ID-24'!D38,'ID-29'!E38,'ID-30'!E38,'ID-33'!D38,'ID-34'!E38,'ID-36'!D38,'ID-38'!E38,'ID-39'!E38,'ID-40'!E38,'ID-44'!D38,'ID-45'!E38,'ID-57'!D38,'ID-70'!C38,'ID-71'!D38)</f>
        <v>3.1614232566709726</v>
      </c>
      <c r="F31" s="1">
        <f>AVERAGE('ID-01'!B38,'ID-02'!B38,'ID-03'!C38,'ID-06'!B38,'ID-08'!C38,'ID-09'!D38,'ID-12'!B38,'ID-16'!D38,'ID-18'!E38,'ID-24'!E38,'ID-29'!F38,'ID-33'!E38,'ID-34'!F38,'ID-36'!E38,'ID-38'!F38,'ID-39'!F38,'ID-40'!F38,'ID-45'!F38,'ID-53'!C38,'ID-54'!B38,'ID-57'!E38,'ID-71'!E38)</f>
        <v>4.1304743109397384</v>
      </c>
      <c r="G31" s="1">
        <f>AVERAGE('ID-01'!C38,'ID-02'!C38,'ID-03'!D38,'ID-07'!B38,'ID-08'!D38,'ID-11'!D38,'ID-18'!F38,'ID-24'!F38,'ID-29'!G38,'ID-31'!B38,'ID-33'!F38,'ID-34'!G38,'ID-36'!F38,'ID-39'!G38,'ID-40'!G38,'ID-44'!E38,'ID-45'!G38,'ID-50'!B38,'ID-53'!D38,'ID-54'!C38,'ID-57'!F38,'ID-59'!E38,'ID-70'!D38,'ID-71'!F38)</f>
        <v>3.2682316903210302</v>
      </c>
      <c r="H31" s="1">
        <f>AVERAGE('ID-03'!E38,'ID-11'!E38,'ID-13'!E38,'ID-15'!E38,'ID-16'!E38,'ID-18'!G38,'ID-24'!G38,'ID-29'!H38,'ID-30'!F38,'ID-31'!C38,'ID-33'!G38,'ID-34'!H38,'ID-40'!H38,'ID-44'!F38,'ID-45'!H38,'ID-54'!D38,'ID-57'!G38,'ID-59'!F38,'ID-70'!E38,'ID-71'!G38)</f>
        <v>2.3615176778007259</v>
      </c>
      <c r="I31" s="1">
        <f>AVERAGE('ID-12'!C38,'ID-18'!H38,'ID-24'!H38,'ID-29'!I38,'ID-40'!I38,'ID-44'!G38,'ID-45'!I38,'ID-59'!G38)</f>
        <v>2.9518905517970495</v>
      </c>
      <c r="J31" s="1">
        <f>AVERAGE('ID-31'!D38,'ID-40'!J38,'ID-44'!H38,'ID-45'!J38,'ID-57'!H38)</f>
        <v>2.6158305820130634</v>
      </c>
      <c r="K31" s="1">
        <f>AVERAGE('ID-26'!E38,'ID-31'!E38,'ID-34'!I38,'ID-36'!G38,'ID-40'!K38,'ID-44'!I38,'ID-57'!I38)</f>
        <v>2.8360663344169668</v>
      </c>
      <c r="M31" s="1">
        <v>3.375</v>
      </c>
      <c r="N31" s="70">
        <f t="shared" si="10"/>
        <v>5.511173192816616E-4</v>
      </c>
      <c r="O31" s="1">
        <f t="shared" si="1"/>
        <v>2.7848734576485686E-4</v>
      </c>
      <c r="P31" s="1">
        <f t="shared" si="2"/>
        <v>4.0688491879029134E-4</v>
      </c>
      <c r="Q31" s="1">
        <f t="shared" si="3"/>
        <v>5.266931145613841E-4</v>
      </c>
      <c r="R31" s="1">
        <f t="shared" si="4"/>
        <v>6.8813702020256045E-4</v>
      </c>
      <c r="S31" s="1">
        <f t="shared" si="5"/>
        <v>5.4448739960748368E-4</v>
      </c>
      <c r="T31" s="1">
        <f t="shared" si="6"/>
        <v>3.9342884512160093E-4</v>
      </c>
      <c r="U31" s="1">
        <f t="shared" si="7"/>
        <v>4.9178496592938844E-4</v>
      </c>
      <c r="V31" s="1">
        <f t="shared" si="8"/>
        <v>4.357973749633764E-4</v>
      </c>
      <c r="W31" s="1">
        <f t="shared" si="9"/>
        <v>4.7248865131386668E-4</v>
      </c>
    </row>
    <row r="32" spans="1:23" x14ac:dyDescent="0.25">
      <c r="A32" s="1">
        <v>3.5</v>
      </c>
      <c r="B32" s="1">
        <f>AVERAGE('ID-11'!B39,'ID-13'!B39,'ID-14'!B39,'ID-15'!B39,'ID-24'!B39,'ID-26'!B39,'ID-29'!B39,'ID-30'!B39,'ID-32'!B39,'ID-33'!B39,'ID-34'!B39,'ID-37'!B39,'ID-38'!B39,'ID-39'!B39,'ID-40'!B39,'ID-44'!B39,'ID-45'!B39,'ID-53'!B39,'ID-57'!B39,'ID-59'!B39,'ID-70'!B39,'ID-71'!B39)</f>
        <v>3.2759854125152117</v>
      </c>
      <c r="C32" s="1">
        <f>AVERAGE('ID-08'!B39,'ID-09'!B39,'ID-11'!C39,'ID-14'!C39,'ID-18'!B39,'ID-24'!C39,'ID-26'!C39,'ID-29'!C39,'ID-30'!C39,'ID-34'!C39,'ID-36'!B39,'ID-38'!C39,'ID-39'!C39,'ID-40'!C39,'ID-44'!C39,'ID-45'!C39,'ID-57'!C39,'ID-59'!C39)</f>
        <v>1.6773491713522419</v>
      </c>
      <c r="D32" s="1">
        <f>AVERAGE('ID-13'!C39,'ID-14'!D39,'ID-15'!C39,'ID-16'!B39,'ID-18'!C39,'ID-26'!D39,'ID-29'!D39,'ID-30'!D39,'ID-33'!C39,'ID-34'!D39,'ID-36'!C39,'ID-37'!C39,'ID-38'!D39,'ID-39'!D39,'ID-40'!D39,'ID-45'!D39,'ID-59'!D39,'ID-71'!C39)</f>
        <v>2.4556043099202318</v>
      </c>
      <c r="E32" s="1">
        <f>AVERAGE('ID-03'!B39,'ID-09'!C39,'ID-13'!D39,'ID-15'!D39,'ID-16'!C39,'ID-18'!D39,'ID-24'!D39,'ID-29'!E39,'ID-30'!E39,'ID-33'!D39,'ID-34'!E39,'ID-36'!D39,'ID-38'!E39,'ID-39'!E39,'ID-40'!E39,'ID-44'!D39,'ID-45'!E39,'ID-57'!D39,'ID-70'!C39,'ID-71'!D39)</f>
        <v>3.1525248779648658</v>
      </c>
      <c r="F32" s="1">
        <f>AVERAGE('ID-01'!B39,'ID-02'!B39,'ID-03'!C39,'ID-06'!B39,'ID-08'!C39,'ID-09'!D39,'ID-12'!B39,'ID-16'!D39,'ID-18'!E39,'ID-24'!E39,'ID-29'!F39,'ID-33'!E39,'ID-34'!F39,'ID-36'!E39,'ID-38'!F39,'ID-39'!F39,'ID-40'!F39,'ID-45'!F39,'ID-53'!C39,'ID-54'!B39,'ID-57'!E39,'ID-71'!E39)</f>
        <v>4.1217588472458564</v>
      </c>
      <c r="G32" s="1">
        <f>AVERAGE('ID-01'!C39,'ID-02'!C39,'ID-03'!D39,'ID-07'!B39,'ID-08'!D39,'ID-11'!D39,'ID-18'!F39,'ID-24'!F39,'ID-29'!G39,'ID-31'!B39,'ID-33'!F39,'ID-34'!G39,'ID-36'!F39,'ID-39'!G39,'ID-40'!G39,'ID-44'!E39,'ID-45'!G39,'ID-50'!B39,'ID-53'!D39,'ID-54'!C39,'ID-57'!F39,'ID-59'!E39,'ID-70'!D39,'ID-71'!F39)</f>
        <v>3.2634685409569646</v>
      </c>
      <c r="H32" s="1">
        <f>AVERAGE('ID-03'!E39,'ID-11'!E39,'ID-13'!E39,'ID-15'!E39,'ID-16'!E39,'ID-18'!G39,'ID-24'!G39,'ID-29'!H39,'ID-30'!F39,'ID-31'!C39,'ID-33'!G39,'ID-34'!H39,'ID-40'!H39,'ID-44'!F39,'ID-45'!H39,'ID-54'!D39,'ID-57'!G39,'ID-59'!F39,'ID-70'!E39,'ID-71'!G39)</f>
        <v>2.3613137169107667</v>
      </c>
      <c r="I32" s="1">
        <f>AVERAGE('ID-12'!C39,'ID-18'!H39,'ID-24'!H39,'ID-29'!I39,'ID-40'!I39,'ID-44'!G39,'ID-45'!I39,'ID-59'!G39)</f>
        <v>2.9723831091158659</v>
      </c>
      <c r="J32" s="1">
        <f>AVERAGE('ID-31'!D39,'ID-40'!J39,'ID-44'!H39,'ID-45'!J39,'ID-57'!H39)</f>
        <v>2.6107997582112179</v>
      </c>
      <c r="K32" s="1">
        <f>AVERAGE('ID-26'!E39,'ID-31'!E39,'ID-34'!I39,'ID-36'!G39,'ID-40'!K39,'ID-44'!I39,'ID-57'!I39)</f>
        <v>2.7826327779663407</v>
      </c>
      <c r="M32" s="1">
        <v>3.5</v>
      </c>
      <c r="N32" s="70">
        <f t="shared" si="10"/>
        <v>5.457791697250343E-4</v>
      </c>
      <c r="O32" s="1">
        <f t="shared" si="1"/>
        <v>2.794463719472835E-4</v>
      </c>
      <c r="P32" s="1">
        <f t="shared" si="2"/>
        <v>4.0910367803271067E-4</v>
      </c>
      <c r="Q32" s="1">
        <f t="shared" si="3"/>
        <v>5.2521064466894672E-4</v>
      </c>
      <c r="R32" s="1">
        <f t="shared" si="4"/>
        <v>6.8668502395115977E-4</v>
      </c>
      <c r="S32" s="1">
        <f t="shared" si="5"/>
        <v>5.4369385892343036E-4</v>
      </c>
      <c r="T32" s="1">
        <f t="shared" si="6"/>
        <v>3.9339486523733375E-4</v>
      </c>
      <c r="U32" s="1">
        <f t="shared" si="7"/>
        <v>4.9519902597870333E-4</v>
      </c>
      <c r="V32" s="1">
        <f t="shared" si="8"/>
        <v>4.3495923971798896E-4</v>
      </c>
      <c r="W32" s="1">
        <f t="shared" si="9"/>
        <v>4.635866208091924E-4</v>
      </c>
    </row>
    <row r="33" spans="1:23" x14ac:dyDescent="0.25">
      <c r="A33" s="1">
        <v>3.625</v>
      </c>
      <c r="B33" s="1">
        <f>AVERAGE('ID-11'!B40,'ID-13'!B40,'ID-14'!B40,'ID-15'!B40,'ID-24'!B40,'ID-26'!B40,'ID-29'!B40,'ID-30'!B40,'ID-32'!B40,'ID-33'!B40,'ID-34'!B40,'ID-37'!B40,'ID-38'!B40,'ID-39'!B40,'ID-40'!B40,'ID-44'!B40,'ID-45'!B40,'ID-53'!B40,'ID-57'!B40,'ID-59'!B40,'ID-70'!B40,'ID-71'!B40)</f>
        <v>3.2632876025590605</v>
      </c>
      <c r="C33" s="1">
        <f>AVERAGE('ID-08'!B40,'ID-09'!B40,'ID-11'!C40,'ID-14'!C40,'ID-18'!B40,'ID-24'!C40,'ID-26'!C40,'ID-29'!C40,'ID-30'!C40,'ID-34'!C40,'ID-36'!B40,'ID-38'!C40,'ID-39'!C40,'ID-40'!C40,'ID-44'!C40,'ID-45'!C40,'ID-57'!C40,'ID-59'!C40)</f>
        <v>1.6896683006161448</v>
      </c>
      <c r="D33" s="1">
        <f>AVERAGE('ID-13'!C40,'ID-14'!D40,'ID-15'!C40,'ID-16'!B40,'ID-18'!C40,'ID-26'!D40,'ID-29'!D40,'ID-30'!D40,'ID-33'!C40,'ID-34'!D40,'ID-36'!C40,'ID-37'!C40,'ID-38'!D40,'ID-39'!D40,'ID-40'!D40,'ID-45'!D40,'ID-59'!D40,'ID-71'!C40)</f>
        <v>2.4404284480435963</v>
      </c>
      <c r="E33" s="1">
        <f>AVERAGE('ID-03'!B40,'ID-09'!C40,'ID-13'!D40,'ID-15'!D40,'ID-16'!C40,'ID-18'!D40,'ID-24'!D40,'ID-29'!E40,'ID-30'!E40,'ID-33'!D40,'ID-34'!E40,'ID-36'!D40,'ID-38'!E40,'ID-39'!E40,'ID-40'!E40,'ID-44'!D40,'ID-45'!E40,'ID-57'!D40,'ID-70'!C40,'ID-71'!D40)</f>
        <v>3.1367475772264117</v>
      </c>
      <c r="F33" s="1">
        <f>AVERAGE('ID-01'!B40,'ID-02'!B40,'ID-03'!C40,'ID-06'!B40,'ID-08'!C40,'ID-09'!D40,'ID-12'!B40,'ID-16'!D40,'ID-18'!E40,'ID-24'!E40,'ID-29'!F40,'ID-33'!E40,'ID-34'!F40,'ID-36'!E40,'ID-38'!F40,'ID-39'!F40,'ID-40'!F40,'ID-45'!F40,'ID-53'!C40,'ID-54'!B40,'ID-57'!E40,'ID-71'!E40)</f>
        <v>4.1176673303176701</v>
      </c>
      <c r="G33" s="1">
        <f>AVERAGE('ID-01'!C40,'ID-02'!C40,'ID-03'!D40,'ID-07'!B40,'ID-08'!D40,'ID-11'!D40,'ID-18'!F40,'ID-24'!F40,'ID-29'!G40,'ID-31'!B40,'ID-33'!F40,'ID-34'!G40,'ID-36'!F40,'ID-39'!G40,'ID-40'!G40,'ID-44'!E40,'ID-45'!G40,'ID-50'!B40,'ID-53'!D40,'ID-54'!C40,'ID-57'!F40,'ID-59'!E40,'ID-70'!D40,'ID-71'!F40)</f>
        <v>3.2582749183495996</v>
      </c>
      <c r="H33" s="1">
        <f>AVERAGE('ID-03'!E40,'ID-11'!E40,'ID-13'!E40,'ID-15'!E40,'ID-16'!E40,'ID-18'!G40,'ID-24'!G40,'ID-29'!H40,'ID-30'!F40,'ID-31'!C40,'ID-33'!G40,'ID-34'!H40,'ID-40'!H40,'ID-44'!F40,'ID-45'!H40,'ID-54'!D40,'ID-57'!G40,'ID-59'!F40,'ID-70'!E40,'ID-71'!G40)</f>
        <v>2.3643837489018273</v>
      </c>
      <c r="I33" s="1">
        <f>AVERAGE('ID-12'!C40,'ID-18'!H40,'ID-24'!H40,'ID-29'!I40,'ID-40'!I40,'ID-44'!G40,'ID-45'!I40,'ID-59'!G40)</f>
        <v>3.0019244935734202</v>
      </c>
      <c r="J33" s="1">
        <f>AVERAGE('ID-31'!D40,'ID-40'!J40,'ID-44'!H40,'ID-45'!J40,'ID-57'!H40)</f>
        <v>2.5836408985603061</v>
      </c>
      <c r="K33" s="1">
        <f>AVERAGE('ID-26'!E40,'ID-31'!E40,'ID-34'!I40,'ID-36'!G40,'ID-40'!K40,'ID-44'!I40,'ID-57'!I40)</f>
        <v>2.8145834885152818</v>
      </c>
      <c r="M33" s="1">
        <v>3.625</v>
      </c>
      <c r="N33" s="70">
        <f t="shared" si="10"/>
        <v>5.4366371458633954E-4</v>
      </c>
      <c r="O33" s="1">
        <f t="shared" si="1"/>
        <v>2.8149873888264976E-4</v>
      </c>
      <c r="P33" s="1">
        <f t="shared" si="2"/>
        <v>4.0657537944406314E-4</v>
      </c>
      <c r="Q33" s="1">
        <f t="shared" si="3"/>
        <v>5.225821463659202E-4</v>
      </c>
      <c r="R33" s="1">
        <f t="shared" si="4"/>
        <v>6.8600337723092393E-4</v>
      </c>
      <c r="S33" s="1">
        <f t="shared" si="5"/>
        <v>5.4282860139704336E-4</v>
      </c>
      <c r="T33" s="1">
        <f t="shared" si="6"/>
        <v>3.9390633256704445E-4</v>
      </c>
      <c r="U33" s="1">
        <f t="shared" si="7"/>
        <v>5.0012062062933184E-4</v>
      </c>
      <c r="V33" s="1">
        <f t="shared" si="8"/>
        <v>4.3043457370014701E-4</v>
      </c>
      <c r="W33" s="1">
        <f t="shared" si="9"/>
        <v>4.68909609186646E-4</v>
      </c>
    </row>
    <row r="34" spans="1:23" x14ac:dyDescent="0.25">
      <c r="A34" s="1">
        <v>3.75</v>
      </c>
      <c r="B34" s="1">
        <f>AVERAGE('ID-11'!B41,'ID-13'!B41,'ID-14'!B41,'ID-15'!B41,'ID-24'!B41,'ID-26'!B41,'ID-29'!B41,'ID-30'!B41,'ID-32'!B41,'ID-33'!B41,'ID-34'!B41,'ID-37'!B41,'ID-38'!B41,'ID-39'!B41,'ID-40'!B41,'ID-44'!B41,'ID-45'!B41,'ID-53'!B41,'ID-57'!B41,'ID-59'!B41,'ID-70'!B41,'ID-71'!B41)</f>
        <v>3.2454277491134862</v>
      </c>
      <c r="C34" s="1">
        <f>AVERAGE('ID-08'!B41,'ID-09'!B41,'ID-11'!C41,'ID-14'!C41,'ID-18'!B41,'ID-24'!C41,'ID-26'!C41,'ID-29'!C41,'ID-30'!C41,'ID-34'!C41,'ID-36'!B41,'ID-38'!C41,'ID-39'!C41,'ID-40'!C41,'ID-44'!C41,'ID-45'!C41,'ID-57'!C41,'ID-59'!C41)</f>
        <v>1.6949899328783449</v>
      </c>
      <c r="D34" s="1">
        <f>AVERAGE('ID-13'!C41,'ID-14'!D41,'ID-15'!C41,'ID-16'!B41,'ID-18'!C41,'ID-26'!D41,'ID-29'!D41,'ID-30'!D41,'ID-33'!C41,'ID-34'!D41,'ID-36'!C41,'ID-37'!C41,'ID-38'!D41,'ID-39'!D41,'ID-40'!D41,'ID-45'!D41,'ID-59'!D41,'ID-71'!C41)</f>
        <v>2.414798527033557</v>
      </c>
      <c r="E34" s="1">
        <f>AVERAGE('ID-03'!B41,'ID-09'!C41,'ID-13'!D41,'ID-15'!D41,'ID-16'!C41,'ID-18'!D41,'ID-24'!D41,'ID-29'!E41,'ID-30'!E41,'ID-33'!D41,'ID-34'!E41,'ID-36'!D41,'ID-38'!E41,'ID-39'!E41,'ID-40'!E41,'ID-44'!D41,'ID-45'!E41,'ID-57'!D41,'ID-70'!C41,'ID-71'!D41)</f>
        <v>3.1102014453630873</v>
      </c>
      <c r="F34" s="1">
        <f>AVERAGE('ID-01'!B41,'ID-02'!B41,'ID-03'!C41,'ID-06'!B41,'ID-08'!C41,'ID-09'!D41,'ID-12'!B41,'ID-16'!D41,'ID-18'!E41,'ID-24'!E41,'ID-29'!F41,'ID-33'!E41,'ID-34'!F41,'ID-36'!E41,'ID-38'!F41,'ID-39'!F41,'ID-40'!F41,'ID-45'!F41,'ID-53'!C41,'ID-54'!B41,'ID-57'!E41,'ID-71'!E41)</f>
        <v>4.104155608934196</v>
      </c>
      <c r="G34" s="1">
        <f>AVERAGE('ID-01'!C41,'ID-02'!C41,'ID-03'!D41,'ID-07'!B41,'ID-08'!D41,'ID-11'!D41,'ID-18'!F41,'ID-24'!F41,'ID-29'!G41,'ID-31'!B41,'ID-33'!F41,'ID-34'!G41,'ID-36'!F41,'ID-39'!G41,'ID-40'!G41,'ID-44'!E41,'ID-45'!G41,'ID-50'!B41,'ID-53'!D41,'ID-54'!C41,'ID-57'!F41,'ID-59'!E41,'ID-70'!D41,'ID-71'!F41)</f>
        <v>3.2544792664003204</v>
      </c>
      <c r="H34" s="1">
        <f>AVERAGE('ID-03'!E41,'ID-11'!E41,'ID-13'!E41,'ID-15'!E41,'ID-16'!E41,'ID-18'!G41,'ID-24'!G41,'ID-29'!H41,'ID-30'!F41,'ID-31'!C41,'ID-33'!G41,'ID-34'!H41,'ID-40'!H41,'ID-44'!F41,'ID-45'!H41,'ID-54'!D41,'ID-57'!G41,'ID-59'!F41,'ID-70'!E41,'ID-71'!G41)</f>
        <v>2.359282889450669</v>
      </c>
      <c r="I34" s="1">
        <f>AVERAGE('ID-12'!C41,'ID-18'!H41,'ID-24'!H41,'ID-29'!I41,'ID-40'!I41,'ID-44'!G41,'ID-45'!I41,'ID-59'!G41)</f>
        <v>2.9754428905872983</v>
      </c>
      <c r="J34" s="1">
        <f>AVERAGE('ID-31'!D41,'ID-40'!J41,'ID-44'!H41,'ID-45'!J41,'ID-57'!H41)</f>
        <v>2.5719537325751434</v>
      </c>
      <c r="K34" s="1">
        <f>AVERAGE('ID-26'!E41,'ID-31'!E41,'ID-34'!I41,'ID-36'!G41,'ID-40'!K41,'ID-44'!I41,'ID-57'!I41)</f>
        <v>2.7933784896683038</v>
      </c>
      <c r="M34" s="1">
        <v>3.75</v>
      </c>
      <c r="N34" s="70">
        <f t="shared" si="10"/>
        <v>5.4068826300230689E-4</v>
      </c>
      <c r="O34" s="1">
        <f t="shared" si="1"/>
        <v>2.8238532281753227E-4</v>
      </c>
      <c r="P34" s="1">
        <f t="shared" si="2"/>
        <v>4.0230543460379061E-4</v>
      </c>
      <c r="Q34" s="1">
        <f t="shared" si="3"/>
        <v>5.1815956079749039E-4</v>
      </c>
      <c r="R34" s="1">
        <f t="shared" si="4"/>
        <v>6.8375232444843712E-4</v>
      </c>
      <c r="S34" s="1">
        <f t="shared" si="5"/>
        <v>5.4219624578229339E-4</v>
      </c>
      <c r="T34" s="1">
        <f t="shared" si="6"/>
        <v>3.9305652938248145E-4</v>
      </c>
      <c r="U34" s="1">
        <f t="shared" si="7"/>
        <v>4.9570878557184388E-4</v>
      </c>
      <c r="V34" s="1">
        <f t="shared" si="8"/>
        <v>4.2848749184701892E-4</v>
      </c>
      <c r="W34" s="1">
        <f t="shared" si="9"/>
        <v>4.6537685637873944E-4</v>
      </c>
    </row>
    <row r="35" spans="1:23" x14ac:dyDescent="0.25">
      <c r="A35" s="1">
        <v>3.875</v>
      </c>
      <c r="B35" s="1">
        <f>AVERAGE('ID-11'!B42,'ID-13'!B42,'ID-14'!B42,'ID-15'!B42,'ID-24'!B42,'ID-26'!B42,'ID-29'!B42,'ID-30'!B42,'ID-32'!B42,'ID-33'!B42,'ID-34'!B42,'ID-37'!B42,'ID-38'!B42,'ID-39'!B42,'ID-40'!B42,'ID-44'!B42,'ID-45'!B42,'ID-53'!B42,'ID-57'!B42,'ID-59'!B42,'ID-70'!B42,'ID-71'!B42)</f>
        <v>3.2131735997895343</v>
      </c>
      <c r="C35" s="1">
        <f>AVERAGE('ID-08'!B42,'ID-09'!B42,'ID-11'!C42,'ID-14'!C42,'ID-18'!B42,'ID-24'!C42,'ID-26'!C42,'ID-29'!C42,'ID-30'!C42,'ID-34'!C42,'ID-36'!B42,'ID-38'!C42,'ID-39'!C42,'ID-40'!C42,'ID-44'!C42,'ID-45'!C42,'ID-57'!C42,'ID-59'!C42)</f>
        <v>1.6829757735873709</v>
      </c>
      <c r="D35" s="1">
        <f>AVERAGE('ID-13'!C42,'ID-14'!D42,'ID-15'!C42,'ID-16'!B42,'ID-18'!C42,'ID-26'!D42,'ID-29'!D42,'ID-30'!D42,'ID-33'!C42,'ID-34'!D42,'ID-36'!C42,'ID-37'!C42,'ID-38'!D42,'ID-39'!D42,'ID-40'!D42,'ID-45'!D42,'ID-59'!D42,'ID-71'!C42)</f>
        <v>2.3978330482086605</v>
      </c>
      <c r="E35" s="1">
        <f>AVERAGE('ID-03'!B42,'ID-09'!C42,'ID-13'!D42,'ID-15'!D42,'ID-16'!C42,'ID-18'!D42,'ID-24'!D42,'ID-29'!E42,'ID-30'!E42,'ID-33'!D42,'ID-34'!E42,'ID-36'!D42,'ID-38'!E42,'ID-39'!E42,'ID-40'!E42,'ID-44'!D42,'ID-45'!E42,'ID-57'!D42,'ID-70'!C42,'ID-71'!D42)</f>
        <v>3.0812810526714487</v>
      </c>
      <c r="F35" s="1">
        <f>AVERAGE('ID-01'!B42,'ID-02'!B42,'ID-03'!C42,'ID-06'!B42,'ID-08'!C42,'ID-09'!D42,'ID-12'!B42,'ID-16'!D42,'ID-18'!E42,'ID-24'!E42,'ID-29'!F42,'ID-33'!E42,'ID-34'!F42,'ID-36'!E42,'ID-38'!F42,'ID-39'!F42,'ID-40'!F42,'ID-45'!F42,'ID-53'!C42,'ID-54'!B42,'ID-57'!E42,'ID-71'!E42)</f>
        <v>4.082670917980324</v>
      </c>
      <c r="G35" s="1">
        <f>AVERAGE('ID-01'!C42,'ID-02'!C42,'ID-03'!D42,'ID-07'!B42,'ID-08'!D42,'ID-11'!D42,'ID-18'!F42,'ID-24'!F42,'ID-29'!G42,'ID-31'!B42,'ID-33'!F42,'ID-34'!G42,'ID-36'!F42,'ID-39'!G42,'ID-40'!G42,'ID-44'!E42,'ID-45'!G42,'ID-50'!B42,'ID-53'!D42,'ID-54'!C42,'ID-57'!F42,'ID-59'!E42,'ID-70'!D42,'ID-71'!F42)</f>
        <v>3.2489437880932512</v>
      </c>
      <c r="H35" s="1">
        <f>AVERAGE('ID-03'!E42,'ID-11'!E42,'ID-13'!E42,'ID-15'!E42,'ID-16'!E42,'ID-18'!G42,'ID-24'!G42,'ID-29'!H42,'ID-30'!F42,'ID-31'!C42,'ID-33'!G42,'ID-34'!H42,'ID-40'!H42,'ID-44'!F42,'ID-45'!H42,'ID-54'!D42,'ID-57'!G42,'ID-59'!F42,'ID-70'!E42,'ID-71'!G42)</f>
        <v>2.3502889793604997</v>
      </c>
      <c r="I35" s="1">
        <f>AVERAGE('ID-12'!C42,'ID-18'!H42,'ID-24'!H42,'ID-29'!I42,'ID-40'!I42,'ID-44'!G42,'ID-45'!I42,'ID-59'!G42)</f>
        <v>2.9142609649491984</v>
      </c>
      <c r="J35" s="1">
        <f>AVERAGE('ID-31'!D42,'ID-40'!J42,'ID-44'!H42,'ID-45'!J42,'ID-57'!H42)</f>
        <v>2.5109537734095158</v>
      </c>
      <c r="K35" s="1">
        <f>AVERAGE('ID-26'!E42,'ID-31'!E42,'ID-34'!I42,'ID-36'!G42,'ID-40'!K42,'ID-44'!I42,'ID-57'!I42)</f>
        <v>2.7887663769416813</v>
      </c>
      <c r="M35" s="1">
        <v>3.875</v>
      </c>
      <c r="N35" s="70">
        <f t="shared" si="10"/>
        <v>5.3531472172493649E-4</v>
      </c>
      <c r="O35" s="1">
        <f t="shared" si="1"/>
        <v>2.8038376387965602E-4</v>
      </c>
      <c r="P35" s="1">
        <f t="shared" si="2"/>
        <v>3.9947898583156285E-4</v>
      </c>
      <c r="Q35" s="1">
        <f t="shared" si="3"/>
        <v>5.1334142337506336E-4</v>
      </c>
      <c r="R35" s="1">
        <f t="shared" si="4"/>
        <v>6.8017297493552201E-4</v>
      </c>
      <c r="S35" s="1">
        <f t="shared" si="5"/>
        <v>5.4127403509633568E-4</v>
      </c>
      <c r="T35" s="1">
        <f t="shared" si="6"/>
        <v>3.9155814396145926E-4</v>
      </c>
      <c r="U35" s="1">
        <f t="shared" si="7"/>
        <v>4.8551587676053646E-4</v>
      </c>
      <c r="V35" s="1">
        <f t="shared" si="8"/>
        <v>4.1832489865002535E-4</v>
      </c>
      <c r="W35" s="1">
        <f t="shared" si="9"/>
        <v>4.6460847839848411E-4</v>
      </c>
    </row>
    <row r="36" spans="1:23" x14ac:dyDescent="0.25">
      <c r="A36" s="1">
        <v>4</v>
      </c>
      <c r="B36" s="1">
        <f>AVERAGE('ID-11'!B43,'ID-13'!B43,'ID-14'!B43,'ID-15'!B43,'ID-24'!B43,'ID-26'!B43,'ID-29'!B43,'ID-30'!B43,'ID-32'!B43,'ID-33'!B43,'ID-34'!B43,'ID-37'!B43,'ID-38'!B43,'ID-39'!B43,'ID-40'!B43,'ID-44'!B43,'ID-45'!B43,'ID-53'!B43,'ID-57'!B43,'ID-59'!B43,'ID-70'!B43,'ID-71'!B43)</f>
        <v>3.2086524750717285</v>
      </c>
      <c r="C36" s="1">
        <f>AVERAGE('ID-08'!B43,'ID-09'!B43,'ID-11'!C43,'ID-14'!C43,'ID-18'!B43,'ID-24'!C43,'ID-26'!C43,'ID-29'!C43,'ID-30'!C43,'ID-34'!C43,'ID-36'!B43,'ID-38'!C43,'ID-39'!C43,'ID-40'!C43,'ID-44'!C43,'ID-45'!C43,'ID-57'!C43,'ID-59'!C43)</f>
        <v>1.6850074048874102</v>
      </c>
      <c r="D36" s="1">
        <f>AVERAGE('ID-13'!C43,'ID-14'!D43,'ID-15'!C43,'ID-16'!B43,'ID-18'!C43,'ID-26'!D43,'ID-29'!D43,'ID-30'!D43,'ID-33'!C43,'ID-34'!D43,'ID-36'!C43,'ID-37'!C43,'ID-38'!D43,'ID-39'!D43,'ID-40'!D43,'ID-45'!D43,'ID-59'!D43,'ID-71'!C43)</f>
        <v>2.3970868872877138</v>
      </c>
      <c r="E36" s="1">
        <f>AVERAGE('ID-03'!B43,'ID-09'!C43,'ID-13'!D43,'ID-15'!D43,'ID-16'!C43,'ID-18'!D43,'ID-24'!D43,'ID-29'!E43,'ID-30'!E43,'ID-33'!D43,'ID-34'!E43,'ID-36'!D43,'ID-38'!E43,'ID-39'!E43,'ID-40'!E43,'ID-44'!D43,'ID-45'!E43,'ID-57'!D43,'ID-70'!C43,'ID-71'!D43)</f>
        <v>3.0856259227003191</v>
      </c>
      <c r="F36" s="1">
        <f>AVERAGE('ID-01'!B43,'ID-02'!B43,'ID-03'!C43,'ID-06'!B43,'ID-08'!C43,'ID-09'!D43,'ID-12'!B43,'ID-16'!D43,'ID-18'!E43,'ID-24'!E43,'ID-29'!F43,'ID-33'!E43,'ID-34'!F43,'ID-36'!E43,'ID-38'!F43,'ID-39'!F43,'ID-40'!F43,'ID-45'!F43,'ID-53'!C43,'ID-54'!B43,'ID-57'!E43,'ID-71'!E43)</f>
        <v>4.0706560118725941</v>
      </c>
      <c r="G36" s="1">
        <f>AVERAGE('ID-01'!C43,'ID-02'!C43,'ID-03'!D43,'ID-07'!B43,'ID-08'!D43,'ID-11'!D43,'ID-18'!F43,'ID-24'!F43,'ID-29'!G43,'ID-31'!B43,'ID-33'!F43,'ID-34'!G43,'ID-36'!F43,'ID-39'!G43,'ID-40'!G43,'ID-44'!E43,'ID-45'!G43,'ID-50'!B43,'ID-53'!D43,'ID-54'!C43,'ID-57'!F43,'ID-59'!E43,'ID-70'!D43,'ID-71'!F43)</f>
        <v>3.2447612893391895</v>
      </c>
      <c r="H36" s="1">
        <f>AVERAGE('ID-03'!E43,'ID-11'!E43,'ID-13'!E43,'ID-15'!E43,'ID-16'!E43,'ID-18'!G43,'ID-24'!G43,'ID-29'!H43,'ID-30'!F43,'ID-31'!C43,'ID-33'!G43,'ID-34'!H43,'ID-40'!H43,'ID-44'!F43,'ID-45'!H43,'ID-54'!D43,'ID-57'!G43,'ID-59'!F43,'ID-70'!E43,'ID-71'!G43)</f>
        <v>2.3457676975657233</v>
      </c>
      <c r="I36" s="1">
        <f>AVERAGE('ID-12'!C43,'ID-18'!H43,'ID-24'!H43,'ID-29'!I43,'ID-40'!I43,'ID-44'!G43,'ID-45'!I43,'ID-59'!G43)</f>
        <v>2.921977586844303</v>
      </c>
      <c r="J36" s="1">
        <f>AVERAGE('ID-31'!D43,'ID-40'!J43,'ID-44'!H43,'ID-45'!J43,'ID-57'!H43)</f>
        <v>2.4917936274056753</v>
      </c>
      <c r="K36" s="1">
        <f>AVERAGE('ID-26'!E43,'ID-31'!E43,'ID-34'!I43,'ID-36'!G43,'ID-40'!K43,'ID-44'!I43,'ID-57'!I43)</f>
        <v>2.7130929562705708</v>
      </c>
      <c r="M36" s="1">
        <v>4</v>
      </c>
      <c r="N36" s="70">
        <f t="shared" si="10"/>
        <v>5.3456150234694997E-4</v>
      </c>
      <c r="O36" s="1">
        <f t="shared" si="1"/>
        <v>2.8072223365424256E-4</v>
      </c>
      <c r="P36" s="1">
        <f t="shared" si="2"/>
        <v>3.9935467542213314E-4</v>
      </c>
      <c r="Q36" s="1">
        <f t="shared" si="3"/>
        <v>5.1406527872187324E-4</v>
      </c>
      <c r="R36" s="1">
        <f t="shared" si="4"/>
        <v>6.781712915779742E-4</v>
      </c>
      <c r="S36" s="1">
        <f t="shared" si="5"/>
        <v>5.4057723080390896E-4</v>
      </c>
      <c r="T36" s="1">
        <f t="shared" si="6"/>
        <v>3.9080489841444952E-4</v>
      </c>
      <c r="U36" s="1">
        <f t="shared" si="7"/>
        <v>4.8680146596826091E-4</v>
      </c>
      <c r="V36" s="1">
        <f t="shared" si="8"/>
        <v>4.1513281832578552E-4</v>
      </c>
      <c r="W36" s="1">
        <f t="shared" si="9"/>
        <v>4.5200128651467711E-4</v>
      </c>
    </row>
    <row r="37" spans="1:23" x14ac:dyDescent="0.25">
      <c r="A37" s="1">
        <v>4.125</v>
      </c>
      <c r="B37" s="1">
        <f>AVERAGE('ID-11'!B44,'ID-13'!B44,'ID-14'!B44,'ID-15'!B44,'ID-24'!B44,'ID-26'!B44,'ID-29'!B44,'ID-30'!B44,'ID-32'!B44,'ID-33'!B44,'ID-34'!B44,'ID-37'!B44,'ID-38'!B44,'ID-39'!B44,'ID-40'!B44,'ID-44'!B44,'ID-45'!B44,'ID-53'!B44,'ID-57'!B44,'ID-59'!B44,'ID-70'!B44,'ID-71'!B44)</f>
        <v>3.207589960218407</v>
      </c>
      <c r="C37" s="1">
        <f>AVERAGE('ID-08'!B44,'ID-09'!B44,'ID-11'!C44,'ID-14'!C44,'ID-18'!B44,'ID-24'!C44,'ID-26'!C44,'ID-29'!C44,'ID-30'!C44,'ID-34'!C44,'ID-36'!B44,'ID-38'!C44,'ID-39'!C44,'ID-40'!C44,'ID-44'!C44,'ID-45'!C44,'ID-57'!C44,'ID-59'!C44)</f>
        <v>1.6934255551044179</v>
      </c>
      <c r="D37" s="1">
        <f>AVERAGE('ID-13'!C44,'ID-14'!D44,'ID-15'!C44,'ID-16'!B44,'ID-18'!C44,'ID-26'!D44,'ID-29'!D44,'ID-30'!D44,'ID-33'!C44,'ID-34'!D44,'ID-36'!C44,'ID-37'!C44,'ID-38'!D44,'ID-39'!D44,'ID-40'!D44,'ID-45'!D44,'ID-59'!D44,'ID-71'!C44)</f>
        <v>2.3532475678861142</v>
      </c>
      <c r="E37" s="1">
        <f>AVERAGE('ID-03'!B44,'ID-09'!C44,'ID-13'!D44,'ID-15'!D44,'ID-16'!C44,'ID-18'!D44,'ID-24'!D44,'ID-29'!E44,'ID-30'!E44,'ID-33'!D44,'ID-34'!E44,'ID-36'!D44,'ID-38'!E44,'ID-39'!E44,'ID-40'!E44,'ID-44'!D44,'ID-45'!E44,'ID-57'!D44,'ID-70'!C44,'ID-71'!D44)</f>
        <v>3.0851458237827232</v>
      </c>
      <c r="F37" s="1">
        <f>AVERAGE('ID-01'!B44,'ID-02'!B44,'ID-03'!C44,'ID-06'!B44,'ID-08'!C44,'ID-09'!D44,'ID-12'!B44,'ID-16'!D44,'ID-18'!E44,'ID-24'!E44,'ID-29'!F44,'ID-33'!E44,'ID-34'!F44,'ID-36'!E44,'ID-38'!F44,'ID-39'!F44,'ID-40'!F44,'ID-45'!F44,'ID-53'!C44,'ID-54'!B44,'ID-57'!E44,'ID-71'!E44)</f>
        <v>4.0426513248830265</v>
      </c>
      <c r="G37" s="1">
        <f>AVERAGE('ID-01'!C44,'ID-02'!C44,'ID-03'!D44,'ID-07'!B44,'ID-08'!D44,'ID-11'!D44,'ID-18'!F44,'ID-24'!F44,'ID-29'!G44,'ID-31'!B44,'ID-33'!F44,'ID-34'!G44,'ID-36'!F44,'ID-39'!G44,'ID-40'!G44,'ID-44'!E44,'ID-45'!G44,'ID-50'!B44,'ID-53'!D44,'ID-54'!C44,'ID-57'!F44,'ID-59'!E44,'ID-70'!D44,'ID-71'!F44)</f>
        <v>3.245714380386024</v>
      </c>
      <c r="H37" s="1">
        <f>AVERAGE('ID-03'!E44,'ID-11'!E44,'ID-13'!E44,'ID-15'!E44,'ID-16'!E44,'ID-18'!G44,'ID-24'!G44,'ID-29'!H44,'ID-30'!F44,'ID-31'!C44,'ID-33'!G44,'ID-34'!H44,'ID-40'!H44,'ID-44'!F44,'ID-45'!H44,'ID-54'!D44,'ID-57'!G44,'ID-59'!F44,'ID-70'!E44,'ID-71'!G44)</f>
        <v>2.3390916195577707</v>
      </c>
      <c r="I37" s="1">
        <f>AVERAGE('ID-12'!C44,'ID-18'!H44,'ID-24'!H44,'ID-29'!I44,'ID-40'!I44,'ID-44'!G44,'ID-45'!I44,'ID-59'!G44)</f>
        <v>2.9188707228695203</v>
      </c>
      <c r="J37" s="1">
        <f>AVERAGE('ID-31'!D44,'ID-40'!J44,'ID-44'!H44,'ID-45'!J44,'ID-57'!H44)</f>
        <v>2.4524689533731534</v>
      </c>
      <c r="K37" s="1">
        <f>AVERAGE('ID-26'!E44,'ID-31'!E44,'ID-34'!I44,'ID-36'!G44,'ID-40'!K44,'ID-44'!I44,'ID-57'!I44)</f>
        <v>2.7165205064157134</v>
      </c>
      <c r="M37" s="1">
        <v>4.125</v>
      </c>
      <c r="N37" s="70">
        <f t="shared" si="10"/>
        <v>5.3438448737238664E-4</v>
      </c>
      <c r="O37" s="1">
        <f t="shared" si="1"/>
        <v>2.8212469748039606E-4</v>
      </c>
      <c r="P37" s="1">
        <f t="shared" si="2"/>
        <v>3.9205104480982667E-4</v>
      </c>
      <c r="Q37" s="1">
        <f t="shared" si="3"/>
        <v>5.1398529424220168E-4</v>
      </c>
      <c r="R37" s="1">
        <f t="shared" si="4"/>
        <v>6.7350571072551221E-4</v>
      </c>
      <c r="S37" s="1">
        <f t="shared" si="5"/>
        <v>5.4073601577231162E-4</v>
      </c>
      <c r="T37" s="1">
        <f t="shared" si="6"/>
        <v>3.896926638183246E-4</v>
      </c>
      <c r="U37" s="1">
        <f t="shared" si="7"/>
        <v>4.862838624300621E-4</v>
      </c>
      <c r="V37" s="1">
        <f t="shared" si="8"/>
        <v>4.0858132763196738E-4</v>
      </c>
      <c r="W37" s="1">
        <f t="shared" si="9"/>
        <v>4.5257231636885786E-4</v>
      </c>
    </row>
    <row r="38" spans="1:23" x14ac:dyDescent="0.25">
      <c r="A38" s="1">
        <v>4.25</v>
      </c>
      <c r="B38" s="1">
        <f>AVERAGE('ID-11'!B45,'ID-13'!B45,'ID-14'!B45,'ID-15'!B45,'ID-24'!B45,'ID-26'!B45,'ID-29'!B45,'ID-30'!B45,'ID-32'!B45,'ID-33'!B45,'ID-34'!B45,'ID-37'!B45,'ID-38'!B45,'ID-39'!B45,'ID-40'!B45,'ID-44'!B45,'ID-45'!B45,'ID-53'!B45,'ID-57'!B45,'ID-59'!B45,'ID-70'!B45,'ID-71'!B45)</f>
        <v>3.2043188223012802</v>
      </c>
      <c r="C38" s="1">
        <f>AVERAGE('ID-08'!B45,'ID-09'!B45,'ID-11'!C45,'ID-14'!C45,'ID-18'!B45,'ID-24'!C45,'ID-26'!C45,'ID-29'!C45,'ID-30'!C45,'ID-34'!C45,'ID-36'!B45,'ID-38'!C45,'ID-39'!C45,'ID-40'!C45,'ID-44'!C45,'ID-45'!C45,'ID-57'!C45,'ID-59'!C45)</f>
        <v>1.7048425598473771</v>
      </c>
      <c r="D38" s="1">
        <f>AVERAGE('ID-13'!C45,'ID-14'!D45,'ID-15'!C45,'ID-16'!B45,'ID-18'!C45,'ID-26'!D45,'ID-29'!D45,'ID-30'!D45,'ID-33'!C45,'ID-34'!D45,'ID-36'!C45,'ID-37'!C45,'ID-38'!D45,'ID-39'!D45,'ID-40'!D45,'ID-45'!D45,'ID-59'!D45,'ID-71'!C45)</f>
        <v>2.3297312394008509</v>
      </c>
      <c r="E38" s="1">
        <f>AVERAGE('ID-03'!B45,'ID-09'!C45,'ID-13'!D45,'ID-15'!D45,'ID-16'!C45,'ID-18'!D45,'ID-24'!D45,'ID-29'!E45,'ID-30'!E45,'ID-33'!D45,'ID-34'!E45,'ID-36'!D45,'ID-38'!E45,'ID-39'!E45,'ID-40'!E45,'ID-44'!D45,'ID-45'!E45,'ID-57'!D45,'ID-70'!C45,'ID-71'!D45)</f>
        <v>3.0419303656860448</v>
      </c>
      <c r="F38" s="1">
        <f>AVERAGE('ID-01'!B45,'ID-02'!B45,'ID-03'!C45,'ID-06'!B45,'ID-08'!C45,'ID-09'!D45,'ID-12'!B45,'ID-16'!D45,'ID-18'!E45,'ID-24'!E45,'ID-29'!F45,'ID-33'!E45,'ID-34'!F45,'ID-36'!E45,'ID-38'!F45,'ID-39'!F45,'ID-40'!F45,'ID-45'!F45,'ID-53'!C45,'ID-54'!B45,'ID-57'!E45,'ID-71'!E45)</f>
        <v>4.0225106979066423</v>
      </c>
      <c r="G38" s="1">
        <f>AVERAGE('ID-01'!C45,'ID-02'!C45,'ID-03'!D45,'ID-07'!B45,'ID-08'!D45,'ID-11'!D45,'ID-18'!F45,'ID-24'!F45,'ID-29'!G45,'ID-31'!B45,'ID-33'!F45,'ID-34'!G45,'ID-36'!F45,'ID-39'!G45,'ID-40'!G45,'ID-44'!E45,'ID-45'!G45,'ID-50'!B45,'ID-53'!D45,'ID-54'!C45,'ID-57'!F45,'ID-59'!E45,'ID-70'!D45,'ID-71'!F45)</f>
        <v>3.2337069713955113</v>
      </c>
      <c r="H38" s="1">
        <f>AVERAGE('ID-03'!E45,'ID-11'!E45,'ID-13'!E45,'ID-15'!E45,'ID-16'!E45,'ID-18'!G45,'ID-24'!G45,'ID-29'!H45,'ID-30'!F45,'ID-31'!C45,'ID-33'!G45,'ID-34'!H45,'ID-40'!H45,'ID-44'!F45,'ID-45'!H45,'ID-54'!D45,'ID-57'!G45,'ID-59'!F45,'ID-70'!E45,'ID-71'!G45)</f>
        <v>2.3541526640089598</v>
      </c>
      <c r="I38" s="1">
        <f>AVERAGE('ID-12'!C45,'ID-18'!H45,'ID-24'!H45,'ID-29'!I45,'ID-40'!I45,'ID-44'!G45,'ID-45'!I45,'ID-59'!G45)</f>
        <v>2.9205545549617495</v>
      </c>
      <c r="J38" s="1">
        <f>AVERAGE('ID-31'!D45,'ID-40'!J45,'ID-44'!H45,'ID-45'!J45,'ID-57'!H45)</f>
        <v>2.453647749586005</v>
      </c>
      <c r="K38" s="1">
        <f>AVERAGE('ID-26'!E45,'ID-31'!E45,'ID-34'!I45,'ID-36'!G45,'ID-40'!K45,'ID-44'!I45,'ID-57'!I45)</f>
        <v>2.7378978063849213</v>
      </c>
      <c r="M38" s="1">
        <v>4.25</v>
      </c>
      <c r="N38" s="70">
        <f t="shared" si="10"/>
        <v>5.338395157953933E-4</v>
      </c>
      <c r="O38" s="1">
        <f t="shared" si="1"/>
        <v>2.8402677047057302E-4</v>
      </c>
      <c r="P38" s="1">
        <f t="shared" si="2"/>
        <v>3.8813322448418176E-4</v>
      </c>
      <c r="Q38" s="1">
        <f t="shared" si="3"/>
        <v>5.0678559892329512E-4</v>
      </c>
      <c r="R38" s="1">
        <f t="shared" si="4"/>
        <v>6.7015028227124663E-4</v>
      </c>
      <c r="S38" s="1">
        <f t="shared" si="5"/>
        <v>5.3873558143449217E-4</v>
      </c>
      <c r="T38" s="1">
        <f t="shared" si="6"/>
        <v>3.9220183382389275E-4</v>
      </c>
      <c r="U38" s="1">
        <f t="shared" si="7"/>
        <v>4.8656438885662749E-4</v>
      </c>
      <c r="V38" s="1">
        <f t="shared" si="8"/>
        <v>4.0877771508102844E-4</v>
      </c>
      <c r="W38" s="1">
        <f t="shared" si="9"/>
        <v>4.5613377454372793E-4</v>
      </c>
    </row>
    <row r="39" spans="1:23" x14ac:dyDescent="0.25">
      <c r="A39" s="1">
        <v>4.375</v>
      </c>
      <c r="B39" s="1">
        <f>AVERAGE('ID-11'!B46,'ID-13'!B46,'ID-14'!B46,'ID-15'!B46,'ID-24'!B46,'ID-26'!B46,'ID-29'!B46,'ID-30'!B46,'ID-32'!B46,'ID-33'!B46,'ID-34'!B46,'ID-37'!B46,'ID-38'!B46,'ID-39'!B46,'ID-40'!B46,'ID-44'!B46,'ID-45'!B46,'ID-53'!B46,'ID-57'!B46,'ID-59'!B46,'ID-70'!B46,'ID-71'!B46)</f>
        <v>3.2039407935335875</v>
      </c>
      <c r="C39" s="1">
        <f>AVERAGE('ID-08'!B46,'ID-09'!B46,'ID-11'!C46,'ID-14'!C46,'ID-18'!B46,'ID-24'!C46,'ID-26'!C46,'ID-29'!C46,'ID-30'!C46,'ID-34'!C46,'ID-36'!B46,'ID-38'!C46,'ID-39'!C46,'ID-40'!C46,'ID-44'!C46,'ID-45'!C46,'ID-57'!C46,'ID-59'!C46)</f>
        <v>1.7153377362206077</v>
      </c>
      <c r="D39" s="1">
        <f>AVERAGE('ID-13'!C46,'ID-14'!D46,'ID-15'!C46,'ID-16'!B46,'ID-18'!C46,'ID-26'!D46,'ID-29'!D46,'ID-30'!D46,'ID-33'!C46,'ID-34'!D46,'ID-36'!C46,'ID-37'!C46,'ID-38'!D46,'ID-39'!D46,'ID-40'!D46,'ID-45'!D46,'ID-59'!D46,'ID-71'!C46)</f>
        <v>2.3334601155982195</v>
      </c>
      <c r="E39" s="1">
        <f>AVERAGE('ID-03'!B46,'ID-09'!C46,'ID-13'!D46,'ID-15'!D46,'ID-16'!C46,'ID-18'!D46,'ID-24'!D46,'ID-29'!E46,'ID-30'!E46,'ID-33'!D46,'ID-34'!E46,'ID-36'!D46,'ID-38'!E46,'ID-39'!E46,'ID-40'!E46,'ID-44'!D46,'ID-45'!E46,'ID-57'!D46,'ID-70'!C46,'ID-71'!D46)</f>
        <v>3.0211681213688784</v>
      </c>
      <c r="F39" s="1">
        <f>AVERAGE('ID-01'!B46,'ID-02'!B46,'ID-03'!C46,'ID-06'!B46,'ID-08'!C46,'ID-09'!D46,'ID-12'!B46,'ID-16'!D46,'ID-18'!E46,'ID-24'!E46,'ID-29'!F46,'ID-33'!E46,'ID-34'!F46,'ID-36'!E46,'ID-38'!F46,'ID-39'!F46,'ID-40'!F46,'ID-45'!F46,'ID-53'!C46,'ID-54'!B46,'ID-57'!E46,'ID-71'!E46)</f>
        <v>4.0122018212108381</v>
      </c>
      <c r="G39" s="1">
        <f>AVERAGE('ID-01'!C46,'ID-02'!C46,'ID-03'!D46,'ID-07'!B46,'ID-08'!D46,'ID-11'!D46,'ID-18'!F46,'ID-24'!F46,'ID-29'!G46,'ID-31'!B46,'ID-33'!F46,'ID-34'!G46,'ID-36'!F46,'ID-39'!G46,'ID-40'!G46,'ID-44'!E46,'ID-45'!G46,'ID-50'!B46,'ID-53'!D46,'ID-54'!C46,'ID-57'!F46,'ID-59'!E46,'ID-70'!D46,'ID-71'!F46)</f>
        <v>3.2310298283043966</v>
      </c>
      <c r="H39" s="1">
        <f>AVERAGE('ID-03'!E46,'ID-11'!E46,'ID-13'!E46,'ID-15'!E46,'ID-16'!E46,'ID-18'!G46,'ID-24'!G46,'ID-29'!H46,'ID-30'!F46,'ID-31'!C46,'ID-33'!G46,'ID-34'!H46,'ID-40'!H46,'ID-44'!F46,'ID-45'!H46,'ID-54'!D46,'ID-57'!G46,'ID-59'!F46,'ID-70'!E46,'ID-71'!G46)</f>
        <v>2.340673272796526</v>
      </c>
      <c r="I39" s="1">
        <f>AVERAGE('ID-12'!C46,'ID-18'!H46,'ID-24'!H46,'ID-29'!I46,'ID-40'!I46,'ID-44'!G46,'ID-45'!I46,'ID-59'!G46)</f>
        <v>2.9206824931862099</v>
      </c>
      <c r="J39" s="1">
        <f>AVERAGE('ID-31'!D46,'ID-40'!J46,'ID-44'!H46,'ID-45'!J46,'ID-57'!H46)</f>
        <v>2.4825365050442594</v>
      </c>
      <c r="K39" s="1">
        <f>AVERAGE('ID-26'!E46,'ID-31'!E46,'ID-34'!I46,'ID-36'!G46,'ID-40'!K46,'ID-44'!I46,'ID-57'!I46)</f>
        <v>2.7607191676046838</v>
      </c>
      <c r="M39" s="1">
        <v>4.375</v>
      </c>
      <c r="N39" s="70">
        <f t="shared" si="10"/>
        <v>5.3377653620269576E-4</v>
      </c>
      <c r="O39" s="1">
        <f t="shared" si="1"/>
        <v>2.8577526685435328E-4</v>
      </c>
      <c r="P39" s="1">
        <f t="shared" si="2"/>
        <v>3.8875445525866339E-4</v>
      </c>
      <c r="Q39" s="1">
        <f t="shared" si="3"/>
        <v>5.0332660902005521E-4</v>
      </c>
      <c r="R39" s="1">
        <f t="shared" si="4"/>
        <v>6.6843282341372571E-4</v>
      </c>
      <c r="S39" s="1">
        <f t="shared" si="5"/>
        <v>5.3828956939551247E-4</v>
      </c>
      <c r="T39" s="1">
        <f t="shared" si="6"/>
        <v>3.8995616724790124E-4</v>
      </c>
      <c r="U39" s="1">
        <f t="shared" si="7"/>
        <v>4.8658570336482259E-4</v>
      </c>
      <c r="V39" s="1">
        <f t="shared" si="8"/>
        <v>4.1359058174037362E-4</v>
      </c>
      <c r="W39" s="1">
        <f t="shared" si="9"/>
        <v>4.5993581332294038E-4</v>
      </c>
    </row>
    <row r="40" spans="1:23" x14ac:dyDescent="0.25">
      <c r="A40" s="1">
        <v>4.5</v>
      </c>
      <c r="B40" s="1">
        <f>AVERAGE('ID-11'!B47,'ID-13'!B47,'ID-14'!B47,'ID-15'!B47,'ID-24'!B47,'ID-26'!B47,'ID-29'!B47,'ID-30'!B47,'ID-32'!B47,'ID-33'!B47,'ID-34'!B47,'ID-37'!B47,'ID-38'!B47,'ID-39'!B47,'ID-40'!B47,'ID-44'!B47,'ID-45'!B47,'ID-53'!B47,'ID-57'!B47,'ID-59'!B47,'ID-70'!B47,'ID-71'!B47)</f>
        <v>3.19019312429849</v>
      </c>
      <c r="C40" s="1">
        <f>AVERAGE('ID-08'!B47,'ID-09'!B47,'ID-11'!C47,'ID-14'!C47,'ID-18'!B47,'ID-24'!C47,'ID-26'!C47,'ID-29'!C47,'ID-30'!C47,'ID-34'!C47,'ID-36'!B47,'ID-38'!C47,'ID-39'!C47,'ID-40'!C47,'ID-44'!C47,'ID-45'!C47,'ID-57'!C47,'ID-59'!C47)</f>
        <v>1.7215574924998365</v>
      </c>
      <c r="D40" s="1">
        <f>AVERAGE('ID-13'!C47,'ID-14'!D47,'ID-15'!C47,'ID-16'!B47,'ID-18'!C47,'ID-26'!D47,'ID-29'!D47,'ID-30'!D47,'ID-33'!C47,'ID-34'!D47,'ID-36'!C47,'ID-37'!C47,'ID-38'!D47,'ID-39'!D47,'ID-40'!D47,'ID-45'!D47,'ID-59'!D47,'ID-71'!C47)</f>
        <v>2.3202877530929156</v>
      </c>
      <c r="E40" s="1">
        <f>AVERAGE('ID-03'!B47,'ID-09'!C47,'ID-13'!D47,'ID-15'!D47,'ID-16'!C47,'ID-18'!D47,'ID-24'!D47,'ID-29'!E47,'ID-30'!E47,'ID-33'!D47,'ID-34'!E47,'ID-36'!D47,'ID-38'!E47,'ID-39'!E47,'ID-40'!E47,'ID-44'!D47,'ID-45'!E47,'ID-57'!D47,'ID-70'!C47,'ID-71'!D47)</f>
        <v>3.0030675870229961</v>
      </c>
      <c r="F40" s="1">
        <f>AVERAGE('ID-01'!B47,'ID-02'!B47,'ID-03'!C47,'ID-06'!B47,'ID-08'!C47,'ID-09'!D47,'ID-12'!B47,'ID-16'!D47,'ID-18'!E47,'ID-24'!E47,'ID-29'!F47,'ID-33'!E47,'ID-34'!F47,'ID-36'!E47,'ID-38'!F47,'ID-39'!F47,'ID-40'!F47,'ID-45'!F47,'ID-53'!C47,'ID-54'!B47,'ID-57'!E47,'ID-71'!E47)</f>
        <v>3.9937710740363852</v>
      </c>
      <c r="G40" s="1">
        <f>AVERAGE('ID-01'!C47,'ID-02'!C47,'ID-03'!D47,'ID-07'!B47,'ID-08'!D47,'ID-11'!D47,'ID-18'!F47,'ID-24'!F47,'ID-29'!G47,'ID-31'!B47,'ID-33'!F47,'ID-34'!G47,'ID-36'!F47,'ID-39'!G47,'ID-40'!G47,'ID-44'!E47,'ID-45'!G47,'ID-50'!B47,'ID-53'!D47,'ID-54'!C47,'ID-57'!F47,'ID-59'!E47,'ID-70'!D47,'ID-71'!F47)</f>
        <v>3.2176248273802823</v>
      </c>
      <c r="H40" s="1">
        <f>AVERAGE('ID-03'!E47,'ID-11'!E47,'ID-13'!E47,'ID-15'!E47,'ID-16'!E47,'ID-18'!G47,'ID-24'!G47,'ID-29'!H47,'ID-30'!F47,'ID-31'!C47,'ID-33'!G47,'ID-34'!H47,'ID-40'!H47,'ID-44'!F47,'ID-45'!H47,'ID-54'!D47,'ID-57'!G47,'ID-59'!F47,'ID-70'!E47,'ID-71'!G47)</f>
        <v>2.3354482801094973</v>
      </c>
      <c r="I40" s="1">
        <f>AVERAGE('ID-12'!C47,'ID-18'!H47,'ID-24'!H47,'ID-29'!I47,'ID-40'!I47,'ID-44'!G47,'ID-45'!I47,'ID-59'!G47)</f>
        <v>2.9472591559791312</v>
      </c>
      <c r="J40" s="1">
        <f>AVERAGE('ID-31'!D47,'ID-40'!J47,'ID-44'!H47,'ID-45'!J47,'ID-57'!H47)</f>
        <v>2.586112931022968</v>
      </c>
      <c r="K40" s="1">
        <f>AVERAGE('ID-26'!E47,'ID-31'!E47,'ID-34'!I47,'ID-36'!G47,'ID-40'!K47,'ID-44'!I47,'ID-57'!I47)</f>
        <v>2.7921688361486465</v>
      </c>
      <c r="M40" s="1">
        <v>4.5</v>
      </c>
      <c r="N40" s="70">
        <f t="shared" si="10"/>
        <v>5.314861745081285E-4</v>
      </c>
      <c r="O40" s="1">
        <f t="shared" si="1"/>
        <v>2.868114782504728E-4</v>
      </c>
      <c r="P40" s="1">
        <f t="shared" si="2"/>
        <v>3.8655993966527975E-4</v>
      </c>
      <c r="Q40" s="1">
        <f t="shared" si="3"/>
        <v>5.003110599980312E-4</v>
      </c>
      <c r="R40" s="1">
        <f t="shared" si="4"/>
        <v>6.6536226093446183E-4</v>
      </c>
      <c r="S40" s="1">
        <f t="shared" si="5"/>
        <v>5.3605629624155508E-4</v>
      </c>
      <c r="T40" s="1">
        <f t="shared" si="6"/>
        <v>3.8908568346624227E-4</v>
      </c>
      <c r="U40" s="1">
        <f t="shared" si="7"/>
        <v>4.9101337538612333E-4</v>
      </c>
      <c r="V40" s="1">
        <f t="shared" si="8"/>
        <v>4.3084641430842652E-4</v>
      </c>
      <c r="W40" s="1">
        <f t="shared" si="9"/>
        <v>4.6517532810236452E-4</v>
      </c>
    </row>
    <row r="41" spans="1:23" x14ac:dyDescent="0.25">
      <c r="A41" s="1">
        <v>4.625</v>
      </c>
      <c r="B41" s="1">
        <f>AVERAGE('ID-11'!B48,'ID-13'!B48,'ID-14'!B48,'ID-15'!B48,'ID-24'!B48,'ID-26'!B48,'ID-29'!B48,'ID-30'!B48,'ID-32'!B48,'ID-33'!B48,'ID-34'!B48,'ID-37'!B48,'ID-38'!B48,'ID-39'!B48,'ID-40'!B48,'ID-44'!B48,'ID-45'!B48,'ID-53'!B48,'ID-57'!B48,'ID-59'!B48,'ID-70'!B48,'ID-71'!B48)</f>
        <v>3.1851222082138091</v>
      </c>
      <c r="C41" s="1">
        <f>AVERAGE('ID-08'!B48,'ID-09'!B48,'ID-11'!C48,'ID-14'!C48,'ID-18'!B48,'ID-24'!C48,'ID-26'!C48,'ID-29'!C48,'ID-30'!C48,'ID-34'!C48,'ID-36'!B48,'ID-38'!C48,'ID-39'!C48,'ID-40'!C48,'ID-44'!C48,'ID-45'!C48,'ID-57'!C48,'ID-59'!C48)</f>
        <v>1.7180400391049431</v>
      </c>
      <c r="D41" s="1">
        <f>AVERAGE('ID-13'!C48,'ID-14'!D48,'ID-15'!C48,'ID-16'!B48,'ID-18'!C48,'ID-26'!D48,'ID-29'!D48,'ID-30'!D48,'ID-33'!C48,'ID-34'!D48,'ID-36'!C48,'ID-37'!C48,'ID-38'!D48,'ID-39'!D48,'ID-40'!D48,'ID-45'!D48,'ID-59'!D48,'ID-71'!C48)</f>
        <v>2.3057446108536994</v>
      </c>
      <c r="E41" s="1">
        <f>AVERAGE('ID-03'!B48,'ID-09'!C48,'ID-13'!D48,'ID-15'!D48,'ID-16'!C48,'ID-18'!D48,'ID-24'!D48,'ID-29'!E48,'ID-30'!E48,'ID-33'!D48,'ID-34'!E48,'ID-36'!D48,'ID-38'!E48,'ID-39'!E48,'ID-40'!E48,'ID-44'!D48,'ID-45'!E48,'ID-57'!D48,'ID-70'!C48,'ID-71'!D48)</f>
        <v>2.9953111649731348</v>
      </c>
      <c r="F41" s="1">
        <f>AVERAGE('ID-01'!B48,'ID-02'!B48,'ID-03'!C48,'ID-06'!B48,'ID-08'!C48,'ID-09'!D48,'ID-12'!B48,'ID-16'!D48,'ID-18'!E48,'ID-24'!E48,'ID-29'!F48,'ID-33'!E48,'ID-34'!F48,'ID-36'!E48,'ID-38'!F48,'ID-39'!F48,'ID-40'!F48,'ID-45'!F48,'ID-53'!C48,'ID-54'!B48,'ID-57'!E48,'ID-71'!E48)</f>
        <v>3.9723142283926309</v>
      </c>
      <c r="G41" s="1">
        <f>AVERAGE('ID-01'!C48,'ID-02'!C48,'ID-03'!D48,'ID-07'!B48,'ID-08'!D48,'ID-11'!D48,'ID-18'!F48,'ID-24'!F48,'ID-29'!G48,'ID-31'!B48,'ID-33'!F48,'ID-34'!G48,'ID-36'!F48,'ID-39'!G48,'ID-40'!G48,'ID-44'!E48,'ID-45'!G48,'ID-50'!B48,'ID-53'!D48,'ID-54'!C48,'ID-57'!F48,'ID-59'!E48,'ID-70'!D48,'ID-71'!F48)</f>
        <v>3.2122467776790042</v>
      </c>
      <c r="H41" s="1">
        <f>AVERAGE('ID-03'!E48,'ID-11'!E48,'ID-13'!E48,'ID-15'!E48,'ID-16'!E48,'ID-18'!G48,'ID-24'!G48,'ID-29'!H48,'ID-30'!F48,'ID-31'!C48,'ID-33'!G48,'ID-34'!H48,'ID-40'!H48,'ID-44'!F48,'ID-45'!H48,'ID-54'!D48,'ID-57'!G48,'ID-59'!F48,'ID-70'!E48,'ID-71'!G48)</f>
        <v>2.319944938712041</v>
      </c>
      <c r="I41" s="1">
        <f>AVERAGE('ID-12'!C48,'ID-18'!H48,'ID-24'!H48,'ID-29'!I48,'ID-40'!I48,'ID-44'!G48,'ID-45'!I48,'ID-59'!G48)</f>
        <v>2.9390288453971403</v>
      </c>
      <c r="J41" s="1">
        <f>AVERAGE('ID-31'!D48,'ID-40'!J48,'ID-44'!H48,'ID-45'!J48,'ID-57'!H48)</f>
        <v>2.578989246716215</v>
      </c>
      <c r="K41" s="1">
        <f>AVERAGE('ID-26'!E48,'ID-31'!E48,'ID-34'!I48,'ID-36'!G48,'ID-40'!K48,'ID-44'!I48,'ID-57'!I48)</f>
        <v>2.8072237129665787</v>
      </c>
      <c r="M41" s="1">
        <v>4.625</v>
      </c>
      <c r="N41" s="70">
        <f t="shared" si="10"/>
        <v>5.306413598884206E-4</v>
      </c>
      <c r="O41" s="1">
        <f t="shared" si="1"/>
        <v>2.8622547051488354E-4</v>
      </c>
      <c r="P41" s="1">
        <f t="shared" si="2"/>
        <v>3.8413705216822633E-4</v>
      </c>
      <c r="Q41" s="1">
        <f t="shared" si="3"/>
        <v>4.9901884008452424E-4</v>
      </c>
      <c r="R41" s="1">
        <f t="shared" si="4"/>
        <v>6.6178755045021237E-4</v>
      </c>
      <c r="S41" s="1">
        <f t="shared" si="5"/>
        <v>5.3516031316132209E-4</v>
      </c>
      <c r="T41" s="1">
        <f t="shared" si="6"/>
        <v>3.8650282678942603E-4</v>
      </c>
      <c r="U41" s="1">
        <f t="shared" si="7"/>
        <v>4.8964220564316362E-4</v>
      </c>
      <c r="V41" s="1">
        <f t="shared" si="8"/>
        <v>4.2965960850292143E-4</v>
      </c>
      <c r="W41" s="1">
        <f t="shared" si="9"/>
        <v>4.6768347058023205E-4</v>
      </c>
    </row>
    <row r="42" spans="1:23" x14ac:dyDescent="0.25">
      <c r="A42" s="1">
        <v>4.75</v>
      </c>
      <c r="B42" s="1">
        <f>AVERAGE('ID-11'!B49,'ID-13'!B49,'ID-14'!B49,'ID-15'!B49,'ID-24'!B49,'ID-26'!B49,'ID-29'!B49,'ID-30'!B49,'ID-32'!B49,'ID-33'!B49,'ID-34'!B49,'ID-37'!B49,'ID-38'!B49,'ID-39'!B49,'ID-40'!B49,'ID-44'!B49,'ID-45'!B49,'ID-53'!B49,'ID-57'!B49,'ID-59'!B49,'ID-70'!B49,'ID-71'!B49)</f>
        <v>3.1608201189448466</v>
      </c>
      <c r="C42" s="1">
        <f>AVERAGE('ID-08'!B49,'ID-09'!B49,'ID-11'!C49,'ID-14'!C49,'ID-18'!B49,'ID-24'!C49,'ID-26'!C49,'ID-29'!C49,'ID-30'!C49,'ID-34'!C49,'ID-36'!B49,'ID-38'!C49,'ID-39'!C49,'ID-40'!C49,'ID-44'!C49,'ID-45'!C49,'ID-57'!C49,'ID-59'!C49)</f>
        <v>1.7260711091719614</v>
      </c>
      <c r="D42" s="1">
        <f>AVERAGE('ID-13'!C49,'ID-14'!D49,'ID-15'!C49,'ID-16'!B49,'ID-18'!C49,'ID-26'!D49,'ID-29'!D49,'ID-30'!D49,'ID-33'!C49,'ID-34'!D49,'ID-36'!C49,'ID-37'!C49,'ID-38'!D49,'ID-39'!D49,'ID-40'!D49,'ID-45'!D49,'ID-59'!D49,'ID-71'!C49)</f>
        <v>2.2749599373801646</v>
      </c>
      <c r="E42" s="1">
        <f>AVERAGE('ID-03'!B49,'ID-09'!C49,'ID-13'!D49,'ID-15'!D49,'ID-16'!C49,'ID-18'!D49,'ID-24'!D49,'ID-29'!E49,'ID-30'!E49,'ID-33'!D49,'ID-34'!E49,'ID-36'!D49,'ID-38'!E49,'ID-39'!E49,'ID-40'!E49,'ID-44'!D49,'ID-45'!E49,'ID-57'!D49,'ID-70'!C49,'ID-71'!D49)</f>
        <v>2.9943599964315633</v>
      </c>
      <c r="F42" s="1">
        <f>AVERAGE('ID-01'!B49,'ID-02'!B49,'ID-03'!C49,'ID-06'!B49,'ID-08'!C49,'ID-09'!D49,'ID-12'!B49,'ID-16'!D49,'ID-18'!E49,'ID-24'!E49,'ID-29'!F49,'ID-33'!E49,'ID-34'!F49,'ID-36'!E49,'ID-38'!F49,'ID-39'!F49,'ID-40'!F49,'ID-45'!F49,'ID-53'!C49,'ID-54'!B49,'ID-57'!E49,'ID-71'!E49)</f>
        <v>3.9604371388992576</v>
      </c>
      <c r="G42" s="1">
        <f>AVERAGE('ID-01'!C49,'ID-02'!C49,'ID-03'!D49,'ID-07'!B49,'ID-08'!D49,'ID-11'!D49,'ID-18'!F49,'ID-24'!F49,'ID-29'!G49,'ID-31'!B49,'ID-33'!F49,'ID-34'!G49,'ID-36'!F49,'ID-39'!G49,'ID-40'!G49,'ID-44'!E49,'ID-45'!G49,'ID-50'!B49,'ID-53'!D49,'ID-54'!C49,'ID-57'!F49,'ID-59'!E49,'ID-70'!D49,'ID-71'!F49)</f>
        <v>3.2006320450842729</v>
      </c>
      <c r="H42" s="1">
        <f>AVERAGE('ID-03'!E49,'ID-11'!E49,'ID-13'!E49,'ID-15'!E49,'ID-16'!E49,'ID-18'!G49,'ID-24'!G49,'ID-29'!H49,'ID-30'!F49,'ID-31'!C49,'ID-33'!G49,'ID-34'!H49,'ID-40'!H49,'ID-44'!F49,'ID-45'!H49,'ID-54'!D49,'ID-57'!G49,'ID-59'!F49,'ID-70'!E49,'ID-71'!G49)</f>
        <v>2.3147557188180925</v>
      </c>
      <c r="I42" s="1">
        <f>AVERAGE('ID-12'!C49,'ID-18'!H49,'ID-24'!H49,'ID-29'!I49,'ID-40'!I49,'ID-44'!G49,'ID-45'!I49,'ID-59'!G49)</f>
        <v>2.9570618939023268</v>
      </c>
      <c r="J42" s="1">
        <f>AVERAGE('ID-31'!D49,'ID-40'!J49,'ID-44'!H49,'ID-45'!J49,'ID-57'!H49)</f>
        <v>2.589254722623525</v>
      </c>
      <c r="K42" s="1">
        <f>AVERAGE('ID-26'!E49,'ID-31'!E49,'ID-34'!I49,'ID-36'!G49,'ID-40'!K49,'ID-44'!I49,'ID-57'!I49)</f>
        <v>2.796488346655289</v>
      </c>
      <c r="M42" s="1">
        <v>4.75</v>
      </c>
      <c r="N42" s="70">
        <f t="shared" si="10"/>
        <v>5.2659263181621143E-4</v>
      </c>
      <c r="O42" s="1">
        <f t="shared" si="1"/>
        <v>2.8756344678804879E-4</v>
      </c>
      <c r="P42" s="1">
        <f t="shared" si="2"/>
        <v>3.7900832556753546E-4</v>
      </c>
      <c r="Q42" s="1">
        <f t="shared" si="3"/>
        <v>4.9886037540549852E-4</v>
      </c>
      <c r="R42" s="1">
        <f t="shared" si="4"/>
        <v>6.5980882734061638E-4</v>
      </c>
      <c r="S42" s="1">
        <f t="shared" si="5"/>
        <v>5.3322529871103986E-4</v>
      </c>
      <c r="T42" s="1">
        <f t="shared" si="6"/>
        <v>3.8563830275509421E-4</v>
      </c>
      <c r="U42" s="1">
        <f t="shared" si="7"/>
        <v>4.9264651152412765E-4</v>
      </c>
      <c r="V42" s="1">
        <f t="shared" si="8"/>
        <v>4.3136983678907929E-4</v>
      </c>
      <c r="W42" s="1">
        <f t="shared" si="9"/>
        <v>4.6589495855277118E-4</v>
      </c>
    </row>
    <row r="43" spans="1:23" x14ac:dyDescent="0.25">
      <c r="A43" s="1">
        <v>4.875</v>
      </c>
      <c r="B43" s="1">
        <f>AVERAGE('ID-11'!B50,'ID-13'!B50,'ID-14'!B50,'ID-15'!B50,'ID-24'!B50,'ID-26'!B50,'ID-29'!B50,'ID-30'!B50,'ID-32'!B50,'ID-33'!B50,'ID-34'!B50,'ID-37'!B50,'ID-38'!B50,'ID-39'!B50,'ID-40'!B50,'ID-44'!B50,'ID-45'!B50,'ID-53'!B50,'ID-57'!B50,'ID-59'!B50,'ID-70'!B50,'ID-71'!B50)</f>
        <v>3.1544438229698346</v>
      </c>
      <c r="C43" s="1">
        <f>AVERAGE('ID-08'!B50,'ID-09'!B50,'ID-11'!C50,'ID-14'!C50,'ID-18'!B50,'ID-24'!C50,'ID-26'!C50,'ID-29'!C50,'ID-30'!C50,'ID-34'!C50,'ID-36'!B50,'ID-38'!C50,'ID-39'!C50,'ID-40'!C50,'ID-44'!C50,'ID-45'!C50,'ID-57'!C50,'ID-59'!C50)</f>
        <v>1.7540081202793887</v>
      </c>
      <c r="D43" s="1">
        <f>AVERAGE('ID-13'!C50,'ID-14'!D50,'ID-15'!C50,'ID-16'!B50,'ID-18'!C50,'ID-26'!D50,'ID-29'!D50,'ID-30'!D50,'ID-33'!C50,'ID-34'!D50,'ID-36'!C50,'ID-37'!C50,'ID-38'!D50,'ID-39'!D50,'ID-40'!D50,'ID-45'!D50,'ID-59'!D50,'ID-71'!C50)</f>
        <v>2.2407359960795099</v>
      </c>
      <c r="E43" s="1">
        <f>AVERAGE('ID-03'!B50,'ID-09'!C50,'ID-13'!D50,'ID-15'!D50,'ID-16'!C50,'ID-18'!D50,'ID-24'!D50,'ID-29'!E50,'ID-30'!E50,'ID-33'!D50,'ID-34'!E50,'ID-36'!D50,'ID-38'!E50,'ID-39'!E50,'ID-40'!E50,'ID-44'!D50,'ID-45'!E50,'ID-57'!D50,'ID-70'!C50,'ID-71'!D50)</f>
        <v>3.0068612989145338</v>
      </c>
      <c r="F43" s="1">
        <f>AVERAGE('ID-01'!B50,'ID-02'!B50,'ID-03'!C50,'ID-06'!B50,'ID-08'!C50,'ID-09'!D50,'ID-12'!B50,'ID-16'!D50,'ID-18'!E50,'ID-24'!E50,'ID-29'!F50,'ID-33'!E50,'ID-34'!F50,'ID-36'!E50,'ID-38'!F50,'ID-39'!F50,'ID-40'!F50,'ID-45'!F50,'ID-53'!C50,'ID-54'!B50,'ID-57'!E50,'ID-71'!E50)</f>
        <v>3.9591577581689181</v>
      </c>
      <c r="G43" s="1">
        <f>AVERAGE('ID-01'!C50,'ID-02'!C50,'ID-03'!D50,'ID-07'!B50,'ID-08'!D50,'ID-11'!D50,'ID-18'!F50,'ID-24'!F50,'ID-29'!G50,'ID-31'!B50,'ID-33'!F50,'ID-34'!G50,'ID-36'!F50,'ID-39'!G50,'ID-40'!G50,'ID-44'!E50,'ID-45'!G50,'ID-50'!B50,'ID-53'!D50,'ID-54'!C50,'ID-57'!F50,'ID-59'!E50,'ID-70'!D50,'ID-71'!F50)</f>
        <v>3.1949794523217587</v>
      </c>
      <c r="H43" s="1">
        <f>AVERAGE('ID-03'!E50,'ID-11'!E50,'ID-13'!E50,'ID-15'!E50,'ID-16'!E50,'ID-18'!G50,'ID-24'!G50,'ID-29'!H50,'ID-30'!F50,'ID-31'!C50,'ID-33'!G50,'ID-34'!H50,'ID-40'!H50,'ID-44'!F50,'ID-45'!H50,'ID-54'!D50,'ID-57'!G50,'ID-59'!F50,'ID-70'!E50,'ID-71'!G50)</f>
        <v>2.3085362121978545</v>
      </c>
      <c r="I43" s="1">
        <f>AVERAGE('ID-12'!C50,'ID-18'!H50,'ID-24'!H50,'ID-29'!I50,'ID-40'!I50,'ID-44'!G50,'ID-45'!I50,'ID-59'!G50)</f>
        <v>2.9540800356891297</v>
      </c>
      <c r="J43" s="1">
        <f>AVERAGE('ID-31'!D50,'ID-40'!J50,'ID-44'!H50,'ID-45'!J50,'ID-57'!H50)</f>
        <v>2.5870015574331693</v>
      </c>
      <c r="K43" s="1">
        <f>AVERAGE('ID-26'!E50,'ID-31'!E50,'ID-34'!I50,'ID-36'!G50,'ID-40'!K50,'ID-44'!I50,'ID-57'!I50)</f>
        <v>2.7870384828290127</v>
      </c>
      <c r="M43" s="1">
        <v>4.875</v>
      </c>
      <c r="N43" s="70">
        <f t="shared" si="10"/>
        <v>5.2553034090677445E-4</v>
      </c>
      <c r="O43" s="1">
        <f t="shared" si="1"/>
        <v>2.9221775283854617E-4</v>
      </c>
      <c r="P43" s="1">
        <f t="shared" si="2"/>
        <v>3.7330661694684637E-4</v>
      </c>
      <c r="Q43" s="1">
        <f t="shared" si="3"/>
        <v>5.0094309239916135E-4</v>
      </c>
      <c r="R43" s="1">
        <f t="shared" si="4"/>
        <v>6.5959568251094177E-4</v>
      </c>
      <c r="S43" s="1">
        <f t="shared" si="5"/>
        <v>5.3228357675680501E-4</v>
      </c>
      <c r="T43" s="1">
        <f t="shared" si="6"/>
        <v>3.8460213295216257E-4</v>
      </c>
      <c r="U43" s="1">
        <f t="shared" si="7"/>
        <v>4.9214973394580907E-4</v>
      </c>
      <c r="V43" s="1">
        <f t="shared" si="8"/>
        <v>4.3099445946836605E-4</v>
      </c>
      <c r="W43" s="1">
        <f t="shared" si="9"/>
        <v>4.6432061123931356E-4</v>
      </c>
    </row>
    <row r="44" spans="1:23" x14ac:dyDescent="0.25">
      <c r="A44" s="1">
        <v>5</v>
      </c>
      <c r="B44" s="1">
        <f>AVERAGE('ID-11'!B51,'ID-13'!B51,'ID-14'!B51,'ID-15'!B51,'ID-24'!B51,'ID-26'!B51,'ID-29'!B51,'ID-30'!B51,'ID-32'!B51,'ID-33'!B51,'ID-34'!B51,'ID-37'!B51,'ID-38'!B51,'ID-39'!B51,'ID-40'!B51,'ID-44'!B51,'ID-45'!B51,'ID-53'!B51,'ID-57'!B51,'ID-59'!B51,'ID-70'!B51,'ID-71'!B51)</f>
        <v>3.1414495367676381</v>
      </c>
      <c r="C44" s="1">
        <f>AVERAGE('ID-08'!B51,'ID-09'!B51,'ID-11'!C51,'ID-14'!C51,'ID-18'!B51,'ID-24'!C51,'ID-26'!C51,'ID-29'!C51,'ID-30'!C51,'ID-34'!C51,'ID-36'!B51,'ID-38'!C51,'ID-39'!C51,'ID-40'!C51,'ID-44'!C51,'ID-45'!C51,'ID-57'!C51,'ID-59'!C51)</f>
        <v>1.757768754451142</v>
      </c>
      <c r="D44" s="1">
        <f>AVERAGE('ID-13'!C51,'ID-14'!D51,'ID-15'!C51,'ID-16'!B51,'ID-18'!C51,'ID-26'!D51,'ID-29'!D51,'ID-30'!D51,'ID-33'!C51,'ID-34'!D51,'ID-36'!C51,'ID-37'!C51,'ID-38'!D51,'ID-39'!D51,'ID-40'!D51,'ID-45'!D51,'ID-59'!D51,'ID-71'!C51)</f>
        <v>2.2009680628238542</v>
      </c>
      <c r="E44" s="1">
        <f>AVERAGE('ID-03'!B51,'ID-09'!C51,'ID-13'!D51,'ID-15'!D51,'ID-16'!C51,'ID-18'!D51,'ID-24'!D51,'ID-29'!E51,'ID-30'!E51,'ID-33'!D51,'ID-34'!E51,'ID-36'!D51,'ID-38'!E51,'ID-39'!E51,'ID-40'!E51,'ID-44'!D51,'ID-45'!E51,'ID-57'!D51,'ID-70'!C51,'ID-71'!D51)</f>
        <v>2.9775705399544696</v>
      </c>
      <c r="F44" s="1">
        <f>AVERAGE('ID-01'!B51,'ID-02'!B51,'ID-03'!C51,'ID-06'!B51,'ID-08'!C51,'ID-09'!D51,'ID-12'!B51,'ID-16'!D51,'ID-18'!E51,'ID-24'!E51,'ID-29'!F51,'ID-33'!E51,'ID-34'!F51,'ID-36'!E51,'ID-38'!F51,'ID-39'!F51,'ID-40'!F51,'ID-45'!F51,'ID-53'!C51,'ID-54'!B51,'ID-57'!E51,'ID-71'!E51)</f>
        <v>3.9390524761351666</v>
      </c>
      <c r="G44" s="1">
        <f>AVERAGE('ID-01'!C51,'ID-02'!C51,'ID-03'!D51,'ID-07'!B51,'ID-08'!D51,'ID-11'!D51,'ID-18'!F51,'ID-24'!F51,'ID-29'!G51,'ID-31'!B51,'ID-33'!F51,'ID-34'!G51,'ID-36'!F51,'ID-39'!G51,'ID-40'!G51,'ID-44'!E51,'ID-45'!G51,'ID-50'!B51,'ID-53'!D51,'ID-54'!C51,'ID-57'!F51,'ID-59'!E51,'ID-70'!D51,'ID-71'!F51)</f>
        <v>3.1877111495451214</v>
      </c>
      <c r="H44" s="1">
        <f>AVERAGE('ID-03'!E51,'ID-11'!E51,'ID-13'!E51,'ID-15'!E51,'ID-16'!E51,'ID-18'!G51,'ID-24'!G51,'ID-29'!H51,'ID-30'!F51,'ID-31'!C51,'ID-33'!G51,'ID-34'!H51,'ID-40'!H51,'ID-44'!F51,'ID-45'!H51,'ID-54'!D51,'ID-57'!G51,'ID-59'!F51,'ID-70'!E51,'ID-71'!G51)</f>
        <v>2.2986098691379899</v>
      </c>
      <c r="I44" s="1">
        <f>AVERAGE('ID-12'!C51,'ID-18'!H51,'ID-24'!H51,'ID-29'!I51,'ID-40'!I51,'ID-44'!G51,'ID-45'!I51,'ID-59'!G51)</f>
        <v>2.9639256482075025</v>
      </c>
      <c r="J44" s="1">
        <f>AVERAGE('ID-31'!D51,'ID-40'!J51,'ID-44'!H51,'ID-45'!J51,'ID-57'!H51)</f>
        <v>2.5595038671950912</v>
      </c>
      <c r="K44" s="1">
        <f>AVERAGE('ID-26'!E51,'ID-31'!E51,'ID-34'!I51,'ID-36'!G51,'ID-40'!K51,'ID-44'!I51,'ID-57'!I51)</f>
        <v>2.8107708531203386</v>
      </c>
      <c r="M44" s="1">
        <v>5</v>
      </c>
      <c r="N44" s="70">
        <f t="shared" si="10"/>
        <v>5.2336549282548856E-4</v>
      </c>
      <c r="O44" s="1">
        <f t="shared" si="1"/>
        <v>2.9284427449156029E-4</v>
      </c>
      <c r="P44" s="1">
        <f t="shared" si="2"/>
        <v>3.6668127926645414E-4</v>
      </c>
      <c r="Q44" s="1">
        <f t="shared" si="3"/>
        <v>4.9606325195641465E-4</v>
      </c>
      <c r="R44" s="1">
        <f t="shared" si="4"/>
        <v>6.5624614252411879E-4</v>
      </c>
      <c r="S44" s="1">
        <f t="shared" si="5"/>
        <v>5.310726775142172E-4</v>
      </c>
      <c r="T44" s="1">
        <f t="shared" si="6"/>
        <v>3.8294840419838915E-4</v>
      </c>
      <c r="U44" s="1">
        <f t="shared" si="7"/>
        <v>4.9379001299136994E-4</v>
      </c>
      <c r="V44" s="1">
        <f t="shared" si="8"/>
        <v>4.2641334427470222E-4</v>
      </c>
      <c r="W44" s="1">
        <f t="shared" si="9"/>
        <v>4.6827442412984845E-4</v>
      </c>
    </row>
    <row r="45" spans="1:23" x14ac:dyDescent="0.25">
      <c r="A45" s="1">
        <v>5.125</v>
      </c>
      <c r="B45" s="1">
        <f>AVERAGE('ID-11'!B52,'ID-13'!B52,'ID-14'!B52,'ID-15'!B52,'ID-24'!B52,'ID-26'!B52,'ID-29'!B52,'ID-30'!B52,'ID-32'!B52,'ID-33'!B52,'ID-34'!B52,'ID-37'!B52,'ID-38'!B52,'ID-39'!B52,'ID-40'!B52,'ID-44'!B52,'ID-45'!B52,'ID-53'!B52,'ID-57'!B52,'ID-59'!B52,'ID-70'!B52,'ID-71'!B52)</f>
        <v>3.1408586780812255</v>
      </c>
      <c r="C45" s="1">
        <f>AVERAGE('ID-08'!B52,'ID-09'!B52,'ID-11'!C52,'ID-14'!C52,'ID-18'!B52,'ID-24'!C52,'ID-26'!C52,'ID-29'!C52,'ID-30'!C52,'ID-34'!C52,'ID-36'!B52,'ID-38'!C52,'ID-39'!C52,'ID-40'!C52,'ID-44'!C52,'ID-45'!C52,'ID-57'!C52,'ID-59'!C52)</f>
        <v>1.738064805779818</v>
      </c>
      <c r="D45" s="1">
        <f>AVERAGE('ID-13'!C52,'ID-14'!D52,'ID-15'!C52,'ID-16'!B52,'ID-18'!C52,'ID-26'!D52,'ID-29'!D52,'ID-30'!D52,'ID-33'!C52,'ID-34'!D52,'ID-36'!C52,'ID-37'!C52,'ID-38'!D52,'ID-39'!D52,'ID-40'!D52,'ID-45'!D52,'ID-59'!D52,'ID-71'!C52)</f>
        <v>2.1553086763216665</v>
      </c>
      <c r="E45" s="1">
        <f>AVERAGE('ID-03'!B52,'ID-09'!C52,'ID-13'!D52,'ID-15'!D52,'ID-16'!C52,'ID-18'!D52,'ID-24'!D52,'ID-29'!E52,'ID-30'!E52,'ID-33'!D52,'ID-34'!E52,'ID-36'!D52,'ID-38'!E52,'ID-39'!E52,'ID-40'!E52,'ID-44'!D52,'ID-45'!E52,'ID-57'!D52,'ID-70'!C52,'ID-71'!D52)</f>
        <v>2.9691781177309204</v>
      </c>
      <c r="F45" s="1">
        <f>AVERAGE('ID-01'!B52,'ID-02'!B52,'ID-03'!C52,'ID-06'!B52,'ID-08'!C52,'ID-09'!D52,'ID-12'!B52,'ID-16'!D52,'ID-18'!E52,'ID-24'!E52,'ID-29'!F52,'ID-33'!E52,'ID-34'!F52,'ID-36'!E52,'ID-38'!F52,'ID-39'!F52,'ID-40'!F52,'ID-45'!F52,'ID-53'!C52,'ID-54'!B52,'ID-57'!E52,'ID-71'!E52)</f>
        <v>3.9181234774279985</v>
      </c>
      <c r="G45" s="1">
        <f>AVERAGE('ID-01'!C52,'ID-02'!C52,'ID-03'!D52,'ID-07'!B52,'ID-08'!D52,'ID-11'!D52,'ID-18'!F52,'ID-24'!F52,'ID-29'!G52,'ID-31'!B52,'ID-33'!F52,'ID-34'!G52,'ID-36'!F52,'ID-39'!G52,'ID-40'!G52,'ID-44'!E52,'ID-45'!G52,'ID-50'!B52,'ID-53'!D52,'ID-54'!C52,'ID-57'!F52,'ID-59'!E52,'ID-70'!D52,'ID-71'!F52)</f>
        <v>3.1854985570991179</v>
      </c>
      <c r="H45" s="1">
        <f>AVERAGE('ID-03'!E52,'ID-11'!E52,'ID-13'!E52,'ID-15'!E52,'ID-16'!E52,'ID-18'!G52,'ID-24'!G52,'ID-29'!H52,'ID-30'!F52,'ID-31'!C52,'ID-33'!G52,'ID-34'!H52,'ID-40'!H52,'ID-44'!F52,'ID-45'!H52,'ID-54'!D52,'ID-57'!G52,'ID-59'!F52,'ID-70'!E52,'ID-71'!G52)</f>
        <v>2.2848639883203536</v>
      </c>
      <c r="I45" s="1">
        <f>AVERAGE('ID-12'!C52,'ID-18'!H52,'ID-24'!H52,'ID-29'!I52,'ID-40'!I52,'ID-44'!G52,'ID-45'!I52,'ID-59'!G52)</f>
        <v>2.9719096328374977</v>
      </c>
      <c r="J45" s="1">
        <f>AVERAGE('ID-31'!D52,'ID-40'!J52,'ID-44'!H52,'ID-45'!J52,'ID-57'!H52)</f>
        <v>2.5469410886371797</v>
      </c>
      <c r="K45" s="1">
        <f>AVERAGE('ID-26'!E52,'ID-31'!E52,'ID-34'!I52,'ID-36'!G52,'ID-40'!K52,'ID-44'!I52,'ID-57'!I52)</f>
        <v>2.8507362373429346</v>
      </c>
      <c r="M45" s="1">
        <v>5.125</v>
      </c>
      <c r="N45" s="70">
        <f t="shared" si="10"/>
        <v>5.2326705576833223E-4</v>
      </c>
      <c r="O45" s="1">
        <f t="shared" si="1"/>
        <v>2.8956159664291772E-4</v>
      </c>
      <c r="P45" s="1">
        <f t="shared" si="2"/>
        <v>3.5907442547518966E-4</v>
      </c>
      <c r="Q45" s="1">
        <f t="shared" si="3"/>
        <v>4.9466507441397133E-4</v>
      </c>
      <c r="R45" s="1">
        <f t="shared" si="4"/>
        <v>6.5275937133950454E-4</v>
      </c>
      <c r="S45" s="1">
        <f t="shared" si="5"/>
        <v>5.307040596127131E-4</v>
      </c>
      <c r="T45" s="1">
        <f t="shared" si="6"/>
        <v>3.8065834045417096E-4</v>
      </c>
      <c r="U45" s="1">
        <f t="shared" si="7"/>
        <v>4.951201448307271E-4</v>
      </c>
      <c r="V45" s="1">
        <f t="shared" si="8"/>
        <v>4.2432038536695417E-4</v>
      </c>
      <c r="W45" s="1">
        <f t="shared" si="9"/>
        <v>4.7493265714133295E-4</v>
      </c>
    </row>
    <row r="46" spans="1:23" x14ac:dyDescent="0.25">
      <c r="A46" s="1">
        <v>5.25</v>
      </c>
      <c r="B46" s="1">
        <f>AVERAGE('ID-11'!B53,'ID-13'!B53,'ID-14'!B53,'ID-15'!B53,'ID-24'!B53,'ID-26'!B53,'ID-29'!B53,'ID-30'!B53,'ID-32'!B53,'ID-33'!B53,'ID-34'!B53,'ID-37'!B53,'ID-38'!B53,'ID-39'!B53,'ID-40'!B53,'ID-44'!B53,'ID-45'!B53,'ID-53'!B53,'ID-57'!B53,'ID-59'!B53,'ID-70'!B53,'ID-71'!B53)</f>
        <v>3.1583066227663124</v>
      </c>
      <c r="C46" s="1">
        <f>AVERAGE('ID-08'!B53,'ID-09'!B53,'ID-11'!C53,'ID-14'!C53,'ID-18'!B53,'ID-24'!C53,'ID-26'!C53,'ID-29'!C53,'ID-30'!C53,'ID-34'!C53,'ID-36'!B53,'ID-38'!C53,'ID-39'!C53,'ID-40'!C53,'ID-44'!C53,'ID-45'!C53,'ID-57'!C53,'ID-59'!C53)</f>
        <v>1.7252528616973171</v>
      </c>
      <c r="D46" s="1">
        <f>AVERAGE('ID-13'!C53,'ID-14'!D53,'ID-15'!C53,'ID-16'!B53,'ID-18'!C53,'ID-26'!D53,'ID-29'!D53,'ID-30'!D53,'ID-33'!C53,'ID-34'!D53,'ID-36'!C53,'ID-37'!C53,'ID-38'!D53,'ID-39'!D53,'ID-40'!D53,'ID-45'!D53,'ID-59'!D53,'ID-71'!C53)</f>
        <v>2.1419034514872437</v>
      </c>
      <c r="E46" s="1">
        <f>AVERAGE('ID-03'!B53,'ID-09'!C53,'ID-13'!D53,'ID-15'!D53,'ID-16'!C53,'ID-18'!D53,'ID-24'!D53,'ID-29'!E53,'ID-30'!E53,'ID-33'!D53,'ID-34'!E53,'ID-36'!D53,'ID-38'!E53,'ID-39'!E53,'ID-40'!E53,'ID-44'!D53,'ID-45'!E53,'ID-57'!D53,'ID-70'!C53,'ID-71'!D53)</f>
        <v>2.9812527194552807</v>
      </c>
      <c r="F46" s="1">
        <f>AVERAGE('ID-01'!B53,'ID-02'!B53,'ID-03'!C53,'ID-06'!B53,'ID-08'!C53,'ID-09'!D53,'ID-12'!B53,'ID-16'!D53,'ID-18'!E53,'ID-24'!E53,'ID-29'!F53,'ID-33'!E53,'ID-34'!F53,'ID-36'!E53,'ID-38'!F53,'ID-39'!F53,'ID-40'!F53,'ID-45'!F53,'ID-53'!C53,'ID-54'!B53,'ID-57'!E53,'ID-71'!E53)</f>
        <v>3.9041281866783364</v>
      </c>
      <c r="G46" s="1">
        <f>AVERAGE('ID-01'!C53,'ID-02'!C53,'ID-03'!D53,'ID-07'!B53,'ID-08'!D53,'ID-11'!D53,'ID-18'!F53,'ID-24'!F53,'ID-29'!G53,'ID-31'!B53,'ID-33'!F53,'ID-34'!G53,'ID-36'!F53,'ID-39'!G53,'ID-40'!G53,'ID-44'!E53,'ID-45'!G53,'ID-50'!B53,'ID-53'!D53,'ID-54'!C53,'ID-57'!F53,'ID-59'!E53,'ID-70'!D53,'ID-71'!F53)</f>
        <v>3.1856348636185845</v>
      </c>
      <c r="H46" s="1">
        <f>AVERAGE('ID-03'!E53,'ID-11'!E53,'ID-13'!E53,'ID-15'!E53,'ID-16'!E53,'ID-18'!G53,'ID-24'!G53,'ID-29'!H53,'ID-30'!F53,'ID-31'!C53,'ID-33'!G53,'ID-34'!H53,'ID-40'!H53,'ID-44'!F53,'ID-45'!H53,'ID-54'!D53,'ID-57'!G53,'ID-59'!F53,'ID-70'!E53,'ID-71'!G53)</f>
        <v>2.2670965615733261</v>
      </c>
      <c r="I46" s="1">
        <f>AVERAGE('ID-12'!C53,'ID-18'!H53,'ID-24'!H53,'ID-29'!I53,'ID-40'!I53,'ID-44'!G53,'ID-45'!I53,'ID-59'!G53)</f>
        <v>2.9840806041204684</v>
      </c>
      <c r="J46" s="1">
        <f>AVERAGE('ID-31'!D53,'ID-40'!J53,'ID-44'!H53,'ID-45'!J53,'ID-57'!H53)</f>
        <v>2.5255740656931986</v>
      </c>
      <c r="K46" s="1">
        <f>AVERAGE('ID-26'!E53,'ID-31'!E53,'ID-34'!I53,'ID-36'!G53,'ID-40'!K53,'ID-44'!I53,'ID-57'!I53)</f>
        <v>2.8290412231255595</v>
      </c>
      <c r="M46" s="1">
        <v>5.25</v>
      </c>
      <c r="N46" s="70">
        <f t="shared" si="10"/>
        <v>5.2617388335286764E-4</v>
      </c>
      <c r="O46" s="1">
        <f t="shared" si="1"/>
        <v>2.8742712675877306E-4</v>
      </c>
      <c r="P46" s="1">
        <f t="shared" si="2"/>
        <v>3.5684111501777481E-4</v>
      </c>
      <c r="Q46" s="1">
        <f t="shared" si="3"/>
        <v>4.9667670306124977E-4</v>
      </c>
      <c r="R46" s="1">
        <f t="shared" si="4"/>
        <v>6.5042775590061085E-4</v>
      </c>
      <c r="S46" s="1">
        <f t="shared" si="5"/>
        <v>5.3072676827885625E-4</v>
      </c>
      <c r="T46" s="1">
        <f t="shared" si="6"/>
        <v>3.7769828715811612E-4</v>
      </c>
      <c r="U46" s="1">
        <f t="shared" si="7"/>
        <v>4.971478286464701E-4</v>
      </c>
      <c r="V46" s="1">
        <f t="shared" si="8"/>
        <v>4.2076063934448692E-4</v>
      </c>
      <c r="W46" s="1">
        <f t="shared" si="9"/>
        <v>4.7131826777271825E-4</v>
      </c>
    </row>
    <row r="47" spans="1:23" x14ac:dyDescent="0.25">
      <c r="A47" s="1">
        <v>5.375</v>
      </c>
      <c r="B47" s="1">
        <f>AVERAGE('ID-11'!B54,'ID-13'!B54,'ID-14'!B54,'ID-15'!B54,'ID-24'!B54,'ID-26'!B54,'ID-29'!B54,'ID-30'!B54,'ID-32'!B54,'ID-33'!B54,'ID-34'!B54,'ID-37'!B54,'ID-38'!B54,'ID-39'!B54,'ID-40'!B54,'ID-44'!B54,'ID-45'!B54,'ID-53'!B54,'ID-57'!B54,'ID-59'!B54,'ID-70'!B54,'ID-71'!B54)</f>
        <v>3.1634471296544295</v>
      </c>
      <c r="C47" s="1">
        <f>AVERAGE('ID-08'!B54,'ID-09'!B54,'ID-11'!C54,'ID-14'!C54,'ID-18'!B54,'ID-24'!C54,'ID-26'!C54,'ID-29'!C54,'ID-30'!C54,'ID-34'!C54,'ID-36'!B54,'ID-38'!C54,'ID-39'!C54,'ID-40'!C54,'ID-44'!C54,'ID-45'!C54,'ID-57'!C54,'ID-59'!C54)</f>
        <v>1.7217896930450847</v>
      </c>
      <c r="D47" s="1">
        <f>AVERAGE('ID-13'!C54,'ID-14'!D54,'ID-15'!C54,'ID-16'!B54,'ID-18'!C54,'ID-26'!D54,'ID-29'!D54,'ID-30'!D54,'ID-33'!C54,'ID-34'!D54,'ID-36'!C54,'ID-37'!C54,'ID-38'!D54,'ID-39'!D54,'ID-40'!D54,'ID-45'!D54,'ID-59'!D54,'ID-71'!C54)</f>
        <v>2.1226277267295579</v>
      </c>
      <c r="E47" s="1">
        <f>AVERAGE('ID-03'!B54,'ID-09'!C54,'ID-13'!D54,'ID-15'!D54,'ID-16'!C54,'ID-18'!D54,'ID-24'!D54,'ID-29'!E54,'ID-30'!E54,'ID-33'!D54,'ID-34'!E54,'ID-36'!D54,'ID-38'!E54,'ID-39'!E54,'ID-40'!E54,'ID-44'!D54,'ID-45'!E54,'ID-57'!D54,'ID-70'!C54,'ID-71'!D54)</f>
        <v>2.9967659884228199</v>
      </c>
      <c r="F47" s="1">
        <f>AVERAGE('ID-01'!B54,'ID-02'!B54,'ID-03'!C54,'ID-06'!B54,'ID-08'!C54,'ID-09'!D54,'ID-12'!B54,'ID-16'!D54,'ID-18'!E54,'ID-24'!E54,'ID-29'!F54,'ID-33'!E54,'ID-34'!F54,'ID-36'!E54,'ID-38'!F54,'ID-39'!F54,'ID-40'!F54,'ID-45'!F54,'ID-53'!C54,'ID-54'!B54,'ID-57'!E54,'ID-71'!E54)</f>
        <v>3.8901822684980085</v>
      </c>
      <c r="G47" s="1">
        <f>AVERAGE('ID-01'!C54,'ID-02'!C54,'ID-03'!D54,'ID-07'!B54,'ID-08'!D54,'ID-11'!D54,'ID-18'!F54,'ID-24'!F54,'ID-29'!G54,'ID-31'!B54,'ID-33'!F54,'ID-34'!G54,'ID-36'!F54,'ID-39'!G54,'ID-40'!G54,'ID-44'!E54,'ID-45'!G54,'ID-50'!B54,'ID-53'!D54,'ID-54'!C54,'ID-57'!F54,'ID-59'!E54,'ID-70'!D54,'ID-71'!F54)</f>
        <v>3.1921469498880124</v>
      </c>
      <c r="H47" s="1">
        <f>AVERAGE('ID-03'!E54,'ID-11'!E54,'ID-13'!E54,'ID-15'!E54,'ID-16'!E54,'ID-18'!G54,'ID-24'!G54,'ID-29'!H54,'ID-30'!F54,'ID-31'!C54,'ID-33'!G54,'ID-34'!H54,'ID-40'!H54,'ID-44'!F54,'ID-45'!H54,'ID-54'!D54,'ID-57'!G54,'ID-59'!F54,'ID-70'!E54,'ID-71'!G54)</f>
        <v>2.2568702216022478</v>
      </c>
      <c r="I47" s="1">
        <f>AVERAGE('ID-12'!C54,'ID-18'!H54,'ID-24'!H54,'ID-29'!I54,'ID-40'!I54,'ID-44'!G54,'ID-45'!I54,'ID-59'!G54)</f>
        <v>3.0134402782198642</v>
      </c>
      <c r="J47" s="1">
        <f>AVERAGE('ID-31'!D54,'ID-40'!J54,'ID-44'!H54,'ID-45'!J54,'ID-57'!H54)</f>
        <v>2.5065302495224331</v>
      </c>
      <c r="K47" s="1">
        <f>AVERAGE('ID-26'!E54,'ID-31'!E54,'ID-34'!I54,'ID-36'!G54,'ID-40'!K54,'ID-44'!I54,'ID-57'!I54)</f>
        <v>2.8451857330406263</v>
      </c>
      <c r="M47" s="1">
        <v>5.375</v>
      </c>
      <c r="N47" s="70">
        <f t="shared" si="10"/>
        <v>5.2703029180042795E-4</v>
      </c>
      <c r="O47" s="1">
        <f t="shared" si="1"/>
        <v>2.8685016286131114E-4</v>
      </c>
      <c r="P47" s="1">
        <f t="shared" si="2"/>
        <v>3.5362977927314438E-4</v>
      </c>
      <c r="Q47" s="1">
        <f t="shared" si="3"/>
        <v>4.9926121367124181E-4</v>
      </c>
      <c r="R47" s="1">
        <f t="shared" si="4"/>
        <v>6.4810436593176822E-4</v>
      </c>
      <c r="S47" s="1">
        <f t="shared" si="5"/>
        <v>5.3181168185134295E-4</v>
      </c>
      <c r="T47" s="1">
        <f t="shared" si="6"/>
        <v>3.7599457891893448E-4</v>
      </c>
      <c r="U47" s="1">
        <f t="shared" si="7"/>
        <v>5.0203915035142935E-4</v>
      </c>
      <c r="V47" s="1">
        <f t="shared" si="8"/>
        <v>4.1758793957043737E-4</v>
      </c>
      <c r="W47" s="1">
        <f t="shared" si="9"/>
        <v>4.7400794312456838E-4</v>
      </c>
    </row>
    <row r="48" spans="1:23" x14ac:dyDescent="0.25">
      <c r="A48" s="1">
        <v>5.5</v>
      </c>
      <c r="B48" s="1">
        <f>AVERAGE('ID-11'!B55,'ID-13'!B55,'ID-14'!B55,'ID-15'!B55,'ID-24'!B55,'ID-26'!B55,'ID-29'!B55,'ID-30'!B55,'ID-32'!B55,'ID-33'!B55,'ID-34'!B55,'ID-37'!B55,'ID-38'!B55,'ID-39'!B55,'ID-40'!B55,'ID-44'!B55,'ID-45'!B55,'ID-53'!B55,'ID-57'!B55,'ID-59'!B55,'ID-70'!B55,'ID-71'!B55)</f>
        <v>3.1500437952968032</v>
      </c>
      <c r="C48" s="1">
        <f>AVERAGE('ID-08'!B55,'ID-09'!B55,'ID-11'!C55,'ID-14'!C55,'ID-18'!B55,'ID-24'!C55,'ID-26'!C55,'ID-29'!C55,'ID-30'!C55,'ID-34'!C55,'ID-36'!B55,'ID-38'!C55,'ID-39'!C55,'ID-40'!C55,'ID-44'!C55,'ID-45'!C55,'ID-57'!C55,'ID-59'!C55)</f>
        <v>1.7237735437529127</v>
      </c>
      <c r="D48" s="1">
        <f>AVERAGE('ID-13'!C55,'ID-14'!D55,'ID-15'!C55,'ID-16'!B55,'ID-18'!C55,'ID-26'!D55,'ID-29'!D55,'ID-30'!D55,'ID-33'!C55,'ID-34'!D55,'ID-36'!C55,'ID-37'!C55,'ID-38'!D55,'ID-39'!D55,'ID-40'!D55,'ID-45'!D55,'ID-59'!D55,'ID-71'!C55)</f>
        <v>2.1149664947293076</v>
      </c>
      <c r="E48" s="1">
        <f>AVERAGE('ID-03'!B55,'ID-09'!C55,'ID-13'!D55,'ID-15'!D55,'ID-16'!C55,'ID-18'!D55,'ID-24'!D55,'ID-29'!E55,'ID-30'!E55,'ID-33'!D55,'ID-34'!E55,'ID-36'!D55,'ID-38'!E55,'ID-39'!E55,'ID-40'!E55,'ID-44'!D55,'ID-45'!E55,'ID-57'!D55,'ID-70'!C55,'ID-71'!D55)</f>
        <v>2.9710865407847082</v>
      </c>
      <c r="F48" s="1">
        <f>AVERAGE('ID-01'!B55,'ID-02'!B55,'ID-03'!C55,'ID-06'!B55,'ID-08'!C55,'ID-09'!D55,'ID-12'!B55,'ID-16'!D55,'ID-18'!E55,'ID-24'!E55,'ID-29'!F55,'ID-33'!E55,'ID-34'!F55,'ID-36'!E55,'ID-38'!F55,'ID-39'!F55,'ID-40'!F55,'ID-45'!F55,'ID-53'!C55,'ID-54'!B55,'ID-57'!E55,'ID-71'!E55)</f>
        <v>3.8777396471160817</v>
      </c>
      <c r="G48" s="1">
        <f>AVERAGE('ID-01'!C55,'ID-02'!C55,'ID-03'!D55,'ID-07'!B55,'ID-08'!D55,'ID-11'!D55,'ID-18'!F55,'ID-24'!F55,'ID-29'!G55,'ID-31'!B55,'ID-33'!F55,'ID-34'!G55,'ID-36'!F55,'ID-39'!G55,'ID-40'!G55,'ID-44'!E55,'ID-45'!G55,'ID-50'!B55,'ID-53'!D55,'ID-54'!C55,'ID-57'!F55,'ID-59'!E55,'ID-70'!D55,'ID-71'!F55)</f>
        <v>3.1811244654480948</v>
      </c>
      <c r="H48" s="1">
        <f>AVERAGE('ID-03'!E55,'ID-11'!E55,'ID-13'!E55,'ID-15'!E55,'ID-16'!E55,'ID-18'!G55,'ID-24'!G55,'ID-29'!H55,'ID-30'!F55,'ID-31'!C55,'ID-33'!G55,'ID-34'!H55,'ID-40'!H55,'ID-44'!F55,'ID-45'!H55,'ID-54'!D55,'ID-57'!G55,'ID-59'!F55,'ID-70'!E55,'ID-71'!G55)</f>
        <v>2.2565618657061179</v>
      </c>
      <c r="I48" s="1">
        <f>AVERAGE('ID-12'!C55,'ID-18'!H55,'ID-24'!H55,'ID-29'!I55,'ID-40'!I55,'ID-44'!G55,'ID-45'!I55,'ID-59'!G55)</f>
        <v>3.0188178316302321</v>
      </c>
      <c r="J48" s="1">
        <f>AVERAGE('ID-31'!D55,'ID-40'!J55,'ID-44'!H55,'ID-45'!J55,'ID-57'!H55)</f>
        <v>2.5141395439839607</v>
      </c>
      <c r="K48" s="1">
        <f>AVERAGE('ID-26'!E55,'ID-31'!E55,'ID-34'!I55,'ID-36'!G55,'ID-40'!K55,'ID-44'!I55,'ID-57'!I55)</f>
        <v>2.8221550046309352</v>
      </c>
      <c r="M48" s="1">
        <v>5.5</v>
      </c>
      <c r="N48" s="70">
        <f t="shared" si="10"/>
        <v>5.2479729629644747E-4</v>
      </c>
      <c r="O48" s="1">
        <f t="shared" si="1"/>
        <v>2.8718067238923527E-4</v>
      </c>
      <c r="P48" s="1">
        <f t="shared" si="2"/>
        <v>3.523534180219027E-4</v>
      </c>
      <c r="Q48" s="1">
        <f t="shared" si="3"/>
        <v>4.9498301769473245E-4</v>
      </c>
      <c r="R48" s="1">
        <f t="shared" si="4"/>
        <v>6.4603142520953927E-4</v>
      </c>
      <c r="S48" s="1">
        <f t="shared" si="5"/>
        <v>5.2997533594365258E-4</v>
      </c>
      <c r="T48" s="1">
        <f t="shared" si="6"/>
        <v>3.7594320682663926E-4</v>
      </c>
      <c r="U48" s="1">
        <f t="shared" si="7"/>
        <v>5.0293505074959673E-4</v>
      </c>
      <c r="V48" s="1">
        <f t="shared" si="8"/>
        <v>4.1885564802772787E-4</v>
      </c>
      <c r="W48" s="1">
        <f t="shared" si="9"/>
        <v>4.7017102377151381E-4</v>
      </c>
    </row>
    <row r="49" spans="1:23" x14ac:dyDescent="0.25">
      <c r="A49" s="1">
        <v>5.625</v>
      </c>
      <c r="B49" s="1">
        <f>AVERAGE('ID-11'!B56,'ID-13'!B56,'ID-14'!B56,'ID-15'!B56,'ID-24'!B56,'ID-26'!B56,'ID-29'!B56,'ID-30'!B56,'ID-32'!B56,'ID-33'!B56,'ID-34'!B56,'ID-37'!B56,'ID-38'!B56,'ID-39'!B56,'ID-40'!B56,'ID-44'!B56,'ID-45'!B56,'ID-53'!B56,'ID-57'!B56,'ID-59'!B56,'ID-70'!B56,'ID-71'!B56)</f>
        <v>3.130808407941855</v>
      </c>
      <c r="C49" s="1">
        <f>AVERAGE('ID-08'!B56,'ID-09'!B56,'ID-11'!C56,'ID-14'!C56,'ID-18'!B56,'ID-24'!C56,'ID-26'!C56,'ID-29'!C56,'ID-30'!C56,'ID-34'!C56,'ID-36'!B56,'ID-38'!C56,'ID-39'!C56,'ID-40'!C56,'ID-44'!C56,'ID-45'!C56,'ID-57'!C56,'ID-59'!C56)</f>
        <v>1.7433743153424277</v>
      </c>
      <c r="D49" s="1">
        <f>AVERAGE('ID-13'!C56,'ID-14'!D56,'ID-15'!C56,'ID-16'!B56,'ID-18'!C56,'ID-26'!D56,'ID-29'!D56,'ID-30'!D56,'ID-33'!C56,'ID-34'!D56,'ID-36'!C56,'ID-37'!C56,'ID-38'!D56,'ID-39'!D56,'ID-40'!D56,'ID-45'!D56,'ID-59'!D56,'ID-71'!C56)</f>
        <v>2.0851875982668435</v>
      </c>
      <c r="E49" s="1">
        <f>AVERAGE('ID-03'!B56,'ID-09'!C56,'ID-13'!D56,'ID-15'!D56,'ID-16'!C56,'ID-18'!D56,'ID-24'!D56,'ID-29'!E56,'ID-30'!E56,'ID-33'!D56,'ID-34'!E56,'ID-36'!D56,'ID-38'!E56,'ID-39'!E56,'ID-40'!E56,'ID-44'!D56,'ID-45'!E56,'ID-57'!D56,'ID-70'!C56,'ID-71'!D56)</f>
        <v>2.9768983848025008</v>
      </c>
      <c r="F49" s="1">
        <f>AVERAGE('ID-01'!B56,'ID-02'!B56,'ID-03'!C56,'ID-06'!B56,'ID-08'!C56,'ID-09'!D56,'ID-12'!B56,'ID-16'!D56,'ID-18'!E56,'ID-24'!E56,'ID-29'!F56,'ID-33'!E56,'ID-34'!F56,'ID-36'!E56,'ID-38'!F56,'ID-39'!F56,'ID-40'!F56,'ID-45'!F56,'ID-53'!C56,'ID-54'!B56,'ID-57'!E56,'ID-71'!E56)</f>
        <v>3.8684868384567603</v>
      </c>
      <c r="G49" s="1">
        <f>AVERAGE('ID-01'!C56,'ID-02'!C56,'ID-03'!D56,'ID-07'!B56,'ID-08'!D56,'ID-11'!D56,'ID-18'!F56,'ID-24'!F56,'ID-29'!G56,'ID-31'!B56,'ID-33'!F56,'ID-34'!G56,'ID-36'!F56,'ID-39'!G56,'ID-40'!G56,'ID-44'!E56,'ID-45'!G56,'ID-50'!B56,'ID-53'!D56,'ID-54'!C56,'ID-57'!F56,'ID-59'!E56,'ID-70'!D56,'ID-71'!F56)</f>
        <v>3.1718893933191645</v>
      </c>
      <c r="H49" s="1">
        <f>AVERAGE('ID-03'!E56,'ID-11'!E56,'ID-13'!E56,'ID-15'!E56,'ID-16'!E56,'ID-18'!G56,'ID-24'!G56,'ID-29'!H56,'ID-30'!F56,'ID-31'!C56,'ID-33'!G56,'ID-34'!H56,'ID-40'!H56,'ID-44'!F56,'ID-45'!H56,'ID-54'!D56,'ID-57'!G56,'ID-59'!F56,'ID-70'!E56,'ID-71'!G56)</f>
        <v>2.2595125050752487</v>
      </c>
      <c r="I49" s="1">
        <f>AVERAGE('ID-12'!C56,'ID-18'!H56,'ID-24'!H56,'ID-29'!I56,'ID-40'!I56,'ID-44'!G56,'ID-45'!I56,'ID-59'!G56)</f>
        <v>2.9853982216022952</v>
      </c>
      <c r="J49" s="1">
        <f>AVERAGE('ID-31'!D56,'ID-40'!J56,'ID-44'!H56,'ID-45'!J56,'ID-57'!H56)</f>
        <v>2.518207454870995</v>
      </c>
      <c r="K49" s="1">
        <f>AVERAGE('ID-26'!E56,'ID-31'!E56,'ID-34'!I56,'ID-36'!G56,'ID-40'!K56,'ID-44'!I56,'ID-57'!I56)</f>
        <v>2.7989514139790153</v>
      </c>
      <c r="M49" s="1">
        <v>5.625</v>
      </c>
      <c r="N49" s="70">
        <f t="shared" si="10"/>
        <v>5.2159268076311307E-4</v>
      </c>
      <c r="O49" s="1">
        <f t="shared" si="1"/>
        <v>2.9044616093604848E-4</v>
      </c>
      <c r="P49" s="1">
        <f t="shared" si="2"/>
        <v>3.4739225387125613E-4</v>
      </c>
      <c r="Q49" s="1">
        <f t="shared" si="3"/>
        <v>4.9595127090809664E-4</v>
      </c>
      <c r="R49" s="1">
        <f t="shared" si="4"/>
        <v>6.4448990728689626E-4</v>
      </c>
      <c r="S49" s="1">
        <f t="shared" si="5"/>
        <v>5.2843677292697283E-4</v>
      </c>
      <c r="T49" s="1">
        <f t="shared" si="6"/>
        <v>3.7643478334553648E-4</v>
      </c>
      <c r="U49" s="1">
        <f t="shared" si="7"/>
        <v>4.9736734371894238E-4</v>
      </c>
      <c r="V49" s="1">
        <f t="shared" si="8"/>
        <v>4.1953336198150779E-4</v>
      </c>
      <c r="W49" s="1">
        <f t="shared" si="9"/>
        <v>4.6630530556890398E-4</v>
      </c>
    </row>
    <row r="50" spans="1:23" x14ac:dyDescent="0.25">
      <c r="A50" s="1">
        <v>5.75</v>
      </c>
      <c r="B50" s="1">
        <f>AVERAGE('ID-11'!B57,'ID-13'!B57,'ID-14'!B57,'ID-15'!B57,'ID-24'!B57,'ID-26'!B57,'ID-29'!B57,'ID-30'!B57,'ID-32'!B57,'ID-33'!B57,'ID-34'!B57,'ID-37'!B57,'ID-38'!B57,'ID-39'!B57,'ID-40'!B57,'ID-44'!B57,'ID-45'!B57,'ID-53'!B57,'ID-57'!B57,'ID-59'!B57,'ID-70'!B57,'ID-71'!B57)</f>
        <v>3.1142832213318736</v>
      </c>
      <c r="C50" s="1">
        <f>AVERAGE('ID-08'!B57,'ID-09'!B57,'ID-11'!C57,'ID-14'!C57,'ID-18'!B57,'ID-24'!C57,'ID-26'!C57,'ID-29'!C57,'ID-30'!C57,'ID-34'!C57,'ID-36'!B57,'ID-38'!C57,'ID-39'!C57,'ID-40'!C57,'ID-44'!C57,'ID-45'!C57,'ID-57'!C57,'ID-59'!C57)</f>
        <v>1.7462720759559196</v>
      </c>
      <c r="D50" s="1">
        <f>AVERAGE('ID-13'!C57,'ID-14'!D57,'ID-15'!C57,'ID-16'!B57,'ID-18'!C57,'ID-26'!D57,'ID-29'!D57,'ID-30'!D57,'ID-33'!C57,'ID-34'!D57,'ID-36'!C57,'ID-37'!C57,'ID-38'!D57,'ID-39'!D57,'ID-40'!D57,'ID-45'!D57,'ID-59'!D57,'ID-71'!C57)</f>
        <v>2.1082696923743534</v>
      </c>
      <c r="E50" s="1">
        <f>AVERAGE('ID-03'!B57,'ID-09'!C57,'ID-13'!D57,'ID-15'!D57,'ID-16'!C57,'ID-18'!D57,'ID-24'!D57,'ID-29'!E57,'ID-30'!E57,'ID-33'!D57,'ID-34'!E57,'ID-36'!D57,'ID-38'!E57,'ID-39'!E57,'ID-40'!E57,'ID-44'!D57,'ID-45'!E57,'ID-57'!D57,'ID-70'!C57,'ID-71'!D57)</f>
        <v>2.986079665621733</v>
      </c>
      <c r="F50" s="1">
        <f>AVERAGE('ID-01'!B57,'ID-02'!B57,'ID-03'!C57,'ID-06'!B57,'ID-08'!C57,'ID-09'!D57,'ID-12'!B57,'ID-16'!D57,'ID-18'!E57,'ID-24'!E57,'ID-29'!F57,'ID-33'!E57,'ID-34'!F57,'ID-36'!E57,'ID-38'!F57,'ID-39'!F57,'ID-40'!F57,'ID-45'!F57,'ID-53'!C57,'ID-54'!B57,'ID-57'!E57,'ID-71'!E57)</f>
        <v>3.8664651606539477</v>
      </c>
      <c r="G50" s="1">
        <f>AVERAGE('ID-01'!C57,'ID-02'!C57,'ID-03'!D57,'ID-07'!B57,'ID-08'!D57,'ID-11'!D57,'ID-18'!F57,'ID-24'!F57,'ID-29'!G57,'ID-31'!B57,'ID-33'!F57,'ID-34'!G57,'ID-36'!F57,'ID-39'!G57,'ID-40'!G57,'ID-44'!E57,'ID-45'!G57,'ID-50'!B57,'ID-53'!D57,'ID-54'!C57,'ID-57'!F57,'ID-59'!E57,'ID-70'!D57,'ID-71'!F57)</f>
        <v>3.1667361155621667</v>
      </c>
      <c r="H50" s="1">
        <f>AVERAGE('ID-03'!E57,'ID-11'!E57,'ID-13'!E57,'ID-15'!E57,'ID-16'!E57,'ID-18'!G57,'ID-24'!G57,'ID-29'!H57,'ID-30'!F57,'ID-31'!C57,'ID-33'!G57,'ID-34'!H57,'ID-40'!H57,'ID-44'!F57,'ID-45'!H57,'ID-54'!D57,'ID-57'!G57,'ID-59'!F57,'ID-70'!E57,'ID-71'!G57)</f>
        <v>2.266429615431699</v>
      </c>
      <c r="I50" s="1">
        <f>AVERAGE('ID-12'!C57,'ID-18'!H57,'ID-24'!H57,'ID-29'!I57,'ID-40'!I57,'ID-44'!G57,'ID-45'!I57,'ID-59'!G57)</f>
        <v>2.9734332079613708</v>
      </c>
      <c r="J50" s="1">
        <f>AVERAGE('ID-31'!D57,'ID-40'!J57,'ID-44'!H57,'ID-45'!J57,'ID-57'!H57)</f>
        <v>2.539898639578396</v>
      </c>
      <c r="K50" s="1">
        <f>AVERAGE('ID-26'!E57,'ID-31'!E57,'ID-34'!I57,'ID-36'!G57,'ID-40'!K57,'ID-44'!I57,'ID-57'!I57)</f>
        <v>2.7915525324549253</v>
      </c>
      <c r="M50" s="1">
        <v>5.75</v>
      </c>
      <c r="N50" s="70">
        <f t="shared" si="10"/>
        <v>5.1883958467389014E-4</v>
      </c>
      <c r="O50" s="1">
        <f t="shared" si="1"/>
        <v>2.9092892785425624E-4</v>
      </c>
      <c r="P50" s="1">
        <f t="shared" si="2"/>
        <v>3.5123773074956731E-4</v>
      </c>
      <c r="Q50" s="1">
        <f t="shared" si="3"/>
        <v>4.9748087229258074E-4</v>
      </c>
      <c r="R50" s="1">
        <f t="shared" si="4"/>
        <v>6.4415309576494769E-4</v>
      </c>
      <c r="S50" s="1">
        <f t="shared" si="5"/>
        <v>5.2757823685265696E-4</v>
      </c>
      <c r="T50" s="1">
        <f t="shared" si="6"/>
        <v>3.7758717393092107E-4</v>
      </c>
      <c r="U50" s="1">
        <f t="shared" si="7"/>
        <v>4.9537397244636444E-4</v>
      </c>
      <c r="V50" s="1">
        <f t="shared" si="8"/>
        <v>4.2314711335376081E-4</v>
      </c>
      <c r="W50" s="1">
        <f t="shared" si="9"/>
        <v>4.650726519069906E-4</v>
      </c>
    </row>
    <row r="51" spans="1:23" x14ac:dyDescent="0.25">
      <c r="A51" s="1">
        <v>5.875</v>
      </c>
      <c r="B51" s="1">
        <f>AVERAGE('ID-11'!B58,'ID-13'!B58,'ID-14'!B58,'ID-15'!B58,'ID-24'!B58,'ID-26'!B58,'ID-29'!B58,'ID-30'!B58,'ID-32'!B58,'ID-33'!B58,'ID-34'!B58,'ID-37'!B58,'ID-38'!B58,'ID-39'!B58,'ID-40'!B58,'ID-44'!B58,'ID-45'!B58,'ID-53'!B58,'ID-57'!B58,'ID-59'!B58,'ID-70'!B58,'ID-71'!B58)</f>
        <v>3.0969790574215454</v>
      </c>
      <c r="C51" s="1">
        <f>AVERAGE('ID-08'!B58,'ID-09'!B58,'ID-11'!C58,'ID-14'!C58,'ID-18'!B58,'ID-24'!C58,'ID-26'!C58,'ID-29'!C58,'ID-30'!C58,'ID-34'!C58,'ID-36'!B58,'ID-38'!C58,'ID-39'!C58,'ID-40'!C58,'ID-44'!C58,'ID-45'!C58,'ID-57'!C58,'ID-59'!C58)</f>
        <v>1.7344188433527727</v>
      </c>
      <c r="D51" s="1">
        <f>AVERAGE('ID-13'!C58,'ID-14'!D58,'ID-15'!C58,'ID-16'!B58,'ID-18'!C58,'ID-26'!D58,'ID-29'!D58,'ID-30'!D58,'ID-33'!C58,'ID-34'!D58,'ID-36'!C58,'ID-37'!C58,'ID-38'!D58,'ID-39'!D58,'ID-40'!D58,'ID-45'!D58,'ID-59'!D58,'ID-71'!C58)</f>
        <v>2.1435304704246327</v>
      </c>
      <c r="E51" s="1">
        <f>AVERAGE('ID-03'!B58,'ID-09'!C58,'ID-13'!D58,'ID-15'!D58,'ID-16'!C58,'ID-18'!D58,'ID-24'!D58,'ID-29'!E58,'ID-30'!E58,'ID-33'!D58,'ID-34'!E58,'ID-36'!D58,'ID-38'!E58,'ID-39'!E58,'ID-40'!E58,'ID-44'!D58,'ID-45'!E58,'ID-57'!D58,'ID-70'!C58,'ID-71'!D58)</f>
        <v>2.9782139001707568</v>
      </c>
      <c r="F51" s="1">
        <f>AVERAGE('ID-01'!B58,'ID-02'!B58,'ID-03'!C58,'ID-06'!B58,'ID-08'!C58,'ID-09'!D58,'ID-12'!B58,'ID-16'!D58,'ID-18'!E58,'ID-24'!E58,'ID-29'!F58,'ID-33'!E58,'ID-34'!F58,'ID-36'!E58,'ID-38'!F58,'ID-39'!F58,'ID-40'!F58,'ID-45'!F58,'ID-53'!C58,'ID-54'!B58,'ID-57'!E58,'ID-71'!E58)</f>
        <v>3.8873816484654067</v>
      </c>
      <c r="G51" s="1">
        <f>AVERAGE('ID-01'!C58,'ID-02'!C58,'ID-03'!D58,'ID-07'!B58,'ID-08'!D58,'ID-11'!D58,'ID-18'!F58,'ID-24'!F58,'ID-29'!G58,'ID-31'!B58,'ID-33'!F58,'ID-34'!G58,'ID-36'!F58,'ID-39'!G58,'ID-40'!G58,'ID-44'!E58,'ID-45'!G58,'ID-50'!B58,'ID-53'!D58,'ID-54'!C58,'ID-57'!F58,'ID-59'!E58,'ID-70'!D58,'ID-71'!F58)</f>
        <v>3.1521561968046505</v>
      </c>
      <c r="H51" s="1">
        <f>AVERAGE('ID-03'!E58,'ID-11'!E58,'ID-13'!E58,'ID-15'!E58,'ID-16'!E58,'ID-18'!G58,'ID-24'!G58,'ID-29'!H58,'ID-30'!F58,'ID-31'!C58,'ID-33'!G58,'ID-34'!H58,'ID-40'!H58,'ID-44'!F58,'ID-45'!H58,'ID-54'!D58,'ID-57'!G58,'ID-59'!F58,'ID-70'!E58,'ID-71'!G58)</f>
        <v>2.262104602030544</v>
      </c>
      <c r="I51" s="1">
        <f>AVERAGE('ID-12'!C58,'ID-18'!H58,'ID-24'!H58,'ID-29'!I58,'ID-40'!I58,'ID-44'!G58,'ID-45'!I58,'ID-59'!G58)</f>
        <v>2.9892572558147332</v>
      </c>
      <c r="J51" s="1">
        <f>AVERAGE('ID-31'!D58,'ID-40'!J58,'ID-44'!H58,'ID-45'!J58,'ID-57'!H58)</f>
        <v>2.5564698716806729</v>
      </c>
      <c r="K51" s="1">
        <f>AVERAGE('ID-26'!E58,'ID-31'!E58,'ID-34'!I58,'ID-36'!G58,'ID-40'!K58,'ID-44'!I58,'ID-57'!I58)</f>
        <v>2.7445000055932249</v>
      </c>
      <c r="M51" s="1">
        <v>5.875</v>
      </c>
      <c r="N51" s="70">
        <f t="shared" si="10"/>
        <v>5.1595671096642953E-4</v>
      </c>
      <c r="O51" s="1">
        <f t="shared" si="1"/>
        <v>2.8895417930257193E-4</v>
      </c>
      <c r="P51" s="1">
        <f t="shared" si="2"/>
        <v>3.5711217637274386E-4</v>
      </c>
      <c r="Q51" s="1">
        <f t="shared" si="3"/>
        <v>4.9617043576844811E-4</v>
      </c>
      <c r="R51" s="1">
        <f t="shared" si="4"/>
        <v>6.4763778263433685E-4</v>
      </c>
      <c r="S51" s="1">
        <f t="shared" si="5"/>
        <v>5.2514922238765477E-4</v>
      </c>
      <c r="T51" s="1">
        <f t="shared" si="6"/>
        <v>3.7686662669828865E-4</v>
      </c>
      <c r="U51" s="1">
        <f t="shared" si="7"/>
        <v>4.9801025881873458E-4</v>
      </c>
      <c r="V51" s="1">
        <f t="shared" si="8"/>
        <v>4.2590788062200013E-4</v>
      </c>
      <c r="W51" s="1">
        <f t="shared" si="9"/>
        <v>4.5723370093183133E-4</v>
      </c>
    </row>
    <row r="52" spans="1:23" x14ac:dyDescent="0.25">
      <c r="A52" s="1">
        <v>6</v>
      </c>
      <c r="B52" s="1">
        <f>AVERAGE('ID-11'!B59,'ID-13'!B59,'ID-14'!B59,'ID-15'!B59,'ID-24'!B59,'ID-26'!B59,'ID-29'!B59,'ID-30'!B59,'ID-32'!B59,'ID-33'!B59,'ID-34'!B59,'ID-37'!B59,'ID-38'!B59,'ID-39'!B59,'ID-40'!B59,'ID-44'!B59,'ID-45'!B59,'ID-53'!B59,'ID-57'!B59,'ID-59'!B59,'ID-70'!B59,'ID-71'!B59)</f>
        <v>3.0744235670320492</v>
      </c>
      <c r="C52" s="1">
        <f>AVERAGE('ID-08'!B59,'ID-09'!B59,'ID-11'!C59,'ID-14'!C59,'ID-18'!B59,'ID-24'!C59,'ID-26'!C59,'ID-29'!C59,'ID-30'!C59,'ID-34'!C59,'ID-36'!B59,'ID-38'!C59,'ID-39'!C59,'ID-40'!C59,'ID-44'!C59,'ID-45'!C59,'ID-57'!C59,'ID-59'!C59)</f>
        <v>1.7285309717846813</v>
      </c>
      <c r="D52" s="1">
        <f>AVERAGE('ID-13'!C59,'ID-14'!D59,'ID-15'!C59,'ID-16'!B59,'ID-18'!C59,'ID-26'!D59,'ID-29'!D59,'ID-30'!D59,'ID-33'!C59,'ID-34'!D59,'ID-36'!C59,'ID-37'!C59,'ID-38'!D59,'ID-39'!D59,'ID-40'!D59,'ID-45'!D59,'ID-59'!D59,'ID-71'!C59)</f>
        <v>2.159244962697545</v>
      </c>
      <c r="E52" s="1">
        <f>AVERAGE('ID-03'!B59,'ID-09'!C59,'ID-13'!D59,'ID-15'!D59,'ID-16'!C59,'ID-18'!D59,'ID-24'!D59,'ID-29'!E59,'ID-30'!E59,'ID-33'!D59,'ID-34'!E59,'ID-36'!D59,'ID-38'!E59,'ID-39'!E59,'ID-40'!E59,'ID-44'!D59,'ID-45'!E59,'ID-57'!D59,'ID-70'!C59,'ID-71'!D59)</f>
        <v>2.9744215848168811</v>
      </c>
      <c r="F52" s="1">
        <f>AVERAGE('ID-01'!B59,'ID-02'!B59,'ID-03'!C59,'ID-06'!B59,'ID-08'!C59,'ID-09'!D59,'ID-12'!B59,'ID-16'!D59,'ID-18'!E59,'ID-24'!E59,'ID-29'!F59,'ID-33'!E59,'ID-34'!F59,'ID-36'!E59,'ID-38'!F59,'ID-39'!F59,'ID-40'!F59,'ID-45'!F59,'ID-53'!C59,'ID-54'!B59,'ID-57'!E59,'ID-71'!E59)</f>
        <v>3.8689035188826151</v>
      </c>
      <c r="G52" s="1">
        <f>AVERAGE('ID-01'!C59,'ID-02'!C59,'ID-03'!D59,'ID-07'!B59,'ID-08'!D59,'ID-11'!D59,'ID-18'!F59,'ID-24'!F59,'ID-29'!G59,'ID-31'!B59,'ID-33'!F59,'ID-34'!G59,'ID-36'!F59,'ID-39'!G59,'ID-40'!G59,'ID-44'!E59,'ID-45'!G59,'ID-50'!B59,'ID-53'!D59,'ID-54'!C59,'ID-57'!F59,'ID-59'!E59,'ID-70'!D59,'ID-71'!F59)</f>
        <v>3.1406316086246266</v>
      </c>
      <c r="H52" s="1">
        <f>AVERAGE('ID-03'!E59,'ID-11'!E59,'ID-13'!E59,'ID-15'!E59,'ID-16'!E59,'ID-18'!G59,'ID-24'!G59,'ID-29'!H59,'ID-30'!F59,'ID-31'!C59,'ID-33'!G59,'ID-34'!H59,'ID-40'!H59,'ID-44'!F59,'ID-45'!H59,'ID-54'!D59,'ID-57'!G59,'ID-59'!F59,'ID-70'!E59,'ID-71'!G59)</f>
        <v>2.2617864746517542</v>
      </c>
      <c r="I52" s="1">
        <f>AVERAGE('ID-12'!C59,'ID-18'!H59,'ID-24'!H59,'ID-29'!I59,'ID-40'!I59,'ID-44'!G59,'ID-45'!I59,'ID-59'!G59)</f>
        <v>3.0026588666699183</v>
      </c>
      <c r="J52" s="1">
        <f>AVERAGE('ID-31'!D59,'ID-40'!J59,'ID-44'!H59,'ID-45'!J59,'ID-57'!H59)</f>
        <v>2.5811601341535804</v>
      </c>
      <c r="K52" s="1">
        <f>AVERAGE('ID-26'!E59,'ID-31'!E59,'ID-34'!I59,'ID-36'!G59,'ID-40'!K59,'ID-44'!I59,'ID-57'!I59)</f>
        <v>2.7380724233225933</v>
      </c>
      <c r="M52" s="1">
        <v>6</v>
      </c>
      <c r="N52" s="70">
        <f t="shared" si="10"/>
        <v>5.1219896626753946E-4</v>
      </c>
      <c r="O52" s="1">
        <f t="shared" si="1"/>
        <v>2.8797325989932793E-4</v>
      </c>
      <c r="P52" s="1">
        <f t="shared" si="2"/>
        <v>3.5973021078541099E-4</v>
      </c>
      <c r="Q52" s="1">
        <f t="shared" si="3"/>
        <v>4.9553863603049239E-4</v>
      </c>
      <c r="R52" s="1">
        <f t="shared" si="4"/>
        <v>6.4455932624584366E-4</v>
      </c>
      <c r="S52" s="1">
        <f t="shared" si="5"/>
        <v>5.2322922599686288E-4</v>
      </c>
      <c r="T52" s="1">
        <f t="shared" si="6"/>
        <v>3.7681362667698226E-4</v>
      </c>
      <c r="U52" s="1">
        <f t="shared" si="7"/>
        <v>5.0024296718720839E-4</v>
      </c>
      <c r="V52" s="1">
        <f t="shared" si="8"/>
        <v>4.300212783499865E-4</v>
      </c>
      <c r="W52" s="1">
        <f t="shared" si="9"/>
        <v>4.5616286572554407E-4</v>
      </c>
    </row>
    <row r="53" spans="1:23" x14ac:dyDescent="0.25">
      <c r="A53" s="1">
        <v>6.125</v>
      </c>
      <c r="B53" s="1">
        <f>AVERAGE('ID-11'!B60,'ID-13'!B60,'ID-14'!B60,'ID-15'!B60,'ID-24'!B60,'ID-26'!B60,'ID-29'!B60,'ID-30'!B60,'ID-32'!B60,'ID-33'!B60,'ID-34'!B60,'ID-37'!B60,'ID-38'!B60,'ID-39'!B60,'ID-40'!B60,'ID-44'!B60,'ID-45'!B60,'ID-53'!B60,'ID-57'!B60,'ID-59'!B60,'ID-70'!B60,'ID-71'!B60)</f>
        <v>3.0673781331286709</v>
      </c>
      <c r="C53" s="1">
        <f>AVERAGE('ID-08'!B60,'ID-09'!B60,'ID-11'!C60,'ID-14'!C60,'ID-18'!B60,'ID-24'!C60,'ID-26'!C60,'ID-29'!C60,'ID-30'!C60,'ID-34'!C60,'ID-36'!B60,'ID-38'!C60,'ID-39'!C60,'ID-40'!C60,'ID-44'!C60,'ID-45'!C60,'ID-57'!C60,'ID-59'!C60)</f>
        <v>1.7281293780170759</v>
      </c>
      <c r="D53" s="1">
        <f>AVERAGE('ID-13'!C60,'ID-14'!D60,'ID-15'!C60,'ID-16'!B60,'ID-18'!C60,'ID-26'!D60,'ID-29'!D60,'ID-30'!D60,'ID-33'!C60,'ID-34'!D60,'ID-36'!C60,'ID-37'!C60,'ID-38'!D60,'ID-39'!D60,'ID-40'!D60,'ID-45'!D60,'ID-59'!D60,'ID-71'!C60)</f>
        <v>2.158626009258219</v>
      </c>
      <c r="E53" s="1">
        <f>AVERAGE('ID-03'!B60,'ID-09'!C60,'ID-13'!D60,'ID-15'!D60,'ID-16'!C60,'ID-18'!D60,'ID-24'!D60,'ID-29'!E60,'ID-30'!E60,'ID-33'!D60,'ID-34'!E60,'ID-36'!D60,'ID-38'!E60,'ID-39'!E60,'ID-40'!E60,'ID-44'!D60,'ID-45'!E60,'ID-57'!D60,'ID-70'!C60,'ID-71'!D60)</f>
        <v>2.9515532596770031</v>
      </c>
      <c r="F53" s="1">
        <f>AVERAGE('ID-01'!B60,'ID-02'!B60,'ID-03'!C60,'ID-06'!B60,'ID-08'!C60,'ID-09'!D60,'ID-12'!B60,'ID-16'!D60,'ID-18'!E60,'ID-24'!E60,'ID-29'!F60,'ID-33'!E60,'ID-34'!F60,'ID-36'!E60,'ID-38'!F60,'ID-39'!F60,'ID-40'!F60,'ID-45'!F60,'ID-53'!C60,'ID-54'!B60,'ID-57'!E60,'ID-71'!E60)</f>
        <v>3.8566352595276574</v>
      </c>
      <c r="G53" s="1">
        <f>AVERAGE('ID-01'!C60,'ID-02'!C60,'ID-03'!D60,'ID-07'!B60,'ID-08'!D60,'ID-11'!D60,'ID-18'!F60,'ID-24'!F60,'ID-29'!G60,'ID-31'!B60,'ID-33'!F60,'ID-34'!G60,'ID-36'!F60,'ID-39'!G60,'ID-40'!G60,'ID-44'!E60,'ID-45'!G60,'ID-50'!B60,'ID-53'!D60,'ID-54'!C60,'ID-57'!F60,'ID-59'!E60,'ID-70'!D60,'ID-71'!F60)</f>
        <v>3.1203875837684838</v>
      </c>
      <c r="H53" s="1">
        <f>AVERAGE('ID-03'!E60,'ID-11'!E60,'ID-13'!E60,'ID-15'!E60,'ID-16'!E60,'ID-18'!G60,'ID-24'!G60,'ID-29'!H60,'ID-30'!F60,'ID-31'!C60,'ID-33'!G60,'ID-34'!H60,'ID-40'!H60,'ID-44'!F60,'ID-45'!H60,'ID-54'!D60,'ID-57'!G60,'ID-59'!F60,'ID-70'!E60,'ID-71'!G60)</f>
        <v>2.2543979513412014</v>
      </c>
      <c r="I53" s="1">
        <f>AVERAGE('ID-12'!C60,'ID-18'!H60,'ID-24'!H60,'ID-29'!I60,'ID-40'!I60,'ID-44'!G60,'ID-45'!I60,'ID-59'!G60)</f>
        <v>3.0072446822153731</v>
      </c>
      <c r="J53" s="1">
        <f>AVERAGE('ID-31'!D60,'ID-40'!J60,'ID-44'!H60,'ID-45'!J60,'ID-57'!H60)</f>
        <v>2.5680069886585501</v>
      </c>
      <c r="K53" s="1">
        <f>AVERAGE('ID-26'!E60,'ID-31'!E60,'ID-34'!I60,'ID-36'!G60,'ID-40'!K60,'ID-44'!I60,'ID-57'!I60)</f>
        <v>2.6623853126216765</v>
      </c>
      <c r="M53" s="1">
        <v>6.125</v>
      </c>
      <c r="N53" s="70">
        <f t="shared" si="10"/>
        <v>5.1102519697923665E-4</v>
      </c>
      <c r="O53" s="1">
        <f t="shared" si="1"/>
        <v>2.8790635437764484E-4</v>
      </c>
      <c r="P53" s="1">
        <f t="shared" si="2"/>
        <v>3.5962709314241929E-4</v>
      </c>
      <c r="Q53" s="1">
        <f t="shared" si="3"/>
        <v>4.9172877306218879E-4</v>
      </c>
      <c r="R53" s="1">
        <f t="shared" si="4"/>
        <v>6.4251543423730776E-4</v>
      </c>
      <c r="S53" s="1">
        <f t="shared" si="5"/>
        <v>5.1985657145582945E-4</v>
      </c>
      <c r="T53" s="1">
        <f t="shared" si="6"/>
        <v>3.7558269869344415E-4</v>
      </c>
      <c r="U53" s="1">
        <f t="shared" si="7"/>
        <v>5.0100696405708115E-4</v>
      </c>
      <c r="V53" s="1">
        <f t="shared" si="8"/>
        <v>4.2782996431051448E-4</v>
      </c>
      <c r="W53" s="1">
        <f t="shared" si="9"/>
        <v>4.4355339308277132E-4</v>
      </c>
    </row>
    <row r="54" spans="1:23" x14ac:dyDescent="0.25">
      <c r="A54" s="1">
        <v>6.25</v>
      </c>
      <c r="B54" s="1">
        <f>AVERAGE('ID-11'!B61,'ID-13'!B61,'ID-14'!B61,'ID-15'!B61,'ID-24'!B61,'ID-26'!B61,'ID-29'!B61,'ID-30'!B61,'ID-32'!B61,'ID-33'!B61,'ID-34'!B61,'ID-37'!B61,'ID-38'!B61,'ID-39'!B61,'ID-40'!B61,'ID-44'!B61,'ID-45'!B61,'ID-53'!B61,'ID-57'!B61,'ID-59'!B61,'ID-70'!B61,'ID-71'!B61)</f>
        <v>3.0607132418981093</v>
      </c>
      <c r="C54" s="1">
        <f>AVERAGE('ID-08'!B61,'ID-09'!B61,'ID-11'!C61,'ID-14'!C61,'ID-18'!B61,'ID-24'!C61,'ID-26'!C61,'ID-29'!C61,'ID-30'!C61,'ID-34'!C61,'ID-36'!B61,'ID-38'!C61,'ID-39'!C61,'ID-40'!C61,'ID-44'!C61,'ID-45'!C61,'ID-57'!C61,'ID-59'!C61)</f>
        <v>1.7290670778478048</v>
      </c>
      <c r="D54" s="1">
        <f>AVERAGE('ID-13'!C61,'ID-14'!D61,'ID-15'!C61,'ID-16'!B61,'ID-18'!C61,'ID-26'!D61,'ID-29'!D61,'ID-30'!D61,'ID-33'!C61,'ID-34'!D61,'ID-36'!C61,'ID-37'!C61,'ID-38'!D61,'ID-39'!D61,'ID-40'!D61,'ID-45'!D61,'ID-59'!D61,'ID-71'!C61)</f>
        <v>2.1475724934663392</v>
      </c>
      <c r="E54" s="1">
        <f>AVERAGE('ID-03'!B61,'ID-09'!C61,'ID-13'!D61,'ID-15'!D61,'ID-16'!C61,'ID-18'!D61,'ID-24'!D61,'ID-29'!E61,'ID-30'!E61,'ID-33'!D61,'ID-34'!E61,'ID-36'!D61,'ID-38'!E61,'ID-39'!E61,'ID-40'!E61,'ID-44'!D61,'ID-45'!E61,'ID-57'!D61,'ID-70'!C61,'ID-71'!D61)</f>
        <v>2.9457520631903966</v>
      </c>
      <c r="F54" s="1">
        <f>AVERAGE('ID-01'!B61,'ID-02'!B61,'ID-03'!C61,'ID-06'!B61,'ID-08'!C61,'ID-09'!D61,'ID-12'!B61,'ID-16'!D61,'ID-18'!E61,'ID-24'!E61,'ID-29'!F61,'ID-33'!E61,'ID-34'!F61,'ID-36'!E61,'ID-38'!F61,'ID-39'!F61,'ID-40'!F61,'ID-45'!F61,'ID-53'!C61,'ID-54'!B61,'ID-57'!E61,'ID-71'!E61)</f>
        <v>3.844797733112804</v>
      </c>
      <c r="G54" s="1">
        <f>AVERAGE('ID-01'!C61,'ID-02'!C61,'ID-03'!D61,'ID-07'!B61,'ID-08'!D61,'ID-11'!D61,'ID-18'!F61,'ID-24'!F61,'ID-29'!G61,'ID-31'!B61,'ID-33'!F61,'ID-34'!G61,'ID-36'!F61,'ID-39'!G61,'ID-40'!G61,'ID-44'!E61,'ID-45'!G61,'ID-50'!B61,'ID-53'!D61,'ID-54'!C61,'ID-57'!F61,'ID-59'!E61,'ID-70'!D61,'ID-71'!F61)</f>
        <v>3.0999612184727758</v>
      </c>
      <c r="H54" s="1">
        <f>AVERAGE('ID-03'!E61,'ID-11'!E61,'ID-13'!E61,'ID-15'!E61,'ID-16'!E61,'ID-18'!G61,'ID-24'!G61,'ID-29'!H61,'ID-30'!F61,'ID-31'!C61,'ID-33'!G61,'ID-34'!H61,'ID-40'!H61,'ID-44'!F61,'ID-45'!H61,'ID-54'!D61,'ID-57'!G61,'ID-59'!F61,'ID-70'!E61,'ID-71'!G61)</f>
        <v>2.2368662747946257</v>
      </c>
      <c r="I54" s="1">
        <f>AVERAGE('ID-12'!C61,'ID-18'!H61,'ID-24'!H61,'ID-29'!I61,'ID-40'!I61,'ID-44'!G61,'ID-45'!I61,'ID-59'!G61)</f>
        <v>3.0263631178045949</v>
      </c>
      <c r="J54" s="1">
        <f>AVERAGE('ID-31'!D61,'ID-40'!J61,'ID-44'!H61,'ID-45'!J61,'ID-57'!H61)</f>
        <v>2.5581549210430219</v>
      </c>
      <c r="K54" s="1">
        <f>AVERAGE('ID-26'!E61,'ID-31'!E61,'ID-34'!I61,'ID-36'!G61,'ID-40'!K61,'ID-44'!I61,'ID-57'!I61)</f>
        <v>2.6339547270449217</v>
      </c>
      <c r="M54" s="1">
        <v>6.25</v>
      </c>
      <c r="N54" s="70">
        <f t="shared" si="10"/>
        <v>5.099148261002251E-4</v>
      </c>
      <c r="O54" s="1">
        <f t="shared" si="1"/>
        <v>2.8806257516944431E-4</v>
      </c>
      <c r="P54" s="1">
        <f t="shared" si="2"/>
        <v>3.577855774114921E-4</v>
      </c>
      <c r="Q54" s="1">
        <f t="shared" si="3"/>
        <v>4.9076229372752012E-4</v>
      </c>
      <c r="R54" s="1">
        <f t="shared" si="4"/>
        <v>6.4054330233659319E-4</v>
      </c>
      <c r="S54" s="1">
        <f t="shared" si="5"/>
        <v>5.1645353899756451E-4</v>
      </c>
      <c r="T54" s="1">
        <f t="shared" si="6"/>
        <v>3.726619213807847E-4</v>
      </c>
      <c r="U54" s="1">
        <f t="shared" si="7"/>
        <v>5.0419209542624556E-4</v>
      </c>
      <c r="V54" s="1">
        <f t="shared" si="8"/>
        <v>4.2618860984576745E-4</v>
      </c>
      <c r="W54" s="1">
        <f t="shared" si="9"/>
        <v>4.38816857525684E-4</v>
      </c>
    </row>
    <row r="55" spans="1:23" x14ac:dyDescent="0.25">
      <c r="A55" s="1">
        <v>6.375</v>
      </c>
      <c r="B55" s="1">
        <f>AVERAGE('ID-11'!B62,'ID-13'!B62,'ID-14'!B62,'ID-15'!B62,'ID-24'!B62,'ID-26'!B62,'ID-29'!B62,'ID-30'!B62,'ID-32'!B62,'ID-33'!B62,'ID-34'!B62,'ID-37'!B62,'ID-38'!B62,'ID-39'!B62,'ID-40'!B62,'ID-44'!B62,'ID-45'!B62,'ID-53'!B62,'ID-57'!B62,'ID-59'!B62,'ID-70'!B62,'ID-71'!B62)</f>
        <v>3.0532861424516273</v>
      </c>
      <c r="C55" s="1">
        <f>AVERAGE('ID-08'!B62,'ID-09'!B62,'ID-11'!C62,'ID-14'!C62,'ID-18'!B62,'ID-24'!C62,'ID-26'!C62,'ID-29'!C62,'ID-30'!C62,'ID-34'!C62,'ID-36'!B62,'ID-38'!C62,'ID-39'!C62,'ID-40'!C62,'ID-44'!C62,'ID-45'!C62,'ID-57'!C62,'ID-59'!C62)</f>
        <v>1.7383841916688167</v>
      </c>
      <c r="D55" s="1">
        <f>AVERAGE('ID-13'!C62,'ID-14'!D62,'ID-15'!C62,'ID-16'!B62,'ID-18'!C62,'ID-26'!D62,'ID-29'!D62,'ID-30'!D62,'ID-33'!C62,'ID-34'!D62,'ID-36'!C62,'ID-37'!C62,'ID-38'!D62,'ID-39'!D62,'ID-40'!D62,'ID-45'!D62,'ID-59'!D62,'ID-71'!C62)</f>
        <v>2.1727283122308703</v>
      </c>
      <c r="E55" s="1">
        <f>AVERAGE('ID-03'!B62,'ID-09'!C62,'ID-13'!D62,'ID-15'!D62,'ID-16'!C62,'ID-18'!D62,'ID-24'!D62,'ID-29'!E62,'ID-30'!E62,'ID-33'!D62,'ID-34'!E62,'ID-36'!D62,'ID-38'!E62,'ID-39'!E62,'ID-40'!E62,'ID-44'!D62,'ID-45'!E62,'ID-57'!D62,'ID-70'!C62,'ID-71'!D62)</f>
        <v>2.9292101234562762</v>
      </c>
      <c r="F55" s="1">
        <f>AVERAGE('ID-01'!B62,'ID-02'!B62,'ID-03'!C62,'ID-06'!B62,'ID-08'!C62,'ID-09'!D62,'ID-12'!B62,'ID-16'!D62,'ID-18'!E62,'ID-24'!E62,'ID-29'!F62,'ID-33'!E62,'ID-34'!F62,'ID-36'!E62,'ID-38'!F62,'ID-39'!F62,'ID-40'!F62,'ID-45'!F62,'ID-53'!C62,'ID-54'!B62,'ID-57'!E62,'ID-71'!E62)</f>
        <v>3.8234677264530847</v>
      </c>
      <c r="G55" s="1">
        <f>AVERAGE('ID-01'!C62,'ID-02'!C62,'ID-03'!D62,'ID-07'!B62,'ID-08'!D62,'ID-11'!D62,'ID-18'!F62,'ID-24'!F62,'ID-29'!G62,'ID-31'!B62,'ID-33'!F62,'ID-34'!G62,'ID-36'!F62,'ID-39'!G62,'ID-40'!G62,'ID-44'!E62,'ID-45'!G62,'ID-50'!B62,'ID-53'!D62,'ID-54'!C62,'ID-57'!F62,'ID-59'!E62,'ID-70'!D62,'ID-71'!F62)</f>
        <v>3.0829424876886318</v>
      </c>
      <c r="H55" s="1">
        <f>AVERAGE('ID-03'!E62,'ID-11'!E62,'ID-13'!E62,'ID-15'!E62,'ID-16'!E62,'ID-18'!G62,'ID-24'!G62,'ID-29'!H62,'ID-30'!F62,'ID-31'!C62,'ID-33'!G62,'ID-34'!H62,'ID-40'!H62,'ID-44'!F62,'ID-45'!H62,'ID-54'!D62,'ID-57'!G62,'ID-59'!F62,'ID-70'!E62,'ID-71'!G62)</f>
        <v>2.2215870757514553</v>
      </c>
      <c r="I55" s="1">
        <f>AVERAGE('ID-12'!C62,'ID-18'!H62,'ID-24'!H62,'ID-29'!I62,'ID-40'!I62,'ID-44'!G62,'ID-45'!I62,'ID-59'!G62)</f>
        <v>2.978522498656142</v>
      </c>
      <c r="J55" s="1">
        <f>AVERAGE('ID-31'!D62,'ID-40'!J62,'ID-44'!H62,'ID-45'!J62,'ID-57'!H62)</f>
        <v>2.5267724636794333</v>
      </c>
      <c r="K55" s="1">
        <f>AVERAGE('ID-26'!E62,'ID-31'!E62,'ID-34'!I62,'ID-36'!G62,'ID-40'!K62,'ID-44'!I62,'ID-57'!I62)</f>
        <v>2.5574672738624642</v>
      </c>
      <c r="M55" s="1">
        <v>6.375</v>
      </c>
      <c r="N55" s="70">
        <f t="shared" si="10"/>
        <v>5.086774713324412E-4</v>
      </c>
      <c r="O55" s="1">
        <f t="shared" si="1"/>
        <v>2.8961480633202491E-4</v>
      </c>
      <c r="P55" s="1">
        <f t="shared" si="2"/>
        <v>3.6197653681766299E-4</v>
      </c>
      <c r="Q55" s="1">
        <f t="shared" si="3"/>
        <v>4.8800640656781563E-4</v>
      </c>
      <c r="R55" s="1">
        <f t="shared" si="4"/>
        <v>6.3698972322708393E-4</v>
      </c>
      <c r="S55" s="1">
        <f t="shared" si="5"/>
        <v>5.1361821844892613E-4</v>
      </c>
      <c r="T55" s="1">
        <f t="shared" si="6"/>
        <v>3.7011640682019247E-4</v>
      </c>
      <c r="U55" s="1">
        <f t="shared" si="7"/>
        <v>4.9622184827611334E-4</v>
      </c>
      <c r="V55" s="1">
        <f t="shared" si="8"/>
        <v>4.2096029244899363E-4</v>
      </c>
      <c r="W55" s="1">
        <f t="shared" si="9"/>
        <v>4.2607404782548655E-4</v>
      </c>
    </row>
    <row r="56" spans="1:23" x14ac:dyDescent="0.25">
      <c r="A56" s="1">
        <v>6.5</v>
      </c>
      <c r="B56" s="1">
        <f>AVERAGE('ID-11'!B63,'ID-13'!B63,'ID-14'!B63,'ID-15'!B63,'ID-24'!B63,'ID-26'!B63,'ID-29'!B63,'ID-30'!B63,'ID-32'!B63,'ID-33'!B63,'ID-34'!B63,'ID-37'!B63,'ID-38'!B63,'ID-39'!B63,'ID-40'!B63,'ID-44'!B63,'ID-45'!B63,'ID-53'!B63,'ID-57'!B63,'ID-59'!B63,'ID-70'!B63,'ID-71'!B63)</f>
        <v>3.0300764969287184</v>
      </c>
      <c r="C56" s="1">
        <f>AVERAGE('ID-08'!B63,'ID-09'!B63,'ID-11'!C63,'ID-14'!C63,'ID-18'!B63,'ID-24'!C63,'ID-26'!C63,'ID-29'!C63,'ID-30'!C63,'ID-34'!C63,'ID-36'!B63,'ID-38'!C63,'ID-39'!C63,'ID-40'!C63,'ID-44'!C63,'ID-45'!C63,'ID-57'!C63,'ID-59'!C63)</f>
        <v>1.7422102877077761</v>
      </c>
      <c r="D56" s="1">
        <f>AVERAGE('ID-13'!C63,'ID-14'!D63,'ID-15'!C63,'ID-16'!B63,'ID-18'!C63,'ID-26'!D63,'ID-29'!D63,'ID-30'!D63,'ID-33'!C63,'ID-34'!D63,'ID-36'!C63,'ID-37'!C63,'ID-38'!D63,'ID-39'!D63,'ID-40'!D63,'ID-45'!D63,'ID-59'!D63,'ID-71'!C63)</f>
        <v>2.1578309097315711</v>
      </c>
      <c r="E56" s="1">
        <f>AVERAGE('ID-03'!B63,'ID-09'!C63,'ID-13'!D63,'ID-15'!D63,'ID-16'!C63,'ID-18'!D63,'ID-24'!D63,'ID-29'!E63,'ID-30'!E63,'ID-33'!D63,'ID-34'!E63,'ID-36'!D63,'ID-38'!E63,'ID-39'!E63,'ID-40'!E63,'ID-44'!D63,'ID-45'!E63,'ID-57'!D63,'ID-70'!C63,'ID-71'!D63)</f>
        <v>2.8990790593130593</v>
      </c>
      <c r="F56" s="1">
        <f>AVERAGE('ID-01'!B63,'ID-02'!B63,'ID-03'!C63,'ID-06'!B63,'ID-08'!C63,'ID-09'!D63,'ID-12'!B63,'ID-16'!D63,'ID-18'!E63,'ID-24'!E63,'ID-29'!F63,'ID-33'!E63,'ID-34'!F63,'ID-36'!E63,'ID-38'!F63,'ID-39'!F63,'ID-40'!F63,'ID-45'!F63,'ID-53'!C63,'ID-54'!B63,'ID-57'!E63,'ID-71'!E63)</f>
        <v>3.8030536603343306</v>
      </c>
      <c r="G56" s="1">
        <f>AVERAGE('ID-01'!C63,'ID-02'!C63,'ID-03'!D63,'ID-07'!B63,'ID-08'!D63,'ID-11'!D63,'ID-18'!F63,'ID-24'!F63,'ID-29'!G63,'ID-31'!B63,'ID-33'!F63,'ID-34'!G63,'ID-36'!F63,'ID-39'!G63,'ID-40'!G63,'ID-44'!E63,'ID-45'!G63,'ID-50'!B63,'ID-53'!D63,'ID-54'!C63,'ID-57'!F63,'ID-59'!E63,'ID-70'!D63,'ID-71'!F63)</f>
        <v>3.0686099907280995</v>
      </c>
      <c r="H56" s="1">
        <f>AVERAGE('ID-03'!E63,'ID-11'!E63,'ID-13'!E63,'ID-15'!E63,'ID-16'!E63,'ID-18'!G63,'ID-24'!G63,'ID-29'!H63,'ID-30'!F63,'ID-31'!C63,'ID-33'!G63,'ID-34'!H63,'ID-40'!H63,'ID-44'!F63,'ID-45'!H63,'ID-54'!D63,'ID-57'!G63,'ID-59'!F63,'ID-70'!E63,'ID-71'!G63)</f>
        <v>2.2188542633554542</v>
      </c>
      <c r="I56" s="1">
        <f>AVERAGE('ID-12'!C63,'ID-18'!H63,'ID-24'!H63,'ID-29'!I63,'ID-40'!I63,'ID-44'!G63,'ID-45'!I63,'ID-59'!G63)</f>
        <v>2.9835606003006063</v>
      </c>
      <c r="J56" s="1">
        <f>AVERAGE('ID-31'!D63,'ID-40'!J63,'ID-44'!H63,'ID-45'!J63,'ID-57'!H63)</f>
        <v>2.4917142555366363</v>
      </c>
      <c r="K56" s="1">
        <f>AVERAGE('ID-26'!E63,'ID-31'!E63,'ID-34'!I63,'ID-36'!G63,'ID-40'!K63,'ID-44'!I63,'ID-57'!I63)</f>
        <v>2.5843434438284167</v>
      </c>
      <c r="M56" s="1">
        <v>6.5</v>
      </c>
      <c r="N56" s="70">
        <f t="shared" si="10"/>
        <v>5.0481074438832449E-4</v>
      </c>
      <c r="O56" s="1">
        <f t="shared" si="1"/>
        <v>2.902522339321155E-4</v>
      </c>
      <c r="P56" s="1">
        <f t="shared" si="2"/>
        <v>3.5949462956127976E-4</v>
      </c>
      <c r="Q56" s="1">
        <f t="shared" si="3"/>
        <v>4.8298657128155573E-4</v>
      </c>
      <c r="R56" s="1">
        <f t="shared" si="4"/>
        <v>6.3358873981169956E-4</v>
      </c>
      <c r="S56" s="1">
        <f t="shared" si="5"/>
        <v>5.1123042445530141E-4</v>
      </c>
      <c r="T56" s="1">
        <f t="shared" si="6"/>
        <v>3.696611202750187E-4</v>
      </c>
      <c r="U56" s="1">
        <f t="shared" si="7"/>
        <v>4.9706119601008103E-4</v>
      </c>
      <c r="V56" s="1">
        <f t="shared" si="8"/>
        <v>4.1511959497240363E-4</v>
      </c>
      <c r="W56" s="1">
        <f t="shared" si="9"/>
        <v>4.3055161774181424E-4</v>
      </c>
    </row>
    <row r="57" spans="1:23" x14ac:dyDescent="0.25">
      <c r="A57" s="1">
        <v>6.625</v>
      </c>
      <c r="B57" s="1">
        <f>AVERAGE('ID-11'!B64,'ID-13'!B64,'ID-14'!B64,'ID-15'!B64,'ID-24'!B64,'ID-26'!B64,'ID-29'!B64,'ID-30'!B64,'ID-32'!B64,'ID-33'!B64,'ID-34'!B64,'ID-37'!B64,'ID-38'!B64,'ID-39'!B64,'ID-40'!B64,'ID-44'!B64,'ID-45'!B64,'ID-53'!B64,'ID-57'!B64,'ID-59'!B64,'ID-70'!B64,'ID-71'!B64)</f>
        <v>3.0158347177727363</v>
      </c>
      <c r="C57" s="1">
        <f>AVERAGE('ID-08'!B64,'ID-09'!B64,'ID-11'!C64,'ID-14'!C64,'ID-18'!B64,'ID-24'!C64,'ID-26'!C64,'ID-29'!C64,'ID-30'!C64,'ID-34'!C64,'ID-36'!B64,'ID-38'!C64,'ID-39'!C64,'ID-40'!C64,'ID-44'!C64,'ID-45'!C64,'ID-57'!C64,'ID-59'!C64)</f>
        <v>1.7243265876448914</v>
      </c>
      <c r="D57" s="1">
        <f>AVERAGE('ID-13'!C64,'ID-14'!D64,'ID-15'!C64,'ID-16'!B64,'ID-18'!C64,'ID-26'!D64,'ID-29'!D64,'ID-30'!D64,'ID-33'!C64,'ID-34'!D64,'ID-36'!C64,'ID-37'!C64,'ID-38'!D64,'ID-39'!D64,'ID-40'!D64,'ID-45'!D64,'ID-59'!D64,'ID-71'!C64)</f>
        <v>2.1369589032777849</v>
      </c>
      <c r="E57" s="1">
        <f>AVERAGE('ID-03'!B64,'ID-09'!C64,'ID-13'!D64,'ID-15'!D64,'ID-16'!C64,'ID-18'!D64,'ID-24'!D64,'ID-29'!E64,'ID-30'!E64,'ID-33'!D64,'ID-34'!E64,'ID-36'!D64,'ID-38'!E64,'ID-39'!E64,'ID-40'!E64,'ID-44'!D64,'ID-45'!E64,'ID-57'!D64,'ID-70'!C64,'ID-71'!D64)</f>
        <v>2.8612740490694946</v>
      </c>
      <c r="F57" s="1">
        <f>AVERAGE('ID-01'!B64,'ID-02'!B64,'ID-03'!C64,'ID-06'!B64,'ID-08'!C64,'ID-09'!D64,'ID-12'!B64,'ID-16'!D64,'ID-18'!E64,'ID-24'!E64,'ID-29'!F64,'ID-33'!E64,'ID-34'!F64,'ID-36'!E64,'ID-38'!F64,'ID-39'!F64,'ID-40'!F64,'ID-45'!F64,'ID-53'!C64,'ID-54'!B64,'ID-57'!E64,'ID-71'!E64)</f>
        <v>3.7832884196973797</v>
      </c>
      <c r="G57" s="1">
        <f>AVERAGE('ID-01'!C64,'ID-02'!C64,'ID-03'!D64,'ID-07'!B64,'ID-08'!D64,'ID-11'!D64,'ID-18'!F64,'ID-24'!F64,'ID-29'!G64,'ID-31'!B64,'ID-33'!F64,'ID-34'!G64,'ID-36'!F64,'ID-39'!G64,'ID-40'!G64,'ID-44'!E64,'ID-45'!G64,'ID-50'!B64,'ID-53'!D64,'ID-54'!C64,'ID-57'!F64,'ID-59'!E64,'ID-70'!D64,'ID-71'!F64)</f>
        <v>3.0649684534439179</v>
      </c>
      <c r="H57" s="1">
        <f>AVERAGE('ID-03'!E64,'ID-11'!E64,'ID-13'!E64,'ID-15'!E64,'ID-16'!E64,'ID-18'!G64,'ID-24'!G64,'ID-29'!H64,'ID-30'!F64,'ID-31'!C64,'ID-33'!G64,'ID-34'!H64,'ID-40'!H64,'ID-44'!F64,'ID-45'!H64,'ID-54'!D64,'ID-57'!G64,'ID-59'!F64,'ID-70'!E64,'ID-71'!G64)</f>
        <v>2.2188382059411418</v>
      </c>
      <c r="I57" s="1">
        <f>AVERAGE('ID-12'!C64,'ID-18'!H64,'ID-24'!H64,'ID-29'!I64,'ID-40'!I64,'ID-44'!G64,'ID-45'!I64,'ID-59'!G64)</f>
        <v>2.9338498224878533</v>
      </c>
      <c r="J57" s="1">
        <f>AVERAGE('ID-31'!D64,'ID-40'!J64,'ID-44'!H64,'ID-45'!J64,'ID-57'!H64)</f>
        <v>2.4976276868299792</v>
      </c>
      <c r="K57" s="1">
        <f>AVERAGE('ID-26'!E64,'ID-31'!E64,'ID-34'!I64,'ID-36'!G64,'ID-40'!K64,'ID-44'!I64,'ID-57'!I64)</f>
        <v>2.6107478988234027</v>
      </c>
      <c r="M57" s="1">
        <v>6.625</v>
      </c>
      <c r="N57" s="70">
        <f t="shared" si="10"/>
        <v>5.0243806398093786E-4</v>
      </c>
      <c r="O57" s="1">
        <f t="shared" si="1"/>
        <v>2.8727280950163894E-4</v>
      </c>
      <c r="P57" s="1">
        <f t="shared" si="2"/>
        <v>3.5601735328607897E-4</v>
      </c>
      <c r="Q57" s="1">
        <f t="shared" si="3"/>
        <v>4.766882565749778E-4</v>
      </c>
      <c r="R57" s="1">
        <f t="shared" si="4"/>
        <v>6.3029585072158347E-4</v>
      </c>
      <c r="S57" s="1">
        <f t="shared" si="5"/>
        <v>5.1062374434375675E-4</v>
      </c>
      <c r="T57" s="1">
        <f t="shared" si="6"/>
        <v>3.6965844510979427E-4</v>
      </c>
      <c r="U57" s="1">
        <f t="shared" si="7"/>
        <v>4.887793804264764E-4</v>
      </c>
      <c r="V57" s="1">
        <f t="shared" si="8"/>
        <v>4.1610477262587456E-4</v>
      </c>
      <c r="W57" s="1">
        <f t="shared" si="9"/>
        <v>4.3495059994397891E-4</v>
      </c>
    </row>
    <row r="58" spans="1:23" x14ac:dyDescent="0.25">
      <c r="A58" s="1">
        <v>6.75</v>
      </c>
      <c r="B58" s="1">
        <f>AVERAGE('ID-11'!B65,'ID-13'!B65,'ID-14'!B65,'ID-15'!B65,'ID-24'!B65,'ID-26'!B65,'ID-29'!B65,'ID-30'!B65,'ID-32'!B65,'ID-33'!B65,'ID-34'!B65,'ID-37'!B65,'ID-38'!B65,'ID-39'!B65,'ID-40'!B65,'ID-44'!B65,'ID-45'!B65,'ID-53'!B65,'ID-57'!B65,'ID-59'!B65,'ID-70'!B65,'ID-71'!B65)</f>
        <v>2.9890071129148947</v>
      </c>
      <c r="C58" s="1">
        <f>AVERAGE('ID-08'!B65,'ID-09'!B65,'ID-11'!C65,'ID-14'!C65,'ID-18'!B65,'ID-24'!C65,'ID-26'!C65,'ID-29'!C65,'ID-30'!C65,'ID-34'!C65,'ID-36'!B65,'ID-38'!C65,'ID-39'!C65,'ID-40'!C65,'ID-44'!C65,'ID-45'!C65,'ID-57'!C65,'ID-59'!C65)</f>
        <v>1.7071403075129497</v>
      </c>
      <c r="D58" s="1">
        <f>AVERAGE('ID-13'!C65,'ID-14'!D65,'ID-15'!C65,'ID-16'!B65,'ID-18'!C65,'ID-26'!D65,'ID-29'!D65,'ID-30'!D65,'ID-33'!C65,'ID-34'!D65,'ID-36'!C65,'ID-37'!C65,'ID-38'!D65,'ID-39'!D65,'ID-40'!D65,'ID-45'!D65,'ID-59'!D65,'ID-71'!C65)</f>
        <v>2.1217347458496127</v>
      </c>
      <c r="E58" s="1">
        <f>AVERAGE('ID-03'!B65,'ID-09'!C65,'ID-13'!D65,'ID-15'!D65,'ID-16'!C65,'ID-18'!D65,'ID-24'!D65,'ID-29'!E65,'ID-30'!E65,'ID-33'!D65,'ID-34'!E65,'ID-36'!D65,'ID-38'!E65,'ID-39'!E65,'ID-40'!E65,'ID-44'!D65,'ID-45'!E65,'ID-57'!D65,'ID-70'!C65,'ID-71'!D65)</f>
        <v>2.8354121086815849</v>
      </c>
      <c r="F58" s="1">
        <f>AVERAGE('ID-01'!B65,'ID-02'!B65,'ID-03'!C65,'ID-06'!B65,'ID-08'!C65,'ID-09'!D65,'ID-12'!B65,'ID-16'!D65,'ID-18'!E65,'ID-24'!E65,'ID-29'!F65,'ID-33'!E65,'ID-34'!F65,'ID-36'!E65,'ID-38'!F65,'ID-39'!F65,'ID-40'!F65,'ID-45'!F65,'ID-53'!C65,'ID-54'!B65,'ID-57'!E65,'ID-71'!E65)</f>
        <v>3.7889974954535077</v>
      </c>
      <c r="G58" s="1">
        <f>AVERAGE('ID-01'!C65,'ID-02'!C65,'ID-03'!D65,'ID-07'!B65,'ID-08'!D65,'ID-11'!D65,'ID-18'!F65,'ID-24'!F65,'ID-29'!G65,'ID-31'!B65,'ID-33'!F65,'ID-34'!G65,'ID-36'!F65,'ID-39'!G65,'ID-40'!G65,'ID-44'!E65,'ID-45'!G65,'ID-50'!B65,'ID-53'!D65,'ID-54'!C65,'ID-57'!F65,'ID-59'!E65,'ID-70'!D65,'ID-71'!F65)</f>
        <v>3.0584972153576362</v>
      </c>
      <c r="H58" s="1">
        <f>AVERAGE('ID-03'!E65,'ID-11'!E65,'ID-13'!E65,'ID-15'!E65,'ID-16'!E65,'ID-18'!G65,'ID-24'!G65,'ID-29'!H65,'ID-30'!F65,'ID-31'!C65,'ID-33'!G65,'ID-34'!H65,'ID-40'!H65,'ID-44'!F65,'ID-45'!H65,'ID-54'!D65,'ID-57'!G65,'ID-59'!F65,'ID-70'!E65,'ID-71'!G65)</f>
        <v>2.2193809908242583</v>
      </c>
      <c r="I58" s="1">
        <f>AVERAGE('ID-12'!C65,'ID-18'!H65,'ID-24'!H65,'ID-29'!I65,'ID-40'!I65,'ID-44'!G65,'ID-45'!I65,'ID-59'!G65)</f>
        <v>2.8426453123585902</v>
      </c>
      <c r="J58" s="1">
        <f>AVERAGE('ID-31'!D65,'ID-40'!J65,'ID-44'!H65,'ID-45'!J65,'ID-57'!H65)</f>
        <v>2.475179339024717</v>
      </c>
      <c r="K58" s="1">
        <f>AVERAGE('ID-26'!E65,'ID-31'!E65,'ID-34'!I65,'ID-36'!G65,'ID-40'!K65,'ID-44'!I65,'ID-57'!I65)</f>
        <v>2.583695182942646</v>
      </c>
      <c r="M58" s="1">
        <v>6.75</v>
      </c>
      <c r="N58" s="70">
        <f t="shared" si="10"/>
        <v>4.979685850116215E-4</v>
      </c>
      <c r="O58" s="1">
        <f t="shared" si="1"/>
        <v>2.8440957523165745E-4</v>
      </c>
      <c r="P58" s="1">
        <f t="shared" si="2"/>
        <v>3.5348100865854551E-4</v>
      </c>
      <c r="Q58" s="1">
        <f t="shared" si="3"/>
        <v>4.7237965730635207E-4</v>
      </c>
      <c r="R58" s="1">
        <f t="shared" si="4"/>
        <v>6.3124698274255446E-4</v>
      </c>
      <c r="S58" s="1">
        <f t="shared" si="5"/>
        <v>5.095456360785822E-4</v>
      </c>
      <c r="T58" s="1">
        <f t="shared" si="6"/>
        <v>3.6974887307132144E-4</v>
      </c>
      <c r="U58" s="1">
        <f t="shared" si="7"/>
        <v>4.7358470903894115E-4</v>
      </c>
      <c r="V58" s="1">
        <f t="shared" si="8"/>
        <v>4.1236487788151788E-4</v>
      </c>
      <c r="W58" s="1">
        <f t="shared" si="9"/>
        <v>4.3044361747824483E-4</v>
      </c>
    </row>
    <row r="59" spans="1:23" x14ac:dyDescent="0.25">
      <c r="A59" s="1">
        <v>6.875</v>
      </c>
      <c r="B59" s="1">
        <f>AVERAGE('ID-11'!B66,'ID-13'!B66,'ID-14'!B66,'ID-15'!B66,'ID-24'!B66,'ID-26'!B66,'ID-29'!B66,'ID-30'!B66,'ID-32'!B66,'ID-33'!B66,'ID-34'!B66,'ID-37'!B66,'ID-38'!B66,'ID-39'!B66,'ID-40'!B66,'ID-44'!B66,'ID-45'!B66,'ID-53'!B66,'ID-57'!B66,'ID-59'!B66,'ID-70'!B66,'ID-71'!B66)</f>
        <v>2.9660295163296393</v>
      </c>
      <c r="C59" s="1">
        <f>AVERAGE('ID-08'!B66,'ID-09'!B66,'ID-11'!C66,'ID-14'!C66,'ID-18'!B66,'ID-24'!C66,'ID-26'!C66,'ID-29'!C66,'ID-30'!C66,'ID-34'!C66,'ID-36'!B66,'ID-38'!C66,'ID-39'!C66,'ID-40'!C66,'ID-44'!C66,'ID-45'!C66,'ID-57'!C66,'ID-59'!C66)</f>
        <v>1.6856851260760923</v>
      </c>
      <c r="D59" s="1">
        <f>AVERAGE('ID-13'!C66,'ID-14'!D66,'ID-15'!C66,'ID-16'!B66,'ID-18'!C66,'ID-26'!D66,'ID-29'!D66,'ID-30'!D66,'ID-33'!C66,'ID-34'!D66,'ID-36'!C66,'ID-37'!C66,'ID-38'!D66,'ID-39'!D66,'ID-40'!D66,'ID-45'!D66,'ID-59'!D66,'ID-71'!C66)</f>
        <v>2.1419745070667577</v>
      </c>
      <c r="E59" s="1">
        <f>AVERAGE('ID-03'!B66,'ID-09'!C66,'ID-13'!D66,'ID-15'!D66,'ID-16'!C66,'ID-18'!D66,'ID-24'!D66,'ID-29'!E66,'ID-30'!E66,'ID-33'!D66,'ID-34'!E66,'ID-36'!D66,'ID-38'!E66,'ID-39'!E66,'ID-40'!E66,'ID-44'!D66,'ID-45'!E66,'ID-57'!D66,'ID-70'!C66,'ID-71'!D66)</f>
        <v>2.856231036883254</v>
      </c>
      <c r="F59" s="1">
        <f>AVERAGE('ID-01'!B66,'ID-02'!B66,'ID-03'!C66,'ID-06'!B66,'ID-08'!C66,'ID-09'!D66,'ID-12'!B66,'ID-16'!D66,'ID-18'!E66,'ID-24'!E66,'ID-29'!F66,'ID-33'!E66,'ID-34'!F66,'ID-36'!E66,'ID-38'!F66,'ID-39'!F66,'ID-40'!F66,'ID-45'!F66,'ID-53'!C66,'ID-54'!B66,'ID-57'!E66,'ID-71'!E66)</f>
        <v>3.7867729880516308</v>
      </c>
      <c r="G59" s="1">
        <f>AVERAGE('ID-01'!C66,'ID-02'!C66,'ID-03'!D66,'ID-07'!B66,'ID-08'!D66,'ID-11'!D66,'ID-18'!F66,'ID-24'!F66,'ID-29'!G66,'ID-31'!B66,'ID-33'!F66,'ID-34'!G66,'ID-36'!F66,'ID-39'!G66,'ID-40'!G66,'ID-44'!E66,'ID-45'!G66,'ID-50'!B66,'ID-53'!D66,'ID-54'!C66,'ID-57'!F66,'ID-59'!E66,'ID-70'!D66,'ID-71'!F66)</f>
        <v>3.0454995055624523</v>
      </c>
      <c r="H59" s="1">
        <f>AVERAGE('ID-03'!E66,'ID-11'!E66,'ID-13'!E66,'ID-15'!E66,'ID-16'!E66,'ID-18'!G66,'ID-24'!G66,'ID-29'!H66,'ID-30'!F66,'ID-31'!C66,'ID-33'!G66,'ID-34'!H66,'ID-40'!H66,'ID-44'!F66,'ID-45'!H66,'ID-54'!D66,'ID-57'!G66,'ID-59'!F66,'ID-70'!E66,'ID-71'!G66)</f>
        <v>2.2293452288570288</v>
      </c>
      <c r="I59" s="1">
        <f>AVERAGE('ID-12'!C66,'ID-18'!H66,'ID-24'!H66,'ID-29'!I66,'ID-40'!I66,'ID-44'!G66,'ID-45'!I66,'ID-59'!G66)</f>
        <v>2.8442699027248404</v>
      </c>
      <c r="J59" s="1">
        <f>AVERAGE('ID-31'!D66,'ID-40'!J66,'ID-44'!H66,'ID-45'!J66,'ID-57'!H66)</f>
        <v>2.4525946179841536</v>
      </c>
      <c r="K59" s="1">
        <f>AVERAGE('ID-26'!E66,'ID-31'!E66,'ID-34'!I66,'ID-36'!G66,'ID-40'!K66,'ID-44'!I66,'ID-57'!I66)</f>
        <v>2.5659458619841886</v>
      </c>
      <c r="M59" s="1">
        <v>6.875</v>
      </c>
      <c r="N59" s="70">
        <f t="shared" si="10"/>
        <v>4.941405174205179E-4</v>
      </c>
      <c r="O59" s="1">
        <f t="shared" si="1"/>
        <v>2.8083514200427699E-4</v>
      </c>
      <c r="P59" s="1">
        <f t="shared" si="2"/>
        <v>3.5685295287732187E-4</v>
      </c>
      <c r="Q59" s="1">
        <f t="shared" si="3"/>
        <v>4.7584809074475016E-4</v>
      </c>
      <c r="R59" s="1">
        <f t="shared" si="4"/>
        <v>6.3087637980940175E-4</v>
      </c>
      <c r="S59" s="1">
        <f t="shared" si="5"/>
        <v>5.0738021762670462E-4</v>
      </c>
      <c r="T59" s="1">
        <f t="shared" si="6"/>
        <v>3.7140891512758102E-4</v>
      </c>
      <c r="U59" s="1">
        <f t="shared" si="7"/>
        <v>4.7385536579395846E-4</v>
      </c>
      <c r="V59" s="1">
        <f t="shared" si="8"/>
        <v>4.0860226335616E-4</v>
      </c>
      <c r="W59" s="1">
        <f t="shared" si="9"/>
        <v>4.2748658060656584E-4</v>
      </c>
    </row>
    <row r="60" spans="1:23" x14ac:dyDescent="0.25">
      <c r="A60" s="1">
        <v>7</v>
      </c>
      <c r="B60" s="1">
        <f>AVERAGE('ID-11'!B67,'ID-13'!B67,'ID-14'!B67,'ID-15'!B67,'ID-24'!B67,'ID-26'!B67,'ID-29'!B67,'ID-30'!B67,'ID-32'!B67,'ID-33'!B67,'ID-34'!B67,'ID-37'!B67,'ID-38'!B67,'ID-39'!B67,'ID-40'!B67,'ID-44'!B67,'ID-45'!B67,'ID-53'!B67,'ID-57'!B67,'ID-59'!B67,'ID-70'!B67,'ID-71'!B67)</f>
        <v>2.959227238702677</v>
      </c>
      <c r="C60" s="1">
        <f>AVERAGE('ID-08'!B67,'ID-09'!B67,'ID-11'!C67,'ID-14'!C67,'ID-18'!B67,'ID-24'!C67,'ID-26'!C67,'ID-29'!C67,'ID-30'!C67,'ID-34'!C67,'ID-36'!B67,'ID-38'!C67,'ID-39'!C67,'ID-40'!C67,'ID-44'!C67,'ID-45'!C67,'ID-57'!C67,'ID-59'!C67)</f>
        <v>1.6531271047331668</v>
      </c>
      <c r="D60" s="1">
        <f>AVERAGE('ID-13'!C67,'ID-14'!D67,'ID-15'!C67,'ID-16'!B67,'ID-18'!C67,'ID-26'!D67,'ID-29'!D67,'ID-30'!D67,'ID-33'!C67,'ID-34'!D67,'ID-36'!C67,'ID-37'!C67,'ID-38'!D67,'ID-39'!D67,'ID-40'!D67,'ID-45'!D67,'ID-59'!D67,'ID-71'!C67)</f>
        <v>2.1407905554659439</v>
      </c>
      <c r="E60" s="1">
        <f>AVERAGE('ID-03'!B67,'ID-09'!C67,'ID-13'!D67,'ID-15'!D67,'ID-16'!C67,'ID-18'!D67,'ID-24'!D67,'ID-29'!E67,'ID-30'!E67,'ID-33'!D67,'ID-34'!E67,'ID-36'!D67,'ID-38'!E67,'ID-39'!E67,'ID-40'!E67,'ID-44'!D67,'ID-45'!E67,'ID-57'!D67,'ID-70'!C67,'ID-71'!D67)</f>
        <v>2.8561558059438692</v>
      </c>
      <c r="F60" s="1">
        <f>AVERAGE('ID-01'!B67,'ID-02'!B67,'ID-03'!C67,'ID-06'!B67,'ID-08'!C67,'ID-09'!D67,'ID-12'!B67,'ID-16'!D67,'ID-18'!E67,'ID-24'!E67,'ID-29'!F67,'ID-33'!E67,'ID-34'!F67,'ID-36'!E67,'ID-38'!F67,'ID-39'!F67,'ID-40'!F67,'ID-45'!F67,'ID-53'!C67,'ID-54'!B67,'ID-57'!E67,'ID-71'!E67)</f>
        <v>3.7875834507700321</v>
      </c>
      <c r="G60" s="1">
        <f>AVERAGE('ID-01'!C67,'ID-02'!C67,'ID-03'!D67,'ID-07'!B67,'ID-08'!D67,'ID-11'!D67,'ID-18'!F67,'ID-24'!F67,'ID-29'!G67,'ID-31'!B67,'ID-33'!F67,'ID-34'!G67,'ID-36'!F67,'ID-39'!G67,'ID-40'!G67,'ID-44'!E67,'ID-45'!G67,'ID-50'!B67,'ID-53'!D67,'ID-54'!C67,'ID-57'!F67,'ID-59'!E67,'ID-70'!D67,'ID-71'!F67)</f>
        <v>3.0270156741330978</v>
      </c>
      <c r="H60" s="1">
        <f>AVERAGE('ID-03'!E67,'ID-11'!E67,'ID-13'!E67,'ID-15'!E67,'ID-16'!E67,'ID-18'!G67,'ID-24'!G67,'ID-29'!H67,'ID-30'!F67,'ID-31'!C67,'ID-33'!G67,'ID-34'!H67,'ID-40'!H67,'ID-44'!F67,'ID-45'!H67,'ID-54'!D67,'ID-57'!G67,'ID-59'!F67,'ID-70'!E67,'ID-71'!G67)</f>
        <v>2.2275950799499977</v>
      </c>
      <c r="I60" s="1">
        <f>AVERAGE('ID-12'!C67,'ID-18'!H67,'ID-24'!H67,'ID-29'!I67,'ID-40'!I67,'ID-44'!G67,'ID-45'!I67,'ID-59'!G67)</f>
        <v>2.8338168874535921</v>
      </c>
      <c r="J60" s="1">
        <f>AVERAGE('ID-31'!D67,'ID-40'!J67,'ID-44'!H67,'ID-45'!J67,'ID-57'!H67)</f>
        <v>2.3654476469647396</v>
      </c>
      <c r="K60" s="1">
        <f>AVERAGE('ID-26'!E67,'ID-31'!E67,'ID-34'!I67,'ID-36'!G67,'ID-40'!K67,'ID-44'!I67,'ID-57'!I67)</f>
        <v>2.604238317217912</v>
      </c>
      <c r="M60" s="1">
        <v>7</v>
      </c>
      <c r="N60" s="70">
        <f t="shared" si="10"/>
        <v>4.9300725796786599E-4</v>
      </c>
      <c r="O60" s="1">
        <f t="shared" si="1"/>
        <v>2.7541097564854559E-4</v>
      </c>
      <c r="P60" s="1">
        <f t="shared" si="2"/>
        <v>3.5665570654062629E-4</v>
      </c>
      <c r="Q60" s="1">
        <f t="shared" si="3"/>
        <v>4.7583555727024864E-4</v>
      </c>
      <c r="R60" s="1">
        <f t="shared" si="4"/>
        <v>6.3101140289828744E-4</v>
      </c>
      <c r="S60" s="1">
        <f t="shared" si="5"/>
        <v>5.0430081131057412E-4</v>
      </c>
      <c r="T60" s="1">
        <f t="shared" si="6"/>
        <v>3.7111734031966965E-4</v>
      </c>
      <c r="U60" s="1">
        <f t="shared" si="7"/>
        <v>4.7211389344976846E-4</v>
      </c>
      <c r="V60" s="1">
        <f t="shared" si="8"/>
        <v>3.9408357798432564E-4</v>
      </c>
      <c r="W60" s="1">
        <f t="shared" si="9"/>
        <v>4.3386610364850415E-4</v>
      </c>
    </row>
    <row r="61" spans="1:23" x14ac:dyDescent="0.25">
      <c r="A61" s="1">
        <v>7.125</v>
      </c>
      <c r="B61" s="1">
        <f>AVERAGE('ID-11'!B68,'ID-13'!B68,'ID-14'!B68,'ID-15'!B68,'ID-24'!B68,'ID-26'!B68,'ID-29'!B68,'ID-30'!B68,'ID-32'!B68,'ID-33'!B68,'ID-34'!B68,'ID-37'!B68,'ID-38'!B68,'ID-39'!B68,'ID-40'!B68,'ID-44'!B68,'ID-45'!B68,'ID-53'!B68,'ID-57'!B68,'ID-59'!B68,'ID-70'!B68,'ID-71'!B68)</f>
        <v>2.944822294326531</v>
      </c>
      <c r="C61" s="1">
        <f>AVERAGE('ID-08'!B68,'ID-09'!B68,'ID-11'!C68,'ID-14'!C68,'ID-18'!B68,'ID-24'!C68,'ID-26'!C68,'ID-29'!C68,'ID-30'!C68,'ID-34'!C68,'ID-36'!B68,'ID-38'!C68,'ID-39'!C68,'ID-40'!C68,'ID-44'!C68,'ID-45'!C68,'ID-57'!C68,'ID-59'!C68)</f>
        <v>1.6308772830911267</v>
      </c>
      <c r="D61" s="1">
        <f>AVERAGE('ID-13'!C68,'ID-14'!D68,'ID-15'!C68,'ID-16'!B68,'ID-18'!C68,'ID-26'!D68,'ID-29'!D68,'ID-30'!D68,'ID-33'!C68,'ID-34'!D68,'ID-36'!C68,'ID-37'!C68,'ID-38'!D68,'ID-39'!D68,'ID-40'!D68,'ID-45'!D68,'ID-59'!D68,'ID-71'!C68)</f>
        <v>2.1050248655348769</v>
      </c>
      <c r="E61" s="1">
        <f>AVERAGE('ID-03'!B68,'ID-09'!C68,'ID-13'!D68,'ID-15'!D68,'ID-16'!C68,'ID-18'!D68,'ID-24'!D68,'ID-29'!E68,'ID-30'!E68,'ID-33'!D68,'ID-34'!E68,'ID-36'!D68,'ID-38'!E68,'ID-39'!E68,'ID-40'!E68,'ID-44'!D68,'ID-45'!E68,'ID-57'!D68,'ID-70'!C68,'ID-71'!D68)</f>
        <v>2.8727443754028963</v>
      </c>
      <c r="F61" s="1">
        <f>AVERAGE('ID-01'!B68,'ID-02'!B68,'ID-03'!C68,'ID-06'!B68,'ID-08'!C68,'ID-09'!D68,'ID-12'!B68,'ID-16'!D68,'ID-18'!E68,'ID-24'!E68,'ID-29'!F68,'ID-33'!E68,'ID-34'!F68,'ID-36'!E68,'ID-38'!F68,'ID-39'!F68,'ID-40'!F68,'ID-45'!F68,'ID-53'!C68,'ID-54'!B68,'ID-57'!E68,'ID-71'!E68)</f>
        <v>3.7828851315396093</v>
      </c>
      <c r="G61" s="1">
        <f>AVERAGE('ID-01'!C68,'ID-02'!C68,'ID-03'!D68,'ID-07'!B68,'ID-08'!D68,'ID-11'!D68,'ID-18'!F68,'ID-24'!F68,'ID-29'!G68,'ID-31'!B68,'ID-33'!F68,'ID-34'!G68,'ID-36'!F68,'ID-39'!G68,'ID-40'!G68,'ID-44'!E68,'ID-45'!G68,'ID-50'!B68,'ID-53'!D68,'ID-54'!C68,'ID-57'!F68,'ID-59'!E68,'ID-70'!D68,'ID-71'!F68)</f>
        <v>3.0235674016662184</v>
      </c>
      <c r="H61" s="1">
        <f>AVERAGE('ID-03'!E68,'ID-11'!E68,'ID-13'!E68,'ID-15'!E68,'ID-16'!E68,'ID-18'!G68,'ID-24'!G68,'ID-29'!H68,'ID-30'!F68,'ID-31'!C68,'ID-33'!G68,'ID-34'!H68,'ID-40'!H68,'ID-44'!F68,'ID-45'!H68,'ID-54'!D68,'ID-57'!G68,'ID-59'!F68,'ID-70'!E68,'ID-71'!G68)</f>
        <v>2.2279055683423739</v>
      </c>
      <c r="I61" s="1">
        <f>AVERAGE('ID-12'!C68,'ID-18'!H68,'ID-24'!H68,'ID-29'!I68,'ID-40'!I68,'ID-44'!G68,'ID-45'!I68,'ID-59'!G68)</f>
        <v>2.8176529533940387</v>
      </c>
      <c r="J61" s="1">
        <f>AVERAGE('ID-31'!D68,'ID-40'!J68,'ID-44'!H68,'ID-45'!J68,'ID-57'!H68)</f>
        <v>2.4218156808753055</v>
      </c>
      <c r="K61" s="1">
        <f>AVERAGE('ID-26'!E68,'ID-31'!E68,'ID-34'!I68,'ID-36'!G68,'ID-40'!K68,'ID-44'!I68,'ID-57'!I68)</f>
        <v>2.5735718925596807</v>
      </c>
      <c r="M61" s="1">
        <v>7.125</v>
      </c>
      <c r="N61" s="70">
        <f t="shared" si="10"/>
        <v>4.9060739423480008E-4</v>
      </c>
      <c r="O61" s="1">
        <f t="shared" si="1"/>
        <v>2.717041553629817E-4</v>
      </c>
      <c r="P61" s="1">
        <f t="shared" si="2"/>
        <v>3.5069714259811053E-4</v>
      </c>
      <c r="Q61" s="1">
        <f t="shared" si="3"/>
        <v>4.7859921294212256E-4</v>
      </c>
      <c r="R61" s="1">
        <f t="shared" si="4"/>
        <v>6.3022866291449894E-4</v>
      </c>
      <c r="S61" s="1">
        <f t="shared" si="5"/>
        <v>5.0372632911759203E-4</v>
      </c>
      <c r="T61" s="1">
        <f t="shared" si="6"/>
        <v>3.7116906768583949E-4</v>
      </c>
      <c r="U61" s="1">
        <f t="shared" si="7"/>
        <v>4.6942098203544685E-4</v>
      </c>
      <c r="V61" s="1">
        <f t="shared" si="8"/>
        <v>4.0347449243382594E-4</v>
      </c>
      <c r="W61" s="1">
        <f t="shared" si="9"/>
        <v>4.2875707730044284E-4</v>
      </c>
    </row>
    <row r="62" spans="1:23" x14ac:dyDescent="0.25">
      <c r="A62" s="1">
        <v>7.25</v>
      </c>
      <c r="B62" s="1">
        <f>AVERAGE('ID-11'!B69,'ID-13'!B69,'ID-14'!B69,'ID-15'!B69,'ID-24'!B69,'ID-26'!B69,'ID-29'!B69,'ID-30'!B69,'ID-32'!B69,'ID-33'!B69,'ID-34'!B69,'ID-37'!B69,'ID-38'!B69,'ID-39'!B69,'ID-40'!B69,'ID-44'!B69,'ID-45'!B69,'ID-53'!B69,'ID-57'!B69,'ID-59'!B69,'ID-70'!B69,'ID-71'!B69)</f>
        <v>2.9327770618905267</v>
      </c>
      <c r="C62" s="1">
        <f>AVERAGE('ID-08'!B69,'ID-09'!B69,'ID-11'!C69,'ID-14'!C69,'ID-18'!B69,'ID-24'!C69,'ID-26'!C69,'ID-29'!C69,'ID-30'!C69,'ID-34'!C69,'ID-36'!B69,'ID-38'!C69,'ID-39'!C69,'ID-40'!C69,'ID-44'!C69,'ID-45'!C69,'ID-57'!C69,'ID-59'!C69)</f>
        <v>1.6046029384475193</v>
      </c>
      <c r="D62" s="1">
        <f>AVERAGE('ID-13'!C69,'ID-14'!D69,'ID-15'!C69,'ID-16'!B69,'ID-18'!C69,'ID-26'!D69,'ID-29'!D69,'ID-30'!D69,'ID-33'!C69,'ID-34'!D69,'ID-36'!C69,'ID-37'!C69,'ID-38'!D69,'ID-39'!D69,'ID-40'!D69,'ID-45'!D69,'ID-59'!D69,'ID-71'!C69)</f>
        <v>2.0590817617644017</v>
      </c>
      <c r="E62" s="1">
        <f>AVERAGE('ID-03'!B69,'ID-09'!C69,'ID-13'!D69,'ID-15'!D69,'ID-16'!C69,'ID-18'!D69,'ID-24'!D69,'ID-29'!E69,'ID-30'!E69,'ID-33'!D69,'ID-34'!E69,'ID-36'!D69,'ID-38'!E69,'ID-39'!E69,'ID-40'!E69,'ID-44'!D69,'ID-45'!E69,'ID-57'!D69,'ID-70'!C69,'ID-71'!D69)</f>
        <v>2.8857374290610673</v>
      </c>
      <c r="F62" s="1">
        <f>AVERAGE('ID-01'!B69,'ID-02'!B69,'ID-03'!C69,'ID-06'!B69,'ID-08'!C69,'ID-09'!D69,'ID-12'!B69,'ID-16'!D69,'ID-18'!E69,'ID-24'!E69,'ID-29'!F69,'ID-33'!E69,'ID-34'!F69,'ID-36'!E69,'ID-38'!F69,'ID-39'!F69,'ID-40'!F69,'ID-45'!F69,'ID-53'!C69,'ID-54'!B69,'ID-57'!E69,'ID-71'!E69)</f>
        <v>3.7816046077374579</v>
      </c>
      <c r="G62" s="1">
        <f>AVERAGE('ID-01'!C69,'ID-02'!C69,'ID-03'!D69,'ID-07'!B69,'ID-08'!D69,'ID-11'!D69,'ID-18'!F69,'ID-24'!F69,'ID-29'!G69,'ID-31'!B69,'ID-33'!F69,'ID-34'!G69,'ID-36'!F69,'ID-39'!G69,'ID-40'!G69,'ID-44'!E69,'ID-45'!G69,'ID-50'!B69,'ID-53'!D69,'ID-54'!C69,'ID-57'!F69,'ID-59'!E69,'ID-70'!D69,'ID-71'!F69)</f>
        <v>3.0158613730883306</v>
      </c>
      <c r="H62" s="1">
        <f>AVERAGE('ID-03'!E69,'ID-11'!E69,'ID-13'!E69,'ID-15'!E69,'ID-16'!E69,'ID-18'!G69,'ID-24'!G69,'ID-29'!H69,'ID-30'!F69,'ID-31'!C69,'ID-33'!G69,'ID-34'!H69,'ID-40'!H69,'ID-44'!F69,'ID-45'!H69,'ID-54'!D69,'ID-57'!G69,'ID-59'!F69,'ID-70'!E69,'ID-71'!G69)</f>
        <v>2.2089633912050926</v>
      </c>
      <c r="I62" s="1">
        <f>AVERAGE('ID-12'!C69,'ID-18'!H69,'ID-24'!H69,'ID-29'!I69,'ID-40'!I69,'ID-44'!G69,'ID-45'!I69,'ID-59'!G69)</f>
        <v>2.7345892575509461</v>
      </c>
      <c r="J62" s="1">
        <f>AVERAGE('ID-31'!D69,'ID-40'!J69,'ID-44'!H69,'ID-45'!J69,'ID-57'!H69)</f>
        <v>2.482383957161483</v>
      </c>
      <c r="K62" s="1">
        <f>AVERAGE('ID-26'!E69,'ID-31'!E69,'ID-34'!I69,'ID-36'!G69,'ID-40'!K69,'ID-44'!I69,'ID-57'!I69)</f>
        <v>2.5142603105054762</v>
      </c>
      <c r="M62" s="1">
        <v>7.25</v>
      </c>
      <c r="N62" s="70">
        <f t="shared" si="10"/>
        <v>4.8860065851096175E-4</v>
      </c>
      <c r="O62" s="1">
        <f t="shared" si="1"/>
        <v>2.6732684954535672E-4</v>
      </c>
      <c r="P62" s="1">
        <f t="shared" si="2"/>
        <v>3.4304302150994933E-4</v>
      </c>
      <c r="Q62" s="1">
        <f t="shared" si="3"/>
        <v>4.8076385568157387E-4</v>
      </c>
      <c r="R62" s="1">
        <f t="shared" si="4"/>
        <v>6.3001532764906049E-4</v>
      </c>
      <c r="S62" s="1">
        <f t="shared" si="5"/>
        <v>5.0244250475651596E-4</v>
      </c>
      <c r="T62" s="1">
        <f t="shared" si="6"/>
        <v>3.6801330097476843E-4</v>
      </c>
      <c r="U62" s="1">
        <f t="shared" si="7"/>
        <v>4.5558257030798763E-4</v>
      </c>
      <c r="V62" s="1">
        <f t="shared" si="8"/>
        <v>4.1356516726310307E-4</v>
      </c>
      <c r="W62" s="1">
        <f t="shared" si="9"/>
        <v>4.1887576773021233E-4</v>
      </c>
    </row>
    <row r="63" spans="1:23" x14ac:dyDescent="0.25">
      <c r="A63" s="1">
        <v>7.375</v>
      </c>
      <c r="B63" s="1">
        <f>AVERAGE('ID-11'!B70,'ID-13'!B70,'ID-14'!B70,'ID-15'!B70,'ID-24'!B70,'ID-26'!B70,'ID-29'!B70,'ID-30'!B70,'ID-32'!B70,'ID-33'!B70,'ID-34'!B70,'ID-37'!B70,'ID-38'!B70,'ID-39'!B70,'ID-40'!B70,'ID-44'!B70,'ID-45'!B70,'ID-53'!B70,'ID-57'!B70,'ID-59'!B70,'ID-70'!B70,'ID-71'!B70)</f>
        <v>2.9432057696027201</v>
      </c>
      <c r="C63" s="1">
        <f>AVERAGE('ID-08'!B70,'ID-09'!B70,'ID-11'!C70,'ID-14'!C70,'ID-18'!B70,'ID-24'!C70,'ID-26'!C70,'ID-29'!C70,'ID-30'!C70,'ID-34'!C70,'ID-36'!B70,'ID-38'!C70,'ID-39'!C70,'ID-40'!C70,'ID-44'!C70,'ID-45'!C70,'ID-57'!C70,'ID-59'!C70)</f>
        <v>1.6034734922477911</v>
      </c>
      <c r="D63" s="1">
        <f>AVERAGE('ID-13'!C70,'ID-14'!D70,'ID-15'!C70,'ID-16'!B70,'ID-18'!C70,'ID-26'!D70,'ID-29'!D70,'ID-30'!D70,'ID-33'!C70,'ID-34'!D70,'ID-36'!C70,'ID-37'!C70,'ID-38'!D70,'ID-39'!D70,'ID-40'!D70,'ID-45'!D70,'ID-59'!D70,'ID-71'!C70)</f>
        <v>2.0520794912655251</v>
      </c>
      <c r="E63" s="1">
        <f>AVERAGE('ID-03'!B70,'ID-09'!C70,'ID-13'!D70,'ID-15'!D70,'ID-16'!C70,'ID-18'!D70,'ID-24'!D70,'ID-29'!E70,'ID-30'!E70,'ID-33'!D70,'ID-34'!E70,'ID-36'!D70,'ID-38'!E70,'ID-39'!E70,'ID-40'!E70,'ID-44'!D70,'ID-45'!E70,'ID-57'!D70,'ID-70'!C70,'ID-71'!D70)</f>
        <v>2.8796291587428482</v>
      </c>
      <c r="F63" s="1">
        <f>AVERAGE('ID-01'!B70,'ID-02'!B70,'ID-03'!C70,'ID-06'!B70,'ID-08'!C70,'ID-09'!D70,'ID-12'!B70,'ID-16'!D70,'ID-18'!E70,'ID-24'!E70,'ID-29'!F70,'ID-33'!E70,'ID-34'!F70,'ID-36'!E70,'ID-38'!F70,'ID-39'!F70,'ID-40'!F70,'ID-45'!F70,'ID-53'!C70,'ID-54'!B70,'ID-57'!E70,'ID-71'!E70)</f>
        <v>3.7709141146301941</v>
      </c>
      <c r="G63" s="1">
        <f>AVERAGE('ID-01'!C70,'ID-02'!C70,'ID-03'!D70,'ID-07'!B70,'ID-08'!D70,'ID-11'!D70,'ID-18'!F70,'ID-24'!F70,'ID-29'!G70,'ID-31'!B70,'ID-33'!F70,'ID-34'!G70,'ID-36'!F70,'ID-39'!G70,'ID-40'!G70,'ID-44'!E70,'ID-45'!G70,'ID-50'!B70,'ID-53'!D70,'ID-54'!C70,'ID-57'!F70,'ID-59'!E70,'ID-70'!D70,'ID-71'!F70)</f>
        <v>3.0230200435378882</v>
      </c>
      <c r="H63" s="1">
        <f>AVERAGE('ID-03'!E70,'ID-11'!E70,'ID-13'!E70,'ID-15'!E70,'ID-16'!E70,'ID-18'!G70,'ID-24'!G70,'ID-29'!H70,'ID-30'!F70,'ID-31'!C70,'ID-33'!G70,'ID-34'!H70,'ID-40'!H70,'ID-44'!F70,'ID-45'!H70,'ID-54'!D70,'ID-57'!G70,'ID-59'!F70,'ID-70'!E70,'ID-71'!G70)</f>
        <v>2.1906770169232681</v>
      </c>
      <c r="I63" s="1">
        <f>AVERAGE('ID-12'!C70,'ID-18'!H70,'ID-24'!H70,'ID-29'!I70,'ID-40'!I70,'ID-44'!G70,'ID-45'!I70,'ID-59'!G70)</f>
        <v>2.6780665242231225</v>
      </c>
      <c r="J63" s="1">
        <f>AVERAGE('ID-31'!D70,'ID-40'!J70,'ID-44'!H70,'ID-45'!J70,'ID-57'!H70)</f>
        <v>2.4680735776749922</v>
      </c>
      <c r="K63" s="1">
        <f>AVERAGE('ID-26'!E70,'ID-31'!E70,'ID-34'!I70,'ID-36'!G70,'ID-40'!K70,'ID-44'!I70,'ID-57'!I70)</f>
        <v>2.4835733725800924</v>
      </c>
      <c r="M63" s="1">
        <v>7.375</v>
      </c>
      <c r="N63" s="70">
        <f t="shared" si="10"/>
        <v>4.9033808121581315E-4</v>
      </c>
      <c r="O63" s="1">
        <f t="shared" si="1"/>
        <v>2.67138683808482E-4</v>
      </c>
      <c r="P63" s="1">
        <f t="shared" si="2"/>
        <v>3.4187644324483652E-4</v>
      </c>
      <c r="Q63" s="1">
        <f t="shared" si="3"/>
        <v>4.7974621784655853E-4</v>
      </c>
      <c r="R63" s="1">
        <f t="shared" si="4"/>
        <v>6.2823429149739033E-4</v>
      </c>
      <c r="S63" s="1">
        <f t="shared" si="5"/>
        <v>5.0363513925341219E-4</v>
      </c>
      <c r="T63" s="1">
        <f t="shared" si="6"/>
        <v>3.6496679101941651E-4</v>
      </c>
      <c r="U63" s="1">
        <f t="shared" si="7"/>
        <v>4.4616588293557225E-4</v>
      </c>
      <c r="V63" s="1">
        <f t="shared" si="8"/>
        <v>4.1118105804065371E-4</v>
      </c>
      <c r="W63" s="1">
        <f t="shared" si="9"/>
        <v>4.137633238718434E-4</v>
      </c>
    </row>
    <row r="64" spans="1:23" x14ac:dyDescent="0.25">
      <c r="A64" s="1">
        <v>7.5</v>
      </c>
      <c r="B64" s="1">
        <f>AVERAGE('ID-11'!B71,'ID-13'!B71,'ID-14'!B71,'ID-15'!B71,'ID-24'!B71,'ID-26'!B71,'ID-29'!B71,'ID-30'!B71,'ID-32'!B71,'ID-33'!B71,'ID-34'!B71,'ID-37'!B71,'ID-38'!B71,'ID-39'!B71,'ID-40'!B71,'ID-44'!B71,'ID-45'!B71,'ID-53'!B71,'ID-57'!B71,'ID-59'!B71,'ID-70'!B71,'ID-71'!B71)</f>
        <v>2.9442848139576014</v>
      </c>
      <c r="C64" s="1">
        <f>AVERAGE('ID-08'!B71,'ID-09'!B71,'ID-11'!C71,'ID-14'!C71,'ID-18'!B71,'ID-24'!C71,'ID-26'!C71,'ID-29'!C71,'ID-30'!C71,'ID-34'!C71,'ID-36'!B71,'ID-38'!C71,'ID-39'!C71,'ID-40'!C71,'ID-44'!C71,'ID-45'!C71,'ID-57'!C71,'ID-59'!C71)</f>
        <v>1.6107677377326075</v>
      </c>
      <c r="D64" s="1">
        <f>AVERAGE('ID-13'!C71,'ID-14'!D71,'ID-15'!C71,'ID-16'!B71,'ID-18'!C71,'ID-26'!D71,'ID-29'!D71,'ID-30'!D71,'ID-33'!C71,'ID-34'!D71,'ID-36'!C71,'ID-37'!C71,'ID-38'!D71,'ID-39'!D71,'ID-40'!D71,'ID-45'!D71,'ID-59'!D71,'ID-71'!C71)</f>
        <v>2.0456086114655041</v>
      </c>
      <c r="E64" s="1">
        <f>AVERAGE('ID-03'!B71,'ID-09'!C71,'ID-13'!D71,'ID-15'!D71,'ID-16'!C71,'ID-18'!D71,'ID-24'!D71,'ID-29'!E71,'ID-30'!E71,'ID-33'!D71,'ID-34'!E71,'ID-36'!D71,'ID-38'!E71,'ID-39'!E71,'ID-40'!E71,'ID-44'!D71,'ID-45'!E71,'ID-57'!D71,'ID-70'!C71,'ID-71'!D71)</f>
        <v>2.8687732602603915</v>
      </c>
      <c r="F64" s="1">
        <f>AVERAGE('ID-01'!B71,'ID-02'!B71,'ID-03'!C71,'ID-06'!B71,'ID-08'!C71,'ID-09'!D71,'ID-12'!B71,'ID-16'!D71,'ID-18'!E71,'ID-24'!E71,'ID-29'!F71,'ID-33'!E71,'ID-34'!F71,'ID-36'!E71,'ID-38'!F71,'ID-39'!F71,'ID-40'!F71,'ID-45'!F71,'ID-53'!C71,'ID-54'!B71,'ID-57'!E71,'ID-71'!E71)</f>
        <v>3.7696986608632987</v>
      </c>
      <c r="G64" s="1">
        <f>AVERAGE('ID-01'!C71,'ID-02'!C71,'ID-03'!D71,'ID-07'!B71,'ID-08'!D71,'ID-11'!D71,'ID-18'!F71,'ID-24'!F71,'ID-29'!G71,'ID-31'!B71,'ID-33'!F71,'ID-34'!G71,'ID-36'!F71,'ID-39'!G71,'ID-40'!G71,'ID-44'!E71,'ID-45'!G71,'ID-50'!B71,'ID-53'!D71,'ID-54'!C71,'ID-57'!F71,'ID-59'!E71,'ID-70'!D71,'ID-71'!F71)</f>
        <v>3.0356660636257948</v>
      </c>
      <c r="H64" s="1">
        <f>AVERAGE('ID-03'!E71,'ID-11'!E71,'ID-13'!E71,'ID-15'!E71,'ID-16'!E71,'ID-18'!G71,'ID-24'!G71,'ID-29'!H71,'ID-30'!F71,'ID-31'!C71,'ID-33'!G71,'ID-34'!H71,'ID-40'!H71,'ID-44'!F71,'ID-45'!H71,'ID-54'!D71,'ID-57'!G71,'ID-59'!F71,'ID-70'!E71,'ID-71'!G71)</f>
        <v>2.1778419903459794</v>
      </c>
      <c r="I64" s="1">
        <f>AVERAGE('ID-12'!C71,'ID-18'!H71,'ID-24'!H71,'ID-29'!I71,'ID-40'!I71,'ID-44'!G71,'ID-45'!I71,'ID-59'!G71)</f>
        <v>2.6772754652940534</v>
      </c>
      <c r="J64" s="1">
        <f>AVERAGE('ID-31'!D71,'ID-40'!J71,'ID-44'!H71,'ID-45'!J71,'ID-57'!H71)</f>
        <v>2.4361501562529893</v>
      </c>
      <c r="K64" s="1">
        <f>AVERAGE('ID-26'!E71,'ID-31'!E71,'ID-34'!I71,'ID-36'!G71,'ID-40'!K71,'ID-44'!I71,'ID-57'!I71)</f>
        <v>2.4940896534864718</v>
      </c>
      <c r="M64" s="1">
        <v>7.5</v>
      </c>
      <c r="N64" s="70">
        <f t="shared" si="10"/>
        <v>4.905178500053364E-4</v>
      </c>
      <c r="O64" s="1">
        <f t="shared" si="1"/>
        <v>2.6835390510625241E-4</v>
      </c>
      <c r="P64" s="1">
        <f t="shared" si="2"/>
        <v>3.4079839467015302E-4</v>
      </c>
      <c r="Q64" s="1">
        <f t="shared" si="3"/>
        <v>4.7793762515938124E-4</v>
      </c>
      <c r="R64" s="1">
        <f t="shared" si="4"/>
        <v>6.2803179689982557E-4</v>
      </c>
      <c r="S64" s="1">
        <f t="shared" si="5"/>
        <v>5.0574196620005744E-4</v>
      </c>
      <c r="T64" s="1">
        <f t="shared" si="6"/>
        <v>3.6282847559164017E-4</v>
      </c>
      <c r="U64" s="1">
        <f t="shared" si="7"/>
        <v>4.460340925179893E-4</v>
      </c>
      <c r="V64" s="1">
        <f t="shared" si="8"/>
        <v>4.0586261603174802E-4</v>
      </c>
      <c r="W64" s="1">
        <f t="shared" si="9"/>
        <v>4.1551533627084622E-4</v>
      </c>
    </row>
    <row r="65" spans="1:23" x14ac:dyDescent="0.25">
      <c r="A65" s="1">
        <v>7.625</v>
      </c>
      <c r="B65" s="1">
        <f>AVERAGE('ID-11'!B72,'ID-13'!B72,'ID-14'!B72,'ID-15'!B72,'ID-24'!B72,'ID-26'!B72,'ID-29'!B72,'ID-30'!B72,'ID-32'!B72,'ID-33'!B72,'ID-34'!B72,'ID-37'!B72,'ID-38'!B72,'ID-39'!B72,'ID-40'!B72,'ID-44'!B72,'ID-45'!B72,'ID-53'!B72,'ID-57'!B72,'ID-59'!B72,'ID-70'!B72,'ID-71'!B72)</f>
        <v>2.9466105422729414</v>
      </c>
      <c r="C65" s="1">
        <f>AVERAGE('ID-08'!B72,'ID-09'!B72,'ID-11'!C72,'ID-14'!C72,'ID-18'!B72,'ID-24'!C72,'ID-26'!C72,'ID-29'!C72,'ID-30'!C72,'ID-34'!C72,'ID-36'!B72,'ID-38'!C72,'ID-39'!C72,'ID-40'!C72,'ID-44'!C72,'ID-45'!C72,'ID-57'!C72,'ID-59'!C72)</f>
        <v>1.6238465617512756</v>
      </c>
      <c r="D65" s="1">
        <f>AVERAGE('ID-13'!C72,'ID-14'!D72,'ID-15'!C72,'ID-16'!B72,'ID-18'!C72,'ID-26'!D72,'ID-29'!D72,'ID-30'!D72,'ID-33'!C72,'ID-34'!D72,'ID-36'!C72,'ID-37'!C72,'ID-38'!D72,'ID-39'!D72,'ID-40'!D72,'ID-45'!D72,'ID-59'!D72,'ID-71'!C72)</f>
        <v>2.0446387330949278</v>
      </c>
      <c r="E65" s="1">
        <f>AVERAGE('ID-03'!B72,'ID-09'!C72,'ID-13'!D72,'ID-15'!D72,'ID-16'!C72,'ID-18'!D72,'ID-24'!D72,'ID-29'!E72,'ID-30'!E72,'ID-33'!D72,'ID-34'!E72,'ID-36'!D72,'ID-38'!E72,'ID-39'!E72,'ID-40'!E72,'ID-44'!D72,'ID-45'!E72,'ID-57'!D72,'ID-70'!C72,'ID-71'!D72)</f>
        <v>2.861150996673588</v>
      </c>
      <c r="F65" s="1">
        <f>AVERAGE('ID-01'!B72,'ID-02'!B72,'ID-03'!C72,'ID-06'!B72,'ID-08'!C72,'ID-09'!D72,'ID-12'!B72,'ID-16'!D72,'ID-18'!E72,'ID-24'!E72,'ID-29'!F72,'ID-33'!E72,'ID-34'!F72,'ID-36'!E72,'ID-38'!F72,'ID-39'!F72,'ID-40'!F72,'ID-45'!F72,'ID-53'!C72,'ID-54'!B72,'ID-57'!E72,'ID-71'!E72)</f>
        <v>3.7655133463665678</v>
      </c>
      <c r="G65" s="1">
        <f>AVERAGE('ID-01'!C72,'ID-02'!C72,'ID-03'!D72,'ID-07'!B72,'ID-08'!D72,'ID-11'!D72,'ID-18'!F72,'ID-24'!F72,'ID-29'!G72,'ID-31'!B72,'ID-33'!F72,'ID-34'!G72,'ID-36'!F72,'ID-39'!G72,'ID-40'!G72,'ID-44'!E72,'ID-45'!G72,'ID-50'!B72,'ID-53'!D72,'ID-54'!C72,'ID-57'!F72,'ID-59'!E72,'ID-70'!D72,'ID-71'!F72)</f>
        <v>3.0477348250718337</v>
      </c>
      <c r="H65" s="1">
        <f>AVERAGE('ID-03'!E72,'ID-11'!E72,'ID-13'!E72,'ID-15'!E72,'ID-16'!E72,'ID-18'!G72,'ID-24'!G72,'ID-29'!H72,'ID-30'!F72,'ID-31'!C72,'ID-33'!G72,'ID-34'!H72,'ID-40'!H72,'ID-44'!F72,'ID-45'!H72,'ID-54'!D72,'ID-57'!G72,'ID-59'!F72,'ID-70'!E72,'ID-71'!G72)</f>
        <v>2.1670832663002839</v>
      </c>
      <c r="I65" s="1">
        <f>AVERAGE('ID-12'!C72,'ID-18'!H72,'ID-24'!H72,'ID-29'!I72,'ID-40'!I72,'ID-44'!G72,'ID-45'!I72,'ID-59'!G72)</f>
        <v>2.6778573150424894</v>
      </c>
      <c r="J65" s="1">
        <f>AVERAGE('ID-31'!D72,'ID-40'!J72,'ID-44'!H72,'ID-45'!J72,'ID-57'!H72)</f>
        <v>2.4526373127562366</v>
      </c>
      <c r="K65" s="1">
        <f>AVERAGE('ID-26'!E72,'ID-31'!E72,'ID-34'!I72,'ID-36'!G72,'ID-40'!K72,'ID-44'!I72,'ID-57'!I72)</f>
        <v>2.4901881445257916</v>
      </c>
      <c r="M65" s="1">
        <v>7.625</v>
      </c>
      <c r="N65" s="70">
        <f t="shared" si="10"/>
        <v>4.9090531634267203E-4</v>
      </c>
      <c r="O65" s="1">
        <f t="shared" si="1"/>
        <v>2.7053283718776256E-4</v>
      </c>
      <c r="P65" s="1">
        <f t="shared" si="2"/>
        <v>3.4063681293361502E-4</v>
      </c>
      <c r="Q65" s="1">
        <f t="shared" si="3"/>
        <v>4.7666775604581976E-4</v>
      </c>
      <c r="R65" s="1">
        <f t="shared" si="4"/>
        <v>6.2733452350467018E-4</v>
      </c>
      <c r="S65" s="1">
        <f t="shared" si="5"/>
        <v>5.0775262185696749E-4</v>
      </c>
      <c r="T65" s="1">
        <f t="shared" si="6"/>
        <v>3.6103607216562733E-4</v>
      </c>
      <c r="U65" s="1">
        <f t="shared" si="7"/>
        <v>4.4613102868607874E-4</v>
      </c>
      <c r="V65" s="1">
        <f t="shared" si="8"/>
        <v>4.0860937630518904E-4</v>
      </c>
      <c r="W65" s="1">
        <f t="shared" si="9"/>
        <v>4.1486534487799692E-4</v>
      </c>
    </row>
    <row r="66" spans="1:23" x14ac:dyDescent="0.25">
      <c r="A66" s="1">
        <v>7.75</v>
      </c>
      <c r="B66" s="1">
        <f>AVERAGE('ID-11'!B73,'ID-13'!B73,'ID-14'!B73,'ID-15'!B73,'ID-24'!B73,'ID-26'!B73,'ID-29'!B73,'ID-30'!B73,'ID-32'!B73,'ID-33'!B73,'ID-34'!B73,'ID-37'!B73,'ID-38'!B73,'ID-39'!B73,'ID-40'!B73,'ID-44'!B73,'ID-45'!B73,'ID-53'!B73,'ID-57'!B73,'ID-59'!B73,'ID-70'!B73,'ID-71'!B73)</f>
        <v>2.953452260349485</v>
      </c>
      <c r="C66" s="1">
        <f>AVERAGE('ID-08'!B73,'ID-09'!B73,'ID-11'!C73,'ID-14'!C73,'ID-18'!B73,'ID-24'!C73,'ID-26'!C73,'ID-29'!C73,'ID-30'!C73,'ID-34'!C73,'ID-36'!B73,'ID-38'!C73,'ID-39'!C73,'ID-40'!C73,'ID-44'!C73,'ID-45'!C73,'ID-57'!C73,'ID-59'!C73)</f>
        <v>1.6004918478705736</v>
      </c>
      <c r="D66" s="1">
        <f>AVERAGE('ID-13'!C73,'ID-14'!D73,'ID-15'!C73,'ID-16'!B73,'ID-18'!C73,'ID-26'!D73,'ID-29'!D73,'ID-30'!D73,'ID-33'!C73,'ID-34'!D73,'ID-36'!C73,'ID-37'!C73,'ID-38'!D73,'ID-39'!D73,'ID-40'!D73,'ID-45'!D73,'ID-59'!D73,'ID-71'!C73)</f>
        <v>2.03990828614881</v>
      </c>
      <c r="E66" s="1">
        <f>AVERAGE('ID-03'!B73,'ID-09'!C73,'ID-13'!D73,'ID-15'!D73,'ID-16'!C73,'ID-18'!D73,'ID-24'!D73,'ID-29'!E73,'ID-30'!E73,'ID-33'!D73,'ID-34'!E73,'ID-36'!D73,'ID-38'!E73,'ID-39'!E73,'ID-40'!E73,'ID-44'!D73,'ID-45'!E73,'ID-57'!D73,'ID-70'!C73,'ID-71'!D73)</f>
        <v>2.8466109220935012</v>
      </c>
      <c r="F66" s="1">
        <f>AVERAGE('ID-01'!B73,'ID-02'!B73,'ID-03'!C73,'ID-06'!B73,'ID-08'!C73,'ID-09'!D73,'ID-12'!B73,'ID-16'!D73,'ID-18'!E73,'ID-24'!E73,'ID-29'!F73,'ID-33'!E73,'ID-34'!F73,'ID-36'!E73,'ID-38'!F73,'ID-39'!F73,'ID-40'!F73,'ID-45'!F73,'ID-53'!C73,'ID-54'!B73,'ID-57'!E73,'ID-71'!E73)</f>
        <v>3.7644509369034398</v>
      </c>
      <c r="G66" s="1">
        <f>AVERAGE('ID-01'!C73,'ID-02'!C73,'ID-03'!D73,'ID-07'!B73,'ID-08'!D73,'ID-11'!D73,'ID-18'!F73,'ID-24'!F73,'ID-29'!G73,'ID-31'!B73,'ID-33'!F73,'ID-34'!G73,'ID-36'!F73,'ID-39'!G73,'ID-40'!G73,'ID-44'!E73,'ID-45'!G73,'ID-50'!B73,'ID-53'!D73,'ID-54'!C73,'ID-57'!F73,'ID-59'!E73,'ID-70'!D73,'ID-71'!F73)</f>
        <v>3.0488851405470627</v>
      </c>
      <c r="H66" s="1">
        <f>AVERAGE('ID-03'!E73,'ID-11'!E73,'ID-13'!E73,'ID-15'!E73,'ID-16'!E73,'ID-18'!G73,'ID-24'!G73,'ID-29'!H73,'ID-30'!F73,'ID-31'!C73,'ID-33'!G73,'ID-34'!H73,'ID-40'!H73,'ID-44'!F73,'ID-45'!H73,'ID-54'!D73,'ID-57'!G73,'ID-59'!F73,'ID-70'!E73,'ID-71'!G73)</f>
        <v>2.1619524410647206</v>
      </c>
      <c r="I66" s="1">
        <f>AVERAGE('ID-12'!C73,'ID-18'!H73,'ID-24'!H73,'ID-29'!I73,'ID-40'!I73,'ID-44'!G73,'ID-45'!I73,'ID-59'!G73)</f>
        <v>2.6697504443900142</v>
      </c>
      <c r="J66" s="1">
        <f>AVERAGE('ID-31'!D73,'ID-40'!J73,'ID-44'!H73,'ID-45'!J73,'ID-57'!H73)</f>
        <v>2.4654968007950639</v>
      </c>
      <c r="K66" s="1">
        <f>AVERAGE('ID-26'!E73,'ID-31'!E73,'ID-34'!I73,'ID-36'!G73,'ID-40'!K73,'ID-44'!I73,'ID-57'!I73)</f>
        <v>2.4962525734168795</v>
      </c>
      <c r="M66" s="1">
        <v>7.75</v>
      </c>
      <c r="N66" s="70">
        <f t="shared" si="10"/>
        <v>4.920451465742242E-4</v>
      </c>
      <c r="O66" s="1">
        <f t="shared" si="1"/>
        <v>2.666419418552376E-4</v>
      </c>
      <c r="P66" s="1">
        <f t="shared" si="2"/>
        <v>3.3984872047239178E-4</v>
      </c>
      <c r="Q66" s="1">
        <f t="shared" si="3"/>
        <v>4.7424537962077734E-4</v>
      </c>
      <c r="R66" s="1">
        <f t="shared" si="4"/>
        <v>6.2715752608811311E-4</v>
      </c>
      <c r="S66" s="1">
        <f t="shared" si="5"/>
        <v>5.0794426441514069E-4</v>
      </c>
      <c r="T66" s="1">
        <f t="shared" si="6"/>
        <v>3.601812766813825E-4</v>
      </c>
      <c r="U66" s="1">
        <f t="shared" si="7"/>
        <v>4.447804240353764E-4</v>
      </c>
      <c r="V66" s="1">
        <f t="shared" si="8"/>
        <v>4.1075176701245767E-4</v>
      </c>
      <c r="W66" s="1">
        <f t="shared" si="9"/>
        <v>4.1587567873125215E-4</v>
      </c>
    </row>
    <row r="67" spans="1:23" x14ac:dyDescent="0.25">
      <c r="A67" s="1">
        <v>7.875</v>
      </c>
      <c r="B67" s="1">
        <f>AVERAGE('ID-11'!B74,'ID-13'!B74,'ID-14'!B74,'ID-15'!B74,'ID-24'!B74,'ID-26'!B74,'ID-29'!B74,'ID-30'!B74,'ID-32'!B74,'ID-33'!B74,'ID-34'!B74,'ID-37'!B74,'ID-38'!B74,'ID-39'!B74,'ID-40'!B74,'ID-44'!B74,'ID-45'!B74,'ID-53'!B74,'ID-57'!B74,'ID-59'!B74,'ID-70'!B74,'ID-71'!B74)</f>
        <v>2.9556980676748026</v>
      </c>
      <c r="C67" s="1">
        <f>AVERAGE('ID-08'!B74,'ID-09'!B74,'ID-11'!C74,'ID-14'!C74,'ID-18'!B74,'ID-24'!C74,'ID-26'!C74,'ID-29'!C74,'ID-30'!C74,'ID-34'!C74,'ID-36'!B74,'ID-38'!C74,'ID-39'!C74,'ID-40'!C74,'ID-44'!C74,'ID-45'!C74,'ID-57'!C74,'ID-59'!C74)</f>
        <v>1.5916442077684012</v>
      </c>
      <c r="D67" s="1">
        <f>AVERAGE('ID-13'!C74,'ID-14'!D74,'ID-15'!C74,'ID-16'!B74,'ID-18'!C74,'ID-26'!D74,'ID-29'!D74,'ID-30'!D74,'ID-33'!C74,'ID-34'!D74,'ID-36'!C74,'ID-37'!C74,'ID-38'!D74,'ID-39'!D74,'ID-40'!D74,'ID-45'!D74,'ID-59'!D74,'ID-71'!C74)</f>
        <v>2.0264528012121223</v>
      </c>
      <c r="E67" s="1">
        <f>AVERAGE('ID-03'!B74,'ID-09'!C74,'ID-13'!D74,'ID-15'!D74,'ID-16'!C74,'ID-18'!D74,'ID-24'!D74,'ID-29'!E74,'ID-30'!E74,'ID-33'!D74,'ID-34'!E74,'ID-36'!D74,'ID-38'!E74,'ID-39'!E74,'ID-40'!E74,'ID-44'!D74,'ID-45'!E74,'ID-57'!D74,'ID-70'!C74,'ID-71'!D74)</f>
        <v>2.8545033892987903</v>
      </c>
      <c r="F67" s="1">
        <f>AVERAGE('ID-01'!B74,'ID-02'!B74,'ID-03'!C74,'ID-06'!B74,'ID-08'!C74,'ID-09'!D74,'ID-12'!B74,'ID-16'!D74,'ID-18'!E74,'ID-24'!E74,'ID-29'!F74,'ID-33'!E74,'ID-34'!F74,'ID-36'!E74,'ID-38'!F74,'ID-39'!F74,'ID-40'!F74,'ID-45'!F74,'ID-53'!C74,'ID-54'!B74,'ID-57'!E74,'ID-71'!E74)</f>
        <v>3.7539916555997324</v>
      </c>
      <c r="G67" s="1">
        <f>AVERAGE('ID-01'!C74,'ID-02'!C74,'ID-03'!D74,'ID-07'!B74,'ID-08'!D74,'ID-11'!D74,'ID-18'!F74,'ID-24'!F74,'ID-29'!G74,'ID-31'!B74,'ID-33'!F74,'ID-34'!G74,'ID-36'!F74,'ID-39'!G74,'ID-40'!G74,'ID-44'!E74,'ID-45'!G74,'ID-50'!B74,'ID-53'!D74,'ID-54'!C74,'ID-57'!F74,'ID-59'!E74,'ID-70'!D74,'ID-71'!F74)</f>
        <v>3.0537484637420924</v>
      </c>
      <c r="H67" s="1">
        <f>AVERAGE('ID-03'!E74,'ID-11'!E74,'ID-13'!E74,'ID-15'!E74,'ID-16'!E74,'ID-18'!G74,'ID-24'!G74,'ID-29'!H74,'ID-30'!F74,'ID-31'!C74,'ID-33'!G74,'ID-34'!H74,'ID-40'!H74,'ID-44'!F74,'ID-45'!H74,'ID-54'!D74,'ID-57'!G74,'ID-59'!F74,'ID-70'!E74,'ID-71'!G74)</f>
        <v>2.1543493302141332</v>
      </c>
      <c r="I67" s="1">
        <f>AVERAGE('ID-12'!C74,'ID-18'!H74,'ID-24'!H74,'ID-29'!I74,'ID-40'!I74,'ID-44'!G74,'ID-45'!I74,'ID-59'!G74)</f>
        <v>2.6631887301303561</v>
      </c>
      <c r="J67" s="1">
        <f>AVERAGE('ID-31'!D74,'ID-40'!J74,'ID-44'!H74,'ID-45'!J74,'ID-57'!H74)</f>
        <v>2.4677709351882875</v>
      </c>
      <c r="K67" s="1">
        <f>AVERAGE('ID-26'!E74,'ID-31'!E74,'ID-34'!I74,'ID-36'!G74,'ID-40'!K74,'ID-44'!I74,'ID-57'!I74)</f>
        <v>2.5357291171031875</v>
      </c>
      <c r="M67" s="1">
        <v>7.875</v>
      </c>
      <c r="N67" s="70">
        <f t="shared" si="10"/>
        <v>4.9241929807462218E-4</v>
      </c>
      <c r="O67" s="1">
        <f t="shared" si="1"/>
        <v>2.6516792501421563E-4</v>
      </c>
      <c r="P67" s="1">
        <f t="shared" si="2"/>
        <v>3.3760703668193963E-4</v>
      </c>
      <c r="Q67" s="1">
        <f t="shared" si="3"/>
        <v>4.7556026465717848E-4</v>
      </c>
      <c r="R67" s="1">
        <f t="shared" si="4"/>
        <v>6.2541500982291542E-4</v>
      </c>
      <c r="S67" s="1">
        <f t="shared" si="5"/>
        <v>5.0875449405943262E-4</v>
      </c>
      <c r="T67" s="1">
        <f t="shared" si="6"/>
        <v>3.5891459841367462E-4</v>
      </c>
      <c r="U67" s="1">
        <f t="shared" si="7"/>
        <v>4.4368724243971735E-4</v>
      </c>
      <c r="V67" s="1">
        <f t="shared" si="8"/>
        <v>4.111306378023687E-4</v>
      </c>
      <c r="W67" s="1">
        <f t="shared" si="9"/>
        <v>4.2245247090939104E-4</v>
      </c>
    </row>
    <row r="68" spans="1:23" x14ac:dyDescent="0.25">
      <c r="A68" s="1">
        <v>8</v>
      </c>
      <c r="B68" s="1">
        <f>AVERAGE('ID-11'!B75,'ID-13'!B75,'ID-14'!B75,'ID-15'!B75,'ID-24'!B75,'ID-26'!B75,'ID-29'!B75,'ID-30'!B75,'ID-32'!B75,'ID-33'!B75,'ID-34'!B75,'ID-37'!B75,'ID-38'!B75,'ID-39'!B75,'ID-40'!B75,'ID-44'!B75,'ID-45'!B75,'ID-53'!B75,'ID-57'!B75,'ID-59'!B75,'ID-70'!B75,'ID-71'!B75)</f>
        <v>2.9645125772229126</v>
      </c>
      <c r="C68" s="1">
        <f>AVERAGE('ID-08'!B75,'ID-09'!B75,'ID-11'!C75,'ID-14'!C75,'ID-18'!B75,'ID-24'!C75,'ID-26'!C75,'ID-29'!C75,'ID-30'!C75,'ID-34'!C75,'ID-36'!B75,'ID-38'!C75,'ID-39'!C75,'ID-40'!C75,'ID-44'!C75,'ID-45'!C75,'ID-57'!C75,'ID-59'!C75)</f>
        <v>1.5986220798084729</v>
      </c>
      <c r="D68" s="1">
        <f>AVERAGE('ID-13'!C75,'ID-14'!D75,'ID-15'!C75,'ID-16'!B75,'ID-18'!C75,'ID-26'!D75,'ID-29'!D75,'ID-30'!D75,'ID-33'!C75,'ID-34'!D75,'ID-36'!C75,'ID-37'!C75,'ID-38'!D75,'ID-39'!D75,'ID-40'!D75,'ID-45'!D75,'ID-59'!D75,'ID-71'!C75)</f>
        <v>2.0183199257841209</v>
      </c>
      <c r="E68" s="1">
        <f>AVERAGE('ID-03'!B75,'ID-09'!C75,'ID-13'!D75,'ID-15'!D75,'ID-16'!C75,'ID-18'!D75,'ID-24'!D75,'ID-29'!E75,'ID-30'!E75,'ID-33'!D75,'ID-34'!E75,'ID-36'!D75,'ID-38'!E75,'ID-39'!E75,'ID-40'!E75,'ID-44'!D75,'ID-45'!E75,'ID-57'!D75,'ID-70'!C75,'ID-71'!D75)</f>
        <v>2.8221713451578929</v>
      </c>
      <c r="F68" s="1">
        <f>AVERAGE('ID-01'!B75,'ID-02'!B75,'ID-03'!C75,'ID-06'!B75,'ID-08'!C75,'ID-09'!D75,'ID-12'!B75,'ID-16'!D75,'ID-18'!E75,'ID-24'!E75,'ID-29'!F75,'ID-33'!E75,'ID-34'!F75,'ID-36'!E75,'ID-38'!F75,'ID-39'!F75,'ID-40'!F75,'ID-45'!F75,'ID-53'!C75,'ID-54'!B75,'ID-57'!E75,'ID-71'!E75)</f>
        <v>3.7452903600845548</v>
      </c>
      <c r="G68" s="1">
        <f>AVERAGE('ID-01'!C75,'ID-02'!C75,'ID-03'!D75,'ID-07'!B75,'ID-08'!D75,'ID-11'!D75,'ID-18'!F75,'ID-24'!F75,'ID-29'!G75,'ID-31'!B75,'ID-33'!F75,'ID-34'!G75,'ID-36'!F75,'ID-39'!G75,'ID-40'!G75,'ID-44'!E75,'ID-45'!G75,'ID-50'!B75,'ID-53'!D75,'ID-54'!C75,'ID-57'!F75,'ID-59'!E75,'ID-70'!D75,'ID-71'!F75)</f>
        <v>3.0564856280202406</v>
      </c>
      <c r="H68" s="1">
        <f>AVERAGE('ID-03'!E75,'ID-11'!E75,'ID-13'!E75,'ID-15'!E75,'ID-16'!E75,'ID-18'!G75,'ID-24'!G75,'ID-29'!H75,'ID-30'!F75,'ID-31'!C75,'ID-33'!G75,'ID-34'!H75,'ID-40'!H75,'ID-44'!F75,'ID-45'!H75,'ID-54'!D75,'ID-57'!G75,'ID-59'!F75,'ID-70'!E75,'ID-71'!G75)</f>
        <v>2.1521570512178867</v>
      </c>
      <c r="I68" s="1">
        <f>AVERAGE('ID-12'!C75,'ID-18'!H75,'ID-24'!H75,'ID-29'!I75,'ID-40'!I75,'ID-44'!G75,'ID-45'!I75,'ID-59'!G75)</f>
        <v>2.6332443398291905</v>
      </c>
      <c r="J68" s="1">
        <f>AVERAGE('ID-31'!D75,'ID-40'!J75,'ID-44'!H75,'ID-45'!J75,'ID-57'!H75)</f>
        <v>2.4408525910895951</v>
      </c>
      <c r="K68" s="1">
        <f>AVERAGE('ID-26'!E75,'ID-31'!E75,'ID-34'!I75,'ID-36'!G75,'ID-40'!K75,'ID-44'!I75,'ID-57'!I75)</f>
        <v>2.5127120469844471</v>
      </c>
      <c r="M68" s="1">
        <v>8</v>
      </c>
      <c r="N68" s="70">
        <f t="shared" si="10"/>
        <v>4.9388779536533732E-4</v>
      </c>
      <c r="O68" s="1">
        <f t="shared" si="1"/>
        <v>2.663304384960916E-4</v>
      </c>
      <c r="P68" s="1">
        <f t="shared" si="2"/>
        <v>3.3625209963563459E-4</v>
      </c>
      <c r="Q68" s="1">
        <f t="shared" si="3"/>
        <v>4.7017374610330501E-4</v>
      </c>
      <c r="R68" s="1">
        <f t="shared" si="4"/>
        <v>6.2396537399008693E-4</v>
      </c>
      <c r="S68" s="1">
        <f t="shared" si="5"/>
        <v>5.092105056281721E-4</v>
      </c>
      <c r="T68" s="1">
        <f t="shared" si="6"/>
        <v>3.5854936473289997E-4</v>
      </c>
      <c r="U68" s="1">
        <f t="shared" si="7"/>
        <v>4.3869850701554316E-4</v>
      </c>
      <c r="V68" s="1">
        <f t="shared" si="8"/>
        <v>4.0664604167552656E-4</v>
      </c>
      <c r="W68" s="1">
        <f t="shared" si="9"/>
        <v>4.1861782702760892E-4</v>
      </c>
    </row>
    <row r="69" spans="1:23" x14ac:dyDescent="0.25">
      <c r="A69" s="1">
        <v>8.125</v>
      </c>
      <c r="B69" s="1">
        <f>AVERAGE('ID-11'!B76,'ID-13'!B76,'ID-14'!B76,'ID-15'!B76,'ID-24'!B76,'ID-26'!B76,'ID-29'!B76,'ID-30'!B76,'ID-32'!B76,'ID-33'!B76,'ID-34'!B76,'ID-37'!B76,'ID-38'!B76,'ID-39'!B76,'ID-40'!B76,'ID-44'!B76,'ID-45'!B76,'ID-53'!B76,'ID-57'!B76,'ID-59'!B76,'ID-70'!B76,'ID-71'!B76)</f>
        <v>2.9557604536469353</v>
      </c>
      <c r="C69" s="1">
        <f>AVERAGE('ID-08'!B76,'ID-09'!B76,'ID-11'!C76,'ID-14'!C76,'ID-18'!B76,'ID-24'!C76,'ID-26'!C76,'ID-29'!C76,'ID-30'!C76,'ID-34'!C76,'ID-36'!B76,'ID-38'!C76,'ID-39'!C76,'ID-40'!C76,'ID-44'!C76,'ID-45'!C76,'ID-57'!C76,'ID-59'!C76)</f>
        <v>1.6156216990829426</v>
      </c>
      <c r="D69" s="1">
        <f>AVERAGE('ID-13'!C76,'ID-14'!D76,'ID-15'!C76,'ID-16'!B76,'ID-18'!C76,'ID-26'!D76,'ID-29'!D76,'ID-30'!D76,'ID-33'!C76,'ID-34'!D76,'ID-36'!C76,'ID-37'!C76,'ID-38'!D76,'ID-39'!D76,'ID-40'!D76,'ID-45'!D76,'ID-59'!D76,'ID-71'!C76)</f>
        <v>2.0607628919846617</v>
      </c>
      <c r="E69" s="1">
        <f>AVERAGE('ID-03'!B76,'ID-09'!C76,'ID-13'!D76,'ID-15'!D76,'ID-16'!C76,'ID-18'!D76,'ID-24'!D76,'ID-29'!E76,'ID-30'!E76,'ID-33'!D76,'ID-34'!E76,'ID-36'!D76,'ID-38'!E76,'ID-39'!E76,'ID-40'!E76,'ID-44'!D76,'ID-45'!E76,'ID-57'!D76,'ID-70'!C76,'ID-71'!D76)</f>
        <v>2.8251982973653931</v>
      </c>
      <c r="F69" s="1">
        <f>AVERAGE('ID-01'!B76,'ID-02'!B76,'ID-03'!C76,'ID-06'!B76,'ID-08'!C76,'ID-09'!D76,'ID-12'!B76,'ID-16'!D76,'ID-18'!E76,'ID-24'!E76,'ID-29'!F76,'ID-33'!E76,'ID-34'!F76,'ID-36'!E76,'ID-38'!F76,'ID-39'!F76,'ID-40'!F76,'ID-45'!F76,'ID-53'!C76,'ID-54'!B76,'ID-57'!E76,'ID-71'!E76)</f>
        <v>3.7295561892865758</v>
      </c>
      <c r="G69" s="1">
        <f>AVERAGE('ID-01'!C76,'ID-02'!C76,'ID-03'!D76,'ID-07'!B76,'ID-08'!D76,'ID-11'!D76,'ID-18'!F76,'ID-24'!F76,'ID-29'!G76,'ID-31'!B76,'ID-33'!F76,'ID-34'!G76,'ID-36'!F76,'ID-39'!G76,'ID-40'!G76,'ID-44'!E76,'ID-45'!G76,'ID-50'!B76,'ID-53'!D76,'ID-54'!C76,'ID-57'!F76,'ID-59'!E76,'ID-70'!D76,'ID-71'!F76)</f>
        <v>3.0533176519050849</v>
      </c>
      <c r="H69" s="1">
        <f>AVERAGE('ID-03'!E76,'ID-11'!E76,'ID-13'!E76,'ID-15'!E76,'ID-16'!E76,'ID-18'!G76,'ID-24'!G76,'ID-29'!H76,'ID-30'!F76,'ID-31'!C76,'ID-33'!G76,'ID-34'!H76,'ID-40'!H76,'ID-44'!F76,'ID-45'!H76,'ID-54'!D76,'ID-57'!G76,'ID-59'!F76,'ID-70'!E76,'ID-71'!G76)</f>
        <v>2.1470211580999701</v>
      </c>
      <c r="I69" s="1">
        <f>AVERAGE('ID-12'!C76,'ID-18'!H76,'ID-24'!H76,'ID-29'!I76,'ID-40'!I76,'ID-44'!G76,'ID-45'!I76,'ID-59'!G76)</f>
        <v>2.6002938164001304</v>
      </c>
      <c r="J69" s="1">
        <f>AVERAGE('ID-31'!D76,'ID-40'!J76,'ID-44'!H76,'ID-45'!J76,'ID-57'!H76)</f>
        <v>2.4552955689275886</v>
      </c>
      <c r="K69" s="1">
        <f>AVERAGE('ID-26'!E76,'ID-31'!E76,'ID-34'!I76,'ID-36'!G76,'ID-40'!K76,'ID-44'!I76,'ID-57'!I76)</f>
        <v>2.4959152296018239</v>
      </c>
      <c r="M69" s="1">
        <v>8.125</v>
      </c>
      <c r="N69" s="70">
        <f t="shared" ref="N69:N132" si="11">B69*(0.1666*0.001)</f>
        <v>4.9242969157757945E-4</v>
      </c>
      <c r="O69" s="1">
        <f t="shared" ref="O69:O132" si="12">C69*(0.1666*0.001)</f>
        <v>2.6916257506721827E-4</v>
      </c>
      <c r="P69" s="1">
        <f t="shared" ref="P69:P132" si="13">D69*(0.1666*0.001)</f>
        <v>3.4332309780464468E-4</v>
      </c>
      <c r="Q69" s="1">
        <f t="shared" ref="Q69:Q132" si="14">E69*(0.1666*0.001)</f>
        <v>4.706780363410745E-4</v>
      </c>
      <c r="R69" s="1">
        <f t="shared" ref="R69:R132" si="15">F69*(0.1666*0.001)</f>
        <v>6.2134406113514363E-4</v>
      </c>
      <c r="S69" s="1">
        <f t="shared" ref="S69:S132" si="16">G69*(0.1666*0.001)</f>
        <v>5.0868272080738719E-4</v>
      </c>
      <c r="T69" s="1">
        <f t="shared" ref="T69:T132" si="17">H69*(0.1666*0.001)</f>
        <v>3.5769372493945506E-4</v>
      </c>
      <c r="U69" s="1">
        <f t="shared" ref="U69:U132" si="18">I69*(0.1666*0.001)</f>
        <v>4.3320894981226175E-4</v>
      </c>
      <c r="V69" s="1">
        <f t="shared" ref="V69:V132" si="19">J69*(0.1666*0.001)</f>
        <v>4.0905224178333627E-4</v>
      </c>
      <c r="W69" s="1">
        <f t="shared" ref="W69:W132" si="20">K69*(0.1666*0.001)</f>
        <v>4.1581947725166386E-4</v>
      </c>
    </row>
    <row r="70" spans="1:23" x14ac:dyDescent="0.25">
      <c r="A70" s="1">
        <v>8.25</v>
      </c>
      <c r="B70" s="1">
        <f>AVERAGE('ID-11'!B77,'ID-13'!B77,'ID-14'!B77,'ID-15'!B77,'ID-24'!B77,'ID-26'!B77,'ID-29'!B77,'ID-30'!B77,'ID-32'!B77,'ID-33'!B77,'ID-34'!B77,'ID-37'!B77,'ID-38'!B77,'ID-39'!B77,'ID-40'!B77,'ID-44'!B77,'ID-45'!B77,'ID-53'!B77,'ID-57'!B77,'ID-59'!B77,'ID-70'!B77,'ID-71'!B77)</f>
        <v>2.9554355290123384</v>
      </c>
      <c r="C70" s="1">
        <f>AVERAGE('ID-08'!B77,'ID-09'!B77,'ID-11'!C77,'ID-14'!C77,'ID-18'!B77,'ID-24'!C77,'ID-26'!C77,'ID-29'!C77,'ID-30'!C77,'ID-34'!C77,'ID-36'!B77,'ID-38'!C77,'ID-39'!C77,'ID-40'!C77,'ID-44'!C77,'ID-45'!C77,'ID-57'!C77,'ID-59'!C77)</f>
        <v>1.6276949578361519</v>
      </c>
      <c r="D70" s="1">
        <f>AVERAGE('ID-13'!C77,'ID-14'!D77,'ID-15'!C77,'ID-16'!B77,'ID-18'!C77,'ID-26'!D77,'ID-29'!D77,'ID-30'!D77,'ID-33'!C77,'ID-34'!D77,'ID-36'!C77,'ID-37'!C77,'ID-38'!D77,'ID-39'!D77,'ID-40'!D77,'ID-45'!D77,'ID-59'!D77,'ID-71'!C77)</f>
        <v>2.0597266336334874</v>
      </c>
      <c r="E70" s="1">
        <f>AVERAGE('ID-03'!B77,'ID-09'!C77,'ID-13'!D77,'ID-15'!D77,'ID-16'!C77,'ID-18'!D77,'ID-24'!D77,'ID-29'!E77,'ID-30'!E77,'ID-33'!D77,'ID-34'!E77,'ID-36'!D77,'ID-38'!E77,'ID-39'!E77,'ID-40'!E77,'ID-44'!D77,'ID-45'!E77,'ID-57'!D77,'ID-70'!C77,'ID-71'!D77)</f>
        <v>2.8257680431656462</v>
      </c>
      <c r="F70" s="1">
        <f>AVERAGE('ID-01'!B77,'ID-02'!B77,'ID-03'!C77,'ID-06'!B77,'ID-08'!C77,'ID-09'!D77,'ID-12'!B77,'ID-16'!D77,'ID-18'!E77,'ID-24'!E77,'ID-29'!F77,'ID-33'!E77,'ID-34'!F77,'ID-36'!E77,'ID-38'!F77,'ID-39'!F77,'ID-40'!F77,'ID-45'!F77,'ID-53'!C77,'ID-54'!B77,'ID-57'!E77,'ID-71'!E77)</f>
        <v>3.7082959271313358</v>
      </c>
      <c r="G70" s="1">
        <f>AVERAGE('ID-01'!C77,'ID-02'!C77,'ID-03'!D77,'ID-07'!B77,'ID-08'!D77,'ID-11'!D77,'ID-18'!F77,'ID-24'!F77,'ID-29'!G77,'ID-31'!B77,'ID-33'!F77,'ID-34'!G77,'ID-36'!F77,'ID-39'!G77,'ID-40'!G77,'ID-44'!E77,'ID-45'!G77,'ID-50'!B77,'ID-53'!D77,'ID-54'!C77,'ID-57'!F77,'ID-59'!E77,'ID-70'!D77,'ID-71'!F77)</f>
        <v>3.049192502164773</v>
      </c>
      <c r="H70" s="1">
        <f>AVERAGE('ID-03'!E77,'ID-11'!E77,'ID-13'!E77,'ID-15'!E77,'ID-16'!E77,'ID-18'!G77,'ID-24'!G77,'ID-29'!H77,'ID-30'!F77,'ID-31'!C77,'ID-33'!G77,'ID-34'!H77,'ID-40'!H77,'ID-44'!F77,'ID-45'!H77,'ID-54'!D77,'ID-57'!G77,'ID-59'!F77,'ID-70'!E77,'ID-71'!G77)</f>
        <v>2.1431004212229068</v>
      </c>
      <c r="I70" s="1">
        <f>AVERAGE('ID-12'!C77,'ID-18'!H77,'ID-24'!H77,'ID-29'!I77,'ID-40'!I77,'ID-44'!G77,'ID-45'!I77,'ID-59'!G77)</f>
        <v>2.6047070706449897</v>
      </c>
      <c r="J70" s="1">
        <f>AVERAGE('ID-31'!D77,'ID-40'!J77,'ID-44'!H77,'ID-45'!J77,'ID-57'!H77)</f>
        <v>2.5230425662875069</v>
      </c>
      <c r="K70" s="1">
        <f>AVERAGE('ID-26'!E77,'ID-31'!E77,'ID-34'!I77,'ID-36'!G77,'ID-40'!K77,'ID-44'!I77,'ID-57'!I77)</f>
        <v>2.4807334291160363</v>
      </c>
      <c r="M70" s="1">
        <v>8.25</v>
      </c>
      <c r="N70" s="70">
        <f t="shared" si="11"/>
        <v>4.9237555913345566E-4</v>
      </c>
      <c r="O70" s="1">
        <f t="shared" si="12"/>
        <v>2.7117397997550291E-4</v>
      </c>
      <c r="P70" s="1">
        <f t="shared" si="13"/>
        <v>3.43150457163339E-4</v>
      </c>
      <c r="Q70" s="1">
        <f t="shared" si="14"/>
        <v>4.7077295599139667E-4</v>
      </c>
      <c r="R70" s="1">
        <f t="shared" si="15"/>
        <v>6.1780210146008055E-4</v>
      </c>
      <c r="S70" s="1">
        <f t="shared" si="16"/>
        <v>5.0799547086065127E-4</v>
      </c>
      <c r="T70" s="1">
        <f t="shared" si="17"/>
        <v>3.570405301757363E-4</v>
      </c>
      <c r="U70" s="1">
        <f t="shared" si="18"/>
        <v>4.339441979694553E-4</v>
      </c>
      <c r="V70" s="1">
        <f t="shared" si="19"/>
        <v>4.2033889154349867E-4</v>
      </c>
      <c r="W70" s="1">
        <f t="shared" si="20"/>
        <v>4.1329018929073166E-4</v>
      </c>
    </row>
    <row r="71" spans="1:23" x14ac:dyDescent="0.25">
      <c r="A71" s="1">
        <v>8.375</v>
      </c>
      <c r="B71" s="1">
        <f>AVERAGE('ID-11'!B78,'ID-13'!B78,'ID-14'!B78,'ID-15'!B78,'ID-24'!B78,'ID-26'!B78,'ID-29'!B78,'ID-30'!B78,'ID-32'!B78,'ID-33'!B78,'ID-34'!B78,'ID-37'!B78,'ID-38'!B78,'ID-39'!B78,'ID-40'!B78,'ID-44'!B78,'ID-45'!B78,'ID-53'!B78,'ID-57'!B78,'ID-59'!B78,'ID-70'!B78,'ID-71'!B78)</f>
        <v>2.9362585213127859</v>
      </c>
      <c r="C71" s="1">
        <f>AVERAGE('ID-08'!B78,'ID-09'!B78,'ID-11'!C78,'ID-14'!C78,'ID-18'!B78,'ID-24'!C78,'ID-26'!C78,'ID-29'!C78,'ID-30'!C78,'ID-34'!C78,'ID-36'!B78,'ID-38'!C78,'ID-39'!C78,'ID-40'!C78,'ID-44'!C78,'ID-45'!C78,'ID-57'!C78,'ID-59'!C78)</f>
        <v>1.6249467099339596</v>
      </c>
      <c r="D71" s="1">
        <f>AVERAGE('ID-13'!C78,'ID-14'!D78,'ID-15'!C78,'ID-16'!B78,'ID-18'!C78,'ID-26'!D78,'ID-29'!D78,'ID-30'!D78,'ID-33'!C78,'ID-34'!D78,'ID-36'!C78,'ID-37'!C78,'ID-38'!D78,'ID-39'!D78,'ID-40'!D78,'ID-45'!D78,'ID-59'!D78,'ID-71'!C78)</f>
        <v>2.0406367958464657</v>
      </c>
      <c r="E71" s="1">
        <f>AVERAGE('ID-03'!B78,'ID-09'!C78,'ID-13'!D78,'ID-15'!D78,'ID-16'!C78,'ID-18'!D78,'ID-24'!D78,'ID-29'!E78,'ID-30'!E78,'ID-33'!D78,'ID-34'!E78,'ID-36'!D78,'ID-38'!E78,'ID-39'!E78,'ID-40'!E78,'ID-44'!D78,'ID-45'!E78,'ID-57'!D78,'ID-70'!C78,'ID-71'!D78)</f>
        <v>2.7931745407010418</v>
      </c>
      <c r="F71" s="1">
        <f>AVERAGE('ID-01'!B78,'ID-02'!B78,'ID-03'!C78,'ID-06'!B78,'ID-08'!C78,'ID-09'!D78,'ID-12'!B78,'ID-16'!D78,'ID-18'!E78,'ID-24'!E78,'ID-29'!F78,'ID-33'!E78,'ID-34'!F78,'ID-36'!E78,'ID-38'!F78,'ID-39'!F78,'ID-40'!F78,'ID-45'!F78,'ID-53'!C78,'ID-54'!B78,'ID-57'!E78,'ID-71'!E78)</f>
        <v>3.6962912196854636</v>
      </c>
      <c r="G71" s="1">
        <f>AVERAGE('ID-01'!C78,'ID-02'!C78,'ID-03'!D78,'ID-07'!B78,'ID-08'!D78,'ID-11'!D78,'ID-18'!F78,'ID-24'!F78,'ID-29'!G78,'ID-31'!B78,'ID-33'!F78,'ID-34'!G78,'ID-36'!F78,'ID-39'!G78,'ID-40'!G78,'ID-44'!E78,'ID-45'!G78,'ID-50'!B78,'ID-53'!D78,'ID-54'!C78,'ID-57'!F78,'ID-59'!E78,'ID-70'!D78,'ID-71'!F78)</f>
        <v>3.0441597208584308</v>
      </c>
      <c r="H71" s="1">
        <f>AVERAGE('ID-03'!E78,'ID-11'!E78,'ID-13'!E78,'ID-15'!E78,'ID-16'!E78,'ID-18'!G78,'ID-24'!G78,'ID-29'!H78,'ID-30'!F78,'ID-31'!C78,'ID-33'!G78,'ID-34'!H78,'ID-40'!H78,'ID-44'!F78,'ID-45'!H78,'ID-54'!D78,'ID-57'!G78,'ID-59'!F78,'ID-70'!E78,'ID-71'!G78)</f>
        <v>2.1536924283504351</v>
      </c>
      <c r="I71" s="1">
        <f>AVERAGE('ID-12'!C78,'ID-18'!H78,'ID-24'!H78,'ID-29'!I78,'ID-40'!I78,'ID-44'!G78,'ID-45'!I78,'ID-59'!G78)</f>
        <v>2.6203206764218017</v>
      </c>
      <c r="J71" s="1">
        <f>AVERAGE('ID-31'!D78,'ID-40'!J78,'ID-44'!H78,'ID-45'!J78,'ID-57'!H78)</f>
        <v>2.5137128494080052</v>
      </c>
      <c r="K71" s="1">
        <f>AVERAGE('ID-26'!E78,'ID-31'!E78,'ID-34'!I78,'ID-36'!G78,'ID-40'!K78,'ID-44'!I78,'ID-57'!I78)</f>
        <v>2.4523834095239954</v>
      </c>
      <c r="M71" s="1">
        <v>8.375</v>
      </c>
      <c r="N71" s="70">
        <f t="shared" si="11"/>
        <v>4.8918066965071018E-4</v>
      </c>
      <c r="O71" s="1">
        <f t="shared" si="12"/>
        <v>2.7071612187499767E-4</v>
      </c>
      <c r="P71" s="1">
        <f t="shared" si="13"/>
        <v>3.3997009018802121E-4</v>
      </c>
      <c r="Q71" s="1">
        <f t="shared" si="14"/>
        <v>4.6534287848079358E-4</v>
      </c>
      <c r="R71" s="1">
        <f t="shared" si="15"/>
        <v>6.1580211719959826E-4</v>
      </c>
      <c r="S71" s="1">
        <f t="shared" si="16"/>
        <v>5.0715700949501463E-4</v>
      </c>
      <c r="T71" s="1">
        <f t="shared" si="17"/>
        <v>3.5880515856318251E-4</v>
      </c>
      <c r="U71" s="1">
        <f t="shared" si="18"/>
        <v>4.3654542469187221E-4</v>
      </c>
      <c r="V71" s="1">
        <f t="shared" si="19"/>
        <v>4.1878456071137371E-4</v>
      </c>
      <c r="W71" s="1">
        <f t="shared" si="20"/>
        <v>4.0856707602669767E-4</v>
      </c>
    </row>
    <row r="72" spans="1:23" x14ac:dyDescent="0.25">
      <c r="A72" s="1">
        <v>8.5</v>
      </c>
      <c r="B72" s="1">
        <f>AVERAGE('ID-11'!B79,'ID-13'!B79,'ID-14'!B79,'ID-15'!B79,'ID-24'!B79,'ID-26'!B79,'ID-29'!B79,'ID-30'!B79,'ID-32'!B79,'ID-33'!B79,'ID-34'!B79,'ID-37'!B79,'ID-38'!B79,'ID-39'!B79,'ID-40'!B79,'ID-44'!B79,'ID-45'!B79,'ID-53'!B79,'ID-57'!B79,'ID-59'!B79,'ID-70'!B79,'ID-71'!B79)</f>
        <v>2.9164662055830859</v>
      </c>
      <c r="C72" s="1">
        <f>AVERAGE('ID-08'!B79,'ID-09'!B79,'ID-11'!C79,'ID-14'!C79,'ID-18'!B79,'ID-24'!C79,'ID-26'!C79,'ID-29'!C79,'ID-30'!C79,'ID-34'!C79,'ID-36'!B79,'ID-38'!C79,'ID-39'!C79,'ID-40'!C79,'ID-44'!C79,'ID-45'!C79,'ID-57'!C79,'ID-59'!C79)</f>
        <v>1.6113572969327594</v>
      </c>
      <c r="D72" s="1">
        <f>AVERAGE('ID-13'!C79,'ID-14'!D79,'ID-15'!C79,'ID-16'!B79,'ID-18'!C79,'ID-26'!D79,'ID-29'!D79,'ID-30'!D79,'ID-33'!C79,'ID-34'!D79,'ID-36'!C79,'ID-37'!C79,'ID-38'!D79,'ID-39'!D79,'ID-40'!D79,'ID-45'!D79,'ID-59'!D79,'ID-71'!C79)</f>
        <v>2.0433545638584305</v>
      </c>
      <c r="E72" s="1">
        <f>AVERAGE('ID-03'!B79,'ID-09'!C79,'ID-13'!D79,'ID-15'!D79,'ID-16'!C79,'ID-18'!D79,'ID-24'!D79,'ID-29'!E79,'ID-30'!E79,'ID-33'!D79,'ID-34'!E79,'ID-36'!D79,'ID-38'!E79,'ID-39'!E79,'ID-40'!E79,'ID-44'!D79,'ID-45'!E79,'ID-57'!D79,'ID-70'!C79,'ID-71'!D79)</f>
        <v>2.7950656878978797</v>
      </c>
      <c r="F72" s="1">
        <f>AVERAGE('ID-01'!B79,'ID-02'!B79,'ID-03'!C79,'ID-06'!B79,'ID-08'!C79,'ID-09'!D79,'ID-12'!B79,'ID-16'!D79,'ID-18'!E79,'ID-24'!E79,'ID-29'!F79,'ID-33'!E79,'ID-34'!F79,'ID-36'!E79,'ID-38'!F79,'ID-39'!F79,'ID-40'!F79,'ID-45'!F79,'ID-53'!C79,'ID-54'!B79,'ID-57'!E79,'ID-71'!E79)</f>
        <v>3.6980762423265543</v>
      </c>
      <c r="G72" s="1">
        <f>AVERAGE('ID-01'!C79,'ID-02'!C79,'ID-03'!D79,'ID-07'!B79,'ID-08'!D79,'ID-11'!D79,'ID-18'!F79,'ID-24'!F79,'ID-29'!G79,'ID-31'!B79,'ID-33'!F79,'ID-34'!G79,'ID-36'!F79,'ID-39'!G79,'ID-40'!G79,'ID-44'!E79,'ID-45'!G79,'ID-50'!B79,'ID-53'!D79,'ID-54'!C79,'ID-57'!F79,'ID-59'!E79,'ID-70'!D79,'ID-71'!F79)</f>
        <v>3.0474396108934041</v>
      </c>
      <c r="H72" s="1">
        <f>AVERAGE('ID-03'!E79,'ID-11'!E79,'ID-13'!E79,'ID-15'!E79,'ID-16'!E79,'ID-18'!G79,'ID-24'!G79,'ID-29'!H79,'ID-30'!F79,'ID-31'!C79,'ID-33'!G79,'ID-34'!H79,'ID-40'!H79,'ID-44'!F79,'ID-45'!H79,'ID-54'!D79,'ID-57'!G79,'ID-59'!F79,'ID-70'!E79,'ID-71'!G79)</f>
        <v>2.1567019380448782</v>
      </c>
      <c r="I72" s="1">
        <f>AVERAGE('ID-12'!C79,'ID-18'!H79,'ID-24'!H79,'ID-29'!I79,'ID-40'!I79,'ID-44'!G79,'ID-45'!I79,'ID-59'!G79)</f>
        <v>2.6289497250212945</v>
      </c>
      <c r="J72" s="1">
        <f>AVERAGE('ID-31'!D79,'ID-40'!J79,'ID-44'!H79,'ID-45'!J79,'ID-57'!H79)</f>
        <v>2.510268766174359</v>
      </c>
      <c r="K72" s="1">
        <f>AVERAGE('ID-26'!E79,'ID-31'!E79,'ID-34'!I79,'ID-36'!G79,'ID-40'!K79,'ID-44'!I79,'ID-57'!I79)</f>
        <v>2.4277884988714744</v>
      </c>
      <c r="M72" s="1">
        <v>8.5</v>
      </c>
      <c r="N72" s="70">
        <f t="shared" si="11"/>
        <v>4.8588326985014212E-4</v>
      </c>
      <c r="O72" s="1">
        <f t="shared" si="12"/>
        <v>2.6845212566899775E-4</v>
      </c>
      <c r="P72" s="1">
        <f t="shared" si="13"/>
        <v>3.4042287033881453E-4</v>
      </c>
      <c r="Q72" s="1">
        <f t="shared" si="14"/>
        <v>4.6565794360378676E-4</v>
      </c>
      <c r="R72" s="1">
        <f t="shared" si="15"/>
        <v>6.1609950197160398E-4</v>
      </c>
      <c r="S72" s="1">
        <f t="shared" si="16"/>
        <v>5.0770343917484111E-4</v>
      </c>
      <c r="T72" s="1">
        <f t="shared" si="17"/>
        <v>3.5930654287827672E-4</v>
      </c>
      <c r="U72" s="1">
        <f t="shared" si="18"/>
        <v>4.3798302418854767E-4</v>
      </c>
      <c r="V72" s="1">
        <f t="shared" si="19"/>
        <v>4.1821077644464824E-4</v>
      </c>
      <c r="W72" s="1">
        <f t="shared" si="20"/>
        <v>4.0446956391198765E-4</v>
      </c>
    </row>
    <row r="73" spans="1:23" x14ac:dyDescent="0.25">
      <c r="A73" s="1">
        <v>8.625</v>
      </c>
      <c r="B73" s="1">
        <f>AVERAGE('ID-11'!B80,'ID-13'!B80,'ID-14'!B80,'ID-15'!B80,'ID-24'!B80,'ID-26'!B80,'ID-29'!B80,'ID-30'!B80,'ID-32'!B80,'ID-33'!B80,'ID-34'!B80,'ID-37'!B80,'ID-38'!B80,'ID-39'!B80,'ID-40'!B80,'ID-44'!B80,'ID-45'!B80,'ID-53'!B80,'ID-57'!B80,'ID-59'!B80,'ID-70'!B80,'ID-71'!B80)</f>
        <v>2.8926653747388116</v>
      </c>
      <c r="C73" s="1">
        <f>AVERAGE('ID-08'!B80,'ID-09'!B80,'ID-11'!C80,'ID-14'!C80,'ID-18'!B80,'ID-24'!C80,'ID-26'!C80,'ID-29'!C80,'ID-30'!C80,'ID-34'!C80,'ID-36'!B80,'ID-38'!C80,'ID-39'!C80,'ID-40'!C80,'ID-44'!C80,'ID-45'!C80,'ID-57'!C80,'ID-59'!C80)</f>
        <v>1.5992517483207158</v>
      </c>
      <c r="D73" s="1">
        <f>AVERAGE('ID-13'!C80,'ID-14'!D80,'ID-15'!C80,'ID-16'!B80,'ID-18'!C80,'ID-26'!D80,'ID-29'!D80,'ID-30'!D80,'ID-33'!C80,'ID-34'!D80,'ID-36'!C80,'ID-37'!C80,'ID-38'!D80,'ID-39'!D80,'ID-40'!D80,'ID-45'!D80,'ID-59'!D80,'ID-71'!C80)</f>
        <v>2.0336467631197239</v>
      </c>
      <c r="E73" s="1">
        <f>AVERAGE('ID-03'!B80,'ID-09'!C80,'ID-13'!D80,'ID-15'!D80,'ID-16'!C80,'ID-18'!D80,'ID-24'!D80,'ID-29'!E80,'ID-30'!E80,'ID-33'!D80,'ID-34'!E80,'ID-36'!D80,'ID-38'!E80,'ID-39'!E80,'ID-40'!E80,'ID-44'!D80,'ID-45'!E80,'ID-57'!D80,'ID-70'!C80,'ID-71'!D80)</f>
        <v>2.817371592849673</v>
      </c>
      <c r="F73" s="1">
        <f>AVERAGE('ID-01'!B80,'ID-02'!B80,'ID-03'!C80,'ID-06'!B80,'ID-08'!C80,'ID-09'!D80,'ID-12'!B80,'ID-16'!D80,'ID-18'!E80,'ID-24'!E80,'ID-29'!F80,'ID-33'!E80,'ID-34'!F80,'ID-36'!E80,'ID-38'!F80,'ID-39'!F80,'ID-40'!F80,'ID-45'!F80,'ID-53'!C80,'ID-54'!B80,'ID-57'!E80,'ID-71'!E80)</f>
        <v>3.7116426246215029</v>
      </c>
      <c r="G73" s="1">
        <f>AVERAGE('ID-01'!C80,'ID-02'!C80,'ID-03'!D80,'ID-07'!B80,'ID-08'!D80,'ID-11'!D80,'ID-18'!F80,'ID-24'!F80,'ID-29'!G80,'ID-31'!B80,'ID-33'!F80,'ID-34'!G80,'ID-36'!F80,'ID-39'!G80,'ID-40'!G80,'ID-44'!E80,'ID-45'!G80,'ID-50'!B80,'ID-53'!D80,'ID-54'!C80,'ID-57'!F80,'ID-59'!E80,'ID-70'!D80,'ID-71'!F80)</f>
        <v>3.0413525413935072</v>
      </c>
      <c r="H73" s="1">
        <f>AVERAGE('ID-03'!E80,'ID-11'!E80,'ID-13'!E80,'ID-15'!E80,'ID-16'!E80,'ID-18'!G80,'ID-24'!G80,'ID-29'!H80,'ID-30'!F80,'ID-31'!C80,'ID-33'!G80,'ID-34'!H80,'ID-40'!H80,'ID-44'!F80,'ID-45'!H80,'ID-54'!D80,'ID-57'!G80,'ID-59'!F80,'ID-70'!E80,'ID-71'!G80)</f>
        <v>2.1521463109597452</v>
      </c>
      <c r="I73" s="1">
        <f>AVERAGE('ID-12'!C80,'ID-18'!H80,'ID-24'!H80,'ID-29'!I80,'ID-40'!I80,'ID-44'!G80,'ID-45'!I80,'ID-59'!G80)</f>
        <v>2.6379927769520837</v>
      </c>
      <c r="J73" s="1">
        <f>AVERAGE('ID-31'!D80,'ID-40'!J80,'ID-44'!H80,'ID-45'!J80,'ID-57'!H80)</f>
        <v>2.5041083709050658</v>
      </c>
      <c r="K73" s="1">
        <f>AVERAGE('ID-26'!E80,'ID-31'!E80,'ID-34'!I80,'ID-36'!G80,'ID-40'!K80,'ID-44'!I80,'ID-57'!I80)</f>
        <v>2.4216220623216507</v>
      </c>
      <c r="M73" s="1">
        <v>8.625</v>
      </c>
      <c r="N73" s="70">
        <f t="shared" si="11"/>
        <v>4.8191805143148604E-4</v>
      </c>
      <c r="O73" s="1">
        <f t="shared" si="12"/>
        <v>2.6643534127023129E-4</v>
      </c>
      <c r="P73" s="1">
        <f t="shared" si="13"/>
        <v>3.3880555073574604E-4</v>
      </c>
      <c r="Q73" s="1">
        <f t="shared" si="14"/>
        <v>4.6937410736875554E-4</v>
      </c>
      <c r="R73" s="1">
        <f t="shared" si="15"/>
        <v>6.1835966126194241E-4</v>
      </c>
      <c r="S73" s="1">
        <f t="shared" si="16"/>
        <v>5.0668933339615828E-4</v>
      </c>
      <c r="T73" s="1">
        <f t="shared" si="17"/>
        <v>3.5854757540589358E-4</v>
      </c>
      <c r="U73" s="1">
        <f t="shared" si="18"/>
        <v>4.3948959664021715E-4</v>
      </c>
      <c r="V73" s="1">
        <f t="shared" si="19"/>
        <v>4.1718445459278401E-4</v>
      </c>
      <c r="W73" s="1">
        <f t="shared" si="20"/>
        <v>4.0344223558278701E-4</v>
      </c>
    </row>
    <row r="74" spans="1:23" x14ac:dyDescent="0.25">
      <c r="A74" s="1">
        <v>8.75</v>
      </c>
      <c r="B74" s="1">
        <f>AVERAGE('ID-11'!B81,'ID-13'!B81,'ID-14'!B81,'ID-15'!B81,'ID-24'!B81,'ID-26'!B81,'ID-29'!B81,'ID-30'!B81,'ID-32'!B81,'ID-33'!B81,'ID-34'!B81,'ID-37'!B81,'ID-38'!B81,'ID-39'!B81,'ID-40'!B81,'ID-44'!B81,'ID-45'!B81,'ID-53'!B81,'ID-57'!B81,'ID-59'!B81,'ID-70'!B81,'ID-71'!B81)</f>
        <v>2.8712919166836617</v>
      </c>
      <c r="C74" s="1">
        <f>AVERAGE('ID-08'!B81,'ID-09'!B81,'ID-11'!C81,'ID-14'!C81,'ID-18'!B81,'ID-24'!C81,'ID-26'!C81,'ID-29'!C81,'ID-30'!C81,'ID-34'!C81,'ID-36'!B81,'ID-38'!C81,'ID-39'!C81,'ID-40'!C81,'ID-44'!C81,'ID-45'!C81,'ID-57'!C81,'ID-59'!C81)</f>
        <v>1.6004179414584803</v>
      </c>
      <c r="D74" s="1">
        <f>AVERAGE('ID-13'!C81,'ID-14'!D81,'ID-15'!C81,'ID-16'!B81,'ID-18'!C81,'ID-26'!D81,'ID-29'!D81,'ID-30'!D81,'ID-33'!C81,'ID-34'!D81,'ID-36'!C81,'ID-37'!C81,'ID-38'!D81,'ID-39'!D81,'ID-40'!D81,'ID-45'!D81,'ID-59'!D81,'ID-71'!C81)</f>
        <v>2.0358104144447453</v>
      </c>
      <c r="E74" s="1">
        <f>AVERAGE('ID-03'!B81,'ID-09'!C81,'ID-13'!D81,'ID-15'!D81,'ID-16'!C81,'ID-18'!D81,'ID-24'!D81,'ID-29'!E81,'ID-30'!E81,'ID-33'!D81,'ID-34'!E81,'ID-36'!D81,'ID-38'!E81,'ID-39'!E81,'ID-40'!E81,'ID-44'!D81,'ID-45'!E81,'ID-57'!D81,'ID-70'!C81,'ID-71'!D81)</f>
        <v>2.8066409599877375</v>
      </c>
      <c r="F74" s="1">
        <f>AVERAGE('ID-01'!B81,'ID-02'!B81,'ID-03'!C81,'ID-06'!B81,'ID-08'!C81,'ID-09'!D81,'ID-12'!B81,'ID-16'!D81,'ID-18'!E81,'ID-24'!E81,'ID-29'!F81,'ID-33'!E81,'ID-34'!F81,'ID-36'!E81,'ID-38'!F81,'ID-39'!F81,'ID-40'!F81,'ID-45'!F81,'ID-53'!C81,'ID-54'!B81,'ID-57'!E81,'ID-71'!E81)</f>
        <v>3.7064331940833299</v>
      </c>
      <c r="G74" s="1">
        <f>AVERAGE('ID-01'!C81,'ID-02'!C81,'ID-03'!D81,'ID-07'!B81,'ID-08'!D81,'ID-11'!D81,'ID-18'!F81,'ID-24'!F81,'ID-29'!G81,'ID-31'!B81,'ID-33'!F81,'ID-34'!G81,'ID-36'!F81,'ID-39'!G81,'ID-40'!G81,'ID-44'!E81,'ID-45'!G81,'ID-50'!B81,'ID-53'!D81,'ID-54'!C81,'ID-57'!F81,'ID-59'!E81,'ID-70'!D81,'ID-71'!F81)</f>
        <v>3.0408669294864779</v>
      </c>
      <c r="H74" s="1">
        <f>AVERAGE('ID-03'!E81,'ID-11'!E81,'ID-13'!E81,'ID-15'!E81,'ID-16'!E81,'ID-18'!G81,'ID-24'!G81,'ID-29'!H81,'ID-30'!F81,'ID-31'!C81,'ID-33'!G81,'ID-34'!H81,'ID-40'!H81,'ID-44'!F81,'ID-45'!H81,'ID-54'!D81,'ID-57'!G81,'ID-59'!F81,'ID-70'!E81,'ID-71'!G81)</f>
        <v>2.1609888618137005</v>
      </c>
      <c r="I74" s="1">
        <f>AVERAGE('ID-12'!C81,'ID-18'!H81,'ID-24'!H81,'ID-29'!I81,'ID-40'!I81,'ID-44'!G81,'ID-45'!I81,'ID-59'!G81)</f>
        <v>2.7065504613863682</v>
      </c>
      <c r="J74" s="1">
        <f>AVERAGE('ID-31'!D81,'ID-40'!J81,'ID-44'!H81,'ID-45'!J81,'ID-57'!H81)</f>
        <v>2.511507653821667</v>
      </c>
      <c r="K74" s="1">
        <f>AVERAGE('ID-26'!E81,'ID-31'!E81,'ID-34'!I81,'ID-36'!G81,'ID-40'!K81,'ID-44'!I81,'ID-57'!I81)</f>
        <v>2.4238941426364278</v>
      </c>
      <c r="M74" s="1">
        <v>8.75</v>
      </c>
      <c r="N74" s="70">
        <f t="shared" si="11"/>
        <v>4.7835723331949805E-4</v>
      </c>
      <c r="O74" s="1">
        <f t="shared" si="12"/>
        <v>2.6662962904698285E-4</v>
      </c>
      <c r="P74" s="1">
        <f t="shared" si="13"/>
        <v>3.3916601504649461E-4</v>
      </c>
      <c r="Q74" s="1">
        <f t="shared" si="14"/>
        <v>4.6758638393395709E-4</v>
      </c>
      <c r="R74" s="1">
        <f t="shared" si="15"/>
        <v>6.174917701342828E-4</v>
      </c>
      <c r="S74" s="1">
        <f t="shared" si="16"/>
        <v>5.066084304524472E-4</v>
      </c>
      <c r="T74" s="1">
        <f t="shared" si="17"/>
        <v>3.6002074437816253E-4</v>
      </c>
      <c r="U74" s="1">
        <f t="shared" si="18"/>
        <v>4.5091130686696898E-4</v>
      </c>
      <c r="V74" s="1">
        <f t="shared" si="19"/>
        <v>4.1841717512668976E-4</v>
      </c>
      <c r="W74" s="1">
        <f t="shared" si="20"/>
        <v>4.0382076416322889E-4</v>
      </c>
    </row>
    <row r="75" spans="1:23" x14ac:dyDescent="0.25">
      <c r="A75" s="1">
        <v>8.875</v>
      </c>
      <c r="B75" s="1">
        <f>AVERAGE('ID-11'!B82,'ID-13'!B82,'ID-14'!B82,'ID-15'!B82,'ID-24'!B82,'ID-26'!B82,'ID-29'!B82,'ID-30'!B82,'ID-32'!B82,'ID-33'!B82,'ID-34'!B82,'ID-37'!B82,'ID-38'!B82,'ID-39'!B82,'ID-40'!B82,'ID-44'!B82,'ID-45'!B82,'ID-53'!B82,'ID-57'!B82,'ID-59'!B82,'ID-70'!B82,'ID-71'!B82)</f>
        <v>2.875975893252972</v>
      </c>
      <c r="C75" s="1">
        <f>AVERAGE('ID-08'!B82,'ID-09'!B82,'ID-11'!C82,'ID-14'!C82,'ID-18'!B82,'ID-24'!C82,'ID-26'!C82,'ID-29'!C82,'ID-30'!C82,'ID-34'!C82,'ID-36'!B82,'ID-38'!C82,'ID-39'!C82,'ID-40'!C82,'ID-44'!C82,'ID-45'!C82,'ID-57'!C82,'ID-59'!C82)</f>
        <v>1.5984151194082032</v>
      </c>
      <c r="D75" s="1">
        <f>AVERAGE('ID-13'!C82,'ID-14'!D82,'ID-15'!C82,'ID-16'!B82,'ID-18'!C82,'ID-26'!D82,'ID-29'!D82,'ID-30'!D82,'ID-33'!C82,'ID-34'!D82,'ID-36'!C82,'ID-37'!C82,'ID-38'!D82,'ID-39'!D82,'ID-40'!D82,'ID-45'!D82,'ID-59'!D82,'ID-71'!C82)</f>
        <v>2.0478716541057267</v>
      </c>
      <c r="E75" s="1">
        <f>AVERAGE('ID-03'!B82,'ID-09'!C82,'ID-13'!D82,'ID-15'!D82,'ID-16'!C82,'ID-18'!D82,'ID-24'!D82,'ID-29'!E82,'ID-30'!E82,'ID-33'!D82,'ID-34'!E82,'ID-36'!D82,'ID-38'!E82,'ID-39'!E82,'ID-40'!E82,'ID-44'!D82,'ID-45'!E82,'ID-57'!D82,'ID-70'!C82,'ID-71'!D82)</f>
        <v>2.8159486799032969</v>
      </c>
      <c r="F75" s="1">
        <f>AVERAGE('ID-01'!B82,'ID-02'!B82,'ID-03'!C82,'ID-06'!B82,'ID-08'!C82,'ID-09'!D82,'ID-12'!B82,'ID-16'!D82,'ID-18'!E82,'ID-24'!E82,'ID-29'!F82,'ID-33'!E82,'ID-34'!F82,'ID-36'!E82,'ID-38'!F82,'ID-39'!F82,'ID-40'!F82,'ID-45'!F82,'ID-53'!C82,'ID-54'!B82,'ID-57'!E82,'ID-71'!E82)</f>
        <v>3.6986053482096555</v>
      </c>
      <c r="G75" s="1">
        <f>AVERAGE('ID-01'!C82,'ID-02'!C82,'ID-03'!D82,'ID-07'!B82,'ID-08'!D82,'ID-11'!D82,'ID-18'!F82,'ID-24'!F82,'ID-29'!G82,'ID-31'!B82,'ID-33'!F82,'ID-34'!G82,'ID-36'!F82,'ID-39'!G82,'ID-40'!G82,'ID-44'!E82,'ID-45'!G82,'ID-50'!B82,'ID-53'!D82,'ID-54'!C82,'ID-57'!F82,'ID-59'!E82,'ID-70'!D82,'ID-71'!F82)</f>
        <v>3.0337066351418449</v>
      </c>
      <c r="H75" s="1">
        <f>AVERAGE('ID-03'!E82,'ID-11'!E82,'ID-13'!E82,'ID-15'!E82,'ID-16'!E82,'ID-18'!G82,'ID-24'!G82,'ID-29'!H82,'ID-30'!F82,'ID-31'!C82,'ID-33'!G82,'ID-34'!H82,'ID-40'!H82,'ID-44'!F82,'ID-45'!H82,'ID-54'!D82,'ID-57'!G82,'ID-59'!F82,'ID-70'!E82,'ID-71'!G82)</f>
        <v>2.1649810547693908</v>
      </c>
      <c r="I75" s="1">
        <f>AVERAGE('ID-12'!C82,'ID-18'!H82,'ID-24'!H82,'ID-29'!I82,'ID-40'!I82,'ID-44'!G82,'ID-45'!I82,'ID-59'!G82)</f>
        <v>2.7338654306139962</v>
      </c>
      <c r="J75" s="1">
        <f>AVERAGE('ID-31'!D82,'ID-40'!J82,'ID-44'!H82,'ID-45'!J82,'ID-57'!H82)</f>
        <v>2.4890952914472599</v>
      </c>
      <c r="K75" s="1">
        <f>AVERAGE('ID-26'!E82,'ID-31'!E82,'ID-34'!I82,'ID-36'!G82,'ID-40'!K82,'ID-44'!I82,'ID-57'!I82)</f>
        <v>2.4088798212174178</v>
      </c>
      <c r="M75" s="1">
        <v>8.875</v>
      </c>
      <c r="N75" s="70">
        <f t="shared" si="11"/>
        <v>4.7913758381594516E-4</v>
      </c>
      <c r="O75" s="1">
        <f t="shared" si="12"/>
        <v>2.6629595889340668E-4</v>
      </c>
      <c r="P75" s="1">
        <f t="shared" si="13"/>
        <v>3.4117541757401409E-4</v>
      </c>
      <c r="Q75" s="1">
        <f t="shared" si="14"/>
        <v>4.6913705007188929E-4</v>
      </c>
      <c r="R75" s="1">
        <f t="shared" si="15"/>
        <v>6.161876510117286E-4</v>
      </c>
      <c r="S75" s="1">
        <f t="shared" si="16"/>
        <v>5.0541552541463134E-4</v>
      </c>
      <c r="T75" s="1">
        <f t="shared" si="17"/>
        <v>3.6068584372458056E-4</v>
      </c>
      <c r="U75" s="1">
        <f t="shared" si="18"/>
        <v>4.5546198074029182E-4</v>
      </c>
      <c r="V75" s="1">
        <f t="shared" si="19"/>
        <v>4.1468327555511356E-4</v>
      </c>
      <c r="W75" s="1">
        <f t="shared" si="20"/>
        <v>4.0131937821482184E-4</v>
      </c>
    </row>
    <row r="76" spans="1:23" x14ac:dyDescent="0.25">
      <c r="A76" s="1">
        <v>9</v>
      </c>
      <c r="B76" s="1">
        <f>AVERAGE('ID-11'!B83,'ID-13'!B83,'ID-14'!B83,'ID-15'!B83,'ID-24'!B83,'ID-26'!B83,'ID-29'!B83,'ID-30'!B83,'ID-32'!B83,'ID-33'!B83,'ID-34'!B83,'ID-37'!B83,'ID-38'!B83,'ID-39'!B83,'ID-40'!B83,'ID-44'!B83,'ID-45'!B83,'ID-53'!B83,'ID-57'!B83,'ID-59'!B83,'ID-70'!B83,'ID-71'!B83)</f>
        <v>2.8618526396890123</v>
      </c>
      <c r="C76" s="1">
        <f>AVERAGE('ID-08'!B83,'ID-09'!B83,'ID-11'!C83,'ID-14'!C83,'ID-18'!B83,'ID-24'!C83,'ID-26'!C83,'ID-29'!C83,'ID-30'!C83,'ID-34'!C83,'ID-36'!B83,'ID-38'!C83,'ID-39'!C83,'ID-40'!C83,'ID-44'!C83,'ID-45'!C83,'ID-57'!C83,'ID-59'!C83)</f>
        <v>1.5992045659399556</v>
      </c>
      <c r="D76" s="1">
        <f>AVERAGE('ID-13'!C83,'ID-14'!D83,'ID-15'!C83,'ID-16'!B83,'ID-18'!C83,'ID-26'!D83,'ID-29'!D83,'ID-30'!D83,'ID-33'!C83,'ID-34'!D83,'ID-36'!C83,'ID-37'!C83,'ID-38'!D83,'ID-39'!D83,'ID-40'!D83,'ID-45'!D83,'ID-59'!D83,'ID-71'!C83)</f>
        <v>2.0442022562514035</v>
      </c>
      <c r="E76" s="1">
        <f>AVERAGE('ID-03'!B83,'ID-09'!C83,'ID-13'!D83,'ID-15'!D83,'ID-16'!C83,'ID-18'!D83,'ID-24'!D83,'ID-29'!E83,'ID-30'!E83,'ID-33'!D83,'ID-34'!E83,'ID-36'!D83,'ID-38'!E83,'ID-39'!E83,'ID-40'!E83,'ID-44'!D83,'ID-45'!E83,'ID-57'!D83,'ID-70'!C83,'ID-71'!D83)</f>
        <v>2.8066851421175381</v>
      </c>
      <c r="F76" s="1">
        <f>AVERAGE('ID-01'!B83,'ID-02'!B83,'ID-03'!C83,'ID-06'!B83,'ID-08'!C83,'ID-09'!D83,'ID-12'!B83,'ID-16'!D83,'ID-18'!E83,'ID-24'!E83,'ID-29'!F83,'ID-33'!E83,'ID-34'!F83,'ID-36'!E83,'ID-38'!F83,'ID-39'!F83,'ID-40'!F83,'ID-45'!F83,'ID-53'!C83,'ID-54'!B83,'ID-57'!E83,'ID-71'!E83)</f>
        <v>3.6970648171758596</v>
      </c>
      <c r="G76" s="1">
        <f>AVERAGE('ID-01'!C83,'ID-02'!C83,'ID-03'!D83,'ID-07'!B83,'ID-08'!D83,'ID-11'!D83,'ID-18'!F83,'ID-24'!F83,'ID-29'!G83,'ID-31'!B83,'ID-33'!F83,'ID-34'!G83,'ID-36'!F83,'ID-39'!G83,'ID-40'!G83,'ID-44'!E83,'ID-45'!G83,'ID-50'!B83,'ID-53'!D83,'ID-54'!C83,'ID-57'!F83,'ID-59'!E83,'ID-70'!D83,'ID-71'!F83)</f>
        <v>3.0287399163945694</v>
      </c>
      <c r="H76" s="1">
        <f>AVERAGE('ID-03'!E83,'ID-11'!E83,'ID-13'!E83,'ID-15'!E83,'ID-16'!E83,'ID-18'!G83,'ID-24'!G83,'ID-29'!H83,'ID-30'!F83,'ID-31'!C83,'ID-33'!G83,'ID-34'!H83,'ID-40'!H83,'ID-44'!F83,'ID-45'!H83,'ID-54'!D83,'ID-57'!G83,'ID-59'!F83,'ID-70'!E83,'ID-71'!G83)</f>
        <v>2.1726454501204753</v>
      </c>
      <c r="I76" s="1">
        <f>AVERAGE('ID-12'!C83,'ID-18'!H83,'ID-24'!H83,'ID-29'!I83,'ID-40'!I83,'ID-44'!G83,'ID-45'!I83,'ID-59'!G83)</f>
        <v>2.7186271284897963</v>
      </c>
      <c r="J76" s="1">
        <f>AVERAGE('ID-31'!D83,'ID-40'!J83,'ID-44'!H83,'ID-45'!J83,'ID-57'!H83)</f>
        <v>2.5004417210168643</v>
      </c>
      <c r="K76" s="1">
        <f>AVERAGE('ID-26'!E83,'ID-31'!E83,'ID-34'!I83,'ID-36'!G83,'ID-40'!K83,'ID-44'!I83,'ID-57'!I83)</f>
        <v>2.4036729657108657</v>
      </c>
      <c r="M76" s="1">
        <v>9</v>
      </c>
      <c r="N76" s="70">
        <f t="shared" si="11"/>
        <v>4.7678464977218946E-4</v>
      </c>
      <c r="O76" s="1">
        <f t="shared" si="12"/>
        <v>2.6642748068559665E-4</v>
      </c>
      <c r="P76" s="1">
        <f t="shared" si="13"/>
        <v>3.4056409589148384E-4</v>
      </c>
      <c r="Q76" s="1">
        <f t="shared" si="14"/>
        <v>4.6759374467678186E-4</v>
      </c>
      <c r="R76" s="1">
        <f t="shared" si="15"/>
        <v>6.1593099854149829E-4</v>
      </c>
      <c r="S76" s="1">
        <f t="shared" si="16"/>
        <v>5.0458807007133528E-4</v>
      </c>
      <c r="T76" s="1">
        <f t="shared" si="17"/>
        <v>3.6196273199007122E-4</v>
      </c>
      <c r="U76" s="1">
        <f t="shared" si="18"/>
        <v>4.5292327960640009E-4</v>
      </c>
      <c r="V76" s="1">
        <f t="shared" si="19"/>
        <v>4.1657359072140961E-4</v>
      </c>
      <c r="W76" s="1">
        <f t="shared" si="20"/>
        <v>4.0045191608743027E-4</v>
      </c>
    </row>
    <row r="77" spans="1:23" x14ac:dyDescent="0.25">
      <c r="A77" s="1">
        <v>9.125</v>
      </c>
      <c r="B77" s="1">
        <f>AVERAGE('ID-11'!B84,'ID-13'!B84,'ID-14'!B84,'ID-15'!B84,'ID-24'!B84,'ID-26'!B84,'ID-29'!B84,'ID-30'!B84,'ID-32'!B84,'ID-33'!B84,'ID-34'!B84,'ID-37'!B84,'ID-38'!B84,'ID-39'!B84,'ID-40'!B84,'ID-44'!B84,'ID-45'!B84,'ID-53'!B84,'ID-57'!B84,'ID-59'!B84,'ID-70'!B84,'ID-71'!B84)</f>
        <v>2.8553585021256978</v>
      </c>
      <c r="C77" s="1">
        <f>AVERAGE('ID-08'!B84,'ID-09'!B84,'ID-11'!C84,'ID-14'!C84,'ID-18'!B84,'ID-24'!C84,'ID-26'!C84,'ID-29'!C84,'ID-30'!C84,'ID-34'!C84,'ID-36'!B84,'ID-38'!C84,'ID-39'!C84,'ID-40'!C84,'ID-44'!C84,'ID-45'!C84,'ID-57'!C84,'ID-59'!C84)</f>
        <v>1.5953516651707451</v>
      </c>
      <c r="D77" s="1">
        <f>AVERAGE('ID-13'!C84,'ID-14'!D84,'ID-15'!C84,'ID-16'!B84,'ID-18'!C84,'ID-26'!D84,'ID-29'!D84,'ID-30'!D84,'ID-33'!C84,'ID-34'!D84,'ID-36'!C84,'ID-37'!C84,'ID-38'!D84,'ID-39'!D84,'ID-40'!D84,'ID-45'!D84,'ID-59'!D84,'ID-71'!C84)</f>
        <v>2.0245288513691624</v>
      </c>
      <c r="E77" s="1">
        <f>AVERAGE('ID-03'!B84,'ID-09'!C84,'ID-13'!D84,'ID-15'!D84,'ID-16'!C84,'ID-18'!D84,'ID-24'!D84,'ID-29'!E84,'ID-30'!E84,'ID-33'!D84,'ID-34'!E84,'ID-36'!D84,'ID-38'!E84,'ID-39'!E84,'ID-40'!E84,'ID-44'!D84,'ID-45'!E84,'ID-57'!D84,'ID-70'!C84,'ID-71'!D84)</f>
        <v>2.8124663659558484</v>
      </c>
      <c r="F77" s="1">
        <f>AVERAGE('ID-01'!B84,'ID-02'!B84,'ID-03'!C84,'ID-06'!B84,'ID-08'!C84,'ID-09'!D84,'ID-12'!B84,'ID-16'!D84,'ID-18'!E84,'ID-24'!E84,'ID-29'!F84,'ID-33'!E84,'ID-34'!F84,'ID-36'!E84,'ID-38'!F84,'ID-39'!F84,'ID-40'!F84,'ID-45'!F84,'ID-53'!C84,'ID-54'!B84,'ID-57'!E84,'ID-71'!E84)</f>
        <v>3.6916115381546177</v>
      </c>
      <c r="G77" s="1">
        <f>AVERAGE('ID-01'!C84,'ID-02'!C84,'ID-03'!D84,'ID-07'!B84,'ID-08'!D84,'ID-11'!D84,'ID-18'!F84,'ID-24'!F84,'ID-29'!G84,'ID-31'!B84,'ID-33'!F84,'ID-34'!G84,'ID-36'!F84,'ID-39'!G84,'ID-40'!G84,'ID-44'!E84,'ID-45'!G84,'ID-50'!B84,'ID-53'!D84,'ID-54'!C84,'ID-57'!F84,'ID-59'!E84,'ID-70'!D84,'ID-71'!F84)</f>
        <v>3.0214447405337315</v>
      </c>
      <c r="H77" s="1">
        <f>AVERAGE('ID-03'!E84,'ID-11'!E84,'ID-13'!E84,'ID-15'!E84,'ID-16'!E84,'ID-18'!G84,'ID-24'!G84,'ID-29'!H84,'ID-30'!F84,'ID-31'!C84,'ID-33'!G84,'ID-34'!H84,'ID-40'!H84,'ID-44'!F84,'ID-45'!H84,'ID-54'!D84,'ID-57'!G84,'ID-59'!F84,'ID-70'!E84,'ID-71'!G84)</f>
        <v>2.1788822803523602</v>
      </c>
      <c r="I77" s="1">
        <f>AVERAGE('ID-12'!C84,'ID-18'!H84,'ID-24'!H84,'ID-29'!I84,'ID-40'!I84,'ID-44'!G84,'ID-45'!I84,'ID-59'!G84)</f>
        <v>2.7758832095817869</v>
      </c>
      <c r="J77" s="1">
        <f>AVERAGE('ID-31'!D84,'ID-40'!J84,'ID-44'!H84,'ID-45'!J84,'ID-57'!H84)</f>
        <v>2.5024719611800701</v>
      </c>
      <c r="K77" s="1">
        <f>AVERAGE('ID-26'!E84,'ID-31'!E84,'ID-34'!I84,'ID-36'!G84,'ID-40'!K84,'ID-44'!I84,'ID-57'!I84)</f>
        <v>2.4464683808648489</v>
      </c>
      <c r="M77" s="1">
        <v>9.125</v>
      </c>
      <c r="N77" s="70">
        <f t="shared" si="11"/>
        <v>4.757027264541413E-4</v>
      </c>
      <c r="O77" s="1">
        <f t="shared" si="12"/>
        <v>2.6578558741744616E-4</v>
      </c>
      <c r="P77" s="1">
        <f t="shared" si="13"/>
        <v>3.3728650663810247E-4</v>
      </c>
      <c r="Q77" s="1">
        <f t="shared" si="14"/>
        <v>4.6855689656824436E-4</v>
      </c>
      <c r="R77" s="1">
        <f t="shared" si="15"/>
        <v>6.1502248225655935E-4</v>
      </c>
      <c r="S77" s="1">
        <f t="shared" si="16"/>
        <v>5.0337269377291973E-4</v>
      </c>
      <c r="T77" s="1">
        <f t="shared" si="17"/>
        <v>3.6300178790670321E-4</v>
      </c>
      <c r="U77" s="1">
        <f t="shared" si="18"/>
        <v>4.6246214271632575E-4</v>
      </c>
      <c r="V77" s="1">
        <f t="shared" si="19"/>
        <v>4.169118287325997E-4</v>
      </c>
      <c r="W77" s="1">
        <f t="shared" si="20"/>
        <v>4.0758163225208387E-4</v>
      </c>
    </row>
    <row r="78" spans="1:23" x14ac:dyDescent="0.25">
      <c r="A78" s="1">
        <v>9.25</v>
      </c>
      <c r="B78" s="1">
        <f>AVERAGE('ID-11'!B85,'ID-13'!B85,'ID-14'!B85,'ID-15'!B85,'ID-24'!B85,'ID-26'!B85,'ID-29'!B85,'ID-30'!B85,'ID-32'!B85,'ID-33'!B85,'ID-34'!B85,'ID-37'!B85,'ID-38'!B85,'ID-39'!B85,'ID-40'!B85,'ID-44'!B85,'ID-45'!B85,'ID-53'!B85,'ID-57'!B85,'ID-59'!B85,'ID-70'!B85,'ID-71'!B85)</f>
        <v>2.8404191242638657</v>
      </c>
      <c r="C78" s="1">
        <f>AVERAGE('ID-08'!B85,'ID-09'!B85,'ID-11'!C85,'ID-14'!C85,'ID-18'!B85,'ID-24'!C85,'ID-26'!C85,'ID-29'!C85,'ID-30'!C85,'ID-34'!C85,'ID-36'!B85,'ID-38'!C85,'ID-39'!C85,'ID-40'!C85,'ID-44'!C85,'ID-45'!C85,'ID-57'!C85,'ID-59'!C85)</f>
        <v>1.5874527645432486</v>
      </c>
      <c r="D78" s="1">
        <f>AVERAGE('ID-13'!C85,'ID-14'!D85,'ID-15'!C85,'ID-16'!B85,'ID-18'!C85,'ID-26'!D85,'ID-29'!D85,'ID-30'!D85,'ID-33'!C85,'ID-34'!D85,'ID-36'!C85,'ID-37'!C85,'ID-38'!D85,'ID-39'!D85,'ID-40'!D85,'ID-45'!D85,'ID-59'!D85,'ID-71'!C85)</f>
        <v>2.0150507581602541</v>
      </c>
      <c r="E78" s="1">
        <f>AVERAGE('ID-03'!B85,'ID-09'!C85,'ID-13'!D85,'ID-15'!D85,'ID-16'!C85,'ID-18'!D85,'ID-24'!D85,'ID-29'!E85,'ID-30'!E85,'ID-33'!D85,'ID-34'!E85,'ID-36'!D85,'ID-38'!E85,'ID-39'!E85,'ID-40'!E85,'ID-44'!D85,'ID-45'!E85,'ID-57'!D85,'ID-70'!C85,'ID-71'!D85)</f>
        <v>2.7891827990107521</v>
      </c>
      <c r="F78" s="1">
        <f>AVERAGE('ID-01'!B85,'ID-02'!B85,'ID-03'!C85,'ID-06'!B85,'ID-08'!C85,'ID-09'!D85,'ID-12'!B85,'ID-16'!D85,'ID-18'!E85,'ID-24'!E85,'ID-29'!F85,'ID-33'!E85,'ID-34'!F85,'ID-36'!E85,'ID-38'!F85,'ID-39'!F85,'ID-40'!F85,'ID-45'!F85,'ID-53'!C85,'ID-54'!B85,'ID-57'!E85,'ID-71'!E85)</f>
        <v>3.6836116812126152</v>
      </c>
      <c r="G78" s="1">
        <f>AVERAGE('ID-01'!C85,'ID-02'!C85,'ID-03'!D85,'ID-07'!B85,'ID-08'!D85,'ID-11'!D85,'ID-18'!F85,'ID-24'!F85,'ID-29'!G85,'ID-31'!B85,'ID-33'!F85,'ID-34'!G85,'ID-36'!F85,'ID-39'!G85,'ID-40'!G85,'ID-44'!E85,'ID-45'!G85,'ID-50'!B85,'ID-53'!D85,'ID-54'!C85,'ID-57'!F85,'ID-59'!E85,'ID-70'!D85,'ID-71'!F85)</f>
        <v>3.0140861249600484</v>
      </c>
      <c r="H78" s="1">
        <f>AVERAGE('ID-03'!E85,'ID-11'!E85,'ID-13'!E85,'ID-15'!E85,'ID-16'!E85,'ID-18'!G85,'ID-24'!G85,'ID-29'!H85,'ID-30'!F85,'ID-31'!C85,'ID-33'!G85,'ID-34'!H85,'ID-40'!H85,'ID-44'!F85,'ID-45'!H85,'ID-54'!D85,'ID-57'!G85,'ID-59'!F85,'ID-70'!E85,'ID-71'!G85)</f>
        <v>2.189372553200541</v>
      </c>
      <c r="I78" s="1">
        <f>AVERAGE('ID-12'!C85,'ID-18'!H85,'ID-24'!H85,'ID-29'!I85,'ID-40'!I85,'ID-44'!G85,'ID-45'!I85,'ID-59'!G85)</f>
        <v>2.7523572753921179</v>
      </c>
      <c r="J78" s="1">
        <f>AVERAGE('ID-31'!D85,'ID-40'!J85,'ID-44'!H85,'ID-45'!J85,'ID-57'!H85)</f>
        <v>2.4744798266906978</v>
      </c>
      <c r="K78" s="1">
        <f>AVERAGE('ID-26'!E85,'ID-31'!E85,'ID-34'!I85,'ID-36'!G85,'ID-40'!K85,'ID-44'!I85,'ID-57'!I85)</f>
        <v>2.4977313983024048</v>
      </c>
      <c r="M78" s="1">
        <v>9.25</v>
      </c>
      <c r="N78" s="70">
        <f t="shared" si="11"/>
        <v>4.7321382610236007E-4</v>
      </c>
      <c r="O78" s="1">
        <f t="shared" si="12"/>
        <v>2.6446963057290523E-4</v>
      </c>
      <c r="P78" s="1">
        <f t="shared" si="13"/>
        <v>3.3570745630949835E-4</v>
      </c>
      <c r="Q78" s="1">
        <f t="shared" si="14"/>
        <v>4.6467785431519133E-4</v>
      </c>
      <c r="R78" s="1">
        <f t="shared" si="15"/>
        <v>6.1368970609002168E-4</v>
      </c>
      <c r="S78" s="1">
        <f t="shared" si="16"/>
        <v>5.0214674841834409E-4</v>
      </c>
      <c r="T78" s="1">
        <f t="shared" si="17"/>
        <v>3.6474946736321019E-4</v>
      </c>
      <c r="U78" s="1">
        <f t="shared" si="18"/>
        <v>4.5854272208032689E-4</v>
      </c>
      <c r="V78" s="1">
        <f t="shared" si="19"/>
        <v>4.1224833912667026E-4</v>
      </c>
      <c r="W78" s="1">
        <f t="shared" si="20"/>
        <v>4.1612205095718064E-4</v>
      </c>
    </row>
    <row r="79" spans="1:23" x14ac:dyDescent="0.25">
      <c r="A79" s="1">
        <v>9.375</v>
      </c>
      <c r="B79" s="1">
        <f>AVERAGE('ID-11'!B86,'ID-13'!B86,'ID-14'!B86,'ID-15'!B86,'ID-24'!B86,'ID-26'!B86,'ID-29'!B86,'ID-30'!B86,'ID-32'!B86,'ID-33'!B86,'ID-34'!B86,'ID-37'!B86,'ID-38'!B86,'ID-39'!B86,'ID-40'!B86,'ID-44'!B86,'ID-45'!B86,'ID-53'!B86,'ID-57'!B86,'ID-59'!B86,'ID-70'!B86,'ID-71'!B86)</f>
        <v>2.8403531541415585</v>
      </c>
      <c r="C79" s="1">
        <f>AVERAGE('ID-08'!B86,'ID-09'!B86,'ID-11'!C86,'ID-14'!C86,'ID-18'!B86,'ID-24'!C86,'ID-26'!C86,'ID-29'!C86,'ID-30'!C86,'ID-34'!C86,'ID-36'!B86,'ID-38'!C86,'ID-39'!C86,'ID-40'!C86,'ID-44'!C86,'ID-45'!C86,'ID-57'!C86,'ID-59'!C86)</f>
        <v>1.5819490947426122</v>
      </c>
      <c r="D79" s="1">
        <f>AVERAGE('ID-13'!C86,'ID-14'!D86,'ID-15'!C86,'ID-16'!B86,'ID-18'!C86,'ID-26'!D86,'ID-29'!D86,'ID-30'!D86,'ID-33'!C86,'ID-34'!D86,'ID-36'!C86,'ID-37'!C86,'ID-38'!D86,'ID-39'!D86,'ID-40'!D86,'ID-45'!D86,'ID-59'!D86,'ID-71'!C86)</f>
        <v>1.9962223568062329</v>
      </c>
      <c r="E79" s="1">
        <f>AVERAGE('ID-03'!B86,'ID-09'!C86,'ID-13'!D86,'ID-15'!D86,'ID-16'!C86,'ID-18'!D86,'ID-24'!D86,'ID-29'!E86,'ID-30'!E86,'ID-33'!D86,'ID-34'!E86,'ID-36'!D86,'ID-38'!E86,'ID-39'!E86,'ID-40'!E86,'ID-44'!D86,'ID-45'!E86,'ID-57'!D86,'ID-70'!C86,'ID-71'!D86)</f>
        <v>2.7603406701381785</v>
      </c>
      <c r="F79" s="1">
        <f>AVERAGE('ID-01'!B86,'ID-02'!B86,'ID-03'!C86,'ID-06'!B86,'ID-08'!C86,'ID-09'!D86,'ID-12'!B86,'ID-16'!D86,'ID-18'!E86,'ID-24'!E86,'ID-29'!F86,'ID-33'!E86,'ID-34'!F86,'ID-36'!E86,'ID-38'!F86,'ID-39'!F86,'ID-40'!F86,'ID-45'!F86,'ID-53'!C86,'ID-54'!B86,'ID-57'!E86,'ID-71'!E86)</f>
        <v>3.677326081285659</v>
      </c>
      <c r="G79" s="1">
        <f>AVERAGE('ID-01'!C86,'ID-02'!C86,'ID-03'!D86,'ID-07'!B86,'ID-08'!D86,'ID-11'!D86,'ID-18'!F86,'ID-24'!F86,'ID-29'!G86,'ID-31'!B86,'ID-33'!F86,'ID-34'!G86,'ID-36'!F86,'ID-39'!G86,'ID-40'!G86,'ID-44'!E86,'ID-45'!G86,'ID-50'!B86,'ID-53'!D86,'ID-54'!C86,'ID-57'!F86,'ID-59'!E86,'ID-70'!D86,'ID-71'!F86)</f>
        <v>3.023769833890924</v>
      </c>
      <c r="H79" s="1">
        <f>AVERAGE('ID-03'!E86,'ID-11'!E86,'ID-13'!E86,'ID-15'!E86,'ID-16'!E86,'ID-18'!G86,'ID-24'!G86,'ID-29'!H86,'ID-30'!F86,'ID-31'!C86,'ID-33'!G86,'ID-34'!H86,'ID-40'!H86,'ID-44'!F86,'ID-45'!H86,'ID-54'!D86,'ID-57'!G86,'ID-59'!F86,'ID-70'!E86,'ID-71'!G86)</f>
        <v>2.1976430587761948</v>
      </c>
      <c r="I79" s="1">
        <f>AVERAGE('ID-12'!C86,'ID-18'!H86,'ID-24'!H86,'ID-29'!I86,'ID-40'!I86,'ID-44'!G86,'ID-45'!I86,'ID-59'!G86)</f>
        <v>2.7890940195265221</v>
      </c>
      <c r="J79" s="1">
        <f>AVERAGE('ID-31'!D86,'ID-40'!J86,'ID-44'!H86,'ID-45'!J86,'ID-57'!H86)</f>
        <v>2.4633271592471222</v>
      </c>
      <c r="K79" s="1">
        <f>AVERAGE('ID-26'!E86,'ID-31'!E86,'ID-34'!I86,'ID-36'!G86,'ID-40'!K86,'ID-44'!I86,'ID-57'!I86)</f>
        <v>2.4907614186918789</v>
      </c>
      <c r="M79" s="1">
        <v>9.375</v>
      </c>
      <c r="N79" s="70">
        <f t="shared" si="11"/>
        <v>4.7320283547998369E-4</v>
      </c>
      <c r="O79" s="1">
        <f t="shared" si="12"/>
        <v>2.6355271918411923E-4</v>
      </c>
      <c r="P79" s="1">
        <f t="shared" si="13"/>
        <v>3.3257064464391846E-4</v>
      </c>
      <c r="Q79" s="1">
        <f t="shared" si="14"/>
        <v>4.5987275564502057E-4</v>
      </c>
      <c r="R79" s="1">
        <f t="shared" si="15"/>
        <v>6.1264252514219085E-4</v>
      </c>
      <c r="S79" s="1">
        <f t="shared" si="16"/>
        <v>5.0376005432622799E-4</v>
      </c>
      <c r="T79" s="1">
        <f t="shared" si="17"/>
        <v>3.6612733359211406E-4</v>
      </c>
      <c r="U79" s="1">
        <f t="shared" si="18"/>
        <v>4.6466306365311862E-4</v>
      </c>
      <c r="V79" s="1">
        <f t="shared" si="19"/>
        <v>4.1039030473057059E-4</v>
      </c>
      <c r="W79" s="1">
        <f t="shared" si="20"/>
        <v>4.1496085235406707E-4</v>
      </c>
    </row>
    <row r="80" spans="1:23" x14ac:dyDescent="0.25">
      <c r="A80" s="1">
        <v>9.5</v>
      </c>
      <c r="B80" s="1">
        <f>AVERAGE('ID-11'!B87,'ID-13'!B87,'ID-14'!B87,'ID-15'!B87,'ID-24'!B87,'ID-26'!B87,'ID-29'!B87,'ID-30'!B87,'ID-32'!B87,'ID-33'!B87,'ID-34'!B87,'ID-37'!B87,'ID-38'!B87,'ID-39'!B87,'ID-40'!B87,'ID-44'!B87,'ID-45'!B87,'ID-53'!B87,'ID-57'!B87,'ID-59'!B87,'ID-70'!B87,'ID-71'!B87)</f>
        <v>2.8448599984139884</v>
      </c>
      <c r="C80" s="1">
        <f>AVERAGE('ID-08'!B87,'ID-09'!B87,'ID-11'!C87,'ID-14'!C87,'ID-18'!B87,'ID-24'!C87,'ID-26'!C87,'ID-29'!C87,'ID-30'!C87,'ID-34'!C87,'ID-36'!B87,'ID-38'!C87,'ID-39'!C87,'ID-40'!C87,'ID-44'!C87,'ID-45'!C87,'ID-57'!C87,'ID-59'!C87)</f>
        <v>1.561576289754969</v>
      </c>
      <c r="D80" s="1">
        <f>AVERAGE('ID-13'!C87,'ID-14'!D87,'ID-15'!C87,'ID-16'!B87,'ID-18'!C87,'ID-26'!D87,'ID-29'!D87,'ID-30'!D87,'ID-33'!C87,'ID-34'!D87,'ID-36'!C87,'ID-37'!C87,'ID-38'!D87,'ID-39'!D87,'ID-40'!D87,'ID-45'!D87,'ID-59'!D87,'ID-71'!C87)</f>
        <v>2.0144548979056309</v>
      </c>
      <c r="E80" s="1">
        <f>AVERAGE('ID-03'!B87,'ID-09'!C87,'ID-13'!D87,'ID-15'!D87,'ID-16'!C87,'ID-18'!D87,'ID-24'!D87,'ID-29'!E87,'ID-30'!E87,'ID-33'!D87,'ID-34'!E87,'ID-36'!D87,'ID-38'!E87,'ID-39'!E87,'ID-40'!E87,'ID-44'!D87,'ID-45'!E87,'ID-57'!D87,'ID-70'!C87,'ID-71'!D87)</f>
        <v>2.7268247293067516</v>
      </c>
      <c r="F80" s="1">
        <f>AVERAGE('ID-01'!B87,'ID-02'!B87,'ID-03'!C87,'ID-06'!B87,'ID-08'!C87,'ID-09'!D87,'ID-12'!B87,'ID-16'!D87,'ID-18'!E87,'ID-24'!E87,'ID-29'!F87,'ID-33'!E87,'ID-34'!F87,'ID-36'!E87,'ID-38'!F87,'ID-39'!F87,'ID-40'!F87,'ID-45'!F87,'ID-53'!C87,'ID-54'!B87,'ID-57'!E87,'ID-71'!E87)</f>
        <v>3.6736787940215421</v>
      </c>
      <c r="G80" s="1">
        <f>AVERAGE('ID-01'!C87,'ID-02'!C87,'ID-03'!D87,'ID-07'!B87,'ID-08'!D87,'ID-11'!D87,'ID-18'!F87,'ID-24'!F87,'ID-29'!G87,'ID-31'!B87,'ID-33'!F87,'ID-34'!G87,'ID-36'!F87,'ID-39'!G87,'ID-40'!G87,'ID-44'!E87,'ID-45'!G87,'ID-50'!B87,'ID-53'!D87,'ID-54'!C87,'ID-57'!F87,'ID-59'!E87,'ID-70'!D87,'ID-71'!F87)</f>
        <v>3.0222212522705001</v>
      </c>
      <c r="H80" s="1">
        <f>AVERAGE('ID-03'!E87,'ID-11'!E87,'ID-13'!E87,'ID-15'!E87,'ID-16'!E87,'ID-18'!G87,'ID-24'!G87,'ID-29'!H87,'ID-30'!F87,'ID-31'!C87,'ID-33'!G87,'ID-34'!H87,'ID-40'!H87,'ID-44'!F87,'ID-45'!H87,'ID-54'!D87,'ID-57'!G87,'ID-59'!F87,'ID-70'!E87,'ID-71'!G87)</f>
        <v>2.2029936634926903</v>
      </c>
      <c r="I80" s="1">
        <f>AVERAGE('ID-12'!C87,'ID-18'!H87,'ID-24'!H87,'ID-29'!I87,'ID-40'!I87,'ID-44'!G87,'ID-45'!I87,'ID-59'!G87)</f>
        <v>2.7857928533525373</v>
      </c>
      <c r="J80" s="1">
        <f>AVERAGE('ID-31'!D87,'ID-40'!J87,'ID-44'!H87,'ID-45'!J87,'ID-57'!H87)</f>
        <v>2.456941624824013</v>
      </c>
      <c r="K80" s="1">
        <f>AVERAGE('ID-26'!E87,'ID-31'!E87,'ID-34'!I87,'ID-36'!G87,'ID-40'!K87,'ID-44'!I87,'ID-57'!I87)</f>
        <v>2.4923761443348975</v>
      </c>
      <c r="M80" s="1">
        <v>9.5</v>
      </c>
      <c r="N80" s="70">
        <f t="shared" si="11"/>
        <v>4.739536757357705E-4</v>
      </c>
      <c r="O80" s="1">
        <f t="shared" si="12"/>
        <v>2.6015860987317786E-4</v>
      </c>
      <c r="P80" s="1">
        <f t="shared" si="13"/>
        <v>3.3560818599107816E-4</v>
      </c>
      <c r="Q80" s="1">
        <f t="shared" si="14"/>
        <v>4.5428899990250483E-4</v>
      </c>
      <c r="R80" s="1">
        <f t="shared" si="15"/>
        <v>6.1203488708398896E-4</v>
      </c>
      <c r="S80" s="1">
        <f t="shared" si="16"/>
        <v>5.0350206062826539E-4</v>
      </c>
      <c r="T80" s="1">
        <f t="shared" si="17"/>
        <v>3.6701874433788223E-4</v>
      </c>
      <c r="U80" s="1">
        <f t="shared" si="18"/>
        <v>4.6411308936853275E-4</v>
      </c>
      <c r="V80" s="1">
        <f t="shared" si="19"/>
        <v>4.0932647469568061E-4</v>
      </c>
      <c r="W80" s="1">
        <f t="shared" si="20"/>
        <v>4.1522986564619397E-4</v>
      </c>
    </row>
    <row r="81" spans="1:23" x14ac:dyDescent="0.25">
      <c r="A81" s="1">
        <v>9.625</v>
      </c>
      <c r="B81" s="1">
        <f>AVERAGE('ID-11'!B88,'ID-13'!B88,'ID-14'!B88,'ID-15'!B88,'ID-24'!B88,'ID-26'!B88,'ID-29'!B88,'ID-30'!B88,'ID-32'!B88,'ID-33'!B88,'ID-34'!B88,'ID-37'!B88,'ID-38'!B88,'ID-39'!B88,'ID-40'!B88,'ID-44'!B88,'ID-45'!B88,'ID-53'!B88,'ID-57'!B88,'ID-59'!B88,'ID-70'!B88,'ID-71'!B88)</f>
        <v>2.837978476560421</v>
      </c>
      <c r="C81" s="1">
        <f>AVERAGE('ID-08'!B88,'ID-09'!B88,'ID-11'!C88,'ID-14'!C88,'ID-18'!B88,'ID-24'!C88,'ID-26'!C88,'ID-29'!C88,'ID-30'!C88,'ID-34'!C88,'ID-36'!B88,'ID-38'!C88,'ID-39'!C88,'ID-40'!C88,'ID-44'!C88,'ID-45'!C88,'ID-57'!C88,'ID-59'!C88)</f>
        <v>1.5450190661790046</v>
      </c>
      <c r="D81" s="1">
        <f>AVERAGE('ID-13'!C88,'ID-14'!D88,'ID-15'!C88,'ID-16'!B88,'ID-18'!C88,'ID-26'!D88,'ID-29'!D88,'ID-30'!D88,'ID-33'!C88,'ID-34'!D88,'ID-36'!C88,'ID-37'!C88,'ID-38'!D88,'ID-39'!D88,'ID-40'!D88,'ID-45'!D88,'ID-59'!D88,'ID-71'!C88)</f>
        <v>2.01894436479702</v>
      </c>
      <c r="E81" s="1">
        <f>AVERAGE('ID-03'!B88,'ID-09'!C88,'ID-13'!D88,'ID-15'!D88,'ID-16'!C88,'ID-18'!D88,'ID-24'!D88,'ID-29'!E88,'ID-30'!E88,'ID-33'!D88,'ID-34'!E88,'ID-36'!D88,'ID-38'!E88,'ID-39'!E88,'ID-40'!E88,'ID-44'!D88,'ID-45'!E88,'ID-57'!D88,'ID-70'!C88,'ID-71'!D88)</f>
        <v>2.7255353340327586</v>
      </c>
      <c r="F81" s="1">
        <f>AVERAGE('ID-01'!B88,'ID-02'!B88,'ID-03'!C88,'ID-06'!B88,'ID-08'!C88,'ID-09'!D88,'ID-12'!B88,'ID-16'!D88,'ID-18'!E88,'ID-24'!E88,'ID-29'!F88,'ID-33'!E88,'ID-34'!F88,'ID-36'!E88,'ID-38'!F88,'ID-39'!F88,'ID-40'!F88,'ID-45'!F88,'ID-53'!C88,'ID-54'!B88,'ID-57'!E88,'ID-71'!E88)</f>
        <v>3.6721238070105144</v>
      </c>
      <c r="G81" s="1">
        <f>AVERAGE('ID-01'!C88,'ID-02'!C88,'ID-03'!D88,'ID-07'!B88,'ID-08'!D88,'ID-11'!D88,'ID-18'!F88,'ID-24'!F88,'ID-29'!G88,'ID-31'!B88,'ID-33'!F88,'ID-34'!G88,'ID-36'!F88,'ID-39'!G88,'ID-40'!G88,'ID-44'!E88,'ID-45'!G88,'ID-50'!B88,'ID-53'!D88,'ID-54'!C88,'ID-57'!F88,'ID-59'!E88,'ID-70'!D88,'ID-71'!F88)</f>
        <v>3.0301961023457671</v>
      </c>
      <c r="H81" s="1">
        <f>AVERAGE('ID-03'!E88,'ID-11'!E88,'ID-13'!E88,'ID-15'!E88,'ID-16'!E88,'ID-18'!G88,'ID-24'!G88,'ID-29'!H88,'ID-30'!F88,'ID-31'!C88,'ID-33'!G88,'ID-34'!H88,'ID-40'!H88,'ID-44'!F88,'ID-45'!H88,'ID-54'!D88,'ID-57'!G88,'ID-59'!F88,'ID-70'!E88,'ID-71'!G88)</f>
        <v>2.2044872439946617</v>
      </c>
      <c r="I81" s="1">
        <f>AVERAGE('ID-12'!C88,'ID-18'!H88,'ID-24'!H88,'ID-29'!I88,'ID-40'!I88,'ID-44'!G88,'ID-45'!I88,'ID-59'!G88)</f>
        <v>2.8018479619665531</v>
      </c>
      <c r="J81" s="1">
        <f>AVERAGE('ID-31'!D88,'ID-40'!J88,'ID-44'!H88,'ID-45'!J88,'ID-57'!H88)</f>
        <v>2.4622107886073947</v>
      </c>
      <c r="K81" s="1">
        <f>AVERAGE('ID-26'!E88,'ID-31'!E88,'ID-34'!I88,'ID-36'!G88,'ID-40'!K88,'ID-44'!I88,'ID-57'!I88)</f>
        <v>2.5088194706356974</v>
      </c>
      <c r="M81" s="1">
        <v>9.625</v>
      </c>
      <c r="N81" s="70">
        <f t="shared" si="11"/>
        <v>4.7280721419496618E-4</v>
      </c>
      <c r="O81" s="1">
        <f t="shared" si="12"/>
        <v>2.574001764254222E-4</v>
      </c>
      <c r="P81" s="1">
        <f t="shared" si="13"/>
        <v>3.3635613117518357E-4</v>
      </c>
      <c r="Q81" s="1">
        <f t="shared" si="14"/>
        <v>4.5407418664985763E-4</v>
      </c>
      <c r="R81" s="1">
        <f t="shared" si="15"/>
        <v>6.1177582624795173E-4</v>
      </c>
      <c r="S81" s="1">
        <f t="shared" si="16"/>
        <v>5.048306706508048E-4</v>
      </c>
      <c r="T81" s="1">
        <f t="shared" si="17"/>
        <v>3.6726757484951066E-4</v>
      </c>
      <c r="U81" s="1">
        <f t="shared" si="18"/>
        <v>4.6678787046362775E-4</v>
      </c>
      <c r="V81" s="1">
        <f t="shared" si="19"/>
        <v>4.10204317381992E-4</v>
      </c>
      <c r="W81" s="1">
        <f t="shared" si="20"/>
        <v>4.1796932380790721E-4</v>
      </c>
    </row>
    <row r="82" spans="1:23" x14ac:dyDescent="0.25">
      <c r="A82" s="1">
        <v>9.75</v>
      </c>
      <c r="B82" s="1">
        <f>AVERAGE('ID-11'!B89,'ID-13'!B89,'ID-14'!B89,'ID-15'!B89,'ID-24'!B89,'ID-26'!B89,'ID-29'!B89,'ID-30'!B89,'ID-32'!B89,'ID-33'!B89,'ID-34'!B89,'ID-37'!B89,'ID-38'!B89,'ID-39'!B89,'ID-40'!B89,'ID-44'!B89,'ID-45'!B89,'ID-53'!B89,'ID-57'!B89,'ID-59'!B89,'ID-70'!B89,'ID-71'!B89)</f>
        <v>2.824771833190252</v>
      </c>
      <c r="C82" s="1">
        <f>AVERAGE('ID-08'!B89,'ID-09'!B89,'ID-11'!C89,'ID-14'!C89,'ID-18'!B89,'ID-24'!C89,'ID-26'!C89,'ID-29'!C89,'ID-30'!C89,'ID-34'!C89,'ID-36'!B89,'ID-38'!C89,'ID-39'!C89,'ID-40'!C89,'ID-44'!C89,'ID-45'!C89,'ID-57'!C89,'ID-59'!C89)</f>
        <v>1.521809560915272</v>
      </c>
      <c r="D82" s="1">
        <f>AVERAGE('ID-13'!C89,'ID-14'!D89,'ID-15'!C89,'ID-16'!B89,'ID-18'!C89,'ID-26'!D89,'ID-29'!D89,'ID-30'!D89,'ID-33'!C89,'ID-34'!D89,'ID-36'!C89,'ID-37'!C89,'ID-38'!D89,'ID-39'!D89,'ID-40'!D89,'ID-45'!D89,'ID-59'!D89,'ID-71'!C89)</f>
        <v>2.0380654870038475</v>
      </c>
      <c r="E82" s="1">
        <f>AVERAGE('ID-03'!B89,'ID-09'!C89,'ID-13'!D89,'ID-15'!D89,'ID-16'!C89,'ID-18'!D89,'ID-24'!D89,'ID-29'!E89,'ID-30'!E89,'ID-33'!D89,'ID-34'!E89,'ID-36'!D89,'ID-38'!E89,'ID-39'!E89,'ID-40'!E89,'ID-44'!D89,'ID-45'!E89,'ID-57'!D89,'ID-70'!C89,'ID-71'!D89)</f>
        <v>2.7107848228959024</v>
      </c>
      <c r="F82" s="1">
        <f>AVERAGE('ID-01'!B89,'ID-02'!B89,'ID-03'!C89,'ID-06'!B89,'ID-08'!C89,'ID-09'!D89,'ID-12'!B89,'ID-16'!D89,'ID-18'!E89,'ID-24'!E89,'ID-29'!F89,'ID-33'!E89,'ID-34'!F89,'ID-36'!E89,'ID-38'!F89,'ID-39'!F89,'ID-40'!F89,'ID-45'!F89,'ID-53'!C89,'ID-54'!B89,'ID-57'!E89,'ID-71'!E89)</f>
        <v>3.6721011769491452</v>
      </c>
      <c r="G82" s="1">
        <f>AVERAGE('ID-01'!C89,'ID-02'!C89,'ID-03'!D89,'ID-07'!B89,'ID-08'!D89,'ID-11'!D89,'ID-18'!F89,'ID-24'!F89,'ID-29'!G89,'ID-31'!B89,'ID-33'!F89,'ID-34'!G89,'ID-36'!F89,'ID-39'!G89,'ID-40'!G89,'ID-44'!E89,'ID-45'!G89,'ID-50'!B89,'ID-53'!D89,'ID-54'!C89,'ID-57'!F89,'ID-59'!E89,'ID-70'!D89,'ID-71'!F89)</f>
        <v>3.0625929161145176</v>
      </c>
      <c r="H82" s="1">
        <f>AVERAGE('ID-03'!E89,'ID-11'!E89,'ID-13'!E89,'ID-15'!E89,'ID-16'!E89,'ID-18'!G89,'ID-24'!G89,'ID-29'!H89,'ID-30'!F89,'ID-31'!C89,'ID-33'!G89,'ID-34'!H89,'ID-40'!H89,'ID-44'!F89,'ID-45'!H89,'ID-54'!D89,'ID-57'!G89,'ID-59'!F89,'ID-70'!E89,'ID-71'!G89)</f>
        <v>2.2016651192327066</v>
      </c>
      <c r="I82" s="1">
        <f>AVERAGE('ID-12'!C89,'ID-18'!H89,'ID-24'!H89,'ID-29'!I89,'ID-40'!I89,'ID-44'!G89,'ID-45'!I89,'ID-59'!G89)</f>
        <v>2.8007119676311811</v>
      </c>
      <c r="J82" s="1">
        <f>AVERAGE('ID-31'!D89,'ID-40'!J89,'ID-44'!H89,'ID-45'!J89,'ID-57'!H89)</f>
        <v>2.4054901242379634</v>
      </c>
      <c r="K82" s="1">
        <f>AVERAGE('ID-26'!E89,'ID-31'!E89,'ID-34'!I89,'ID-36'!G89,'ID-40'!K89,'ID-44'!I89,'ID-57'!I89)</f>
        <v>2.5092066013995571</v>
      </c>
      <c r="M82" s="1">
        <v>9.75</v>
      </c>
      <c r="N82" s="70">
        <f t="shared" si="11"/>
        <v>4.70606987409496E-4</v>
      </c>
      <c r="O82" s="1">
        <f t="shared" si="12"/>
        <v>2.5353347284848434E-4</v>
      </c>
      <c r="P82" s="1">
        <f t="shared" si="13"/>
        <v>3.3954171013484102E-4</v>
      </c>
      <c r="Q82" s="1">
        <f t="shared" si="14"/>
        <v>4.5161675149445738E-4</v>
      </c>
      <c r="R82" s="1">
        <f t="shared" si="15"/>
        <v>6.1177205607972768E-4</v>
      </c>
      <c r="S82" s="1">
        <f t="shared" si="16"/>
        <v>5.1022797982467867E-4</v>
      </c>
      <c r="T82" s="1">
        <f t="shared" si="17"/>
        <v>3.6679740886416895E-4</v>
      </c>
      <c r="U82" s="1">
        <f t="shared" si="18"/>
        <v>4.665986138073548E-4</v>
      </c>
      <c r="V82" s="1">
        <f t="shared" si="19"/>
        <v>4.0075465469804471E-4</v>
      </c>
      <c r="W82" s="1">
        <f t="shared" si="20"/>
        <v>4.1803381979316624E-4</v>
      </c>
    </row>
    <row r="83" spans="1:23" x14ac:dyDescent="0.25">
      <c r="A83" s="1">
        <v>9.875</v>
      </c>
      <c r="B83" s="1">
        <f>AVERAGE('ID-11'!B90,'ID-13'!B90,'ID-14'!B90,'ID-15'!B90,'ID-24'!B90,'ID-26'!B90,'ID-29'!B90,'ID-30'!B90,'ID-32'!B90,'ID-33'!B90,'ID-34'!B90,'ID-37'!B90,'ID-38'!B90,'ID-39'!B90,'ID-40'!B90,'ID-44'!B90,'ID-45'!B90,'ID-53'!B90,'ID-57'!B90,'ID-59'!B90,'ID-70'!B90,'ID-71'!B90)</f>
        <v>2.8222838580275718</v>
      </c>
      <c r="C83" s="1">
        <f>AVERAGE('ID-08'!B90,'ID-09'!B90,'ID-11'!C90,'ID-14'!C90,'ID-18'!B90,'ID-24'!C90,'ID-26'!C90,'ID-29'!C90,'ID-30'!C90,'ID-34'!C90,'ID-36'!B90,'ID-38'!C90,'ID-39'!C90,'ID-40'!C90,'ID-44'!C90,'ID-45'!C90,'ID-57'!C90,'ID-59'!C90)</f>
        <v>1.4843658720422697</v>
      </c>
      <c r="D83" s="1">
        <f>AVERAGE('ID-13'!C90,'ID-14'!D90,'ID-15'!C90,'ID-16'!B90,'ID-18'!C90,'ID-26'!D90,'ID-29'!D90,'ID-30'!D90,'ID-33'!C90,'ID-34'!D90,'ID-36'!C90,'ID-37'!C90,'ID-38'!D90,'ID-39'!D90,'ID-40'!D90,'ID-45'!D90,'ID-59'!D90,'ID-71'!C90)</f>
        <v>2.0666736006289175</v>
      </c>
      <c r="E83" s="1">
        <f>AVERAGE('ID-03'!B90,'ID-09'!C90,'ID-13'!D90,'ID-15'!D90,'ID-16'!C90,'ID-18'!D90,'ID-24'!D90,'ID-29'!E90,'ID-30'!E90,'ID-33'!D90,'ID-34'!E90,'ID-36'!D90,'ID-38'!E90,'ID-39'!E90,'ID-40'!E90,'ID-44'!D90,'ID-45'!E90,'ID-57'!D90,'ID-70'!C90,'ID-71'!D90)</f>
        <v>2.6967804907197466</v>
      </c>
      <c r="F83" s="1">
        <f>AVERAGE('ID-01'!B90,'ID-02'!B90,'ID-03'!C90,'ID-06'!B90,'ID-08'!C90,'ID-09'!D90,'ID-12'!B90,'ID-16'!D90,'ID-18'!E90,'ID-24'!E90,'ID-29'!F90,'ID-33'!E90,'ID-34'!F90,'ID-36'!E90,'ID-38'!F90,'ID-39'!F90,'ID-40'!F90,'ID-45'!F90,'ID-53'!C90,'ID-54'!B90,'ID-57'!E90,'ID-71'!E90)</f>
        <v>3.6697152104943567</v>
      </c>
      <c r="G83" s="1">
        <f>AVERAGE('ID-01'!C90,'ID-02'!C90,'ID-03'!D90,'ID-07'!B90,'ID-08'!D90,'ID-11'!D90,'ID-18'!F90,'ID-24'!F90,'ID-29'!G90,'ID-31'!B90,'ID-33'!F90,'ID-34'!G90,'ID-36'!F90,'ID-39'!G90,'ID-40'!G90,'ID-44'!E90,'ID-45'!G90,'ID-50'!B90,'ID-53'!D90,'ID-54'!C90,'ID-57'!F90,'ID-59'!E90,'ID-70'!D90,'ID-71'!F90)</f>
        <v>3.0536102591101297</v>
      </c>
      <c r="H83" s="1">
        <f>AVERAGE('ID-03'!E90,'ID-11'!E90,'ID-13'!E90,'ID-15'!E90,'ID-16'!E90,'ID-18'!G90,'ID-24'!G90,'ID-29'!H90,'ID-30'!F90,'ID-31'!C90,'ID-33'!G90,'ID-34'!H90,'ID-40'!H90,'ID-44'!F90,'ID-45'!H90,'ID-54'!D90,'ID-57'!G90,'ID-59'!F90,'ID-70'!E90,'ID-71'!G90)</f>
        <v>2.1990337779397389</v>
      </c>
      <c r="I83" s="1">
        <f>AVERAGE('ID-12'!C90,'ID-18'!H90,'ID-24'!H90,'ID-29'!I90,'ID-40'!I90,'ID-44'!G90,'ID-45'!I90,'ID-59'!G90)</f>
        <v>2.7937415756646282</v>
      </c>
      <c r="J83" s="1">
        <f>AVERAGE('ID-31'!D90,'ID-40'!J90,'ID-44'!H90,'ID-45'!J90,'ID-57'!H90)</f>
        <v>2.3798340533526665</v>
      </c>
      <c r="K83" s="1">
        <f>AVERAGE('ID-26'!E90,'ID-31'!E90,'ID-34'!I90,'ID-36'!G90,'ID-40'!K90,'ID-44'!I90,'ID-57'!I90)</f>
        <v>2.5119538900190963</v>
      </c>
      <c r="M83" s="1">
        <v>9.875</v>
      </c>
      <c r="N83" s="70">
        <f t="shared" si="11"/>
        <v>4.7019249074739349E-4</v>
      </c>
      <c r="O83" s="1">
        <f t="shared" si="12"/>
        <v>2.4729535428224213E-4</v>
      </c>
      <c r="P83" s="1">
        <f t="shared" si="13"/>
        <v>3.443078218647777E-4</v>
      </c>
      <c r="Q83" s="1">
        <f t="shared" si="14"/>
        <v>4.492836297539098E-4</v>
      </c>
      <c r="R83" s="1">
        <f t="shared" si="15"/>
        <v>6.1137455406835991E-4</v>
      </c>
      <c r="S83" s="1">
        <f t="shared" si="16"/>
        <v>5.0873146916774763E-4</v>
      </c>
      <c r="T83" s="1">
        <f t="shared" si="17"/>
        <v>3.663590274047605E-4</v>
      </c>
      <c r="U83" s="1">
        <f t="shared" si="18"/>
        <v>4.6543734650572707E-4</v>
      </c>
      <c r="V83" s="1">
        <f t="shared" si="19"/>
        <v>3.9648035328855428E-4</v>
      </c>
      <c r="W83" s="1">
        <f t="shared" si="20"/>
        <v>4.1849151807718147E-4</v>
      </c>
    </row>
    <row r="84" spans="1:23" x14ac:dyDescent="0.25">
      <c r="A84" s="1">
        <v>10</v>
      </c>
      <c r="B84" s="1">
        <f>AVERAGE('ID-11'!B91,'ID-13'!B91,'ID-14'!B91,'ID-15'!B91,'ID-24'!B91,'ID-26'!B91,'ID-29'!B91,'ID-30'!B91,'ID-32'!B91,'ID-33'!B91,'ID-34'!B91,'ID-37'!B91,'ID-38'!B91,'ID-39'!B91,'ID-40'!B91,'ID-44'!B91,'ID-45'!B91,'ID-53'!B91,'ID-57'!B91,'ID-59'!B91,'ID-70'!B91,'ID-71'!B91)</f>
        <v>2.8095660508470819</v>
      </c>
      <c r="C84" s="1">
        <f>AVERAGE('ID-08'!B91,'ID-09'!B91,'ID-11'!C91,'ID-14'!C91,'ID-18'!B91,'ID-24'!C91,'ID-26'!C91,'ID-29'!C91,'ID-30'!C91,'ID-34'!C91,'ID-36'!B91,'ID-38'!C91,'ID-39'!C91,'ID-40'!C91,'ID-44'!C91,'ID-45'!C91,'ID-57'!C91,'ID-59'!C91)</f>
        <v>1.4747928107333141</v>
      </c>
      <c r="D84" s="1">
        <f>AVERAGE('ID-13'!C91,'ID-14'!D91,'ID-15'!C91,'ID-16'!B91,'ID-18'!C91,'ID-26'!D91,'ID-29'!D91,'ID-30'!D91,'ID-33'!C91,'ID-34'!D91,'ID-36'!C91,'ID-37'!C91,'ID-38'!D91,'ID-39'!D91,'ID-40'!D91,'ID-45'!D91,'ID-59'!D91,'ID-71'!C91)</f>
        <v>2.0574050420905525</v>
      </c>
      <c r="E84" s="1">
        <f>AVERAGE('ID-03'!B91,'ID-09'!C91,'ID-13'!D91,'ID-15'!D91,'ID-16'!C91,'ID-18'!D91,'ID-24'!D91,'ID-29'!E91,'ID-30'!E91,'ID-33'!D91,'ID-34'!E91,'ID-36'!D91,'ID-38'!E91,'ID-39'!E91,'ID-40'!E91,'ID-44'!D91,'ID-45'!E91,'ID-57'!D91,'ID-70'!C91,'ID-71'!D91)</f>
        <v>2.7147331017194052</v>
      </c>
      <c r="F84" s="1">
        <f>AVERAGE('ID-01'!B91,'ID-02'!B91,'ID-03'!C91,'ID-06'!B91,'ID-08'!C91,'ID-09'!D91,'ID-12'!B91,'ID-16'!D91,'ID-18'!E91,'ID-24'!E91,'ID-29'!F91,'ID-33'!E91,'ID-34'!F91,'ID-36'!E91,'ID-38'!F91,'ID-39'!F91,'ID-40'!F91,'ID-45'!F91,'ID-53'!C91,'ID-54'!B91,'ID-57'!E91,'ID-71'!E91)</f>
        <v>3.6667619585395452</v>
      </c>
      <c r="G84" s="1">
        <f>AVERAGE('ID-01'!C91,'ID-02'!C91,'ID-03'!D91,'ID-07'!B91,'ID-08'!D91,'ID-11'!D91,'ID-18'!F91,'ID-24'!F91,'ID-29'!G91,'ID-31'!B91,'ID-33'!F91,'ID-34'!G91,'ID-36'!F91,'ID-39'!G91,'ID-40'!G91,'ID-44'!E91,'ID-45'!G91,'ID-50'!B91,'ID-53'!D91,'ID-54'!C91,'ID-57'!F91,'ID-59'!E91,'ID-70'!D91,'ID-71'!F91)</f>
        <v>3.0134350374545016</v>
      </c>
      <c r="H84" s="1">
        <f>AVERAGE('ID-03'!E91,'ID-11'!E91,'ID-13'!E91,'ID-15'!E91,'ID-16'!E91,'ID-18'!G91,'ID-24'!G91,'ID-29'!H91,'ID-30'!F91,'ID-31'!C91,'ID-33'!G91,'ID-34'!H91,'ID-40'!H91,'ID-44'!F91,'ID-45'!H91,'ID-54'!D91,'ID-57'!G91,'ID-59'!F91,'ID-70'!E91,'ID-71'!G91)</f>
        <v>2.2127009739480394</v>
      </c>
      <c r="I84" s="1">
        <f>AVERAGE('ID-12'!C91,'ID-18'!H91,'ID-24'!H91,'ID-29'!I91,'ID-40'!I91,'ID-44'!G91,'ID-45'!I91,'ID-59'!G91)</f>
        <v>2.721061061398323</v>
      </c>
      <c r="J84" s="1">
        <f>AVERAGE('ID-31'!D91,'ID-40'!J91,'ID-44'!H91,'ID-45'!J91,'ID-57'!H91)</f>
        <v>2.377569053605491</v>
      </c>
      <c r="K84" s="1">
        <f>AVERAGE('ID-26'!E91,'ID-31'!E91,'ID-34'!I91,'ID-36'!G91,'ID-40'!K91,'ID-44'!I91,'ID-57'!I91)</f>
        <v>2.514723300926728</v>
      </c>
      <c r="M84" s="1">
        <v>10</v>
      </c>
      <c r="N84" s="70">
        <f t="shared" si="11"/>
        <v>4.6807370407112389E-4</v>
      </c>
      <c r="O84" s="1">
        <f t="shared" si="12"/>
        <v>2.4570048226817018E-4</v>
      </c>
      <c r="P84" s="1">
        <f t="shared" si="13"/>
        <v>3.4276368001228606E-4</v>
      </c>
      <c r="Q84" s="1">
        <f t="shared" si="14"/>
        <v>4.5227453474645292E-4</v>
      </c>
      <c r="R84" s="1">
        <f t="shared" si="15"/>
        <v>6.1088254229268828E-4</v>
      </c>
      <c r="S84" s="1">
        <f t="shared" si="16"/>
        <v>5.0203827723992005E-4</v>
      </c>
      <c r="T84" s="1">
        <f t="shared" si="17"/>
        <v>3.686359822597434E-4</v>
      </c>
      <c r="U84" s="1">
        <f t="shared" si="18"/>
        <v>4.5332877282896062E-4</v>
      </c>
      <c r="V84" s="1">
        <f t="shared" si="19"/>
        <v>3.9610300433067484E-4</v>
      </c>
      <c r="W84" s="1">
        <f t="shared" si="20"/>
        <v>4.1895290193439289E-4</v>
      </c>
    </row>
    <row r="85" spans="1:23" x14ac:dyDescent="0.25">
      <c r="A85" s="1">
        <v>10.125</v>
      </c>
      <c r="B85" s="1">
        <f>AVERAGE('ID-11'!B92,'ID-13'!B92,'ID-14'!B92,'ID-15'!B92,'ID-24'!B92,'ID-26'!B92,'ID-29'!B92,'ID-30'!B92,'ID-32'!B92,'ID-33'!B92,'ID-34'!B92,'ID-37'!B92,'ID-38'!B92,'ID-39'!B92,'ID-40'!B92,'ID-44'!B92,'ID-45'!B92,'ID-53'!B92,'ID-57'!B92,'ID-59'!B92,'ID-70'!B92,'ID-71'!B92)</f>
        <v>2.821591366989622</v>
      </c>
      <c r="C85" s="1">
        <f>AVERAGE('ID-08'!B92,'ID-09'!B92,'ID-11'!C92,'ID-14'!C92,'ID-18'!B92,'ID-24'!C92,'ID-26'!C92,'ID-29'!C92,'ID-30'!C92,'ID-34'!C92,'ID-36'!B92,'ID-38'!C92,'ID-39'!C92,'ID-40'!C92,'ID-44'!C92,'ID-45'!C92,'ID-57'!C92,'ID-59'!C92)</f>
        <v>1.469844201842909</v>
      </c>
      <c r="D85" s="1">
        <f>AVERAGE('ID-13'!C92,'ID-14'!D92,'ID-15'!C92,'ID-16'!B92,'ID-18'!C92,'ID-26'!D92,'ID-29'!D92,'ID-30'!D92,'ID-33'!C92,'ID-34'!D92,'ID-36'!C92,'ID-37'!C92,'ID-38'!D92,'ID-39'!D92,'ID-40'!D92,'ID-45'!D92,'ID-59'!D92,'ID-71'!C92)</f>
        <v>2.069559615042853</v>
      </c>
      <c r="E85" s="1">
        <f>AVERAGE('ID-03'!B92,'ID-09'!C92,'ID-13'!D92,'ID-15'!D92,'ID-16'!C92,'ID-18'!D92,'ID-24'!D92,'ID-29'!E92,'ID-30'!E92,'ID-33'!D92,'ID-34'!E92,'ID-36'!D92,'ID-38'!E92,'ID-39'!E92,'ID-40'!E92,'ID-44'!D92,'ID-45'!E92,'ID-57'!D92,'ID-70'!C92,'ID-71'!D92)</f>
        <v>2.7030279239305841</v>
      </c>
      <c r="F85" s="1">
        <f>AVERAGE('ID-01'!B92,'ID-02'!B92,'ID-03'!C92,'ID-06'!B92,'ID-08'!C92,'ID-09'!D92,'ID-12'!B92,'ID-16'!D92,'ID-18'!E92,'ID-24'!E92,'ID-29'!F92,'ID-33'!E92,'ID-34'!F92,'ID-36'!E92,'ID-38'!F92,'ID-39'!F92,'ID-40'!F92,'ID-45'!F92,'ID-53'!C92,'ID-54'!B92,'ID-57'!E92,'ID-71'!E92)</f>
        <v>3.6638078022598908</v>
      </c>
      <c r="G85" s="1">
        <f>AVERAGE('ID-01'!C92,'ID-02'!C92,'ID-03'!D92,'ID-07'!B92,'ID-08'!D92,'ID-11'!D92,'ID-18'!F92,'ID-24'!F92,'ID-29'!G92,'ID-31'!B92,'ID-33'!F92,'ID-34'!G92,'ID-36'!F92,'ID-39'!G92,'ID-40'!G92,'ID-44'!E92,'ID-45'!G92,'ID-50'!B92,'ID-53'!D92,'ID-54'!C92,'ID-57'!F92,'ID-59'!E92,'ID-70'!D92,'ID-71'!F92)</f>
        <v>3.0163069106511315</v>
      </c>
      <c r="H85" s="1">
        <f>AVERAGE('ID-03'!E92,'ID-11'!E92,'ID-13'!E92,'ID-15'!E92,'ID-16'!E92,'ID-18'!G92,'ID-24'!G92,'ID-29'!H92,'ID-30'!F92,'ID-31'!C92,'ID-33'!G92,'ID-34'!H92,'ID-40'!H92,'ID-44'!F92,'ID-45'!H92,'ID-54'!D92,'ID-57'!G92,'ID-59'!F92,'ID-70'!E92,'ID-71'!G92)</f>
        <v>2.216000011289907</v>
      </c>
      <c r="I85" s="1">
        <f>AVERAGE('ID-12'!C92,'ID-18'!H92,'ID-24'!H92,'ID-29'!I92,'ID-40'!I92,'ID-44'!G92,'ID-45'!I92,'ID-59'!G92)</f>
        <v>2.7435617188067636</v>
      </c>
      <c r="J85" s="1">
        <f>AVERAGE('ID-31'!D92,'ID-40'!J92,'ID-44'!H92,'ID-45'!J92,'ID-57'!H92)</f>
        <v>2.3692077049185949</v>
      </c>
      <c r="K85" s="1">
        <f>AVERAGE('ID-26'!E92,'ID-31'!E92,'ID-34'!I92,'ID-36'!G92,'ID-40'!K92,'ID-44'!I92,'ID-57'!I92)</f>
        <v>2.5387483272678608</v>
      </c>
      <c r="M85" s="1">
        <v>10.125</v>
      </c>
      <c r="N85" s="70">
        <f t="shared" si="11"/>
        <v>4.7007712174047106E-4</v>
      </c>
      <c r="O85" s="1">
        <f t="shared" si="12"/>
        <v>2.4487604402702865E-4</v>
      </c>
      <c r="P85" s="1">
        <f t="shared" si="13"/>
        <v>3.4478863186613933E-4</v>
      </c>
      <c r="Q85" s="1">
        <f t="shared" si="14"/>
        <v>4.5032445212683537E-4</v>
      </c>
      <c r="R85" s="1">
        <f t="shared" si="15"/>
        <v>6.1039037985649786E-4</v>
      </c>
      <c r="S85" s="1">
        <f t="shared" si="16"/>
        <v>5.0251673131447854E-4</v>
      </c>
      <c r="T85" s="1">
        <f t="shared" si="17"/>
        <v>3.6918560188089854E-4</v>
      </c>
      <c r="U85" s="1">
        <f t="shared" si="18"/>
        <v>4.5707738235320684E-4</v>
      </c>
      <c r="V85" s="1">
        <f t="shared" si="19"/>
        <v>3.9471000363943792E-4</v>
      </c>
      <c r="W85" s="1">
        <f t="shared" si="20"/>
        <v>4.2295547132282564E-4</v>
      </c>
    </row>
    <row r="86" spans="1:23" x14ac:dyDescent="0.25">
      <c r="A86" s="1">
        <v>10.25</v>
      </c>
      <c r="B86" s="1">
        <f>AVERAGE('ID-11'!B93,'ID-13'!B93,'ID-14'!B93,'ID-15'!B93,'ID-24'!B93,'ID-26'!B93,'ID-29'!B93,'ID-30'!B93,'ID-32'!B93,'ID-33'!B93,'ID-34'!B93,'ID-37'!B93,'ID-38'!B93,'ID-39'!B93,'ID-40'!B93,'ID-44'!B93,'ID-45'!B93,'ID-53'!B93,'ID-57'!B93,'ID-59'!B93,'ID-70'!B93,'ID-71'!B93)</f>
        <v>2.8315827035575465</v>
      </c>
      <c r="C86" s="1">
        <f>AVERAGE('ID-08'!B93,'ID-09'!B93,'ID-11'!C93,'ID-14'!C93,'ID-18'!B93,'ID-24'!C93,'ID-26'!C93,'ID-29'!C93,'ID-30'!C93,'ID-34'!C93,'ID-36'!B93,'ID-38'!C93,'ID-39'!C93,'ID-40'!C93,'ID-44'!C93,'ID-45'!C93,'ID-57'!C93,'ID-59'!C93)</f>
        <v>1.4764189949427597</v>
      </c>
      <c r="D86" s="1">
        <f>AVERAGE('ID-13'!C93,'ID-14'!D93,'ID-15'!C93,'ID-16'!B93,'ID-18'!C93,'ID-26'!D93,'ID-29'!D93,'ID-30'!D93,'ID-33'!C93,'ID-34'!D93,'ID-36'!C93,'ID-37'!C93,'ID-38'!D93,'ID-39'!D93,'ID-40'!D93,'ID-45'!D93,'ID-59'!D93,'ID-71'!C93)</f>
        <v>2.0638994079101538</v>
      </c>
      <c r="E86" s="1">
        <f>AVERAGE('ID-03'!B93,'ID-09'!C93,'ID-13'!D93,'ID-15'!D93,'ID-16'!C93,'ID-18'!D93,'ID-24'!D93,'ID-29'!E93,'ID-30'!E93,'ID-33'!D93,'ID-34'!E93,'ID-36'!D93,'ID-38'!E93,'ID-39'!E93,'ID-40'!E93,'ID-44'!D93,'ID-45'!E93,'ID-57'!D93,'ID-70'!C93,'ID-71'!D93)</f>
        <v>2.7214045974753658</v>
      </c>
      <c r="F86" s="1">
        <f>AVERAGE('ID-01'!B93,'ID-02'!B93,'ID-03'!C93,'ID-06'!B93,'ID-08'!C93,'ID-09'!D93,'ID-12'!B93,'ID-16'!D93,'ID-18'!E93,'ID-24'!E93,'ID-29'!F93,'ID-33'!E93,'ID-34'!F93,'ID-36'!E93,'ID-38'!F93,'ID-39'!F93,'ID-40'!F93,'ID-45'!F93,'ID-53'!C93,'ID-54'!B93,'ID-57'!E93,'ID-71'!E93)</f>
        <v>3.6594733743458177</v>
      </c>
      <c r="G86" s="1">
        <f>AVERAGE('ID-01'!C93,'ID-02'!C93,'ID-03'!D93,'ID-07'!B93,'ID-08'!D93,'ID-11'!D93,'ID-18'!F93,'ID-24'!F93,'ID-29'!G93,'ID-31'!B93,'ID-33'!F93,'ID-34'!G93,'ID-36'!F93,'ID-39'!G93,'ID-40'!G93,'ID-44'!E93,'ID-45'!G93,'ID-50'!B93,'ID-53'!D93,'ID-54'!C93,'ID-57'!F93,'ID-59'!E93,'ID-70'!D93,'ID-71'!F93)</f>
        <v>3.0087074759044019</v>
      </c>
      <c r="H86" s="1">
        <f>AVERAGE('ID-03'!E93,'ID-11'!E93,'ID-13'!E93,'ID-15'!E93,'ID-16'!E93,'ID-18'!G93,'ID-24'!G93,'ID-29'!H93,'ID-30'!F93,'ID-31'!C93,'ID-33'!G93,'ID-34'!H93,'ID-40'!H93,'ID-44'!F93,'ID-45'!H93,'ID-54'!D93,'ID-57'!G93,'ID-59'!F93,'ID-70'!E93,'ID-71'!G93)</f>
        <v>2.2059190597786129</v>
      </c>
      <c r="I86" s="1">
        <f>AVERAGE('ID-12'!C93,'ID-18'!H93,'ID-24'!H93,'ID-29'!I93,'ID-40'!I93,'ID-44'!G93,'ID-45'!I93,'ID-59'!G93)</f>
        <v>2.7670356751131311</v>
      </c>
      <c r="J86" s="1">
        <f>AVERAGE('ID-31'!D93,'ID-40'!J93,'ID-44'!H93,'ID-45'!J93,'ID-57'!H93)</f>
        <v>2.353433070406389</v>
      </c>
      <c r="K86" s="1">
        <f>AVERAGE('ID-26'!E93,'ID-31'!E93,'ID-34'!I93,'ID-36'!G93,'ID-40'!K93,'ID-44'!I93,'ID-57'!I93)</f>
        <v>2.5419921370283505</v>
      </c>
      <c r="M86" s="1">
        <v>10.25</v>
      </c>
      <c r="N86" s="70">
        <f t="shared" si="11"/>
        <v>4.7174167841268727E-4</v>
      </c>
      <c r="O86" s="1">
        <f t="shared" si="12"/>
        <v>2.459714045574638E-4</v>
      </c>
      <c r="P86" s="1">
        <f t="shared" si="13"/>
        <v>3.4384564135783166E-4</v>
      </c>
      <c r="Q86" s="1">
        <f t="shared" si="14"/>
        <v>4.5338600593939596E-4</v>
      </c>
      <c r="R86" s="1">
        <f t="shared" si="15"/>
        <v>6.0966826416601323E-4</v>
      </c>
      <c r="S86" s="1">
        <f t="shared" si="16"/>
        <v>5.0125066548567336E-4</v>
      </c>
      <c r="T86" s="1">
        <f t="shared" si="17"/>
        <v>3.6750611535911693E-4</v>
      </c>
      <c r="U86" s="1">
        <f t="shared" si="18"/>
        <v>4.6098814347384767E-4</v>
      </c>
      <c r="V86" s="1">
        <f t="shared" si="19"/>
        <v>3.9208194952970445E-4</v>
      </c>
      <c r="W86" s="1">
        <f t="shared" si="20"/>
        <v>4.234958900289232E-4</v>
      </c>
    </row>
    <row r="87" spans="1:23" x14ac:dyDescent="0.25">
      <c r="A87" s="1">
        <v>10.375</v>
      </c>
      <c r="B87" s="1">
        <f>AVERAGE('ID-11'!B94,'ID-13'!B94,'ID-14'!B94,'ID-15'!B94,'ID-24'!B94,'ID-26'!B94,'ID-29'!B94,'ID-30'!B94,'ID-32'!B94,'ID-33'!B94,'ID-34'!B94,'ID-37'!B94,'ID-38'!B94,'ID-39'!B94,'ID-40'!B94,'ID-44'!B94,'ID-45'!B94,'ID-53'!B94,'ID-57'!B94,'ID-59'!B94,'ID-70'!B94,'ID-71'!B94)</f>
        <v>2.8346132433779414</v>
      </c>
      <c r="C87" s="1">
        <f>AVERAGE('ID-08'!B94,'ID-09'!B94,'ID-11'!C94,'ID-14'!C94,'ID-18'!B94,'ID-24'!C94,'ID-26'!C94,'ID-29'!C94,'ID-30'!C94,'ID-34'!C94,'ID-36'!B94,'ID-38'!C94,'ID-39'!C94,'ID-40'!C94,'ID-44'!C94,'ID-45'!C94,'ID-57'!C94,'ID-59'!C94)</f>
        <v>1.4831863866498669</v>
      </c>
      <c r="D87" s="1">
        <f>AVERAGE('ID-13'!C94,'ID-14'!D94,'ID-15'!C94,'ID-16'!B94,'ID-18'!C94,'ID-26'!D94,'ID-29'!D94,'ID-30'!D94,'ID-33'!C94,'ID-34'!D94,'ID-36'!C94,'ID-37'!C94,'ID-38'!D94,'ID-39'!D94,'ID-40'!D94,'ID-45'!D94,'ID-59'!D94,'ID-71'!C94)</f>
        <v>2.0525383310803647</v>
      </c>
      <c r="E87" s="1">
        <f>AVERAGE('ID-03'!B94,'ID-09'!C94,'ID-13'!D94,'ID-15'!D94,'ID-16'!C94,'ID-18'!D94,'ID-24'!D94,'ID-29'!E94,'ID-30'!E94,'ID-33'!D94,'ID-34'!E94,'ID-36'!D94,'ID-38'!E94,'ID-39'!E94,'ID-40'!E94,'ID-44'!D94,'ID-45'!E94,'ID-57'!D94,'ID-70'!C94,'ID-71'!D94)</f>
        <v>2.7412158020451152</v>
      </c>
      <c r="F87" s="1">
        <f>AVERAGE('ID-01'!B94,'ID-02'!B94,'ID-03'!C94,'ID-06'!B94,'ID-08'!C94,'ID-09'!D94,'ID-12'!B94,'ID-16'!D94,'ID-18'!E94,'ID-24'!E94,'ID-29'!F94,'ID-33'!E94,'ID-34'!F94,'ID-36'!E94,'ID-38'!F94,'ID-39'!F94,'ID-40'!F94,'ID-45'!F94,'ID-53'!C94,'ID-54'!B94,'ID-57'!E94,'ID-71'!E94)</f>
        <v>3.6544753847755485</v>
      </c>
      <c r="G87" s="1">
        <f>AVERAGE('ID-01'!C94,'ID-02'!C94,'ID-03'!D94,'ID-07'!B94,'ID-08'!D94,'ID-11'!D94,'ID-18'!F94,'ID-24'!F94,'ID-29'!G94,'ID-31'!B94,'ID-33'!F94,'ID-34'!G94,'ID-36'!F94,'ID-39'!G94,'ID-40'!G94,'ID-44'!E94,'ID-45'!G94,'ID-50'!B94,'ID-53'!D94,'ID-54'!C94,'ID-57'!F94,'ID-59'!E94,'ID-70'!D94,'ID-71'!F94)</f>
        <v>3.008299956637932</v>
      </c>
      <c r="H87" s="1">
        <f>AVERAGE('ID-03'!E94,'ID-11'!E94,'ID-13'!E94,'ID-15'!E94,'ID-16'!E94,'ID-18'!G94,'ID-24'!G94,'ID-29'!H94,'ID-30'!F94,'ID-31'!C94,'ID-33'!G94,'ID-34'!H94,'ID-40'!H94,'ID-44'!F94,'ID-45'!H94,'ID-54'!D94,'ID-57'!G94,'ID-59'!F94,'ID-70'!E94,'ID-71'!G94)</f>
        <v>2.1929086130397861</v>
      </c>
      <c r="I87" s="1">
        <f>AVERAGE('ID-12'!C94,'ID-18'!H94,'ID-24'!H94,'ID-29'!I94,'ID-40'!I94,'ID-44'!G94,'ID-45'!I94,'ID-59'!G94)</f>
        <v>2.735248381123347</v>
      </c>
      <c r="J87" s="1">
        <f>AVERAGE('ID-31'!D94,'ID-40'!J94,'ID-44'!H94,'ID-45'!J94,'ID-57'!H94)</f>
        <v>2.391568297593186</v>
      </c>
      <c r="K87" s="1">
        <f>AVERAGE('ID-26'!E94,'ID-31'!E94,'ID-34'!I94,'ID-36'!G94,'ID-40'!K94,'ID-44'!I94,'ID-57'!I94)</f>
        <v>2.5232625512340427</v>
      </c>
      <c r="M87" s="1">
        <v>10.375</v>
      </c>
      <c r="N87" s="70">
        <f t="shared" si="11"/>
        <v>4.7224656634676506E-4</v>
      </c>
      <c r="O87" s="1">
        <f t="shared" si="12"/>
        <v>2.4709885201586786E-4</v>
      </c>
      <c r="P87" s="1">
        <f t="shared" si="13"/>
        <v>3.419528859579888E-4</v>
      </c>
      <c r="Q87" s="1">
        <f t="shared" si="14"/>
        <v>4.5668655262071621E-4</v>
      </c>
      <c r="R87" s="1">
        <f t="shared" si="15"/>
        <v>6.0883559910360641E-4</v>
      </c>
      <c r="S87" s="1">
        <f t="shared" si="16"/>
        <v>5.011827727758795E-4</v>
      </c>
      <c r="T87" s="1">
        <f t="shared" si="17"/>
        <v>3.6533857493242837E-4</v>
      </c>
      <c r="U87" s="1">
        <f t="shared" si="18"/>
        <v>4.5569238029514965E-4</v>
      </c>
      <c r="V87" s="1">
        <f t="shared" si="19"/>
        <v>3.9843527837902479E-4</v>
      </c>
      <c r="W87" s="1">
        <f t="shared" si="20"/>
        <v>4.2037554103559156E-4</v>
      </c>
    </row>
    <row r="88" spans="1:23" x14ac:dyDescent="0.25">
      <c r="A88" s="1">
        <v>10.5</v>
      </c>
      <c r="B88" s="1">
        <f>AVERAGE('ID-11'!B95,'ID-13'!B95,'ID-14'!B95,'ID-15'!B95,'ID-24'!B95,'ID-26'!B95,'ID-29'!B95,'ID-30'!B95,'ID-32'!B95,'ID-33'!B95,'ID-34'!B95,'ID-37'!B95,'ID-38'!B95,'ID-39'!B95,'ID-40'!B95,'ID-44'!B95,'ID-45'!B95,'ID-53'!B95,'ID-57'!B95,'ID-59'!B95,'ID-70'!B95,'ID-71'!B95)</f>
        <v>2.8295911703486447</v>
      </c>
      <c r="C88" s="1">
        <f>AVERAGE('ID-08'!B95,'ID-09'!B95,'ID-11'!C95,'ID-14'!C95,'ID-18'!B95,'ID-24'!C95,'ID-26'!C95,'ID-29'!C95,'ID-30'!C95,'ID-34'!C95,'ID-36'!B95,'ID-38'!C95,'ID-39'!C95,'ID-40'!C95,'ID-44'!C95,'ID-45'!C95,'ID-57'!C95,'ID-59'!C95)</f>
        <v>1.5066643906747912</v>
      </c>
      <c r="D88" s="1">
        <f>AVERAGE('ID-13'!C95,'ID-14'!D95,'ID-15'!C95,'ID-16'!B95,'ID-18'!C95,'ID-26'!D95,'ID-29'!D95,'ID-30'!D95,'ID-33'!C95,'ID-34'!D95,'ID-36'!C95,'ID-37'!C95,'ID-38'!D95,'ID-39'!D95,'ID-40'!D95,'ID-45'!D95,'ID-59'!D95,'ID-71'!C95)</f>
        <v>2.0772234531582789</v>
      </c>
      <c r="E88" s="1">
        <f>AVERAGE('ID-03'!B95,'ID-09'!C95,'ID-13'!D95,'ID-15'!D95,'ID-16'!C95,'ID-18'!D95,'ID-24'!D95,'ID-29'!E95,'ID-30'!E95,'ID-33'!D95,'ID-34'!E95,'ID-36'!D95,'ID-38'!E95,'ID-39'!E95,'ID-40'!E95,'ID-44'!D95,'ID-45'!E95,'ID-57'!D95,'ID-70'!C95,'ID-71'!D95)</f>
        <v>2.7565715980625449</v>
      </c>
      <c r="F88" s="1">
        <f>AVERAGE('ID-01'!B95,'ID-02'!B95,'ID-03'!C95,'ID-06'!B95,'ID-08'!C95,'ID-09'!D95,'ID-12'!B95,'ID-16'!D95,'ID-18'!E95,'ID-24'!E95,'ID-29'!F95,'ID-33'!E95,'ID-34'!F95,'ID-36'!E95,'ID-38'!F95,'ID-39'!F95,'ID-40'!F95,'ID-45'!F95,'ID-53'!C95,'ID-54'!B95,'ID-57'!E95,'ID-71'!E95)</f>
        <v>3.6333456640981252</v>
      </c>
      <c r="G88" s="1">
        <f>AVERAGE('ID-01'!C95,'ID-02'!C95,'ID-03'!D95,'ID-07'!B95,'ID-08'!D95,'ID-11'!D95,'ID-18'!F95,'ID-24'!F95,'ID-29'!G95,'ID-31'!B95,'ID-33'!F95,'ID-34'!G95,'ID-36'!F95,'ID-39'!G95,'ID-40'!G95,'ID-44'!E95,'ID-45'!G95,'ID-50'!B95,'ID-53'!D95,'ID-54'!C95,'ID-57'!F95,'ID-59'!E95,'ID-70'!D95,'ID-71'!F95)</f>
        <v>3.0049135095236417</v>
      </c>
      <c r="H88" s="1">
        <f>AVERAGE('ID-03'!E95,'ID-11'!E95,'ID-13'!E95,'ID-15'!E95,'ID-16'!E95,'ID-18'!G95,'ID-24'!G95,'ID-29'!H95,'ID-30'!F95,'ID-31'!C95,'ID-33'!G95,'ID-34'!H95,'ID-40'!H95,'ID-44'!F95,'ID-45'!H95,'ID-54'!D95,'ID-57'!G95,'ID-59'!F95,'ID-70'!E95,'ID-71'!G95)</f>
        <v>2.1961032156806795</v>
      </c>
      <c r="I88" s="1">
        <f>AVERAGE('ID-12'!C95,'ID-18'!H95,'ID-24'!H95,'ID-29'!I95,'ID-40'!I95,'ID-44'!G95,'ID-45'!I95,'ID-59'!G95)</f>
        <v>2.7625412557545199</v>
      </c>
      <c r="J88" s="1">
        <f>AVERAGE('ID-31'!D95,'ID-40'!J95,'ID-44'!H95,'ID-45'!J95,'ID-57'!H95)</f>
        <v>2.4350041850113775</v>
      </c>
      <c r="K88" s="1">
        <f>AVERAGE('ID-26'!E95,'ID-31'!E95,'ID-34'!I95,'ID-36'!G95,'ID-40'!K95,'ID-44'!I95,'ID-57'!I95)</f>
        <v>2.4758670191778536</v>
      </c>
      <c r="M88" s="1">
        <v>10.5</v>
      </c>
      <c r="N88" s="70">
        <f t="shared" si="11"/>
        <v>4.7140988898008426E-4</v>
      </c>
      <c r="O88" s="1">
        <f t="shared" si="12"/>
        <v>2.5101028748642022E-4</v>
      </c>
      <c r="P88" s="1">
        <f t="shared" si="13"/>
        <v>3.4606542729616931E-4</v>
      </c>
      <c r="Q88" s="1">
        <f t="shared" si="14"/>
        <v>4.5924482823722E-4</v>
      </c>
      <c r="R88" s="1">
        <f t="shared" si="15"/>
        <v>6.0531538763874775E-4</v>
      </c>
      <c r="S88" s="1">
        <f t="shared" si="16"/>
        <v>5.0061859068663869E-4</v>
      </c>
      <c r="T88" s="1">
        <f t="shared" si="17"/>
        <v>3.6587079573240121E-4</v>
      </c>
      <c r="U88" s="1">
        <f t="shared" si="18"/>
        <v>4.6023937320870307E-4</v>
      </c>
      <c r="V88" s="1">
        <f t="shared" si="19"/>
        <v>4.0567169722289549E-4</v>
      </c>
      <c r="W88" s="1">
        <f t="shared" si="20"/>
        <v>4.1247944539503042E-4</v>
      </c>
    </row>
    <row r="89" spans="1:23" x14ac:dyDescent="0.25">
      <c r="A89" s="1">
        <v>10.625</v>
      </c>
      <c r="B89" s="1">
        <f>AVERAGE('ID-11'!B96,'ID-13'!B96,'ID-14'!B96,'ID-15'!B96,'ID-24'!B96,'ID-26'!B96,'ID-29'!B96,'ID-30'!B96,'ID-32'!B96,'ID-33'!B96,'ID-34'!B96,'ID-37'!B96,'ID-38'!B96,'ID-39'!B96,'ID-40'!B96,'ID-44'!B96,'ID-45'!B96,'ID-53'!B96,'ID-57'!B96,'ID-59'!B96,'ID-70'!B96,'ID-71'!B96)</f>
        <v>2.8350803636910076</v>
      </c>
      <c r="C89" s="1">
        <f>AVERAGE('ID-08'!B96,'ID-09'!B96,'ID-11'!C96,'ID-14'!C96,'ID-18'!B96,'ID-24'!C96,'ID-26'!C96,'ID-29'!C96,'ID-30'!C96,'ID-34'!C96,'ID-36'!B96,'ID-38'!C96,'ID-39'!C96,'ID-40'!C96,'ID-44'!C96,'ID-45'!C96,'ID-57'!C96,'ID-59'!C96)</f>
        <v>1.5180480181657434</v>
      </c>
      <c r="D89" s="1">
        <f>AVERAGE('ID-13'!C96,'ID-14'!D96,'ID-15'!C96,'ID-16'!B96,'ID-18'!C96,'ID-26'!D96,'ID-29'!D96,'ID-30'!D96,'ID-33'!C96,'ID-34'!D96,'ID-36'!C96,'ID-37'!C96,'ID-38'!D96,'ID-39'!D96,'ID-40'!D96,'ID-45'!D96,'ID-59'!D96,'ID-71'!C96)</f>
        <v>2.1023235858845326</v>
      </c>
      <c r="E89" s="1">
        <f>AVERAGE('ID-03'!B96,'ID-09'!C96,'ID-13'!D96,'ID-15'!D96,'ID-16'!C96,'ID-18'!D96,'ID-24'!D96,'ID-29'!E96,'ID-30'!E96,'ID-33'!D96,'ID-34'!E96,'ID-36'!D96,'ID-38'!E96,'ID-39'!E96,'ID-40'!E96,'ID-44'!D96,'ID-45'!E96,'ID-57'!D96,'ID-70'!C96,'ID-71'!D96)</f>
        <v>2.7719712966098582</v>
      </c>
      <c r="F89" s="1">
        <f>AVERAGE('ID-01'!B96,'ID-02'!B96,'ID-03'!C96,'ID-06'!B96,'ID-08'!C96,'ID-09'!D96,'ID-12'!B96,'ID-16'!D96,'ID-18'!E96,'ID-24'!E96,'ID-29'!F96,'ID-33'!E96,'ID-34'!F96,'ID-36'!E96,'ID-38'!F96,'ID-39'!F96,'ID-40'!F96,'ID-45'!F96,'ID-53'!C96,'ID-54'!B96,'ID-57'!E96,'ID-71'!E96)</f>
        <v>3.6381531088213137</v>
      </c>
      <c r="G89" s="1">
        <f>AVERAGE('ID-01'!C96,'ID-02'!C96,'ID-03'!D96,'ID-07'!B96,'ID-08'!D96,'ID-11'!D96,'ID-18'!F96,'ID-24'!F96,'ID-29'!G96,'ID-31'!B96,'ID-33'!F96,'ID-34'!G96,'ID-36'!F96,'ID-39'!G96,'ID-40'!G96,'ID-44'!E96,'ID-45'!G96,'ID-50'!B96,'ID-53'!D96,'ID-54'!C96,'ID-57'!F96,'ID-59'!E96,'ID-70'!D96,'ID-71'!F96)</f>
        <v>3.0288059406947112</v>
      </c>
      <c r="H89" s="1">
        <f>AVERAGE('ID-03'!E96,'ID-11'!E96,'ID-13'!E96,'ID-15'!E96,'ID-16'!E96,'ID-18'!G96,'ID-24'!G96,'ID-29'!H96,'ID-30'!F96,'ID-31'!C96,'ID-33'!G96,'ID-34'!H96,'ID-40'!H96,'ID-44'!F96,'ID-45'!H96,'ID-54'!D96,'ID-57'!G96,'ID-59'!F96,'ID-70'!E96,'ID-71'!G96)</f>
        <v>2.1890774524895678</v>
      </c>
      <c r="I89" s="1">
        <f>AVERAGE('ID-12'!C96,'ID-18'!H96,'ID-24'!H96,'ID-29'!I96,'ID-40'!I96,'ID-44'!G96,'ID-45'!I96,'ID-59'!G96)</f>
        <v>2.7511581841224717</v>
      </c>
      <c r="J89" s="1">
        <f>AVERAGE('ID-31'!D96,'ID-40'!J96,'ID-44'!H96,'ID-45'!J96,'ID-57'!H96)</f>
        <v>2.4346081662113805</v>
      </c>
      <c r="K89" s="1">
        <f>AVERAGE('ID-26'!E96,'ID-31'!E96,'ID-34'!I96,'ID-36'!G96,'ID-40'!K96,'ID-44'!I96,'ID-57'!I96)</f>
        <v>2.4594559791268749</v>
      </c>
      <c r="M89" s="1">
        <v>10.625</v>
      </c>
      <c r="N89" s="70">
        <f t="shared" si="11"/>
        <v>4.723243885909219E-4</v>
      </c>
      <c r="O89" s="1">
        <f t="shared" si="12"/>
        <v>2.5290679982641284E-4</v>
      </c>
      <c r="P89" s="1">
        <f t="shared" si="13"/>
        <v>3.5024710940836316E-4</v>
      </c>
      <c r="Q89" s="1">
        <f t="shared" si="14"/>
        <v>4.6181041801520242E-4</v>
      </c>
      <c r="R89" s="1">
        <f t="shared" si="15"/>
        <v>6.0611630792963087E-4</v>
      </c>
      <c r="S89" s="1">
        <f t="shared" si="16"/>
        <v>5.0459906971973888E-4</v>
      </c>
      <c r="T89" s="1">
        <f t="shared" si="17"/>
        <v>3.6470030358476201E-4</v>
      </c>
      <c r="U89" s="1">
        <f t="shared" si="18"/>
        <v>4.5834295347480381E-4</v>
      </c>
      <c r="V89" s="1">
        <f t="shared" si="19"/>
        <v>4.0560572049081601E-4</v>
      </c>
      <c r="W89" s="1">
        <f t="shared" si="20"/>
        <v>4.0974536612253739E-4</v>
      </c>
    </row>
    <row r="90" spans="1:23" x14ac:dyDescent="0.25">
      <c r="A90" s="1">
        <v>10.75</v>
      </c>
      <c r="B90" s="1">
        <f>AVERAGE('ID-11'!B97,'ID-13'!B97,'ID-14'!B97,'ID-15'!B97,'ID-24'!B97,'ID-26'!B97,'ID-29'!B97,'ID-30'!B97,'ID-32'!B97,'ID-33'!B97,'ID-34'!B97,'ID-37'!B97,'ID-38'!B97,'ID-39'!B97,'ID-40'!B97,'ID-44'!B97,'ID-45'!B97,'ID-53'!B97,'ID-57'!B97,'ID-59'!B97,'ID-70'!B97,'ID-71'!B97)</f>
        <v>2.8312790395706431</v>
      </c>
      <c r="C90" s="1">
        <f>AVERAGE('ID-08'!B97,'ID-09'!B97,'ID-11'!C97,'ID-14'!C97,'ID-18'!B97,'ID-24'!C97,'ID-26'!C97,'ID-29'!C97,'ID-30'!C97,'ID-34'!C97,'ID-36'!B97,'ID-38'!C97,'ID-39'!C97,'ID-40'!C97,'ID-44'!C97,'ID-45'!C97,'ID-57'!C97,'ID-59'!C97)</f>
        <v>1.5161599506790484</v>
      </c>
      <c r="D90" s="1">
        <f>AVERAGE('ID-13'!C97,'ID-14'!D97,'ID-15'!C97,'ID-16'!B97,'ID-18'!C97,'ID-26'!D97,'ID-29'!D97,'ID-30'!D97,'ID-33'!C97,'ID-34'!D97,'ID-36'!C97,'ID-37'!C97,'ID-38'!D97,'ID-39'!D97,'ID-40'!D97,'ID-45'!D97,'ID-59'!D97,'ID-71'!C97)</f>
        <v>2.0588842871897612</v>
      </c>
      <c r="E90" s="1">
        <f>AVERAGE('ID-03'!B97,'ID-09'!C97,'ID-13'!D97,'ID-15'!D97,'ID-16'!C97,'ID-18'!D97,'ID-24'!D97,'ID-29'!E97,'ID-30'!E97,'ID-33'!D97,'ID-34'!E97,'ID-36'!D97,'ID-38'!E97,'ID-39'!E97,'ID-40'!E97,'ID-44'!D97,'ID-45'!E97,'ID-57'!D97,'ID-70'!C97,'ID-71'!D97)</f>
        <v>2.7566397311993751</v>
      </c>
      <c r="F90" s="1">
        <f>AVERAGE('ID-01'!B97,'ID-02'!B97,'ID-03'!C97,'ID-06'!B97,'ID-08'!C97,'ID-09'!D97,'ID-12'!B97,'ID-16'!D97,'ID-18'!E97,'ID-24'!E97,'ID-29'!F97,'ID-33'!E97,'ID-34'!F97,'ID-36'!E97,'ID-38'!F97,'ID-39'!F97,'ID-40'!F97,'ID-45'!F97,'ID-53'!C97,'ID-54'!B97,'ID-57'!E97,'ID-71'!E97)</f>
        <v>3.6320203212558031</v>
      </c>
      <c r="G90" s="1">
        <f>AVERAGE('ID-01'!C97,'ID-02'!C97,'ID-03'!D97,'ID-07'!B97,'ID-08'!D97,'ID-11'!D97,'ID-18'!F97,'ID-24'!F97,'ID-29'!G97,'ID-31'!B97,'ID-33'!F97,'ID-34'!G97,'ID-36'!F97,'ID-39'!G97,'ID-40'!G97,'ID-44'!E97,'ID-45'!G97,'ID-50'!B97,'ID-53'!D97,'ID-54'!C97,'ID-57'!F97,'ID-59'!E97,'ID-70'!D97,'ID-71'!F97)</f>
        <v>3.0285895964166074</v>
      </c>
      <c r="H90" s="1">
        <f>AVERAGE('ID-03'!E97,'ID-11'!E97,'ID-13'!E97,'ID-15'!E97,'ID-16'!E97,'ID-18'!G97,'ID-24'!G97,'ID-29'!H97,'ID-30'!F97,'ID-31'!C97,'ID-33'!G97,'ID-34'!H97,'ID-40'!H97,'ID-44'!F97,'ID-45'!H97,'ID-54'!D97,'ID-57'!G97,'ID-59'!F97,'ID-70'!E97,'ID-71'!G97)</f>
        <v>2.1835259492040473</v>
      </c>
      <c r="I90" s="1">
        <f>AVERAGE('ID-12'!C97,'ID-18'!H97,'ID-24'!H97,'ID-29'!I97,'ID-40'!I97,'ID-44'!G97,'ID-45'!I97,'ID-59'!G97)</f>
        <v>2.7278177566296149</v>
      </c>
      <c r="J90" s="1">
        <f>AVERAGE('ID-31'!D97,'ID-40'!J97,'ID-44'!H97,'ID-45'!J97,'ID-57'!H97)</f>
        <v>2.431234996328743</v>
      </c>
      <c r="K90" s="1">
        <f>AVERAGE('ID-26'!E97,'ID-31'!E97,'ID-34'!I97,'ID-36'!G97,'ID-40'!K97,'ID-44'!I97,'ID-57'!I97)</f>
        <v>2.3850521018948236</v>
      </c>
      <c r="M90" s="1">
        <v>10.75</v>
      </c>
      <c r="N90" s="70">
        <f t="shared" si="11"/>
        <v>4.7169108799246915E-4</v>
      </c>
      <c r="O90" s="1">
        <f t="shared" si="12"/>
        <v>2.5259224778312946E-4</v>
      </c>
      <c r="P90" s="1">
        <f t="shared" si="13"/>
        <v>3.4301012224581426E-4</v>
      </c>
      <c r="Q90" s="1">
        <f t="shared" si="14"/>
        <v>4.5925617921781594E-4</v>
      </c>
      <c r="R90" s="1">
        <f t="shared" si="15"/>
        <v>6.0509458552121683E-4</v>
      </c>
      <c r="S90" s="1">
        <f t="shared" si="16"/>
        <v>5.0456302676300682E-4</v>
      </c>
      <c r="T90" s="1">
        <f t="shared" si="17"/>
        <v>3.6377542313739431E-4</v>
      </c>
      <c r="U90" s="1">
        <f t="shared" si="18"/>
        <v>4.5445443825449386E-4</v>
      </c>
      <c r="V90" s="1">
        <f t="shared" si="19"/>
        <v>4.0504375038836858E-4</v>
      </c>
      <c r="W90" s="1">
        <f t="shared" si="20"/>
        <v>3.9734968017567763E-4</v>
      </c>
    </row>
    <row r="91" spans="1:23" x14ac:dyDescent="0.25">
      <c r="A91" s="1">
        <v>10.875</v>
      </c>
      <c r="B91" s="1">
        <f>AVERAGE('ID-11'!B98,'ID-13'!B98,'ID-14'!B98,'ID-15'!B98,'ID-24'!B98,'ID-26'!B98,'ID-29'!B98,'ID-30'!B98,'ID-32'!B98,'ID-33'!B98,'ID-34'!B98,'ID-37'!B98,'ID-38'!B98,'ID-39'!B98,'ID-40'!B98,'ID-44'!B98,'ID-45'!B98,'ID-53'!B98,'ID-57'!B98,'ID-59'!B98,'ID-70'!B98,'ID-71'!B98)</f>
        <v>2.8044384297645739</v>
      </c>
      <c r="C91" s="1">
        <f>AVERAGE('ID-08'!B98,'ID-09'!B98,'ID-11'!C98,'ID-14'!C98,'ID-18'!B98,'ID-24'!C98,'ID-26'!C98,'ID-29'!C98,'ID-30'!C98,'ID-34'!C98,'ID-36'!B98,'ID-38'!C98,'ID-39'!C98,'ID-40'!C98,'ID-44'!C98,'ID-45'!C98,'ID-57'!C98,'ID-59'!C98)</f>
        <v>1.4956375608004235</v>
      </c>
      <c r="D91" s="1">
        <f>AVERAGE('ID-13'!C98,'ID-14'!D98,'ID-15'!C98,'ID-16'!B98,'ID-18'!C98,'ID-26'!D98,'ID-29'!D98,'ID-30'!D98,'ID-33'!C98,'ID-34'!D98,'ID-36'!C98,'ID-37'!C98,'ID-38'!D98,'ID-39'!D98,'ID-40'!D98,'ID-45'!D98,'ID-59'!D98,'ID-71'!C98)</f>
        <v>2.0108424407138803</v>
      </c>
      <c r="E91" s="1">
        <f>AVERAGE('ID-03'!B98,'ID-09'!C98,'ID-13'!D98,'ID-15'!D98,'ID-16'!C98,'ID-18'!D98,'ID-24'!D98,'ID-29'!E98,'ID-30'!E98,'ID-33'!D98,'ID-34'!E98,'ID-36'!D98,'ID-38'!E98,'ID-39'!E98,'ID-40'!E98,'ID-44'!D98,'ID-45'!E98,'ID-57'!D98,'ID-70'!C98,'ID-71'!D98)</f>
        <v>2.7659037402748643</v>
      </c>
      <c r="F91" s="1">
        <f>AVERAGE('ID-01'!B98,'ID-02'!B98,'ID-03'!C98,'ID-06'!B98,'ID-08'!C98,'ID-09'!D98,'ID-12'!B98,'ID-16'!D98,'ID-18'!E98,'ID-24'!E98,'ID-29'!F98,'ID-33'!E98,'ID-34'!F98,'ID-36'!E98,'ID-38'!F98,'ID-39'!F98,'ID-40'!F98,'ID-45'!F98,'ID-53'!C98,'ID-54'!B98,'ID-57'!E98,'ID-71'!E98)</f>
        <v>3.629944318719093</v>
      </c>
      <c r="G91" s="1">
        <f>AVERAGE('ID-01'!C98,'ID-02'!C98,'ID-03'!D98,'ID-07'!B98,'ID-08'!D98,'ID-11'!D98,'ID-18'!F98,'ID-24'!F98,'ID-29'!G98,'ID-31'!B98,'ID-33'!F98,'ID-34'!G98,'ID-36'!F98,'ID-39'!G98,'ID-40'!G98,'ID-44'!E98,'ID-45'!G98,'ID-50'!B98,'ID-53'!D98,'ID-54'!C98,'ID-57'!F98,'ID-59'!E98,'ID-70'!D98,'ID-71'!F98)</f>
        <v>3.0395830319751469</v>
      </c>
      <c r="H91" s="1">
        <f>AVERAGE('ID-03'!E98,'ID-11'!E98,'ID-13'!E98,'ID-15'!E98,'ID-16'!E98,'ID-18'!G98,'ID-24'!G98,'ID-29'!H98,'ID-30'!F98,'ID-31'!C98,'ID-33'!G98,'ID-34'!H98,'ID-40'!H98,'ID-44'!F98,'ID-45'!H98,'ID-54'!D98,'ID-57'!G98,'ID-59'!F98,'ID-70'!E98,'ID-71'!G98)</f>
        <v>2.1868647520854765</v>
      </c>
      <c r="I91" s="1">
        <f>AVERAGE('ID-12'!C98,'ID-18'!H98,'ID-24'!H98,'ID-29'!I98,'ID-40'!I98,'ID-44'!G98,'ID-45'!I98,'ID-59'!G98)</f>
        <v>2.6723280855117699</v>
      </c>
      <c r="J91" s="1">
        <f>AVERAGE('ID-31'!D98,'ID-40'!J98,'ID-44'!H98,'ID-45'!J98,'ID-57'!H98)</f>
        <v>2.453541240461369</v>
      </c>
      <c r="K91" s="1">
        <f>AVERAGE('ID-26'!E98,'ID-31'!E98,'ID-34'!I98,'ID-36'!G98,'ID-40'!K98,'ID-44'!I98,'ID-57'!I98)</f>
        <v>2.373863527194338</v>
      </c>
      <c r="M91" s="1">
        <v>10.875</v>
      </c>
      <c r="N91" s="70">
        <f t="shared" si="11"/>
        <v>4.6721944239877804E-4</v>
      </c>
      <c r="O91" s="1">
        <f t="shared" si="12"/>
        <v>2.4917321762935057E-4</v>
      </c>
      <c r="P91" s="1">
        <f t="shared" si="13"/>
        <v>3.3500635062293249E-4</v>
      </c>
      <c r="Q91" s="1">
        <f t="shared" si="14"/>
        <v>4.6079956312979243E-4</v>
      </c>
      <c r="R91" s="1">
        <f t="shared" si="15"/>
        <v>6.0474872349860088E-4</v>
      </c>
      <c r="S91" s="1">
        <f t="shared" si="16"/>
        <v>5.063945331270595E-4</v>
      </c>
      <c r="T91" s="1">
        <f t="shared" si="17"/>
        <v>3.6433166769744038E-4</v>
      </c>
      <c r="U91" s="1">
        <f t="shared" si="18"/>
        <v>4.452098590462609E-4</v>
      </c>
      <c r="V91" s="1">
        <f t="shared" si="19"/>
        <v>4.087599706608641E-4</v>
      </c>
      <c r="W91" s="1">
        <f t="shared" si="20"/>
        <v>3.9548566363057676E-4</v>
      </c>
    </row>
    <row r="92" spans="1:23" x14ac:dyDescent="0.25">
      <c r="A92" s="1">
        <v>11</v>
      </c>
      <c r="B92" s="1">
        <f>AVERAGE('ID-11'!B99,'ID-13'!B99,'ID-14'!B99,'ID-15'!B99,'ID-24'!B99,'ID-26'!B99,'ID-29'!B99,'ID-30'!B99,'ID-32'!B99,'ID-33'!B99,'ID-34'!B99,'ID-37'!B99,'ID-38'!B99,'ID-39'!B99,'ID-40'!B99,'ID-44'!B99,'ID-45'!B99,'ID-53'!B99,'ID-57'!B99,'ID-59'!B99,'ID-70'!B99,'ID-71'!B99)</f>
        <v>2.7849935043428706</v>
      </c>
      <c r="C92" s="1">
        <f>AVERAGE('ID-08'!B99,'ID-09'!B99,'ID-11'!C99,'ID-14'!C99,'ID-18'!B99,'ID-24'!C99,'ID-26'!C99,'ID-29'!C99,'ID-30'!C99,'ID-34'!C99,'ID-36'!B99,'ID-38'!C99,'ID-39'!C99,'ID-40'!C99,'ID-44'!C99,'ID-45'!C99,'ID-57'!C99,'ID-59'!C99)</f>
        <v>1.5010064663760998</v>
      </c>
      <c r="D92" s="1">
        <f>AVERAGE('ID-13'!C99,'ID-14'!D99,'ID-15'!C99,'ID-16'!B99,'ID-18'!C99,'ID-26'!D99,'ID-29'!D99,'ID-30'!D99,'ID-33'!C99,'ID-34'!D99,'ID-36'!C99,'ID-37'!C99,'ID-38'!D99,'ID-39'!D99,'ID-40'!D99,'ID-45'!D99,'ID-59'!D99,'ID-71'!C99)</f>
        <v>2.0247067257470572</v>
      </c>
      <c r="E92" s="1">
        <f>AVERAGE('ID-03'!B99,'ID-09'!C99,'ID-13'!D99,'ID-15'!D99,'ID-16'!C99,'ID-18'!D99,'ID-24'!D99,'ID-29'!E99,'ID-30'!E99,'ID-33'!D99,'ID-34'!E99,'ID-36'!D99,'ID-38'!E99,'ID-39'!E99,'ID-40'!E99,'ID-44'!D99,'ID-45'!E99,'ID-57'!D99,'ID-70'!C99,'ID-71'!D99)</f>
        <v>2.7341504777206334</v>
      </c>
      <c r="F92" s="1">
        <f>AVERAGE('ID-01'!B99,'ID-02'!B99,'ID-03'!C99,'ID-06'!B99,'ID-08'!C99,'ID-09'!D99,'ID-12'!B99,'ID-16'!D99,'ID-18'!E99,'ID-24'!E99,'ID-29'!F99,'ID-33'!E99,'ID-34'!F99,'ID-36'!E99,'ID-38'!F99,'ID-39'!F99,'ID-40'!F99,'ID-45'!F99,'ID-53'!C99,'ID-54'!B99,'ID-57'!E99,'ID-71'!E99)</f>
        <v>3.6249114694897555</v>
      </c>
      <c r="G92" s="1">
        <f>AVERAGE('ID-01'!C99,'ID-02'!C99,'ID-03'!D99,'ID-07'!B99,'ID-08'!D99,'ID-11'!D99,'ID-18'!F99,'ID-24'!F99,'ID-29'!G99,'ID-31'!B99,'ID-33'!F99,'ID-34'!G99,'ID-36'!F99,'ID-39'!G99,'ID-40'!G99,'ID-44'!E99,'ID-45'!G99,'ID-50'!B99,'ID-53'!D99,'ID-54'!C99,'ID-57'!F99,'ID-59'!E99,'ID-70'!D99,'ID-71'!F99)</f>
        <v>3.0400135600476248</v>
      </c>
      <c r="H92" s="1">
        <f>AVERAGE('ID-03'!E99,'ID-11'!E99,'ID-13'!E99,'ID-15'!E99,'ID-16'!E99,'ID-18'!G99,'ID-24'!G99,'ID-29'!H99,'ID-30'!F99,'ID-31'!C99,'ID-33'!G99,'ID-34'!H99,'ID-40'!H99,'ID-44'!F99,'ID-45'!H99,'ID-54'!D99,'ID-57'!G99,'ID-59'!F99,'ID-70'!E99,'ID-71'!G99)</f>
        <v>2.1730004008064121</v>
      </c>
      <c r="I92" s="1">
        <f>AVERAGE('ID-12'!C99,'ID-18'!H99,'ID-24'!H99,'ID-29'!I99,'ID-40'!I99,'ID-44'!G99,'ID-45'!I99,'ID-59'!G99)</f>
        <v>2.6560936472391754</v>
      </c>
      <c r="J92" s="1">
        <f>AVERAGE('ID-31'!D99,'ID-40'!J99,'ID-44'!H99,'ID-45'!J99,'ID-57'!H99)</f>
        <v>2.4770981556836129</v>
      </c>
      <c r="K92" s="1">
        <f>AVERAGE('ID-26'!E99,'ID-31'!E99,'ID-34'!I99,'ID-36'!G99,'ID-40'!K99,'ID-44'!I99,'ID-57'!I99)</f>
        <v>2.3495159377922974</v>
      </c>
      <c r="M92" s="1">
        <v>11</v>
      </c>
      <c r="N92" s="70">
        <f t="shared" si="11"/>
        <v>4.6397991782352226E-4</v>
      </c>
      <c r="O92" s="1">
        <f t="shared" si="12"/>
        <v>2.5006767729825825E-4</v>
      </c>
      <c r="P92" s="1">
        <f t="shared" si="13"/>
        <v>3.3731614050945975E-4</v>
      </c>
      <c r="Q92" s="1">
        <f t="shared" si="14"/>
        <v>4.5550946958825754E-4</v>
      </c>
      <c r="R92" s="1">
        <f t="shared" si="15"/>
        <v>6.039102508169933E-4</v>
      </c>
      <c r="S92" s="1">
        <f t="shared" si="16"/>
        <v>5.0646625910393428E-4</v>
      </c>
      <c r="T92" s="1">
        <f t="shared" si="17"/>
        <v>3.6202186677434828E-4</v>
      </c>
      <c r="U92" s="1">
        <f t="shared" si="18"/>
        <v>4.4250520163004664E-4</v>
      </c>
      <c r="V92" s="1">
        <f t="shared" si="19"/>
        <v>4.1268455273688992E-4</v>
      </c>
      <c r="W92" s="1">
        <f t="shared" si="20"/>
        <v>3.9142935523619679E-4</v>
      </c>
    </row>
    <row r="93" spans="1:23" x14ac:dyDescent="0.25">
      <c r="A93" s="1">
        <v>11.125</v>
      </c>
      <c r="B93" s="1">
        <f>AVERAGE('ID-11'!B100,'ID-13'!B100,'ID-14'!B100,'ID-15'!B100,'ID-24'!B100,'ID-26'!B100,'ID-29'!B100,'ID-30'!B100,'ID-32'!B100,'ID-33'!B100,'ID-34'!B100,'ID-37'!B100,'ID-38'!B100,'ID-39'!B100,'ID-40'!B100,'ID-44'!B100,'ID-45'!B100,'ID-53'!B100,'ID-57'!B100,'ID-59'!B100,'ID-70'!B100,'ID-71'!B100)</f>
        <v>2.8032804100336843</v>
      </c>
      <c r="C93" s="1">
        <f>AVERAGE('ID-08'!B100,'ID-09'!B100,'ID-11'!C100,'ID-14'!C100,'ID-18'!B100,'ID-24'!C100,'ID-26'!C100,'ID-29'!C100,'ID-30'!C100,'ID-34'!C100,'ID-36'!B100,'ID-38'!C100,'ID-39'!C100,'ID-40'!C100,'ID-44'!C100,'ID-45'!C100,'ID-57'!C100,'ID-59'!C100)</f>
        <v>1.5018587046995036</v>
      </c>
      <c r="D93" s="1">
        <f>AVERAGE('ID-13'!C100,'ID-14'!D100,'ID-15'!C100,'ID-16'!B100,'ID-18'!C100,'ID-26'!D100,'ID-29'!D100,'ID-30'!D100,'ID-33'!C100,'ID-34'!D100,'ID-36'!C100,'ID-37'!C100,'ID-38'!D100,'ID-39'!D100,'ID-40'!D100,'ID-45'!D100,'ID-59'!D100,'ID-71'!C100)</f>
        <v>2.017532388220534</v>
      </c>
      <c r="E93" s="1">
        <f>AVERAGE('ID-03'!B100,'ID-09'!C100,'ID-13'!D100,'ID-15'!D100,'ID-16'!C100,'ID-18'!D100,'ID-24'!D100,'ID-29'!E100,'ID-30'!E100,'ID-33'!D100,'ID-34'!E100,'ID-36'!D100,'ID-38'!E100,'ID-39'!E100,'ID-40'!E100,'ID-44'!D100,'ID-45'!E100,'ID-57'!D100,'ID-70'!C100,'ID-71'!D100)</f>
        <v>2.6906614497384127</v>
      </c>
      <c r="F93" s="1">
        <f>AVERAGE('ID-01'!B100,'ID-02'!B100,'ID-03'!C100,'ID-06'!B100,'ID-08'!C100,'ID-09'!D100,'ID-12'!B100,'ID-16'!D100,'ID-18'!E100,'ID-24'!E100,'ID-29'!F100,'ID-33'!E100,'ID-34'!F100,'ID-36'!E100,'ID-38'!F100,'ID-39'!F100,'ID-40'!F100,'ID-45'!F100,'ID-53'!C100,'ID-54'!B100,'ID-57'!E100,'ID-71'!E100)</f>
        <v>3.6233523480521268</v>
      </c>
      <c r="G93" s="1">
        <f>AVERAGE('ID-01'!C100,'ID-02'!C100,'ID-03'!D100,'ID-07'!B100,'ID-08'!D100,'ID-11'!D100,'ID-18'!F100,'ID-24'!F100,'ID-29'!G100,'ID-31'!B100,'ID-33'!F100,'ID-34'!G100,'ID-36'!F100,'ID-39'!G100,'ID-40'!G100,'ID-44'!E100,'ID-45'!G100,'ID-50'!B100,'ID-53'!D100,'ID-54'!C100,'ID-57'!F100,'ID-59'!E100,'ID-70'!D100,'ID-71'!F100)</f>
        <v>3.0552710904766509</v>
      </c>
      <c r="H93" s="1">
        <f>AVERAGE('ID-03'!E100,'ID-11'!E100,'ID-13'!E100,'ID-15'!E100,'ID-16'!E100,'ID-18'!G100,'ID-24'!G100,'ID-29'!H100,'ID-30'!F100,'ID-31'!C100,'ID-33'!G100,'ID-34'!H100,'ID-40'!H100,'ID-44'!F100,'ID-45'!H100,'ID-54'!D100,'ID-57'!G100,'ID-59'!F100,'ID-70'!E100,'ID-71'!G100)</f>
        <v>2.1619871860633664</v>
      </c>
      <c r="I93" s="1">
        <f>AVERAGE('ID-12'!C100,'ID-18'!H100,'ID-24'!H100,'ID-29'!I100,'ID-40'!I100,'ID-44'!G100,'ID-45'!I100,'ID-59'!G100)</f>
        <v>2.6297229798684261</v>
      </c>
      <c r="J93" s="1">
        <f>AVERAGE('ID-31'!D100,'ID-40'!J100,'ID-44'!H100,'ID-45'!J100,'ID-57'!H100)</f>
        <v>2.4714283047414094</v>
      </c>
      <c r="K93" s="1">
        <f>AVERAGE('ID-26'!E100,'ID-31'!E100,'ID-34'!I100,'ID-36'!G100,'ID-40'!K100,'ID-44'!I100,'ID-57'!I100)</f>
        <v>2.372616354768295</v>
      </c>
      <c r="M93" s="1">
        <v>11.125</v>
      </c>
      <c r="N93" s="70">
        <f t="shared" si="11"/>
        <v>4.6702651631161184E-4</v>
      </c>
      <c r="O93" s="1">
        <f t="shared" si="12"/>
        <v>2.5020966020293728E-4</v>
      </c>
      <c r="P93" s="1">
        <f t="shared" si="13"/>
        <v>3.3612089587754102E-4</v>
      </c>
      <c r="Q93" s="1">
        <f t="shared" si="14"/>
        <v>4.4826419752641957E-4</v>
      </c>
      <c r="R93" s="1">
        <f t="shared" si="15"/>
        <v>6.0365050118548434E-4</v>
      </c>
      <c r="S93" s="1">
        <f t="shared" si="16"/>
        <v>5.0900816367341003E-4</v>
      </c>
      <c r="T93" s="1">
        <f t="shared" si="17"/>
        <v>3.6018706519815686E-4</v>
      </c>
      <c r="U93" s="1">
        <f t="shared" si="18"/>
        <v>4.3811184844607981E-4</v>
      </c>
      <c r="V93" s="1">
        <f t="shared" si="19"/>
        <v>4.1173995556991882E-4</v>
      </c>
      <c r="W93" s="1">
        <f t="shared" si="20"/>
        <v>3.9527788470439799E-4</v>
      </c>
    </row>
    <row r="94" spans="1:23" x14ac:dyDescent="0.25">
      <c r="A94" s="1">
        <v>11.25</v>
      </c>
      <c r="B94" s="1">
        <f>AVERAGE('ID-11'!B101,'ID-13'!B101,'ID-14'!B101,'ID-15'!B101,'ID-24'!B101,'ID-26'!B101,'ID-29'!B101,'ID-30'!B101,'ID-32'!B101,'ID-33'!B101,'ID-34'!B101,'ID-37'!B101,'ID-38'!B101,'ID-39'!B101,'ID-40'!B101,'ID-44'!B101,'ID-45'!B101,'ID-53'!B101,'ID-57'!B101,'ID-59'!B101,'ID-70'!B101,'ID-71'!B101)</f>
        <v>2.7787278670160216</v>
      </c>
      <c r="C94" s="1">
        <f>AVERAGE('ID-08'!B101,'ID-09'!B101,'ID-11'!C101,'ID-14'!C101,'ID-18'!B101,'ID-24'!C101,'ID-26'!C101,'ID-29'!C101,'ID-30'!C101,'ID-34'!C101,'ID-36'!B101,'ID-38'!C101,'ID-39'!C101,'ID-40'!C101,'ID-44'!C101,'ID-45'!C101,'ID-57'!C101,'ID-59'!C101)</f>
        <v>1.5024594449792987</v>
      </c>
      <c r="D94" s="1">
        <f>AVERAGE('ID-13'!C101,'ID-14'!D101,'ID-15'!C101,'ID-16'!B101,'ID-18'!C101,'ID-26'!D101,'ID-29'!D101,'ID-30'!D101,'ID-33'!C101,'ID-34'!D101,'ID-36'!C101,'ID-37'!C101,'ID-38'!D101,'ID-39'!D101,'ID-40'!D101,'ID-45'!D101,'ID-59'!D101,'ID-71'!C101)</f>
        <v>2.01953665143244</v>
      </c>
      <c r="E94" s="1">
        <f>AVERAGE('ID-03'!B101,'ID-09'!C101,'ID-13'!D101,'ID-15'!D101,'ID-16'!C101,'ID-18'!D101,'ID-24'!D101,'ID-29'!E101,'ID-30'!E101,'ID-33'!D101,'ID-34'!E101,'ID-36'!D101,'ID-38'!E101,'ID-39'!E101,'ID-40'!E101,'ID-44'!D101,'ID-45'!E101,'ID-57'!D101,'ID-70'!C101,'ID-71'!D101)</f>
        <v>2.6409426048862423</v>
      </c>
      <c r="F94" s="1">
        <f>AVERAGE('ID-01'!B101,'ID-02'!B101,'ID-03'!C101,'ID-06'!B101,'ID-08'!C101,'ID-09'!D101,'ID-12'!B101,'ID-16'!D101,'ID-18'!E101,'ID-24'!E101,'ID-29'!F101,'ID-33'!E101,'ID-34'!F101,'ID-36'!E101,'ID-38'!F101,'ID-39'!F101,'ID-40'!F101,'ID-45'!F101,'ID-53'!C101,'ID-54'!B101,'ID-57'!E101,'ID-71'!E101)</f>
        <v>3.6403641973594731</v>
      </c>
      <c r="G94" s="1">
        <f>AVERAGE('ID-01'!C101,'ID-02'!C101,'ID-03'!D101,'ID-07'!B101,'ID-08'!D101,'ID-11'!D101,'ID-18'!F101,'ID-24'!F101,'ID-29'!G101,'ID-31'!B101,'ID-33'!F101,'ID-34'!G101,'ID-36'!F101,'ID-39'!G101,'ID-40'!G101,'ID-44'!E101,'ID-45'!G101,'ID-50'!B101,'ID-53'!D101,'ID-54'!C101,'ID-57'!F101,'ID-59'!E101,'ID-70'!D101,'ID-71'!F101)</f>
        <v>3.0616204674185856</v>
      </c>
      <c r="H94" s="1">
        <f>AVERAGE('ID-03'!E101,'ID-11'!E101,'ID-13'!E101,'ID-15'!E101,'ID-16'!E101,'ID-18'!G101,'ID-24'!G101,'ID-29'!H101,'ID-30'!F101,'ID-31'!C101,'ID-33'!G101,'ID-34'!H101,'ID-40'!H101,'ID-44'!F101,'ID-45'!H101,'ID-54'!D101,'ID-57'!G101,'ID-59'!F101,'ID-70'!E101,'ID-71'!G101)</f>
        <v>2.1606063683951993</v>
      </c>
      <c r="I94" s="1">
        <f>AVERAGE('ID-12'!C101,'ID-18'!H101,'ID-24'!H101,'ID-29'!I101,'ID-40'!I101,'ID-44'!G101,'ID-45'!I101,'ID-59'!G101)</f>
        <v>2.6026694999111872</v>
      </c>
      <c r="J94" s="1">
        <f>AVERAGE('ID-31'!D101,'ID-40'!J101,'ID-44'!H101,'ID-45'!J101,'ID-57'!H101)</f>
        <v>2.4591501750524216</v>
      </c>
      <c r="K94" s="1">
        <f>AVERAGE('ID-26'!E101,'ID-31'!E101,'ID-34'!I101,'ID-36'!G101,'ID-40'!K101,'ID-44'!I101,'ID-57'!I101)</f>
        <v>2.3519694835562319</v>
      </c>
      <c r="M94" s="1">
        <v>11.25</v>
      </c>
      <c r="N94" s="70">
        <f t="shared" si="11"/>
        <v>4.6293606264486922E-4</v>
      </c>
      <c r="O94" s="1">
        <f t="shared" si="12"/>
        <v>2.5030974353355118E-4</v>
      </c>
      <c r="P94" s="1">
        <f t="shared" si="13"/>
        <v>3.3645480612864455E-4</v>
      </c>
      <c r="Q94" s="1">
        <f t="shared" si="14"/>
        <v>4.3998103797404799E-4</v>
      </c>
      <c r="R94" s="1">
        <f t="shared" si="15"/>
        <v>6.0648467528008827E-4</v>
      </c>
      <c r="S94" s="1">
        <f t="shared" si="16"/>
        <v>5.1006596987193643E-4</v>
      </c>
      <c r="T94" s="1">
        <f t="shared" si="17"/>
        <v>3.5995702097464021E-4</v>
      </c>
      <c r="U94" s="1">
        <f t="shared" si="18"/>
        <v>4.336047386852038E-4</v>
      </c>
      <c r="V94" s="1">
        <f t="shared" si="19"/>
        <v>4.0969441916373345E-4</v>
      </c>
      <c r="W94" s="1">
        <f t="shared" si="20"/>
        <v>3.9183811596046826E-4</v>
      </c>
    </row>
    <row r="95" spans="1:23" x14ac:dyDescent="0.25">
      <c r="A95" s="1">
        <v>11.375</v>
      </c>
      <c r="B95" s="1">
        <f>AVERAGE('ID-11'!B102,'ID-13'!B102,'ID-14'!B102,'ID-15'!B102,'ID-24'!B102,'ID-26'!B102,'ID-29'!B102,'ID-30'!B102,'ID-32'!B102,'ID-33'!B102,'ID-34'!B102,'ID-37'!B102,'ID-38'!B102,'ID-39'!B102,'ID-40'!B102,'ID-44'!B102,'ID-45'!B102,'ID-53'!B102,'ID-57'!B102,'ID-59'!B102,'ID-70'!B102,'ID-71'!B102)</f>
        <v>2.7625020349585481</v>
      </c>
      <c r="C95" s="1">
        <f>AVERAGE('ID-08'!B102,'ID-09'!B102,'ID-11'!C102,'ID-14'!C102,'ID-18'!B102,'ID-24'!C102,'ID-26'!C102,'ID-29'!C102,'ID-30'!C102,'ID-34'!C102,'ID-36'!B102,'ID-38'!C102,'ID-39'!C102,'ID-40'!C102,'ID-44'!C102,'ID-45'!C102,'ID-57'!C102,'ID-59'!C102)</f>
        <v>1.5047548738588543</v>
      </c>
      <c r="D95" s="1">
        <f>AVERAGE('ID-13'!C102,'ID-14'!D102,'ID-15'!C102,'ID-16'!B102,'ID-18'!C102,'ID-26'!D102,'ID-29'!D102,'ID-30'!D102,'ID-33'!C102,'ID-34'!D102,'ID-36'!C102,'ID-37'!C102,'ID-38'!D102,'ID-39'!D102,'ID-40'!D102,'ID-45'!D102,'ID-59'!D102,'ID-71'!C102)</f>
        <v>2.0423599753430248</v>
      </c>
      <c r="E95" s="1">
        <f>AVERAGE('ID-03'!B102,'ID-09'!C102,'ID-13'!D102,'ID-15'!D102,'ID-16'!C102,'ID-18'!D102,'ID-24'!D102,'ID-29'!E102,'ID-30'!E102,'ID-33'!D102,'ID-34'!E102,'ID-36'!D102,'ID-38'!E102,'ID-39'!E102,'ID-40'!E102,'ID-44'!D102,'ID-45'!E102,'ID-57'!D102,'ID-70'!C102,'ID-71'!D102)</f>
        <v>2.6083527944548228</v>
      </c>
      <c r="F95" s="1">
        <f>AVERAGE('ID-01'!B102,'ID-02'!B102,'ID-03'!C102,'ID-06'!B102,'ID-08'!C102,'ID-09'!D102,'ID-12'!B102,'ID-16'!D102,'ID-18'!E102,'ID-24'!E102,'ID-29'!F102,'ID-33'!E102,'ID-34'!F102,'ID-36'!E102,'ID-38'!F102,'ID-39'!F102,'ID-40'!F102,'ID-45'!F102,'ID-53'!C102,'ID-54'!B102,'ID-57'!E102,'ID-71'!E102)</f>
        <v>3.6319154484703677</v>
      </c>
      <c r="G95" s="1">
        <f>AVERAGE('ID-01'!C102,'ID-02'!C102,'ID-03'!D102,'ID-07'!B102,'ID-08'!D102,'ID-11'!D102,'ID-18'!F102,'ID-24'!F102,'ID-29'!G102,'ID-31'!B102,'ID-33'!F102,'ID-34'!G102,'ID-36'!F102,'ID-39'!G102,'ID-40'!G102,'ID-44'!E102,'ID-45'!G102,'ID-50'!B102,'ID-53'!D102,'ID-54'!C102,'ID-57'!F102,'ID-59'!E102,'ID-70'!D102,'ID-71'!F102)</f>
        <v>3.0549474759662729</v>
      </c>
      <c r="H95" s="1">
        <f>AVERAGE('ID-03'!E102,'ID-11'!E102,'ID-13'!E102,'ID-15'!E102,'ID-16'!E102,'ID-18'!G102,'ID-24'!G102,'ID-29'!H102,'ID-30'!F102,'ID-31'!C102,'ID-33'!G102,'ID-34'!H102,'ID-40'!H102,'ID-44'!F102,'ID-45'!H102,'ID-54'!D102,'ID-57'!G102,'ID-59'!F102,'ID-70'!E102,'ID-71'!G102)</f>
        <v>2.1608301879174179</v>
      </c>
      <c r="I95" s="1">
        <f>AVERAGE('ID-12'!C102,'ID-18'!H102,'ID-24'!H102,'ID-29'!I102,'ID-40'!I102,'ID-44'!G102,'ID-45'!I102,'ID-59'!G102)</f>
        <v>2.568644351487205</v>
      </c>
      <c r="J95" s="1">
        <f>AVERAGE('ID-31'!D102,'ID-40'!J102,'ID-44'!H102,'ID-45'!J102,'ID-57'!H102)</f>
        <v>2.4838741408632945</v>
      </c>
      <c r="K95" s="1">
        <f>AVERAGE('ID-26'!E102,'ID-31'!E102,'ID-34'!I102,'ID-36'!G102,'ID-40'!K102,'ID-44'!I102,'ID-57'!I102)</f>
        <v>2.308109276945165</v>
      </c>
      <c r="M95" s="1">
        <v>11.375</v>
      </c>
      <c r="N95" s="70">
        <f t="shared" si="11"/>
        <v>4.6023283902409416E-4</v>
      </c>
      <c r="O95" s="1">
        <f t="shared" si="12"/>
        <v>2.5069216198488515E-4</v>
      </c>
      <c r="P95" s="1">
        <f t="shared" si="13"/>
        <v>3.4025717189214798E-4</v>
      </c>
      <c r="Q95" s="1">
        <f t="shared" si="14"/>
        <v>4.345515755561735E-4</v>
      </c>
      <c r="R95" s="1">
        <f t="shared" si="15"/>
        <v>6.0507711371516335E-4</v>
      </c>
      <c r="S95" s="1">
        <f t="shared" si="16"/>
        <v>5.0895424949598111E-4</v>
      </c>
      <c r="T95" s="1">
        <f t="shared" si="17"/>
        <v>3.5999430930704182E-4</v>
      </c>
      <c r="U95" s="1">
        <f t="shared" si="18"/>
        <v>4.2793614895776839E-4</v>
      </c>
      <c r="V95" s="1">
        <f t="shared" si="19"/>
        <v>4.1381343186782488E-4</v>
      </c>
      <c r="W95" s="1">
        <f t="shared" si="20"/>
        <v>3.8453100553906451E-4</v>
      </c>
    </row>
    <row r="96" spans="1:23" x14ac:dyDescent="0.25">
      <c r="A96" s="1">
        <v>11.5</v>
      </c>
      <c r="B96" s="1">
        <f>AVERAGE('ID-11'!B103,'ID-13'!B103,'ID-14'!B103,'ID-15'!B103,'ID-24'!B103,'ID-26'!B103,'ID-29'!B103,'ID-30'!B103,'ID-32'!B103,'ID-33'!B103,'ID-34'!B103,'ID-37'!B103,'ID-38'!B103,'ID-39'!B103,'ID-40'!B103,'ID-44'!B103,'ID-45'!B103,'ID-53'!B103,'ID-57'!B103,'ID-59'!B103,'ID-70'!B103,'ID-71'!B103)</f>
        <v>2.7711317581299597</v>
      </c>
      <c r="C96" s="1">
        <f>AVERAGE('ID-08'!B103,'ID-09'!B103,'ID-11'!C103,'ID-14'!C103,'ID-18'!B103,'ID-24'!C103,'ID-26'!C103,'ID-29'!C103,'ID-30'!C103,'ID-34'!C103,'ID-36'!B103,'ID-38'!C103,'ID-39'!C103,'ID-40'!C103,'ID-44'!C103,'ID-45'!C103,'ID-57'!C103,'ID-59'!C103)</f>
        <v>1.5262789795150009</v>
      </c>
      <c r="D96" s="1">
        <f>AVERAGE('ID-13'!C103,'ID-14'!D103,'ID-15'!C103,'ID-16'!B103,'ID-18'!C103,'ID-26'!D103,'ID-29'!D103,'ID-30'!D103,'ID-33'!C103,'ID-34'!D103,'ID-36'!C103,'ID-37'!C103,'ID-38'!D103,'ID-39'!D103,'ID-40'!D103,'ID-45'!D103,'ID-59'!D103,'ID-71'!C103)</f>
        <v>2.0213749711838811</v>
      </c>
      <c r="E96" s="1">
        <f>AVERAGE('ID-03'!B103,'ID-09'!C103,'ID-13'!D103,'ID-15'!D103,'ID-16'!C103,'ID-18'!D103,'ID-24'!D103,'ID-29'!E103,'ID-30'!E103,'ID-33'!D103,'ID-34'!E103,'ID-36'!D103,'ID-38'!E103,'ID-39'!E103,'ID-40'!E103,'ID-44'!D103,'ID-45'!E103,'ID-57'!D103,'ID-70'!C103,'ID-71'!D103)</f>
        <v>2.5805671781064063</v>
      </c>
      <c r="F96" s="1">
        <f>AVERAGE('ID-01'!B103,'ID-02'!B103,'ID-03'!C103,'ID-06'!B103,'ID-08'!C103,'ID-09'!D103,'ID-12'!B103,'ID-16'!D103,'ID-18'!E103,'ID-24'!E103,'ID-29'!F103,'ID-33'!E103,'ID-34'!F103,'ID-36'!E103,'ID-38'!F103,'ID-39'!F103,'ID-40'!F103,'ID-45'!F103,'ID-53'!C103,'ID-54'!B103,'ID-57'!E103,'ID-71'!E103)</f>
        <v>3.6368310989383845</v>
      </c>
      <c r="G96" s="1">
        <f>AVERAGE('ID-01'!C103,'ID-02'!C103,'ID-03'!D103,'ID-07'!B103,'ID-08'!D103,'ID-11'!D103,'ID-18'!F103,'ID-24'!F103,'ID-29'!G103,'ID-31'!B103,'ID-33'!F103,'ID-34'!G103,'ID-36'!F103,'ID-39'!G103,'ID-40'!G103,'ID-44'!E103,'ID-45'!G103,'ID-50'!B103,'ID-53'!D103,'ID-54'!C103,'ID-57'!F103,'ID-59'!E103,'ID-70'!D103,'ID-71'!F103)</f>
        <v>3.0483283041727192</v>
      </c>
      <c r="H96" s="1">
        <f>AVERAGE('ID-03'!E103,'ID-11'!E103,'ID-13'!E103,'ID-15'!E103,'ID-16'!E103,'ID-18'!G103,'ID-24'!G103,'ID-29'!H103,'ID-30'!F103,'ID-31'!C103,'ID-33'!G103,'ID-34'!H103,'ID-40'!H103,'ID-44'!F103,'ID-45'!H103,'ID-54'!D103,'ID-57'!G103,'ID-59'!F103,'ID-70'!E103,'ID-71'!G103)</f>
        <v>2.1497766607962894</v>
      </c>
      <c r="I96" s="1">
        <f>AVERAGE('ID-12'!C103,'ID-18'!H103,'ID-24'!H103,'ID-29'!I103,'ID-40'!I103,'ID-44'!G103,'ID-45'!I103,'ID-59'!G103)</f>
        <v>2.5079952149832652</v>
      </c>
      <c r="J96" s="1">
        <f>AVERAGE('ID-31'!D103,'ID-40'!J103,'ID-44'!H103,'ID-45'!J103,'ID-57'!H103)</f>
        <v>2.4838567648665619</v>
      </c>
      <c r="K96" s="1">
        <f>AVERAGE('ID-26'!E103,'ID-31'!E103,'ID-34'!I103,'ID-36'!G103,'ID-40'!K103,'ID-44'!I103,'ID-57'!I103)</f>
        <v>2.3379928987838636</v>
      </c>
      <c r="M96" s="1">
        <v>11.5</v>
      </c>
      <c r="N96" s="70">
        <f t="shared" si="11"/>
        <v>4.6167055090445131E-4</v>
      </c>
      <c r="O96" s="1">
        <f t="shared" si="12"/>
        <v>2.5427807798719914E-4</v>
      </c>
      <c r="P96" s="1">
        <f t="shared" si="13"/>
        <v>3.3676107019923459E-4</v>
      </c>
      <c r="Q96" s="1">
        <f t="shared" si="14"/>
        <v>4.2992249187252731E-4</v>
      </c>
      <c r="R96" s="1">
        <f t="shared" si="15"/>
        <v>6.0589606108313494E-4</v>
      </c>
      <c r="S96" s="1">
        <f t="shared" si="16"/>
        <v>5.0785149547517502E-4</v>
      </c>
      <c r="T96" s="1">
        <f t="shared" si="17"/>
        <v>3.5815279168866182E-4</v>
      </c>
      <c r="U96" s="1">
        <f t="shared" si="18"/>
        <v>4.1783200281621198E-4</v>
      </c>
      <c r="V96" s="1">
        <f t="shared" si="19"/>
        <v>4.1381053702676927E-4</v>
      </c>
      <c r="W96" s="1">
        <f t="shared" si="20"/>
        <v>3.895096169373917E-4</v>
      </c>
    </row>
    <row r="97" spans="1:23" x14ac:dyDescent="0.25">
      <c r="A97" s="1">
        <v>11.625</v>
      </c>
      <c r="B97" s="1">
        <f>AVERAGE('ID-11'!B104,'ID-13'!B104,'ID-14'!B104,'ID-15'!B104,'ID-24'!B104,'ID-26'!B104,'ID-29'!B104,'ID-30'!B104,'ID-32'!B104,'ID-33'!B104,'ID-34'!B104,'ID-37'!B104,'ID-38'!B104,'ID-39'!B104,'ID-40'!B104,'ID-44'!B104,'ID-45'!B104,'ID-53'!B104,'ID-57'!B104,'ID-59'!B104,'ID-70'!B104,'ID-71'!B104)</f>
        <v>2.7532739708741851</v>
      </c>
      <c r="C97" s="1">
        <f>AVERAGE('ID-08'!B104,'ID-09'!B104,'ID-11'!C104,'ID-14'!C104,'ID-18'!B104,'ID-24'!C104,'ID-26'!C104,'ID-29'!C104,'ID-30'!C104,'ID-34'!C104,'ID-36'!B104,'ID-38'!C104,'ID-39'!C104,'ID-40'!C104,'ID-44'!C104,'ID-45'!C104,'ID-57'!C104,'ID-59'!C104)</f>
        <v>1.5167314854205798</v>
      </c>
      <c r="D97" s="1">
        <f>AVERAGE('ID-13'!C104,'ID-14'!D104,'ID-15'!C104,'ID-16'!B104,'ID-18'!C104,'ID-26'!D104,'ID-29'!D104,'ID-30'!D104,'ID-33'!C104,'ID-34'!D104,'ID-36'!C104,'ID-37'!C104,'ID-38'!D104,'ID-39'!D104,'ID-40'!D104,'ID-45'!D104,'ID-59'!D104,'ID-71'!C104)</f>
        <v>2.0297326456352831</v>
      </c>
      <c r="E97" s="1">
        <f>AVERAGE('ID-03'!B104,'ID-09'!C104,'ID-13'!D104,'ID-15'!D104,'ID-16'!C104,'ID-18'!D104,'ID-24'!D104,'ID-29'!E104,'ID-30'!E104,'ID-33'!D104,'ID-34'!E104,'ID-36'!D104,'ID-38'!E104,'ID-39'!E104,'ID-40'!E104,'ID-44'!D104,'ID-45'!E104,'ID-57'!D104,'ID-70'!C104,'ID-71'!D104)</f>
        <v>2.566667806802871</v>
      </c>
      <c r="F97" s="1">
        <f>AVERAGE('ID-01'!B104,'ID-02'!B104,'ID-03'!C104,'ID-06'!B104,'ID-08'!C104,'ID-09'!D104,'ID-12'!B104,'ID-16'!D104,'ID-18'!E104,'ID-24'!E104,'ID-29'!F104,'ID-33'!E104,'ID-34'!F104,'ID-36'!E104,'ID-38'!F104,'ID-39'!F104,'ID-40'!F104,'ID-45'!F104,'ID-53'!C104,'ID-54'!B104,'ID-57'!E104,'ID-71'!E104)</f>
        <v>3.6315579166903942</v>
      </c>
      <c r="G97" s="1">
        <f>AVERAGE('ID-01'!C104,'ID-02'!C104,'ID-03'!D104,'ID-07'!B104,'ID-08'!D104,'ID-11'!D104,'ID-18'!F104,'ID-24'!F104,'ID-29'!G104,'ID-31'!B104,'ID-33'!F104,'ID-34'!G104,'ID-36'!F104,'ID-39'!G104,'ID-40'!G104,'ID-44'!E104,'ID-45'!G104,'ID-50'!B104,'ID-53'!D104,'ID-54'!C104,'ID-57'!F104,'ID-59'!E104,'ID-70'!D104,'ID-71'!F104)</f>
        <v>3.0481475149477468</v>
      </c>
      <c r="H97" s="1">
        <f>AVERAGE('ID-03'!E104,'ID-11'!E104,'ID-13'!E104,'ID-15'!E104,'ID-16'!E104,'ID-18'!G104,'ID-24'!G104,'ID-29'!H104,'ID-30'!F104,'ID-31'!C104,'ID-33'!G104,'ID-34'!H104,'ID-40'!H104,'ID-44'!F104,'ID-45'!H104,'ID-54'!D104,'ID-57'!G104,'ID-59'!F104,'ID-70'!E104,'ID-71'!G104)</f>
        <v>2.1386741717564872</v>
      </c>
      <c r="I97" s="1">
        <f>AVERAGE('ID-12'!C104,'ID-18'!H104,'ID-24'!H104,'ID-29'!I104,'ID-40'!I104,'ID-44'!G104,'ID-45'!I104,'ID-59'!G104)</f>
        <v>2.5198659674079424</v>
      </c>
      <c r="J97" s="1">
        <f>AVERAGE('ID-31'!D104,'ID-40'!J104,'ID-44'!H104,'ID-45'!J104,'ID-57'!H104)</f>
        <v>2.4594596185540669</v>
      </c>
      <c r="K97" s="1">
        <f>AVERAGE('ID-26'!E104,'ID-31'!E104,'ID-34'!I104,'ID-36'!G104,'ID-40'!K104,'ID-44'!I104,'ID-57'!I104)</f>
        <v>2.3559969145035327</v>
      </c>
      <c r="M97" s="1">
        <v>11.625</v>
      </c>
      <c r="N97" s="70">
        <f t="shared" si="11"/>
        <v>4.5869544354763928E-4</v>
      </c>
      <c r="O97" s="1">
        <f t="shared" si="12"/>
        <v>2.5268746547106862E-4</v>
      </c>
      <c r="P97" s="1">
        <f t="shared" si="13"/>
        <v>3.3815345876283821E-4</v>
      </c>
      <c r="Q97" s="1">
        <f t="shared" si="14"/>
        <v>4.2760685661335834E-4</v>
      </c>
      <c r="R97" s="1">
        <f t="shared" si="15"/>
        <v>6.0501754892061969E-4</v>
      </c>
      <c r="S97" s="1">
        <f t="shared" si="16"/>
        <v>5.0782137599029466E-4</v>
      </c>
      <c r="T97" s="1">
        <f t="shared" si="17"/>
        <v>3.5630311701463082E-4</v>
      </c>
      <c r="U97" s="1">
        <f t="shared" si="18"/>
        <v>4.1980967017016322E-4</v>
      </c>
      <c r="V97" s="1">
        <f t="shared" si="19"/>
        <v>4.0974597245110758E-4</v>
      </c>
      <c r="W97" s="1">
        <f t="shared" si="20"/>
        <v>3.9250908595628856E-4</v>
      </c>
    </row>
    <row r="98" spans="1:23" x14ac:dyDescent="0.25">
      <c r="A98" s="1">
        <v>11.75</v>
      </c>
      <c r="B98" s="1">
        <f>AVERAGE('ID-11'!B105,'ID-13'!B105,'ID-14'!B105,'ID-15'!B105,'ID-24'!B105,'ID-26'!B105,'ID-29'!B105,'ID-30'!B105,'ID-32'!B105,'ID-33'!B105,'ID-34'!B105,'ID-37'!B105,'ID-38'!B105,'ID-39'!B105,'ID-40'!B105,'ID-44'!B105,'ID-45'!B105,'ID-53'!B105,'ID-57'!B105,'ID-59'!B105,'ID-70'!B105,'ID-71'!B105)</f>
        <v>2.7568765105778898</v>
      </c>
      <c r="C98" s="1">
        <f>AVERAGE('ID-08'!B105,'ID-09'!B105,'ID-11'!C105,'ID-14'!C105,'ID-18'!B105,'ID-24'!C105,'ID-26'!C105,'ID-29'!C105,'ID-30'!C105,'ID-34'!C105,'ID-36'!B105,'ID-38'!C105,'ID-39'!C105,'ID-40'!C105,'ID-44'!C105,'ID-45'!C105,'ID-57'!C105,'ID-59'!C105)</f>
        <v>1.5178672095200161</v>
      </c>
      <c r="D98" s="1">
        <f>AVERAGE('ID-13'!C105,'ID-14'!D105,'ID-15'!C105,'ID-16'!B105,'ID-18'!C105,'ID-26'!D105,'ID-29'!D105,'ID-30'!D105,'ID-33'!C105,'ID-34'!D105,'ID-36'!C105,'ID-37'!C105,'ID-38'!D105,'ID-39'!D105,'ID-40'!D105,'ID-45'!D105,'ID-59'!D105,'ID-71'!C105)</f>
        <v>2.037374539478026</v>
      </c>
      <c r="E98" s="1">
        <f>AVERAGE('ID-03'!B105,'ID-09'!C105,'ID-13'!D105,'ID-15'!D105,'ID-16'!C105,'ID-18'!D105,'ID-24'!D105,'ID-29'!E105,'ID-30'!E105,'ID-33'!D105,'ID-34'!E105,'ID-36'!D105,'ID-38'!E105,'ID-39'!E105,'ID-40'!E105,'ID-44'!D105,'ID-45'!E105,'ID-57'!D105,'ID-70'!C105,'ID-71'!D105)</f>
        <v>2.567606957014497</v>
      </c>
      <c r="F98" s="1">
        <f>AVERAGE('ID-01'!B105,'ID-02'!B105,'ID-03'!C105,'ID-06'!B105,'ID-08'!C105,'ID-09'!D105,'ID-12'!B105,'ID-16'!D105,'ID-18'!E105,'ID-24'!E105,'ID-29'!F105,'ID-33'!E105,'ID-34'!F105,'ID-36'!E105,'ID-38'!F105,'ID-39'!F105,'ID-40'!F105,'ID-45'!F105,'ID-53'!C105,'ID-54'!B105,'ID-57'!E105,'ID-71'!E105)</f>
        <v>3.6325550706506244</v>
      </c>
      <c r="G98" s="1">
        <f>AVERAGE('ID-01'!C105,'ID-02'!C105,'ID-03'!D105,'ID-07'!B105,'ID-08'!D105,'ID-11'!D105,'ID-18'!F105,'ID-24'!F105,'ID-29'!G105,'ID-31'!B105,'ID-33'!F105,'ID-34'!G105,'ID-36'!F105,'ID-39'!G105,'ID-40'!G105,'ID-44'!E105,'ID-45'!G105,'ID-50'!B105,'ID-53'!D105,'ID-54'!C105,'ID-57'!F105,'ID-59'!E105,'ID-70'!D105,'ID-71'!F105)</f>
        <v>3.0428451373559731</v>
      </c>
      <c r="H98" s="1">
        <f>AVERAGE('ID-03'!E105,'ID-11'!E105,'ID-13'!E105,'ID-15'!E105,'ID-16'!E105,'ID-18'!G105,'ID-24'!G105,'ID-29'!H105,'ID-30'!F105,'ID-31'!C105,'ID-33'!G105,'ID-34'!H105,'ID-40'!H105,'ID-44'!F105,'ID-45'!H105,'ID-54'!D105,'ID-57'!G105,'ID-59'!F105,'ID-70'!E105,'ID-71'!G105)</f>
        <v>2.1415706029186574</v>
      </c>
      <c r="I98" s="1">
        <f>AVERAGE('ID-12'!C105,'ID-18'!H105,'ID-24'!H105,'ID-29'!I105,'ID-40'!I105,'ID-44'!G105,'ID-45'!I105,'ID-59'!G105)</f>
        <v>2.5255518685274154</v>
      </c>
      <c r="J98" s="1">
        <f>AVERAGE('ID-31'!D105,'ID-40'!J105,'ID-44'!H105,'ID-45'!J105,'ID-57'!H105)</f>
        <v>2.4285741022562677</v>
      </c>
      <c r="K98" s="1">
        <f>AVERAGE('ID-26'!E105,'ID-31'!E105,'ID-34'!I105,'ID-36'!G105,'ID-40'!K105,'ID-44'!I105,'ID-57'!I105)</f>
        <v>2.3704099035081407</v>
      </c>
      <c r="M98" s="1">
        <v>11.75</v>
      </c>
      <c r="N98" s="70">
        <f t="shared" si="11"/>
        <v>4.5929562666227646E-4</v>
      </c>
      <c r="O98" s="1">
        <f t="shared" si="12"/>
        <v>2.5287667710603468E-4</v>
      </c>
      <c r="P98" s="1">
        <f t="shared" si="13"/>
        <v>3.3942659827703917E-4</v>
      </c>
      <c r="Q98" s="1">
        <f t="shared" si="14"/>
        <v>4.2776331903861525E-4</v>
      </c>
      <c r="R98" s="1">
        <f t="shared" si="15"/>
        <v>6.051836747703941E-4</v>
      </c>
      <c r="S98" s="1">
        <f t="shared" si="16"/>
        <v>5.0693799988350515E-4</v>
      </c>
      <c r="T98" s="1">
        <f t="shared" si="17"/>
        <v>3.5678566244624834E-4</v>
      </c>
      <c r="U98" s="1">
        <f t="shared" si="18"/>
        <v>4.2075694129666745E-4</v>
      </c>
      <c r="V98" s="1">
        <f t="shared" si="19"/>
        <v>4.0460044543589425E-4</v>
      </c>
      <c r="W98" s="1">
        <f t="shared" si="20"/>
        <v>3.9491028992445629E-4</v>
      </c>
    </row>
    <row r="99" spans="1:23" x14ac:dyDescent="0.25">
      <c r="A99" s="1">
        <v>11.875</v>
      </c>
      <c r="B99" s="1">
        <f>AVERAGE('ID-11'!B106,'ID-13'!B106,'ID-14'!B106,'ID-15'!B106,'ID-24'!B106,'ID-26'!B106,'ID-29'!B106,'ID-30'!B106,'ID-32'!B106,'ID-33'!B106,'ID-34'!B106,'ID-37'!B106,'ID-38'!B106,'ID-39'!B106,'ID-40'!B106,'ID-44'!B106,'ID-45'!B106,'ID-53'!B106,'ID-57'!B106,'ID-59'!B106,'ID-70'!B106,'ID-71'!B106)</f>
        <v>2.7677871442006796</v>
      </c>
      <c r="C99" s="1">
        <f>AVERAGE('ID-08'!B106,'ID-09'!B106,'ID-11'!C106,'ID-14'!C106,'ID-18'!B106,'ID-24'!C106,'ID-26'!C106,'ID-29'!C106,'ID-30'!C106,'ID-34'!C106,'ID-36'!B106,'ID-38'!C106,'ID-39'!C106,'ID-40'!C106,'ID-44'!C106,'ID-45'!C106,'ID-57'!C106,'ID-59'!C106)</f>
        <v>1.5064655462920593</v>
      </c>
      <c r="D99" s="1">
        <f>AVERAGE('ID-13'!C106,'ID-14'!D106,'ID-15'!C106,'ID-16'!B106,'ID-18'!C106,'ID-26'!D106,'ID-29'!D106,'ID-30'!D106,'ID-33'!C106,'ID-34'!D106,'ID-36'!C106,'ID-37'!C106,'ID-38'!D106,'ID-39'!D106,'ID-40'!D106,'ID-45'!D106,'ID-59'!D106,'ID-71'!C106)</f>
        <v>2.0238644940399948</v>
      </c>
      <c r="E99" s="1">
        <f>AVERAGE('ID-03'!B106,'ID-09'!C106,'ID-13'!D106,'ID-15'!D106,'ID-16'!C106,'ID-18'!D106,'ID-24'!D106,'ID-29'!E106,'ID-30'!E106,'ID-33'!D106,'ID-34'!E106,'ID-36'!D106,'ID-38'!E106,'ID-39'!E106,'ID-40'!E106,'ID-44'!D106,'ID-45'!E106,'ID-57'!D106,'ID-70'!C106,'ID-71'!D106)</f>
        <v>2.5271158380406926</v>
      </c>
      <c r="F99" s="1">
        <f>AVERAGE('ID-01'!B106,'ID-02'!B106,'ID-03'!C106,'ID-06'!B106,'ID-08'!C106,'ID-09'!D106,'ID-12'!B106,'ID-16'!D106,'ID-18'!E106,'ID-24'!E106,'ID-29'!F106,'ID-33'!E106,'ID-34'!F106,'ID-36'!E106,'ID-38'!F106,'ID-39'!F106,'ID-40'!F106,'ID-45'!F106,'ID-53'!C106,'ID-54'!B106,'ID-57'!E106,'ID-71'!E106)</f>
        <v>3.6242601642406571</v>
      </c>
      <c r="G99" s="1">
        <f>AVERAGE('ID-01'!C106,'ID-02'!C106,'ID-03'!D106,'ID-07'!B106,'ID-08'!D106,'ID-11'!D106,'ID-18'!F106,'ID-24'!F106,'ID-29'!G106,'ID-31'!B106,'ID-33'!F106,'ID-34'!G106,'ID-36'!F106,'ID-39'!G106,'ID-40'!G106,'ID-44'!E106,'ID-45'!G106,'ID-50'!B106,'ID-53'!D106,'ID-54'!C106,'ID-57'!F106,'ID-59'!E106,'ID-70'!D106,'ID-71'!F106)</f>
        <v>3.0347089886923193</v>
      </c>
      <c r="H99" s="1">
        <f>AVERAGE('ID-03'!E106,'ID-11'!E106,'ID-13'!E106,'ID-15'!E106,'ID-16'!E106,'ID-18'!G106,'ID-24'!G106,'ID-29'!H106,'ID-30'!F106,'ID-31'!C106,'ID-33'!G106,'ID-34'!H106,'ID-40'!H106,'ID-44'!F106,'ID-45'!H106,'ID-54'!D106,'ID-57'!G106,'ID-59'!F106,'ID-70'!E106,'ID-71'!G106)</f>
        <v>2.1440426520208855</v>
      </c>
      <c r="I99" s="1">
        <f>AVERAGE('ID-12'!C106,'ID-18'!H106,'ID-24'!H106,'ID-29'!I106,'ID-40'!I106,'ID-44'!G106,'ID-45'!I106,'ID-59'!G106)</f>
        <v>2.4907148118788891</v>
      </c>
      <c r="J99" s="1">
        <f>AVERAGE('ID-31'!D106,'ID-40'!J106,'ID-44'!H106,'ID-45'!J106,'ID-57'!H106)</f>
        <v>2.3887310290789019</v>
      </c>
      <c r="K99" s="1">
        <f>AVERAGE('ID-26'!E106,'ID-31'!E106,'ID-34'!I106,'ID-36'!G106,'ID-40'!K106,'ID-44'!I106,'ID-57'!I106)</f>
        <v>2.4219623754114865</v>
      </c>
      <c r="M99" s="1">
        <v>11.875</v>
      </c>
      <c r="N99" s="70">
        <f t="shared" si="11"/>
        <v>4.6111333822383325E-4</v>
      </c>
      <c r="O99" s="1">
        <f t="shared" si="12"/>
        <v>2.5097716001225707E-4</v>
      </c>
      <c r="P99" s="1">
        <f t="shared" si="13"/>
        <v>3.3717582470706316E-4</v>
      </c>
      <c r="Q99" s="1">
        <f t="shared" si="14"/>
        <v>4.2101749861757939E-4</v>
      </c>
      <c r="R99" s="1">
        <f t="shared" si="15"/>
        <v>6.0380174336249347E-4</v>
      </c>
      <c r="S99" s="1">
        <f t="shared" si="16"/>
        <v>5.0558251751614048E-4</v>
      </c>
      <c r="T99" s="1">
        <f t="shared" si="17"/>
        <v>3.5719750582667955E-4</v>
      </c>
      <c r="U99" s="1">
        <f t="shared" si="18"/>
        <v>4.1495308765902297E-4</v>
      </c>
      <c r="V99" s="1">
        <f t="shared" si="19"/>
        <v>3.9796258944454506E-4</v>
      </c>
      <c r="W99" s="1">
        <f t="shared" si="20"/>
        <v>4.034989317435537E-4</v>
      </c>
    </row>
    <row r="100" spans="1:23" x14ac:dyDescent="0.25">
      <c r="A100" s="1">
        <v>12</v>
      </c>
      <c r="B100" s="1">
        <f>AVERAGE('ID-11'!B107,'ID-13'!B107,'ID-14'!B107,'ID-15'!B107,'ID-24'!B107,'ID-26'!B107,'ID-29'!B107,'ID-30'!B107,'ID-32'!B107,'ID-33'!B107,'ID-34'!B107,'ID-37'!B107,'ID-38'!B107,'ID-39'!B107,'ID-40'!B107,'ID-44'!B107,'ID-45'!B107,'ID-53'!B107,'ID-57'!B107,'ID-59'!B107,'ID-70'!B107,'ID-71'!B107)</f>
        <v>2.7655328452720815</v>
      </c>
      <c r="C100" s="1">
        <f>AVERAGE('ID-08'!B107,'ID-09'!B107,'ID-11'!C107,'ID-14'!C107,'ID-18'!B107,'ID-24'!C107,'ID-26'!C107,'ID-29'!C107,'ID-30'!C107,'ID-34'!C107,'ID-36'!B107,'ID-38'!C107,'ID-39'!C107,'ID-40'!C107,'ID-44'!C107,'ID-45'!C107,'ID-57'!C107,'ID-59'!C107)</f>
        <v>1.4842400640240481</v>
      </c>
      <c r="D100" s="1">
        <f>AVERAGE('ID-13'!C107,'ID-14'!D107,'ID-15'!C107,'ID-16'!B107,'ID-18'!C107,'ID-26'!D107,'ID-29'!D107,'ID-30'!D107,'ID-33'!C107,'ID-34'!D107,'ID-36'!C107,'ID-37'!C107,'ID-38'!D107,'ID-39'!D107,'ID-40'!D107,'ID-45'!D107,'ID-59'!D107,'ID-71'!C107)</f>
        <v>2.0241590758479742</v>
      </c>
      <c r="E100" s="1">
        <f>AVERAGE('ID-03'!B107,'ID-09'!C107,'ID-13'!D107,'ID-15'!D107,'ID-16'!C107,'ID-18'!D107,'ID-24'!D107,'ID-29'!E107,'ID-30'!E107,'ID-33'!D107,'ID-34'!E107,'ID-36'!D107,'ID-38'!E107,'ID-39'!E107,'ID-40'!E107,'ID-44'!D107,'ID-45'!E107,'ID-57'!D107,'ID-70'!C107,'ID-71'!D107)</f>
        <v>2.5160146589824417</v>
      </c>
      <c r="F100" s="1">
        <f>AVERAGE('ID-01'!B107,'ID-02'!B107,'ID-03'!C107,'ID-06'!B107,'ID-08'!C107,'ID-09'!D107,'ID-12'!B107,'ID-16'!D107,'ID-18'!E107,'ID-24'!E107,'ID-29'!F107,'ID-33'!E107,'ID-34'!F107,'ID-36'!E107,'ID-38'!F107,'ID-39'!F107,'ID-40'!F107,'ID-45'!F107,'ID-53'!C107,'ID-54'!B107,'ID-57'!E107,'ID-71'!E107)</f>
        <v>3.6235711033595148</v>
      </c>
      <c r="G100" s="1">
        <f>AVERAGE('ID-01'!C107,'ID-02'!C107,'ID-03'!D107,'ID-07'!B107,'ID-08'!D107,'ID-11'!D107,'ID-18'!F107,'ID-24'!F107,'ID-29'!G107,'ID-31'!B107,'ID-33'!F107,'ID-34'!G107,'ID-36'!F107,'ID-39'!G107,'ID-40'!G107,'ID-44'!E107,'ID-45'!G107,'ID-50'!B107,'ID-53'!D107,'ID-54'!C107,'ID-57'!F107,'ID-59'!E107,'ID-70'!D107,'ID-71'!F107)</f>
        <v>3.0225179079033881</v>
      </c>
      <c r="H100" s="1">
        <f>AVERAGE('ID-03'!E107,'ID-11'!E107,'ID-13'!E107,'ID-15'!E107,'ID-16'!E107,'ID-18'!G107,'ID-24'!G107,'ID-29'!H107,'ID-30'!F107,'ID-31'!C107,'ID-33'!G107,'ID-34'!H107,'ID-40'!H107,'ID-44'!F107,'ID-45'!H107,'ID-54'!D107,'ID-57'!G107,'ID-59'!F107,'ID-70'!E107,'ID-71'!G107)</f>
        <v>2.1389755510433592</v>
      </c>
      <c r="I100" s="1">
        <f>AVERAGE('ID-12'!C107,'ID-18'!H107,'ID-24'!H107,'ID-29'!I107,'ID-40'!I107,'ID-44'!G107,'ID-45'!I107,'ID-59'!G107)</f>
        <v>2.4911083279557191</v>
      </c>
      <c r="J100" s="1">
        <f>AVERAGE('ID-31'!D107,'ID-40'!J107,'ID-44'!H107,'ID-45'!J107,'ID-57'!H107)</f>
        <v>2.3038911525423957</v>
      </c>
      <c r="K100" s="1">
        <f>AVERAGE('ID-26'!E107,'ID-31'!E107,'ID-34'!I107,'ID-36'!G107,'ID-40'!K107,'ID-44'!I107,'ID-57'!I107)</f>
        <v>2.4082513338096541</v>
      </c>
      <c r="M100" s="1">
        <v>12</v>
      </c>
      <c r="N100" s="70">
        <f t="shared" si="11"/>
        <v>4.6073777202232884E-4</v>
      </c>
      <c r="O100" s="1">
        <f t="shared" si="12"/>
        <v>2.472743946664064E-4</v>
      </c>
      <c r="P100" s="1">
        <f t="shared" si="13"/>
        <v>3.3722490203627251E-4</v>
      </c>
      <c r="Q100" s="1">
        <f t="shared" si="14"/>
        <v>4.1916804218647484E-4</v>
      </c>
      <c r="R100" s="1">
        <f t="shared" si="15"/>
        <v>6.0368694581969522E-4</v>
      </c>
      <c r="S100" s="1">
        <f t="shared" si="16"/>
        <v>5.0355148345670455E-4</v>
      </c>
      <c r="T100" s="1">
        <f t="shared" si="17"/>
        <v>3.5635332680382365E-4</v>
      </c>
      <c r="U100" s="1">
        <f t="shared" si="18"/>
        <v>4.1501864743742281E-4</v>
      </c>
      <c r="V100" s="1">
        <f t="shared" si="19"/>
        <v>3.8382826601356313E-4</v>
      </c>
      <c r="W100" s="1">
        <f t="shared" si="20"/>
        <v>4.012146722126884E-4</v>
      </c>
    </row>
    <row r="101" spans="1:23" x14ac:dyDescent="0.25">
      <c r="A101" s="1">
        <v>12.125</v>
      </c>
      <c r="B101" s="1">
        <f>AVERAGE('ID-11'!B108,'ID-13'!B108,'ID-14'!B108,'ID-15'!B108,'ID-24'!B108,'ID-26'!B108,'ID-29'!B108,'ID-30'!B108,'ID-32'!B108,'ID-33'!B108,'ID-34'!B108,'ID-37'!B108,'ID-38'!B108,'ID-39'!B108,'ID-40'!B108,'ID-44'!B108,'ID-45'!B108,'ID-53'!B108,'ID-57'!B108,'ID-59'!B108,'ID-70'!B108,'ID-71'!B108)</f>
        <v>2.7638331968541299</v>
      </c>
      <c r="C101" s="1">
        <f>AVERAGE('ID-08'!B108,'ID-09'!B108,'ID-11'!C108,'ID-14'!C108,'ID-18'!B108,'ID-24'!C108,'ID-26'!C108,'ID-29'!C108,'ID-30'!C108,'ID-34'!C108,'ID-36'!B108,'ID-38'!C108,'ID-39'!C108,'ID-40'!C108,'ID-44'!C108,'ID-45'!C108,'ID-57'!C108,'ID-59'!C108)</f>
        <v>1.4801719151952661</v>
      </c>
      <c r="D101" s="1">
        <f>AVERAGE('ID-13'!C108,'ID-14'!D108,'ID-15'!C108,'ID-16'!B108,'ID-18'!C108,'ID-26'!D108,'ID-29'!D108,'ID-30'!D108,'ID-33'!C108,'ID-34'!D108,'ID-36'!C108,'ID-37'!C108,'ID-38'!D108,'ID-39'!D108,'ID-40'!D108,'ID-45'!D108,'ID-59'!D108,'ID-71'!C108)</f>
        <v>2.0303221667681792</v>
      </c>
      <c r="E101" s="1">
        <f>AVERAGE('ID-03'!B108,'ID-09'!C108,'ID-13'!D108,'ID-15'!D108,'ID-16'!C108,'ID-18'!D108,'ID-24'!D108,'ID-29'!E108,'ID-30'!E108,'ID-33'!D108,'ID-34'!E108,'ID-36'!D108,'ID-38'!E108,'ID-39'!E108,'ID-40'!E108,'ID-44'!D108,'ID-45'!E108,'ID-57'!D108,'ID-70'!C108,'ID-71'!D108)</f>
        <v>2.4932934835342331</v>
      </c>
      <c r="F101" s="1">
        <f>AVERAGE('ID-01'!B108,'ID-02'!B108,'ID-03'!C108,'ID-06'!B108,'ID-08'!C108,'ID-09'!D108,'ID-12'!B108,'ID-16'!D108,'ID-18'!E108,'ID-24'!E108,'ID-29'!F108,'ID-33'!E108,'ID-34'!F108,'ID-36'!E108,'ID-38'!F108,'ID-39'!F108,'ID-40'!F108,'ID-45'!F108,'ID-53'!C108,'ID-54'!B108,'ID-57'!E108,'ID-71'!E108)</f>
        <v>3.6257929313723172</v>
      </c>
      <c r="G101" s="1">
        <f>AVERAGE('ID-01'!C108,'ID-02'!C108,'ID-03'!D108,'ID-07'!B108,'ID-08'!D108,'ID-11'!D108,'ID-18'!F108,'ID-24'!F108,'ID-29'!G108,'ID-31'!B108,'ID-33'!F108,'ID-34'!G108,'ID-36'!F108,'ID-39'!G108,'ID-40'!G108,'ID-44'!E108,'ID-45'!G108,'ID-50'!B108,'ID-53'!D108,'ID-54'!C108,'ID-57'!F108,'ID-59'!E108,'ID-70'!D108,'ID-71'!F108)</f>
        <v>3.0246051177627025</v>
      </c>
      <c r="H101" s="1">
        <f>AVERAGE('ID-03'!E108,'ID-11'!E108,'ID-13'!E108,'ID-15'!E108,'ID-16'!E108,'ID-18'!G108,'ID-24'!G108,'ID-29'!H108,'ID-30'!F108,'ID-31'!C108,'ID-33'!G108,'ID-34'!H108,'ID-40'!H108,'ID-44'!F108,'ID-45'!H108,'ID-54'!D108,'ID-57'!G108,'ID-59'!F108,'ID-70'!E108,'ID-71'!G108)</f>
        <v>2.1406765074253924</v>
      </c>
      <c r="I101" s="1">
        <f>AVERAGE('ID-12'!C108,'ID-18'!H108,'ID-24'!H108,'ID-29'!I108,'ID-40'!I108,'ID-44'!G108,'ID-45'!I108,'ID-59'!G108)</f>
        <v>2.5107350014714949</v>
      </c>
      <c r="J101" s="1">
        <f>AVERAGE('ID-31'!D108,'ID-40'!J108,'ID-44'!H108,'ID-45'!J108,'ID-57'!H108)</f>
        <v>2.3065327272270126</v>
      </c>
      <c r="K101" s="1">
        <f>AVERAGE('ID-26'!E108,'ID-31'!E108,'ID-34'!I108,'ID-36'!G108,'ID-40'!K108,'ID-44'!I108,'ID-57'!I108)</f>
        <v>2.4171150692414698</v>
      </c>
      <c r="M101" s="1">
        <v>12.125</v>
      </c>
      <c r="N101" s="70">
        <f t="shared" si="11"/>
        <v>4.6045461059589807E-4</v>
      </c>
      <c r="O101" s="1">
        <f t="shared" si="12"/>
        <v>2.4659664107153133E-4</v>
      </c>
      <c r="P101" s="1">
        <f t="shared" si="13"/>
        <v>3.3825167298357867E-4</v>
      </c>
      <c r="Q101" s="1">
        <f t="shared" si="14"/>
        <v>4.1538269435680328E-4</v>
      </c>
      <c r="R101" s="1">
        <f t="shared" si="15"/>
        <v>6.0405710236662805E-4</v>
      </c>
      <c r="S101" s="1">
        <f t="shared" si="16"/>
        <v>5.038992126192663E-4</v>
      </c>
      <c r="T101" s="1">
        <f t="shared" si="17"/>
        <v>3.5663670613707038E-4</v>
      </c>
      <c r="U101" s="1">
        <f t="shared" si="18"/>
        <v>4.1828845124515106E-4</v>
      </c>
      <c r="V101" s="1">
        <f t="shared" si="19"/>
        <v>3.8426835235602034E-4</v>
      </c>
      <c r="W101" s="1">
        <f t="shared" si="20"/>
        <v>4.0269137053562887E-4</v>
      </c>
    </row>
    <row r="102" spans="1:23" x14ac:dyDescent="0.25">
      <c r="A102" s="1">
        <v>12.25</v>
      </c>
      <c r="B102" s="1">
        <f>AVERAGE('ID-11'!B109,'ID-13'!B109,'ID-14'!B109,'ID-15'!B109,'ID-24'!B109,'ID-26'!B109,'ID-29'!B109,'ID-30'!B109,'ID-32'!B109,'ID-33'!B109,'ID-34'!B109,'ID-37'!B109,'ID-38'!B109,'ID-39'!B109,'ID-40'!B109,'ID-44'!B109,'ID-45'!B109,'ID-53'!B109,'ID-57'!B109,'ID-59'!B109,'ID-70'!B109,'ID-71'!B109)</f>
        <v>2.7538386935884471</v>
      </c>
      <c r="C102" s="1">
        <f>AVERAGE('ID-08'!B109,'ID-09'!B109,'ID-11'!C109,'ID-14'!C109,'ID-18'!B109,'ID-24'!C109,'ID-26'!C109,'ID-29'!C109,'ID-30'!C109,'ID-34'!C109,'ID-36'!B109,'ID-38'!C109,'ID-39'!C109,'ID-40'!C109,'ID-44'!C109,'ID-45'!C109,'ID-57'!C109,'ID-59'!C109)</f>
        <v>1.4670764567990409</v>
      </c>
      <c r="D102" s="1">
        <f>AVERAGE('ID-13'!C109,'ID-14'!D109,'ID-15'!C109,'ID-16'!B109,'ID-18'!C109,'ID-26'!D109,'ID-29'!D109,'ID-30'!D109,'ID-33'!C109,'ID-34'!D109,'ID-36'!C109,'ID-37'!C109,'ID-38'!D109,'ID-39'!D109,'ID-40'!D109,'ID-45'!D109,'ID-59'!D109,'ID-71'!C109)</f>
        <v>2.0371412490705683</v>
      </c>
      <c r="E102" s="1">
        <f>AVERAGE('ID-03'!B109,'ID-09'!C109,'ID-13'!D109,'ID-15'!D109,'ID-16'!C109,'ID-18'!D109,'ID-24'!D109,'ID-29'!E109,'ID-30'!E109,'ID-33'!D109,'ID-34'!E109,'ID-36'!D109,'ID-38'!E109,'ID-39'!E109,'ID-40'!E109,'ID-44'!D109,'ID-45'!E109,'ID-57'!D109,'ID-70'!C109,'ID-71'!D109)</f>
        <v>2.49601186647656</v>
      </c>
      <c r="F102" s="1">
        <f>AVERAGE('ID-01'!B109,'ID-02'!B109,'ID-03'!C109,'ID-06'!B109,'ID-08'!C109,'ID-09'!D109,'ID-12'!B109,'ID-16'!D109,'ID-18'!E109,'ID-24'!E109,'ID-29'!F109,'ID-33'!E109,'ID-34'!F109,'ID-36'!E109,'ID-38'!F109,'ID-39'!F109,'ID-40'!F109,'ID-45'!F109,'ID-53'!C109,'ID-54'!B109,'ID-57'!E109,'ID-71'!E109)</f>
        <v>3.6660481327985526</v>
      </c>
      <c r="G102" s="1">
        <f>AVERAGE('ID-01'!C109,'ID-02'!C109,'ID-03'!D109,'ID-07'!B109,'ID-08'!D109,'ID-11'!D109,'ID-18'!F109,'ID-24'!F109,'ID-29'!G109,'ID-31'!B109,'ID-33'!F109,'ID-34'!G109,'ID-36'!F109,'ID-39'!G109,'ID-40'!G109,'ID-44'!E109,'ID-45'!G109,'ID-50'!B109,'ID-53'!D109,'ID-54'!C109,'ID-57'!F109,'ID-59'!E109,'ID-70'!D109,'ID-71'!F109)</f>
        <v>3.0236562659492638</v>
      </c>
      <c r="H102" s="1">
        <f>AVERAGE('ID-03'!E109,'ID-11'!E109,'ID-13'!E109,'ID-15'!E109,'ID-16'!E109,'ID-18'!G109,'ID-24'!G109,'ID-29'!H109,'ID-30'!F109,'ID-31'!C109,'ID-33'!G109,'ID-34'!H109,'ID-40'!H109,'ID-44'!F109,'ID-45'!H109,'ID-54'!D109,'ID-57'!G109,'ID-59'!F109,'ID-70'!E109,'ID-71'!G109)</f>
        <v>2.1468889799355138</v>
      </c>
      <c r="I102" s="1">
        <f>AVERAGE('ID-12'!C109,'ID-18'!H109,'ID-24'!H109,'ID-29'!I109,'ID-40'!I109,'ID-44'!G109,'ID-45'!I109,'ID-59'!G109)</f>
        <v>2.5110195888907145</v>
      </c>
      <c r="J102" s="1">
        <f>AVERAGE('ID-31'!D109,'ID-40'!J109,'ID-44'!H109,'ID-45'!J109,'ID-57'!H109)</f>
        <v>2.296673921399393</v>
      </c>
      <c r="K102" s="1">
        <f>AVERAGE('ID-26'!E109,'ID-31'!E109,'ID-34'!I109,'ID-36'!G109,'ID-40'!K109,'ID-44'!I109,'ID-57'!I109)</f>
        <v>2.4073089832592669</v>
      </c>
      <c r="M102" s="1">
        <v>12.25</v>
      </c>
      <c r="N102" s="70">
        <f t="shared" si="11"/>
        <v>4.587895263518353E-4</v>
      </c>
      <c r="O102" s="1">
        <f t="shared" si="12"/>
        <v>2.4441493770272025E-4</v>
      </c>
      <c r="P102" s="1">
        <f t="shared" si="13"/>
        <v>3.3938773209515671E-4</v>
      </c>
      <c r="Q102" s="1">
        <f t="shared" si="14"/>
        <v>4.1583557695499493E-4</v>
      </c>
      <c r="R102" s="1">
        <f t="shared" si="15"/>
        <v>6.1076361892423885E-4</v>
      </c>
      <c r="S102" s="1">
        <f t="shared" si="16"/>
        <v>5.0374113390714735E-4</v>
      </c>
      <c r="T102" s="1">
        <f t="shared" si="17"/>
        <v>3.5767170405725661E-4</v>
      </c>
      <c r="U102" s="1">
        <f t="shared" si="18"/>
        <v>4.1833586350919306E-4</v>
      </c>
      <c r="V102" s="1">
        <f t="shared" si="19"/>
        <v>3.8262587530513891E-4</v>
      </c>
      <c r="W102" s="1">
        <f t="shared" si="20"/>
        <v>4.0105767661099387E-4</v>
      </c>
    </row>
    <row r="103" spans="1:23" x14ac:dyDescent="0.25">
      <c r="A103" s="1">
        <v>12.375</v>
      </c>
      <c r="B103" s="1">
        <f>AVERAGE('ID-11'!B110,'ID-13'!B110,'ID-14'!B110,'ID-15'!B110,'ID-24'!B110,'ID-26'!B110,'ID-29'!B110,'ID-30'!B110,'ID-32'!B110,'ID-33'!B110,'ID-34'!B110,'ID-37'!B110,'ID-38'!B110,'ID-39'!B110,'ID-40'!B110,'ID-44'!B110,'ID-45'!B110,'ID-53'!B110,'ID-57'!B110,'ID-59'!B110,'ID-70'!B110,'ID-71'!B110)</f>
        <v>2.7508244673978086</v>
      </c>
      <c r="C103" s="1">
        <f>AVERAGE('ID-08'!B110,'ID-09'!B110,'ID-11'!C110,'ID-14'!C110,'ID-18'!B110,'ID-24'!C110,'ID-26'!C110,'ID-29'!C110,'ID-30'!C110,'ID-34'!C110,'ID-36'!B110,'ID-38'!C110,'ID-39'!C110,'ID-40'!C110,'ID-44'!C110,'ID-45'!C110,'ID-57'!C110,'ID-59'!C110)</f>
        <v>1.4608703183111393</v>
      </c>
      <c r="D103" s="1">
        <f>AVERAGE('ID-13'!C110,'ID-14'!D110,'ID-15'!C110,'ID-16'!B110,'ID-18'!C110,'ID-26'!D110,'ID-29'!D110,'ID-30'!D110,'ID-33'!C110,'ID-34'!D110,'ID-36'!C110,'ID-37'!C110,'ID-38'!D110,'ID-39'!D110,'ID-40'!D110,'ID-45'!D110,'ID-59'!D110,'ID-71'!C110)</f>
        <v>2.0441977075017945</v>
      </c>
      <c r="E103" s="1">
        <f>AVERAGE('ID-03'!B110,'ID-09'!C110,'ID-13'!D110,'ID-15'!D110,'ID-16'!C110,'ID-18'!D110,'ID-24'!D110,'ID-29'!E110,'ID-30'!E110,'ID-33'!D110,'ID-34'!E110,'ID-36'!D110,'ID-38'!E110,'ID-39'!E110,'ID-40'!E110,'ID-44'!D110,'ID-45'!E110,'ID-57'!D110,'ID-70'!C110,'ID-71'!D110)</f>
        <v>2.4963245921950437</v>
      </c>
      <c r="F103" s="1">
        <f>AVERAGE('ID-01'!B110,'ID-02'!B110,'ID-03'!C110,'ID-06'!B110,'ID-08'!C110,'ID-09'!D110,'ID-12'!B110,'ID-16'!D110,'ID-18'!E110,'ID-24'!E110,'ID-29'!F110,'ID-33'!E110,'ID-34'!F110,'ID-36'!E110,'ID-38'!F110,'ID-39'!F110,'ID-40'!F110,'ID-45'!F110,'ID-53'!C110,'ID-54'!B110,'ID-57'!E110,'ID-71'!E110)</f>
        <v>3.6684490433797881</v>
      </c>
      <c r="G103" s="1">
        <f>AVERAGE('ID-01'!C110,'ID-02'!C110,'ID-03'!D110,'ID-07'!B110,'ID-08'!D110,'ID-11'!D110,'ID-18'!F110,'ID-24'!F110,'ID-29'!G110,'ID-31'!B110,'ID-33'!F110,'ID-34'!G110,'ID-36'!F110,'ID-39'!G110,'ID-40'!G110,'ID-44'!E110,'ID-45'!G110,'ID-50'!B110,'ID-53'!D110,'ID-54'!C110,'ID-57'!F110,'ID-59'!E110,'ID-70'!D110,'ID-71'!F110)</f>
        <v>3.0227703140779778</v>
      </c>
      <c r="H103" s="1">
        <f>AVERAGE('ID-03'!E110,'ID-11'!E110,'ID-13'!E110,'ID-15'!E110,'ID-16'!E110,'ID-18'!G110,'ID-24'!G110,'ID-29'!H110,'ID-30'!F110,'ID-31'!C110,'ID-33'!G110,'ID-34'!H110,'ID-40'!H110,'ID-44'!F110,'ID-45'!H110,'ID-54'!D110,'ID-57'!G110,'ID-59'!F110,'ID-70'!E110,'ID-71'!G110)</f>
        <v>2.1367413786244622</v>
      </c>
      <c r="I103" s="1">
        <f>AVERAGE('ID-12'!C110,'ID-18'!H110,'ID-24'!H110,'ID-29'!I110,'ID-40'!I110,'ID-44'!G110,'ID-45'!I110,'ID-59'!G110)</f>
        <v>2.5202691050363693</v>
      </c>
      <c r="J103" s="1">
        <f>AVERAGE('ID-31'!D110,'ID-40'!J110,'ID-44'!H110,'ID-45'!J110,'ID-57'!H110)</f>
        <v>2.2974424743190847</v>
      </c>
      <c r="K103" s="1">
        <f>AVERAGE('ID-26'!E110,'ID-31'!E110,'ID-34'!I110,'ID-36'!G110,'ID-40'!K110,'ID-44'!I110,'ID-57'!I110)</f>
        <v>2.3969401854334187</v>
      </c>
      <c r="M103" s="1">
        <v>12.375</v>
      </c>
      <c r="N103" s="70">
        <f t="shared" si="11"/>
        <v>4.5828735626847494E-4</v>
      </c>
      <c r="O103" s="1">
        <f t="shared" si="12"/>
        <v>2.4338099503063584E-4</v>
      </c>
      <c r="P103" s="1">
        <f t="shared" si="13"/>
        <v>3.4056333806979899E-4</v>
      </c>
      <c r="Q103" s="1">
        <f t="shared" si="14"/>
        <v>4.1588767705969432E-4</v>
      </c>
      <c r="R103" s="1">
        <f t="shared" si="15"/>
        <v>6.1116361062707274E-4</v>
      </c>
      <c r="S103" s="1">
        <f t="shared" si="16"/>
        <v>5.035935343253911E-4</v>
      </c>
      <c r="T103" s="1">
        <f t="shared" si="17"/>
        <v>3.5598111367883545E-4</v>
      </c>
      <c r="U103" s="1">
        <f t="shared" si="18"/>
        <v>4.1987683289905915E-4</v>
      </c>
      <c r="V103" s="1">
        <f t="shared" si="19"/>
        <v>3.827539162215595E-4</v>
      </c>
      <c r="W103" s="1">
        <f t="shared" si="20"/>
        <v>3.9933023489320757E-4</v>
      </c>
    </row>
    <row r="104" spans="1:23" x14ac:dyDescent="0.25">
      <c r="A104" s="1">
        <v>12.5</v>
      </c>
      <c r="B104" s="1">
        <f>AVERAGE('ID-11'!B111,'ID-13'!B111,'ID-14'!B111,'ID-15'!B111,'ID-24'!B111,'ID-26'!B111,'ID-29'!B111,'ID-30'!B111,'ID-32'!B111,'ID-33'!B111,'ID-34'!B111,'ID-37'!B111,'ID-38'!B111,'ID-39'!B111,'ID-40'!B111,'ID-44'!B111,'ID-45'!B111,'ID-53'!B111,'ID-57'!B111,'ID-59'!B111,'ID-70'!B111,'ID-71'!B111)</f>
        <v>2.7324746867642653</v>
      </c>
      <c r="C104" s="1">
        <f>AVERAGE('ID-08'!B111,'ID-09'!B111,'ID-11'!C111,'ID-14'!C111,'ID-18'!B111,'ID-24'!C111,'ID-26'!C111,'ID-29'!C111,'ID-30'!C111,'ID-34'!C111,'ID-36'!B111,'ID-38'!C111,'ID-39'!C111,'ID-40'!C111,'ID-44'!C111,'ID-45'!C111,'ID-57'!C111,'ID-59'!C111)</f>
        <v>1.4660020350737981</v>
      </c>
      <c r="D104" s="1">
        <f>AVERAGE('ID-13'!C111,'ID-14'!D111,'ID-15'!C111,'ID-16'!B111,'ID-18'!C111,'ID-26'!D111,'ID-29'!D111,'ID-30'!D111,'ID-33'!C111,'ID-34'!D111,'ID-36'!C111,'ID-37'!C111,'ID-38'!D111,'ID-39'!D111,'ID-40'!D111,'ID-45'!D111,'ID-59'!D111,'ID-71'!C111)</f>
        <v>2.0536547029129069</v>
      </c>
      <c r="E104" s="1">
        <f>AVERAGE('ID-03'!B111,'ID-09'!C111,'ID-13'!D111,'ID-15'!D111,'ID-16'!C111,'ID-18'!D111,'ID-24'!D111,'ID-29'!E111,'ID-30'!E111,'ID-33'!D111,'ID-34'!E111,'ID-36'!D111,'ID-38'!E111,'ID-39'!E111,'ID-40'!E111,'ID-44'!D111,'ID-45'!E111,'ID-57'!D111,'ID-70'!C111,'ID-71'!D111)</f>
        <v>2.513443704610828</v>
      </c>
      <c r="F104" s="1">
        <f>AVERAGE('ID-01'!B111,'ID-02'!B111,'ID-03'!C111,'ID-06'!B111,'ID-08'!C111,'ID-09'!D111,'ID-12'!B111,'ID-16'!D111,'ID-18'!E111,'ID-24'!E111,'ID-29'!F111,'ID-33'!E111,'ID-34'!F111,'ID-36'!E111,'ID-38'!F111,'ID-39'!F111,'ID-40'!F111,'ID-45'!F111,'ID-53'!C111,'ID-54'!B111,'ID-57'!E111,'ID-71'!E111)</f>
        <v>3.6648359288156795</v>
      </c>
      <c r="G104" s="1">
        <f>AVERAGE('ID-01'!C111,'ID-02'!C111,'ID-03'!D111,'ID-07'!B111,'ID-08'!D111,'ID-11'!D111,'ID-18'!F111,'ID-24'!F111,'ID-29'!G111,'ID-31'!B111,'ID-33'!F111,'ID-34'!G111,'ID-36'!F111,'ID-39'!G111,'ID-40'!G111,'ID-44'!E111,'ID-45'!G111,'ID-50'!B111,'ID-53'!D111,'ID-54'!C111,'ID-57'!F111,'ID-59'!E111,'ID-70'!D111,'ID-71'!F111)</f>
        <v>3.028864912711454</v>
      </c>
      <c r="H104" s="1">
        <f>AVERAGE('ID-03'!E111,'ID-11'!E111,'ID-13'!E111,'ID-15'!E111,'ID-16'!E111,'ID-18'!G111,'ID-24'!G111,'ID-29'!H111,'ID-30'!F111,'ID-31'!C111,'ID-33'!G111,'ID-34'!H111,'ID-40'!H111,'ID-44'!F111,'ID-45'!H111,'ID-54'!D111,'ID-57'!G111,'ID-59'!F111,'ID-70'!E111,'ID-71'!G111)</f>
        <v>2.1208815586600345</v>
      </c>
      <c r="I104" s="1">
        <f>AVERAGE('ID-12'!C111,'ID-18'!H111,'ID-24'!H111,'ID-29'!I111,'ID-40'!I111,'ID-44'!G111,'ID-45'!I111,'ID-59'!G111)</f>
        <v>2.5403370791056479</v>
      </c>
      <c r="J104" s="1">
        <f>AVERAGE('ID-31'!D111,'ID-40'!J111,'ID-44'!H111,'ID-45'!J111,'ID-57'!H111)</f>
        <v>2.2830684022860375</v>
      </c>
      <c r="K104" s="1">
        <f>AVERAGE('ID-26'!E111,'ID-31'!E111,'ID-34'!I111,'ID-36'!G111,'ID-40'!K111,'ID-44'!I111,'ID-57'!I111)</f>
        <v>2.4126897104319118</v>
      </c>
      <c r="M104" s="1">
        <v>12.5</v>
      </c>
      <c r="N104" s="70">
        <f t="shared" si="11"/>
        <v>4.5523028281492663E-4</v>
      </c>
      <c r="O104" s="1">
        <f t="shared" si="12"/>
        <v>2.4423593904329476E-4</v>
      </c>
      <c r="P104" s="1">
        <f t="shared" si="13"/>
        <v>3.4213887350529031E-4</v>
      </c>
      <c r="Q104" s="1">
        <f t="shared" si="14"/>
        <v>4.1873972118816399E-4</v>
      </c>
      <c r="R104" s="1">
        <f t="shared" si="15"/>
        <v>6.105616657406922E-4</v>
      </c>
      <c r="S104" s="1">
        <f t="shared" si="16"/>
        <v>5.0460889445772829E-4</v>
      </c>
      <c r="T104" s="1">
        <f t="shared" si="17"/>
        <v>3.5333886767276179E-4</v>
      </c>
      <c r="U104" s="1">
        <f t="shared" si="18"/>
        <v>4.2322015737900098E-4</v>
      </c>
      <c r="V104" s="1">
        <f t="shared" si="19"/>
        <v>3.8035919582085387E-4</v>
      </c>
      <c r="W104" s="1">
        <f t="shared" si="20"/>
        <v>4.0195410575795653E-4</v>
      </c>
    </row>
    <row r="105" spans="1:23" x14ac:dyDescent="0.25">
      <c r="A105" s="1">
        <v>12.625</v>
      </c>
      <c r="B105" s="1">
        <f>AVERAGE('ID-11'!B112,'ID-13'!B112,'ID-14'!B112,'ID-15'!B112,'ID-24'!B112,'ID-26'!B112,'ID-29'!B112,'ID-30'!B112,'ID-32'!B112,'ID-33'!B112,'ID-34'!B112,'ID-37'!B112,'ID-38'!B112,'ID-39'!B112,'ID-40'!B112,'ID-44'!B112,'ID-45'!B112,'ID-53'!B112,'ID-57'!B112,'ID-59'!B112,'ID-70'!B112,'ID-71'!B112)</f>
        <v>2.7161516990152346</v>
      </c>
      <c r="C105" s="1">
        <f>AVERAGE('ID-08'!B112,'ID-09'!B112,'ID-11'!C112,'ID-14'!C112,'ID-18'!B112,'ID-24'!C112,'ID-26'!C112,'ID-29'!C112,'ID-30'!C112,'ID-34'!C112,'ID-36'!B112,'ID-38'!C112,'ID-39'!C112,'ID-40'!C112,'ID-44'!C112,'ID-45'!C112,'ID-57'!C112,'ID-59'!C112)</f>
        <v>1.4801909537705198</v>
      </c>
      <c r="D105" s="1">
        <f>AVERAGE('ID-13'!C112,'ID-14'!D112,'ID-15'!C112,'ID-16'!B112,'ID-18'!C112,'ID-26'!D112,'ID-29'!D112,'ID-30'!D112,'ID-33'!C112,'ID-34'!D112,'ID-36'!C112,'ID-37'!C112,'ID-38'!D112,'ID-39'!D112,'ID-40'!D112,'ID-45'!D112,'ID-59'!D112,'ID-71'!C112)</f>
        <v>2.0601749398119775</v>
      </c>
      <c r="E105" s="1">
        <f>AVERAGE('ID-03'!B112,'ID-09'!C112,'ID-13'!D112,'ID-15'!D112,'ID-16'!C112,'ID-18'!D112,'ID-24'!D112,'ID-29'!E112,'ID-30'!E112,'ID-33'!D112,'ID-34'!E112,'ID-36'!D112,'ID-38'!E112,'ID-39'!E112,'ID-40'!E112,'ID-44'!D112,'ID-45'!E112,'ID-57'!D112,'ID-70'!C112,'ID-71'!D112)</f>
        <v>2.5219994251386022</v>
      </c>
      <c r="F105" s="1">
        <f>AVERAGE('ID-01'!B112,'ID-02'!B112,'ID-03'!C112,'ID-06'!B112,'ID-08'!C112,'ID-09'!D112,'ID-12'!B112,'ID-16'!D112,'ID-18'!E112,'ID-24'!E112,'ID-29'!F112,'ID-33'!E112,'ID-34'!F112,'ID-36'!E112,'ID-38'!F112,'ID-39'!F112,'ID-40'!F112,'ID-45'!F112,'ID-53'!C112,'ID-54'!B112,'ID-57'!E112,'ID-71'!E112)</f>
        <v>3.6561157506652422</v>
      </c>
      <c r="G105" s="1">
        <f>AVERAGE('ID-01'!C112,'ID-02'!C112,'ID-03'!D112,'ID-07'!B112,'ID-08'!D112,'ID-11'!D112,'ID-18'!F112,'ID-24'!F112,'ID-29'!G112,'ID-31'!B112,'ID-33'!F112,'ID-34'!G112,'ID-36'!F112,'ID-39'!G112,'ID-40'!G112,'ID-44'!E112,'ID-45'!G112,'ID-50'!B112,'ID-53'!D112,'ID-54'!C112,'ID-57'!F112,'ID-59'!E112,'ID-70'!D112,'ID-71'!F112)</f>
        <v>3.0383821130640083</v>
      </c>
      <c r="H105" s="1">
        <f>AVERAGE('ID-03'!E112,'ID-11'!E112,'ID-13'!E112,'ID-15'!E112,'ID-16'!E112,'ID-18'!G112,'ID-24'!G112,'ID-29'!H112,'ID-30'!F112,'ID-31'!C112,'ID-33'!G112,'ID-34'!H112,'ID-40'!H112,'ID-44'!F112,'ID-45'!H112,'ID-54'!D112,'ID-57'!G112,'ID-59'!F112,'ID-70'!E112,'ID-71'!G112)</f>
        <v>2.0961554363704313</v>
      </c>
      <c r="I105" s="1">
        <f>AVERAGE('ID-12'!C112,'ID-18'!H112,'ID-24'!H112,'ID-29'!I112,'ID-40'!I112,'ID-44'!G112,'ID-45'!I112,'ID-59'!G112)</f>
        <v>2.556720792542698</v>
      </c>
      <c r="J105" s="1">
        <f>AVERAGE('ID-31'!D112,'ID-40'!J112,'ID-44'!H112,'ID-45'!J112,'ID-57'!H112)</f>
        <v>2.2464708839501109</v>
      </c>
      <c r="K105" s="1">
        <f>AVERAGE('ID-26'!E112,'ID-31'!E112,'ID-34'!I112,'ID-36'!G112,'ID-40'!K112,'ID-44'!I112,'ID-57'!I112)</f>
        <v>2.4245384254034783</v>
      </c>
      <c r="M105" s="1">
        <v>12.625</v>
      </c>
      <c r="N105" s="70">
        <f t="shared" si="11"/>
        <v>4.5251087305593813E-4</v>
      </c>
      <c r="O105" s="1">
        <f t="shared" si="12"/>
        <v>2.4659981289816861E-4</v>
      </c>
      <c r="P105" s="1">
        <f t="shared" si="13"/>
        <v>3.4322514497267547E-4</v>
      </c>
      <c r="Q105" s="1">
        <f t="shared" si="14"/>
        <v>4.2016510422809118E-4</v>
      </c>
      <c r="R105" s="1">
        <f t="shared" si="15"/>
        <v>6.0910888406082934E-4</v>
      </c>
      <c r="S105" s="1">
        <f t="shared" si="16"/>
        <v>5.0619446003646385E-4</v>
      </c>
      <c r="T105" s="1">
        <f t="shared" si="17"/>
        <v>3.492194956993139E-4</v>
      </c>
      <c r="U105" s="1">
        <f t="shared" si="18"/>
        <v>4.2594968403761351E-4</v>
      </c>
      <c r="V105" s="1">
        <f t="shared" si="19"/>
        <v>3.7426204926608848E-4</v>
      </c>
      <c r="W105" s="1">
        <f t="shared" si="20"/>
        <v>4.0392810167221954E-4</v>
      </c>
    </row>
    <row r="106" spans="1:23" x14ac:dyDescent="0.25">
      <c r="A106" s="1">
        <v>12.75</v>
      </c>
      <c r="B106" s="1">
        <f>AVERAGE('ID-11'!B113,'ID-13'!B113,'ID-14'!B113,'ID-15'!B113,'ID-24'!B113,'ID-26'!B113,'ID-29'!B113,'ID-30'!B113,'ID-32'!B113,'ID-33'!B113,'ID-34'!B113,'ID-37'!B113,'ID-38'!B113,'ID-39'!B113,'ID-40'!B113,'ID-44'!B113,'ID-45'!B113,'ID-53'!B113,'ID-57'!B113,'ID-59'!B113,'ID-70'!B113,'ID-71'!B113)</f>
        <v>2.7078748241530479</v>
      </c>
      <c r="C106" s="1">
        <f>AVERAGE('ID-08'!B113,'ID-09'!B113,'ID-11'!C113,'ID-14'!C113,'ID-18'!B113,'ID-24'!C113,'ID-26'!C113,'ID-29'!C113,'ID-30'!C113,'ID-34'!C113,'ID-36'!B113,'ID-38'!C113,'ID-39'!C113,'ID-40'!C113,'ID-44'!C113,'ID-45'!C113,'ID-57'!C113,'ID-59'!C113)</f>
        <v>1.4753838143830702</v>
      </c>
      <c r="D106" s="1">
        <f>AVERAGE('ID-13'!C113,'ID-14'!D113,'ID-15'!C113,'ID-16'!B113,'ID-18'!C113,'ID-26'!D113,'ID-29'!D113,'ID-30'!D113,'ID-33'!C113,'ID-34'!D113,'ID-36'!C113,'ID-37'!C113,'ID-38'!D113,'ID-39'!D113,'ID-40'!D113,'ID-45'!D113,'ID-59'!D113,'ID-71'!C113)</f>
        <v>2.0165543672062327</v>
      </c>
      <c r="E106" s="1">
        <f>AVERAGE('ID-03'!B113,'ID-09'!C113,'ID-13'!D113,'ID-15'!D113,'ID-16'!C113,'ID-18'!D113,'ID-24'!D113,'ID-29'!E113,'ID-30'!E113,'ID-33'!D113,'ID-34'!E113,'ID-36'!D113,'ID-38'!E113,'ID-39'!E113,'ID-40'!E113,'ID-44'!D113,'ID-45'!E113,'ID-57'!D113,'ID-70'!C113,'ID-71'!D113)</f>
        <v>2.5357734033156061</v>
      </c>
      <c r="F106" s="1">
        <f>AVERAGE('ID-01'!B113,'ID-02'!B113,'ID-03'!C113,'ID-06'!B113,'ID-08'!C113,'ID-09'!D113,'ID-12'!B113,'ID-16'!D113,'ID-18'!E113,'ID-24'!E113,'ID-29'!F113,'ID-33'!E113,'ID-34'!F113,'ID-36'!E113,'ID-38'!F113,'ID-39'!F113,'ID-40'!F113,'ID-45'!F113,'ID-53'!C113,'ID-54'!B113,'ID-57'!E113,'ID-71'!E113)</f>
        <v>3.6471688859740472</v>
      </c>
      <c r="G106" s="1">
        <f>AVERAGE('ID-01'!C113,'ID-02'!C113,'ID-03'!D113,'ID-07'!B113,'ID-08'!D113,'ID-11'!D113,'ID-18'!F113,'ID-24'!F113,'ID-29'!G113,'ID-31'!B113,'ID-33'!F113,'ID-34'!G113,'ID-36'!F113,'ID-39'!G113,'ID-40'!G113,'ID-44'!E113,'ID-45'!G113,'ID-50'!B113,'ID-53'!D113,'ID-54'!C113,'ID-57'!F113,'ID-59'!E113,'ID-70'!D113,'ID-71'!F113)</f>
        <v>3.0215289383005755</v>
      </c>
      <c r="H106" s="1">
        <f>AVERAGE('ID-03'!E113,'ID-11'!E113,'ID-13'!E113,'ID-15'!E113,'ID-16'!E113,'ID-18'!G113,'ID-24'!G113,'ID-29'!H113,'ID-30'!F113,'ID-31'!C113,'ID-33'!G113,'ID-34'!H113,'ID-40'!H113,'ID-44'!F113,'ID-45'!H113,'ID-54'!D113,'ID-57'!G113,'ID-59'!F113,'ID-70'!E113,'ID-71'!G113)</f>
        <v>2.0765439212270747</v>
      </c>
      <c r="I106" s="1">
        <f>AVERAGE('ID-12'!C113,'ID-18'!H113,'ID-24'!H113,'ID-29'!I113,'ID-40'!I113,'ID-44'!G113,'ID-45'!I113,'ID-59'!G113)</f>
        <v>2.5773121261737426</v>
      </c>
      <c r="J106" s="1">
        <f>AVERAGE('ID-31'!D113,'ID-40'!J113,'ID-44'!H113,'ID-45'!J113,'ID-57'!H113)</f>
        <v>2.2330971819709378</v>
      </c>
      <c r="K106" s="1">
        <f>AVERAGE('ID-26'!E113,'ID-31'!E113,'ID-34'!I113,'ID-36'!G113,'ID-40'!K113,'ID-44'!I113,'ID-57'!I113)</f>
        <v>2.4621615830001646</v>
      </c>
      <c r="M106" s="1">
        <v>12.75</v>
      </c>
      <c r="N106" s="70">
        <f t="shared" si="11"/>
        <v>4.511319457038978E-4</v>
      </c>
      <c r="O106" s="1">
        <f t="shared" si="12"/>
        <v>2.4579894347621949E-4</v>
      </c>
      <c r="P106" s="1">
        <f t="shared" si="13"/>
        <v>3.3595795757655837E-4</v>
      </c>
      <c r="Q106" s="1">
        <f t="shared" si="14"/>
        <v>4.2245984899238001E-4</v>
      </c>
      <c r="R106" s="1">
        <f t="shared" si="15"/>
        <v>6.0761833640327631E-4</v>
      </c>
      <c r="S106" s="1">
        <f t="shared" si="16"/>
        <v>5.0338672112087588E-4</v>
      </c>
      <c r="T106" s="1">
        <f t="shared" si="17"/>
        <v>3.4595221727643064E-4</v>
      </c>
      <c r="U106" s="1">
        <f t="shared" si="18"/>
        <v>4.2938020022054553E-4</v>
      </c>
      <c r="V106" s="1">
        <f t="shared" si="19"/>
        <v>3.7203399051635825E-4</v>
      </c>
      <c r="W106" s="1">
        <f t="shared" si="20"/>
        <v>4.1019611972782747E-4</v>
      </c>
    </row>
    <row r="107" spans="1:23" x14ac:dyDescent="0.25">
      <c r="A107" s="1">
        <v>12.875</v>
      </c>
      <c r="B107" s="1">
        <f>AVERAGE('ID-11'!B114,'ID-13'!B114,'ID-14'!B114,'ID-15'!B114,'ID-24'!B114,'ID-26'!B114,'ID-29'!B114,'ID-30'!B114,'ID-32'!B114,'ID-33'!B114,'ID-34'!B114,'ID-37'!B114,'ID-38'!B114,'ID-39'!B114,'ID-40'!B114,'ID-44'!B114,'ID-45'!B114,'ID-53'!B114,'ID-57'!B114,'ID-59'!B114,'ID-70'!B114,'ID-71'!B114)</f>
        <v>2.6929738660030833</v>
      </c>
      <c r="C107" s="1">
        <f>AVERAGE('ID-08'!B114,'ID-09'!B114,'ID-11'!C114,'ID-14'!C114,'ID-18'!B114,'ID-24'!C114,'ID-26'!C114,'ID-29'!C114,'ID-30'!C114,'ID-34'!C114,'ID-36'!B114,'ID-38'!C114,'ID-39'!C114,'ID-40'!C114,'ID-44'!C114,'ID-45'!C114,'ID-57'!C114,'ID-59'!C114)</f>
        <v>1.4656018904180739</v>
      </c>
      <c r="D107" s="1">
        <f>AVERAGE('ID-13'!C114,'ID-14'!D114,'ID-15'!C114,'ID-16'!B114,'ID-18'!C114,'ID-26'!D114,'ID-29'!D114,'ID-30'!D114,'ID-33'!C114,'ID-34'!D114,'ID-36'!C114,'ID-37'!C114,'ID-38'!D114,'ID-39'!D114,'ID-40'!D114,'ID-45'!D114,'ID-59'!D114,'ID-71'!C114)</f>
        <v>1.9904091631076493</v>
      </c>
      <c r="E107" s="1">
        <f>AVERAGE('ID-03'!B114,'ID-09'!C114,'ID-13'!D114,'ID-15'!D114,'ID-16'!C114,'ID-18'!D114,'ID-24'!D114,'ID-29'!E114,'ID-30'!E114,'ID-33'!D114,'ID-34'!E114,'ID-36'!D114,'ID-38'!E114,'ID-39'!E114,'ID-40'!E114,'ID-44'!D114,'ID-45'!E114,'ID-57'!D114,'ID-70'!C114,'ID-71'!D114)</f>
        <v>2.5263686260303571</v>
      </c>
      <c r="F107" s="1">
        <f>AVERAGE('ID-01'!B114,'ID-02'!B114,'ID-03'!C114,'ID-06'!B114,'ID-08'!C114,'ID-09'!D114,'ID-12'!B114,'ID-16'!D114,'ID-18'!E114,'ID-24'!E114,'ID-29'!F114,'ID-33'!E114,'ID-34'!F114,'ID-36'!E114,'ID-38'!F114,'ID-39'!F114,'ID-40'!F114,'ID-45'!F114,'ID-53'!C114,'ID-54'!B114,'ID-57'!E114,'ID-71'!E114)</f>
        <v>3.6510567690899034</v>
      </c>
      <c r="G107" s="1">
        <f>AVERAGE('ID-01'!C114,'ID-02'!C114,'ID-03'!D114,'ID-07'!B114,'ID-08'!D114,'ID-11'!D114,'ID-18'!F114,'ID-24'!F114,'ID-29'!G114,'ID-31'!B114,'ID-33'!F114,'ID-34'!G114,'ID-36'!F114,'ID-39'!G114,'ID-40'!G114,'ID-44'!E114,'ID-45'!G114,'ID-50'!B114,'ID-53'!D114,'ID-54'!C114,'ID-57'!F114,'ID-59'!E114,'ID-70'!D114,'ID-71'!F114)</f>
        <v>2.9938960966978421</v>
      </c>
      <c r="H107" s="1">
        <f>AVERAGE('ID-03'!E114,'ID-11'!E114,'ID-13'!E114,'ID-15'!E114,'ID-16'!E114,'ID-18'!G114,'ID-24'!G114,'ID-29'!H114,'ID-30'!F114,'ID-31'!C114,'ID-33'!G114,'ID-34'!H114,'ID-40'!H114,'ID-44'!F114,'ID-45'!H114,'ID-54'!D114,'ID-57'!G114,'ID-59'!F114,'ID-70'!E114,'ID-71'!G114)</f>
        <v>2.0663606381901571</v>
      </c>
      <c r="I107" s="1">
        <f>AVERAGE('ID-12'!C114,'ID-18'!H114,'ID-24'!H114,'ID-29'!I114,'ID-40'!I114,'ID-44'!G114,'ID-45'!I114,'ID-59'!G114)</f>
        <v>2.5752236212941022</v>
      </c>
      <c r="J107" s="1">
        <f>AVERAGE('ID-31'!D114,'ID-40'!J114,'ID-44'!H114,'ID-45'!J114,'ID-57'!H114)</f>
        <v>2.220900827168562</v>
      </c>
      <c r="K107" s="1">
        <f>AVERAGE('ID-26'!E114,'ID-31'!E114,'ID-34'!I114,'ID-36'!G114,'ID-40'!K114,'ID-44'!I114,'ID-57'!I114)</f>
        <v>2.4926612527632295</v>
      </c>
      <c r="M107" s="1">
        <v>12.875</v>
      </c>
      <c r="N107" s="70">
        <f t="shared" si="11"/>
        <v>4.4864944607611373E-4</v>
      </c>
      <c r="O107" s="1">
        <f t="shared" si="12"/>
        <v>2.441692749436511E-4</v>
      </c>
      <c r="P107" s="1">
        <f t="shared" si="13"/>
        <v>3.3160216657373437E-4</v>
      </c>
      <c r="Q107" s="1">
        <f t="shared" si="14"/>
        <v>4.2089301309665753E-4</v>
      </c>
      <c r="R107" s="1">
        <f t="shared" si="15"/>
        <v>6.0826605773037798E-4</v>
      </c>
      <c r="S107" s="1">
        <f t="shared" si="16"/>
        <v>4.9878308970986056E-4</v>
      </c>
      <c r="T107" s="1">
        <f t="shared" si="17"/>
        <v>3.4425568232248022E-4</v>
      </c>
      <c r="U107" s="1">
        <f t="shared" si="18"/>
        <v>4.2903225530759747E-4</v>
      </c>
      <c r="V107" s="1">
        <f t="shared" si="19"/>
        <v>3.7000207780628244E-4</v>
      </c>
      <c r="W107" s="1">
        <f t="shared" si="20"/>
        <v>4.1527736471035407E-4</v>
      </c>
    </row>
    <row r="108" spans="1:23" x14ac:dyDescent="0.25">
      <c r="A108" s="1">
        <v>13</v>
      </c>
      <c r="B108" s="1">
        <f>AVERAGE('ID-11'!B115,'ID-13'!B115,'ID-14'!B115,'ID-15'!B115,'ID-24'!B115,'ID-26'!B115,'ID-29'!B115,'ID-30'!B115,'ID-32'!B115,'ID-33'!B115,'ID-34'!B115,'ID-37'!B115,'ID-38'!B115,'ID-39'!B115,'ID-40'!B115,'ID-44'!B115,'ID-45'!B115,'ID-53'!B115,'ID-57'!B115,'ID-59'!B115,'ID-70'!B115,'ID-71'!B115)</f>
        <v>2.6965363788472847</v>
      </c>
      <c r="C108" s="1">
        <f>AVERAGE('ID-08'!B115,'ID-09'!B115,'ID-11'!C115,'ID-14'!C115,'ID-18'!B115,'ID-24'!C115,'ID-26'!C115,'ID-29'!C115,'ID-30'!C115,'ID-34'!C115,'ID-36'!B115,'ID-38'!C115,'ID-39'!C115,'ID-40'!C115,'ID-44'!C115,'ID-45'!C115,'ID-57'!C115,'ID-59'!C115)</f>
        <v>1.4529289136332582</v>
      </c>
      <c r="D108" s="1">
        <f>AVERAGE('ID-13'!C115,'ID-14'!D115,'ID-15'!C115,'ID-16'!B115,'ID-18'!C115,'ID-26'!D115,'ID-29'!D115,'ID-30'!D115,'ID-33'!C115,'ID-34'!D115,'ID-36'!C115,'ID-37'!C115,'ID-38'!D115,'ID-39'!D115,'ID-40'!D115,'ID-45'!D115,'ID-59'!D115,'ID-71'!C115)</f>
        <v>1.9899590011955017</v>
      </c>
      <c r="E108" s="1">
        <f>AVERAGE('ID-03'!B115,'ID-09'!C115,'ID-13'!D115,'ID-15'!D115,'ID-16'!C115,'ID-18'!D115,'ID-24'!D115,'ID-29'!E115,'ID-30'!E115,'ID-33'!D115,'ID-34'!E115,'ID-36'!D115,'ID-38'!E115,'ID-39'!E115,'ID-40'!E115,'ID-44'!D115,'ID-45'!E115,'ID-57'!D115,'ID-70'!C115,'ID-71'!D115)</f>
        <v>2.5426816059764201</v>
      </c>
      <c r="F108" s="1">
        <f>AVERAGE('ID-01'!B115,'ID-02'!B115,'ID-03'!C115,'ID-06'!B115,'ID-08'!C115,'ID-09'!D115,'ID-12'!B115,'ID-16'!D115,'ID-18'!E115,'ID-24'!E115,'ID-29'!F115,'ID-33'!E115,'ID-34'!F115,'ID-36'!E115,'ID-38'!F115,'ID-39'!F115,'ID-40'!F115,'ID-45'!F115,'ID-53'!C115,'ID-54'!B115,'ID-57'!E115,'ID-71'!E115)</f>
        <v>3.6519951145436962</v>
      </c>
      <c r="G108" s="1">
        <f>AVERAGE('ID-01'!C115,'ID-02'!C115,'ID-03'!D115,'ID-07'!B115,'ID-08'!D115,'ID-11'!D115,'ID-18'!F115,'ID-24'!F115,'ID-29'!G115,'ID-31'!B115,'ID-33'!F115,'ID-34'!G115,'ID-36'!F115,'ID-39'!G115,'ID-40'!G115,'ID-44'!E115,'ID-45'!G115,'ID-50'!B115,'ID-53'!D115,'ID-54'!C115,'ID-57'!F115,'ID-59'!E115,'ID-70'!D115,'ID-71'!F115)</f>
        <v>2.9847743510423488</v>
      </c>
      <c r="H108" s="1">
        <f>AVERAGE('ID-03'!E115,'ID-11'!E115,'ID-13'!E115,'ID-15'!E115,'ID-16'!E115,'ID-18'!G115,'ID-24'!G115,'ID-29'!H115,'ID-30'!F115,'ID-31'!C115,'ID-33'!G115,'ID-34'!H115,'ID-40'!H115,'ID-44'!F115,'ID-45'!H115,'ID-54'!D115,'ID-57'!G115,'ID-59'!F115,'ID-70'!E115,'ID-71'!G115)</f>
        <v>2.0585238992533035</v>
      </c>
      <c r="I108" s="1">
        <f>AVERAGE('ID-12'!C115,'ID-18'!H115,'ID-24'!H115,'ID-29'!I115,'ID-40'!I115,'ID-44'!G115,'ID-45'!I115,'ID-59'!G115)</f>
        <v>2.5853884816745558</v>
      </c>
      <c r="J108" s="1">
        <f>AVERAGE('ID-31'!D115,'ID-40'!J115,'ID-44'!H115,'ID-45'!J115,'ID-57'!H115)</f>
        <v>2.210237996776701</v>
      </c>
      <c r="K108" s="1">
        <f>AVERAGE('ID-26'!E115,'ID-31'!E115,'ID-34'!I115,'ID-36'!G115,'ID-40'!K115,'ID-44'!I115,'ID-57'!I115)</f>
        <v>2.5053968480144313</v>
      </c>
      <c r="M108" s="1">
        <v>13</v>
      </c>
      <c r="N108" s="70">
        <f t="shared" si="11"/>
        <v>4.4924296071595767E-4</v>
      </c>
      <c r="O108" s="1">
        <f t="shared" si="12"/>
        <v>2.4205795701130083E-4</v>
      </c>
      <c r="P108" s="1">
        <f t="shared" si="13"/>
        <v>3.3152716959917062E-4</v>
      </c>
      <c r="Q108" s="1">
        <f t="shared" si="14"/>
        <v>4.2361075555567162E-4</v>
      </c>
      <c r="R108" s="1">
        <f t="shared" si="15"/>
        <v>6.0842238608297978E-4</v>
      </c>
      <c r="S108" s="1">
        <f t="shared" si="16"/>
        <v>4.9726340688365531E-4</v>
      </c>
      <c r="T108" s="1">
        <f t="shared" si="17"/>
        <v>3.4295008161560036E-4</v>
      </c>
      <c r="U108" s="1">
        <f t="shared" si="18"/>
        <v>4.3072572104698104E-4</v>
      </c>
      <c r="V108" s="1">
        <f t="shared" si="19"/>
        <v>3.6822565026299841E-4</v>
      </c>
      <c r="W108" s="1">
        <f t="shared" si="20"/>
        <v>4.1739911487920429E-4</v>
      </c>
    </row>
    <row r="109" spans="1:23" x14ac:dyDescent="0.25">
      <c r="A109" s="1">
        <v>13.125</v>
      </c>
      <c r="B109" s="1">
        <f>AVERAGE('ID-11'!B116,'ID-13'!B116,'ID-14'!B116,'ID-15'!B116,'ID-24'!B116,'ID-26'!B116,'ID-29'!B116,'ID-30'!B116,'ID-32'!B116,'ID-33'!B116,'ID-34'!B116,'ID-37'!B116,'ID-38'!B116,'ID-39'!B116,'ID-40'!B116,'ID-44'!B116,'ID-45'!B116,'ID-53'!B116,'ID-57'!B116,'ID-59'!B116,'ID-70'!B116,'ID-71'!B116)</f>
        <v>2.6901903200576402</v>
      </c>
      <c r="C109" s="1">
        <f>AVERAGE('ID-08'!B116,'ID-09'!B116,'ID-11'!C116,'ID-14'!C116,'ID-18'!B116,'ID-24'!C116,'ID-26'!C116,'ID-29'!C116,'ID-30'!C116,'ID-34'!C116,'ID-36'!B116,'ID-38'!C116,'ID-39'!C116,'ID-40'!C116,'ID-44'!C116,'ID-45'!C116,'ID-57'!C116,'ID-59'!C116)</f>
        <v>1.4297869209255485</v>
      </c>
      <c r="D109" s="1">
        <f>AVERAGE('ID-13'!C116,'ID-14'!D116,'ID-15'!C116,'ID-16'!B116,'ID-18'!C116,'ID-26'!D116,'ID-29'!D116,'ID-30'!D116,'ID-33'!C116,'ID-34'!D116,'ID-36'!C116,'ID-37'!C116,'ID-38'!D116,'ID-39'!D116,'ID-40'!D116,'ID-45'!D116,'ID-59'!D116,'ID-71'!C116)</f>
        <v>2.0025328212427147</v>
      </c>
      <c r="E109" s="1">
        <f>AVERAGE('ID-03'!B116,'ID-09'!C116,'ID-13'!D116,'ID-15'!D116,'ID-16'!C116,'ID-18'!D116,'ID-24'!D116,'ID-29'!E116,'ID-30'!E116,'ID-33'!D116,'ID-34'!E116,'ID-36'!D116,'ID-38'!E116,'ID-39'!E116,'ID-40'!E116,'ID-44'!D116,'ID-45'!E116,'ID-57'!D116,'ID-70'!C116,'ID-71'!D116)</f>
        <v>2.549273268115642</v>
      </c>
      <c r="F109" s="1">
        <f>AVERAGE('ID-01'!B116,'ID-02'!B116,'ID-03'!C116,'ID-06'!B116,'ID-08'!C116,'ID-09'!D116,'ID-12'!B116,'ID-16'!D116,'ID-18'!E116,'ID-24'!E116,'ID-29'!F116,'ID-33'!E116,'ID-34'!F116,'ID-36'!E116,'ID-38'!F116,'ID-39'!F116,'ID-40'!F116,'ID-45'!F116,'ID-53'!C116,'ID-54'!B116,'ID-57'!E116,'ID-71'!E116)</f>
        <v>3.6477893138233726</v>
      </c>
      <c r="G109" s="1">
        <f>AVERAGE('ID-01'!C116,'ID-02'!C116,'ID-03'!D116,'ID-07'!B116,'ID-08'!D116,'ID-11'!D116,'ID-18'!F116,'ID-24'!F116,'ID-29'!G116,'ID-31'!B116,'ID-33'!F116,'ID-34'!G116,'ID-36'!F116,'ID-39'!G116,'ID-40'!G116,'ID-44'!E116,'ID-45'!G116,'ID-50'!B116,'ID-53'!D116,'ID-54'!C116,'ID-57'!F116,'ID-59'!E116,'ID-70'!D116,'ID-71'!F116)</f>
        <v>2.9750779696002305</v>
      </c>
      <c r="H109" s="1">
        <f>AVERAGE('ID-03'!E116,'ID-11'!E116,'ID-13'!E116,'ID-15'!E116,'ID-16'!E116,'ID-18'!G116,'ID-24'!G116,'ID-29'!H116,'ID-30'!F116,'ID-31'!C116,'ID-33'!G116,'ID-34'!H116,'ID-40'!H116,'ID-44'!F116,'ID-45'!H116,'ID-54'!D116,'ID-57'!G116,'ID-59'!F116,'ID-70'!E116,'ID-71'!G116)</f>
        <v>2.0457539637510473</v>
      </c>
      <c r="I109" s="1">
        <f>AVERAGE('ID-12'!C116,'ID-18'!H116,'ID-24'!H116,'ID-29'!I116,'ID-40'!I116,'ID-44'!G116,'ID-45'!I116,'ID-59'!G116)</f>
        <v>2.6132193253372256</v>
      </c>
      <c r="J109" s="1">
        <f>AVERAGE('ID-31'!D116,'ID-40'!J116,'ID-44'!H116,'ID-45'!J116,'ID-57'!H116)</f>
        <v>2.1937747317164216</v>
      </c>
      <c r="K109" s="1">
        <f>AVERAGE('ID-26'!E116,'ID-31'!E116,'ID-34'!I116,'ID-36'!G116,'ID-40'!K116,'ID-44'!I116,'ID-57'!I116)</f>
        <v>2.4887634903817384</v>
      </c>
      <c r="M109" s="1">
        <v>13.125</v>
      </c>
      <c r="N109" s="70">
        <f t="shared" si="11"/>
        <v>4.4818570732160291E-4</v>
      </c>
      <c r="O109" s="1">
        <f t="shared" si="12"/>
        <v>2.3820250102619638E-4</v>
      </c>
      <c r="P109" s="1">
        <f t="shared" si="13"/>
        <v>3.3362196801903628E-4</v>
      </c>
      <c r="Q109" s="1">
        <f t="shared" si="14"/>
        <v>4.2470892646806599E-4</v>
      </c>
      <c r="R109" s="1">
        <f t="shared" si="15"/>
        <v>6.0772169968297386E-4</v>
      </c>
      <c r="S109" s="1">
        <f t="shared" si="16"/>
        <v>4.9564798973539845E-4</v>
      </c>
      <c r="T109" s="1">
        <f t="shared" si="17"/>
        <v>3.4082261036092452E-4</v>
      </c>
      <c r="U109" s="1">
        <f t="shared" si="18"/>
        <v>4.3536233960118182E-4</v>
      </c>
      <c r="V109" s="1">
        <f t="shared" si="19"/>
        <v>3.6548287030395584E-4</v>
      </c>
      <c r="W109" s="1">
        <f t="shared" si="20"/>
        <v>4.1462799749759764E-4</v>
      </c>
    </row>
    <row r="110" spans="1:23" x14ac:dyDescent="0.25">
      <c r="A110" s="1">
        <v>13.25</v>
      </c>
      <c r="B110" s="1">
        <f>AVERAGE('ID-11'!B117,'ID-13'!B117,'ID-14'!B117,'ID-15'!B117,'ID-24'!B117,'ID-26'!B117,'ID-29'!B117,'ID-30'!B117,'ID-32'!B117,'ID-33'!B117,'ID-34'!B117,'ID-37'!B117,'ID-38'!B117,'ID-39'!B117,'ID-40'!B117,'ID-44'!B117,'ID-45'!B117,'ID-53'!B117,'ID-57'!B117,'ID-59'!B117,'ID-70'!B117,'ID-71'!B117)</f>
        <v>2.6819244120659755</v>
      </c>
      <c r="C110" s="1">
        <f>AVERAGE('ID-08'!B117,'ID-09'!B117,'ID-11'!C117,'ID-14'!C117,'ID-18'!B117,'ID-24'!C117,'ID-26'!C117,'ID-29'!C117,'ID-30'!C117,'ID-34'!C117,'ID-36'!B117,'ID-38'!C117,'ID-39'!C117,'ID-40'!C117,'ID-44'!C117,'ID-45'!C117,'ID-57'!C117,'ID-59'!C117)</f>
        <v>1.4192554956331189</v>
      </c>
      <c r="D110" s="1">
        <f>AVERAGE('ID-13'!C117,'ID-14'!D117,'ID-15'!C117,'ID-16'!B117,'ID-18'!C117,'ID-26'!D117,'ID-29'!D117,'ID-30'!D117,'ID-33'!C117,'ID-34'!D117,'ID-36'!C117,'ID-37'!C117,'ID-38'!D117,'ID-39'!D117,'ID-40'!D117,'ID-45'!D117,'ID-59'!D117,'ID-71'!C117)</f>
        <v>2.012549264182864</v>
      </c>
      <c r="E110" s="1">
        <f>AVERAGE('ID-03'!B117,'ID-09'!C117,'ID-13'!D117,'ID-15'!D117,'ID-16'!C117,'ID-18'!D117,'ID-24'!D117,'ID-29'!E117,'ID-30'!E117,'ID-33'!D117,'ID-34'!E117,'ID-36'!D117,'ID-38'!E117,'ID-39'!E117,'ID-40'!E117,'ID-44'!D117,'ID-45'!E117,'ID-57'!D117,'ID-70'!C117,'ID-71'!D117)</f>
        <v>2.549079146439488</v>
      </c>
      <c r="F110" s="1">
        <f>AVERAGE('ID-01'!B117,'ID-02'!B117,'ID-03'!C117,'ID-06'!B117,'ID-08'!C117,'ID-09'!D117,'ID-12'!B117,'ID-16'!D117,'ID-18'!E117,'ID-24'!E117,'ID-29'!F117,'ID-33'!E117,'ID-34'!F117,'ID-36'!E117,'ID-38'!F117,'ID-39'!F117,'ID-40'!F117,'ID-45'!F117,'ID-53'!C117,'ID-54'!B117,'ID-57'!E117,'ID-71'!E117)</f>
        <v>3.6387392227480002</v>
      </c>
      <c r="G110" s="1">
        <f>AVERAGE('ID-01'!C117,'ID-02'!C117,'ID-03'!D117,'ID-07'!B117,'ID-08'!D117,'ID-11'!D117,'ID-18'!F117,'ID-24'!F117,'ID-29'!G117,'ID-31'!B117,'ID-33'!F117,'ID-34'!G117,'ID-36'!F117,'ID-39'!G117,'ID-40'!G117,'ID-44'!E117,'ID-45'!G117,'ID-50'!B117,'ID-53'!D117,'ID-54'!C117,'ID-57'!F117,'ID-59'!E117,'ID-70'!D117,'ID-71'!F117)</f>
        <v>2.9798318819545013</v>
      </c>
      <c r="H110" s="1">
        <f>AVERAGE('ID-03'!E117,'ID-11'!E117,'ID-13'!E117,'ID-15'!E117,'ID-16'!E117,'ID-18'!G117,'ID-24'!G117,'ID-29'!H117,'ID-30'!F117,'ID-31'!C117,'ID-33'!G117,'ID-34'!H117,'ID-40'!H117,'ID-44'!F117,'ID-45'!H117,'ID-54'!D117,'ID-57'!G117,'ID-59'!F117,'ID-70'!E117,'ID-71'!G117)</f>
        <v>2.0517781776947586</v>
      </c>
      <c r="I110" s="1">
        <f>AVERAGE('ID-12'!C117,'ID-18'!H117,'ID-24'!H117,'ID-29'!I117,'ID-40'!I117,'ID-44'!G117,'ID-45'!I117,'ID-59'!G117)</f>
        <v>2.6002288268341456</v>
      </c>
      <c r="J110" s="1">
        <f>AVERAGE('ID-31'!D117,'ID-40'!J117,'ID-44'!H117,'ID-45'!J117,'ID-57'!H117)</f>
        <v>2.1791632442397684</v>
      </c>
      <c r="K110" s="1">
        <f>AVERAGE('ID-26'!E117,'ID-31'!E117,'ID-34'!I117,'ID-36'!G117,'ID-40'!K117,'ID-44'!I117,'ID-57'!I117)</f>
        <v>2.5173553272558373</v>
      </c>
      <c r="M110" s="1">
        <v>13.25</v>
      </c>
      <c r="N110" s="70">
        <f t="shared" si="11"/>
        <v>4.4680860705019156E-4</v>
      </c>
      <c r="O110" s="1">
        <f t="shared" si="12"/>
        <v>2.3644796557247764E-4</v>
      </c>
      <c r="P110" s="1">
        <f t="shared" si="13"/>
        <v>3.3529070741286518E-4</v>
      </c>
      <c r="Q110" s="1">
        <f t="shared" si="14"/>
        <v>4.2467658579681874E-4</v>
      </c>
      <c r="R110" s="1">
        <f t="shared" si="15"/>
        <v>6.0621395450981687E-4</v>
      </c>
      <c r="S110" s="1">
        <f t="shared" si="16"/>
        <v>4.9643999153361996E-4</v>
      </c>
      <c r="T110" s="1">
        <f t="shared" si="17"/>
        <v>3.4182624440394678E-4</v>
      </c>
      <c r="U110" s="1">
        <f t="shared" si="18"/>
        <v>4.3319812255056869E-4</v>
      </c>
      <c r="V110" s="1">
        <f t="shared" si="19"/>
        <v>3.6304859649034544E-4</v>
      </c>
      <c r="W110" s="1">
        <f t="shared" si="20"/>
        <v>4.1939139752082254E-4</v>
      </c>
    </row>
    <row r="111" spans="1:23" x14ac:dyDescent="0.25">
      <c r="A111" s="1">
        <v>13.375</v>
      </c>
      <c r="B111" s="1">
        <f>AVERAGE('ID-11'!B118,'ID-13'!B118,'ID-14'!B118,'ID-15'!B118,'ID-24'!B118,'ID-26'!B118,'ID-29'!B118,'ID-30'!B118,'ID-32'!B118,'ID-33'!B118,'ID-34'!B118,'ID-37'!B118,'ID-38'!B118,'ID-39'!B118,'ID-40'!B118,'ID-44'!B118,'ID-45'!B118,'ID-53'!B118,'ID-57'!B118,'ID-59'!B118,'ID-70'!B118,'ID-71'!B118)</f>
        <v>2.6836395191080551</v>
      </c>
      <c r="C111" s="1">
        <f>AVERAGE('ID-08'!B118,'ID-09'!B118,'ID-11'!C118,'ID-14'!C118,'ID-18'!B118,'ID-24'!C118,'ID-26'!C118,'ID-29'!C118,'ID-30'!C118,'ID-34'!C118,'ID-36'!B118,'ID-38'!C118,'ID-39'!C118,'ID-40'!C118,'ID-44'!C118,'ID-45'!C118,'ID-57'!C118,'ID-59'!C118)</f>
        <v>1.4305642413314483</v>
      </c>
      <c r="D111" s="1">
        <f>AVERAGE('ID-13'!C118,'ID-14'!D118,'ID-15'!C118,'ID-16'!B118,'ID-18'!C118,'ID-26'!D118,'ID-29'!D118,'ID-30'!D118,'ID-33'!C118,'ID-34'!D118,'ID-36'!C118,'ID-37'!C118,'ID-38'!D118,'ID-39'!D118,'ID-40'!D118,'ID-45'!D118,'ID-59'!D118,'ID-71'!C118)</f>
        <v>1.9970120798108222</v>
      </c>
      <c r="E111" s="1">
        <f>AVERAGE('ID-03'!B118,'ID-09'!C118,'ID-13'!D118,'ID-15'!D118,'ID-16'!C118,'ID-18'!D118,'ID-24'!D118,'ID-29'!E118,'ID-30'!E118,'ID-33'!D118,'ID-34'!E118,'ID-36'!D118,'ID-38'!E118,'ID-39'!E118,'ID-40'!E118,'ID-44'!D118,'ID-45'!E118,'ID-57'!D118,'ID-70'!C118,'ID-71'!D118)</f>
        <v>2.5682495763404032</v>
      </c>
      <c r="F111" s="1">
        <f>AVERAGE('ID-01'!B118,'ID-02'!B118,'ID-03'!C118,'ID-06'!B118,'ID-08'!C118,'ID-09'!D118,'ID-12'!B118,'ID-16'!D118,'ID-18'!E118,'ID-24'!E118,'ID-29'!F118,'ID-33'!E118,'ID-34'!F118,'ID-36'!E118,'ID-38'!F118,'ID-39'!F118,'ID-40'!F118,'ID-45'!F118,'ID-53'!C118,'ID-54'!B118,'ID-57'!E118,'ID-71'!E118)</f>
        <v>3.6287233663559517</v>
      </c>
      <c r="G111" s="1">
        <f>AVERAGE('ID-01'!C118,'ID-02'!C118,'ID-03'!D118,'ID-07'!B118,'ID-08'!D118,'ID-11'!D118,'ID-18'!F118,'ID-24'!F118,'ID-29'!G118,'ID-31'!B118,'ID-33'!F118,'ID-34'!G118,'ID-36'!F118,'ID-39'!G118,'ID-40'!G118,'ID-44'!E118,'ID-45'!G118,'ID-50'!B118,'ID-53'!D118,'ID-54'!C118,'ID-57'!F118,'ID-59'!E118,'ID-70'!D118,'ID-71'!F118)</f>
        <v>2.9849764450791483</v>
      </c>
      <c r="H111" s="1">
        <f>AVERAGE('ID-03'!E118,'ID-11'!E118,'ID-13'!E118,'ID-15'!E118,'ID-16'!E118,'ID-18'!G118,'ID-24'!G118,'ID-29'!H118,'ID-30'!F118,'ID-31'!C118,'ID-33'!G118,'ID-34'!H118,'ID-40'!H118,'ID-44'!F118,'ID-45'!H118,'ID-54'!D118,'ID-57'!G118,'ID-59'!F118,'ID-70'!E118,'ID-71'!G118)</f>
        <v>2.0623390802591133</v>
      </c>
      <c r="I111" s="1">
        <f>AVERAGE('ID-12'!C118,'ID-18'!H118,'ID-24'!H118,'ID-29'!I118,'ID-40'!I118,'ID-44'!G118,'ID-45'!I118,'ID-59'!G118)</f>
        <v>2.6119128372551903</v>
      </c>
      <c r="J111" s="1">
        <f>AVERAGE('ID-31'!D118,'ID-40'!J118,'ID-44'!H118,'ID-45'!J118,'ID-57'!H118)</f>
        <v>2.2178573218699276</v>
      </c>
      <c r="K111" s="1">
        <f>AVERAGE('ID-26'!E118,'ID-31'!E118,'ID-34'!I118,'ID-36'!G118,'ID-40'!K118,'ID-44'!I118,'ID-57'!I118)</f>
        <v>2.5284183608233768</v>
      </c>
      <c r="M111" s="1">
        <v>13.375</v>
      </c>
      <c r="N111" s="70">
        <f t="shared" si="11"/>
        <v>4.4709434388340199E-4</v>
      </c>
      <c r="O111" s="1">
        <f t="shared" si="12"/>
        <v>2.383320026058193E-4</v>
      </c>
      <c r="P111" s="1">
        <f t="shared" si="13"/>
        <v>3.3270221249648302E-4</v>
      </c>
      <c r="Q111" s="1">
        <f t="shared" si="14"/>
        <v>4.2787037941831118E-4</v>
      </c>
      <c r="R111" s="1">
        <f t="shared" si="15"/>
        <v>6.045453128349016E-4</v>
      </c>
      <c r="S111" s="1">
        <f t="shared" si="16"/>
        <v>4.9729707575018613E-4</v>
      </c>
      <c r="T111" s="1">
        <f t="shared" si="17"/>
        <v>3.4358569077116828E-4</v>
      </c>
      <c r="U111" s="1">
        <f t="shared" si="18"/>
        <v>4.3514467868671473E-4</v>
      </c>
      <c r="V111" s="1">
        <f t="shared" si="19"/>
        <v>3.6949502982352994E-4</v>
      </c>
      <c r="W111" s="1">
        <f t="shared" si="20"/>
        <v>4.2123449891317459E-4</v>
      </c>
    </row>
    <row r="112" spans="1:23" x14ac:dyDescent="0.25">
      <c r="A112" s="1">
        <v>13.5</v>
      </c>
      <c r="B112" s="1">
        <f>AVERAGE('ID-11'!B119,'ID-13'!B119,'ID-14'!B119,'ID-15'!B119,'ID-24'!B119,'ID-26'!B119,'ID-29'!B119,'ID-30'!B119,'ID-32'!B119,'ID-33'!B119,'ID-34'!B119,'ID-37'!B119,'ID-38'!B119,'ID-39'!B119,'ID-40'!B119,'ID-44'!B119,'ID-45'!B119,'ID-53'!B119,'ID-57'!B119,'ID-59'!B119,'ID-70'!B119,'ID-71'!B119)</f>
        <v>2.6764811104764843</v>
      </c>
      <c r="C112" s="1">
        <f>AVERAGE('ID-08'!B119,'ID-09'!B119,'ID-11'!C119,'ID-14'!C119,'ID-18'!B119,'ID-24'!C119,'ID-26'!C119,'ID-29'!C119,'ID-30'!C119,'ID-34'!C119,'ID-36'!B119,'ID-38'!C119,'ID-39'!C119,'ID-40'!C119,'ID-44'!C119,'ID-45'!C119,'ID-57'!C119,'ID-59'!C119)</f>
        <v>1.442626627565704</v>
      </c>
      <c r="D112" s="1">
        <f>AVERAGE('ID-13'!C119,'ID-14'!D119,'ID-15'!C119,'ID-16'!B119,'ID-18'!C119,'ID-26'!D119,'ID-29'!D119,'ID-30'!D119,'ID-33'!C119,'ID-34'!D119,'ID-36'!C119,'ID-37'!C119,'ID-38'!D119,'ID-39'!D119,'ID-40'!D119,'ID-45'!D119,'ID-59'!D119,'ID-71'!C119)</f>
        <v>2.0027320397344011</v>
      </c>
      <c r="E112" s="1">
        <f>AVERAGE('ID-03'!B119,'ID-09'!C119,'ID-13'!D119,'ID-15'!D119,'ID-16'!C119,'ID-18'!D119,'ID-24'!D119,'ID-29'!E119,'ID-30'!E119,'ID-33'!D119,'ID-34'!E119,'ID-36'!D119,'ID-38'!E119,'ID-39'!E119,'ID-40'!E119,'ID-44'!D119,'ID-45'!E119,'ID-57'!D119,'ID-70'!C119,'ID-71'!D119)</f>
        <v>2.6033685539151947</v>
      </c>
      <c r="F112" s="1">
        <f>AVERAGE('ID-01'!B119,'ID-02'!B119,'ID-03'!C119,'ID-06'!B119,'ID-08'!C119,'ID-09'!D119,'ID-12'!B119,'ID-16'!D119,'ID-18'!E119,'ID-24'!E119,'ID-29'!F119,'ID-33'!E119,'ID-34'!F119,'ID-36'!E119,'ID-38'!F119,'ID-39'!F119,'ID-40'!F119,'ID-45'!F119,'ID-53'!C119,'ID-54'!B119,'ID-57'!E119,'ID-71'!E119)</f>
        <v>3.6263448831274037</v>
      </c>
      <c r="G112" s="1">
        <f>AVERAGE('ID-01'!C119,'ID-02'!C119,'ID-03'!D119,'ID-07'!B119,'ID-08'!D119,'ID-11'!D119,'ID-18'!F119,'ID-24'!F119,'ID-29'!G119,'ID-31'!B119,'ID-33'!F119,'ID-34'!G119,'ID-36'!F119,'ID-39'!G119,'ID-40'!G119,'ID-44'!E119,'ID-45'!G119,'ID-50'!B119,'ID-53'!D119,'ID-54'!C119,'ID-57'!F119,'ID-59'!E119,'ID-70'!D119,'ID-71'!F119)</f>
        <v>2.9768576762606833</v>
      </c>
      <c r="H112" s="1">
        <f>AVERAGE('ID-03'!E119,'ID-11'!E119,'ID-13'!E119,'ID-15'!E119,'ID-16'!E119,'ID-18'!G119,'ID-24'!G119,'ID-29'!H119,'ID-30'!F119,'ID-31'!C119,'ID-33'!G119,'ID-34'!H119,'ID-40'!H119,'ID-44'!F119,'ID-45'!H119,'ID-54'!D119,'ID-57'!G119,'ID-59'!F119,'ID-70'!E119,'ID-71'!G119)</f>
        <v>2.0559565957852133</v>
      </c>
      <c r="I112" s="1">
        <f>AVERAGE('ID-12'!C119,'ID-18'!H119,'ID-24'!H119,'ID-29'!I119,'ID-40'!I119,'ID-44'!G119,'ID-45'!I119,'ID-59'!G119)</f>
        <v>2.6659426167182594</v>
      </c>
      <c r="J112" s="1">
        <f>AVERAGE('ID-31'!D119,'ID-40'!J119,'ID-44'!H119,'ID-45'!J119,'ID-57'!H119)</f>
        <v>2.2175464168637853</v>
      </c>
      <c r="K112" s="1">
        <f>AVERAGE('ID-26'!E119,'ID-31'!E119,'ID-34'!I119,'ID-36'!G119,'ID-40'!K119,'ID-44'!I119,'ID-57'!I119)</f>
        <v>2.5096683664196235</v>
      </c>
      <c r="M112" s="1">
        <v>13.5</v>
      </c>
      <c r="N112" s="70">
        <f t="shared" si="11"/>
        <v>4.4590175300538229E-4</v>
      </c>
      <c r="O112" s="1">
        <f t="shared" si="12"/>
        <v>2.4034159615244632E-4</v>
      </c>
      <c r="P112" s="1">
        <f t="shared" si="13"/>
        <v>3.3365515781975122E-4</v>
      </c>
      <c r="Q112" s="1">
        <f t="shared" si="14"/>
        <v>4.3372120108227147E-4</v>
      </c>
      <c r="R112" s="1">
        <f t="shared" si="15"/>
        <v>6.0414905752902549E-4</v>
      </c>
      <c r="S112" s="1">
        <f t="shared" si="16"/>
        <v>4.9594448886502984E-4</v>
      </c>
      <c r="T112" s="1">
        <f t="shared" si="17"/>
        <v>3.4252236885781658E-4</v>
      </c>
      <c r="U112" s="1">
        <f t="shared" si="18"/>
        <v>4.4414603994526202E-4</v>
      </c>
      <c r="V112" s="1">
        <f t="shared" si="19"/>
        <v>3.6944323304950667E-4</v>
      </c>
      <c r="W112" s="1">
        <f t="shared" si="20"/>
        <v>4.1811074984550933E-4</v>
      </c>
    </row>
    <row r="113" spans="1:23" x14ac:dyDescent="0.25">
      <c r="A113" s="1">
        <v>13.625</v>
      </c>
      <c r="B113" s="1">
        <f>AVERAGE('ID-11'!B120,'ID-13'!B120,'ID-14'!B120,'ID-15'!B120,'ID-24'!B120,'ID-26'!B120,'ID-29'!B120,'ID-30'!B120,'ID-32'!B120,'ID-33'!B120,'ID-34'!B120,'ID-37'!B120,'ID-38'!B120,'ID-39'!B120,'ID-40'!B120,'ID-44'!B120,'ID-45'!B120,'ID-53'!B120,'ID-57'!B120,'ID-59'!B120,'ID-70'!B120,'ID-71'!B120)</f>
        <v>2.6503793849618873</v>
      </c>
      <c r="C113" s="1">
        <f>AVERAGE('ID-08'!B120,'ID-09'!B120,'ID-11'!C120,'ID-14'!C120,'ID-18'!B120,'ID-24'!C120,'ID-26'!C120,'ID-29'!C120,'ID-30'!C120,'ID-34'!C120,'ID-36'!B120,'ID-38'!C120,'ID-39'!C120,'ID-40'!C120,'ID-44'!C120,'ID-45'!C120,'ID-57'!C120,'ID-59'!C120)</f>
        <v>1.4529371257518366</v>
      </c>
      <c r="D113" s="1">
        <f>AVERAGE('ID-13'!C120,'ID-14'!D120,'ID-15'!C120,'ID-16'!B120,'ID-18'!C120,'ID-26'!D120,'ID-29'!D120,'ID-30'!D120,'ID-33'!C120,'ID-34'!D120,'ID-36'!C120,'ID-37'!C120,'ID-38'!D120,'ID-39'!D120,'ID-40'!D120,'ID-45'!D120,'ID-59'!D120,'ID-71'!C120)</f>
        <v>2.0379544140867036</v>
      </c>
      <c r="E113" s="1">
        <f>AVERAGE('ID-03'!B120,'ID-09'!C120,'ID-13'!D120,'ID-15'!D120,'ID-16'!C120,'ID-18'!D120,'ID-24'!D120,'ID-29'!E120,'ID-30'!E120,'ID-33'!D120,'ID-34'!E120,'ID-36'!D120,'ID-38'!E120,'ID-39'!E120,'ID-40'!E120,'ID-44'!D120,'ID-45'!E120,'ID-57'!D120,'ID-70'!C120,'ID-71'!D120)</f>
        <v>2.5917805014828472</v>
      </c>
      <c r="F113" s="1">
        <f>AVERAGE('ID-01'!B120,'ID-02'!B120,'ID-03'!C120,'ID-06'!B120,'ID-08'!C120,'ID-09'!D120,'ID-12'!B120,'ID-16'!D120,'ID-18'!E120,'ID-24'!E120,'ID-29'!F120,'ID-33'!E120,'ID-34'!F120,'ID-36'!E120,'ID-38'!F120,'ID-39'!F120,'ID-40'!F120,'ID-45'!F120,'ID-53'!C120,'ID-54'!B120,'ID-57'!E120,'ID-71'!E120)</f>
        <v>3.6208374915296901</v>
      </c>
      <c r="G113" s="1">
        <f>AVERAGE('ID-01'!C120,'ID-02'!C120,'ID-03'!D120,'ID-07'!B120,'ID-08'!D120,'ID-11'!D120,'ID-18'!F120,'ID-24'!F120,'ID-29'!G120,'ID-31'!B120,'ID-33'!F120,'ID-34'!G120,'ID-36'!F120,'ID-39'!G120,'ID-40'!G120,'ID-44'!E120,'ID-45'!G120,'ID-50'!B120,'ID-53'!D120,'ID-54'!C120,'ID-57'!F120,'ID-59'!E120,'ID-70'!D120,'ID-71'!F120)</f>
        <v>2.9701179242081621</v>
      </c>
      <c r="H113" s="1">
        <f>AVERAGE('ID-03'!E120,'ID-11'!E120,'ID-13'!E120,'ID-15'!E120,'ID-16'!E120,'ID-18'!G120,'ID-24'!G120,'ID-29'!H120,'ID-30'!F120,'ID-31'!C120,'ID-33'!G120,'ID-34'!H120,'ID-40'!H120,'ID-44'!F120,'ID-45'!H120,'ID-54'!D120,'ID-57'!G120,'ID-59'!F120,'ID-70'!E120,'ID-71'!G120)</f>
        <v>2.0762022061795857</v>
      </c>
      <c r="I113" s="1">
        <f>AVERAGE('ID-12'!C120,'ID-18'!H120,'ID-24'!H120,'ID-29'!I120,'ID-40'!I120,'ID-44'!G120,'ID-45'!I120,'ID-59'!G120)</f>
        <v>2.6745907779412281</v>
      </c>
      <c r="J113" s="1">
        <f>AVERAGE('ID-31'!D120,'ID-40'!J120,'ID-44'!H120,'ID-45'!J120,'ID-57'!H120)</f>
        <v>2.2346006340904578</v>
      </c>
      <c r="K113" s="1">
        <f>AVERAGE('ID-26'!E120,'ID-31'!E120,'ID-34'!I120,'ID-36'!G120,'ID-40'!K120,'ID-44'!I120,'ID-57'!I120)</f>
        <v>2.5611430594787481</v>
      </c>
      <c r="M113" s="1">
        <v>13.625</v>
      </c>
      <c r="N113" s="70">
        <f t="shared" si="11"/>
        <v>4.4155320553465046E-4</v>
      </c>
      <c r="O113" s="1">
        <f t="shared" si="12"/>
        <v>2.4205932515025601E-4</v>
      </c>
      <c r="P113" s="1">
        <f t="shared" si="13"/>
        <v>3.3952320538684484E-4</v>
      </c>
      <c r="Q113" s="1">
        <f t="shared" si="14"/>
        <v>4.3179063154704235E-4</v>
      </c>
      <c r="R113" s="1">
        <f t="shared" si="15"/>
        <v>6.0323152608884639E-4</v>
      </c>
      <c r="S113" s="1">
        <f t="shared" si="16"/>
        <v>4.9482164617307989E-4</v>
      </c>
      <c r="T113" s="1">
        <f t="shared" si="17"/>
        <v>3.4589528754951901E-4</v>
      </c>
      <c r="U113" s="1">
        <f t="shared" si="18"/>
        <v>4.4558682360500861E-4</v>
      </c>
      <c r="V113" s="1">
        <f t="shared" si="19"/>
        <v>3.722844656394703E-4</v>
      </c>
      <c r="W113" s="1">
        <f t="shared" si="20"/>
        <v>4.2668643370915948E-4</v>
      </c>
    </row>
    <row r="114" spans="1:23" x14ac:dyDescent="0.25">
      <c r="A114" s="1">
        <v>13.75</v>
      </c>
      <c r="B114" s="1">
        <f>AVERAGE('ID-11'!B121,'ID-13'!B121,'ID-14'!B121,'ID-15'!B121,'ID-24'!B121,'ID-26'!B121,'ID-29'!B121,'ID-30'!B121,'ID-32'!B121,'ID-33'!B121,'ID-34'!B121,'ID-37'!B121,'ID-38'!B121,'ID-39'!B121,'ID-40'!B121,'ID-44'!B121,'ID-45'!B121,'ID-53'!B121,'ID-57'!B121,'ID-59'!B121,'ID-70'!B121,'ID-71'!B121)</f>
        <v>2.6534463278143416</v>
      </c>
      <c r="C114" s="1">
        <f>AVERAGE('ID-08'!B121,'ID-09'!B121,'ID-11'!C121,'ID-14'!C121,'ID-18'!B121,'ID-24'!C121,'ID-26'!C121,'ID-29'!C121,'ID-30'!C121,'ID-34'!C121,'ID-36'!B121,'ID-38'!C121,'ID-39'!C121,'ID-40'!C121,'ID-44'!C121,'ID-45'!C121,'ID-57'!C121,'ID-59'!C121)</f>
        <v>1.4391808420512271</v>
      </c>
      <c r="D114" s="1">
        <f>AVERAGE('ID-13'!C121,'ID-14'!D121,'ID-15'!C121,'ID-16'!B121,'ID-18'!C121,'ID-26'!D121,'ID-29'!D121,'ID-30'!D121,'ID-33'!C121,'ID-34'!D121,'ID-36'!C121,'ID-37'!C121,'ID-38'!D121,'ID-39'!D121,'ID-40'!D121,'ID-45'!D121,'ID-59'!D121,'ID-71'!C121)</f>
        <v>2.0299972198330396</v>
      </c>
      <c r="E114" s="1">
        <f>AVERAGE('ID-03'!B121,'ID-09'!C121,'ID-13'!D121,'ID-15'!D121,'ID-16'!C121,'ID-18'!D121,'ID-24'!D121,'ID-29'!E121,'ID-30'!E121,'ID-33'!D121,'ID-34'!E121,'ID-36'!D121,'ID-38'!E121,'ID-39'!E121,'ID-40'!E121,'ID-44'!D121,'ID-45'!E121,'ID-57'!D121,'ID-70'!C121,'ID-71'!D121)</f>
        <v>2.56423097403583</v>
      </c>
      <c r="F114" s="1">
        <f>AVERAGE('ID-01'!B121,'ID-02'!B121,'ID-03'!C121,'ID-06'!B121,'ID-08'!C121,'ID-09'!D121,'ID-12'!B121,'ID-16'!D121,'ID-18'!E121,'ID-24'!E121,'ID-29'!F121,'ID-33'!E121,'ID-34'!F121,'ID-36'!E121,'ID-38'!F121,'ID-39'!F121,'ID-40'!F121,'ID-45'!F121,'ID-53'!C121,'ID-54'!B121,'ID-57'!E121,'ID-71'!E121)</f>
        <v>3.6162666810727844</v>
      </c>
      <c r="G114" s="1">
        <f>AVERAGE('ID-01'!C121,'ID-02'!C121,'ID-03'!D121,'ID-07'!B121,'ID-08'!D121,'ID-11'!D121,'ID-18'!F121,'ID-24'!F121,'ID-29'!G121,'ID-31'!B121,'ID-33'!F121,'ID-34'!G121,'ID-36'!F121,'ID-39'!G121,'ID-40'!G121,'ID-44'!E121,'ID-45'!G121,'ID-50'!B121,'ID-53'!D121,'ID-54'!C121,'ID-57'!F121,'ID-59'!E121,'ID-70'!D121,'ID-71'!F121)</f>
        <v>2.9567331693747612</v>
      </c>
      <c r="H114" s="1">
        <f>AVERAGE('ID-03'!E121,'ID-11'!E121,'ID-13'!E121,'ID-15'!E121,'ID-16'!E121,'ID-18'!G121,'ID-24'!G121,'ID-29'!H121,'ID-30'!F121,'ID-31'!C121,'ID-33'!G121,'ID-34'!H121,'ID-40'!H121,'ID-44'!F121,'ID-45'!H121,'ID-54'!D121,'ID-57'!G121,'ID-59'!F121,'ID-70'!E121,'ID-71'!G121)</f>
        <v>2.0911933809585479</v>
      </c>
      <c r="I114" s="1">
        <f>AVERAGE('ID-12'!C121,'ID-18'!H121,'ID-24'!H121,'ID-29'!I121,'ID-40'!I121,'ID-44'!G121,'ID-45'!I121,'ID-59'!G121)</f>
        <v>2.6847383566313834</v>
      </c>
      <c r="J114" s="1">
        <f>AVERAGE('ID-31'!D121,'ID-40'!J121,'ID-44'!H121,'ID-45'!J121,'ID-57'!H121)</f>
        <v>2.1864612040035465</v>
      </c>
      <c r="K114" s="1">
        <f>AVERAGE('ID-26'!E121,'ID-31'!E121,'ID-34'!I121,'ID-36'!G121,'ID-40'!K121,'ID-44'!I121,'ID-57'!I121)</f>
        <v>2.5935542318815203</v>
      </c>
      <c r="M114" s="1">
        <v>13.75</v>
      </c>
      <c r="N114" s="70">
        <f t="shared" si="11"/>
        <v>4.4206415821386935E-4</v>
      </c>
      <c r="O114" s="1">
        <f t="shared" si="12"/>
        <v>2.3976752828573444E-4</v>
      </c>
      <c r="P114" s="1">
        <f t="shared" si="13"/>
        <v>3.3819753682418443E-4</v>
      </c>
      <c r="Q114" s="1">
        <f t="shared" si="14"/>
        <v>4.2720088027436932E-4</v>
      </c>
      <c r="R114" s="1">
        <f t="shared" si="15"/>
        <v>6.0247002906672594E-4</v>
      </c>
      <c r="S114" s="1">
        <f t="shared" si="16"/>
        <v>4.9259174601783519E-4</v>
      </c>
      <c r="T114" s="1">
        <f t="shared" si="17"/>
        <v>3.4839281726769411E-4</v>
      </c>
      <c r="U114" s="1">
        <f t="shared" si="18"/>
        <v>4.4727741021478851E-4</v>
      </c>
      <c r="V114" s="1">
        <f t="shared" si="19"/>
        <v>3.6426443658699089E-4</v>
      </c>
      <c r="W114" s="1">
        <f t="shared" si="20"/>
        <v>4.3208613503146131E-4</v>
      </c>
    </row>
    <row r="115" spans="1:23" x14ac:dyDescent="0.25">
      <c r="A115" s="1">
        <v>13.875</v>
      </c>
      <c r="B115" s="1">
        <f>AVERAGE('ID-11'!B122,'ID-13'!B122,'ID-14'!B122,'ID-15'!B122,'ID-24'!B122,'ID-26'!B122,'ID-29'!B122,'ID-30'!B122,'ID-32'!B122,'ID-33'!B122,'ID-34'!B122,'ID-37'!B122,'ID-38'!B122,'ID-39'!B122,'ID-40'!B122,'ID-44'!B122,'ID-45'!B122,'ID-53'!B122,'ID-57'!B122,'ID-59'!B122,'ID-70'!B122,'ID-71'!B122)</f>
        <v>2.6670292711781731</v>
      </c>
      <c r="C115" s="1">
        <f>AVERAGE('ID-08'!B122,'ID-09'!B122,'ID-11'!C122,'ID-14'!C122,'ID-18'!B122,'ID-24'!C122,'ID-26'!C122,'ID-29'!C122,'ID-30'!C122,'ID-34'!C122,'ID-36'!B122,'ID-38'!C122,'ID-39'!C122,'ID-40'!C122,'ID-44'!C122,'ID-45'!C122,'ID-57'!C122,'ID-59'!C122)</f>
        <v>1.4417108794283837</v>
      </c>
      <c r="D115" s="1">
        <f>AVERAGE('ID-13'!C122,'ID-14'!D122,'ID-15'!C122,'ID-16'!B122,'ID-18'!C122,'ID-26'!D122,'ID-29'!D122,'ID-30'!D122,'ID-33'!C122,'ID-34'!D122,'ID-36'!C122,'ID-37'!C122,'ID-38'!D122,'ID-39'!D122,'ID-40'!D122,'ID-45'!D122,'ID-59'!D122,'ID-71'!C122)</f>
        <v>2.04310253300214</v>
      </c>
      <c r="E115" s="1">
        <f>AVERAGE('ID-03'!B122,'ID-09'!C122,'ID-13'!D122,'ID-15'!D122,'ID-16'!C122,'ID-18'!D122,'ID-24'!D122,'ID-29'!E122,'ID-30'!E122,'ID-33'!D122,'ID-34'!E122,'ID-36'!D122,'ID-38'!E122,'ID-39'!E122,'ID-40'!E122,'ID-44'!D122,'ID-45'!E122,'ID-57'!D122,'ID-70'!C122,'ID-71'!D122)</f>
        <v>2.5108122574031628</v>
      </c>
      <c r="F115" s="1">
        <f>AVERAGE('ID-01'!B122,'ID-02'!B122,'ID-03'!C122,'ID-06'!B122,'ID-08'!C122,'ID-09'!D122,'ID-12'!B122,'ID-16'!D122,'ID-18'!E122,'ID-24'!E122,'ID-29'!F122,'ID-33'!E122,'ID-34'!F122,'ID-36'!E122,'ID-38'!F122,'ID-39'!F122,'ID-40'!F122,'ID-45'!F122,'ID-53'!C122,'ID-54'!B122,'ID-57'!E122,'ID-71'!E122)</f>
        <v>3.6083857751172017</v>
      </c>
      <c r="G115" s="1">
        <f>AVERAGE('ID-01'!C122,'ID-02'!C122,'ID-03'!D122,'ID-07'!B122,'ID-08'!D122,'ID-11'!D122,'ID-18'!F122,'ID-24'!F122,'ID-29'!G122,'ID-31'!B122,'ID-33'!F122,'ID-34'!G122,'ID-36'!F122,'ID-39'!G122,'ID-40'!G122,'ID-44'!E122,'ID-45'!G122,'ID-50'!B122,'ID-53'!D122,'ID-54'!C122,'ID-57'!F122,'ID-59'!E122,'ID-70'!D122,'ID-71'!F122)</f>
        <v>2.9722942443691096</v>
      </c>
      <c r="H115" s="1">
        <f>AVERAGE('ID-03'!E122,'ID-11'!E122,'ID-13'!E122,'ID-15'!E122,'ID-16'!E122,'ID-18'!G122,'ID-24'!G122,'ID-29'!H122,'ID-30'!F122,'ID-31'!C122,'ID-33'!G122,'ID-34'!H122,'ID-40'!H122,'ID-44'!F122,'ID-45'!H122,'ID-54'!D122,'ID-57'!G122,'ID-59'!F122,'ID-70'!E122,'ID-71'!G122)</f>
        <v>2.1034423775101652</v>
      </c>
      <c r="I115" s="1">
        <f>AVERAGE('ID-12'!C122,'ID-18'!H122,'ID-24'!H122,'ID-29'!I122,'ID-40'!I122,'ID-44'!G122,'ID-45'!I122,'ID-59'!G122)</f>
        <v>2.6964798621318149</v>
      </c>
      <c r="J115" s="1">
        <f>AVERAGE('ID-31'!D122,'ID-40'!J122,'ID-44'!H122,'ID-45'!J122,'ID-57'!H122)</f>
        <v>2.1065258208836188</v>
      </c>
      <c r="K115" s="1">
        <f>AVERAGE('ID-26'!E122,'ID-31'!E122,'ID-34'!I122,'ID-36'!G122,'ID-40'!K122,'ID-44'!I122,'ID-57'!I122)</f>
        <v>2.5796066768974932</v>
      </c>
      <c r="M115" s="1">
        <v>13.875</v>
      </c>
      <c r="N115" s="70">
        <f t="shared" si="11"/>
        <v>4.4432707657828365E-4</v>
      </c>
      <c r="O115" s="1">
        <f t="shared" si="12"/>
        <v>2.4018903251276874E-4</v>
      </c>
      <c r="P115" s="1">
        <f t="shared" si="13"/>
        <v>3.4038088199815652E-4</v>
      </c>
      <c r="Q115" s="1">
        <f t="shared" si="14"/>
        <v>4.1830132208336697E-4</v>
      </c>
      <c r="R115" s="1">
        <f t="shared" si="15"/>
        <v>6.0115707013452585E-4</v>
      </c>
      <c r="S115" s="1">
        <f t="shared" si="16"/>
        <v>4.9518422111189374E-4</v>
      </c>
      <c r="T115" s="1">
        <f t="shared" si="17"/>
        <v>3.5043350009319357E-4</v>
      </c>
      <c r="U115" s="1">
        <f t="shared" si="18"/>
        <v>4.4923354503116039E-4</v>
      </c>
      <c r="V115" s="1">
        <f t="shared" si="19"/>
        <v>3.509472017592109E-4</v>
      </c>
      <c r="W115" s="1">
        <f t="shared" si="20"/>
        <v>4.297624723711224E-4</v>
      </c>
    </row>
    <row r="116" spans="1:23" x14ac:dyDescent="0.25">
      <c r="A116" s="1">
        <v>14</v>
      </c>
      <c r="B116" s="1">
        <f>AVERAGE('ID-11'!B123,'ID-13'!B123,'ID-14'!B123,'ID-15'!B123,'ID-24'!B123,'ID-26'!B123,'ID-29'!B123,'ID-30'!B123,'ID-32'!B123,'ID-33'!B123,'ID-34'!B123,'ID-37'!B123,'ID-38'!B123,'ID-39'!B123,'ID-40'!B123,'ID-44'!B123,'ID-45'!B123,'ID-53'!B123,'ID-57'!B123,'ID-59'!B123,'ID-70'!B123,'ID-71'!B123)</f>
        <v>2.6479687496484363</v>
      </c>
      <c r="C116" s="1">
        <f>AVERAGE('ID-08'!B123,'ID-09'!B123,'ID-11'!C123,'ID-14'!C123,'ID-18'!B123,'ID-24'!C123,'ID-26'!C123,'ID-29'!C123,'ID-30'!C123,'ID-34'!C123,'ID-36'!B123,'ID-38'!C123,'ID-39'!C123,'ID-40'!C123,'ID-44'!C123,'ID-45'!C123,'ID-57'!C123,'ID-59'!C123)</f>
        <v>1.4355676891216802</v>
      </c>
      <c r="D116" s="1">
        <f>AVERAGE('ID-13'!C123,'ID-14'!D123,'ID-15'!C123,'ID-16'!B123,'ID-18'!C123,'ID-26'!D123,'ID-29'!D123,'ID-30'!D123,'ID-33'!C123,'ID-34'!D123,'ID-36'!C123,'ID-37'!C123,'ID-38'!D123,'ID-39'!D123,'ID-40'!D123,'ID-45'!D123,'ID-59'!D123,'ID-71'!C123)</f>
        <v>2.0352825482338823</v>
      </c>
      <c r="E116" s="1">
        <f>AVERAGE('ID-03'!B123,'ID-09'!C123,'ID-13'!D123,'ID-15'!D123,'ID-16'!C123,'ID-18'!D123,'ID-24'!D123,'ID-29'!E123,'ID-30'!E123,'ID-33'!D123,'ID-34'!E123,'ID-36'!D123,'ID-38'!E123,'ID-39'!E123,'ID-40'!E123,'ID-44'!D123,'ID-45'!E123,'ID-57'!D123,'ID-70'!C123,'ID-71'!D123)</f>
        <v>2.4885950197545013</v>
      </c>
      <c r="F116" s="1">
        <f>AVERAGE('ID-01'!B123,'ID-02'!B123,'ID-03'!C123,'ID-06'!B123,'ID-08'!C123,'ID-09'!D123,'ID-12'!B123,'ID-16'!D123,'ID-18'!E123,'ID-24'!E123,'ID-29'!F123,'ID-33'!E123,'ID-34'!F123,'ID-36'!E123,'ID-38'!F123,'ID-39'!F123,'ID-40'!F123,'ID-45'!F123,'ID-53'!C123,'ID-54'!B123,'ID-57'!E123,'ID-71'!E123)</f>
        <v>3.609490979047612</v>
      </c>
      <c r="G116" s="1">
        <f>AVERAGE('ID-01'!C123,'ID-02'!C123,'ID-03'!D123,'ID-07'!B123,'ID-08'!D123,'ID-11'!D123,'ID-18'!F123,'ID-24'!F123,'ID-29'!G123,'ID-31'!B123,'ID-33'!F123,'ID-34'!G123,'ID-36'!F123,'ID-39'!G123,'ID-40'!G123,'ID-44'!E123,'ID-45'!G123,'ID-50'!B123,'ID-53'!D123,'ID-54'!C123,'ID-57'!F123,'ID-59'!E123,'ID-70'!D123,'ID-71'!F123)</f>
        <v>2.9710178774544485</v>
      </c>
      <c r="H116" s="1">
        <f>AVERAGE('ID-03'!E123,'ID-11'!E123,'ID-13'!E123,'ID-15'!E123,'ID-16'!E123,'ID-18'!G123,'ID-24'!G123,'ID-29'!H123,'ID-30'!F123,'ID-31'!C123,'ID-33'!G123,'ID-34'!H123,'ID-40'!H123,'ID-44'!F123,'ID-45'!H123,'ID-54'!D123,'ID-57'!G123,'ID-59'!F123,'ID-70'!E123,'ID-71'!G123)</f>
        <v>2.1052378773069234</v>
      </c>
      <c r="I116" s="1">
        <f>AVERAGE('ID-12'!C123,'ID-18'!H123,'ID-24'!H123,'ID-29'!I123,'ID-40'!I123,'ID-44'!G123,'ID-45'!I123,'ID-59'!G123)</f>
        <v>2.7206671972424461</v>
      </c>
      <c r="J116" s="1">
        <f>AVERAGE('ID-31'!D123,'ID-40'!J123,'ID-44'!H123,'ID-45'!J123,'ID-57'!H123)</f>
        <v>2.1048231129852821</v>
      </c>
      <c r="K116" s="1">
        <f>AVERAGE('ID-26'!E123,'ID-31'!E123,'ID-34'!I123,'ID-36'!G123,'ID-40'!K123,'ID-44'!I123,'ID-57'!I123)</f>
        <v>2.5662346111398571</v>
      </c>
      <c r="M116" s="1">
        <v>14</v>
      </c>
      <c r="N116" s="70">
        <f t="shared" si="11"/>
        <v>4.4115159369142949E-4</v>
      </c>
      <c r="O116" s="1">
        <f t="shared" si="12"/>
        <v>2.3916557700767193E-4</v>
      </c>
      <c r="P116" s="1">
        <f t="shared" si="13"/>
        <v>3.3907807253576481E-4</v>
      </c>
      <c r="Q116" s="1">
        <f t="shared" si="14"/>
        <v>4.1459993029109994E-4</v>
      </c>
      <c r="R116" s="1">
        <f t="shared" si="15"/>
        <v>6.0134119710933214E-4</v>
      </c>
      <c r="S116" s="1">
        <f t="shared" si="16"/>
        <v>4.9497157838391116E-4</v>
      </c>
      <c r="T116" s="1">
        <f t="shared" si="17"/>
        <v>3.5073263035933345E-4</v>
      </c>
      <c r="U116" s="1">
        <f t="shared" si="18"/>
        <v>4.5326315506059156E-4</v>
      </c>
      <c r="V116" s="1">
        <f t="shared" si="19"/>
        <v>3.5066353062334802E-4</v>
      </c>
      <c r="W116" s="1">
        <f t="shared" si="20"/>
        <v>4.2753468621590021E-4</v>
      </c>
    </row>
    <row r="117" spans="1:23" x14ac:dyDescent="0.25">
      <c r="A117" s="1">
        <v>14.125</v>
      </c>
      <c r="B117" s="1">
        <f>AVERAGE('ID-11'!B124,'ID-13'!B124,'ID-14'!B124,'ID-15'!B124,'ID-24'!B124,'ID-26'!B124,'ID-29'!B124,'ID-30'!B124,'ID-32'!B124,'ID-33'!B124,'ID-34'!B124,'ID-37'!B124,'ID-38'!B124,'ID-39'!B124,'ID-40'!B124,'ID-44'!B124,'ID-45'!B124,'ID-53'!B124,'ID-57'!B124,'ID-59'!B124,'ID-70'!B124,'ID-71'!B124)</f>
        <v>2.6538823718152695</v>
      </c>
      <c r="C117" s="1">
        <f>AVERAGE('ID-08'!B124,'ID-09'!B124,'ID-11'!C124,'ID-14'!C124,'ID-18'!B124,'ID-24'!C124,'ID-26'!C124,'ID-29'!C124,'ID-30'!C124,'ID-34'!C124,'ID-36'!B124,'ID-38'!C124,'ID-39'!C124,'ID-40'!C124,'ID-44'!C124,'ID-45'!C124,'ID-57'!C124,'ID-59'!C124)</f>
        <v>1.4504842996083345</v>
      </c>
      <c r="D117" s="1">
        <f>AVERAGE('ID-13'!C124,'ID-14'!D124,'ID-15'!C124,'ID-16'!B124,'ID-18'!C124,'ID-26'!D124,'ID-29'!D124,'ID-30'!D124,'ID-33'!C124,'ID-34'!D124,'ID-36'!C124,'ID-37'!C124,'ID-38'!D124,'ID-39'!D124,'ID-40'!D124,'ID-45'!D124,'ID-59'!D124,'ID-71'!C124)</f>
        <v>2.0364938054521016</v>
      </c>
      <c r="E117" s="1">
        <f>AVERAGE('ID-03'!B124,'ID-09'!C124,'ID-13'!D124,'ID-15'!D124,'ID-16'!C124,'ID-18'!D124,'ID-24'!D124,'ID-29'!E124,'ID-30'!E124,'ID-33'!D124,'ID-34'!E124,'ID-36'!D124,'ID-38'!E124,'ID-39'!E124,'ID-40'!E124,'ID-44'!D124,'ID-45'!E124,'ID-57'!D124,'ID-70'!C124,'ID-71'!D124)</f>
        <v>2.4559206435338257</v>
      </c>
      <c r="F117" s="1">
        <f>AVERAGE('ID-01'!B124,'ID-02'!B124,'ID-03'!C124,'ID-06'!B124,'ID-08'!C124,'ID-09'!D124,'ID-12'!B124,'ID-16'!D124,'ID-18'!E124,'ID-24'!E124,'ID-29'!F124,'ID-33'!E124,'ID-34'!F124,'ID-36'!E124,'ID-38'!F124,'ID-39'!F124,'ID-40'!F124,'ID-45'!F124,'ID-53'!C124,'ID-54'!B124,'ID-57'!E124,'ID-71'!E124)</f>
        <v>3.6263897590366017</v>
      </c>
      <c r="G117" s="1">
        <f>AVERAGE('ID-01'!C124,'ID-02'!C124,'ID-03'!D124,'ID-07'!B124,'ID-08'!D124,'ID-11'!D124,'ID-18'!F124,'ID-24'!F124,'ID-29'!G124,'ID-31'!B124,'ID-33'!F124,'ID-34'!G124,'ID-36'!F124,'ID-39'!G124,'ID-40'!G124,'ID-44'!E124,'ID-45'!G124,'ID-50'!B124,'ID-53'!D124,'ID-54'!C124,'ID-57'!F124,'ID-59'!E124,'ID-70'!D124,'ID-71'!F124)</f>
        <v>2.9686525988916297</v>
      </c>
      <c r="H117" s="1">
        <f>AVERAGE('ID-03'!E124,'ID-11'!E124,'ID-13'!E124,'ID-15'!E124,'ID-16'!E124,'ID-18'!G124,'ID-24'!G124,'ID-29'!H124,'ID-30'!F124,'ID-31'!C124,'ID-33'!G124,'ID-34'!H124,'ID-40'!H124,'ID-44'!F124,'ID-45'!H124,'ID-54'!D124,'ID-57'!G124,'ID-59'!F124,'ID-70'!E124,'ID-71'!G124)</f>
        <v>2.0928539495073464</v>
      </c>
      <c r="I117" s="1">
        <f>AVERAGE('ID-12'!C124,'ID-18'!H124,'ID-24'!H124,'ID-29'!I124,'ID-40'!I124,'ID-44'!G124,'ID-45'!I124,'ID-59'!G124)</f>
        <v>2.7112493737968828</v>
      </c>
      <c r="J117" s="1">
        <f>AVERAGE('ID-31'!D124,'ID-40'!J124,'ID-44'!H124,'ID-45'!J124,'ID-57'!H124)</f>
        <v>2.1102426982251812</v>
      </c>
      <c r="K117" s="1">
        <f>AVERAGE('ID-26'!E124,'ID-31'!E124,'ID-34'!I124,'ID-36'!G124,'ID-40'!K124,'ID-44'!I124,'ID-57'!I124)</f>
        <v>2.528241048855957</v>
      </c>
      <c r="M117" s="1">
        <v>14.125</v>
      </c>
      <c r="N117" s="70">
        <f t="shared" si="11"/>
        <v>4.4213680314442394E-4</v>
      </c>
      <c r="O117" s="1">
        <f t="shared" si="12"/>
        <v>2.4165068431474855E-4</v>
      </c>
      <c r="P117" s="1">
        <f t="shared" si="13"/>
        <v>3.3927986798832016E-4</v>
      </c>
      <c r="Q117" s="1">
        <f t="shared" si="14"/>
        <v>4.0915637921273536E-4</v>
      </c>
      <c r="R117" s="1">
        <f t="shared" si="15"/>
        <v>6.041565338554979E-4</v>
      </c>
      <c r="S117" s="1">
        <f t="shared" si="16"/>
        <v>4.9457752297534549E-4</v>
      </c>
      <c r="T117" s="1">
        <f t="shared" si="17"/>
        <v>3.4866946798792393E-4</v>
      </c>
      <c r="U117" s="1">
        <f t="shared" si="18"/>
        <v>4.5169414567456073E-4</v>
      </c>
      <c r="V117" s="1">
        <f t="shared" si="19"/>
        <v>3.5156643352431523E-4</v>
      </c>
      <c r="W117" s="1">
        <f t="shared" si="20"/>
        <v>4.2120495873940248E-4</v>
      </c>
    </row>
    <row r="118" spans="1:23" x14ac:dyDescent="0.25">
      <c r="A118" s="1">
        <v>14.25</v>
      </c>
      <c r="B118" s="1">
        <f>AVERAGE('ID-11'!B125,'ID-13'!B125,'ID-14'!B125,'ID-15'!B125,'ID-24'!B125,'ID-26'!B125,'ID-29'!B125,'ID-30'!B125,'ID-32'!B125,'ID-33'!B125,'ID-34'!B125,'ID-37'!B125,'ID-38'!B125,'ID-39'!B125,'ID-40'!B125,'ID-44'!B125,'ID-45'!B125,'ID-53'!B125,'ID-57'!B125,'ID-59'!B125,'ID-70'!B125,'ID-71'!B125)</f>
        <v>2.6564862693487137</v>
      </c>
      <c r="C118" s="1">
        <f>AVERAGE('ID-08'!B125,'ID-09'!B125,'ID-11'!C125,'ID-14'!C125,'ID-18'!B125,'ID-24'!C125,'ID-26'!C125,'ID-29'!C125,'ID-30'!C125,'ID-34'!C125,'ID-36'!B125,'ID-38'!C125,'ID-39'!C125,'ID-40'!C125,'ID-44'!C125,'ID-45'!C125,'ID-57'!C125,'ID-59'!C125)</f>
        <v>1.4346152598894097</v>
      </c>
      <c r="D118" s="1">
        <f>AVERAGE('ID-13'!C125,'ID-14'!D125,'ID-15'!C125,'ID-16'!B125,'ID-18'!C125,'ID-26'!D125,'ID-29'!D125,'ID-30'!D125,'ID-33'!C125,'ID-34'!D125,'ID-36'!C125,'ID-37'!C125,'ID-38'!D125,'ID-39'!D125,'ID-40'!D125,'ID-45'!D125,'ID-59'!D125,'ID-71'!C125)</f>
        <v>2.0294400986067944</v>
      </c>
      <c r="E118" s="1">
        <f>AVERAGE('ID-03'!B125,'ID-09'!C125,'ID-13'!D125,'ID-15'!D125,'ID-16'!C125,'ID-18'!D125,'ID-24'!D125,'ID-29'!E125,'ID-30'!E125,'ID-33'!D125,'ID-34'!E125,'ID-36'!D125,'ID-38'!E125,'ID-39'!E125,'ID-40'!E125,'ID-44'!D125,'ID-45'!E125,'ID-57'!D125,'ID-70'!C125,'ID-71'!D125)</f>
        <v>2.4453930982423446</v>
      </c>
      <c r="F118" s="1">
        <f>AVERAGE('ID-01'!B125,'ID-02'!B125,'ID-03'!C125,'ID-06'!B125,'ID-08'!C125,'ID-09'!D125,'ID-12'!B125,'ID-16'!D125,'ID-18'!E125,'ID-24'!E125,'ID-29'!F125,'ID-33'!E125,'ID-34'!F125,'ID-36'!E125,'ID-38'!F125,'ID-39'!F125,'ID-40'!F125,'ID-45'!F125,'ID-53'!C125,'ID-54'!B125,'ID-57'!E125,'ID-71'!E125)</f>
        <v>3.6323437063228554</v>
      </c>
      <c r="G118" s="1">
        <f>AVERAGE('ID-01'!C125,'ID-02'!C125,'ID-03'!D125,'ID-07'!B125,'ID-08'!D125,'ID-11'!D125,'ID-18'!F125,'ID-24'!F125,'ID-29'!G125,'ID-31'!B125,'ID-33'!F125,'ID-34'!G125,'ID-36'!F125,'ID-39'!G125,'ID-40'!G125,'ID-44'!E125,'ID-45'!G125,'ID-50'!B125,'ID-53'!D125,'ID-54'!C125,'ID-57'!F125,'ID-59'!E125,'ID-70'!D125,'ID-71'!F125)</f>
        <v>2.9742458220720369</v>
      </c>
      <c r="H118" s="1">
        <f>AVERAGE('ID-03'!E125,'ID-11'!E125,'ID-13'!E125,'ID-15'!E125,'ID-16'!E125,'ID-18'!G125,'ID-24'!G125,'ID-29'!H125,'ID-30'!F125,'ID-31'!C125,'ID-33'!G125,'ID-34'!H125,'ID-40'!H125,'ID-44'!F125,'ID-45'!H125,'ID-54'!D125,'ID-57'!G125,'ID-59'!F125,'ID-70'!E125,'ID-71'!G125)</f>
        <v>2.0933133547497529</v>
      </c>
      <c r="I118" s="1">
        <f>AVERAGE('ID-12'!C125,'ID-18'!H125,'ID-24'!H125,'ID-29'!I125,'ID-40'!I125,'ID-44'!G125,'ID-45'!I125,'ID-59'!G125)</f>
        <v>2.7030261585292541</v>
      </c>
      <c r="J118" s="1">
        <f>AVERAGE('ID-31'!D125,'ID-40'!J125,'ID-44'!H125,'ID-45'!J125,'ID-57'!H125)</f>
        <v>2.1167561022423977</v>
      </c>
      <c r="K118" s="1">
        <f>AVERAGE('ID-26'!E125,'ID-31'!E125,'ID-34'!I125,'ID-36'!G125,'ID-40'!K125,'ID-44'!I125,'ID-57'!I125)</f>
        <v>2.5273080384996862</v>
      </c>
      <c r="M118" s="1">
        <v>14.25</v>
      </c>
      <c r="N118" s="70">
        <f t="shared" si="11"/>
        <v>4.4257061247349573E-4</v>
      </c>
      <c r="O118" s="1">
        <f t="shared" si="12"/>
        <v>2.3900690229757568E-4</v>
      </c>
      <c r="P118" s="1">
        <f t="shared" si="13"/>
        <v>3.3810472042789197E-4</v>
      </c>
      <c r="Q118" s="1">
        <f t="shared" si="14"/>
        <v>4.0740249016717466E-4</v>
      </c>
      <c r="R118" s="1">
        <f t="shared" si="15"/>
        <v>6.0514846147338773E-4</v>
      </c>
      <c r="S118" s="1">
        <f t="shared" si="16"/>
        <v>4.9550935395720143E-4</v>
      </c>
      <c r="T118" s="1">
        <f t="shared" si="17"/>
        <v>3.4874600490130884E-4</v>
      </c>
      <c r="U118" s="1">
        <f t="shared" si="18"/>
        <v>4.5032415801097376E-4</v>
      </c>
      <c r="V118" s="1">
        <f t="shared" si="19"/>
        <v>3.5265156663358347E-4</v>
      </c>
      <c r="W118" s="1">
        <f t="shared" si="20"/>
        <v>4.2104951921404773E-4</v>
      </c>
    </row>
    <row r="119" spans="1:23" x14ac:dyDescent="0.25">
      <c r="A119" s="1">
        <v>14.375</v>
      </c>
      <c r="B119" s="1">
        <f>AVERAGE('ID-11'!B126,'ID-13'!B126,'ID-14'!B126,'ID-15'!B126,'ID-24'!B126,'ID-26'!B126,'ID-29'!B126,'ID-30'!B126,'ID-32'!B126,'ID-33'!B126,'ID-34'!B126,'ID-37'!B126,'ID-38'!B126,'ID-39'!B126,'ID-40'!B126,'ID-44'!B126,'ID-45'!B126,'ID-53'!B126,'ID-57'!B126,'ID-59'!B126,'ID-70'!B126,'ID-71'!B126)</f>
        <v>2.6500679276293093</v>
      </c>
      <c r="C119" s="1">
        <f>AVERAGE('ID-08'!B126,'ID-09'!B126,'ID-11'!C126,'ID-14'!C126,'ID-18'!B126,'ID-24'!C126,'ID-26'!C126,'ID-29'!C126,'ID-30'!C126,'ID-34'!C126,'ID-36'!B126,'ID-38'!C126,'ID-39'!C126,'ID-40'!C126,'ID-44'!C126,'ID-45'!C126,'ID-57'!C126,'ID-59'!C126)</f>
        <v>1.4082203874240591</v>
      </c>
      <c r="D119" s="1">
        <f>AVERAGE('ID-13'!C126,'ID-14'!D126,'ID-15'!C126,'ID-16'!B126,'ID-18'!C126,'ID-26'!D126,'ID-29'!D126,'ID-30'!D126,'ID-33'!C126,'ID-34'!D126,'ID-36'!C126,'ID-37'!C126,'ID-38'!D126,'ID-39'!D126,'ID-40'!D126,'ID-45'!D126,'ID-59'!D126,'ID-71'!C126)</f>
        <v>2.0279497556955879</v>
      </c>
      <c r="E119" s="1">
        <f>AVERAGE('ID-03'!B126,'ID-09'!C126,'ID-13'!D126,'ID-15'!D126,'ID-16'!C126,'ID-18'!D126,'ID-24'!D126,'ID-29'!E126,'ID-30'!E126,'ID-33'!D126,'ID-34'!E126,'ID-36'!D126,'ID-38'!E126,'ID-39'!E126,'ID-40'!E126,'ID-44'!D126,'ID-45'!E126,'ID-57'!D126,'ID-70'!C126,'ID-71'!D126)</f>
        <v>2.4249184993716839</v>
      </c>
      <c r="F119" s="1">
        <f>AVERAGE('ID-01'!B126,'ID-02'!B126,'ID-03'!C126,'ID-06'!B126,'ID-08'!C126,'ID-09'!D126,'ID-12'!B126,'ID-16'!D126,'ID-18'!E126,'ID-24'!E126,'ID-29'!F126,'ID-33'!E126,'ID-34'!F126,'ID-36'!E126,'ID-38'!F126,'ID-39'!F126,'ID-40'!F126,'ID-45'!F126,'ID-53'!C126,'ID-54'!B126,'ID-57'!E126,'ID-71'!E126)</f>
        <v>3.6252267231560875</v>
      </c>
      <c r="G119" s="1">
        <f>AVERAGE('ID-01'!C126,'ID-02'!C126,'ID-03'!D126,'ID-07'!B126,'ID-08'!D126,'ID-11'!D126,'ID-18'!F126,'ID-24'!F126,'ID-29'!G126,'ID-31'!B126,'ID-33'!F126,'ID-34'!G126,'ID-36'!F126,'ID-39'!G126,'ID-40'!G126,'ID-44'!E126,'ID-45'!G126,'ID-50'!B126,'ID-53'!D126,'ID-54'!C126,'ID-57'!F126,'ID-59'!E126,'ID-70'!D126,'ID-71'!F126)</f>
        <v>2.9841172457029894</v>
      </c>
      <c r="H119" s="1">
        <f>AVERAGE('ID-03'!E126,'ID-11'!E126,'ID-13'!E126,'ID-15'!E126,'ID-16'!E126,'ID-18'!G126,'ID-24'!G126,'ID-29'!H126,'ID-30'!F126,'ID-31'!C126,'ID-33'!G126,'ID-34'!H126,'ID-40'!H126,'ID-44'!F126,'ID-45'!H126,'ID-54'!D126,'ID-57'!G126,'ID-59'!F126,'ID-70'!E126,'ID-71'!G126)</f>
        <v>2.0897557228424493</v>
      </c>
      <c r="I119" s="1">
        <f>AVERAGE('ID-12'!C126,'ID-18'!H126,'ID-24'!H126,'ID-29'!I126,'ID-40'!I126,'ID-44'!G126,'ID-45'!I126,'ID-59'!G126)</f>
        <v>2.6844859415287865</v>
      </c>
      <c r="J119" s="1">
        <f>AVERAGE('ID-31'!D126,'ID-40'!J126,'ID-44'!H126,'ID-45'!J126,'ID-57'!H126)</f>
        <v>2.1287286986190148</v>
      </c>
      <c r="K119" s="1">
        <f>AVERAGE('ID-26'!E126,'ID-31'!E126,'ID-34'!I126,'ID-36'!G126,'ID-40'!K126,'ID-44'!I126,'ID-57'!I126)</f>
        <v>2.5029181626244346</v>
      </c>
      <c r="M119" s="1">
        <v>14.375</v>
      </c>
      <c r="N119" s="70">
        <f t="shared" si="11"/>
        <v>4.4150131674304294E-4</v>
      </c>
      <c r="O119" s="1">
        <f t="shared" si="12"/>
        <v>2.3460951654484825E-4</v>
      </c>
      <c r="P119" s="1">
        <f t="shared" si="13"/>
        <v>3.3785642929888495E-4</v>
      </c>
      <c r="Q119" s="1">
        <f t="shared" si="14"/>
        <v>4.0399142199532256E-4</v>
      </c>
      <c r="R119" s="1">
        <f t="shared" si="15"/>
        <v>6.0396277207780424E-4</v>
      </c>
      <c r="S119" s="1">
        <f t="shared" si="16"/>
        <v>4.9715393313411811E-4</v>
      </c>
      <c r="T119" s="1">
        <f t="shared" si="17"/>
        <v>3.4815330342555207E-4</v>
      </c>
      <c r="U119" s="1">
        <f t="shared" si="18"/>
        <v>4.4723535785869584E-4</v>
      </c>
      <c r="V119" s="1">
        <f t="shared" si="19"/>
        <v>3.5464620118992791E-4</v>
      </c>
      <c r="W119" s="1">
        <f t="shared" si="20"/>
        <v>4.1698616589323084E-4</v>
      </c>
    </row>
    <row r="120" spans="1:23" x14ac:dyDescent="0.25">
      <c r="A120" s="1">
        <v>14.5</v>
      </c>
      <c r="B120" s="1">
        <f>AVERAGE('ID-11'!B127,'ID-13'!B127,'ID-14'!B127,'ID-15'!B127,'ID-24'!B127,'ID-26'!B127,'ID-29'!B127,'ID-30'!B127,'ID-32'!B127,'ID-33'!B127,'ID-34'!B127,'ID-37'!B127,'ID-38'!B127,'ID-39'!B127,'ID-40'!B127,'ID-44'!B127,'ID-45'!B127,'ID-53'!B127,'ID-57'!B127,'ID-59'!B127,'ID-70'!B127,'ID-71'!B127)</f>
        <v>2.6385541144935019</v>
      </c>
      <c r="C120" s="1">
        <f>AVERAGE('ID-08'!B127,'ID-09'!B127,'ID-11'!C127,'ID-14'!C127,'ID-18'!B127,'ID-24'!C127,'ID-26'!C127,'ID-29'!C127,'ID-30'!C127,'ID-34'!C127,'ID-36'!B127,'ID-38'!C127,'ID-39'!C127,'ID-40'!C127,'ID-44'!C127,'ID-45'!C127,'ID-57'!C127,'ID-59'!C127)</f>
        <v>1.402331217945453</v>
      </c>
      <c r="D120" s="1">
        <f>AVERAGE('ID-13'!C127,'ID-14'!D127,'ID-15'!C127,'ID-16'!B127,'ID-18'!C127,'ID-26'!D127,'ID-29'!D127,'ID-30'!D127,'ID-33'!C127,'ID-34'!D127,'ID-36'!C127,'ID-37'!C127,'ID-38'!D127,'ID-39'!D127,'ID-40'!D127,'ID-45'!D127,'ID-59'!D127,'ID-71'!C127)</f>
        <v>2.0301561110653616</v>
      </c>
      <c r="E120" s="1">
        <f>AVERAGE('ID-03'!B127,'ID-09'!C127,'ID-13'!D127,'ID-15'!D127,'ID-16'!C127,'ID-18'!D127,'ID-24'!D127,'ID-29'!E127,'ID-30'!E127,'ID-33'!D127,'ID-34'!E127,'ID-36'!D127,'ID-38'!E127,'ID-39'!E127,'ID-40'!E127,'ID-44'!D127,'ID-45'!E127,'ID-57'!D127,'ID-70'!C127,'ID-71'!D127)</f>
        <v>2.4350871306223043</v>
      </c>
      <c r="F120" s="1">
        <f>AVERAGE('ID-01'!B127,'ID-02'!B127,'ID-03'!C127,'ID-06'!B127,'ID-08'!C127,'ID-09'!D127,'ID-12'!B127,'ID-16'!D127,'ID-18'!E127,'ID-24'!E127,'ID-29'!F127,'ID-33'!E127,'ID-34'!F127,'ID-36'!E127,'ID-38'!F127,'ID-39'!F127,'ID-40'!F127,'ID-45'!F127,'ID-53'!C127,'ID-54'!B127,'ID-57'!E127,'ID-71'!E127)</f>
        <v>3.6108931741993078</v>
      </c>
      <c r="G120" s="1">
        <f>AVERAGE('ID-01'!C127,'ID-02'!C127,'ID-03'!D127,'ID-07'!B127,'ID-08'!D127,'ID-11'!D127,'ID-18'!F127,'ID-24'!F127,'ID-29'!G127,'ID-31'!B127,'ID-33'!F127,'ID-34'!G127,'ID-36'!F127,'ID-39'!G127,'ID-40'!G127,'ID-44'!E127,'ID-45'!G127,'ID-50'!B127,'ID-53'!D127,'ID-54'!C127,'ID-57'!F127,'ID-59'!E127,'ID-70'!D127,'ID-71'!F127)</f>
        <v>2.9816532250823209</v>
      </c>
      <c r="H120" s="1">
        <f>AVERAGE('ID-03'!E127,'ID-11'!E127,'ID-13'!E127,'ID-15'!E127,'ID-16'!E127,'ID-18'!G127,'ID-24'!G127,'ID-29'!H127,'ID-30'!F127,'ID-31'!C127,'ID-33'!G127,'ID-34'!H127,'ID-40'!H127,'ID-44'!F127,'ID-45'!H127,'ID-54'!D127,'ID-57'!G127,'ID-59'!F127,'ID-70'!E127,'ID-71'!G127)</f>
        <v>2.0801248313578111</v>
      </c>
      <c r="I120" s="1">
        <f>AVERAGE('ID-12'!C127,'ID-18'!H127,'ID-24'!H127,'ID-29'!I127,'ID-40'!I127,'ID-44'!G127,'ID-45'!I127,'ID-59'!G127)</f>
        <v>2.6896006620555823</v>
      </c>
      <c r="J120" s="1">
        <f>AVERAGE('ID-31'!D127,'ID-40'!J127,'ID-44'!H127,'ID-45'!J127,'ID-57'!H127)</f>
        <v>2.1271862543233624</v>
      </c>
      <c r="K120" s="1">
        <f>AVERAGE('ID-26'!E127,'ID-31'!E127,'ID-34'!I127,'ID-36'!G127,'ID-40'!K127,'ID-44'!I127,'ID-57'!I127)</f>
        <v>2.4949643416564982</v>
      </c>
      <c r="M120" s="1">
        <v>14.5</v>
      </c>
      <c r="N120" s="70">
        <f t="shared" si="11"/>
        <v>4.3958311547461745E-4</v>
      </c>
      <c r="O120" s="1">
        <f t="shared" si="12"/>
        <v>2.3362838090971248E-4</v>
      </c>
      <c r="P120" s="1">
        <f t="shared" si="13"/>
        <v>3.3822400810348927E-4</v>
      </c>
      <c r="Q120" s="1">
        <f t="shared" si="14"/>
        <v>4.0568551596167592E-4</v>
      </c>
      <c r="R120" s="1">
        <f t="shared" si="15"/>
        <v>6.0157480282160467E-4</v>
      </c>
      <c r="S120" s="1">
        <f t="shared" si="16"/>
        <v>4.9674342729871465E-4</v>
      </c>
      <c r="T120" s="1">
        <f t="shared" si="17"/>
        <v>3.4654879690421136E-4</v>
      </c>
      <c r="U120" s="1">
        <f t="shared" si="18"/>
        <v>4.4808747029846007E-4</v>
      </c>
      <c r="V120" s="1">
        <f t="shared" si="19"/>
        <v>3.5438922997027219E-4</v>
      </c>
      <c r="W120" s="1">
        <f t="shared" si="20"/>
        <v>4.156610593199726E-4</v>
      </c>
    </row>
    <row r="121" spans="1:23" x14ac:dyDescent="0.25">
      <c r="A121" s="1">
        <v>14.625</v>
      </c>
      <c r="B121" s="1">
        <f>AVERAGE('ID-11'!B128,'ID-13'!B128,'ID-14'!B128,'ID-15'!B128,'ID-24'!B128,'ID-26'!B128,'ID-29'!B128,'ID-30'!B128,'ID-32'!B128,'ID-33'!B128,'ID-34'!B128,'ID-37'!B128,'ID-38'!B128,'ID-39'!B128,'ID-40'!B128,'ID-44'!B128,'ID-45'!B128,'ID-53'!B128,'ID-57'!B128,'ID-59'!B128,'ID-70'!B128,'ID-71'!B128)</f>
        <v>2.637891902618934</v>
      </c>
      <c r="C121" s="1">
        <f>AVERAGE('ID-08'!B128,'ID-09'!B128,'ID-11'!C128,'ID-14'!C128,'ID-18'!B128,'ID-24'!C128,'ID-26'!C128,'ID-29'!C128,'ID-30'!C128,'ID-34'!C128,'ID-36'!B128,'ID-38'!C128,'ID-39'!C128,'ID-40'!C128,'ID-44'!C128,'ID-45'!C128,'ID-57'!C128,'ID-59'!C128)</f>
        <v>1.4120845685392718</v>
      </c>
      <c r="D121" s="1">
        <f>AVERAGE('ID-13'!C128,'ID-14'!D128,'ID-15'!C128,'ID-16'!B128,'ID-18'!C128,'ID-26'!D128,'ID-29'!D128,'ID-30'!D128,'ID-33'!C128,'ID-34'!D128,'ID-36'!C128,'ID-37'!C128,'ID-38'!D128,'ID-39'!D128,'ID-40'!D128,'ID-45'!D128,'ID-59'!D128,'ID-71'!C128)</f>
        <v>2.0158719039437156</v>
      </c>
      <c r="E121" s="1">
        <f>AVERAGE('ID-03'!B128,'ID-09'!C128,'ID-13'!D128,'ID-15'!D128,'ID-16'!C128,'ID-18'!D128,'ID-24'!D128,'ID-29'!E128,'ID-30'!E128,'ID-33'!D128,'ID-34'!E128,'ID-36'!D128,'ID-38'!E128,'ID-39'!E128,'ID-40'!E128,'ID-44'!D128,'ID-45'!E128,'ID-57'!D128,'ID-70'!C128,'ID-71'!D128)</f>
        <v>2.4591656666237713</v>
      </c>
      <c r="F121" s="1">
        <f>AVERAGE('ID-01'!B128,'ID-02'!B128,'ID-03'!C128,'ID-06'!B128,'ID-08'!C128,'ID-09'!D128,'ID-12'!B128,'ID-16'!D128,'ID-18'!E128,'ID-24'!E128,'ID-29'!F128,'ID-33'!E128,'ID-34'!F128,'ID-36'!E128,'ID-38'!F128,'ID-39'!F128,'ID-40'!F128,'ID-45'!F128,'ID-53'!C128,'ID-54'!B128,'ID-57'!E128,'ID-71'!E128)</f>
        <v>3.6041733243071494</v>
      </c>
      <c r="G121" s="1">
        <f>AVERAGE('ID-01'!C128,'ID-02'!C128,'ID-03'!D128,'ID-07'!B128,'ID-08'!D128,'ID-11'!D128,'ID-18'!F128,'ID-24'!F128,'ID-29'!G128,'ID-31'!B128,'ID-33'!F128,'ID-34'!G128,'ID-36'!F128,'ID-39'!G128,'ID-40'!G128,'ID-44'!E128,'ID-45'!G128,'ID-50'!B128,'ID-53'!D128,'ID-54'!C128,'ID-57'!F128,'ID-59'!E128,'ID-70'!D128,'ID-71'!F128)</f>
        <v>2.978938752766279</v>
      </c>
      <c r="H121" s="1">
        <f>AVERAGE('ID-03'!E128,'ID-11'!E128,'ID-13'!E128,'ID-15'!E128,'ID-16'!E128,'ID-18'!G128,'ID-24'!G128,'ID-29'!H128,'ID-30'!F128,'ID-31'!C128,'ID-33'!G128,'ID-34'!H128,'ID-40'!H128,'ID-44'!F128,'ID-45'!H128,'ID-54'!D128,'ID-57'!G128,'ID-59'!F128,'ID-70'!E128,'ID-71'!G128)</f>
        <v>2.0822513689262974</v>
      </c>
      <c r="I121" s="1">
        <f>AVERAGE('ID-12'!C128,'ID-18'!H128,'ID-24'!H128,'ID-29'!I128,'ID-40'!I128,'ID-44'!G128,'ID-45'!I128,'ID-59'!G128)</f>
        <v>2.6555885844706153</v>
      </c>
      <c r="J121" s="1">
        <f>AVERAGE('ID-31'!D128,'ID-40'!J128,'ID-44'!H128,'ID-45'!J128,'ID-57'!H128)</f>
        <v>2.1560934839214747</v>
      </c>
      <c r="K121" s="1">
        <f>AVERAGE('ID-26'!E128,'ID-31'!E128,'ID-34'!I128,'ID-36'!G128,'ID-40'!K128,'ID-44'!I128,'ID-57'!I128)</f>
        <v>2.4872652908644164</v>
      </c>
      <c r="M121" s="1">
        <v>14.625</v>
      </c>
      <c r="N121" s="70">
        <f t="shared" si="11"/>
        <v>4.3947279097631444E-4</v>
      </c>
      <c r="O121" s="1">
        <f t="shared" si="12"/>
        <v>2.352532891186427E-4</v>
      </c>
      <c r="P121" s="1">
        <f t="shared" si="13"/>
        <v>3.3584425919702302E-4</v>
      </c>
      <c r="Q121" s="1">
        <f t="shared" si="14"/>
        <v>4.0969700005952036E-4</v>
      </c>
      <c r="R121" s="1">
        <f t="shared" si="15"/>
        <v>6.0045527582957116E-4</v>
      </c>
      <c r="S121" s="1">
        <f t="shared" si="16"/>
        <v>4.9629119621086206E-4</v>
      </c>
      <c r="T121" s="1">
        <f t="shared" si="17"/>
        <v>3.4690307806312115E-4</v>
      </c>
      <c r="U121" s="1">
        <f t="shared" si="18"/>
        <v>4.4242105817280454E-4</v>
      </c>
      <c r="V121" s="1">
        <f t="shared" si="19"/>
        <v>3.5920517442131769E-4</v>
      </c>
      <c r="W121" s="1">
        <f t="shared" si="20"/>
        <v>4.1437839745801178E-4</v>
      </c>
    </row>
    <row r="122" spans="1:23" x14ac:dyDescent="0.25">
      <c r="A122" s="1">
        <v>14.75</v>
      </c>
      <c r="B122" s="1">
        <f>AVERAGE('ID-11'!B129,'ID-13'!B129,'ID-14'!B129,'ID-15'!B129,'ID-24'!B129,'ID-26'!B129,'ID-29'!B129,'ID-30'!B129,'ID-32'!B129,'ID-33'!B129,'ID-34'!B129,'ID-37'!B129,'ID-38'!B129,'ID-39'!B129,'ID-40'!B129,'ID-44'!B129,'ID-45'!B129,'ID-53'!B129,'ID-57'!B129,'ID-59'!B129,'ID-70'!B129,'ID-71'!B129)</f>
        <v>2.6330836716817467</v>
      </c>
      <c r="C122" s="1">
        <f>AVERAGE('ID-08'!B129,'ID-09'!B129,'ID-11'!C129,'ID-14'!C129,'ID-18'!B129,'ID-24'!C129,'ID-26'!C129,'ID-29'!C129,'ID-30'!C129,'ID-34'!C129,'ID-36'!B129,'ID-38'!C129,'ID-39'!C129,'ID-40'!C129,'ID-44'!C129,'ID-45'!C129,'ID-57'!C129,'ID-59'!C129)</f>
        <v>1.4063353902294129</v>
      </c>
      <c r="D122" s="1">
        <f>AVERAGE('ID-13'!C129,'ID-14'!D129,'ID-15'!C129,'ID-16'!B129,'ID-18'!C129,'ID-26'!D129,'ID-29'!D129,'ID-30'!D129,'ID-33'!C129,'ID-34'!D129,'ID-36'!C129,'ID-37'!C129,'ID-38'!D129,'ID-39'!D129,'ID-40'!D129,'ID-45'!D129,'ID-59'!D129,'ID-71'!C129)</f>
        <v>2.0041871619349139</v>
      </c>
      <c r="E122" s="1">
        <f>AVERAGE('ID-03'!B129,'ID-09'!C129,'ID-13'!D129,'ID-15'!D129,'ID-16'!C129,'ID-18'!D129,'ID-24'!D129,'ID-29'!E129,'ID-30'!E129,'ID-33'!D129,'ID-34'!E129,'ID-36'!D129,'ID-38'!E129,'ID-39'!E129,'ID-40'!E129,'ID-44'!D129,'ID-45'!E129,'ID-57'!D129,'ID-70'!C129,'ID-71'!D129)</f>
        <v>2.4589778248848129</v>
      </c>
      <c r="F122" s="1">
        <f>AVERAGE('ID-01'!B129,'ID-02'!B129,'ID-03'!C129,'ID-06'!B129,'ID-08'!C129,'ID-09'!D129,'ID-12'!B129,'ID-16'!D129,'ID-18'!E129,'ID-24'!E129,'ID-29'!F129,'ID-33'!E129,'ID-34'!F129,'ID-36'!E129,'ID-38'!F129,'ID-39'!F129,'ID-40'!F129,'ID-45'!F129,'ID-53'!C129,'ID-54'!B129,'ID-57'!E129,'ID-71'!E129)</f>
        <v>3.5984721517262988</v>
      </c>
      <c r="G122" s="1">
        <f>AVERAGE('ID-01'!C129,'ID-02'!C129,'ID-03'!D129,'ID-07'!B129,'ID-08'!D129,'ID-11'!D129,'ID-18'!F129,'ID-24'!F129,'ID-29'!G129,'ID-31'!B129,'ID-33'!F129,'ID-34'!G129,'ID-36'!F129,'ID-39'!G129,'ID-40'!G129,'ID-44'!E129,'ID-45'!G129,'ID-50'!B129,'ID-53'!D129,'ID-54'!C129,'ID-57'!F129,'ID-59'!E129,'ID-70'!D129,'ID-71'!F129)</f>
        <v>2.9823637236818197</v>
      </c>
      <c r="H122" s="1">
        <f>AVERAGE('ID-03'!E129,'ID-11'!E129,'ID-13'!E129,'ID-15'!E129,'ID-16'!E129,'ID-18'!G129,'ID-24'!G129,'ID-29'!H129,'ID-30'!F129,'ID-31'!C129,'ID-33'!G129,'ID-34'!H129,'ID-40'!H129,'ID-44'!F129,'ID-45'!H129,'ID-54'!D129,'ID-57'!G129,'ID-59'!F129,'ID-70'!E129,'ID-71'!G129)</f>
        <v>2.0791498506711852</v>
      </c>
      <c r="I122" s="1">
        <f>AVERAGE('ID-12'!C129,'ID-18'!H129,'ID-24'!H129,'ID-29'!I129,'ID-40'!I129,'ID-44'!G129,'ID-45'!I129,'ID-59'!G129)</f>
        <v>2.6181838659998964</v>
      </c>
      <c r="J122" s="1">
        <f>AVERAGE('ID-31'!D129,'ID-40'!J129,'ID-44'!H129,'ID-45'!J129,'ID-57'!H129)</f>
        <v>2.1435570949697156</v>
      </c>
      <c r="K122" s="1">
        <f>AVERAGE('ID-26'!E129,'ID-31'!E129,'ID-34'!I129,'ID-36'!G129,'ID-40'!K129,'ID-44'!I129,'ID-57'!I129)</f>
        <v>2.5008108252040731</v>
      </c>
      <c r="M122" s="1">
        <v>14.75</v>
      </c>
      <c r="N122" s="70">
        <f t="shared" si="11"/>
        <v>4.3867173970217903E-4</v>
      </c>
      <c r="O122" s="1">
        <f t="shared" si="12"/>
        <v>2.3429547601222021E-4</v>
      </c>
      <c r="P122" s="1">
        <f t="shared" si="13"/>
        <v>3.3389758117835668E-4</v>
      </c>
      <c r="Q122" s="1">
        <f t="shared" si="14"/>
        <v>4.0966570562580987E-4</v>
      </c>
      <c r="R122" s="1">
        <f t="shared" si="15"/>
        <v>5.9950546047760143E-4</v>
      </c>
      <c r="S122" s="1">
        <f t="shared" si="16"/>
        <v>4.9686179636539119E-4</v>
      </c>
      <c r="T122" s="1">
        <f t="shared" si="17"/>
        <v>3.4638636512181946E-4</v>
      </c>
      <c r="U122" s="1">
        <f t="shared" si="18"/>
        <v>4.3618943207558274E-4</v>
      </c>
      <c r="V122" s="1">
        <f t="shared" si="19"/>
        <v>3.5711661202195464E-4</v>
      </c>
      <c r="W122" s="1">
        <f t="shared" si="20"/>
        <v>4.1663508347899861E-4</v>
      </c>
    </row>
    <row r="123" spans="1:23" x14ac:dyDescent="0.25">
      <c r="A123" s="1">
        <v>14.875</v>
      </c>
      <c r="B123" s="1">
        <f>AVERAGE('ID-11'!B130,'ID-13'!B130,'ID-14'!B130,'ID-15'!B130,'ID-24'!B130,'ID-26'!B130,'ID-29'!B130,'ID-30'!B130,'ID-32'!B130,'ID-33'!B130,'ID-34'!B130,'ID-37'!B130,'ID-38'!B130,'ID-39'!B130,'ID-40'!B130,'ID-44'!B130,'ID-45'!B130,'ID-53'!B130,'ID-57'!B130,'ID-59'!B130,'ID-70'!B130,'ID-71'!B130)</f>
        <v>2.6287534011777849</v>
      </c>
      <c r="C123" s="1">
        <f>AVERAGE('ID-08'!B130,'ID-09'!B130,'ID-11'!C130,'ID-14'!C130,'ID-18'!B130,'ID-24'!C130,'ID-26'!C130,'ID-29'!C130,'ID-30'!C130,'ID-34'!C130,'ID-36'!B130,'ID-38'!C130,'ID-39'!C130,'ID-40'!C130,'ID-44'!C130,'ID-45'!C130,'ID-57'!C130,'ID-59'!C130)</f>
        <v>1.4036972169679596</v>
      </c>
      <c r="D123" s="1">
        <f>AVERAGE('ID-13'!C130,'ID-14'!D130,'ID-15'!C130,'ID-16'!B130,'ID-18'!C130,'ID-26'!D130,'ID-29'!D130,'ID-30'!D130,'ID-33'!C130,'ID-34'!D130,'ID-36'!C130,'ID-37'!C130,'ID-38'!D130,'ID-39'!D130,'ID-40'!D130,'ID-45'!D130,'ID-59'!D130,'ID-71'!C130)</f>
        <v>1.9819450679229118</v>
      </c>
      <c r="E123" s="1">
        <f>AVERAGE('ID-03'!B130,'ID-09'!C130,'ID-13'!D130,'ID-15'!D130,'ID-16'!C130,'ID-18'!D130,'ID-24'!D130,'ID-29'!E130,'ID-30'!E130,'ID-33'!D130,'ID-34'!E130,'ID-36'!D130,'ID-38'!E130,'ID-39'!E130,'ID-40'!E130,'ID-44'!D130,'ID-45'!E130,'ID-57'!D130,'ID-70'!C130,'ID-71'!D130)</f>
        <v>2.4631323306405322</v>
      </c>
      <c r="F123" s="1">
        <f>AVERAGE('ID-01'!B130,'ID-02'!B130,'ID-03'!C130,'ID-06'!B130,'ID-08'!C130,'ID-09'!D130,'ID-12'!B130,'ID-16'!D130,'ID-18'!E130,'ID-24'!E130,'ID-29'!F130,'ID-33'!E130,'ID-34'!F130,'ID-36'!E130,'ID-38'!F130,'ID-39'!F130,'ID-40'!F130,'ID-45'!F130,'ID-53'!C130,'ID-54'!B130,'ID-57'!E130,'ID-71'!E130)</f>
        <v>3.5853400200300798</v>
      </c>
      <c r="G123" s="1">
        <f>AVERAGE('ID-01'!C130,'ID-02'!C130,'ID-03'!D130,'ID-07'!B130,'ID-08'!D130,'ID-11'!D130,'ID-18'!F130,'ID-24'!F130,'ID-29'!G130,'ID-31'!B130,'ID-33'!F130,'ID-34'!G130,'ID-36'!F130,'ID-39'!G130,'ID-40'!G130,'ID-44'!E130,'ID-45'!G130,'ID-50'!B130,'ID-53'!D130,'ID-54'!C130,'ID-57'!F130,'ID-59'!E130,'ID-70'!D130,'ID-71'!F130)</f>
        <v>2.9730783198317998</v>
      </c>
      <c r="H123" s="1">
        <f>AVERAGE('ID-03'!E130,'ID-11'!E130,'ID-13'!E130,'ID-15'!E130,'ID-16'!E130,'ID-18'!G130,'ID-24'!G130,'ID-29'!H130,'ID-30'!F130,'ID-31'!C130,'ID-33'!G130,'ID-34'!H130,'ID-40'!H130,'ID-44'!F130,'ID-45'!H130,'ID-54'!D130,'ID-57'!G130,'ID-59'!F130,'ID-70'!E130,'ID-71'!G130)</f>
        <v>2.0732506348599373</v>
      </c>
      <c r="I123" s="1">
        <f>AVERAGE('ID-12'!C130,'ID-18'!H130,'ID-24'!H130,'ID-29'!I130,'ID-40'!I130,'ID-44'!G130,'ID-45'!I130,'ID-59'!G130)</f>
        <v>2.5985876143213291</v>
      </c>
      <c r="J123" s="1">
        <f>AVERAGE('ID-31'!D130,'ID-40'!J130,'ID-44'!H130,'ID-45'!J130,'ID-57'!H130)</f>
        <v>2.1627196702225562</v>
      </c>
      <c r="K123" s="1">
        <f>AVERAGE('ID-26'!E130,'ID-31'!E130,'ID-34'!I130,'ID-36'!G130,'ID-40'!K130,'ID-44'!I130,'ID-57'!I130)</f>
        <v>2.4963250179276208</v>
      </c>
      <c r="M123" s="1">
        <v>14.875</v>
      </c>
      <c r="N123" s="70">
        <f t="shared" si="11"/>
        <v>4.3795031663621897E-4</v>
      </c>
      <c r="O123" s="1">
        <f t="shared" si="12"/>
        <v>2.3385595634686207E-4</v>
      </c>
      <c r="P123" s="1">
        <f t="shared" si="13"/>
        <v>3.3019204831595712E-4</v>
      </c>
      <c r="Q123" s="1">
        <f t="shared" si="14"/>
        <v>4.1035784628471269E-4</v>
      </c>
      <c r="R123" s="1">
        <f t="shared" si="15"/>
        <v>5.9731764733701135E-4</v>
      </c>
      <c r="S123" s="1">
        <f t="shared" si="16"/>
        <v>4.9531484808397789E-4</v>
      </c>
      <c r="T123" s="1">
        <f t="shared" si="17"/>
        <v>3.454035557676656E-4</v>
      </c>
      <c r="U123" s="1">
        <f t="shared" si="18"/>
        <v>4.3292469654593346E-4</v>
      </c>
      <c r="V123" s="1">
        <f t="shared" si="19"/>
        <v>3.6030909705907791E-4</v>
      </c>
      <c r="W123" s="1">
        <f t="shared" si="20"/>
        <v>4.1588774798674165E-4</v>
      </c>
    </row>
    <row r="124" spans="1:23" x14ac:dyDescent="0.25">
      <c r="A124" s="1">
        <v>15</v>
      </c>
      <c r="B124" s="1">
        <f>AVERAGE('ID-11'!B131,'ID-13'!B131,'ID-14'!B131,'ID-15'!B131,'ID-24'!B131,'ID-26'!B131,'ID-29'!B131,'ID-30'!B131,'ID-32'!B131,'ID-33'!B131,'ID-34'!B131,'ID-37'!B131,'ID-38'!B131,'ID-39'!B131,'ID-40'!B131,'ID-44'!B131,'ID-45'!B131,'ID-53'!B131,'ID-57'!B131,'ID-59'!B131,'ID-70'!B131,'ID-71'!B131)</f>
        <v>2.6138797944505807</v>
      </c>
      <c r="C124" s="1">
        <f>AVERAGE('ID-08'!B131,'ID-09'!B131,'ID-11'!C131,'ID-14'!C131,'ID-18'!B131,'ID-24'!C131,'ID-26'!C131,'ID-29'!C131,'ID-30'!C131,'ID-34'!C131,'ID-36'!B131,'ID-38'!C131,'ID-39'!C131,'ID-40'!C131,'ID-44'!C131,'ID-45'!C131,'ID-57'!C131,'ID-59'!C131)</f>
        <v>1.407160240867606</v>
      </c>
      <c r="D124" s="1">
        <f>AVERAGE('ID-13'!C131,'ID-14'!D131,'ID-15'!C131,'ID-16'!B131,'ID-18'!C131,'ID-26'!D131,'ID-29'!D131,'ID-30'!D131,'ID-33'!C131,'ID-34'!D131,'ID-36'!C131,'ID-37'!C131,'ID-38'!D131,'ID-39'!D131,'ID-40'!D131,'ID-45'!D131,'ID-59'!D131,'ID-71'!C131)</f>
        <v>1.9686235901159768</v>
      </c>
      <c r="E124" s="1">
        <f>AVERAGE('ID-03'!B131,'ID-09'!C131,'ID-13'!D131,'ID-15'!D131,'ID-16'!C131,'ID-18'!D131,'ID-24'!D131,'ID-29'!E131,'ID-30'!E131,'ID-33'!D131,'ID-34'!E131,'ID-36'!D131,'ID-38'!E131,'ID-39'!E131,'ID-40'!E131,'ID-44'!D131,'ID-45'!E131,'ID-57'!D131,'ID-70'!C131,'ID-71'!D131)</f>
        <v>2.481830333976351</v>
      </c>
      <c r="F124" s="1">
        <f>AVERAGE('ID-01'!B131,'ID-02'!B131,'ID-03'!C131,'ID-06'!B131,'ID-08'!C131,'ID-09'!D131,'ID-12'!B131,'ID-16'!D131,'ID-18'!E131,'ID-24'!E131,'ID-29'!F131,'ID-33'!E131,'ID-34'!F131,'ID-36'!E131,'ID-38'!F131,'ID-39'!F131,'ID-40'!F131,'ID-45'!F131,'ID-53'!C131,'ID-54'!B131,'ID-57'!E131,'ID-71'!E131)</f>
        <v>3.5818009420730466</v>
      </c>
      <c r="G124" s="1">
        <f>AVERAGE('ID-01'!C131,'ID-02'!C131,'ID-03'!D131,'ID-07'!B131,'ID-08'!D131,'ID-11'!D131,'ID-18'!F131,'ID-24'!F131,'ID-29'!G131,'ID-31'!B131,'ID-33'!F131,'ID-34'!G131,'ID-36'!F131,'ID-39'!G131,'ID-40'!G131,'ID-44'!E131,'ID-45'!G131,'ID-50'!B131,'ID-53'!D131,'ID-54'!C131,'ID-57'!F131,'ID-59'!E131,'ID-70'!D131,'ID-71'!F131)</f>
        <v>2.9743050671962585</v>
      </c>
      <c r="H124" s="1">
        <f>AVERAGE('ID-03'!E131,'ID-11'!E131,'ID-13'!E131,'ID-15'!E131,'ID-16'!E131,'ID-18'!G131,'ID-24'!G131,'ID-29'!H131,'ID-30'!F131,'ID-31'!C131,'ID-33'!G131,'ID-34'!H131,'ID-40'!H131,'ID-44'!F131,'ID-45'!H131,'ID-54'!D131,'ID-57'!G131,'ID-59'!F131,'ID-70'!E131,'ID-71'!G131)</f>
        <v>2.0664237308176636</v>
      </c>
      <c r="I124" s="1">
        <f>AVERAGE('ID-12'!C131,'ID-18'!H131,'ID-24'!H131,'ID-29'!I131,'ID-40'!I131,'ID-44'!G131,'ID-45'!I131,'ID-59'!G131)</f>
        <v>2.6135460932641768</v>
      </c>
      <c r="J124" s="1">
        <f>AVERAGE('ID-31'!D131,'ID-40'!J131,'ID-44'!H131,'ID-45'!J131,'ID-57'!H131)</f>
        <v>2.1618392796992629</v>
      </c>
      <c r="K124" s="1">
        <f>AVERAGE('ID-26'!E131,'ID-31'!E131,'ID-34'!I131,'ID-36'!G131,'ID-40'!K131,'ID-44'!I131,'ID-57'!I131)</f>
        <v>2.4882265478308425</v>
      </c>
      <c r="M124" s="1">
        <v>15</v>
      </c>
      <c r="N124" s="70">
        <f t="shared" si="11"/>
        <v>4.354723737554668E-4</v>
      </c>
      <c r="O124" s="1">
        <f t="shared" si="12"/>
        <v>2.3443289612854319E-4</v>
      </c>
      <c r="P124" s="1">
        <f t="shared" si="13"/>
        <v>3.2797269011332174E-4</v>
      </c>
      <c r="Q124" s="1">
        <f t="shared" si="14"/>
        <v>4.134729336404601E-4</v>
      </c>
      <c r="R124" s="1">
        <f t="shared" si="15"/>
        <v>5.967280369493696E-4</v>
      </c>
      <c r="S124" s="1">
        <f t="shared" si="16"/>
        <v>4.9551922419489673E-4</v>
      </c>
      <c r="T124" s="1">
        <f t="shared" si="17"/>
        <v>3.4426619355422281E-4</v>
      </c>
      <c r="U124" s="1">
        <f t="shared" si="18"/>
        <v>4.3541677913781188E-4</v>
      </c>
      <c r="V124" s="1">
        <f t="shared" si="19"/>
        <v>3.601624239978972E-4</v>
      </c>
      <c r="W124" s="1">
        <f t="shared" si="20"/>
        <v>4.1453854286861838E-4</v>
      </c>
    </row>
    <row r="125" spans="1:23" x14ac:dyDescent="0.25">
      <c r="A125" s="1">
        <v>15.125</v>
      </c>
      <c r="B125" s="1">
        <f>AVERAGE('ID-11'!B132,'ID-13'!B132,'ID-14'!B132,'ID-15'!B132,'ID-24'!B132,'ID-26'!B132,'ID-29'!B132,'ID-30'!B132,'ID-32'!B132,'ID-33'!B132,'ID-34'!B132,'ID-37'!B132,'ID-38'!B132,'ID-39'!B132,'ID-40'!B132,'ID-44'!B132,'ID-45'!B132,'ID-53'!B132,'ID-57'!B132,'ID-59'!B132,'ID-70'!B132,'ID-71'!B132)</f>
        <v>2.6144692891340124</v>
      </c>
      <c r="C125" s="1">
        <f>AVERAGE('ID-08'!B132,'ID-09'!B132,'ID-11'!C132,'ID-14'!C132,'ID-18'!B132,'ID-24'!C132,'ID-26'!C132,'ID-29'!C132,'ID-30'!C132,'ID-34'!C132,'ID-36'!B132,'ID-38'!C132,'ID-39'!C132,'ID-40'!C132,'ID-44'!C132,'ID-45'!C132,'ID-57'!C132,'ID-59'!C132)</f>
        <v>1.4163432268475911</v>
      </c>
      <c r="D125" s="1">
        <f>AVERAGE('ID-13'!C132,'ID-14'!D132,'ID-15'!C132,'ID-16'!B132,'ID-18'!C132,'ID-26'!D132,'ID-29'!D132,'ID-30'!D132,'ID-33'!C132,'ID-34'!D132,'ID-36'!C132,'ID-37'!C132,'ID-38'!D132,'ID-39'!D132,'ID-40'!D132,'ID-45'!D132,'ID-59'!D132,'ID-71'!C132)</f>
        <v>1.9562451770473406</v>
      </c>
      <c r="E125" s="1">
        <f>AVERAGE('ID-03'!B132,'ID-09'!C132,'ID-13'!D132,'ID-15'!D132,'ID-16'!C132,'ID-18'!D132,'ID-24'!D132,'ID-29'!E132,'ID-30'!E132,'ID-33'!D132,'ID-34'!E132,'ID-36'!D132,'ID-38'!E132,'ID-39'!E132,'ID-40'!E132,'ID-44'!D132,'ID-45'!E132,'ID-57'!D132,'ID-70'!C132,'ID-71'!D132)</f>
        <v>2.4798963659734996</v>
      </c>
      <c r="F125" s="1">
        <f>AVERAGE('ID-01'!B132,'ID-02'!B132,'ID-03'!C132,'ID-06'!B132,'ID-08'!C132,'ID-09'!D132,'ID-12'!B132,'ID-16'!D132,'ID-18'!E132,'ID-24'!E132,'ID-29'!F132,'ID-33'!E132,'ID-34'!F132,'ID-36'!E132,'ID-38'!F132,'ID-39'!F132,'ID-40'!F132,'ID-45'!F132,'ID-53'!C132,'ID-54'!B132,'ID-57'!E132,'ID-71'!E132)</f>
        <v>3.5919366546475469</v>
      </c>
      <c r="G125" s="1">
        <f>AVERAGE('ID-01'!C132,'ID-02'!C132,'ID-03'!D132,'ID-07'!B132,'ID-08'!D132,'ID-11'!D132,'ID-18'!F132,'ID-24'!F132,'ID-29'!G132,'ID-31'!B132,'ID-33'!F132,'ID-34'!G132,'ID-36'!F132,'ID-39'!G132,'ID-40'!G132,'ID-44'!E132,'ID-45'!G132,'ID-50'!B132,'ID-53'!D132,'ID-54'!C132,'ID-57'!F132,'ID-59'!E132,'ID-70'!D132,'ID-71'!F132)</f>
        <v>2.9750757961971988</v>
      </c>
      <c r="H125" s="1">
        <f>AVERAGE('ID-03'!E132,'ID-11'!E132,'ID-13'!E132,'ID-15'!E132,'ID-16'!E132,'ID-18'!G132,'ID-24'!G132,'ID-29'!H132,'ID-30'!F132,'ID-31'!C132,'ID-33'!G132,'ID-34'!H132,'ID-40'!H132,'ID-44'!F132,'ID-45'!H132,'ID-54'!D132,'ID-57'!G132,'ID-59'!F132,'ID-70'!E132,'ID-71'!G132)</f>
        <v>2.046774045979328</v>
      </c>
      <c r="I125" s="1">
        <f>AVERAGE('ID-12'!C132,'ID-18'!H132,'ID-24'!H132,'ID-29'!I132,'ID-40'!I132,'ID-44'!G132,'ID-45'!I132,'ID-59'!G132)</f>
        <v>2.6014787067636056</v>
      </c>
      <c r="J125" s="1">
        <f>AVERAGE('ID-31'!D132,'ID-40'!J132,'ID-44'!H132,'ID-45'!J132,'ID-57'!H132)</f>
        <v>2.1816527816236331</v>
      </c>
      <c r="K125" s="1">
        <f>AVERAGE('ID-26'!E132,'ID-31'!E132,'ID-34'!I132,'ID-36'!G132,'ID-40'!K132,'ID-44'!I132,'ID-57'!I132)</f>
        <v>2.4732244391716027</v>
      </c>
      <c r="M125" s="1">
        <v>15.125</v>
      </c>
      <c r="N125" s="70">
        <f t="shared" si="11"/>
        <v>4.3557058356972648E-4</v>
      </c>
      <c r="O125" s="1">
        <f t="shared" si="12"/>
        <v>2.3596278159280869E-4</v>
      </c>
      <c r="P125" s="1">
        <f t="shared" si="13"/>
        <v>3.2591044649608696E-4</v>
      </c>
      <c r="Q125" s="1">
        <f t="shared" si="14"/>
        <v>4.1315073457118506E-4</v>
      </c>
      <c r="R125" s="1">
        <f t="shared" si="15"/>
        <v>5.9841664666428131E-4</v>
      </c>
      <c r="S125" s="1">
        <f t="shared" si="16"/>
        <v>4.9564762764645336E-4</v>
      </c>
      <c r="T125" s="1">
        <f t="shared" si="17"/>
        <v>3.4099255606015607E-4</v>
      </c>
      <c r="U125" s="1">
        <f t="shared" si="18"/>
        <v>4.3340635254681672E-4</v>
      </c>
      <c r="V125" s="1">
        <f t="shared" si="19"/>
        <v>3.6346335341849728E-4</v>
      </c>
      <c r="W125" s="1">
        <f t="shared" si="20"/>
        <v>4.1203919156598904E-4</v>
      </c>
    </row>
    <row r="126" spans="1:23" x14ac:dyDescent="0.25">
      <c r="A126" s="1">
        <v>15.25</v>
      </c>
      <c r="B126" s="1">
        <f>AVERAGE('ID-11'!B133,'ID-13'!B133,'ID-14'!B133,'ID-15'!B133,'ID-24'!B133,'ID-26'!B133,'ID-29'!B133,'ID-30'!B133,'ID-32'!B133,'ID-33'!B133,'ID-34'!B133,'ID-37'!B133,'ID-38'!B133,'ID-39'!B133,'ID-40'!B133,'ID-44'!B133,'ID-45'!B133,'ID-53'!B133,'ID-57'!B133,'ID-59'!B133,'ID-70'!B133,'ID-71'!B133)</f>
        <v>2.6037898440957892</v>
      </c>
      <c r="C126" s="1">
        <f>AVERAGE('ID-08'!B133,'ID-09'!B133,'ID-11'!C133,'ID-14'!C133,'ID-18'!B133,'ID-24'!C133,'ID-26'!C133,'ID-29'!C133,'ID-30'!C133,'ID-34'!C133,'ID-36'!B133,'ID-38'!C133,'ID-39'!C133,'ID-40'!C133,'ID-44'!C133,'ID-45'!C133,'ID-57'!C133,'ID-59'!C133)</f>
        <v>1.4274233545131523</v>
      </c>
      <c r="D126" s="1">
        <f>AVERAGE('ID-13'!C133,'ID-14'!D133,'ID-15'!C133,'ID-16'!B133,'ID-18'!C133,'ID-26'!D133,'ID-29'!D133,'ID-30'!D133,'ID-33'!C133,'ID-34'!D133,'ID-36'!C133,'ID-37'!C133,'ID-38'!D133,'ID-39'!D133,'ID-40'!D133,'ID-45'!D133,'ID-59'!D133,'ID-71'!C133)</f>
        <v>1.9562836887946551</v>
      </c>
      <c r="E126" s="1">
        <f>AVERAGE('ID-03'!B133,'ID-09'!C133,'ID-13'!D133,'ID-15'!D133,'ID-16'!C133,'ID-18'!D133,'ID-24'!D133,'ID-29'!E133,'ID-30'!E133,'ID-33'!D133,'ID-34'!E133,'ID-36'!D133,'ID-38'!E133,'ID-39'!E133,'ID-40'!E133,'ID-44'!D133,'ID-45'!E133,'ID-57'!D133,'ID-70'!C133,'ID-71'!D133)</f>
        <v>2.4820293811370013</v>
      </c>
      <c r="F126" s="1">
        <f>AVERAGE('ID-01'!B133,'ID-02'!B133,'ID-03'!C133,'ID-06'!B133,'ID-08'!C133,'ID-09'!D133,'ID-12'!B133,'ID-16'!D133,'ID-18'!E133,'ID-24'!E133,'ID-29'!F133,'ID-33'!E133,'ID-34'!F133,'ID-36'!E133,'ID-38'!F133,'ID-39'!F133,'ID-40'!F133,'ID-45'!F133,'ID-53'!C133,'ID-54'!B133,'ID-57'!E133,'ID-71'!E133)</f>
        <v>3.5894674033209544</v>
      </c>
      <c r="G126" s="1">
        <f>AVERAGE('ID-01'!C133,'ID-02'!C133,'ID-03'!D133,'ID-07'!B133,'ID-08'!D133,'ID-11'!D133,'ID-18'!F133,'ID-24'!F133,'ID-29'!G133,'ID-31'!B133,'ID-33'!F133,'ID-34'!G133,'ID-36'!F133,'ID-39'!G133,'ID-40'!G133,'ID-44'!E133,'ID-45'!G133,'ID-50'!B133,'ID-53'!D133,'ID-54'!C133,'ID-57'!F133,'ID-59'!E133,'ID-70'!D133,'ID-71'!F133)</f>
        <v>2.9731294744356602</v>
      </c>
      <c r="H126" s="1">
        <f>AVERAGE('ID-03'!E133,'ID-11'!E133,'ID-13'!E133,'ID-15'!E133,'ID-16'!E133,'ID-18'!G133,'ID-24'!G133,'ID-29'!H133,'ID-30'!F133,'ID-31'!C133,'ID-33'!G133,'ID-34'!H133,'ID-40'!H133,'ID-44'!F133,'ID-45'!H133,'ID-54'!D133,'ID-57'!G133,'ID-59'!F133,'ID-70'!E133,'ID-71'!G133)</f>
        <v>2.0351762126321504</v>
      </c>
      <c r="I126" s="1">
        <f>AVERAGE('ID-12'!C133,'ID-18'!H133,'ID-24'!H133,'ID-29'!I133,'ID-40'!I133,'ID-44'!G133,'ID-45'!I133,'ID-59'!G133)</f>
        <v>2.6125378285013841</v>
      </c>
      <c r="J126" s="1">
        <f>AVERAGE('ID-31'!D133,'ID-40'!J133,'ID-44'!H133,'ID-45'!J133,'ID-57'!H133)</f>
        <v>2.1994833644276346</v>
      </c>
      <c r="K126" s="1">
        <f>AVERAGE('ID-26'!E133,'ID-31'!E133,'ID-34'!I133,'ID-36'!G133,'ID-40'!K133,'ID-44'!I133,'ID-57'!I133)</f>
        <v>2.4889735095687535</v>
      </c>
      <c r="M126" s="1">
        <v>15.25</v>
      </c>
      <c r="N126" s="70">
        <f t="shared" si="11"/>
        <v>4.3379138802635849E-4</v>
      </c>
      <c r="O126" s="1">
        <f t="shared" si="12"/>
        <v>2.3780873086189119E-4</v>
      </c>
      <c r="P126" s="1">
        <f t="shared" si="13"/>
        <v>3.2591686255318956E-4</v>
      </c>
      <c r="Q126" s="1">
        <f t="shared" si="14"/>
        <v>4.1350609489742445E-4</v>
      </c>
      <c r="R126" s="1">
        <f t="shared" si="15"/>
        <v>5.9800526939327101E-4</v>
      </c>
      <c r="S126" s="1">
        <f t="shared" si="16"/>
        <v>4.9532337044098105E-4</v>
      </c>
      <c r="T126" s="1">
        <f t="shared" si="17"/>
        <v>3.3906035702451626E-4</v>
      </c>
      <c r="U126" s="1">
        <f t="shared" si="18"/>
        <v>4.3524880222833059E-4</v>
      </c>
      <c r="V126" s="1">
        <f t="shared" si="19"/>
        <v>3.6643392851364395E-4</v>
      </c>
      <c r="W126" s="1">
        <f t="shared" si="20"/>
        <v>4.1466298669415438E-4</v>
      </c>
    </row>
    <row r="127" spans="1:23" x14ac:dyDescent="0.25">
      <c r="A127" s="1">
        <v>15.375</v>
      </c>
      <c r="B127" s="1">
        <f>AVERAGE('ID-11'!B134,'ID-13'!B134,'ID-14'!B134,'ID-15'!B134,'ID-24'!B134,'ID-26'!B134,'ID-29'!B134,'ID-30'!B134,'ID-32'!B134,'ID-33'!B134,'ID-34'!B134,'ID-37'!B134,'ID-38'!B134,'ID-39'!B134,'ID-40'!B134,'ID-44'!B134,'ID-45'!B134,'ID-53'!B134,'ID-57'!B134,'ID-59'!B134,'ID-70'!B134,'ID-71'!B134)</f>
        <v>2.6040840175132178</v>
      </c>
      <c r="C127" s="1">
        <f>AVERAGE('ID-08'!B134,'ID-09'!B134,'ID-11'!C134,'ID-14'!C134,'ID-18'!B134,'ID-24'!C134,'ID-26'!C134,'ID-29'!C134,'ID-30'!C134,'ID-34'!C134,'ID-36'!B134,'ID-38'!C134,'ID-39'!C134,'ID-40'!C134,'ID-44'!C134,'ID-45'!C134,'ID-57'!C134,'ID-59'!C134)</f>
        <v>1.4534364963127056</v>
      </c>
      <c r="D127" s="1">
        <f>AVERAGE('ID-13'!C134,'ID-14'!D134,'ID-15'!C134,'ID-16'!B134,'ID-18'!C134,'ID-26'!D134,'ID-29'!D134,'ID-30'!D134,'ID-33'!C134,'ID-34'!D134,'ID-36'!C134,'ID-37'!C134,'ID-38'!D134,'ID-39'!D134,'ID-40'!D134,'ID-45'!D134,'ID-59'!D134,'ID-71'!C134)</f>
        <v>1.9613277681345715</v>
      </c>
      <c r="E127" s="1">
        <f>AVERAGE('ID-03'!B134,'ID-09'!C134,'ID-13'!D134,'ID-15'!D134,'ID-16'!C134,'ID-18'!D134,'ID-24'!D134,'ID-29'!E134,'ID-30'!E134,'ID-33'!D134,'ID-34'!E134,'ID-36'!D134,'ID-38'!E134,'ID-39'!E134,'ID-40'!E134,'ID-44'!D134,'ID-45'!E134,'ID-57'!D134,'ID-70'!C134,'ID-71'!D134)</f>
        <v>2.5002288449869958</v>
      </c>
      <c r="F127" s="1">
        <f>AVERAGE('ID-01'!B134,'ID-02'!B134,'ID-03'!C134,'ID-06'!B134,'ID-08'!C134,'ID-09'!D134,'ID-12'!B134,'ID-16'!D134,'ID-18'!E134,'ID-24'!E134,'ID-29'!F134,'ID-33'!E134,'ID-34'!F134,'ID-36'!E134,'ID-38'!F134,'ID-39'!F134,'ID-40'!F134,'ID-45'!F134,'ID-53'!C134,'ID-54'!B134,'ID-57'!E134,'ID-71'!E134)</f>
        <v>3.5868177533331607</v>
      </c>
      <c r="G127" s="1">
        <f>AVERAGE('ID-01'!C134,'ID-02'!C134,'ID-03'!D134,'ID-07'!B134,'ID-08'!D134,'ID-11'!D134,'ID-18'!F134,'ID-24'!F134,'ID-29'!G134,'ID-31'!B134,'ID-33'!F134,'ID-34'!G134,'ID-36'!F134,'ID-39'!G134,'ID-40'!G134,'ID-44'!E134,'ID-45'!G134,'ID-50'!B134,'ID-53'!D134,'ID-54'!C134,'ID-57'!F134,'ID-59'!E134,'ID-70'!D134,'ID-71'!F134)</f>
        <v>2.9601840428840869</v>
      </c>
      <c r="H127" s="1">
        <f>AVERAGE('ID-03'!E134,'ID-11'!E134,'ID-13'!E134,'ID-15'!E134,'ID-16'!E134,'ID-18'!G134,'ID-24'!G134,'ID-29'!H134,'ID-30'!F134,'ID-31'!C134,'ID-33'!G134,'ID-34'!H134,'ID-40'!H134,'ID-44'!F134,'ID-45'!H134,'ID-54'!D134,'ID-57'!G134,'ID-59'!F134,'ID-70'!E134,'ID-71'!G134)</f>
        <v>2.0302533457190766</v>
      </c>
      <c r="I127" s="1">
        <f>AVERAGE('ID-12'!C134,'ID-18'!H134,'ID-24'!H134,'ID-29'!I134,'ID-40'!I134,'ID-44'!G134,'ID-45'!I134,'ID-59'!G134)</f>
        <v>2.6014808127036022</v>
      </c>
      <c r="J127" s="1">
        <f>AVERAGE('ID-31'!D134,'ID-40'!J134,'ID-44'!H134,'ID-45'!J134,'ID-57'!H134)</f>
        <v>2.2098970302229031</v>
      </c>
      <c r="K127" s="1">
        <f>AVERAGE('ID-26'!E134,'ID-31'!E134,'ID-34'!I134,'ID-36'!G134,'ID-40'!K134,'ID-44'!I134,'ID-57'!I134)</f>
        <v>2.4846554956335853</v>
      </c>
      <c r="M127" s="1">
        <v>15.375</v>
      </c>
      <c r="N127" s="70">
        <f t="shared" si="11"/>
        <v>4.3384039731770213E-4</v>
      </c>
      <c r="O127" s="1">
        <f t="shared" si="12"/>
        <v>2.4214252028569676E-4</v>
      </c>
      <c r="P127" s="1">
        <f t="shared" si="13"/>
        <v>3.2675720617121964E-4</v>
      </c>
      <c r="Q127" s="1">
        <f t="shared" si="14"/>
        <v>4.1653812557483351E-4</v>
      </c>
      <c r="R127" s="1">
        <f t="shared" si="15"/>
        <v>5.975638377053046E-4</v>
      </c>
      <c r="S127" s="1">
        <f t="shared" si="16"/>
        <v>4.9316666154448885E-4</v>
      </c>
      <c r="T127" s="1">
        <f t="shared" si="17"/>
        <v>3.3824020739679815E-4</v>
      </c>
      <c r="U127" s="1">
        <f t="shared" si="18"/>
        <v>4.3340670339642016E-4</v>
      </c>
      <c r="V127" s="1">
        <f t="shared" si="19"/>
        <v>3.6816884523513567E-4</v>
      </c>
      <c r="W127" s="1">
        <f t="shared" si="20"/>
        <v>4.1394360557255532E-4</v>
      </c>
    </row>
    <row r="128" spans="1:23" x14ac:dyDescent="0.25">
      <c r="A128" s="1">
        <v>15.5</v>
      </c>
      <c r="B128" s="1">
        <f>AVERAGE('ID-11'!B135,'ID-13'!B135,'ID-14'!B135,'ID-15'!B135,'ID-24'!B135,'ID-26'!B135,'ID-29'!B135,'ID-30'!B135,'ID-32'!B135,'ID-33'!B135,'ID-34'!B135,'ID-37'!B135,'ID-38'!B135,'ID-39'!B135,'ID-40'!B135,'ID-44'!B135,'ID-45'!B135,'ID-53'!B135,'ID-57'!B135,'ID-59'!B135,'ID-70'!B135,'ID-71'!B135)</f>
        <v>2.6159953516737811</v>
      </c>
      <c r="C128" s="1">
        <f>AVERAGE('ID-08'!B135,'ID-09'!B135,'ID-11'!C135,'ID-14'!C135,'ID-18'!B135,'ID-24'!C135,'ID-26'!C135,'ID-29'!C135,'ID-30'!C135,'ID-34'!C135,'ID-36'!B135,'ID-38'!C135,'ID-39'!C135,'ID-40'!C135,'ID-44'!C135,'ID-45'!C135,'ID-57'!C135,'ID-59'!C135)</f>
        <v>1.4635065393872047</v>
      </c>
      <c r="D128" s="1">
        <f>AVERAGE('ID-13'!C135,'ID-14'!D135,'ID-15'!C135,'ID-16'!B135,'ID-18'!C135,'ID-26'!D135,'ID-29'!D135,'ID-30'!D135,'ID-33'!C135,'ID-34'!D135,'ID-36'!C135,'ID-37'!C135,'ID-38'!D135,'ID-39'!D135,'ID-40'!D135,'ID-45'!D135,'ID-59'!D135,'ID-71'!C135)</f>
        <v>1.9691323823323057</v>
      </c>
      <c r="E128" s="1">
        <f>AVERAGE('ID-03'!B135,'ID-09'!C135,'ID-13'!D135,'ID-15'!D135,'ID-16'!C135,'ID-18'!D135,'ID-24'!D135,'ID-29'!E135,'ID-30'!E135,'ID-33'!D135,'ID-34'!E135,'ID-36'!D135,'ID-38'!E135,'ID-39'!E135,'ID-40'!E135,'ID-44'!D135,'ID-45'!E135,'ID-57'!D135,'ID-70'!C135,'ID-71'!D135)</f>
        <v>2.528478407592305</v>
      </c>
      <c r="F128" s="1">
        <f>AVERAGE('ID-01'!B135,'ID-02'!B135,'ID-03'!C135,'ID-06'!B135,'ID-08'!C135,'ID-09'!D135,'ID-12'!B135,'ID-16'!D135,'ID-18'!E135,'ID-24'!E135,'ID-29'!F135,'ID-33'!E135,'ID-34'!F135,'ID-36'!E135,'ID-38'!F135,'ID-39'!F135,'ID-40'!F135,'ID-45'!F135,'ID-53'!C135,'ID-54'!B135,'ID-57'!E135,'ID-71'!E135)</f>
        <v>3.5823230810300895</v>
      </c>
      <c r="G128" s="1">
        <f>AVERAGE('ID-01'!C135,'ID-02'!C135,'ID-03'!D135,'ID-07'!B135,'ID-08'!D135,'ID-11'!D135,'ID-18'!F135,'ID-24'!F135,'ID-29'!G135,'ID-31'!B135,'ID-33'!F135,'ID-34'!G135,'ID-36'!F135,'ID-39'!G135,'ID-40'!G135,'ID-44'!E135,'ID-45'!G135,'ID-50'!B135,'ID-53'!D135,'ID-54'!C135,'ID-57'!F135,'ID-59'!E135,'ID-70'!D135,'ID-71'!F135)</f>
        <v>2.9537594456292138</v>
      </c>
      <c r="H128" s="1">
        <f>AVERAGE('ID-03'!E135,'ID-11'!E135,'ID-13'!E135,'ID-15'!E135,'ID-16'!E135,'ID-18'!G135,'ID-24'!G135,'ID-29'!H135,'ID-30'!F135,'ID-31'!C135,'ID-33'!G135,'ID-34'!H135,'ID-40'!H135,'ID-44'!F135,'ID-45'!H135,'ID-54'!D135,'ID-57'!G135,'ID-59'!F135,'ID-70'!E135,'ID-71'!G135)</f>
        <v>2.0344043780212617</v>
      </c>
      <c r="I128" s="1">
        <f>AVERAGE('ID-12'!C135,'ID-18'!H135,'ID-24'!H135,'ID-29'!I135,'ID-40'!I135,'ID-44'!G135,'ID-45'!I135,'ID-59'!G135)</f>
        <v>2.5758697280273268</v>
      </c>
      <c r="J128" s="1">
        <f>AVERAGE('ID-31'!D135,'ID-40'!J135,'ID-44'!H135,'ID-45'!J135,'ID-57'!H135)</f>
        <v>2.2276287144347715</v>
      </c>
      <c r="K128" s="1">
        <f>AVERAGE('ID-26'!E135,'ID-31'!E135,'ID-34'!I135,'ID-36'!G135,'ID-40'!K135,'ID-44'!I135,'ID-57'!I135)</f>
        <v>2.5163412757883146</v>
      </c>
      <c r="M128" s="1">
        <v>15.5</v>
      </c>
      <c r="N128" s="70">
        <f t="shared" si="11"/>
        <v>4.3582482558885197E-4</v>
      </c>
      <c r="O128" s="1">
        <f t="shared" si="12"/>
        <v>2.438201894619083E-4</v>
      </c>
      <c r="P128" s="1">
        <f t="shared" si="13"/>
        <v>3.2805745489656213E-4</v>
      </c>
      <c r="Q128" s="1">
        <f t="shared" si="14"/>
        <v>4.2124450270487803E-4</v>
      </c>
      <c r="R128" s="1">
        <f t="shared" si="15"/>
        <v>5.9681502529961299E-4</v>
      </c>
      <c r="S128" s="1">
        <f t="shared" si="16"/>
        <v>4.9209632364182701E-4</v>
      </c>
      <c r="T128" s="1">
        <f t="shared" si="17"/>
        <v>3.3893176937834223E-4</v>
      </c>
      <c r="U128" s="1">
        <f t="shared" si="18"/>
        <v>4.2913989668935269E-4</v>
      </c>
      <c r="V128" s="1">
        <f t="shared" si="19"/>
        <v>3.7112294382483295E-4</v>
      </c>
      <c r="W128" s="1">
        <f t="shared" si="20"/>
        <v>4.1922245654633326E-4</v>
      </c>
    </row>
    <row r="129" spans="1:23" x14ac:dyDescent="0.25">
      <c r="A129" s="1">
        <v>15.625</v>
      </c>
      <c r="B129" s="1">
        <f>AVERAGE('ID-11'!B136,'ID-13'!B136,'ID-14'!B136,'ID-15'!B136,'ID-24'!B136,'ID-26'!B136,'ID-29'!B136,'ID-30'!B136,'ID-32'!B136,'ID-33'!B136,'ID-34'!B136,'ID-37'!B136,'ID-38'!B136,'ID-39'!B136,'ID-40'!B136,'ID-44'!B136,'ID-45'!B136,'ID-53'!B136,'ID-57'!B136,'ID-59'!B136,'ID-70'!B136,'ID-71'!B136)</f>
        <v>2.6125870193869174</v>
      </c>
      <c r="C129" s="1">
        <f>AVERAGE('ID-08'!B136,'ID-09'!B136,'ID-11'!C136,'ID-14'!C136,'ID-18'!B136,'ID-24'!C136,'ID-26'!C136,'ID-29'!C136,'ID-30'!C136,'ID-34'!C136,'ID-36'!B136,'ID-38'!C136,'ID-39'!C136,'ID-40'!C136,'ID-44'!C136,'ID-45'!C136,'ID-57'!C136,'ID-59'!C136)</f>
        <v>1.4695075606283206</v>
      </c>
      <c r="D129" s="1">
        <f>AVERAGE('ID-13'!C136,'ID-14'!D136,'ID-15'!C136,'ID-16'!B136,'ID-18'!C136,'ID-26'!D136,'ID-29'!D136,'ID-30'!D136,'ID-33'!C136,'ID-34'!D136,'ID-36'!C136,'ID-37'!C136,'ID-38'!D136,'ID-39'!D136,'ID-40'!D136,'ID-45'!D136,'ID-59'!D136,'ID-71'!C136)</f>
        <v>1.9380785305219836</v>
      </c>
      <c r="E129" s="1">
        <f>AVERAGE('ID-03'!B136,'ID-09'!C136,'ID-13'!D136,'ID-15'!D136,'ID-16'!C136,'ID-18'!D136,'ID-24'!D136,'ID-29'!E136,'ID-30'!E136,'ID-33'!D136,'ID-34'!E136,'ID-36'!D136,'ID-38'!E136,'ID-39'!E136,'ID-40'!E136,'ID-44'!D136,'ID-45'!E136,'ID-57'!D136,'ID-70'!C136,'ID-71'!D136)</f>
        <v>2.503561972676362</v>
      </c>
      <c r="F129" s="1">
        <f>AVERAGE('ID-01'!B136,'ID-02'!B136,'ID-03'!C136,'ID-06'!B136,'ID-08'!C136,'ID-09'!D136,'ID-12'!B136,'ID-16'!D136,'ID-18'!E136,'ID-24'!E136,'ID-29'!F136,'ID-33'!E136,'ID-34'!F136,'ID-36'!E136,'ID-38'!F136,'ID-39'!F136,'ID-40'!F136,'ID-45'!F136,'ID-53'!C136,'ID-54'!B136,'ID-57'!E136,'ID-71'!E136)</f>
        <v>3.5866930979680656</v>
      </c>
      <c r="G129" s="1">
        <f>AVERAGE('ID-01'!C136,'ID-02'!C136,'ID-03'!D136,'ID-07'!B136,'ID-08'!D136,'ID-11'!D136,'ID-18'!F136,'ID-24'!F136,'ID-29'!G136,'ID-31'!B136,'ID-33'!F136,'ID-34'!G136,'ID-36'!F136,'ID-39'!G136,'ID-40'!G136,'ID-44'!E136,'ID-45'!G136,'ID-50'!B136,'ID-53'!D136,'ID-54'!C136,'ID-57'!F136,'ID-59'!E136,'ID-70'!D136,'ID-71'!F136)</f>
        <v>2.9424376867762896</v>
      </c>
      <c r="H129" s="1">
        <f>AVERAGE('ID-03'!E136,'ID-11'!E136,'ID-13'!E136,'ID-15'!E136,'ID-16'!E136,'ID-18'!G136,'ID-24'!G136,'ID-29'!H136,'ID-30'!F136,'ID-31'!C136,'ID-33'!G136,'ID-34'!H136,'ID-40'!H136,'ID-44'!F136,'ID-45'!H136,'ID-54'!D136,'ID-57'!G136,'ID-59'!F136,'ID-70'!E136,'ID-71'!G136)</f>
        <v>2.0329253024745819</v>
      </c>
      <c r="I129" s="1">
        <f>AVERAGE('ID-12'!C136,'ID-18'!H136,'ID-24'!H136,'ID-29'!I136,'ID-40'!I136,'ID-44'!G136,'ID-45'!I136,'ID-59'!G136)</f>
        <v>2.5684117083021789</v>
      </c>
      <c r="J129" s="1">
        <f>AVERAGE('ID-31'!D136,'ID-40'!J136,'ID-44'!H136,'ID-45'!J136,'ID-57'!H136)</f>
        <v>2.2267689364366618</v>
      </c>
      <c r="K129" s="1">
        <f>AVERAGE('ID-26'!E136,'ID-31'!E136,'ID-34'!I136,'ID-36'!G136,'ID-40'!K136,'ID-44'!I136,'ID-57'!I136)</f>
        <v>2.5575422990418457</v>
      </c>
      <c r="M129" s="1">
        <v>15.625</v>
      </c>
      <c r="N129" s="70">
        <f t="shared" si="11"/>
        <v>4.3525699742986046E-4</v>
      </c>
      <c r="O129" s="1">
        <f t="shared" si="12"/>
        <v>2.4481995960067823E-4</v>
      </c>
      <c r="P129" s="1">
        <f t="shared" si="13"/>
        <v>3.2288388318496249E-4</v>
      </c>
      <c r="Q129" s="1">
        <f t="shared" si="14"/>
        <v>4.1709342464788196E-4</v>
      </c>
      <c r="R129" s="1">
        <f t="shared" si="15"/>
        <v>5.9754307012147977E-4</v>
      </c>
      <c r="S129" s="1">
        <f t="shared" si="16"/>
        <v>4.902101186169299E-4</v>
      </c>
      <c r="T129" s="1">
        <f t="shared" si="17"/>
        <v>3.3868535539226539E-4</v>
      </c>
      <c r="U129" s="1">
        <f t="shared" si="18"/>
        <v>4.2789739060314304E-4</v>
      </c>
      <c r="V129" s="1">
        <f t="shared" si="19"/>
        <v>3.709797048103479E-4</v>
      </c>
      <c r="W129" s="1">
        <f t="shared" si="20"/>
        <v>4.2608654702037154E-4</v>
      </c>
    </row>
    <row r="130" spans="1:23" x14ac:dyDescent="0.25">
      <c r="A130" s="1">
        <v>15.75</v>
      </c>
      <c r="B130" s="1">
        <f>AVERAGE('ID-11'!B137,'ID-13'!B137,'ID-14'!B137,'ID-15'!B137,'ID-24'!B137,'ID-26'!B137,'ID-29'!B137,'ID-30'!B137,'ID-32'!B137,'ID-33'!B137,'ID-34'!B137,'ID-37'!B137,'ID-38'!B137,'ID-39'!B137,'ID-40'!B137,'ID-44'!B137,'ID-45'!B137,'ID-53'!B137,'ID-57'!B137,'ID-59'!B137,'ID-70'!B137,'ID-71'!B137)</f>
        <v>2.592151970332079</v>
      </c>
      <c r="C130" s="1">
        <f>AVERAGE('ID-08'!B137,'ID-09'!B137,'ID-11'!C137,'ID-14'!C137,'ID-18'!B137,'ID-24'!C137,'ID-26'!C137,'ID-29'!C137,'ID-30'!C137,'ID-34'!C137,'ID-36'!B137,'ID-38'!C137,'ID-39'!C137,'ID-40'!C137,'ID-44'!C137,'ID-45'!C137,'ID-57'!C137,'ID-59'!C137)</f>
        <v>1.457911976727289</v>
      </c>
      <c r="D130" s="1">
        <f>AVERAGE('ID-13'!C137,'ID-14'!D137,'ID-15'!C137,'ID-16'!B137,'ID-18'!C137,'ID-26'!D137,'ID-29'!D137,'ID-30'!D137,'ID-33'!C137,'ID-34'!D137,'ID-36'!C137,'ID-37'!C137,'ID-38'!D137,'ID-39'!D137,'ID-40'!D137,'ID-45'!D137,'ID-59'!D137,'ID-71'!C137)</f>
        <v>1.9497482635493941</v>
      </c>
      <c r="E130" s="1">
        <f>AVERAGE('ID-03'!B137,'ID-09'!C137,'ID-13'!D137,'ID-15'!D137,'ID-16'!C137,'ID-18'!D137,'ID-24'!D137,'ID-29'!E137,'ID-30'!E137,'ID-33'!D137,'ID-34'!E137,'ID-36'!D137,'ID-38'!E137,'ID-39'!E137,'ID-40'!E137,'ID-44'!D137,'ID-45'!E137,'ID-57'!D137,'ID-70'!C137,'ID-71'!D137)</f>
        <v>2.4899551798667199</v>
      </c>
      <c r="F130" s="1">
        <f>AVERAGE('ID-01'!B137,'ID-02'!B137,'ID-03'!C137,'ID-06'!B137,'ID-08'!C137,'ID-09'!D137,'ID-12'!B137,'ID-16'!D137,'ID-18'!E137,'ID-24'!E137,'ID-29'!F137,'ID-33'!E137,'ID-34'!F137,'ID-36'!E137,'ID-38'!F137,'ID-39'!F137,'ID-40'!F137,'ID-45'!F137,'ID-53'!C137,'ID-54'!B137,'ID-57'!E137,'ID-71'!E137)</f>
        <v>3.5860241103514259</v>
      </c>
      <c r="G130" s="1">
        <f>AVERAGE('ID-01'!C137,'ID-02'!C137,'ID-03'!D137,'ID-07'!B137,'ID-08'!D137,'ID-11'!D137,'ID-18'!F137,'ID-24'!F137,'ID-29'!G137,'ID-31'!B137,'ID-33'!F137,'ID-34'!G137,'ID-36'!F137,'ID-39'!G137,'ID-40'!G137,'ID-44'!E137,'ID-45'!G137,'ID-50'!B137,'ID-53'!D137,'ID-54'!C137,'ID-57'!F137,'ID-59'!E137,'ID-70'!D137,'ID-71'!F137)</f>
        <v>2.9352700804502483</v>
      </c>
      <c r="H130" s="1">
        <f>AVERAGE('ID-03'!E137,'ID-11'!E137,'ID-13'!E137,'ID-15'!E137,'ID-16'!E137,'ID-18'!G137,'ID-24'!G137,'ID-29'!H137,'ID-30'!F137,'ID-31'!C137,'ID-33'!G137,'ID-34'!H137,'ID-40'!H137,'ID-44'!F137,'ID-45'!H137,'ID-54'!D137,'ID-57'!G137,'ID-59'!F137,'ID-70'!E137,'ID-71'!G137)</f>
        <v>2.0257271060622286</v>
      </c>
      <c r="I130" s="1">
        <f>AVERAGE('ID-12'!C137,'ID-18'!H137,'ID-24'!H137,'ID-29'!I137,'ID-40'!I137,'ID-44'!G137,'ID-45'!I137,'ID-59'!G137)</f>
        <v>2.5684123337830007</v>
      </c>
      <c r="J130" s="1">
        <f>AVERAGE('ID-31'!D137,'ID-40'!J137,'ID-44'!H137,'ID-45'!J137,'ID-57'!H137)</f>
        <v>2.1557952900301212</v>
      </c>
      <c r="K130" s="1">
        <f>AVERAGE('ID-26'!E137,'ID-31'!E137,'ID-34'!I137,'ID-36'!G137,'ID-40'!K137,'ID-44'!I137,'ID-57'!I137)</f>
        <v>2.5828717024176124</v>
      </c>
      <c r="M130" s="1">
        <v>15.75</v>
      </c>
      <c r="N130" s="70">
        <f t="shared" si="11"/>
        <v>4.3185251825732441E-4</v>
      </c>
      <c r="O130" s="1">
        <f t="shared" si="12"/>
        <v>2.4288813532276636E-4</v>
      </c>
      <c r="P130" s="1">
        <f t="shared" si="13"/>
        <v>3.2482806070732907E-4</v>
      </c>
      <c r="Q130" s="1">
        <f t="shared" si="14"/>
        <v>4.1482653296579555E-4</v>
      </c>
      <c r="R130" s="1">
        <f t="shared" si="15"/>
        <v>5.9743161678454764E-4</v>
      </c>
      <c r="S130" s="1">
        <f t="shared" si="16"/>
        <v>4.8901599540301141E-4</v>
      </c>
      <c r="T130" s="1">
        <f t="shared" si="17"/>
        <v>3.3748613586996731E-4</v>
      </c>
      <c r="U130" s="1">
        <f t="shared" si="18"/>
        <v>4.2789749480824792E-4</v>
      </c>
      <c r="V130" s="1">
        <f t="shared" si="19"/>
        <v>3.5915549531901822E-4</v>
      </c>
      <c r="W130" s="1">
        <f t="shared" si="20"/>
        <v>4.3030642562277426E-4</v>
      </c>
    </row>
    <row r="131" spans="1:23" x14ac:dyDescent="0.25">
      <c r="A131" s="1">
        <v>15.875</v>
      </c>
      <c r="B131" s="1">
        <f>AVERAGE('ID-11'!B138,'ID-13'!B138,'ID-14'!B138,'ID-15'!B138,'ID-24'!B138,'ID-26'!B138,'ID-29'!B138,'ID-30'!B138,'ID-32'!B138,'ID-33'!B138,'ID-34'!B138,'ID-37'!B138,'ID-38'!B138,'ID-39'!B138,'ID-40'!B138,'ID-44'!B138,'ID-45'!B138,'ID-53'!B138,'ID-57'!B138,'ID-59'!B138,'ID-70'!B138,'ID-71'!B138)</f>
        <v>2.5788705999175323</v>
      </c>
      <c r="C131" s="1">
        <f>AVERAGE('ID-08'!B138,'ID-09'!B138,'ID-11'!C138,'ID-14'!C138,'ID-18'!B138,'ID-24'!C138,'ID-26'!C138,'ID-29'!C138,'ID-30'!C138,'ID-34'!C138,'ID-36'!B138,'ID-38'!C138,'ID-39'!C138,'ID-40'!C138,'ID-44'!C138,'ID-45'!C138,'ID-57'!C138,'ID-59'!C138)</f>
        <v>1.4588461858876829</v>
      </c>
      <c r="D131" s="1">
        <f>AVERAGE('ID-13'!C138,'ID-14'!D138,'ID-15'!C138,'ID-16'!B138,'ID-18'!C138,'ID-26'!D138,'ID-29'!D138,'ID-30'!D138,'ID-33'!C138,'ID-34'!D138,'ID-36'!C138,'ID-37'!C138,'ID-38'!D138,'ID-39'!D138,'ID-40'!D138,'ID-45'!D138,'ID-59'!D138,'ID-71'!C138)</f>
        <v>1.9489799957874387</v>
      </c>
      <c r="E131" s="1">
        <f>AVERAGE('ID-03'!B138,'ID-09'!C138,'ID-13'!D138,'ID-15'!D138,'ID-16'!C138,'ID-18'!D138,'ID-24'!D138,'ID-29'!E138,'ID-30'!E138,'ID-33'!D138,'ID-34'!E138,'ID-36'!D138,'ID-38'!E138,'ID-39'!E138,'ID-40'!E138,'ID-44'!D138,'ID-45'!E138,'ID-57'!D138,'ID-70'!C138,'ID-71'!D138)</f>
        <v>2.4717905384985288</v>
      </c>
      <c r="F131" s="1">
        <f>AVERAGE('ID-01'!B138,'ID-02'!B138,'ID-03'!C138,'ID-06'!B138,'ID-08'!C138,'ID-09'!D138,'ID-12'!B138,'ID-16'!D138,'ID-18'!E138,'ID-24'!E138,'ID-29'!F138,'ID-33'!E138,'ID-34'!F138,'ID-36'!E138,'ID-38'!F138,'ID-39'!F138,'ID-40'!F138,'ID-45'!F138,'ID-53'!C138,'ID-54'!B138,'ID-57'!E138,'ID-71'!E138)</f>
        <v>3.575589948295939</v>
      </c>
      <c r="G131" s="1">
        <f>AVERAGE('ID-01'!C138,'ID-02'!C138,'ID-03'!D138,'ID-07'!B138,'ID-08'!D138,'ID-11'!D138,'ID-18'!F138,'ID-24'!F138,'ID-29'!G138,'ID-31'!B138,'ID-33'!F138,'ID-34'!G138,'ID-36'!F138,'ID-39'!G138,'ID-40'!G138,'ID-44'!E138,'ID-45'!G138,'ID-50'!B138,'ID-53'!D138,'ID-54'!C138,'ID-57'!F138,'ID-59'!E138,'ID-70'!D138,'ID-71'!F138)</f>
        <v>2.9256246905178878</v>
      </c>
      <c r="H131" s="1">
        <f>AVERAGE('ID-03'!E138,'ID-11'!E138,'ID-13'!E138,'ID-15'!E138,'ID-16'!E138,'ID-18'!G138,'ID-24'!G138,'ID-29'!H138,'ID-30'!F138,'ID-31'!C138,'ID-33'!G138,'ID-34'!H138,'ID-40'!H138,'ID-44'!F138,'ID-45'!H138,'ID-54'!D138,'ID-57'!G138,'ID-59'!F138,'ID-70'!E138,'ID-71'!G138)</f>
        <v>2.0166372875752936</v>
      </c>
      <c r="I131" s="1">
        <f>AVERAGE('ID-12'!C138,'ID-18'!H138,'ID-24'!H138,'ID-29'!I138,'ID-40'!I138,'ID-44'!G138,'ID-45'!I138,'ID-59'!G138)</f>
        <v>2.6012459404872588</v>
      </c>
      <c r="J131" s="1">
        <f>AVERAGE('ID-31'!D138,'ID-40'!J138,'ID-44'!H138,'ID-45'!J138,'ID-57'!H138)</f>
        <v>2.1244211298236437</v>
      </c>
      <c r="K131" s="1">
        <f>AVERAGE('ID-26'!E138,'ID-31'!E138,'ID-34'!I138,'ID-36'!G138,'ID-40'!K138,'ID-44'!I138,'ID-57'!I138)</f>
        <v>2.5886739891308577</v>
      </c>
      <c r="M131" s="1">
        <v>15.875</v>
      </c>
      <c r="N131" s="70">
        <f t="shared" si="11"/>
        <v>4.2963984194626092E-4</v>
      </c>
      <c r="O131" s="1">
        <f t="shared" si="12"/>
        <v>2.4304377456888798E-4</v>
      </c>
      <c r="P131" s="1">
        <f t="shared" si="13"/>
        <v>3.2470006729818729E-4</v>
      </c>
      <c r="Q131" s="1">
        <f t="shared" si="14"/>
        <v>4.1180030371385494E-4</v>
      </c>
      <c r="R131" s="1">
        <f t="shared" si="15"/>
        <v>5.9569328538610342E-4</v>
      </c>
      <c r="S131" s="1">
        <f t="shared" si="16"/>
        <v>4.8740907344028012E-4</v>
      </c>
      <c r="T131" s="1">
        <f t="shared" si="17"/>
        <v>3.3597177211004394E-4</v>
      </c>
      <c r="U131" s="1">
        <f t="shared" si="18"/>
        <v>4.3336757368517737E-4</v>
      </c>
      <c r="V131" s="1">
        <f t="shared" si="19"/>
        <v>3.5392856022861907E-4</v>
      </c>
      <c r="W131" s="1">
        <f t="shared" si="20"/>
        <v>4.312730865892009E-4</v>
      </c>
    </row>
    <row r="132" spans="1:23" x14ac:dyDescent="0.25">
      <c r="A132" s="1">
        <v>16</v>
      </c>
      <c r="B132" s="1">
        <f>AVERAGE('ID-11'!B139,'ID-13'!B139,'ID-14'!B139,'ID-15'!B139,'ID-24'!B139,'ID-26'!B139,'ID-29'!B139,'ID-30'!B139,'ID-32'!B139,'ID-33'!B139,'ID-34'!B139,'ID-37'!B139,'ID-38'!B139,'ID-39'!B139,'ID-40'!B139,'ID-44'!B139,'ID-45'!B139,'ID-53'!B139,'ID-57'!B139,'ID-59'!B139,'ID-70'!B139,'ID-71'!B139)</f>
        <v>2.5493674723818955</v>
      </c>
      <c r="C132" s="1">
        <f>AVERAGE('ID-08'!B139,'ID-09'!B139,'ID-11'!C139,'ID-14'!C139,'ID-18'!B139,'ID-24'!C139,'ID-26'!C139,'ID-29'!C139,'ID-30'!C139,'ID-34'!C139,'ID-36'!B139,'ID-38'!C139,'ID-39'!C139,'ID-40'!C139,'ID-44'!C139,'ID-45'!C139,'ID-57'!C139,'ID-59'!C139)</f>
        <v>1.4558278560744862</v>
      </c>
      <c r="D132" s="1">
        <f>AVERAGE('ID-13'!C139,'ID-14'!D139,'ID-15'!C139,'ID-16'!B139,'ID-18'!C139,'ID-26'!D139,'ID-29'!D139,'ID-30'!D139,'ID-33'!C139,'ID-34'!D139,'ID-36'!C139,'ID-37'!C139,'ID-38'!D139,'ID-39'!D139,'ID-40'!D139,'ID-45'!D139,'ID-59'!D139,'ID-71'!C139)</f>
        <v>1.9504417474846005</v>
      </c>
      <c r="E132" s="1">
        <f>AVERAGE('ID-03'!B139,'ID-09'!C139,'ID-13'!D139,'ID-15'!D139,'ID-16'!C139,'ID-18'!D139,'ID-24'!D139,'ID-29'!E139,'ID-30'!E139,'ID-33'!D139,'ID-34'!E139,'ID-36'!D139,'ID-38'!E139,'ID-39'!E139,'ID-40'!E139,'ID-44'!D139,'ID-45'!E139,'ID-57'!D139,'ID-70'!C139,'ID-71'!D139)</f>
        <v>2.4458043767583955</v>
      </c>
      <c r="F132" s="1">
        <f>AVERAGE('ID-01'!B139,'ID-02'!B139,'ID-03'!C139,'ID-06'!B139,'ID-08'!C139,'ID-09'!D139,'ID-12'!B139,'ID-16'!D139,'ID-18'!E139,'ID-24'!E139,'ID-29'!F139,'ID-33'!E139,'ID-34'!F139,'ID-36'!E139,'ID-38'!F139,'ID-39'!F139,'ID-40'!F139,'ID-45'!F139,'ID-53'!C139,'ID-54'!B139,'ID-57'!E139,'ID-71'!E139)</f>
        <v>3.5631943666059454</v>
      </c>
      <c r="G132" s="1">
        <f>AVERAGE('ID-01'!C139,'ID-02'!C139,'ID-03'!D139,'ID-07'!B139,'ID-08'!D139,'ID-11'!D139,'ID-18'!F139,'ID-24'!F139,'ID-29'!G139,'ID-31'!B139,'ID-33'!F139,'ID-34'!G139,'ID-36'!F139,'ID-39'!G139,'ID-40'!G139,'ID-44'!E139,'ID-45'!G139,'ID-50'!B139,'ID-53'!D139,'ID-54'!C139,'ID-57'!F139,'ID-59'!E139,'ID-70'!D139,'ID-71'!F139)</f>
        <v>2.9201445390848875</v>
      </c>
      <c r="H132" s="1">
        <f>AVERAGE('ID-03'!E139,'ID-11'!E139,'ID-13'!E139,'ID-15'!E139,'ID-16'!E139,'ID-18'!G139,'ID-24'!G139,'ID-29'!H139,'ID-30'!F139,'ID-31'!C139,'ID-33'!G139,'ID-34'!H139,'ID-40'!H139,'ID-44'!F139,'ID-45'!H139,'ID-54'!D139,'ID-57'!G139,'ID-59'!F139,'ID-70'!E139,'ID-71'!G139)</f>
        <v>2.0273656863327263</v>
      </c>
      <c r="I132" s="1">
        <f>AVERAGE('ID-12'!C139,'ID-18'!H139,'ID-24'!H139,'ID-29'!I139,'ID-40'!I139,'ID-44'!G139,'ID-45'!I139,'ID-59'!G139)</f>
        <v>2.5807021290514358</v>
      </c>
      <c r="J132" s="1">
        <f>AVERAGE('ID-31'!D139,'ID-40'!J139,'ID-44'!H139,'ID-45'!J139,'ID-57'!H139)</f>
        <v>2.0715285640842667</v>
      </c>
      <c r="K132" s="1">
        <f>AVERAGE('ID-26'!E139,'ID-31'!E139,'ID-34'!I139,'ID-36'!G139,'ID-40'!K139,'ID-44'!I139,'ID-57'!I139)</f>
        <v>2.5988346398503599</v>
      </c>
      <c r="M132" s="1">
        <v>16</v>
      </c>
      <c r="N132" s="70">
        <f t="shared" si="11"/>
        <v>4.2472462089882381E-4</v>
      </c>
      <c r="O132" s="1">
        <f t="shared" si="12"/>
        <v>2.425409208220094E-4</v>
      </c>
      <c r="P132" s="1">
        <f t="shared" si="13"/>
        <v>3.2494359513093445E-4</v>
      </c>
      <c r="Q132" s="1">
        <f t="shared" si="14"/>
        <v>4.074710091679487E-4</v>
      </c>
      <c r="R132" s="1">
        <f t="shared" si="15"/>
        <v>5.9362818147655049E-4</v>
      </c>
      <c r="S132" s="1">
        <f t="shared" si="16"/>
        <v>4.8649608021154227E-4</v>
      </c>
      <c r="T132" s="1">
        <f t="shared" si="17"/>
        <v>3.3775912334303222E-4</v>
      </c>
      <c r="U132" s="1">
        <f t="shared" si="18"/>
        <v>4.2994497469996926E-4</v>
      </c>
      <c r="V132" s="1">
        <f t="shared" si="19"/>
        <v>3.4511665877643886E-4</v>
      </c>
      <c r="W132" s="1">
        <f t="shared" si="20"/>
        <v>4.3296585099906999E-4</v>
      </c>
    </row>
    <row r="133" spans="1:23" x14ac:dyDescent="0.25">
      <c r="A133" s="1">
        <v>16.125</v>
      </c>
      <c r="B133" s="1">
        <f>AVERAGE('ID-11'!B140,'ID-13'!B140,'ID-14'!B140,'ID-15'!B140,'ID-24'!B140,'ID-26'!B140,'ID-29'!B140,'ID-30'!B140,'ID-32'!B140,'ID-33'!B140,'ID-34'!B140,'ID-37'!B140,'ID-38'!B140,'ID-39'!B140,'ID-40'!B140,'ID-44'!B140,'ID-45'!B140,'ID-53'!B140,'ID-57'!B140,'ID-59'!B140,'ID-70'!B140,'ID-71'!B140)</f>
        <v>2.5323384937175017</v>
      </c>
      <c r="C133" s="1">
        <f>AVERAGE('ID-08'!B140,'ID-09'!B140,'ID-11'!C140,'ID-14'!C140,'ID-18'!B140,'ID-24'!C140,'ID-26'!C140,'ID-29'!C140,'ID-30'!C140,'ID-34'!C140,'ID-36'!B140,'ID-38'!C140,'ID-39'!C140,'ID-40'!C140,'ID-44'!C140,'ID-45'!C140,'ID-57'!C140,'ID-59'!C140)</f>
        <v>1.460312560807935</v>
      </c>
      <c r="D133" s="1">
        <f>AVERAGE('ID-13'!C140,'ID-14'!D140,'ID-15'!C140,'ID-16'!B140,'ID-18'!C140,'ID-26'!D140,'ID-29'!D140,'ID-30'!D140,'ID-33'!C140,'ID-34'!D140,'ID-36'!C140,'ID-37'!C140,'ID-38'!D140,'ID-39'!D140,'ID-40'!D140,'ID-45'!D140,'ID-59'!D140,'ID-71'!C140)</f>
        <v>1.9552482163739802</v>
      </c>
      <c r="E133" s="1">
        <f>AVERAGE('ID-03'!B140,'ID-09'!C140,'ID-13'!D140,'ID-15'!D140,'ID-16'!C140,'ID-18'!D140,'ID-24'!D140,'ID-29'!E140,'ID-30'!E140,'ID-33'!D140,'ID-34'!E140,'ID-36'!D140,'ID-38'!E140,'ID-39'!E140,'ID-40'!E140,'ID-44'!D140,'ID-45'!E140,'ID-57'!D140,'ID-70'!C140,'ID-71'!D140)</f>
        <v>2.455985286859391</v>
      </c>
      <c r="F133" s="1">
        <f>AVERAGE('ID-01'!B140,'ID-02'!B140,'ID-03'!C140,'ID-06'!B140,'ID-08'!C140,'ID-09'!D140,'ID-12'!B140,'ID-16'!D140,'ID-18'!E140,'ID-24'!E140,'ID-29'!F140,'ID-33'!E140,'ID-34'!F140,'ID-36'!E140,'ID-38'!F140,'ID-39'!F140,'ID-40'!F140,'ID-45'!F140,'ID-53'!C140,'ID-54'!B140,'ID-57'!E140,'ID-71'!E140)</f>
        <v>3.5539708324464896</v>
      </c>
      <c r="G133" s="1">
        <f>AVERAGE('ID-01'!C140,'ID-02'!C140,'ID-03'!D140,'ID-07'!B140,'ID-08'!D140,'ID-11'!D140,'ID-18'!F140,'ID-24'!F140,'ID-29'!G140,'ID-31'!B140,'ID-33'!F140,'ID-34'!G140,'ID-36'!F140,'ID-39'!G140,'ID-40'!G140,'ID-44'!E140,'ID-45'!G140,'ID-50'!B140,'ID-53'!D140,'ID-54'!C140,'ID-57'!F140,'ID-59'!E140,'ID-70'!D140,'ID-71'!F140)</f>
        <v>2.9146144528845128</v>
      </c>
      <c r="H133" s="1">
        <f>AVERAGE('ID-03'!E140,'ID-11'!E140,'ID-13'!E140,'ID-15'!E140,'ID-16'!E140,'ID-18'!G140,'ID-24'!G140,'ID-29'!H140,'ID-30'!F140,'ID-31'!C140,'ID-33'!G140,'ID-34'!H140,'ID-40'!H140,'ID-44'!F140,'ID-45'!H140,'ID-54'!D140,'ID-57'!G140,'ID-59'!F140,'ID-70'!E140,'ID-71'!G140)</f>
        <v>2.0278232178102038</v>
      </c>
      <c r="I133" s="1">
        <f>AVERAGE('ID-12'!C140,'ID-18'!H140,'ID-24'!H140,'ID-29'!I140,'ID-40'!I140,'ID-44'!G140,'ID-45'!I140,'ID-59'!G140)</f>
        <v>2.595894585758399</v>
      </c>
      <c r="J133" s="1">
        <f>AVERAGE('ID-31'!D140,'ID-40'!J140,'ID-44'!H140,'ID-45'!J140,'ID-57'!H140)</f>
        <v>2.069813767983669</v>
      </c>
      <c r="K133" s="1">
        <f>AVERAGE('ID-26'!E140,'ID-31'!E140,'ID-34'!I140,'ID-36'!G140,'ID-40'!K140,'ID-44'!I140,'ID-57'!I140)</f>
        <v>2.6021278762052149</v>
      </c>
      <c r="M133" s="1">
        <v>16.125</v>
      </c>
      <c r="N133" s="70">
        <f t="shared" ref="N133:N196" si="21">B133*(0.1666*0.001)</f>
        <v>4.2188759305333585E-4</v>
      </c>
      <c r="O133" s="1">
        <f t="shared" ref="O133:O196" si="22">C133*(0.1666*0.001)</f>
        <v>2.4328807263060201E-4</v>
      </c>
      <c r="P133" s="1">
        <f t="shared" ref="P133:P196" si="23">D133*(0.1666*0.001)</f>
        <v>3.2574435284790513E-4</v>
      </c>
      <c r="Q133" s="1">
        <f t="shared" ref="Q133:Q196" si="24">E133*(0.1666*0.001)</f>
        <v>4.0916714879077456E-4</v>
      </c>
      <c r="R133" s="1">
        <f t="shared" ref="R133:R196" si="25">F133*(0.1666*0.001)</f>
        <v>5.9209154068558516E-4</v>
      </c>
      <c r="S133" s="1">
        <f t="shared" ref="S133:S196" si="26">G133*(0.1666*0.001)</f>
        <v>4.8557476785055989E-4</v>
      </c>
      <c r="T133" s="1">
        <f t="shared" ref="T133:T196" si="27">H133*(0.1666*0.001)</f>
        <v>3.3783534808717999E-4</v>
      </c>
      <c r="U133" s="1">
        <f t="shared" ref="U133:U196" si="28">I133*(0.1666*0.001)</f>
        <v>4.3247603798734932E-4</v>
      </c>
      <c r="V133" s="1">
        <f t="shared" ref="V133:V196" si="29">J133*(0.1666*0.001)</f>
        <v>3.4483097374607928E-4</v>
      </c>
      <c r="W133" s="1">
        <f t="shared" ref="W133:W196" si="30">K133*(0.1666*0.001)</f>
        <v>4.3351450417578882E-4</v>
      </c>
    </row>
    <row r="134" spans="1:23" x14ac:dyDescent="0.25">
      <c r="A134" s="1">
        <v>16.25</v>
      </c>
      <c r="B134" s="1">
        <f>AVERAGE('ID-11'!B141,'ID-13'!B141,'ID-14'!B141,'ID-15'!B141,'ID-24'!B141,'ID-26'!B141,'ID-29'!B141,'ID-30'!B141,'ID-32'!B141,'ID-33'!B141,'ID-34'!B141,'ID-37'!B141,'ID-38'!B141,'ID-39'!B141,'ID-40'!B141,'ID-44'!B141,'ID-45'!B141,'ID-53'!B141,'ID-57'!B141,'ID-59'!B141,'ID-70'!B141,'ID-71'!B141)</f>
        <v>2.5108881433701846</v>
      </c>
      <c r="C134" s="1">
        <f>AVERAGE('ID-08'!B141,'ID-09'!B141,'ID-11'!C141,'ID-14'!C141,'ID-18'!B141,'ID-24'!C141,'ID-26'!C141,'ID-29'!C141,'ID-30'!C141,'ID-34'!C141,'ID-36'!B141,'ID-38'!C141,'ID-39'!C141,'ID-40'!C141,'ID-44'!C141,'ID-45'!C141,'ID-57'!C141,'ID-59'!C141)</f>
        <v>1.4670922078617383</v>
      </c>
      <c r="D134" s="1">
        <f>AVERAGE('ID-13'!C141,'ID-14'!D141,'ID-15'!C141,'ID-16'!B141,'ID-18'!C141,'ID-26'!D141,'ID-29'!D141,'ID-30'!D141,'ID-33'!C141,'ID-34'!D141,'ID-36'!C141,'ID-37'!C141,'ID-38'!D141,'ID-39'!D141,'ID-40'!D141,'ID-45'!D141,'ID-59'!D141,'ID-71'!C141)</f>
        <v>1.9706359054537874</v>
      </c>
      <c r="E134" s="1">
        <f>AVERAGE('ID-03'!B141,'ID-09'!C141,'ID-13'!D141,'ID-15'!D141,'ID-16'!C141,'ID-18'!D141,'ID-24'!D141,'ID-29'!E141,'ID-30'!E141,'ID-33'!D141,'ID-34'!E141,'ID-36'!D141,'ID-38'!E141,'ID-39'!E141,'ID-40'!E141,'ID-44'!D141,'ID-45'!E141,'ID-57'!D141,'ID-70'!C141,'ID-71'!D141)</f>
        <v>2.4485648151100379</v>
      </c>
      <c r="F134" s="1">
        <f>AVERAGE('ID-01'!B141,'ID-02'!B141,'ID-03'!C141,'ID-06'!B141,'ID-08'!C141,'ID-09'!D141,'ID-12'!B141,'ID-16'!D141,'ID-18'!E141,'ID-24'!E141,'ID-29'!F141,'ID-33'!E141,'ID-34'!F141,'ID-36'!E141,'ID-38'!F141,'ID-39'!F141,'ID-40'!F141,'ID-45'!F141,'ID-53'!C141,'ID-54'!B141,'ID-57'!E141,'ID-71'!E141)</f>
        <v>3.54676848747483</v>
      </c>
      <c r="G134" s="1">
        <f>AVERAGE('ID-01'!C141,'ID-02'!C141,'ID-03'!D141,'ID-07'!B141,'ID-08'!D141,'ID-11'!D141,'ID-18'!F141,'ID-24'!F141,'ID-29'!G141,'ID-31'!B141,'ID-33'!F141,'ID-34'!G141,'ID-36'!F141,'ID-39'!G141,'ID-40'!G141,'ID-44'!E141,'ID-45'!G141,'ID-50'!B141,'ID-53'!D141,'ID-54'!C141,'ID-57'!F141,'ID-59'!E141,'ID-70'!D141,'ID-71'!F141)</f>
        <v>2.8982785726511522</v>
      </c>
      <c r="H134" s="1">
        <f>AVERAGE('ID-03'!E141,'ID-11'!E141,'ID-13'!E141,'ID-15'!E141,'ID-16'!E141,'ID-18'!G141,'ID-24'!G141,'ID-29'!H141,'ID-30'!F141,'ID-31'!C141,'ID-33'!G141,'ID-34'!H141,'ID-40'!H141,'ID-44'!F141,'ID-45'!H141,'ID-54'!D141,'ID-57'!G141,'ID-59'!F141,'ID-70'!E141,'ID-71'!G141)</f>
        <v>2.0384130735423538</v>
      </c>
      <c r="I134" s="1">
        <f>AVERAGE('ID-12'!C141,'ID-18'!H141,'ID-24'!H141,'ID-29'!I141,'ID-40'!I141,'ID-44'!G141,'ID-45'!I141,'ID-59'!G141)</f>
        <v>2.5772083797608727</v>
      </c>
      <c r="J134" s="1">
        <f>AVERAGE('ID-31'!D141,'ID-40'!J141,'ID-44'!H141,'ID-45'!J141,'ID-57'!H141)</f>
        <v>2.0302453481184122</v>
      </c>
      <c r="K134" s="1">
        <f>AVERAGE('ID-26'!E141,'ID-31'!E141,'ID-34'!I141,'ID-36'!G141,'ID-40'!K141,'ID-44'!I141,'ID-57'!I141)</f>
        <v>2.6038153992911086</v>
      </c>
      <c r="M134" s="1">
        <v>16.25</v>
      </c>
      <c r="N134" s="70">
        <f t="shared" si="21"/>
        <v>4.183139646854728E-4</v>
      </c>
      <c r="O134" s="1">
        <f t="shared" si="22"/>
        <v>2.4441756182976563E-4</v>
      </c>
      <c r="P134" s="1">
        <f t="shared" si="23"/>
        <v>3.2830794184860102E-4</v>
      </c>
      <c r="Q134" s="1">
        <f t="shared" si="24"/>
        <v>4.0793089819733235E-4</v>
      </c>
      <c r="R134" s="1">
        <f t="shared" si="25"/>
        <v>5.9089163001330668E-4</v>
      </c>
      <c r="S134" s="1">
        <f t="shared" si="26"/>
        <v>4.8285321020368198E-4</v>
      </c>
      <c r="T134" s="1">
        <f t="shared" si="27"/>
        <v>3.3959961805215617E-4</v>
      </c>
      <c r="U134" s="1">
        <f t="shared" si="28"/>
        <v>4.293629160681614E-4</v>
      </c>
      <c r="V134" s="1">
        <f t="shared" si="29"/>
        <v>3.3823887499652747E-4</v>
      </c>
      <c r="W134" s="1">
        <f t="shared" si="30"/>
        <v>4.3379564552189874E-4</v>
      </c>
    </row>
    <row r="135" spans="1:23" x14ac:dyDescent="0.25">
      <c r="A135" s="1">
        <v>16.375</v>
      </c>
      <c r="B135" s="1">
        <f>AVERAGE('ID-11'!B142,'ID-13'!B142,'ID-14'!B142,'ID-15'!B142,'ID-24'!B142,'ID-26'!B142,'ID-29'!B142,'ID-30'!B142,'ID-32'!B142,'ID-33'!B142,'ID-34'!B142,'ID-37'!B142,'ID-38'!B142,'ID-39'!B142,'ID-40'!B142,'ID-44'!B142,'ID-45'!B142,'ID-53'!B142,'ID-57'!B142,'ID-59'!B142,'ID-70'!B142,'ID-71'!B142)</f>
        <v>2.4897308630341626</v>
      </c>
      <c r="C135" s="1">
        <f>AVERAGE('ID-08'!B142,'ID-09'!B142,'ID-11'!C142,'ID-14'!C142,'ID-18'!B142,'ID-24'!C142,'ID-26'!C142,'ID-29'!C142,'ID-30'!C142,'ID-34'!C142,'ID-36'!B142,'ID-38'!C142,'ID-39'!C142,'ID-40'!C142,'ID-44'!C142,'ID-45'!C142,'ID-57'!C142,'ID-59'!C142)</f>
        <v>1.4823043999355132</v>
      </c>
      <c r="D135" s="1">
        <f>AVERAGE('ID-13'!C142,'ID-14'!D142,'ID-15'!C142,'ID-16'!B142,'ID-18'!C142,'ID-26'!D142,'ID-29'!D142,'ID-30'!D142,'ID-33'!C142,'ID-34'!D142,'ID-36'!C142,'ID-37'!C142,'ID-38'!D142,'ID-39'!D142,'ID-40'!D142,'ID-45'!D142,'ID-59'!D142,'ID-71'!C142)</f>
        <v>1.9847108737924388</v>
      </c>
      <c r="E135" s="1">
        <f>AVERAGE('ID-03'!B142,'ID-09'!C142,'ID-13'!D142,'ID-15'!D142,'ID-16'!C142,'ID-18'!D142,'ID-24'!D142,'ID-29'!E142,'ID-30'!E142,'ID-33'!D142,'ID-34'!E142,'ID-36'!D142,'ID-38'!E142,'ID-39'!E142,'ID-40'!E142,'ID-44'!D142,'ID-45'!E142,'ID-57'!D142,'ID-70'!C142,'ID-71'!D142)</f>
        <v>2.4309755341381325</v>
      </c>
      <c r="F135" s="1">
        <f>AVERAGE('ID-01'!B142,'ID-02'!B142,'ID-03'!C142,'ID-06'!B142,'ID-08'!C142,'ID-09'!D142,'ID-12'!B142,'ID-16'!D142,'ID-18'!E142,'ID-24'!E142,'ID-29'!F142,'ID-33'!E142,'ID-34'!F142,'ID-36'!E142,'ID-38'!F142,'ID-39'!F142,'ID-40'!F142,'ID-45'!F142,'ID-53'!C142,'ID-54'!B142,'ID-57'!E142,'ID-71'!E142)</f>
        <v>3.5502254490647034</v>
      </c>
      <c r="G135" s="1">
        <f>AVERAGE('ID-01'!C142,'ID-02'!C142,'ID-03'!D142,'ID-07'!B142,'ID-08'!D142,'ID-11'!D142,'ID-18'!F142,'ID-24'!F142,'ID-29'!G142,'ID-31'!B142,'ID-33'!F142,'ID-34'!G142,'ID-36'!F142,'ID-39'!G142,'ID-40'!G142,'ID-44'!E142,'ID-45'!G142,'ID-50'!B142,'ID-53'!D142,'ID-54'!C142,'ID-57'!F142,'ID-59'!E142,'ID-70'!D142,'ID-71'!F142)</f>
        <v>2.8847368707002832</v>
      </c>
      <c r="H135" s="1">
        <f>AVERAGE('ID-03'!E142,'ID-11'!E142,'ID-13'!E142,'ID-15'!E142,'ID-16'!E142,'ID-18'!G142,'ID-24'!G142,'ID-29'!H142,'ID-30'!F142,'ID-31'!C142,'ID-33'!G142,'ID-34'!H142,'ID-40'!H142,'ID-44'!F142,'ID-45'!H142,'ID-54'!D142,'ID-57'!G142,'ID-59'!F142,'ID-70'!E142,'ID-71'!G142)</f>
        <v>2.0339355292952335</v>
      </c>
      <c r="I135" s="1">
        <f>AVERAGE('ID-12'!C142,'ID-18'!H142,'ID-24'!H142,'ID-29'!I142,'ID-40'!I142,'ID-44'!G142,'ID-45'!I142,'ID-59'!G142)</f>
        <v>2.564711954809257</v>
      </c>
      <c r="J135" s="1">
        <f>AVERAGE('ID-31'!D142,'ID-40'!J142,'ID-44'!H142,'ID-45'!J142,'ID-57'!H142)</f>
        <v>1.9770022887694831</v>
      </c>
      <c r="K135" s="1">
        <f>AVERAGE('ID-26'!E142,'ID-31'!E142,'ID-34'!I142,'ID-36'!G142,'ID-40'!K142,'ID-44'!I142,'ID-57'!I142)</f>
        <v>2.6187487473767717</v>
      </c>
      <c r="M135" s="1">
        <v>16.375</v>
      </c>
      <c r="N135" s="70">
        <f t="shared" si="21"/>
        <v>4.1478916178149151E-4</v>
      </c>
      <c r="O135" s="1">
        <f t="shared" si="22"/>
        <v>2.469519130292565E-4</v>
      </c>
      <c r="P135" s="1">
        <f t="shared" si="23"/>
        <v>3.3065283157382035E-4</v>
      </c>
      <c r="Q135" s="1">
        <f t="shared" si="24"/>
        <v>4.050005239874129E-4</v>
      </c>
      <c r="R135" s="1">
        <f t="shared" si="25"/>
        <v>5.9146755981417964E-4</v>
      </c>
      <c r="S135" s="1">
        <f t="shared" si="26"/>
        <v>4.8059716265866722E-4</v>
      </c>
      <c r="T135" s="1">
        <f t="shared" si="27"/>
        <v>3.3885365918058589E-4</v>
      </c>
      <c r="U135" s="1">
        <f t="shared" si="28"/>
        <v>4.2728101167122226E-4</v>
      </c>
      <c r="V135" s="1">
        <f t="shared" si="29"/>
        <v>3.2936858130899592E-4</v>
      </c>
      <c r="W135" s="1">
        <f t="shared" si="30"/>
        <v>4.3628354131297018E-4</v>
      </c>
    </row>
    <row r="136" spans="1:23" x14ac:dyDescent="0.25">
      <c r="A136" s="1">
        <v>16.5</v>
      </c>
      <c r="B136" s="1">
        <f>AVERAGE('ID-11'!B143,'ID-13'!B143,'ID-14'!B143,'ID-15'!B143,'ID-24'!B143,'ID-26'!B143,'ID-29'!B143,'ID-30'!B143,'ID-32'!B143,'ID-33'!B143,'ID-34'!B143,'ID-37'!B143,'ID-38'!B143,'ID-39'!B143,'ID-40'!B143,'ID-44'!B143,'ID-45'!B143,'ID-53'!B143,'ID-57'!B143,'ID-59'!B143,'ID-70'!B143,'ID-71'!B143)</f>
        <v>2.4806046053158464</v>
      </c>
      <c r="C136" s="1">
        <f>AVERAGE('ID-08'!B143,'ID-09'!B143,'ID-11'!C143,'ID-14'!C143,'ID-18'!B143,'ID-24'!C143,'ID-26'!C143,'ID-29'!C143,'ID-30'!C143,'ID-34'!C143,'ID-36'!B143,'ID-38'!C143,'ID-39'!C143,'ID-40'!C143,'ID-44'!C143,'ID-45'!C143,'ID-57'!C143,'ID-59'!C143)</f>
        <v>1.4790601461167985</v>
      </c>
      <c r="D136" s="1">
        <f>AVERAGE('ID-13'!C143,'ID-14'!D143,'ID-15'!C143,'ID-16'!B143,'ID-18'!C143,'ID-26'!D143,'ID-29'!D143,'ID-30'!D143,'ID-33'!C143,'ID-34'!D143,'ID-36'!C143,'ID-37'!C143,'ID-38'!D143,'ID-39'!D143,'ID-40'!D143,'ID-45'!D143,'ID-59'!D143,'ID-71'!C143)</f>
        <v>2.0050839212560425</v>
      </c>
      <c r="E136" s="1">
        <f>AVERAGE('ID-03'!B143,'ID-09'!C143,'ID-13'!D143,'ID-15'!D143,'ID-16'!C143,'ID-18'!D143,'ID-24'!D143,'ID-29'!E143,'ID-30'!E143,'ID-33'!D143,'ID-34'!E143,'ID-36'!D143,'ID-38'!E143,'ID-39'!E143,'ID-40'!E143,'ID-44'!D143,'ID-45'!E143,'ID-57'!D143,'ID-70'!C143,'ID-71'!D143)</f>
        <v>2.4270117939875542</v>
      </c>
      <c r="F136" s="1">
        <f>AVERAGE('ID-01'!B143,'ID-02'!B143,'ID-03'!C143,'ID-06'!B143,'ID-08'!C143,'ID-09'!D143,'ID-12'!B143,'ID-16'!D143,'ID-18'!E143,'ID-24'!E143,'ID-29'!F143,'ID-33'!E143,'ID-34'!F143,'ID-36'!E143,'ID-38'!F143,'ID-39'!F143,'ID-40'!F143,'ID-45'!F143,'ID-53'!C143,'ID-54'!B143,'ID-57'!E143,'ID-71'!E143)</f>
        <v>3.5418657360743775</v>
      </c>
      <c r="G136" s="1">
        <f>AVERAGE('ID-01'!C143,'ID-02'!C143,'ID-03'!D143,'ID-07'!B143,'ID-08'!D143,'ID-11'!D143,'ID-18'!F143,'ID-24'!F143,'ID-29'!G143,'ID-31'!B143,'ID-33'!F143,'ID-34'!G143,'ID-36'!F143,'ID-39'!G143,'ID-40'!G143,'ID-44'!E143,'ID-45'!G143,'ID-50'!B143,'ID-53'!D143,'ID-54'!C143,'ID-57'!F143,'ID-59'!E143,'ID-70'!D143,'ID-71'!F143)</f>
        <v>2.8696130682743473</v>
      </c>
      <c r="H136" s="1">
        <f>AVERAGE('ID-03'!E143,'ID-11'!E143,'ID-13'!E143,'ID-15'!E143,'ID-16'!E143,'ID-18'!G143,'ID-24'!G143,'ID-29'!H143,'ID-30'!F143,'ID-31'!C143,'ID-33'!G143,'ID-34'!H143,'ID-40'!H143,'ID-44'!F143,'ID-45'!H143,'ID-54'!D143,'ID-57'!G143,'ID-59'!F143,'ID-70'!E143,'ID-71'!G143)</f>
        <v>2.0315089723157871</v>
      </c>
      <c r="I136" s="1">
        <f>AVERAGE('ID-12'!C143,'ID-18'!H143,'ID-24'!H143,'ID-29'!I143,'ID-40'!I143,'ID-44'!G143,'ID-45'!I143,'ID-59'!G143)</f>
        <v>2.5809042907039559</v>
      </c>
      <c r="J136" s="1">
        <f>AVERAGE('ID-31'!D143,'ID-40'!J143,'ID-44'!H143,'ID-45'!J143,'ID-57'!H143)</f>
        <v>1.965507273281391</v>
      </c>
      <c r="K136" s="1">
        <f>AVERAGE('ID-26'!E143,'ID-31'!E143,'ID-34'!I143,'ID-36'!G143,'ID-40'!K143,'ID-44'!I143,'ID-57'!I143)</f>
        <v>2.6548851298710603</v>
      </c>
      <c r="M136" s="1">
        <v>16.5</v>
      </c>
      <c r="N136" s="70">
        <f t="shared" si="21"/>
        <v>4.1326872724562001E-4</v>
      </c>
      <c r="O136" s="1">
        <f t="shared" si="22"/>
        <v>2.4641142034305863E-4</v>
      </c>
      <c r="P136" s="1">
        <f t="shared" si="23"/>
        <v>3.3404698128125672E-4</v>
      </c>
      <c r="Q136" s="1">
        <f t="shared" si="24"/>
        <v>4.0434016487832654E-4</v>
      </c>
      <c r="R136" s="1">
        <f t="shared" si="25"/>
        <v>5.9007483162999133E-4</v>
      </c>
      <c r="S136" s="1">
        <f t="shared" si="26"/>
        <v>4.780775371745063E-4</v>
      </c>
      <c r="T136" s="1">
        <f t="shared" si="27"/>
        <v>3.3844939478781013E-4</v>
      </c>
      <c r="U136" s="1">
        <f t="shared" si="28"/>
        <v>4.2997865483127907E-4</v>
      </c>
      <c r="V136" s="1">
        <f t="shared" si="29"/>
        <v>3.2745351172867973E-4</v>
      </c>
      <c r="W136" s="1">
        <f t="shared" si="30"/>
        <v>4.4230386263651865E-4</v>
      </c>
    </row>
    <row r="137" spans="1:23" x14ac:dyDescent="0.25">
      <c r="A137" s="1">
        <v>16.625</v>
      </c>
      <c r="B137" s="1">
        <f>AVERAGE('ID-11'!B144,'ID-13'!B144,'ID-14'!B144,'ID-15'!B144,'ID-24'!B144,'ID-26'!B144,'ID-29'!B144,'ID-30'!B144,'ID-32'!B144,'ID-33'!B144,'ID-34'!B144,'ID-37'!B144,'ID-38'!B144,'ID-39'!B144,'ID-40'!B144,'ID-44'!B144,'ID-45'!B144,'ID-53'!B144,'ID-57'!B144,'ID-59'!B144,'ID-70'!B144,'ID-71'!B144)</f>
        <v>2.4916781315682774</v>
      </c>
      <c r="C137" s="1">
        <f>AVERAGE('ID-08'!B144,'ID-09'!B144,'ID-11'!C144,'ID-14'!C144,'ID-18'!B144,'ID-24'!C144,'ID-26'!C144,'ID-29'!C144,'ID-30'!C144,'ID-34'!C144,'ID-36'!B144,'ID-38'!C144,'ID-39'!C144,'ID-40'!C144,'ID-44'!C144,'ID-45'!C144,'ID-57'!C144,'ID-59'!C144)</f>
        <v>1.4707496572982277</v>
      </c>
      <c r="D137" s="1">
        <f>AVERAGE('ID-13'!C144,'ID-14'!D144,'ID-15'!C144,'ID-16'!B144,'ID-18'!C144,'ID-26'!D144,'ID-29'!D144,'ID-30'!D144,'ID-33'!C144,'ID-34'!D144,'ID-36'!C144,'ID-37'!C144,'ID-38'!D144,'ID-39'!D144,'ID-40'!D144,'ID-45'!D144,'ID-59'!D144,'ID-71'!C144)</f>
        <v>2.0190959688005088</v>
      </c>
      <c r="E137" s="1">
        <f>AVERAGE('ID-03'!B144,'ID-09'!C144,'ID-13'!D144,'ID-15'!D144,'ID-16'!C144,'ID-18'!D144,'ID-24'!D144,'ID-29'!E144,'ID-30'!E144,'ID-33'!D144,'ID-34'!E144,'ID-36'!D144,'ID-38'!E144,'ID-39'!E144,'ID-40'!E144,'ID-44'!D144,'ID-45'!E144,'ID-57'!D144,'ID-70'!C144,'ID-71'!D144)</f>
        <v>2.4427263066445493</v>
      </c>
      <c r="F137" s="1">
        <f>AVERAGE('ID-01'!B144,'ID-02'!B144,'ID-03'!C144,'ID-06'!B144,'ID-08'!C144,'ID-09'!D144,'ID-12'!B144,'ID-16'!D144,'ID-18'!E144,'ID-24'!E144,'ID-29'!F144,'ID-33'!E144,'ID-34'!F144,'ID-36'!E144,'ID-38'!F144,'ID-39'!F144,'ID-40'!F144,'ID-45'!F144,'ID-53'!C144,'ID-54'!B144,'ID-57'!E144,'ID-71'!E144)</f>
        <v>3.551340775161997</v>
      </c>
      <c r="G137" s="1">
        <f>AVERAGE('ID-01'!C144,'ID-02'!C144,'ID-03'!D144,'ID-07'!B144,'ID-08'!D144,'ID-11'!D144,'ID-18'!F144,'ID-24'!F144,'ID-29'!G144,'ID-31'!B144,'ID-33'!F144,'ID-34'!G144,'ID-36'!F144,'ID-39'!G144,'ID-40'!G144,'ID-44'!E144,'ID-45'!G144,'ID-50'!B144,'ID-53'!D144,'ID-54'!C144,'ID-57'!F144,'ID-59'!E144,'ID-70'!D144,'ID-71'!F144)</f>
        <v>2.8552539682158962</v>
      </c>
      <c r="H137" s="1">
        <f>AVERAGE('ID-03'!E144,'ID-11'!E144,'ID-13'!E144,'ID-15'!E144,'ID-16'!E144,'ID-18'!G144,'ID-24'!G144,'ID-29'!H144,'ID-30'!F144,'ID-31'!C144,'ID-33'!G144,'ID-34'!H144,'ID-40'!H144,'ID-44'!F144,'ID-45'!H144,'ID-54'!D144,'ID-57'!G144,'ID-59'!F144,'ID-70'!E144,'ID-71'!G144)</f>
        <v>2.04584104713634</v>
      </c>
      <c r="I137" s="1">
        <f>AVERAGE('ID-12'!C144,'ID-18'!H144,'ID-24'!H144,'ID-29'!I144,'ID-40'!I144,'ID-44'!G144,'ID-45'!I144,'ID-59'!G144)</f>
        <v>2.585480050579549</v>
      </c>
      <c r="J137" s="1">
        <f>AVERAGE('ID-31'!D144,'ID-40'!J144,'ID-44'!H144,'ID-45'!J144,'ID-57'!H144)</f>
        <v>1.9912478507707143</v>
      </c>
      <c r="K137" s="1">
        <f>AVERAGE('ID-26'!E144,'ID-31'!E144,'ID-34'!I144,'ID-36'!G144,'ID-40'!K144,'ID-44'!I144,'ID-57'!I144)</f>
        <v>2.6799590556635762</v>
      </c>
      <c r="M137" s="1">
        <v>16.625</v>
      </c>
      <c r="N137" s="70">
        <f t="shared" si="21"/>
        <v>4.1511357671927503E-4</v>
      </c>
      <c r="O137" s="1">
        <f t="shared" si="22"/>
        <v>2.4502689290588478E-4</v>
      </c>
      <c r="P137" s="1">
        <f t="shared" si="23"/>
        <v>3.3638138840216478E-4</v>
      </c>
      <c r="Q137" s="1">
        <f t="shared" si="24"/>
        <v>4.0695820268698196E-4</v>
      </c>
      <c r="R137" s="1">
        <f t="shared" si="25"/>
        <v>5.916533731419887E-4</v>
      </c>
      <c r="S137" s="1">
        <f t="shared" si="26"/>
        <v>4.7568531110476835E-4</v>
      </c>
      <c r="T137" s="1">
        <f t="shared" si="27"/>
        <v>3.4083711845291428E-4</v>
      </c>
      <c r="U137" s="1">
        <f t="shared" si="28"/>
        <v>4.3074097642655288E-4</v>
      </c>
      <c r="V137" s="1">
        <f t="shared" si="29"/>
        <v>3.3174189193840105E-4</v>
      </c>
      <c r="W137" s="1">
        <f t="shared" si="30"/>
        <v>4.4648117867355179E-4</v>
      </c>
    </row>
    <row r="138" spans="1:23" x14ac:dyDescent="0.25">
      <c r="A138" s="1">
        <v>16.75</v>
      </c>
      <c r="B138" s="1">
        <f>AVERAGE('ID-11'!B145,'ID-13'!B145,'ID-14'!B145,'ID-15'!B145,'ID-24'!B145,'ID-26'!B145,'ID-29'!B145,'ID-30'!B145,'ID-32'!B145,'ID-33'!B145,'ID-34'!B145,'ID-37'!B145,'ID-38'!B145,'ID-39'!B145,'ID-40'!B145,'ID-44'!B145,'ID-45'!B145,'ID-53'!B145,'ID-57'!B145,'ID-59'!B145,'ID-70'!B145,'ID-71'!B145)</f>
        <v>2.4965255789500072</v>
      </c>
      <c r="C138" s="1">
        <f>AVERAGE('ID-08'!B145,'ID-09'!B145,'ID-11'!C145,'ID-14'!C145,'ID-18'!B145,'ID-24'!C145,'ID-26'!C145,'ID-29'!C145,'ID-30'!C145,'ID-34'!C145,'ID-36'!B145,'ID-38'!C145,'ID-39'!C145,'ID-40'!C145,'ID-44'!C145,'ID-45'!C145,'ID-57'!C145,'ID-59'!C145)</f>
        <v>1.4554159847782313</v>
      </c>
      <c r="D138" s="1">
        <f>AVERAGE('ID-13'!C145,'ID-14'!D145,'ID-15'!C145,'ID-16'!B145,'ID-18'!C145,'ID-26'!D145,'ID-29'!D145,'ID-30'!D145,'ID-33'!C145,'ID-34'!D145,'ID-36'!C145,'ID-37'!C145,'ID-38'!D145,'ID-39'!D145,'ID-40'!D145,'ID-45'!D145,'ID-59'!D145,'ID-71'!C145)</f>
        <v>2.0028986187153333</v>
      </c>
      <c r="E138" s="1">
        <f>AVERAGE('ID-03'!B145,'ID-09'!C145,'ID-13'!D145,'ID-15'!D145,'ID-16'!C145,'ID-18'!D145,'ID-24'!D145,'ID-29'!E145,'ID-30'!E145,'ID-33'!D145,'ID-34'!E145,'ID-36'!D145,'ID-38'!E145,'ID-39'!E145,'ID-40'!E145,'ID-44'!D145,'ID-45'!E145,'ID-57'!D145,'ID-70'!C145,'ID-71'!D145)</f>
        <v>2.4412441721865368</v>
      </c>
      <c r="F138" s="1">
        <f>AVERAGE('ID-01'!B145,'ID-02'!B145,'ID-03'!C145,'ID-06'!B145,'ID-08'!C145,'ID-09'!D145,'ID-12'!B145,'ID-16'!D145,'ID-18'!E145,'ID-24'!E145,'ID-29'!F145,'ID-33'!E145,'ID-34'!F145,'ID-36'!E145,'ID-38'!F145,'ID-39'!F145,'ID-40'!F145,'ID-45'!F145,'ID-53'!C145,'ID-54'!B145,'ID-57'!E145,'ID-71'!E145)</f>
        <v>3.5435426819580274</v>
      </c>
      <c r="G138" s="1">
        <f>AVERAGE('ID-01'!C145,'ID-02'!C145,'ID-03'!D145,'ID-07'!B145,'ID-08'!D145,'ID-11'!D145,'ID-18'!F145,'ID-24'!F145,'ID-29'!G145,'ID-31'!B145,'ID-33'!F145,'ID-34'!G145,'ID-36'!F145,'ID-39'!G145,'ID-40'!G145,'ID-44'!E145,'ID-45'!G145,'ID-50'!B145,'ID-53'!D145,'ID-54'!C145,'ID-57'!F145,'ID-59'!E145,'ID-70'!D145,'ID-71'!F145)</f>
        <v>2.8458370462453679</v>
      </c>
      <c r="H138" s="1">
        <f>AVERAGE('ID-03'!E145,'ID-11'!E145,'ID-13'!E145,'ID-15'!E145,'ID-16'!E145,'ID-18'!G145,'ID-24'!G145,'ID-29'!H145,'ID-30'!F145,'ID-31'!C145,'ID-33'!G145,'ID-34'!H145,'ID-40'!H145,'ID-44'!F145,'ID-45'!H145,'ID-54'!D145,'ID-57'!G145,'ID-59'!F145,'ID-70'!E145,'ID-71'!G145)</f>
        <v>2.0595024905073314</v>
      </c>
      <c r="I138" s="1">
        <f>AVERAGE('ID-12'!C145,'ID-18'!H145,'ID-24'!H145,'ID-29'!I145,'ID-40'!I145,'ID-44'!G145,'ID-45'!I145,'ID-59'!G145)</f>
        <v>2.5857877220498628</v>
      </c>
      <c r="J138" s="1">
        <f>AVERAGE('ID-31'!D145,'ID-40'!J145,'ID-44'!H145,'ID-45'!J145,'ID-57'!H145)</f>
        <v>1.9897631363051045</v>
      </c>
      <c r="K138" s="1">
        <f>AVERAGE('ID-26'!E145,'ID-31'!E145,'ID-34'!I145,'ID-36'!G145,'ID-40'!K145,'ID-44'!I145,'ID-57'!I145)</f>
        <v>2.728257402019342</v>
      </c>
      <c r="M138" s="1">
        <v>16.75</v>
      </c>
      <c r="N138" s="70">
        <f t="shared" si="21"/>
        <v>4.1592116145307121E-4</v>
      </c>
      <c r="O138" s="1">
        <f t="shared" si="22"/>
        <v>2.4247230306405335E-4</v>
      </c>
      <c r="P138" s="1">
        <f t="shared" si="23"/>
        <v>3.3368290987797453E-4</v>
      </c>
      <c r="Q138" s="1">
        <f t="shared" si="24"/>
        <v>4.0671127908627707E-4</v>
      </c>
      <c r="R138" s="1">
        <f t="shared" si="25"/>
        <v>5.9035421081420742E-4</v>
      </c>
      <c r="S138" s="1">
        <f t="shared" si="26"/>
        <v>4.7411645190447831E-4</v>
      </c>
      <c r="T138" s="1">
        <f t="shared" si="27"/>
        <v>3.431131149185214E-4</v>
      </c>
      <c r="U138" s="1">
        <f t="shared" si="28"/>
        <v>4.3079223449350718E-4</v>
      </c>
      <c r="V138" s="1">
        <f t="shared" si="29"/>
        <v>3.3149453850843044E-4</v>
      </c>
      <c r="W138" s="1">
        <f t="shared" si="30"/>
        <v>4.5452768317642242E-4</v>
      </c>
    </row>
    <row r="139" spans="1:23" x14ac:dyDescent="0.25">
      <c r="A139" s="1">
        <v>16.875</v>
      </c>
      <c r="B139" s="1">
        <f>AVERAGE('ID-11'!B146,'ID-13'!B146,'ID-14'!B146,'ID-15'!B146,'ID-24'!B146,'ID-26'!B146,'ID-29'!B146,'ID-30'!B146,'ID-32'!B146,'ID-33'!B146,'ID-34'!B146,'ID-37'!B146,'ID-38'!B146,'ID-39'!B146,'ID-40'!B146,'ID-44'!B146,'ID-45'!B146,'ID-53'!B146,'ID-57'!B146,'ID-59'!B146,'ID-70'!B146,'ID-71'!B146)</f>
        <v>2.4923020424201834</v>
      </c>
      <c r="C139" s="1">
        <f>AVERAGE('ID-08'!B146,'ID-09'!B146,'ID-11'!C146,'ID-14'!C146,'ID-18'!B146,'ID-24'!C146,'ID-26'!C146,'ID-29'!C146,'ID-30'!C146,'ID-34'!C146,'ID-36'!B146,'ID-38'!C146,'ID-39'!C146,'ID-40'!C146,'ID-44'!C146,'ID-45'!C146,'ID-57'!C146,'ID-59'!C146)</f>
        <v>1.4541966498435461</v>
      </c>
      <c r="D139" s="1">
        <f>AVERAGE('ID-13'!C146,'ID-14'!D146,'ID-15'!C146,'ID-16'!B146,'ID-18'!C146,'ID-26'!D146,'ID-29'!D146,'ID-30'!D146,'ID-33'!C146,'ID-34'!D146,'ID-36'!C146,'ID-37'!C146,'ID-38'!D146,'ID-39'!D146,'ID-40'!D146,'ID-45'!D146,'ID-59'!D146,'ID-71'!C146)</f>
        <v>1.9896183349234582</v>
      </c>
      <c r="E139" s="1">
        <f>AVERAGE('ID-03'!B146,'ID-09'!C146,'ID-13'!D146,'ID-15'!D146,'ID-16'!C146,'ID-18'!D146,'ID-24'!D146,'ID-29'!E146,'ID-30'!E146,'ID-33'!D146,'ID-34'!E146,'ID-36'!D146,'ID-38'!E146,'ID-39'!E146,'ID-40'!E146,'ID-44'!D146,'ID-45'!E146,'ID-57'!D146,'ID-70'!C146,'ID-71'!D146)</f>
        <v>2.4227550358541832</v>
      </c>
      <c r="F139" s="1">
        <f>AVERAGE('ID-01'!B146,'ID-02'!B146,'ID-03'!C146,'ID-06'!B146,'ID-08'!C146,'ID-09'!D146,'ID-12'!B146,'ID-16'!D146,'ID-18'!E146,'ID-24'!E146,'ID-29'!F146,'ID-33'!E146,'ID-34'!F146,'ID-36'!E146,'ID-38'!F146,'ID-39'!F146,'ID-40'!F146,'ID-45'!F146,'ID-53'!C146,'ID-54'!B146,'ID-57'!E146,'ID-71'!E146)</f>
        <v>3.5958781957078174</v>
      </c>
      <c r="G139" s="1">
        <f>AVERAGE('ID-01'!C146,'ID-02'!C146,'ID-03'!D146,'ID-07'!B146,'ID-08'!D146,'ID-11'!D146,'ID-18'!F146,'ID-24'!F146,'ID-29'!G146,'ID-31'!B146,'ID-33'!F146,'ID-34'!G146,'ID-36'!F146,'ID-39'!G146,'ID-40'!G146,'ID-44'!E146,'ID-45'!G146,'ID-50'!B146,'ID-53'!D146,'ID-54'!C146,'ID-57'!F146,'ID-59'!E146,'ID-70'!D146,'ID-71'!F146)</f>
        <v>2.8433125605544891</v>
      </c>
      <c r="H139" s="1">
        <f>AVERAGE('ID-03'!E146,'ID-11'!E146,'ID-13'!E146,'ID-15'!E146,'ID-16'!E146,'ID-18'!G146,'ID-24'!G146,'ID-29'!H146,'ID-30'!F146,'ID-31'!C146,'ID-33'!G146,'ID-34'!H146,'ID-40'!H146,'ID-44'!F146,'ID-45'!H146,'ID-54'!D146,'ID-57'!G146,'ID-59'!F146,'ID-70'!E146,'ID-71'!G146)</f>
        <v>2.0649532151261245</v>
      </c>
      <c r="I139" s="1">
        <f>AVERAGE('ID-12'!C146,'ID-18'!H146,'ID-24'!H146,'ID-29'!I146,'ID-40'!I146,'ID-44'!G146,'ID-45'!I146,'ID-59'!G146)</f>
        <v>2.5686426583308766</v>
      </c>
      <c r="J139" s="1">
        <f>AVERAGE('ID-31'!D146,'ID-40'!J146,'ID-44'!H146,'ID-45'!J146,'ID-57'!H146)</f>
        <v>1.9832151590580165</v>
      </c>
      <c r="K139" s="1">
        <f>AVERAGE('ID-26'!E146,'ID-31'!E146,'ID-34'!I146,'ID-36'!G146,'ID-40'!K146,'ID-44'!I146,'ID-57'!I146)</f>
        <v>2.7530761516630098</v>
      </c>
      <c r="M139" s="1">
        <v>16.875</v>
      </c>
      <c r="N139" s="70">
        <f t="shared" si="21"/>
        <v>4.1521752026720259E-4</v>
      </c>
      <c r="O139" s="1">
        <f t="shared" si="22"/>
        <v>2.4226916186393481E-4</v>
      </c>
      <c r="P139" s="1">
        <f t="shared" si="23"/>
        <v>3.3147041459824814E-4</v>
      </c>
      <c r="Q139" s="1">
        <f t="shared" si="24"/>
        <v>4.0363098897330693E-4</v>
      </c>
      <c r="R139" s="1">
        <f t="shared" si="25"/>
        <v>5.9907330740492247E-4</v>
      </c>
      <c r="S139" s="1">
        <f t="shared" si="26"/>
        <v>4.7369587258837791E-4</v>
      </c>
      <c r="T139" s="1">
        <f t="shared" si="27"/>
        <v>3.4402120564001236E-4</v>
      </c>
      <c r="U139" s="1">
        <f t="shared" si="28"/>
        <v>4.2793586687792405E-4</v>
      </c>
      <c r="V139" s="1">
        <f t="shared" si="29"/>
        <v>3.3040364549906555E-4</v>
      </c>
      <c r="W139" s="1">
        <f t="shared" si="30"/>
        <v>4.5866248686705745E-4</v>
      </c>
    </row>
    <row r="140" spans="1:23" x14ac:dyDescent="0.25">
      <c r="A140" s="1">
        <v>17</v>
      </c>
      <c r="B140" s="1">
        <f>AVERAGE('ID-11'!B147,'ID-13'!B147,'ID-14'!B147,'ID-15'!B147,'ID-24'!B147,'ID-26'!B147,'ID-29'!B147,'ID-30'!B147,'ID-32'!B147,'ID-33'!B147,'ID-34'!B147,'ID-37'!B147,'ID-38'!B147,'ID-39'!B147,'ID-40'!B147,'ID-44'!B147,'ID-45'!B147,'ID-53'!B147,'ID-57'!B147,'ID-59'!B147,'ID-70'!B147,'ID-71'!B147)</f>
        <v>2.4884691371327703</v>
      </c>
      <c r="C140" s="1">
        <f>AVERAGE('ID-08'!B147,'ID-09'!B147,'ID-11'!C147,'ID-14'!C147,'ID-18'!B147,'ID-24'!C147,'ID-26'!C147,'ID-29'!C147,'ID-30'!C147,'ID-34'!C147,'ID-36'!B147,'ID-38'!C147,'ID-39'!C147,'ID-40'!C147,'ID-44'!C147,'ID-45'!C147,'ID-57'!C147,'ID-59'!C147)</f>
        <v>1.4600729016458827</v>
      </c>
      <c r="D140" s="1">
        <f>AVERAGE('ID-13'!C147,'ID-14'!D147,'ID-15'!C147,'ID-16'!B147,'ID-18'!C147,'ID-26'!D147,'ID-29'!D147,'ID-30'!D147,'ID-33'!C147,'ID-34'!D147,'ID-36'!C147,'ID-37'!C147,'ID-38'!D147,'ID-39'!D147,'ID-40'!D147,'ID-45'!D147,'ID-59'!D147,'ID-71'!C147)</f>
        <v>2.0016324856423569</v>
      </c>
      <c r="E140" s="1">
        <f>AVERAGE('ID-03'!B147,'ID-09'!C147,'ID-13'!D147,'ID-15'!D147,'ID-16'!C147,'ID-18'!D147,'ID-24'!D147,'ID-29'!E147,'ID-30'!E147,'ID-33'!D147,'ID-34'!E147,'ID-36'!D147,'ID-38'!E147,'ID-39'!E147,'ID-40'!E147,'ID-44'!D147,'ID-45'!E147,'ID-57'!D147,'ID-70'!C147,'ID-71'!D147)</f>
        <v>2.4259846801687841</v>
      </c>
      <c r="F140" s="1">
        <f>AVERAGE('ID-01'!B147,'ID-02'!B147,'ID-03'!C147,'ID-06'!B147,'ID-08'!C147,'ID-09'!D147,'ID-12'!B147,'ID-16'!D147,'ID-18'!E147,'ID-24'!E147,'ID-29'!F147,'ID-33'!E147,'ID-34'!F147,'ID-36'!E147,'ID-38'!F147,'ID-39'!F147,'ID-40'!F147,'ID-45'!F147,'ID-53'!C147,'ID-54'!B147,'ID-57'!E147,'ID-71'!E147)</f>
        <v>3.5882618465950809</v>
      </c>
      <c r="G140" s="1">
        <f>AVERAGE('ID-01'!C147,'ID-02'!C147,'ID-03'!D147,'ID-07'!B147,'ID-08'!D147,'ID-11'!D147,'ID-18'!F147,'ID-24'!F147,'ID-29'!G147,'ID-31'!B147,'ID-33'!F147,'ID-34'!G147,'ID-36'!F147,'ID-39'!G147,'ID-40'!G147,'ID-44'!E147,'ID-45'!G147,'ID-50'!B147,'ID-53'!D147,'ID-54'!C147,'ID-57'!F147,'ID-59'!E147,'ID-70'!D147,'ID-71'!F147)</f>
        <v>2.8406958107963844</v>
      </c>
      <c r="H140" s="1">
        <f>AVERAGE('ID-03'!E147,'ID-11'!E147,'ID-13'!E147,'ID-15'!E147,'ID-16'!E147,'ID-18'!G147,'ID-24'!G147,'ID-29'!H147,'ID-30'!F147,'ID-31'!C147,'ID-33'!G147,'ID-34'!H147,'ID-40'!H147,'ID-44'!F147,'ID-45'!H147,'ID-54'!D147,'ID-57'!G147,'ID-59'!F147,'ID-70'!E147,'ID-71'!G147)</f>
        <v>2.0644901028723863</v>
      </c>
      <c r="I140" s="1">
        <f>AVERAGE('ID-12'!C147,'ID-18'!H147,'ID-24'!H147,'ID-29'!I147,'ID-40'!I147,'ID-44'!G147,'ID-45'!I147,'ID-59'!G147)</f>
        <v>2.5934186334364355</v>
      </c>
      <c r="J140" s="1">
        <f>AVERAGE('ID-31'!D147,'ID-40'!J147,'ID-44'!H147,'ID-45'!J147,'ID-57'!H147)</f>
        <v>1.9723256223189658</v>
      </c>
      <c r="K140" s="1">
        <f>AVERAGE('ID-26'!E147,'ID-31'!E147,'ID-34'!I147,'ID-36'!G147,'ID-40'!K147,'ID-44'!I147,'ID-57'!I147)</f>
        <v>2.7695867729816963</v>
      </c>
      <c r="M140" s="1">
        <v>17</v>
      </c>
      <c r="N140" s="70">
        <f t="shared" si="21"/>
        <v>4.1457895824631956E-4</v>
      </c>
      <c r="O140" s="1">
        <f t="shared" si="22"/>
        <v>2.4324814541420406E-4</v>
      </c>
      <c r="P140" s="1">
        <f t="shared" si="23"/>
        <v>3.3347197210801665E-4</v>
      </c>
      <c r="Q140" s="1">
        <f t="shared" si="24"/>
        <v>4.0416904771611948E-4</v>
      </c>
      <c r="R140" s="1">
        <f t="shared" si="25"/>
        <v>5.9780442364274053E-4</v>
      </c>
      <c r="S140" s="1">
        <f t="shared" si="26"/>
        <v>4.732599220786777E-4</v>
      </c>
      <c r="T140" s="1">
        <f t="shared" si="27"/>
        <v>3.4394405113853958E-4</v>
      </c>
      <c r="U140" s="1">
        <f t="shared" si="28"/>
        <v>4.3206354433051019E-4</v>
      </c>
      <c r="V140" s="1">
        <f t="shared" si="29"/>
        <v>3.2858944867833972E-4</v>
      </c>
      <c r="W140" s="1">
        <f t="shared" si="30"/>
        <v>4.6141315637875064E-4</v>
      </c>
    </row>
    <row r="141" spans="1:23" x14ac:dyDescent="0.25">
      <c r="A141" s="1">
        <v>17.125</v>
      </c>
      <c r="B141" s="1">
        <f>AVERAGE('ID-11'!B148,'ID-13'!B148,'ID-14'!B148,'ID-15'!B148,'ID-24'!B148,'ID-26'!B148,'ID-29'!B148,'ID-30'!B148,'ID-32'!B148,'ID-33'!B148,'ID-34'!B148,'ID-37'!B148,'ID-38'!B148,'ID-39'!B148,'ID-40'!B148,'ID-44'!B148,'ID-45'!B148,'ID-53'!B148,'ID-57'!B148,'ID-59'!B148,'ID-70'!B148,'ID-71'!B148)</f>
        <v>2.4936218164305406</v>
      </c>
      <c r="C141" s="1">
        <f>AVERAGE('ID-08'!B148,'ID-09'!B148,'ID-11'!C148,'ID-14'!C148,'ID-18'!B148,'ID-24'!C148,'ID-26'!C148,'ID-29'!C148,'ID-30'!C148,'ID-34'!C148,'ID-36'!B148,'ID-38'!C148,'ID-39'!C148,'ID-40'!C148,'ID-44'!C148,'ID-45'!C148,'ID-57'!C148,'ID-59'!C148)</f>
        <v>1.469697311199095</v>
      </c>
      <c r="D141" s="1">
        <f>AVERAGE('ID-13'!C148,'ID-14'!D148,'ID-15'!C148,'ID-16'!B148,'ID-18'!C148,'ID-26'!D148,'ID-29'!D148,'ID-30'!D148,'ID-33'!C148,'ID-34'!D148,'ID-36'!C148,'ID-37'!C148,'ID-38'!D148,'ID-39'!D148,'ID-40'!D148,'ID-45'!D148,'ID-59'!D148,'ID-71'!C148)</f>
        <v>2.0155249536028741</v>
      </c>
      <c r="E141" s="1">
        <f>AVERAGE('ID-03'!B148,'ID-09'!C148,'ID-13'!D148,'ID-15'!D148,'ID-16'!C148,'ID-18'!D148,'ID-24'!D148,'ID-29'!E148,'ID-30'!E148,'ID-33'!D148,'ID-34'!E148,'ID-36'!D148,'ID-38'!E148,'ID-39'!E148,'ID-40'!E148,'ID-44'!D148,'ID-45'!E148,'ID-57'!D148,'ID-70'!C148,'ID-71'!D148)</f>
        <v>2.4166870637588134</v>
      </c>
      <c r="F141" s="1">
        <f>AVERAGE('ID-01'!B148,'ID-02'!B148,'ID-03'!C148,'ID-06'!B148,'ID-08'!C148,'ID-09'!D148,'ID-12'!B148,'ID-16'!D148,'ID-18'!E148,'ID-24'!E148,'ID-29'!F148,'ID-33'!E148,'ID-34'!F148,'ID-36'!E148,'ID-38'!F148,'ID-39'!F148,'ID-40'!F148,'ID-45'!F148,'ID-53'!C148,'ID-54'!B148,'ID-57'!E148,'ID-71'!E148)</f>
        <v>3.5576763951610917</v>
      </c>
      <c r="G141" s="1">
        <f>AVERAGE('ID-01'!C148,'ID-02'!C148,'ID-03'!D148,'ID-07'!B148,'ID-08'!D148,'ID-11'!D148,'ID-18'!F148,'ID-24'!F148,'ID-29'!G148,'ID-31'!B148,'ID-33'!F148,'ID-34'!G148,'ID-36'!F148,'ID-39'!G148,'ID-40'!G148,'ID-44'!E148,'ID-45'!G148,'ID-50'!B148,'ID-53'!D148,'ID-54'!C148,'ID-57'!F148,'ID-59'!E148,'ID-70'!D148,'ID-71'!F148)</f>
        <v>2.8404379004515139</v>
      </c>
      <c r="H141" s="1">
        <f>AVERAGE('ID-03'!E148,'ID-11'!E148,'ID-13'!E148,'ID-15'!E148,'ID-16'!E148,'ID-18'!G148,'ID-24'!G148,'ID-29'!H148,'ID-30'!F148,'ID-31'!C148,'ID-33'!G148,'ID-34'!H148,'ID-40'!H148,'ID-44'!F148,'ID-45'!H148,'ID-54'!D148,'ID-57'!G148,'ID-59'!F148,'ID-70'!E148,'ID-71'!G148)</f>
        <v>2.059803126060221</v>
      </c>
      <c r="I141" s="1">
        <f>AVERAGE('ID-12'!C148,'ID-18'!H148,'ID-24'!H148,'ID-29'!I148,'ID-40'!I148,'ID-44'!G148,'ID-45'!I148,'ID-59'!G148)</f>
        <v>2.5767599005715676</v>
      </c>
      <c r="J141" s="1">
        <f>AVERAGE('ID-31'!D148,'ID-40'!J148,'ID-44'!H148,'ID-45'!J148,'ID-57'!H148)</f>
        <v>1.939050995478576</v>
      </c>
      <c r="K141" s="1">
        <f>AVERAGE('ID-26'!E148,'ID-31'!E148,'ID-34'!I148,'ID-36'!G148,'ID-40'!K148,'ID-44'!I148,'ID-57'!I148)</f>
        <v>2.7471566663918443</v>
      </c>
      <c r="M141" s="1">
        <v>17.125</v>
      </c>
      <c r="N141" s="70">
        <f t="shared" si="21"/>
        <v>4.1543739461732807E-4</v>
      </c>
      <c r="O141" s="1">
        <f t="shared" si="22"/>
        <v>2.4485157204576924E-4</v>
      </c>
      <c r="P141" s="1">
        <f t="shared" si="23"/>
        <v>3.3578645727023885E-4</v>
      </c>
      <c r="Q141" s="1">
        <f t="shared" si="24"/>
        <v>4.0262006482221836E-4</v>
      </c>
      <c r="R141" s="1">
        <f t="shared" si="25"/>
        <v>5.9270888743383795E-4</v>
      </c>
      <c r="S141" s="1">
        <f t="shared" si="26"/>
        <v>4.7321695421522224E-4</v>
      </c>
      <c r="T141" s="1">
        <f t="shared" si="27"/>
        <v>3.4316320080163282E-4</v>
      </c>
      <c r="U141" s="1">
        <f t="shared" si="28"/>
        <v>4.2928819943522316E-4</v>
      </c>
      <c r="V141" s="1">
        <f t="shared" si="29"/>
        <v>3.2304589584673078E-4</v>
      </c>
      <c r="W141" s="1">
        <f t="shared" si="30"/>
        <v>4.5767630062088128E-4</v>
      </c>
    </row>
    <row r="142" spans="1:23" x14ac:dyDescent="0.25">
      <c r="A142" s="1">
        <v>17.25</v>
      </c>
      <c r="B142" s="1">
        <f>AVERAGE('ID-11'!B149,'ID-13'!B149,'ID-14'!B149,'ID-15'!B149,'ID-24'!B149,'ID-26'!B149,'ID-29'!B149,'ID-30'!B149,'ID-32'!B149,'ID-33'!B149,'ID-34'!B149,'ID-37'!B149,'ID-38'!B149,'ID-39'!B149,'ID-40'!B149,'ID-44'!B149,'ID-45'!B149,'ID-53'!B149,'ID-57'!B149,'ID-59'!B149,'ID-70'!B149,'ID-71'!B149)</f>
        <v>2.490594566652593</v>
      </c>
      <c r="C142" s="1">
        <f>AVERAGE('ID-08'!B149,'ID-09'!B149,'ID-11'!C149,'ID-14'!C149,'ID-18'!B149,'ID-24'!C149,'ID-26'!C149,'ID-29'!C149,'ID-30'!C149,'ID-34'!C149,'ID-36'!B149,'ID-38'!C149,'ID-39'!C149,'ID-40'!C149,'ID-44'!C149,'ID-45'!C149,'ID-57'!C149,'ID-59'!C149)</f>
        <v>1.469940090203067</v>
      </c>
      <c r="D142" s="1">
        <f>AVERAGE('ID-13'!C149,'ID-14'!D149,'ID-15'!C149,'ID-16'!B149,'ID-18'!C149,'ID-26'!D149,'ID-29'!D149,'ID-30'!D149,'ID-33'!C149,'ID-34'!D149,'ID-36'!C149,'ID-37'!C149,'ID-38'!D149,'ID-39'!D149,'ID-40'!D149,'ID-45'!D149,'ID-59'!D149,'ID-71'!C149)</f>
        <v>2.0038532642935225</v>
      </c>
      <c r="E142" s="1">
        <f>AVERAGE('ID-03'!B149,'ID-09'!C149,'ID-13'!D149,'ID-15'!D149,'ID-16'!C149,'ID-18'!D149,'ID-24'!D149,'ID-29'!E149,'ID-30'!E149,'ID-33'!D149,'ID-34'!E149,'ID-36'!D149,'ID-38'!E149,'ID-39'!E149,'ID-40'!E149,'ID-44'!D149,'ID-45'!E149,'ID-57'!D149,'ID-70'!C149,'ID-71'!D149)</f>
        <v>2.451514895453744</v>
      </c>
      <c r="F142" s="1">
        <f>AVERAGE('ID-01'!B149,'ID-02'!B149,'ID-03'!C149,'ID-06'!B149,'ID-08'!C149,'ID-09'!D149,'ID-12'!B149,'ID-16'!D149,'ID-18'!E149,'ID-24'!E149,'ID-29'!F149,'ID-33'!E149,'ID-34'!F149,'ID-36'!E149,'ID-38'!F149,'ID-39'!F149,'ID-40'!F149,'ID-45'!F149,'ID-53'!C149,'ID-54'!B149,'ID-57'!E149,'ID-71'!E149)</f>
        <v>3.5462835030002253</v>
      </c>
      <c r="G142" s="1">
        <f>AVERAGE('ID-01'!C149,'ID-02'!C149,'ID-03'!D149,'ID-07'!B149,'ID-08'!D149,'ID-11'!D149,'ID-18'!F149,'ID-24'!F149,'ID-29'!G149,'ID-31'!B149,'ID-33'!F149,'ID-34'!G149,'ID-36'!F149,'ID-39'!G149,'ID-40'!G149,'ID-44'!E149,'ID-45'!G149,'ID-50'!B149,'ID-53'!D149,'ID-54'!C149,'ID-57'!F149,'ID-59'!E149,'ID-70'!D149,'ID-71'!F149)</f>
        <v>2.8285966747363642</v>
      </c>
      <c r="H142" s="1">
        <f>AVERAGE('ID-03'!E149,'ID-11'!E149,'ID-13'!E149,'ID-15'!E149,'ID-16'!E149,'ID-18'!G149,'ID-24'!G149,'ID-29'!H149,'ID-30'!F149,'ID-31'!C149,'ID-33'!G149,'ID-34'!H149,'ID-40'!H149,'ID-44'!F149,'ID-45'!H149,'ID-54'!D149,'ID-57'!G149,'ID-59'!F149,'ID-70'!E149,'ID-71'!G149)</f>
        <v>2.0536486240848997</v>
      </c>
      <c r="I142" s="1">
        <f>AVERAGE('ID-12'!C149,'ID-18'!H149,'ID-24'!H149,'ID-29'!I149,'ID-40'!I149,'ID-44'!G149,'ID-45'!I149,'ID-59'!G149)</f>
        <v>2.5942072867454704</v>
      </c>
      <c r="J142" s="1">
        <f>AVERAGE('ID-31'!D149,'ID-40'!J149,'ID-44'!H149,'ID-45'!J149,'ID-57'!H149)</f>
        <v>1.9175091666827662</v>
      </c>
      <c r="K142" s="1">
        <f>AVERAGE('ID-26'!E149,'ID-31'!E149,'ID-34'!I149,'ID-36'!G149,'ID-40'!K149,'ID-44'!I149,'ID-57'!I149)</f>
        <v>2.7431232412037549</v>
      </c>
      <c r="M142" s="1">
        <v>17.25</v>
      </c>
      <c r="N142" s="70">
        <f t="shared" si="21"/>
        <v>4.1493305480432203E-4</v>
      </c>
      <c r="O142" s="1">
        <f t="shared" si="22"/>
        <v>2.4489201902783099E-4</v>
      </c>
      <c r="P142" s="1">
        <f t="shared" si="23"/>
        <v>3.3384195383130087E-4</v>
      </c>
      <c r="Q142" s="1">
        <f t="shared" si="24"/>
        <v>4.0842238158259378E-4</v>
      </c>
      <c r="R142" s="1">
        <f t="shared" si="25"/>
        <v>5.9081083159983759E-4</v>
      </c>
      <c r="S142" s="1">
        <f t="shared" si="26"/>
        <v>4.7124420601107832E-4</v>
      </c>
      <c r="T142" s="1">
        <f t="shared" si="27"/>
        <v>3.4213786077254429E-4</v>
      </c>
      <c r="U142" s="1">
        <f t="shared" si="28"/>
        <v>4.3219493397179541E-4</v>
      </c>
      <c r="V142" s="1">
        <f t="shared" si="29"/>
        <v>3.1945702716934884E-4</v>
      </c>
      <c r="W142" s="1">
        <f t="shared" si="30"/>
        <v>4.570043319845456E-4</v>
      </c>
    </row>
    <row r="143" spans="1:23" x14ac:dyDescent="0.25">
      <c r="A143" s="1">
        <v>17.375</v>
      </c>
      <c r="B143" s="1">
        <f>AVERAGE('ID-11'!B150,'ID-13'!B150,'ID-14'!B150,'ID-15'!B150,'ID-24'!B150,'ID-26'!B150,'ID-29'!B150,'ID-30'!B150,'ID-32'!B150,'ID-33'!B150,'ID-34'!B150,'ID-37'!B150,'ID-38'!B150,'ID-39'!B150,'ID-40'!B150,'ID-44'!B150,'ID-45'!B150,'ID-53'!B150,'ID-57'!B150,'ID-59'!B150,'ID-70'!B150,'ID-71'!B150)</f>
        <v>2.4786550225171058</v>
      </c>
      <c r="C143" s="1">
        <f>AVERAGE('ID-08'!B150,'ID-09'!B150,'ID-11'!C150,'ID-14'!C150,'ID-18'!B150,'ID-24'!C150,'ID-26'!C150,'ID-29'!C150,'ID-30'!C150,'ID-34'!C150,'ID-36'!B150,'ID-38'!C150,'ID-39'!C150,'ID-40'!C150,'ID-44'!C150,'ID-45'!C150,'ID-57'!C150,'ID-59'!C150)</f>
        <v>1.4659385095559365</v>
      </c>
      <c r="D143" s="1">
        <f>AVERAGE('ID-13'!C150,'ID-14'!D150,'ID-15'!C150,'ID-16'!B150,'ID-18'!C150,'ID-26'!D150,'ID-29'!D150,'ID-30'!D150,'ID-33'!C150,'ID-34'!D150,'ID-36'!C150,'ID-37'!C150,'ID-38'!D150,'ID-39'!D150,'ID-40'!D150,'ID-45'!D150,'ID-59'!D150,'ID-71'!C150)</f>
        <v>1.9561771758231654</v>
      </c>
      <c r="E143" s="1">
        <f>AVERAGE('ID-03'!B150,'ID-09'!C150,'ID-13'!D150,'ID-15'!D150,'ID-16'!C150,'ID-18'!D150,'ID-24'!D150,'ID-29'!E150,'ID-30'!E150,'ID-33'!D150,'ID-34'!E150,'ID-36'!D150,'ID-38'!E150,'ID-39'!E150,'ID-40'!E150,'ID-44'!D150,'ID-45'!E150,'ID-57'!D150,'ID-70'!C150,'ID-71'!D150)</f>
        <v>2.495729291688507</v>
      </c>
      <c r="F143" s="1">
        <f>AVERAGE('ID-01'!B150,'ID-02'!B150,'ID-03'!C150,'ID-06'!B150,'ID-08'!C150,'ID-09'!D150,'ID-12'!B150,'ID-16'!D150,'ID-18'!E150,'ID-24'!E150,'ID-29'!F150,'ID-33'!E150,'ID-34'!F150,'ID-36'!E150,'ID-38'!F150,'ID-39'!F150,'ID-40'!F150,'ID-45'!F150,'ID-53'!C150,'ID-54'!B150,'ID-57'!E150,'ID-71'!E150)</f>
        <v>3.5461187696799574</v>
      </c>
      <c r="G143" s="1">
        <f>AVERAGE('ID-01'!C150,'ID-02'!C150,'ID-03'!D150,'ID-07'!B150,'ID-08'!D150,'ID-11'!D150,'ID-18'!F150,'ID-24'!F150,'ID-29'!G150,'ID-31'!B150,'ID-33'!F150,'ID-34'!G150,'ID-36'!F150,'ID-39'!G150,'ID-40'!G150,'ID-44'!E150,'ID-45'!G150,'ID-50'!B150,'ID-53'!D150,'ID-54'!C150,'ID-57'!F150,'ID-59'!E150,'ID-70'!D150,'ID-71'!F150)</f>
        <v>2.816431220615403</v>
      </c>
      <c r="H143" s="1">
        <f>AVERAGE('ID-03'!E150,'ID-11'!E150,'ID-13'!E150,'ID-15'!E150,'ID-16'!E150,'ID-18'!G150,'ID-24'!G150,'ID-29'!H150,'ID-30'!F150,'ID-31'!C150,'ID-33'!G150,'ID-34'!H150,'ID-40'!H150,'ID-44'!F150,'ID-45'!H150,'ID-54'!D150,'ID-57'!G150,'ID-59'!F150,'ID-70'!E150,'ID-71'!G150)</f>
        <v>2.0572692811686348</v>
      </c>
      <c r="I143" s="1">
        <f>AVERAGE('ID-12'!C150,'ID-18'!H150,'ID-24'!H150,'ID-29'!I150,'ID-40'!I150,'ID-44'!G150,'ID-45'!I150,'ID-59'!G150)</f>
        <v>2.5931349458171145</v>
      </c>
      <c r="J143" s="1">
        <f>AVERAGE('ID-31'!D150,'ID-40'!J150,'ID-44'!H150,'ID-45'!J150,'ID-57'!H150)</f>
        <v>1.9614107779005665</v>
      </c>
      <c r="K143" s="1">
        <f>AVERAGE('ID-26'!E150,'ID-31'!E150,'ID-34'!I150,'ID-36'!G150,'ID-40'!K150,'ID-44'!I150,'ID-57'!I150)</f>
        <v>2.7449334291341394</v>
      </c>
      <c r="M143" s="1">
        <v>17.375</v>
      </c>
      <c r="N143" s="70">
        <f t="shared" si="21"/>
        <v>4.1294392675134985E-4</v>
      </c>
      <c r="O143" s="1">
        <f t="shared" si="22"/>
        <v>2.4422535569201907E-4</v>
      </c>
      <c r="P143" s="1">
        <f t="shared" si="23"/>
        <v>3.2589911749213938E-4</v>
      </c>
      <c r="Q143" s="1">
        <f t="shared" si="24"/>
        <v>4.157884999953053E-4</v>
      </c>
      <c r="R143" s="1">
        <f t="shared" si="25"/>
        <v>5.9078338702868091E-4</v>
      </c>
      <c r="S143" s="1">
        <f t="shared" si="26"/>
        <v>4.6921744135452619E-4</v>
      </c>
      <c r="T143" s="1">
        <f t="shared" si="27"/>
        <v>3.4274106224269459E-4</v>
      </c>
      <c r="U143" s="1">
        <f t="shared" si="28"/>
        <v>4.3201628197313128E-4</v>
      </c>
      <c r="V143" s="1">
        <f t="shared" si="29"/>
        <v>3.2677103559823438E-4</v>
      </c>
      <c r="W143" s="1">
        <f t="shared" si="30"/>
        <v>4.5730590929374764E-4</v>
      </c>
    </row>
    <row r="144" spans="1:23" x14ac:dyDescent="0.25">
      <c r="A144" s="1">
        <v>17.5</v>
      </c>
      <c r="B144" s="1">
        <f>AVERAGE('ID-11'!B151,'ID-13'!B151,'ID-14'!B151,'ID-15'!B151,'ID-24'!B151,'ID-26'!B151,'ID-29'!B151,'ID-30'!B151,'ID-32'!B151,'ID-33'!B151,'ID-34'!B151,'ID-37'!B151,'ID-38'!B151,'ID-39'!B151,'ID-40'!B151,'ID-44'!B151,'ID-45'!B151,'ID-53'!B151,'ID-57'!B151,'ID-59'!B151,'ID-70'!B151,'ID-71'!B151)</f>
        <v>2.472602033175257</v>
      </c>
      <c r="C144" s="1">
        <f>AVERAGE('ID-08'!B151,'ID-09'!B151,'ID-11'!C151,'ID-14'!C151,'ID-18'!B151,'ID-24'!C151,'ID-26'!C151,'ID-29'!C151,'ID-30'!C151,'ID-34'!C151,'ID-36'!B151,'ID-38'!C151,'ID-39'!C151,'ID-40'!C151,'ID-44'!C151,'ID-45'!C151,'ID-57'!C151,'ID-59'!C151)</f>
        <v>1.4683048477356986</v>
      </c>
      <c r="D144" s="1">
        <f>AVERAGE('ID-13'!C151,'ID-14'!D151,'ID-15'!C151,'ID-16'!B151,'ID-18'!C151,'ID-26'!D151,'ID-29'!D151,'ID-30'!D151,'ID-33'!C151,'ID-34'!D151,'ID-36'!C151,'ID-37'!C151,'ID-38'!D151,'ID-39'!D151,'ID-40'!D151,'ID-45'!D151,'ID-59'!D151,'ID-71'!C151)</f>
        <v>1.9560308434538582</v>
      </c>
      <c r="E144" s="1">
        <f>AVERAGE('ID-03'!B151,'ID-09'!C151,'ID-13'!D151,'ID-15'!D151,'ID-16'!C151,'ID-18'!D151,'ID-24'!D151,'ID-29'!E151,'ID-30'!E151,'ID-33'!D151,'ID-34'!E151,'ID-36'!D151,'ID-38'!E151,'ID-39'!E151,'ID-40'!E151,'ID-44'!D151,'ID-45'!E151,'ID-57'!D151,'ID-70'!C151,'ID-71'!D151)</f>
        <v>2.5020551026163957</v>
      </c>
      <c r="F144" s="1">
        <f>AVERAGE('ID-01'!B151,'ID-02'!B151,'ID-03'!C151,'ID-06'!B151,'ID-08'!C151,'ID-09'!D151,'ID-12'!B151,'ID-16'!D151,'ID-18'!E151,'ID-24'!E151,'ID-29'!F151,'ID-33'!E151,'ID-34'!F151,'ID-36'!E151,'ID-38'!F151,'ID-39'!F151,'ID-40'!F151,'ID-45'!F151,'ID-53'!C151,'ID-54'!B151,'ID-57'!E151,'ID-71'!E151)</f>
        <v>3.5474974062556894</v>
      </c>
      <c r="G144" s="1">
        <f>AVERAGE('ID-01'!C151,'ID-02'!C151,'ID-03'!D151,'ID-07'!B151,'ID-08'!D151,'ID-11'!D151,'ID-18'!F151,'ID-24'!F151,'ID-29'!G151,'ID-31'!B151,'ID-33'!F151,'ID-34'!G151,'ID-36'!F151,'ID-39'!G151,'ID-40'!G151,'ID-44'!E151,'ID-45'!G151,'ID-50'!B151,'ID-53'!D151,'ID-54'!C151,'ID-57'!F151,'ID-59'!E151,'ID-70'!D151,'ID-71'!F151)</f>
        <v>2.8031674562568427</v>
      </c>
      <c r="H144" s="1">
        <f>AVERAGE('ID-03'!E151,'ID-11'!E151,'ID-13'!E151,'ID-15'!E151,'ID-16'!E151,'ID-18'!G151,'ID-24'!G151,'ID-29'!H151,'ID-30'!F151,'ID-31'!C151,'ID-33'!G151,'ID-34'!H151,'ID-40'!H151,'ID-44'!F151,'ID-45'!H151,'ID-54'!D151,'ID-57'!G151,'ID-59'!F151,'ID-70'!E151,'ID-71'!G151)</f>
        <v>2.0561080088906047</v>
      </c>
      <c r="I144" s="1">
        <f>AVERAGE('ID-12'!C151,'ID-18'!H151,'ID-24'!H151,'ID-29'!I151,'ID-40'!I151,'ID-44'!G151,'ID-45'!I151,'ID-59'!G151)</f>
        <v>2.6163513023574567</v>
      </c>
      <c r="J144" s="1">
        <f>AVERAGE('ID-31'!D151,'ID-40'!J151,'ID-44'!H151,'ID-45'!J151,'ID-57'!H151)</f>
        <v>1.9727913408210882</v>
      </c>
      <c r="K144" s="1">
        <f>AVERAGE('ID-26'!E151,'ID-31'!E151,'ID-34'!I151,'ID-36'!G151,'ID-40'!K151,'ID-44'!I151,'ID-57'!I151)</f>
        <v>2.6766075709991202</v>
      </c>
      <c r="M144" s="1">
        <v>17.5</v>
      </c>
      <c r="N144" s="70">
        <f t="shared" si="21"/>
        <v>4.1193549872699784E-4</v>
      </c>
      <c r="O144" s="1">
        <f t="shared" si="22"/>
        <v>2.4461958763276738E-4</v>
      </c>
      <c r="P144" s="1">
        <f t="shared" si="23"/>
        <v>3.2587473851941281E-4</v>
      </c>
      <c r="Q144" s="1">
        <f t="shared" si="24"/>
        <v>4.1684238009589156E-4</v>
      </c>
      <c r="R144" s="1">
        <f t="shared" si="25"/>
        <v>5.9101306788219795E-4</v>
      </c>
      <c r="S144" s="1">
        <f t="shared" si="26"/>
        <v>4.6700769821239E-4</v>
      </c>
      <c r="T144" s="1">
        <f t="shared" si="27"/>
        <v>3.4254759428117479E-4</v>
      </c>
      <c r="U144" s="1">
        <f t="shared" si="28"/>
        <v>4.3588412697275234E-4</v>
      </c>
      <c r="V144" s="1">
        <f t="shared" si="29"/>
        <v>3.2866703738079333E-4</v>
      </c>
      <c r="W144" s="1">
        <f t="shared" si="30"/>
        <v>4.4592282132845345E-4</v>
      </c>
    </row>
    <row r="145" spans="1:23" x14ac:dyDescent="0.25">
      <c r="A145" s="1">
        <v>17.625</v>
      </c>
      <c r="B145" s="1">
        <f>AVERAGE('ID-11'!B152,'ID-13'!B152,'ID-14'!B152,'ID-15'!B152,'ID-24'!B152,'ID-26'!B152,'ID-29'!B152,'ID-30'!B152,'ID-32'!B152,'ID-33'!B152,'ID-34'!B152,'ID-37'!B152,'ID-38'!B152,'ID-39'!B152,'ID-40'!B152,'ID-44'!B152,'ID-45'!B152,'ID-53'!B152,'ID-57'!B152,'ID-59'!B152,'ID-70'!B152,'ID-71'!B152)</f>
        <v>2.4853611027173379</v>
      </c>
      <c r="C145" s="1">
        <f>AVERAGE('ID-08'!B152,'ID-09'!B152,'ID-11'!C152,'ID-14'!C152,'ID-18'!B152,'ID-24'!C152,'ID-26'!C152,'ID-29'!C152,'ID-30'!C152,'ID-34'!C152,'ID-36'!B152,'ID-38'!C152,'ID-39'!C152,'ID-40'!C152,'ID-44'!C152,'ID-45'!C152,'ID-57'!C152,'ID-59'!C152)</f>
        <v>1.4711877063393579</v>
      </c>
      <c r="D145" s="1">
        <f>AVERAGE('ID-13'!C152,'ID-14'!D152,'ID-15'!C152,'ID-16'!B152,'ID-18'!C152,'ID-26'!D152,'ID-29'!D152,'ID-30'!D152,'ID-33'!C152,'ID-34'!D152,'ID-36'!C152,'ID-37'!C152,'ID-38'!D152,'ID-39'!D152,'ID-40'!D152,'ID-45'!D152,'ID-59'!D152,'ID-71'!C152)</f>
        <v>1.9638366538472063</v>
      </c>
      <c r="E145" s="1">
        <f>AVERAGE('ID-03'!B152,'ID-09'!C152,'ID-13'!D152,'ID-15'!D152,'ID-16'!C152,'ID-18'!D152,'ID-24'!D152,'ID-29'!E152,'ID-30'!E152,'ID-33'!D152,'ID-34'!E152,'ID-36'!D152,'ID-38'!E152,'ID-39'!E152,'ID-40'!E152,'ID-44'!D152,'ID-45'!E152,'ID-57'!D152,'ID-70'!C152,'ID-71'!D152)</f>
        <v>2.4661841443252386</v>
      </c>
      <c r="F145" s="1">
        <f>AVERAGE('ID-01'!B152,'ID-02'!B152,'ID-03'!C152,'ID-06'!B152,'ID-08'!C152,'ID-09'!D152,'ID-12'!B152,'ID-16'!D152,'ID-18'!E152,'ID-24'!E152,'ID-29'!F152,'ID-33'!E152,'ID-34'!F152,'ID-36'!E152,'ID-38'!F152,'ID-39'!F152,'ID-40'!F152,'ID-45'!F152,'ID-53'!C152,'ID-54'!B152,'ID-57'!E152,'ID-71'!E152)</f>
        <v>3.5313840150836144</v>
      </c>
      <c r="G145" s="1">
        <f>AVERAGE('ID-01'!C152,'ID-02'!C152,'ID-03'!D152,'ID-07'!B152,'ID-08'!D152,'ID-11'!D152,'ID-18'!F152,'ID-24'!F152,'ID-29'!G152,'ID-31'!B152,'ID-33'!F152,'ID-34'!G152,'ID-36'!F152,'ID-39'!G152,'ID-40'!G152,'ID-44'!E152,'ID-45'!G152,'ID-50'!B152,'ID-53'!D152,'ID-54'!C152,'ID-57'!F152,'ID-59'!E152,'ID-70'!D152,'ID-71'!F152)</f>
        <v>2.8005434620692853</v>
      </c>
      <c r="H145" s="1">
        <f>AVERAGE('ID-03'!E152,'ID-11'!E152,'ID-13'!E152,'ID-15'!E152,'ID-16'!E152,'ID-18'!G152,'ID-24'!G152,'ID-29'!H152,'ID-30'!F152,'ID-31'!C152,'ID-33'!G152,'ID-34'!H152,'ID-40'!H152,'ID-44'!F152,'ID-45'!H152,'ID-54'!D152,'ID-57'!G152,'ID-59'!F152,'ID-70'!E152,'ID-71'!G152)</f>
        <v>2.0554615739894389</v>
      </c>
      <c r="I145" s="1">
        <f>AVERAGE('ID-12'!C152,'ID-18'!H152,'ID-24'!H152,'ID-29'!I152,'ID-40'!I152,'ID-44'!G152,'ID-45'!I152,'ID-59'!G152)</f>
        <v>2.61503072060429</v>
      </c>
      <c r="J145" s="1">
        <f>AVERAGE('ID-31'!D152,'ID-40'!J152,'ID-44'!H152,'ID-45'!J152,'ID-57'!H152)</f>
        <v>1.9532527923806011</v>
      </c>
      <c r="K145" s="1">
        <f>AVERAGE('ID-26'!E152,'ID-31'!E152,'ID-34'!I152,'ID-36'!G152,'ID-40'!K152,'ID-44'!I152,'ID-57'!I152)</f>
        <v>2.7070262239169032</v>
      </c>
      <c r="M145" s="1">
        <v>17.625</v>
      </c>
      <c r="N145" s="70">
        <f t="shared" si="21"/>
        <v>4.1406115971270852E-4</v>
      </c>
      <c r="O145" s="1">
        <f t="shared" si="22"/>
        <v>2.4509987187613702E-4</v>
      </c>
      <c r="P145" s="1">
        <f t="shared" si="23"/>
        <v>3.2717518653094458E-4</v>
      </c>
      <c r="Q145" s="1">
        <f t="shared" si="24"/>
        <v>4.1086627844458479E-4</v>
      </c>
      <c r="R145" s="1">
        <f t="shared" si="25"/>
        <v>5.8832857691293024E-4</v>
      </c>
      <c r="S145" s="1">
        <f t="shared" si="26"/>
        <v>4.6657054078074297E-4</v>
      </c>
      <c r="T145" s="1">
        <f t="shared" si="27"/>
        <v>3.4243989822664052E-4</v>
      </c>
      <c r="U145" s="1">
        <f t="shared" si="28"/>
        <v>4.3566411805267473E-4</v>
      </c>
      <c r="V145" s="1">
        <f t="shared" si="29"/>
        <v>3.2541191521060815E-4</v>
      </c>
      <c r="W145" s="1">
        <f t="shared" si="30"/>
        <v>4.5099056890455608E-4</v>
      </c>
    </row>
    <row r="146" spans="1:23" x14ac:dyDescent="0.25">
      <c r="A146" s="1">
        <v>17.75</v>
      </c>
      <c r="B146" s="1">
        <f>AVERAGE('ID-11'!B153,'ID-13'!B153,'ID-14'!B153,'ID-15'!B153,'ID-24'!B153,'ID-26'!B153,'ID-29'!B153,'ID-30'!B153,'ID-32'!B153,'ID-33'!B153,'ID-34'!B153,'ID-37'!B153,'ID-38'!B153,'ID-39'!B153,'ID-40'!B153,'ID-44'!B153,'ID-45'!B153,'ID-53'!B153,'ID-57'!B153,'ID-59'!B153,'ID-70'!B153,'ID-71'!B153)</f>
        <v>2.4915900288013257</v>
      </c>
      <c r="C146" s="1">
        <f>AVERAGE('ID-08'!B153,'ID-09'!B153,'ID-11'!C153,'ID-14'!C153,'ID-18'!B153,'ID-24'!C153,'ID-26'!C153,'ID-29'!C153,'ID-30'!C153,'ID-34'!C153,'ID-36'!B153,'ID-38'!C153,'ID-39'!C153,'ID-40'!C153,'ID-44'!C153,'ID-45'!C153,'ID-57'!C153,'ID-59'!C153)</f>
        <v>1.4610768843725788</v>
      </c>
      <c r="D146" s="1">
        <f>AVERAGE('ID-13'!C153,'ID-14'!D153,'ID-15'!C153,'ID-16'!B153,'ID-18'!C153,'ID-26'!D153,'ID-29'!D153,'ID-30'!D153,'ID-33'!C153,'ID-34'!D153,'ID-36'!C153,'ID-37'!C153,'ID-38'!D153,'ID-39'!D153,'ID-40'!D153,'ID-45'!D153,'ID-59'!D153,'ID-71'!C153)</f>
        <v>1.9644170535089787</v>
      </c>
      <c r="E146" s="1">
        <f>AVERAGE('ID-03'!B153,'ID-09'!C153,'ID-13'!D153,'ID-15'!D153,'ID-16'!C153,'ID-18'!D153,'ID-24'!D153,'ID-29'!E153,'ID-30'!E153,'ID-33'!D153,'ID-34'!E153,'ID-36'!D153,'ID-38'!E153,'ID-39'!E153,'ID-40'!E153,'ID-44'!D153,'ID-45'!E153,'ID-57'!D153,'ID-70'!C153,'ID-71'!D153)</f>
        <v>2.4209554027233073</v>
      </c>
      <c r="F146" s="1">
        <f>AVERAGE('ID-01'!B153,'ID-02'!B153,'ID-03'!C153,'ID-06'!B153,'ID-08'!C153,'ID-09'!D153,'ID-12'!B153,'ID-16'!D153,'ID-18'!E153,'ID-24'!E153,'ID-29'!F153,'ID-33'!E153,'ID-34'!F153,'ID-36'!E153,'ID-38'!F153,'ID-39'!F153,'ID-40'!F153,'ID-45'!F153,'ID-53'!C153,'ID-54'!B153,'ID-57'!E153,'ID-71'!E153)</f>
        <v>3.5240929728726513</v>
      </c>
      <c r="G146" s="1">
        <f>AVERAGE('ID-01'!C153,'ID-02'!C153,'ID-03'!D153,'ID-07'!B153,'ID-08'!D153,'ID-11'!D153,'ID-18'!F153,'ID-24'!F153,'ID-29'!G153,'ID-31'!B153,'ID-33'!F153,'ID-34'!G153,'ID-36'!F153,'ID-39'!G153,'ID-40'!G153,'ID-44'!E153,'ID-45'!G153,'ID-50'!B153,'ID-53'!D153,'ID-54'!C153,'ID-57'!F153,'ID-59'!E153,'ID-70'!D153,'ID-71'!F153)</f>
        <v>2.7907388134317173</v>
      </c>
      <c r="H146" s="1">
        <f>AVERAGE('ID-03'!E153,'ID-11'!E153,'ID-13'!E153,'ID-15'!E153,'ID-16'!E153,'ID-18'!G153,'ID-24'!G153,'ID-29'!H153,'ID-30'!F153,'ID-31'!C153,'ID-33'!G153,'ID-34'!H153,'ID-40'!H153,'ID-44'!F153,'ID-45'!H153,'ID-54'!D153,'ID-57'!G153,'ID-59'!F153,'ID-70'!E153,'ID-71'!G153)</f>
        <v>2.0386135127592628</v>
      </c>
      <c r="I146" s="1">
        <f>AVERAGE('ID-12'!C153,'ID-18'!H153,'ID-24'!H153,'ID-29'!I153,'ID-40'!I153,'ID-44'!G153,'ID-45'!I153,'ID-59'!G153)</f>
        <v>2.6075804573320638</v>
      </c>
      <c r="J146" s="1">
        <f>AVERAGE('ID-31'!D153,'ID-40'!J153,'ID-44'!H153,'ID-45'!J153,'ID-57'!H153)</f>
        <v>1.9263109774467466</v>
      </c>
      <c r="K146" s="1">
        <f>AVERAGE('ID-26'!E153,'ID-31'!E153,'ID-34'!I153,'ID-36'!G153,'ID-40'!K153,'ID-44'!I153,'ID-57'!I153)</f>
        <v>2.6847071944175087</v>
      </c>
      <c r="M146" s="1">
        <v>17.75</v>
      </c>
      <c r="N146" s="70">
        <f t="shared" si="21"/>
        <v>4.150988987983009E-4</v>
      </c>
      <c r="O146" s="1">
        <f t="shared" si="22"/>
        <v>2.4341540893647163E-4</v>
      </c>
      <c r="P146" s="1">
        <f t="shared" si="23"/>
        <v>3.2727188111459585E-4</v>
      </c>
      <c r="Q146" s="1">
        <f t="shared" si="24"/>
        <v>4.03331170093703E-4</v>
      </c>
      <c r="R146" s="1">
        <f t="shared" si="25"/>
        <v>5.8711388928058374E-4</v>
      </c>
      <c r="S146" s="1">
        <f t="shared" si="26"/>
        <v>4.6493708631772414E-4</v>
      </c>
      <c r="T146" s="1">
        <f t="shared" si="27"/>
        <v>3.3963301122569322E-4</v>
      </c>
      <c r="U146" s="1">
        <f t="shared" si="28"/>
        <v>4.3442290419152185E-4</v>
      </c>
      <c r="V146" s="1">
        <f t="shared" si="29"/>
        <v>3.2092340884262802E-4</v>
      </c>
      <c r="W146" s="1">
        <f t="shared" si="30"/>
        <v>4.4727221858995698E-4</v>
      </c>
    </row>
    <row r="147" spans="1:23" x14ac:dyDescent="0.25">
      <c r="A147" s="1">
        <v>17.875</v>
      </c>
      <c r="B147" s="1">
        <f>AVERAGE('ID-11'!B154,'ID-13'!B154,'ID-14'!B154,'ID-15'!B154,'ID-24'!B154,'ID-26'!B154,'ID-29'!B154,'ID-30'!B154,'ID-32'!B154,'ID-33'!B154,'ID-34'!B154,'ID-37'!B154,'ID-38'!B154,'ID-39'!B154,'ID-40'!B154,'ID-44'!B154,'ID-45'!B154,'ID-53'!B154,'ID-57'!B154,'ID-59'!B154,'ID-70'!B154,'ID-71'!B154)</f>
        <v>2.496958185066052</v>
      </c>
      <c r="C147" s="1">
        <f>AVERAGE('ID-08'!B154,'ID-09'!B154,'ID-11'!C154,'ID-14'!C154,'ID-18'!B154,'ID-24'!C154,'ID-26'!C154,'ID-29'!C154,'ID-30'!C154,'ID-34'!C154,'ID-36'!B154,'ID-38'!C154,'ID-39'!C154,'ID-40'!C154,'ID-44'!C154,'ID-45'!C154,'ID-57'!C154,'ID-59'!C154)</f>
        <v>1.4764872483977864</v>
      </c>
      <c r="D147" s="1">
        <f>AVERAGE('ID-13'!C154,'ID-14'!D154,'ID-15'!C154,'ID-16'!B154,'ID-18'!C154,'ID-26'!D154,'ID-29'!D154,'ID-30'!D154,'ID-33'!C154,'ID-34'!D154,'ID-36'!C154,'ID-37'!C154,'ID-38'!D154,'ID-39'!D154,'ID-40'!D154,'ID-45'!D154,'ID-59'!D154,'ID-71'!C154)</f>
        <v>1.9662772891632478</v>
      </c>
      <c r="E147" s="1">
        <f>AVERAGE('ID-03'!B154,'ID-09'!C154,'ID-13'!D154,'ID-15'!D154,'ID-16'!C154,'ID-18'!D154,'ID-24'!D154,'ID-29'!E154,'ID-30'!E154,'ID-33'!D154,'ID-34'!E154,'ID-36'!D154,'ID-38'!E154,'ID-39'!E154,'ID-40'!E154,'ID-44'!D154,'ID-45'!E154,'ID-57'!D154,'ID-70'!C154,'ID-71'!D154)</f>
        <v>2.4089091630444686</v>
      </c>
      <c r="F147" s="1">
        <f>AVERAGE('ID-01'!B154,'ID-02'!B154,'ID-03'!C154,'ID-06'!B154,'ID-08'!C154,'ID-09'!D154,'ID-12'!B154,'ID-16'!D154,'ID-18'!E154,'ID-24'!E154,'ID-29'!F154,'ID-33'!E154,'ID-34'!F154,'ID-36'!E154,'ID-38'!F154,'ID-39'!F154,'ID-40'!F154,'ID-45'!F154,'ID-53'!C154,'ID-54'!B154,'ID-57'!E154,'ID-71'!E154)</f>
        <v>3.5114087962975558</v>
      </c>
      <c r="G147" s="1">
        <f>AVERAGE('ID-01'!C154,'ID-02'!C154,'ID-03'!D154,'ID-07'!B154,'ID-08'!D154,'ID-11'!D154,'ID-18'!F154,'ID-24'!F154,'ID-29'!G154,'ID-31'!B154,'ID-33'!F154,'ID-34'!G154,'ID-36'!F154,'ID-39'!G154,'ID-40'!G154,'ID-44'!E154,'ID-45'!G154,'ID-50'!B154,'ID-53'!D154,'ID-54'!C154,'ID-57'!F154,'ID-59'!E154,'ID-70'!D154,'ID-71'!F154)</f>
        <v>2.7871032643560896</v>
      </c>
      <c r="H147" s="1">
        <f>AVERAGE('ID-03'!E154,'ID-11'!E154,'ID-13'!E154,'ID-15'!E154,'ID-16'!E154,'ID-18'!G154,'ID-24'!G154,'ID-29'!H154,'ID-30'!F154,'ID-31'!C154,'ID-33'!G154,'ID-34'!H154,'ID-40'!H154,'ID-44'!F154,'ID-45'!H154,'ID-54'!D154,'ID-57'!G154,'ID-59'!F154,'ID-70'!E154,'ID-71'!G154)</f>
        <v>2.0407009742390336</v>
      </c>
      <c r="I147" s="1">
        <f>AVERAGE('ID-12'!C154,'ID-18'!H154,'ID-24'!H154,'ID-29'!I154,'ID-40'!I154,'ID-44'!G154,'ID-45'!I154,'ID-59'!G154)</f>
        <v>2.5802175116593933</v>
      </c>
      <c r="J147" s="1">
        <f>AVERAGE('ID-31'!D154,'ID-40'!J154,'ID-44'!H154,'ID-45'!J154,'ID-57'!H154)</f>
        <v>1.9152649553257786</v>
      </c>
      <c r="K147" s="1">
        <f>AVERAGE('ID-26'!E154,'ID-31'!E154,'ID-34'!I154,'ID-36'!G154,'ID-40'!K154,'ID-44'!I154,'ID-57'!I154)</f>
        <v>2.6509110778496612</v>
      </c>
      <c r="M147" s="1">
        <v>17.875</v>
      </c>
      <c r="N147" s="70">
        <f t="shared" si="21"/>
        <v>4.1599323363200429E-4</v>
      </c>
      <c r="O147" s="1">
        <f t="shared" si="22"/>
        <v>2.4598277558307124E-4</v>
      </c>
      <c r="P147" s="1">
        <f t="shared" si="23"/>
        <v>3.2758179637459709E-4</v>
      </c>
      <c r="Q147" s="1">
        <f t="shared" si="24"/>
        <v>4.0132426656320851E-4</v>
      </c>
      <c r="R147" s="1">
        <f t="shared" si="25"/>
        <v>5.8500070546317281E-4</v>
      </c>
      <c r="S147" s="1">
        <f t="shared" si="26"/>
        <v>4.6433140384172456E-4</v>
      </c>
      <c r="T147" s="1">
        <f t="shared" si="27"/>
        <v>3.3998078230822301E-4</v>
      </c>
      <c r="U147" s="1">
        <f t="shared" si="28"/>
        <v>4.2986423744245493E-4</v>
      </c>
      <c r="V147" s="1">
        <f t="shared" si="29"/>
        <v>3.1908314155727475E-4</v>
      </c>
      <c r="W147" s="1">
        <f t="shared" si="30"/>
        <v>4.4164178556975356E-4</v>
      </c>
    </row>
    <row r="148" spans="1:23" x14ac:dyDescent="0.25">
      <c r="A148" s="1">
        <v>18</v>
      </c>
      <c r="B148" s="1">
        <f>AVERAGE('ID-11'!B155,'ID-13'!B155,'ID-14'!B155,'ID-15'!B155,'ID-24'!B155,'ID-26'!B155,'ID-29'!B155,'ID-30'!B155,'ID-32'!B155,'ID-33'!B155,'ID-34'!B155,'ID-37'!B155,'ID-38'!B155,'ID-39'!B155,'ID-40'!B155,'ID-44'!B155,'ID-45'!B155,'ID-53'!B155,'ID-57'!B155,'ID-59'!B155,'ID-70'!B155,'ID-71'!B155)</f>
        <v>2.4927491010023712</v>
      </c>
      <c r="C148" s="1">
        <f>AVERAGE('ID-08'!B155,'ID-09'!B155,'ID-11'!C155,'ID-14'!C155,'ID-18'!B155,'ID-24'!C155,'ID-26'!C155,'ID-29'!C155,'ID-30'!C155,'ID-34'!C155,'ID-36'!B155,'ID-38'!C155,'ID-39'!C155,'ID-40'!C155,'ID-44'!C155,'ID-45'!C155,'ID-57'!C155,'ID-59'!C155)</f>
        <v>1.476746344485135</v>
      </c>
      <c r="D148" s="1">
        <f>AVERAGE('ID-13'!C155,'ID-14'!D155,'ID-15'!C155,'ID-16'!B155,'ID-18'!C155,'ID-26'!D155,'ID-29'!D155,'ID-30'!D155,'ID-33'!C155,'ID-34'!D155,'ID-36'!C155,'ID-37'!C155,'ID-38'!D155,'ID-39'!D155,'ID-40'!D155,'ID-45'!D155,'ID-59'!D155,'ID-71'!C155)</f>
        <v>1.9891208193639178</v>
      </c>
      <c r="E148" s="1">
        <f>AVERAGE('ID-03'!B155,'ID-09'!C155,'ID-13'!D155,'ID-15'!D155,'ID-16'!C155,'ID-18'!D155,'ID-24'!D155,'ID-29'!E155,'ID-30'!E155,'ID-33'!D155,'ID-34'!E155,'ID-36'!D155,'ID-38'!E155,'ID-39'!E155,'ID-40'!E155,'ID-44'!D155,'ID-45'!E155,'ID-57'!D155,'ID-70'!C155,'ID-71'!D155)</f>
        <v>2.4195614238156411</v>
      </c>
      <c r="F148" s="1">
        <f>AVERAGE('ID-01'!B155,'ID-02'!B155,'ID-03'!C155,'ID-06'!B155,'ID-08'!C155,'ID-09'!D155,'ID-12'!B155,'ID-16'!D155,'ID-18'!E155,'ID-24'!E155,'ID-29'!F155,'ID-33'!E155,'ID-34'!F155,'ID-36'!E155,'ID-38'!F155,'ID-39'!F155,'ID-40'!F155,'ID-45'!F155,'ID-53'!C155,'ID-54'!B155,'ID-57'!E155,'ID-71'!E155)</f>
        <v>3.4943598773928866</v>
      </c>
      <c r="G148" s="1">
        <f>AVERAGE('ID-01'!C155,'ID-02'!C155,'ID-03'!D155,'ID-07'!B155,'ID-08'!D155,'ID-11'!D155,'ID-18'!F155,'ID-24'!F155,'ID-29'!G155,'ID-31'!B155,'ID-33'!F155,'ID-34'!G155,'ID-36'!F155,'ID-39'!G155,'ID-40'!G155,'ID-44'!E155,'ID-45'!G155,'ID-50'!B155,'ID-53'!D155,'ID-54'!C155,'ID-57'!F155,'ID-59'!E155,'ID-70'!D155,'ID-71'!F155)</f>
        <v>2.7731994296655906</v>
      </c>
      <c r="H148" s="1">
        <f>AVERAGE('ID-03'!E155,'ID-11'!E155,'ID-13'!E155,'ID-15'!E155,'ID-16'!E155,'ID-18'!G155,'ID-24'!G155,'ID-29'!H155,'ID-30'!F155,'ID-31'!C155,'ID-33'!G155,'ID-34'!H155,'ID-40'!H155,'ID-44'!F155,'ID-45'!H155,'ID-54'!D155,'ID-57'!G155,'ID-59'!F155,'ID-70'!E155,'ID-71'!G155)</f>
        <v>2.0385053491020022</v>
      </c>
      <c r="I148" s="1">
        <f>AVERAGE('ID-12'!C155,'ID-18'!H155,'ID-24'!H155,'ID-29'!I155,'ID-40'!I155,'ID-44'!G155,'ID-45'!I155,'ID-59'!G155)</f>
        <v>2.5519352520798328</v>
      </c>
      <c r="J148" s="1">
        <f>AVERAGE('ID-31'!D155,'ID-40'!J155,'ID-44'!H155,'ID-45'!J155,'ID-57'!H155)</f>
        <v>1.9210740286602928</v>
      </c>
      <c r="K148" s="1">
        <f>AVERAGE('ID-26'!E155,'ID-31'!E155,'ID-34'!I155,'ID-36'!G155,'ID-40'!K155,'ID-44'!I155,'ID-57'!I155)</f>
        <v>2.6493906151283446</v>
      </c>
      <c r="M148" s="1">
        <v>18</v>
      </c>
      <c r="N148" s="70">
        <f t="shared" si="21"/>
        <v>4.1529200022699507E-4</v>
      </c>
      <c r="O148" s="1">
        <f t="shared" si="22"/>
        <v>2.460259409912235E-4</v>
      </c>
      <c r="P148" s="1">
        <f t="shared" si="23"/>
        <v>3.3138752850602875E-4</v>
      </c>
      <c r="Q148" s="1">
        <f t="shared" si="24"/>
        <v>4.0309893320768583E-4</v>
      </c>
      <c r="R148" s="1">
        <f t="shared" si="25"/>
        <v>5.8216035557365491E-4</v>
      </c>
      <c r="S148" s="1">
        <f t="shared" si="26"/>
        <v>4.6201502498228743E-4</v>
      </c>
      <c r="T148" s="1">
        <f t="shared" si="27"/>
        <v>3.3961499116039358E-4</v>
      </c>
      <c r="U148" s="1">
        <f t="shared" si="28"/>
        <v>4.2515241299650016E-4</v>
      </c>
      <c r="V148" s="1">
        <f t="shared" si="29"/>
        <v>3.2005093317480479E-4</v>
      </c>
      <c r="W148" s="1">
        <f t="shared" si="30"/>
        <v>4.4138847648038225E-4</v>
      </c>
    </row>
    <row r="149" spans="1:23" x14ac:dyDescent="0.25">
      <c r="A149" s="1">
        <v>18.125</v>
      </c>
      <c r="B149" s="1">
        <f>AVERAGE('ID-11'!B156,'ID-13'!B156,'ID-14'!B156,'ID-15'!B156,'ID-24'!B156,'ID-26'!B156,'ID-29'!B156,'ID-30'!B156,'ID-32'!B156,'ID-33'!B156,'ID-34'!B156,'ID-37'!B156,'ID-38'!B156,'ID-39'!B156,'ID-40'!B156,'ID-44'!B156,'ID-45'!B156,'ID-53'!B156,'ID-57'!B156,'ID-59'!B156,'ID-70'!B156,'ID-71'!B156)</f>
        <v>2.4970835891572296</v>
      </c>
      <c r="C149" s="1">
        <f>AVERAGE('ID-08'!B156,'ID-09'!B156,'ID-11'!C156,'ID-14'!C156,'ID-18'!B156,'ID-24'!C156,'ID-26'!C156,'ID-29'!C156,'ID-30'!C156,'ID-34'!C156,'ID-36'!B156,'ID-38'!C156,'ID-39'!C156,'ID-40'!C156,'ID-44'!C156,'ID-45'!C156,'ID-57'!C156,'ID-59'!C156)</f>
        <v>1.5240778577100591</v>
      </c>
      <c r="D149" s="1">
        <f>AVERAGE('ID-13'!C156,'ID-14'!D156,'ID-15'!C156,'ID-16'!B156,'ID-18'!C156,'ID-26'!D156,'ID-29'!D156,'ID-30'!D156,'ID-33'!C156,'ID-34'!D156,'ID-36'!C156,'ID-37'!C156,'ID-38'!D156,'ID-39'!D156,'ID-40'!D156,'ID-45'!D156,'ID-59'!D156,'ID-71'!C156)</f>
        <v>1.9907363800498503</v>
      </c>
      <c r="E149" s="1">
        <f>AVERAGE('ID-03'!B156,'ID-09'!C156,'ID-13'!D156,'ID-15'!D156,'ID-16'!C156,'ID-18'!D156,'ID-24'!D156,'ID-29'!E156,'ID-30'!E156,'ID-33'!D156,'ID-34'!E156,'ID-36'!D156,'ID-38'!E156,'ID-39'!E156,'ID-40'!E156,'ID-44'!D156,'ID-45'!E156,'ID-57'!D156,'ID-70'!C156,'ID-71'!D156)</f>
        <v>2.4131223733748861</v>
      </c>
      <c r="F149" s="1">
        <f>AVERAGE('ID-01'!B156,'ID-02'!B156,'ID-03'!C156,'ID-06'!B156,'ID-08'!C156,'ID-09'!D156,'ID-12'!B156,'ID-16'!D156,'ID-18'!E156,'ID-24'!E156,'ID-29'!F156,'ID-33'!E156,'ID-34'!F156,'ID-36'!E156,'ID-38'!F156,'ID-39'!F156,'ID-40'!F156,'ID-45'!F156,'ID-53'!C156,'ID-54'!B156,'ID-57'!E156,'ID-71'!E156)</f>
        <v>3.4864495585765551</v>
      </c>
      <c r="G149" s="1">
        <f>AVERAGE('ID-01'!C156,'ID-02'!C156,'ID-03'!D156,'ID-07'!B156,'ID-08'!D156,'ID-11'!D156,'ID-18'!F156,'ID-24'!F156,'ID-29'!G156,'ID-31'!B156,'ID-33'!F156,'ID-34'!G156,'ID-36'!F156,'ID-39'!G156,'ID-40'!G156,'ID-44'!E156,'ID-45'!G156,'ID-50'!B156,'ID-53'!D156,'ID-54'!C156,'ID-57'!F156,'ID-59'!E156,'ID-70'!D156,'ID-71'!F156)</f>
        <v>2.7616645008377358</v>
      </c>
      <c r="H149" s="1">
        <f>AVERAGE('ID-03'!E156,'ID-11'!E156,'ID-13'!E156,'ID-15'!E156,'ID-16'!E156,'ID-18'!G156,'ID-24'!G156,'ID-29'!H156,'ID-30'!F156,'ID-31'!C156,'ID-33'!G156,'ID-34'!H156,'ID-40'!H156,'ID-44'!F156,'ID-45'!H156,'ID-54'!D156,'ID-57'!G156,'ID-59'!F156,'ID-70'!E156,'ID-71'!G156)</f>
        <v>2.0194278698432706</v>
      </c>
      <c r="I149" s="1">
        <f>AVERAGE('ID-12'!C156,'ID-18'!H156,'ID-24'!H156,'ID-29'!I156,'ID-40'!I156,'ID-44'!G156,'ID-45'!I156,'ID-59'!G156)</f>
        <v>2.4853715617309549</v>
      </c>
      <c r="J149" s="1">
        <f>AVERAGE('ID-31'!D156,'ID-40'!J156,'ID-44'!H156,'ID-45'!J156,'ID-57'!H156)</f>
        <v>1.9596610707533593</v>
      </c>
      <c r="K149" s="1">
        <f>AVERAGE('ID-26'!E156,'ID-31'!E156,'ID-34'!I156,'ID-36'!G156,'ID-40'!K156,'ID-44'!I156,'ID-57'!I156)</f>
        <v>2.6445481155820576</v>
      </c>
      <c r="M149" s="1">
        <v>18.125</v>
      </c>
      <c r="N149" s="70">
        <f t="shared" si="21"/>
        <v>4.1601412595359448E-4</v>
      </c>
      <c r="O149" s="1">
        <f t="shared" si="22"/>
        <v>2.5391137109449585E-4</v>
      </c>
      <c r="P149" s="1">
        <f t="shared" si="23"/>
        <v>3.3165668091630511E-4</v>
      </c>
      <c r="Q149" s="1">
        <f t="shared" si="24"/>
        <v>4.0202618740425606E-4</v>
      </c>
      <c r="R149" s="1">
        <f t="shared" si="25"/>
        <v>5.808424964588541E-4</v>
      </c>
      <c r="S149" s="1">
        <f t="shared" si="26"/>
        <v>4.6009330583956685E-4</v>
      </c>
      <c r="T149" s="1">
        <f t="shared" si="27"/>
        <v>3.364366831158889E-4</v>
      </c>
      <c r="U149" s="1">
        <f t="shared" si="28"/>
        <v>4.140629021843771E-4</v>
      </c>
      <c r="V149" s="1">
        <f t="shared" si="29"/>
        <v>3.2647953438750968E-4</v>
      </c>
      <c r="W149" s="1">
        <f t="shared" si="30"/>
        <v>4.4058171605597081E-4</v>
      </c>
    </row>
    <row r="150" spans="1:23" x14ac:dyDescent="0.25">
      <c r="A150" s="1">
        <v>18.25</v>
      </c>
      <c r="B150" s="1">
        <f>AVERAGE('ID-11'!B157,'ID-13'!B157,'ID-14'!B157,'ID-15'!B157,'ID-24'!B157,'ID-26'!B157,'ID-29'!B157,'ID-30'!B157,'ID-32'!B157,'ID-33'!B157,'ID-34'!B157,'ID-37'!B157,'ID-38'!B157,'ID-39'!B157,'ID-40'!B157,'ID-44'!B157,'ID-45'!B157,'ID-53'!B157,'ID-57'!B157,'ID-59'!B157,'ID-70'!B157,'ID-71'!B157)</f>
        <v>2.4861428311176139</v>
      </c>
      <c r="C150" s="1">
        <f>AVERAGE('ID-08'!B157,'ID-09'!B157,'ID-11'!C157,'ID-14'!C157,'ID-18'!B157,'ID-24'!C157,'ID-26'!C157,'ID-29'!C157,'ID-30'!C157,'ID-34'!C157,'ID-36'!B157,'ID-38'!C157,'ID-39'!C157,'ID-40'!C157,'ID-44'!C157,'ID-45'!C157,'ID-57'!C157,'ID-59'!C157)</f>
        <v>1.5332202780195541</v>
      </c>
      <c r="D150" s="1">
        <f>AVERAGE('ID-13'!C157,'ID-14'!D157,'ID-15'!C157,'ID-16'!B157,'ID-18'!C157,'ID-26'!D157,'ID-29'!D157,'ID-30'!D157,'ID-33'!C157,'ID-34'!D157,'ID-36'!C157,'ID-37'!C157,'ID-38'!D157,'ID-39'!D157,'ID-40'!D157,'ID-45'!D157,'ID-59'!D157,'ID-71'!C157)</f>
        <v>1.9963238147443612</v>
      </c>
      <c r="E150" s="1">
        <f>AVERAGE('ID-03'!B157,'ID-09'!C157,'ID-13'!D157,'ID-15'!D157,'ID-16'!C157,'ID-18'!D157,'ID-24'!D157,'ID-29'!E157,'ID-30'!E157,'ID-33'!D157,'ID-34'!E157,'ID-36'!D157,'ID-38'!E157,'ID-39'!E157,'ID-40'!E157,'ID-44'!D157,'ID-45'!E157,'ID-57'!D157,'ID-70'!C157,'ID-71'!D157)</f>
        <v>2.382525257732516</v>
      </c>
      <c r="F150" s="1">
        <f>AVERAGE('ID-01'!B157,'ID-02'!B157,'ID-03'!C157,'ID-06'!B157,'ID-08'!C157,'ID-09'!D157,'ID-12'!B157,'ID-16'!D157,'ID-18'!E157,'ID-24'!E157,'ID-29'!F157,'ID-33'!E157,'ID-34'!F157,'ID-36'!E157,'ID-38'!F157,'ID-39'!F157,'ID-40'!F157,'ID-45'!F157,'ID-53'!C157,'ID-54'!B157,'ID-57'!E157,'ID-71'!E157)</f>
        <v>3.4930406732203476</v>
      </c>
      <c r="G150" s="1">
        <f>AVERAGE('ID-01'!C157,'ID-02'!C157,'ID-03'!D157,'ID-07'!B157,'ID-08'!D157,'ID-11'!D157,'ID-18'!F157,'ID-24'!F157,'ID-29'!G157,'ID-31'!B157,'ID-33'!F157,'ID-34'!G157,'ID-36'!F157,'ID-39'!G157,'ID-40'!G157,'ID-44'!E157,'ID-45'!G157,'ID-50'!B157,'ID-53'!D157,'ID-54'!C157,'ID-57'!F157,'ID-59'!E157,'ID-70'!D157,'ID-71'!F157)</f>
        <v>2.7487768593948476</v>
      </c>
      <c r="H150" s="1">
        <f>AVERAGE('ID-03'!E157,'ID-11'!E157,'ID-13'!E157,'ID-15'!E157,'ID-16'!E157,'ID-18'!G157,'ID-24'!G157,'ID-29'!H157,'ID-30'!F157,'ID-31'!C157,'ID-33'!G157,'ID-34'!H157,'ID-40'!H157,'ID-44'!F157,'ID-45'!H157,'ID-54'!D157,'ID-57'!G157,'ID-59'!F157,'ID-70'!E157,'ID-71'!G157)</f>
        <v>2.0180858941547708</v>
      </c>
      <c r="I150" s="1">
        <f>AVERAGE('ID-12'!C157,'ID-18'!H157,'ID-24'!H157,'ID-29'!I157,'ID-40'!I157,'ID-44'!G157,'ID-45'!I157,'ID-59'!G157)</f>
        <v>2.435528147100495</v>
      </c>
      <c r="J150" s="1">
        <f>AVERAGE('ID-31'!D157,'ID-40'!J157,'ID-44'!H157,'ID-45'!J157,'ID-57'!H157)</f>
        <v>1.9365449265033465</v>
      </c>
      <c r="K150" s="1">
        <f>AVERAGE('ID-26'!E157,'ID-31'!E157,'ID-34'!I157,'ID-36'!G157,'ID-40'!K157,'ID-44'!I157,'ID-57'!I157)</f>
        <v>2.6034046147796639</v>
      </c>
      <c r="M150" s="1">
        <v>18.25</v>
      </c>
      <c r="N150" s="70">
        <f t="shared" si="21"/>
        <v>4.141913956641945E-4</v>
      </c>
      <c r="O150" s="1">
        <f t="shared" si="22"/>
        <v>2.5543449831805774E-4</v>
      </c>
      <c r="P150" s="1">
        <f t="shared" si="23"/>
        <v>3.325875475364106E-4</v>
      </c>
      <c r="Q150" s="1">
        <f t="shared" si="24"/>
        <v>3.9692870793823717E-4</v>
      </c>
      <c r="R150" s="1">
        <f t="shared" si="25"/>
        <v>5.8194057615850998E-4</v>
      </c>
      <c r="S150" s="1">
        <f t="shared" si="26"/>
        <v>4.5794622477518163E-4</v>
      </c>
      <c r="T150" s="1">
        <f t="shared" si="27"/>
        <v>3.3621310996618484E-4</v>
      </c>
      <c r="U150" s="1">
        <f t="shared" si="28"/>
        <v>4.0575898930694251E-4</v>
      </c>
      <c r="V150" s="1">
        <f t="shared" si="29"/>
        <v>3.2262838475545757E-4</v>
      </c>
      <c r="W150" s="1">
        <f t="shared" si="30"/>
        <v>4.3372720882229205E-4</v>
      </c>
    </row>
    <row r="151" spans="1:23" x14ac:dyDescent="0.25">
      <c r="A151" s="1">
        <v>18.375</v>
      </c>
      <c r="B151" s="1">
        <f>AVERAGE('ID-11'!B158,'ID-13'!B158,'ID-14'!B158,'ID-15'!B158,'ID-24'!B158,'ID-26'!B158,'ID-29'!B158,'ID-30'!B158,'ID-32'!B158,'ID-33'!B158,'ID-34'!B158,'ID-37'!B158,'ID-38'!B158,'ID-39'!B158,'ID-40'!B158,'ID-44'!B158,'ID-45'!B158,'ID-53'!B158,'ID-57'!B158,'ID-59'!B158,'ID-70'!B158,'ID-71'!B158)</f>
        <v>2.4736480032443158</v>
      </c>
      <c r="C151" s="1">
        <f>AVERAGE('ID-08'!B158,'ID-09'!B158,'ID-11'!C158,'ID-14'!C158,'ID-18'!B158,'ID-24'!C158,'ID-26'!C158,'ID-29'!C158,'ID-30'!C158,'ID-34'!C158,'ID-36'!B158,'ID-38'!C158,'ID-39'!C158,'ID-40'!C158,'ID-44'!C158,'ID-45'!C158,'ID-57'!C158,'ID-59'!C158)</f>
        <v>1.5274976496789059</v>
      </c>
      <c r="D151" s="1">
        <f>AVERAGE('ID-13'!C158,'ID-14'!D158,'ID-15'!C158,'ID-16'!B158,'ID-18'!C158,'ID-26'!D158,'ID-29'!D158,'ID-30'!D158,'ID-33'!C158,'ID-34'!D158,'ID-36'!C158,'ID-37'!C158,'ID-38'!D158,'ID-39'!D158,'ID-40'!D158,'ID-45'!D158,'ID-59'!D158,'ID-71'!C158)</f>
        <v>2.0045004081114852</v>
      </c>
      <c r="E151" s="1">
        <f>AVERAGE('ID-03'!B158,'ID-09'!C158,'ID-13'!D158,'ID-15'!D158,'ID-16'!C158,'ID-18'!D158,'ID-24'!D158,'ID-29'!E158,'ID-30'!E158,'ID-33'!D158,'ID-34'!E158,'ID-36'!D158,'ID-38'!E158,'ID-39'!E158,'ID-40'!E158,'ID-44'!D158,'ID-45'!E158,'ID-57'!D158,'ID-70'!C158,'ID-71'!D158)</f>
        <v>2.3752464474242112</v>
      </c>
      <c r="F151" s="1">
        <f>AVERAGE('ID-01'!B158,'ID-02'!B158,'ID-03'!C158,'ID-06'!B158,'ID-08'!C158,'ID-09'!D158,'ID-12'!B158,'ID-16'!D158,'ID-18'!E158,'ID-24'!E158,'ID-29'!F158,'ID-33'!E158,'ID-34'!F158,'ID-36'!E158,'ID-38'!F158,'ID-39'!F158,'ID-40'!F158,'ID-45'!F158,'ID-53'!C158,'ID-54'!B158,'ID-57'!E158,'ID-71'!E158)</f>
        <v>3.4852593682032178</v>
      </c>
      <c r="G151" s="1">
        <f>AVERAGE('ID-01'!C158,'ID-02'!C158,'ID-03'!D158,'ID-07'!B158,'ID-08'!D158,'ID-11'!D158,'ID-18'!F158,'ID-24'!F158,'ID-29'!G158,'ID-31'!B158,'ID-33'!F158,'ID-34'!G158,'ID-36'!F158,'ID-39'!G158,'ID-40'!G158,'ID-44'!E158,'ID-45'!G158,'ID-50'!B158,'ID-53'!D158,'ID-54'!C158,'ID-57'!F158,'ID-59'!E158,'ID-70'!D158,'ID-71'!F158)</f>
        <v>2.7470733179313496</v>
      </c>
      <c r="H151" s="1">
        <f>AVERAGE('ID-03'!E158,'ID-11'!E158,'ID-13'!E158,'ID-15'!E158,'ID-16'!E158,'ID-18'!G158,'ID-24'!G158,'ID-29'!H158,'ID-30'!F158,'ID-31'!C158,'ID-33'!G158,'ID-34'!H158,'ID-40'!H158,'ID-44'!F158,'ID-45'!H158,'ID-54'!D158,'ID-57'!G158,'ID-59'!F158,'ID-70'!E158,'ID-71'!G158)</f>
        <v>2.0245189293555033</v>
      </c>
      <c r="I151" s="1">
        <f>AVERAGE('ID-12'!C158,'ID-18'!H158,'ID-24'!H158,'ID-29'!I158,'ID-40'!I158,'ID-44'!G158,'ID-45'!I158,'ID-59'!G158)</f>
        <v>2.413355985460468</v>
      </c>
      <c r="J151" s="1">
        <f>AVERAGE('ID-31'!D158,'ID-40'!J158,'ID-44'!H158,'ID-45'!J158,'ID-57'!H158)</f>
        <v>1.9347703315383022</v>
      </c>
      <c r="K151" s="1">
        <f>AVERAGE('ID-26'!E158,'ID-31'!E158,'ID-34'!I158,'ID-36'!G158,'ID-40'!K158,'ID-44'!I158,'ID-57'!I158)</f>
        <v>2.5883381376923587</v>
      </c>
      <c r="M151" s="1">
        <v>18.375</v>
      </c>
      <c r="N151" s="70">
        <f t="shared" si="21"/>
        <v>4.1210975734050305E-4</v>
      </c>
      <c r="O151" s="1">
        <f t="shared" si="22"/>
        <v>2.5448110843650574E-4</v>
      </c>
      <c r="P151" s="1">
        <f t="shared" si="23"/>
        <v>3.3394976799137346E-4</v>
      </c>
      <c r="Q151" s="1">
        <f t="shared" si="24"/>
        <v>3.9571605814087363E-4</v>
      </c>
      <c r="R151" s="1">
        <f t="shared" si="25"/>
        <v>5.8064421074265613E-4</v>
      </c>
      <c r="S151" s="1">
        <f t="shared" si="26"/>
        <v>4.5766241476736288E-4</v>
      </c>
      <c r="T151" s="1">
        <f t="shared" si="27"/>
        <v>3.3728485363062688E-4</v>
      </c>
      <c r="U151" s="1">
        <f t="shared" si="28"/>
        <v>4.0206510717771398E-4</v>
      </c>
      <c r="V151" s="1">
        <f t="shared" si="29"/>
        <v>3.2233273723428115E-4</v>
      </c>
      <c r="W151" s="1">
        <f t="shared" si="30"/>
        <v>4.3121713373954696E-4</v>
      </c>
    </row>
    <row r="152" spans="1:23" x14ac:dyDescent="0.25">
      <c r="A152" s="1">
        <v>18.5</v>
      </c>
      <c r="B152" s="1">
        <f>AVERAGE('ID-11'!B159,'ID-13'!B159,'ID-14'!B159,'ID-15'!B159,'ID-24'!B159,'ID-26'!B159,'ID-29'!B159,'ID-30'!B159,'ID-32'!B159,'ID-33'!B159,'ID-34'!B159,'ID-37'!B159,'ID-38'!B159,'ID-39'!B159,'ID-40'!B159,'ID-44'!B159,'ID-45'!B159,'ID-53'!B159,'ID-57'!B159,'ID-59'!B159,'ID-70'!B159,'ID-71'!B159)</f>
        <v>2.4691092892116817</v>
      </c>
      <c r="C152" s="1">
        <f>AVERAGE('ID-08'!B159,'ID-09'!B159,'ID-11'!C159,'ID-14'!C159,'ID-18'!B159,'ID-24'!C159,'ID-26'!C159,'ID-29'!C159,'ID-30'!C159,'ID-34'!C159,'ID-36'!B159,'ID-38'!C159,'ID-39'!C159,'ID-40'!C159,'ID-44'!C159,'ID-45'!C159,'ID-57'!C159,'ID-59'!C159)</f>
        <v>1.5413757482675832</v>
      </c>
      <c r="D152" s="1">
        <f>AVERAGE('ID-13'!C159,'ID-14'!D159,'ID-15'!C159,'ID-16'!B159,'ID-18'!C159,'ID-26'!D159,'ID-29'!D159,'ID-30'!D159,'ID-33'!C159,'ID-34'!D159,'ID-36'!C159,'ID-37'!C159,'ID-38'!D159,'ID-39'!D159,'ID-40'!D159,'ID-45'!D159,'ID-59'!D159,'ID-71'!C159)</f>
        <v>1.99367859050542</v>
      </c>
      <c r="E152" s="1">
        <f>AVERAGE('ID-03'!B159,'ID-09'!C159,'ID-13'!D159,'ID-15'!D159,'ID-16'!C159,'ID-18'!D159,'ID-24'!D159,'ID-29'!E159,'ID-30'!E159,'ID-33'!D159,'ID-34'!E159,'ID-36'!D159,'ID-38'!E159,'ID-39'!E159,'ID-40'!E159,'ID-44'!D159,'ID-45'!E159,'ID-57'!D159,'ID-70'!C159,'ID-71'!D159)</f>
        <v>2.3716070376276415</v>
      </c>
      <c r="F152" s="1">
        <f>AVERAGE('ID-01'!B159,'ID-02'!B159,'ID-03'!C159,'ID-06'!B159,'ID-08'!C159,'ID-09'!D159,'ID-12'!B159,'ID-16'!D159,'ID-18'!E159,'ID-24'!E159,'ID-29'!F159,'ID-33'!E159,'ID-34'!F159,'ID-36'!E159,'ID-38'!F159,'ID-39'!F159,'ID-40'!F159,'ID-45'!F159,'ID-53'!C159,'ID-54'!B159,'ID-57'!E159,'ID-71'!E159)</f>
        <v>3.4890047626168186</v>
      </c>
      <c r="G152" s="1">
        <f>AVERAGE('ID-01'!C159,'ID-02'!C159,'ID-03'!D159,'ID-07'!B159,'ID-08'!D159,'ID-11'!D159,'ID-18'!F159,'ID-24'!F159,'ID-29'!G159,'ID-31'!B159,'ID-33'!F159,'ID-34'!G159,'ID-36'!F159,'ID-39'!G159,'ID-40'!G159,'ID-44'!E159,'ID-45'!G159,'ID-50'!B159,'ID-53'!D159,'ID-54'!C159,'ID-57'!F159,'ID-59'!E159,'ID-70'!D159,'ID-71'!F159)</f>
        <v>2.7491851864849512</v>
      </c>
      <c r="H152" s="1">
        <f>AVERAGE('ID-03'!E159,'ID-11'!E159,'ID-13'!E159,'ID-15'!E159,'ID-16'!E159,'ID-18'!G159,'ID-24'!G159,'ID-29'!H159,'ID-30'!F159,'ID-31'!C159,'ID-33'!G159,'ID-34'!H159,'ID-40'!H159,'ID-44'!F159,'ID-45'!H159,'ID-54'!D159,'ID-57'!G159,'ID-59'!F159,'ID-70'!E159,'ID-71'!G159)</f>
        <v>2.02408058034126</v>
      </c>
      <c r="I152" s="1">
        <f>AVERAGE('ID-12'!C159,'ID-18'!H159,'ID-24'!H159,'ID-29'!I159,'ID-40'!I159,'ID-44'!G159,'ID-45'!I159,'ID-59'!G159)</f>
        <v>2.3747890399324332</v>
      </c>
      <c r="J152" s="1">
        <f>AVERAGE('ID-31'!D159,'ID-40'!J159,'ID-44'!H159,'ID-45'!J159,'ID-57'!H159)</f>
        <v>1.9300073559922346</v>
      </c>
      <c r="K152" s="1">
        <f>AVERAGE('ID-26'!E159,'ID-31'!E159,'ID-34'!I159,'ID-36'!G159,'ID-40'!K159,'ID-44'!I159,'ID-57'!I159)</f>
        <v>2.5793847191577988</v>
      </c>
      <c r="M152" s="1">
        <v>18.5</v>
      </c>
      <c r="N152" s="70">
        <f t="shared" si="21"/>
        <v>4.1135360758266619E-4</v>
      </c>
      <c r="O152" s="1">
        <f t="shared" si="22"/>
        <v>2.567931996613794E-4</v>
      </c>
      <c r="P152" s="1">
        <f t="shared" si="23"/>
        <v>3.3214685317820296E-4</v>
      </c>
      <c r="Q152" s="1">
        <f t="shared" si="24"/>
        <v>3.951097324687651E-4</v>
      </c>
      <c r="R152" s="1">
        <f t="shared" si="25"/>
        <v>5.8126819345196204E-4</v>
      </c>
      <c r="S152" s="1">
        <f t="shared" si="26"/>
        <v>4.5801425206839293E-4</v>
      </c>
      <c r="T152" s="1">
        <f t="shared" si="27"/>
        <v>3.3721182468485396E-4</v>
      </c>
      <c r="U152" s="1">
        <f t="shared" si="28"/>
        <v>3.9563985405274339E-4</v>
      </c>
      <c r="V152" s="1">
        <f t="shared" si="29"/>
        <v>3.2153922550830628E-4</v>
      </c>
      <c r="W152" s="1">
        <f t="shared" si="30"/>
        <v>4.2972549421168931E-4</v>
      </c>
    </row>
    <row r="153" spans="1:23" x14ac:dyDescent="0.25">
      <c r="A153" s="1">
        <v>18.625</v>
      </c>
      <c r="B153" s="1">
        <f>AVERAGE('ID-11'!B160,'ID-13'!B160,'ID-14'!B160,'ID-15'!B160,'ID-24'!B160,'ID-26'!B160,'ID-29'!B160,'ID-30'!B160,'ID-32'!B160,'ID-33'!B160,'ID-34'!B160,'ID-37'!B160,'ID-38'!B160,'ID-39'!B160,'ID-40'!B160,'ID-44'!B160,'ID-45'!B160,'ID-53'!B160,'ID-57'!B160,'ID-59'!B160,'ID-70'!B160,'ID-71'!B160)</f>
        <v>2.4647567479628596</v>
      </c>
      <c r="C153" s="1">
        <f>AVERAGE('ID-08'!B160,'ID-09'!B160,'ID-11'!C160,'ID-14'!C160,'ID-18'!B160,'ID-24'!C160,'ID-26'!C160,'ID-29'!C160,'ID-30'!C160,'ID-34'!C160,'ID-36'!B160,'ID-38'!C160,'ID-39'!C160,'ID-40'!C160,'ID-44'!C160,'ID-45'!C160,'ID-57'!C160,'ID-59'!C160)</f>
        <v>1.5578920370065612</v>
      </c>
      <c r="D153" s="1">
        <f>AVERAGE('ID-13'!C160,'ID-14'!D160,'ID-15'!C160,'ID-16'!B160,'ID-18'!C160,'ID-26'!D160,'ID-29'!D160,'ID-30'!D160,'ID-33'!C160,'ID-34'!D160,'ID-36'!C160,'ID-37'!C160,'ID-38'!D160,'ID-39'!D160,'ID-40'!D160,'ID-45'!D160,'ID-59'!D160,'ID-71'!C160)</f>
        <v>2.0029085811064498</v>
      </c>
      <c r="E153" s="1">
        <f>AVERAGE('ID-03'!B160,'ID-09'!C160,'ID-13'!D160,'ID-15'!D160,'ID-16'!C160,'ID-18'!D160,'ID-24'!D160,'ID-29'!E160,'ID-30'!E160,'ID-33'!D160,'ID-34'!E160,'ID-36'!D160,'ID-38'!E160,'ID-39'!E160,'ID-40'!E160,'ID-44'!D160,'ID-45'!E160,'ID-57'!D160,'ID-70'!C160,'ID-71'!D160)</f>
        <v>2.3811361392303096</v>
      </c>
      <c r="F153" s="1">
        <f>AVERAGE('ID-01'!B160,'ID-02'!B160,'ID-03'!C160,'ID-06'!B160,'ID-08'!C160,'ID-09'!D160,'ID-12'!B160,'ID-16'!D160,'ID-18'!E160,'ID-24'!E160,'ID-29'!F160,'ID-33'!E160,'ID-34'!F160,'ID-36'!E160,'ID-38'!F160,'ID-39'!F160,'ID-40'!F160,'ID-45'!F160,'ID-53'!C160,'ID-54'!B160,'ID-57'!E160,'ID-71'!E160)</f>
        <v>3.4872289774384524</v>
      </c>
      <c r="G153" s="1">
        <f>AVERAGE('ID-01'!C160,'ID-02'!C160,'ID-03'!D160,'ID-07'!B160,'ID-08'!D160,'ID-11'!D160,'ID-18'!F160,'ID-24'!F160,'ID-29'!G160,'ID-31'!B160,'ID-33'!F160,'ID-34'!G160,'ID-36'!F160,'ID-39'!G160,'ID-40'!G160,'ID-44'!E160,'ID-45'!G160,'ID-50'!B160,'ID-53'!D160,'ID-54'!C160,'ID-57'!F160,'ID-59'!E160,'ID-70'!D160,'ID-71'!F160)</f>
        <v>2.7369100746513424</v>
      </c>
      <c r="H153" s="1">
        <f>AVERAGE('ID-03'!E160,'ID-11'!E160,'ID-13'!E160,'ID-15'!E160,'ID-16'!E160,'ID-18'!G160,'ID-24'!G160,'ID-29'!H160,'ID-30'!F160,'ID-31'!C160,'ID-33'!G160,'ID-34'!H160,'ID-40'!H160,'ID-44'!F160,'ID-45'!H160,'ID-54'!D160,'ID-57'!G160,'ID-59'!F160,'ID-70'!E160,'ID-71'!G160)</f>
        <v>2.016906812433457</v>
      </c>
      <c r="I153" s="1">
        <f>AVERAGE('ID-12'!C160,'ID-18'!H160,'ID-24'!H160,'ID-29'!I160,'ID-40'!I160,'ID-44'!G160,'ID-45'!I160,'ID-59'!G160)</f>
        <v>2.3881098952281432</v>
      </c>
      <c r="J153" s="1">
        <f>AVERAGE('ID-31'!D160,'ID-40'!J160,'ID-44'!H160,'ID-45'!J160,'ID-57'!H160)</f>
        <v>1.9406737619729142</v>
      </c>
      <c r="K153" s="1">
        <f>AVERAGE('ID-26'!E160,'ID-31'!E160,'ID-34'!I160,'ID-36'!G160,'ID-40'!K160,'ID-44'!I160,'ID-57'!I160)</f>
        <v>2.5796572193592517</v>
      </c>
      <c r="M153" s="1">
        <v>18.625</v>
      </c>
      <c r="N153" s="70">
        <f t="shared" si="21"/>
        <v>4.1062847421061241E-4</v>
      </c>
      <c r="O153" s="1">
        <f t="shared" si="22"/>
        <v>2.5954481336529309E-4</v>
      </c>
      <c r="P153" s="1">
        <f t="shared" si="23"/>
        <v>3.3368456961233457E-4</v>
      </c>
      <c r="Q153" s="1">
        <f t="shared" si="24"/>
        <v>3.9669728079576961E-4</v>
      </c>
      <c r="R153" s="1">
        <f t="shared" si="25"/>
        <v>5.8097234764124621E-4</v>
      </c>
      <c r="S153" s="1">
        <f t="shared" si="26"/>
        <v>4.5596921843691366E-4</v>
      </c>
      <c r="T153" s="1">
        <f t="shared" si="27"/>
        <v>3.3601667495141395E-4</v>
      </c>
      <c r="U153" s="1">
        <f t="shared" si="28"/>
        <v>3.9785910854500867E-4</v>
      </c>
      <c r="V153" s="1">
        <f t="shared" si="29"/>
        <v>3.2331624874468753E-4</v>
      </c>
      <c r="W153" s="1">
        <f t="shared" si="30"/>
        <v>4.2977089274525137E-4</v>
      </c>
    </row>
    <row r="154" spans="1:23" x14ac:dyDescent="0.25">
      <c r="A154" s="1">
        <v>18.75</v>
      </c>
      <c r="B154" s="1">
        <f>AVERAGE('ID-11'!B161,'ID-13'!B161,'ID-14'!B161,'ID-15'!B161,'ID-24'!B161,'ID-26'!B161,'ID-29'!B161,'ID-30'!B161,'ID-32'!B161,'ID-33'!B161,'ID-34'!B161,'ID-37'!B161,'ID-38'!B161,'ID-39'!B161,'ID-40'!B161,'ID-44'!B161,'ID-45'!B161,'ID-53'!B161,'ID-57'!B161,'ID-59'!B161,'ID-70'!B161,'ID-71'!B161)</f>
        <v>2.461519870083428</v>
      </c>
      <c r="C154" s="1">
        <f>AVERAGE('ID-08'!B161,'ID-09'!B161,'ID-11'!C161,'ID-14'!C161,'ID-18'!B161,'ID-24'!C161,'ID-26'!C161,'ID-29'!C161,'ID-30'!C161,'ID-34'!C161,'ID-36'!B161,'ID-38'!C161,'ID-39'!C161,'ID-40'!C161,'ID-44'!C161,'ID-45'!C161,'ID-57'!C161,'ID-59'!C161)</f>
        <v>1.5531426825523018</v>
      </c>
      <c r="D154" s="1">
        <f>AVERAGE('ID-13'!C161,'ID-14'!D161,'ID-15'!C161,'ID-16'!B161,'ID-18'!C161,'ID-26'!D161,'ID-29'!D161,'ID-30'!D161,'ID-33'!C161,'ID-34'!D161,'ID-36'!C161,'ID-37'!C161,'ID-38'!D161,'ID-39'!D161,'ID-40'!D161,'ID-45'!D161,'ID-59'!D161,'ID-71'!C161)</f>
        <v>1.9849929478941044</v>
      </c>
      <c r="E154" s="1">
        <f>AVERAGE('ID-03'!B161,'ID-09'!C161,'ID-13'!D161,'ID-15'!D161,'ID-16'!C161,'ID-18'!D161,'ID-24'!D161,'ID-29'!E161,'ID-30'!E161,'ID-33'!D161,'ID-34'!E161,'ID-36'!D161,'ID-38'!E161,'ID-39'!E161,'ID-40'!E161,'ID-44'!D161,'ID-45'!E161,'ID-57'!D161,'ID-70'!C161,'ID-71'!D161)</f>
        <v>2.4099001902403976</v>
      </c>
      <c r="F154" s="1">
        <f>AVERAGE('ID-01'!B161,'ID-02'!B161,'ID-03'!C161,'ID-06'!B161,'ID-08'!C161,'ID-09'!D161,'ID-12'!B161,'ID-16'!D161,'ID-18'!E161,'ID-24'!E161,'ID-29'!F161,'ID-33'!E161,'ID-34'!F161,'ID-36'!E161,'ID-38'!F161,'ID-39'!F161,'ID-40'!F161,'ID-45'!F161,'ID-53'!C161,'ID-54'!B161,'ID-57'!E161,'ID-71'!E161)</f>
        <v>3.4808457886832684</v>
      </c>
      <c r="G154" s="1">
        <f>AVERAGE('ID-01'!C161,'ID-02'!C161,'ID-03'!D161,'ID-07'!B161,'ID-08'!D161,'ID-11'!D161,'ID-18'!F161,'ID-24'!F161,'ID-29'!G161,'ID-31'!B161,'ID-33'!F161,'ID-34'!G161,'ID-36'!F161,'ID-39'!G161,'ID-40'!G161,'ID-44'!E161,'ID-45'!G161,'ID-50'!B161,'ID-53'!D161,'ID-54'!C161,'ID-57'!F161,'ID-59'!E161,'ID-70'!D161,'ID-71'!F161)</f>
        <v>2.7378382967255672</v>
      </c>
      <c r="H154" s="1">
        <f>AVERAGE('ID-03'!E161,'ID-11'!E161,'ID-13'!E161,'ID-15'!E161,'ID-16'!E161,'ID-18'!G161,'ID-24'!G161,'ID-29'!H161,'ID-30'!F161,'ID-31'!C161,'ID-33'!G161,'ID-34'!H161,'ID-40'!H161,'ID-44'!F161,'ID-45'!H161,'ID-54'!D161,'ID-57'!G161,'ID-59'!F161,'ID-70'!E161,'ID-71'!G161)</f>
        <v>2.0007055150387654</v>
      </c>
      <c r="I154" s="1">
        <f>AVERAGE('ID-12'!C161,'ID-18'!H161,'ID-24'!H161,'ID-29'!I161,'ID-40'!I161,'ID-44'!G161,'ID-45'!I161,'ID-59'!G161)</f>
        <v>2.3863382463424627</v>
      </c>
      <c r="J154" s="1">
        <f>AVERAGE('ID-31'!D161,'ID-40'!J161,'ID-44'!H161,'ID-45'!J161,'ID-57'!H161)</f>
        <v>1.9256648194520694</v>
      </c>
      <c r="K154" s="1">
        <f>AVERAGE('ID-26'!E161,'ID-31'!E161,'ID-34'!I161,'ID-36'!G161,'ID-40'!K161,'ID-44'!I161,'ID-57'!I161)</f>
        <v>2.6076256289108426</v>
      </c>
      <c r="M154" s="1">
        <v>18.75</v>
      </c>
      <c r="N154" s="70">
        <f t="shared" si="21"/>
        <v>4.1008921035589913E-4</v>
      </c>
      <c r="O154" s="1">
        <f t="shared" si="22"/>
        <v>2.5875357091321348E-4</v>
      </c>
      <c r="P154" s="1">
        <f t="shared" si="23"/>
        <v>3.3069982511915784E-4</v>
      </c>
      <c r="Q154" s="1">
        <f t="shared" si="24"/>
        <v>4.0148937169405026E-4</v>
      </c>
      <c r="R154" s="1">
        <f t="shared" si="25"/>
        <v>5.7990890839463259E-4</v>
      </c>
      <c r="S154" s="1">
        <f t="shared" si="26"/>
        <v>4.5612386023447953E-4</v>
      </c>
      <c r="T154" s="1">
        <f t="shared" si="27"/>
        <v>3.3331753880545833E-4</v>
      </c>
      <c r="U154" s="1">
        <f t="shared" si="28"/>
        <v>3.9756395184065434E-4</v>
      </c>
      <c r="V154" s="1">
        <f t="shared" si="29"/>
        <v>3.2081575892071475E-4</v>
      </c>
      <c r="W154" s="1">
        <f t="shared" si="30"/>
        <v>4.3443042977654641E-4</v>
      </c>
    </row>
    <row r="155" spans="1:23" x14ac:dyDescent="0.25">
      <c r="A155" s="1">
        <v>18.875</v>
      </c>
      <c r="B155" s="1">
        <f>AVERAGE('ID-11'!B162,'ID-13'!B162,'ID-14'!B162,'ID-15'!B162,'ID-24'!B162,'ID-26'!B162,'ID-29'!B162,'ID-30'!B162,'ID-32'!B162,'ID-33'!B162,'ID-34'!B162,'ID-37'!B162,'ID-38'!B162,'ID-39'!B162,'ID-40'!B162,'ID-44'!B162,'ID-45'!B162,'ID-53'!B162,'ID-57'!B162,'ID-59'!B162,'ID-70'!B162,'ID-71'!B162)</f>
        <v>2.4462858719936666</v>
      </c>
      <c r="C155" s="1">
        <f>AVERAGE('ID-08'!B162,'ID-09'!B162,'ID-11'!C162,'ID-14'!C162,'ID-18'!B162,'ID-24'!C162,'ID-26'!C162,'ID-29'!C162,'ID-30'!C162,'ID-34'!C162,'ID-36'!B162,'ID-38'!C162,'ID-39'!C162,'ID-40'!C162,'ID-44'!C162,'ID-45'!C162,'ID-57'!C162,'ID-59'!C162)</f>
        <v>1.551470482859044</v>
      </c>
      <c r="D155" s="1">
        <f>AVERAGE('ID-13'!C162,'ID-14'!D162,'ID-15'!C162,'ID-16'!B162,'ID-18'!C162,'ID-26'!D162,'ID-29'!D162,'ID-30'!D162,'ID-33'!C162,'ID-34'!D162,'ID-36'!C162,'ID-37'!C162,'ID-38'!D162,'ID-39'!D162,'ID-40'!D162,'ID-45'!D162,'ID-59'!D162,'ID-71'!C162)</f>
        <v>1.9720357766292085</v>
      </c>
      <c r="E155" s="1">
        <f>AVERAGE('ID-03'!B162,'ID-09'!C162,'ID-13'!D162,'ID-15'!D162,'ID-16'!C162,'ID-18'!D162,'ID-24'!D162,'ID-29'!E162,'ID-30'!E162,'ID-33'!D162,'ID-34'!E162,'ID-36'!D162,'ID-38'!E162,'ID-39'!E162,'ID-40'!E162,'ID-44'!D162,'ID-45'!E162,'ID-57'!D162,'ID-70'!C162,'ID-71'!D162)</f>
        <v>2.4106943319277336</v>
      </c>
      <c r="F155" s="1">
        <f>AVERAGE('ID-01'!B162,'ID-02'!B162,'ID-03'!C162,'ID-06'!B162,'ID-08'!C162,'ID-09'!D162,'ID-12'!B162,'ID-16'!D162,'ID-18'!E162,'ID-24'!E162,'ID-29'!F162,'ID-33'!E162,'ID-34'!F162,'ID-36'!E162,'ID-38'!F162,'ID-39'!F162,'ID-40'!F162,'ID-45'!F162,'ID-53'!C162,'ID-54'!B162,'ID-57'!E162,'ID-71'!E162)</f>
        <v>3.4639055561380161</v>
      </c>
      <c r="G155" s="1">
        <f>AVERAGE('ID-01'!C162,'ID-02'!C162,'ID-03'!D162,'ID-07'!B162,'ID-08'!D162,'ID-11'!D162,'ID-18'!F162,'ID-24'!F162,'ID-29'!G162,'ID-31'!B162,'ID-33'!F162,'ID-34'!G162,'ID-36'!F162,'ID-39'!G162,'ID-40'!G162,'ID-44'!E162,'ID-45'!G162,'ID-50'!B162,'ID-53'!D162,'ID-54'!C162,'ID-57'!F162,'ID-59'!E162,'ID-70'!D162,'ID-71'!F162)</f>
        <v>2.7348893461360326</v>
      </c>
      <c r="H155" s="1">
        <f>AVERAGE('ID-03'!E162,'ID-11'!E162,'ID-13'!E162,'ID-15'!E162,'ID-16'!E162,'ID-18'!G162,'ID-24'!G162,'ID-29'!H162,'ID-30'!F162,'ID-31'!C162,'ID-33'!G162,'ID-34'!H162,'ID-40'!H162,'ID-44'!F162,'ID-45'!H162,'ID-54'!D162,'ID-57'!G162,'ID-59'!F162,'ID-70'!E162,'ID-71'!G162)</f>
        <v>2.0034686572670317</v>
      </c>
      <c r="I155" s="1">
        <f>AVERAGE('ID-12'!C162,'ID-18'!H162,'ID-24'!H162,'ID-29'!I162,'ID-40'!I162,'ID-44'!G162,'ID-45'!I162,'ID-59'!G162)</f>
        <v>2.4139805400586973</v>
      </c>
      <c r="J155" s="1">
        <f>AVERAGE('ID-31'!D162,'ID-40'!J162,'ID-44'!H162,'ID-45'!J162,'ID-57'!H162)</f>
        <v>1.9392915371724051</v>
      </c>
      <c r="K155" s="1">
        <f>AVERAGE('ID-26'!E162,'ID-31'!E162,'ID-34'!I162,'ID-36'!G162,'ID-40'!K162,'ID-44'!I162,'ID-57'!I162)</f>
        <v>2.6231775520440075</v>
      </c>
      <c r="M155" s="1">
        <v>18.875</v>
      </c>
      <c r="N155" s="70">
        <f t="shared" si="21"/>
        <v>4.075512262741449E-4</v>
      </c>
      <c r="O155" s="1">
        <f t="shared" si="22"/>
        <v>2.5847498244431673E-4</v>
      </c>
      <c r="P155" s="1">
        <f t="shared" si="23"/>
        <v>3.2854116038642616E-4</v>
      </c>
      <c r="Q155" s="1">
        <f t="shared" si="24"/>
        <v>4.0162167569916042E-4</v>
      </c>
      <c r="R155" s="1">
        <f t="shared" si="25"/>
        <v>5.7708666565259347E-4</v>
      </c>
      <c r="S155" s="1">
        <f t="shared" si="26"/>
        <v>4.5563256506626307E-4</v>
      </c>
      <c r="T155" s="1">
        <f t="shared" si="27"/>
        <v>3.337778783006875E-4</v>
      </c>
      <c r="U155" s="1">
        <f t="shared" si="28"/>
        <v>4.0216915797377899E-4</v>
      </c>
      <c r="V155" s="1">
        <f t="shared" si="29"/>
        <v>3.2308597009292269E-4</v>
      </c>
      <c r="W155" s="1">
        <f t="shared" si="30"/>
        <v>4.3702138017053167E-4</v>
      </c>
    </row>
    <row r="156" spans="1:23" x14ac:dyDescent="0.25">
      <c r="A156" s="1">
        <v>19</v>
      </c>
      <c r="B156" s="1">
        <f>AVERAGE('ID-11'!B163,'ID-13'!B163,'ID-14'!B163,'ID-15'!B163,'ID-24'!B163,'ID-26'!B163,'ID-29'!B163,'ID-30'!B163,'ID-32'!B163,'ID-33'!B163,'ID-34'!B163,'ID-37'!B163,'ID-38'!B163,'ID-39'!B163,'ID-40'!B163,'ID-44'!B163,'ID-45'!B163,'ID-53'!B163,'ID-57'!B163,'ID-59'!B163,'ID-70'!B163,'ID-71'!B163)</f>
        <v>2.4309918747059451</v>
      </c>
      <c r="C156" s="1">
        <f>AVERAGE('ID-08'!B163,'ID-09'!B163,'ID-11'!C163,'ID-14'!C163,'ID-18'!B163,'ID-24'!C163,'ID-26'!C163,'ID-29'!C163,'ID-30'!C163,'ID-34'!C163,'ID-36'!B163,'ID-38'!C163,'ID-39'!C163,'ID-40'!C163,'ID-44'!C163,'ID-45'!C163,'ID-57'!C163,'ID-59'!C163)</f>
        <v>1.551139996983798</v>
      </c>
      <c r="D156" s="1">
        <f>AVERAGE('ID-13'!C163,'ID-14'!D163,'ID-15'!C163,'ID-16'!B163,'ID-18'!C163,'ID-26'!D163,'ID-29'!D163,'ID-30'!D163,'ID-33'!C163,'ID-34'!D163,'ID-36'!C163,'ID-37'!C163,'ID-38'!D163,'ID-39'!D163,'ID-40'!D163,'ID-45'!D163,'ID-59'!D163,'ID-71'!C163)</f>
        <v>1.9604369111682161</v>
      </c>
      <c r="E156" s="1">
        <f>AVERAGE('ID-03'!B163,'ID-09'!C163,'ID-13'!D163,'ID-15'!D163,'ID-16'!C163,'ID-18'!D163,'ID-24'!D163,'ID-29'!E163,'ID-30'!E163,'ID-33'!D163,'ID-34'!E163,'ID-36'!D163,'ID-38'!E163,'ID-39'!E163,'ID-40'!E163,'ID-44'!D163,'ID-45'!E163,'ID-57'!D163,'ID-70'!C163,'ID-71'!D163)</f>
        <v>2.4120481780675878</v>
      </c>
      <c r="F156" s="1">
        <f>AVERAGE('ID-01'!B163,'ID-02'!B163,'ID-03'!C163,'ID-06'!B163,'ID-08'!C163,'ID-09'!D163,'ID-12'!B163,'ID-16'!D163,'ID-18'!E163,'ID-24'!E163,'ID-29'!F163,'ID-33'!E163,'ID-34'!F163,'ID-36'!E163,'ID-38'!F163,'ID-39'!F163,'ID-40'!F163,'ID-45'!F163,'ID-53'!C163,'ID-54'!B163,'ID-57'!E163,'ID-71'!E163)</f>
        <v>3.4420236625168807</v>
      </c>
      <c r="G156" s="1">
        <f>AVERAGE('ID-01'!C163,'ID-02'!C163,'ID-03'!D163,'ID-07'!B163,'ID-08'!D163,'ID-11'!D163,'ID-18'!F163,'ID-24'!F163,'ID-29'!G163,'ID-31'!B163,'ID-33'!F163,'ID-34'!G163,'ID-36'!F163,'ID-39'!G163,'ID-40'!G163,'ID-44'!E163,'ID-45'!G163,'ID-50'!B163,'ID-53'!D163,'ID-54'!C163,'ID-57'!F163,'ID-59'!E163,'ID-70'!D163,'ID-71'!F163)</f>
        <v>2.7285233949343302</v>
      </c>
      <c r="H156" s="1">
        <f>AVERAGE('ID-03'!E163,'ID-11'!E163,'ID-13'!E163,'ID-15'!E163,'ID-16'!E163,'ID-18'!G163,'ID-24'!G163,'ID-29'!H163,'ID-30'!F163,'ID-31'!C163,'ID-33'!G163,'ID-34'!H163,'ID-40'!H163,'ID-44'!F163,'ID-45'!H163,'ID-54'!D163,'ID-57'!G163,'ID-59'!F163,'ID-70'!E163,'ID-71'!G163)</f>
        <v>1.9997788235863934</v>
      </c>
      <c r="I156" s="1">
        <f>AVERAGE('ID-12'!C163,'ID-18'!H163,'ID-24'!H163,'ID-29'!I163,'ID-40'!I163,'ID-44'!G163,'ID-45'!I163,'ID-59'!G163)</f>
        <v>2.4184381345179422</v>
      </c>
      <c r="J156" s="1">
        <f>AVERAGE('ID-31'!D163,'ID-40'!J163,'ID-44'!H163,'ID-45'!J163,'ID-57'!H163)</f>
        <v>1.9492249991676787</v>
      </c>
      <c r="K156" s="1">
        <f>AVERAGE('ID-26'!E163,'ID-31'!E163,'ID-34'!I163,'ID-36'!G163,'ID-40'!K163,'ID-44'!I163,'ID-57'!I163)</f>
        <v>2.6619204606792732</v>
      </c>
      <c r="M156" s="1">
        <v>19</v>
      </c>
      <c r="N156" s="70">
        <f t="shared" si="21"/>
        <v>4.050032463260105E-4</v>
      </c>
      <c r="O156" s="1">
        <f t="shared" si="22"/>
        <v>2.5841992349750077E-4</v>
      </c>
      <c r="P156" s="1">
        <f t="shared" si="23"/>
        <v>3.2660878940062482E-4</v>
      </c>
      <c r="Q156" s="1">
        <f t="shared" si="24"/>
        <v>4.0184722646606014E-4</v>
      </c>
      <c r="R156" s="1">
        <f t="shared" si="25"/>
        <v>5.7344114217531238E-4</v>
      </c>
      <c r="S156" s="1">
        <f t="shared" si="26"/>
        <v>4.5457199759605944E-4</v>
      </c>
      <c r="T156" s="1">
        <f t="shared" si="27"/>
        <v>3.3316315200949314E-4</v>
      </c>
      <c r="U156" s="1">
        <f t="shared" si="28"/>
        <v>4.0291179321068918E-4</v>
      </c>
      <c r="V156" s="1">
        <f t="shared" si="29"/>
        <v>3.2474088486133531E-4</v>
      </c>
      <c r="W156" s="1">
        <f t="shared" si="30"/>
        <v>4.4347594874916694E-4</v>
      </c>
    </row>
    <row r="157" spans="1:23" x14ac:dyDescent="0.25">
      <c r="A157" s="1">
        <v>19.125</v>
      </c>
      <c r="B157" s="1">
        <f>AVERAGE('ID-11'!B164,'ID-13'!B164,'ID-14'!B164,'ID-15'!B164,'ID-24'!B164,'ID-26'!B164,'ID-29'!B164,'ID-30'!B164,'ID-32'!B164,'ID-33'!B164,'ID-34'!B164,'ID-37'!B164,'ID-38'!B164,'ID-39'!B164,'ID-40'!B164,'ID-44'!B164,'ID-45'!B164,'ID-53'!B164,'ID-57'!B164,'ID-59'!B164,'ID-70'!B164,'ID-71'!B164)</f>
        <v>2.4343824926408613</v>
      </c>
      <c r="C157" s="1">
        <f>AVERAGE('ID-08'!B164,'ID-09'!B164,'ID-11'!C164,'ID-14'!C164,'ID-18'!B164,'ID-24'!C164,'ID-26'!C164,'ID-29'!C164,'ID-30'!C164,'ID-34'!C164,'ID-36'!B164,'ID-38'!C164,'ID-39'!C164,'ID-40'!C164,'ID-44'!C164,'ID-45'!C164,'ID-57'!C164,'ID-59'!C164)</f>
        <v>1.5450348965941751</v>
      </c>
      <c r="D157" s="1">
        <f>AVERAGE('ID-13'!C164,'ID-14'!D164,'ID-15'!C164,'ID-16'!B164,'ID-18'!C164,'ID-26'!D164,'ID-29'!D164,'ID-30'!D164,'ID-33'!C164,'ID-34'!D164,'ID-36'!C164,'ID-37'!C164,'ID-38'!D164,'ID-39'!D164,'ID-40'!D164,'ID-45'!D164,'ID-59'!D164,'ID-71'!C164)</f>
        <v>1.9797421162022768</v>
      </c>
      <c r="E157" s="1">
        <f>AVERAGE('ID-03'!B164,'ID-09'!C164,'ID-13'!D164,'ID-15'!D164,'ID-16'!C164,'ID-18'!D164,'ID-24'!D164,'ID-29'!E164,'ID-30'!E164,'ID-33'!D164,'ID-34'!E164,'ID-36'!D164,'ID-38'!E164,'ID-39'!E164,'ID-40'!E164,'ID-44'!D164,'ID-45'!E164,'ID-57'!D164,'ID-70'!C164,'ID-71'!D164)</f>
        <v>2.4651838021804338</v>
      </c>
      <c r="F157" s="1">
        <f>AVERAGE('ID-01'!B164,'ID-02'!B164,'ID-03'!C164,'ID-06'!B164,'ID-08'!C164,'ID-09'!D164,'ID-12'!B164,'ID-16'!D164,'ID-18'!E164,'ID-24'!E164,'ID-29'!F164,'ID-33'!E164,'ID-34'!F164,'ID-36'!E164,'ID-38'!F164,'ID-39'!F164,'ID-40'!F164,'ID-45'!F164,'ID-53'!C164,'ID-54'!B164,'ID-57'!E164,'ID-71'!E164)</f>
        <v>3.4347899907807418</v>
      </c>
      <c r="G157" s="1">
        <f>AVERAGE('ID-01'!C164,'ID-02'!C164,'ID-03'!D164,'ID-07'!B164,'ID-08'!D164,'ID-11'!D164,'ID-18'!F164,'ID-24'!F164,'ID-29'!G164,'ID-31'!B164,'ID-33'!F164,'ID-34'!G164,'ID-36'!F164,'ID-39'!G164,'ID-40'!G164,'ID-44'!E164,'ID-45'!G164,'ID-50'!B164,'ID-53'!D164,'ID-54'!C164,'ID-57'!F164,'ID-59'!E164,'ID-70'!D164,'ID-71'!F164)</f>
        <v>2.7224927053458732</v>
      </c>
      <c r="H157" s="1">
        <f>AVERAGE('ID-03'!E164,'ID-11'!E164,'ID-13'!E164,'ID-15'!E164,'ID-16'!E164,'ID-18'!G164,'ID-24'!G164,'ID-29'!H164,'ID-30'!F164,'ID-31'!C164,'ID-33'!G164,'ID-34'!H164,'ID-40'!H164,'ID-44'!F164,'ID-45'!H164,'ID-54'!D164,'ID-57'!G164,'ID-59'!F164,'ID-70'!E164,'ID-71'!G164)</f>
        <v>1.9952008590474333</v>
      </c>
      <c r="I157" s="1">
        <f>AVERAGE('ID-12'!C164,'ID-18'!H164,'ID-24'!H164,'ID-29'!I164,'ID-40'!I164,'ID-44'!G164,'ID-45'!I164,'ID-59'!G164)</f>
        <v>2.419454304488895</v>
      </c>
      <c r="J157" s="1">
        <f>AVERAGE('ID-31'!D164,'ID-40'!J164,'ID-44'!H164,'ID-45'!J164,'ID-57'!H164)</f>
        <v>1.9476086940118158</v>
      </c>
      <c r="K157" s="1">
        <f>AVERAGE('ID-26'!E164,'ID-31'!E164,'ID-34'!I164,'ID-36'!G164,'ID-40'!K164,'ID-44'!I164,'ID-57'!I164)</f>
        <v>2.6589724511550457</v>
      </c>
      <c r="M157" s="1">
        <v>19.125</v>
      </c>
      <c r="N157" s="70">
        <f t="shared" si="21"/>
        <v>4.0556812327396751E-4</v>
      </c>
      <c r="O157" s="1">
        <f t="shared" si="22"/>
        <v>2.5740281377258957E-4</v>
      </c>
      <c r="P157" s="1">
        <f t="shared" si="23"/>
        <v>3.2982503655929932E-4</v>
      </c>
      <c r="Q157" s="1">
        <f t="shared" si="24"/>
        <v>4.1069962144326029E-4</v>
      </c>
      <c r="R157" s="1">
        <f t="shared" si="25"/>
        <v>5.7223601246407161E-4</v>
      </c>
      <c r="S157" s="1">
        <f t="shared" si="26"/>
        <v>4.5356728471062253E-4</v>
      </c>
      <c r="T157" s="1">
        <f t="shared" si="27"/>
        <v>3.3240046311730243E-4</v>
      </c>
      <c r="U157" s="1">
        <f t="shared" si="28"/>
        <v>4.0308108712784992E-4</v>
      </c>
      <c r="V157" s="1">
        <f t="shared" si="29"/>
        <v>3.2447160842236853E-4</v>
      </c>
      <c r="W157" s="1">
        <f t="shared" si="30"/>
        <v>4.4298481036243064E-4</v>
      </c>
    </row>
    <row r="158" spans="1:23" x14ac:dyDescent="0.25">
      <c r="A158" s="1">
        <v>19.25</v>
      </c>
      <c r="B158" s="1">
        <f>AVERAGE('ID-11'!B165,'ID-13'!B165,'ID-14'!B165,'ID-15'!B165,'ID-24'!B165,'ID-26'!B165,'ID-29'!B165,'ID-30'!B165,'ID-32'!B165,'ID-33'!B165,'ID-34'!B165,'ID-37'!B165,'ID-38'!B165,'ID-39'!B165,'ID-40'!B165,'ID-44'!B165,'ID-45'!B165,'ID-53'!B165,'ID-57'!B165,'ID-59'!B165,'ID-70'!B165,'ID-71'!B165)</f>
        <v>2.4388070718749497</v>
      </c>
      <c r="C158" s="1">
        <f>AVERAGE('ID-08'!B165,'ID-09'!B165,'ID-11'!C165,'ID-14'!C165,'ID-18'!B165,'ID-24'!C165,'ID-26'!C165,'ID-29'!C165,'ID-30'!C165,'ID-34'!C165,'ID-36'!B165,'ID-38'!C165,'ID-39'!C165,'ID-40'!C165,'ID-44'!C165,'ID-45'!C165,'ID-57'!C165,'ID-59'!C165)</f>
        <v>1.5280904600203604</v>
      </c>
      <c r="D158" s="1">
        <f>AVERAGE('ID-13'!C165,'ID-14'!D165,'ID-15'!C165,'ID-16'!B165,'ID-18'!C165,'ID-26'!D165,'ID-29'!D165,'ID-30'!D165,'ID-33'!C165,'ID-34'!D165,'ID-36'!C165,'ID-37'!C165,'ID-38'!D165,'ID-39'!D165,'ID-40'!D165,'ID-45'!D165,'ID-59'!D165,'ID-71'!C165)</f>
        <v>1.9709382953045755</v>
      </c>
      <c r="E158" s="1">
        <f>AVERAGE('ID-03'!B165,'ID-09'!C165,'ID-13'!D165,'ID-15'!D165,'ID-16'!C165,'ID-18'!D165,'ID-24'!D165,'ID-29'!E165,'ID-30'!E165,'ID-33'!D165,'ID-34'!E165,'ID-36'!D165,'ID-38'!E165,'ID-39'!E165,'ID-40'!E165,'ID-44'!D165,'ID-45'!E165,'ID-57'!D165,'ID-70'!C165,'ID-71'!D165)</f>
        <v>2.4640994670745995</v>
      </c>
      <c r="F158" s="1">
        <f>AVERAGE('ID-01'!B165,'ID-02'!B165,'ID-03'!C165,'ID-06'!B165,'ID-08'!C165,'ID-09'!D165,'ID-12'!B165,'ID-16'!D165,'ID-18'!E165,'ID-24'!E165,'ID-29'!F165,'ID-33'!E165,'ID-34'!F165,'ID-36'!E165,'ID-38'!F165,'ID-39'!F165,'ID-40'!F165,'ID-45'!F165,'ID-53'!C165,'ID-54'!B165,'ID-57'!E165,'ID-71'!E165)</f>
        <v>3.3134717186093585</v>
      </c>
      <c r="G158" s="1">
        <f>AVERAGE('ID-01'!C165,'ID-02'!C165,'ID-03'!D165,'ID-07'!B165,'ID-08'!D165,'ID-11'!D165,'ID-18'!F165,'ID-24'!F165,'ID-29'!G165,'ID-31'!B165,'ID-33'!F165,'ID-34'!G165,'ID-36'!F165,'ID-39'!G165,'ID-40'!G165,'ID-44'!E165,'ID-45'!G165,'ID-50'!B165,'ID-53'!D165,'ID-54'!C165,'ID-57'!F165,'ID-59'!E165,'ID-70'!D165,'ID-71'!F165)</f>
        <v>2.7199178740625491</v>
      </c>
      <c r="H158" s="1">
        <f>AVERAGE('ID-03'!E165,'ID-11'!E165,'ID-13'!E165,'ID-15'!E165,'ID-16'!E165,'ID-18'!G165,'ID-24'!G165,'ID-29'!H165,'ID-30'!F165,'ID-31'!C165,'ID-33'!G165,'ID-34'!H165,'ID-40'!H165,'ID-44'!F165,'ID-45'!H165,'ID-54'!D165,'ID-57'!G165,'ID-59'!F165,'ID-70'!E165,'ID-71'!G165)</f>
        <v>1.9911923678036942</v>
      </c>
      <c r="I158" s="1">
        <f>AVERAGE('ID-12'!C165,'ID-18'!H165,'ID-24'!H165,'ID-29'!I165,'ID-40'!I165,'ID-44'!G165,'ID-45'!I165,'ID-59'!G165)</f>
        <v>2.4514592842345313</v>
      </c>
      <c r="J158" s="1">
        <f>AVERAGE('ID-31'!D165,'ID-40'!J165,'ID-44'!H165,'ID-45'!J165,'ID-57'!H165)</f>
        <v>1.9721350836530025</v>
      </c>
      <c r="K158" s="1">
        <f>AVERAGE('ID-26'!E165,'ID-31'!E165,'ID-34'!I165,'ID-36'!G165,'ID-40'!K165,'ID-44'!I165,'ID-57'!I165)</f>
        <v>2.6687178465737067</v>
      </c>
      <c r="M158" s="1">
        <v>19.25</v>
      </c>
      <c r="N158" s="70">
        <f t="shared" si="21"/>
        <v>4.0630525817436663E-4</v>
      </c>
      <c r="O158" s="1">
        <f t="shared" si="22"/>
        <v>2.5457987063939207E-4</v>
      </c>
      <c r="P158" s="1">
        <f t="shared" si="23"/>
        <v>3.2835831999774228E-4</v>
      </c>
      <c r="Q158" s="1">
        <f t="shared" si="24"/>
        <v>4.1051897121462832E-4</v>
      </c>
      <c r="R158" s="1">
        <f t="shared" si="25"/>
        <v>5.5202438832031918E-4</v>
      </c>
      <c r="S158" s="1">
        <f t="shared" si="26"/>
        <v>4.531383178188207E-4</v>
      </c>
      <c r="T158" s="1">
        <f t="shared" si="27"/>
        <v>3.3173264847609547E-4</v>
      </c>
      <c r="U158" s="1">
        <f t="shared" si="28"/>
        <v>4.0841311675347293E-4</v>
      </c>
      <c r="V158" s="1">
        <f t="shared" si="29"/>
        <v>3.2855770493659021E-4</v>
      </c>
      <c r="W158" s="1">
        <f t="shared" si="30"/>
        <v>4.4460839323917959E-4</v>
      </c>
    </row>
    <row r="159" spans="1:23" x14ac:dyDescent="0.25">
      <c r="A159" s="1">
        <v>19.375</v>
      </c>
      <c r="B159" s="1">
        <f>AVERAGE('ID-11'!B166,'ID-13'!B166,'ID-14'!B166,'ID-15'!B166,'ID-24'!B166,'ID-26'!B166,'ID-29'!B166,'ID-30'!B166,'ID-32'!B166,'ID-33'!B166,'ID-34'!B166,'ID-37'!B166,'ID-38'!B166,'ID-39'!B166,'ID-40'!B166,'ID-44'!B166,'ID-45'!B166,'ID-53'!B166,'ID-57'!B166,'ID-59'!B166,'ID-70'!B166,'ID-71'!B166)</f>
        <v>2.4446587972001468</v>
      </c>
      <c r="C159" s="1">
        <f>AVERAGE('ID-08'!B166,'ID-09'!B166,'ID-11'!C166,'ID-14'!C166,'ID-18'!B166,'ID-24'!C166,'ID-26'!C166,'ID-29'!C166,'ID-30'!C166,'ID-34'!C166,'ID-36'!B166,'ID-38'!C166,'ID-39'!C166,'ID-40'!C166,'ID-44'!C166,'ID-45'!C166,'ID-57'!C166,'ID-59'!C166)</f>
        <v>1.5254009628561076</v>
      </c>
      <c r="D159" s="1">
        <f>AVERAGE('ID-13'!C166,'ID-14'!D166,'ID-15'!C166,'ID-16'!B166,'ID-18'!C166,'ID-26'!D166,'ID-29'!D166,'ID-30'!D166,'ID-33'!C166,'ID-34'!D166,'ID-36'!C166,'ID-37'!C166,'ID-38'!D166,'ID-39'!D166,'ID-40'!D166,'ID-45'!D166,'ID-59'!D166,'ID-71'!C166)</f>
        <v>2.0040994591835593</v>
      </c>
      <c r="E159" s="1">
        <f>AVERAGE('ID-03'!B166,'ID-09'!C166,'ID-13'!D166,'ID-15'!D166,'ID-16'!C166,'ID-18'!D166,'ID-24'!D166,'ID-29'!E166,'ID-30'!E166,'ID-33'!D166,'ID-34'!E166,'ID-36'!D166,'ID-38'!E166,'ID-39'!E166,'ID-40'!E166,'ID-44'!D166,'ID-45'!E166,'ID-57'!D166,'ID-70'!C166,'ID-71'!D166)</f>
        <v>2.454550153452336</v>
      </c>
      <c r="F159" s="1">
        <f>AVERAGE('ID-01'!B166,'ID-02'!B166,'ID-03'!C166,'ID-06'!B166,'ID-08'!C166,'ID-09'!D166,'ID-12'!B166,'ID-16'!D166,'ID-18'!E166,'ID-24'!E166,'ID-29'!F166,'ID-33'!E166,'ID-34'!F166,'ID-36'!E166,'ID-38'!F166,'ID-39'!F166,'ID-40'!F166,'ID-45'!F166,'ID-53'!C166,'ID-54'!B166,'ID-57'!E166,'ID-71'!E166)</f>
        <v>3.3491195623305781</v>
      </c>
      <c r="G159" s="1">
        <f>AVERAGE('ID-01'!C166,'ID-02'!C166,'ID-03'!D166,'ID-07'!B166,'ID-08'!D166,'ID-11'!D166,'ID-18'!F166,'ID-24'!F166,'ID-29'!G166,'ID-31'!B166,'ID-33'!F166,'ID-34'!G166,'ID-36'!F166,'ID-39'!G166,'ID-40'!G166,'ID-44'!E166,'ID-45'!G166,'ID-50'!B166,'ID-53'!D166,'ID-54'!C166,'ID-57'!F166,'ID-59'!E166,'ID-70'!D166,'ID-71'!F166)</f>
        <v>2.716957298456125</v>
      </c>
      <c r="H159" s="1">
        <f>AVERAGE('ID-03'!E166,'ID-11'!E166,'ID-13'!E166,'ID-15'!E166,'ID-16'!E166,'ID-18'!G166,'ID-24'!G166,'ID-29'!H166,'ID-30'!F166,'ID-31'!C166,'ID-33'!G166,'ID-34'!H166,'ID-40'!H166,'ID-44'!F166,'ID-45'!H166,'ID-54'!D166,'ID-57'!G166,'ID-59'!F166,'ID-70'!E166,'ID-71'!G166)</f>
        <v>1.9984139895549393</v>
      </c>
      <c r="I159" s="1">
        <f>AVERAGE('ID-12'!C166,'ID-18'!H166,'ID-24'!H166,'ID-29'!I166,'ID-40'!I166,'ID-44'!G166,'ID-45'!I166,'ID-59'!G166)</f>
        <v>2.4710766761587948</v>
      </c>
      <c r="J159" s="1">
        <f>AVERAGE('ID-31'!D166,'ID-40'!J166,'ID-44'!H166,'ID-45'!J166,'ID-57'!H166)</f>
        <v>1.9928538204729727</v>
      </c>
      <c r="K159" s="1">
        <f>AVERAGE('ID-26'!E166,'ID-31'!E166,'ID-34'!I166,'ID-36'!G166,'ID-40'!K166,'ID-44'!I166,'ID-57'!I166)</f>
        <v>2.6448615619235296</v>
      </c>
      <c r="M159" s="1">
        <v>19.375</v>
      </c>
      <c r="N159" s="70">
        <f t="shared" si="21"/>
        <v>4.072801556135445E-4</v>
      </c>
      <c r="O159" s="1">
        <f t="shared" si="22"/>
        <v>2.5413180041182753E-4</v>
      </c>
      <c r="P159" s="1">
        <f t="shared" si="23"/>
        <v>3.3388296989998099E-4</v>
      </c>
      <c r="Q159" s="1">
        <f t="shared" si="24"/>
        <v>4.0892805556515922E-4</v>
      </c>
      <c r="R159" s="1">
        <f t="shared" si="25"/>
        <v>5.5796331908427438E-4</v>
      </c>
      <c r="S159" s="1">
        <f t="shared" si="26"/>
        <v>4.5264508592279048E-4</v>
      </c>
      <c r="T159" s="1">
        <f t="shared" si="27"/>
        <v>3.3293577065985291E-4</v>
      </c>
      <c r="U159" s="1">
        <f t="shared" si="28"/>
        <v>4.1168137424805524E-4</v>
      </c>
      <c r="V159" s="1">
        <f t="shared" si="29"/>
        <v>3.3200944649079727E-4</v>
      </c>
      <c r="W159" s="1">
        <f t="shared" si="30"/>
        <v>4.4063393621646005E-4</v>
      </c>
    </row>
    <row r="160" spans="1:23" x14ac:dyDescent="0.25">
      <c r="A160" s="1">
        <v>19.5</v>
      </c>
      <c r="B160" s="1">
        <f>AVERAGE('ID-11'!B167,'ID-13'!B167,'ID-14'!B167,'ID-15'!B167,'ID-24'!B167,'ID-26'!B167,'ID-29'!B167,'ID-30'!B167,'ID-32'!B167,'ID-33'!B167,'ID-34'!B167,'ID-37'!B167,'ID-38'!B167,'ID-39'!B167,'ID-40'!B167,'ID-44'!B167,'ID-45'!B167,'ID-53'!B167,'ID-57'!B167,'ID-59'!B167,'ID-70'!B167,'ID-71'!B167)</f>
        <v>2.4318838910881695</v>
      </c>
      <c r="C160" s="1">
        <f>AVERAGE('ID-08'!B167,'ID-09'!B167,'ID-11'!C167,'ID-14'!C167,'ID-18'!B167,'ID-24'!C167,'ID-26'!C167,'ID-29'!C167,'ID-30'!C167,'ID-34'!C167,'ID-36'!B167,'ID-38'!C167,'ID-39'!C167,'ID-40'!C167,'ID-44'!C167,'ID-45'!C167,'ID-57'!C167,'ID-59'!C167)</f>
        <v>1.5195589348415977</v>
      </c>
      <c r="D160" s="1">
        <f>AVERAGE('ID-13'!C167,'ID-14'!D167,'ID-15'!C167,'ID-16'!B167,'ID-18'!C167,'ID-26'!D167,'ID-29'!D167,'ID-30'!D167,'ID-33'!C167,'ID-34'!D167,'ID-36'!C167,'ID-37'!C167,'ID-38'!D167,'ID-39'!D167,'ID-40'!D167,'ID-45'!D167,'ID-59'!D167,'ID-71'!C167)</f>
        <v>1.9804812502685545</v>
      </c>
      <c r="E160" s="1">
        <f>AVERAGE('ID-03'!B167,'ID-09'!C167,'ID-13'!D167,'ID-15'!D167,'ID-16'!C167,'ID-18'!D167,'ID-24'!D167,'ID-29'!E167,'ID-30'!E167,'ID-33'!D167,'ID-34'!E167,'ID-36'!D167,'ID-38'!E167,'ID-39'!E167,'ID-40'!E167,'ID-44'!D167,'ID-45'!E167,'ID-57'!D167,'ID-70'!C167,'ID-71'!D167)</f>
        <v>2.4404809479582368</v>
      </c>
      <c r="F160" s="1">
        <f>AVERAGE('ID-01'!B167,'ID-02'!B167,'ID-03'!C167,'ID-06'!B167,'ID-08'!C167,'ID-09'!D167,'ID-12'!B167,'ID-16'!D167,'ID-18'!E167,'ID-24'!E167,'ID-29'!F167,'ID-33'!E167,'ID-34'!F167,'ID-36'!E167,'ID-38'!F167,'ID-39'!F167,'ID-40'!F167,'ID-45'!F167,'ID-53'!C167,'ID-54'!B167,'ID-57'!E167,'ID-71'!E167)</f>
        <v>3.3570161691958464</v>
      </c>
      <c r="G160" s="1">
        <f>AVERAGE('ID-01'!C167,'ID-02'!C167,'ID-03'!D167,'ID-07'!B167,'ID-08'!D167,'ID-11'!D167,'ID-18'!F167,'ID-24'!F167,'ID-29'!G167,'ID-31'!B167,'ID-33'!F167,'ID-34'!G167,'ID-36'!F167,'ID-39'!G167,'ID-40'!G167,'ID-44'!E167,'ID-45'!G167,'ID-50'!B167,'ID-53'!D167,'ID-54'!C167,'ID-57'!F167,'ID-59'!E167,'ID-70'!D167,'ID-71'!F167)</f>
        <v>2.7155351943368733</v>
      </c>
      <c r="H160" s="1">
        <f>AVERAGE('ID-03'!E167,'ID-11'!E167,'ID-13'!E167,'ID-15'!E167,'ID-16'!E167,'ID-18'!G167,'ID-24'!G167,'ID-29'!H167,'ID-30'!F167,'ID-31'!C167,'ID-33'!G167,'ID-34'!H167,'ID-40'!H167,'ID-44'!F167,'ID-45'!H167,'ID-54'!D167,'ID-57'!G167,'ID-59'!F167,'ID-70'!E167,'ID-71'!G167)</f>
        <v>2.0051761391297949</v>
      </c>
      <c r="I160" s="1">
        <f>AVERAGE('ID-12'!C167,'ID-18'!H167,'ID-24'!H167,'ID-29'!I167,'ID-40'!I167,'ID-44'!G167,'ID-45'!I167,'ID-59'!G167)</f>
        <v>2.4723454771177367</v>
      </c>
      <c r="J160" s="1">
        <f>AVERAGE('ID-31'!D167,'ID-40'!J167,'ID-44'!H167,'ID-45'!J167,'ID-57'!H167)</f>
        <v>1.9910348194936343</v>
      </c>
      <c r="K160" s="1">
        <f>AVERAGE('ID-26'!E167,'ID-31'!E167,'ID-34'!I167,'ID-36'!G167,'ID-40'!K167,'ID-44'!I167,'ID-57'!I167)</f>
        <v>2.6372644950220532</v>
      </c>
      <c r="M160" s="1">
        <v>19.5</v>
      </c>
      <c r="N160" s="70">
        <f t="shared" si="21"/>
        <v>4.0515185625528908E-4</v>
      </c>
      <c r="O160" s="1">
        <f t="shared" si="22"/>
        <v>2.5315851854461021E-4</v>
      </c>
      <c r="P160" s="1">
        <f t="shared" si="23"/>
        <v>3.2994817629474122E-4</v>
      </c>
      <c r="Q160" s="1">
        <f t="shared" si="24"/>
        <v>4.0658412592984227E-4</v>
      </c>
      <c r="R160" s="1">
        <f t="shared" si="25"/>
        <v>5.5927889378802804E-4</v>
      </c>
      <c r="S160" s="1">
        <f t="shared" si="26"/>
        <v>4.5240816337652309E-4</v>
      </c>
      <c r="T160" s="1">
        <f t="shared" si="27"/>
        <v>3.3406234477902384E-4</v>
      </c>
      <c r="U160" s="1">
        <f t="shared" si="28"/>
        <v>4.1189275648781496E-4</v>
      </c>
      <c r="V160" s="1">
        <f t="shared" si="29"/>
        <v>3.3170640092763947E-4</v>
      </c>
      <c r="W160" s="1">
        <f t="shared" si="30"/>
        <v>4.393682648706741E-4</v>
      </c>
    </row>
    <row r="161" spans="1:23" x14ac:dyDescent="0.25">
      <c r="A161" s="1">
        <v>19.625</v>
      </c>
      <c r="B161" s="1">
        <f>AVERAGE('ID-11'!B168,'ID-13'!B168,'ID-14'!B168,'ID-15'!B168,'ID-24'!B168,'ID-26'!B168,'ID-29'!B168,'ID-30'!B168,'ID-32'!B168,'ID-33'!B168,'ID-34'!B168,'ID-37'!B168,'ID-38'!B168,'ID-39'!B168,'ID-40'!B168,'ID-44'!B168,'ID-45'!B168,'ID-53'!B168,'ID-57'!B168,'ID-59'!B168,'ID-70'!B168,'ID-71'!B168)</f>
        <v>2.4305693784206484</v>
      </c>
      <c r="C161" s="1">
        <f>AVERAGE('ID-08'!B168,'ID-09'!B168,'ID-11'!C168,'ID-14'!C168,'ID-18'!B168,'ID-24'!C168,'ID-26'!C168,'ID-29'!C168,'ID-30'!C168,'ID-34'!C168,'ID-36'!B168,'ID-38'!C168,'ID-39'!C168,'ID-40'!C168,'ID-44'!C168,'ID-45'!C168,'ID-57'!C168,'ID-59'!C168)</f>
        <v>1.5070918486836424</v>
      </c>
      <c r="D161" s="1">
        <f>AVERAGE('ID-13'!C168,'ID-14'!D168,'ID-15'!C168,'ID-16'!B168,'ID-18'!C168,'ID-26'!D168,'ID-29'!D168,'ID-30'!D168,'ID-33'!C168,'ID-34'!D168,'ID-36'!C168,'ID-37'!C168,'ID-38'!D168,'ID-39'!D168,'ID-40'!D168,'ID-45'!D168,'ID-59'!D168,'ID-71'!C168)</f>
        <v>1.9920244817639019</v>
      </c>
      <c r="E161" s="1">
        <f>AVERAGE('ID-03'!B168,'ID-09'!C168,'ID-13'!D168,'ID-15'!D168,'ID-16'!C168,'ID-18'!D168,'ID-24'!D168,'ID-29'!E168,'ID-30'!E168,'ID-33'!D168,'ID-34'!E168,'ID-36'!D168,'ID-38'!E168,'ID-39'!E168,'ID-40'!E168,'ID-44'!D168,'ID-45'!E168,'ID-57'!D168,'ID-70'!C168,'ID-71'!D168)</f>
        <v>2.4252020564908348</v>
      </c>
      <c r="F161" s="1">
        <f>AVERAGE('ID-01'!B168,'ID-02'!B168,'ID-03'!C168,'ID-06'!B168,'ID-08'!C168,'ID-09'!D168,'ID-12'!B168,'ID-16'!D168,'ID-18'!E168,'ID-24'!E168,'ID-29'!F168,'ID-33'!E168,'ID-34'!F168,'ID-36'!E168,'ID-38'!F168,'ID-39'!F168,'ID-40'!F168,'ID-45'!F168,'ID-53'!C168,'ID-54'!B168,'ID-57'!E168,'ID-71'!E168)</f>
        <v>3.4115759849142622</v>
      </c>
      <c r="G161" s="1">
        <f>AVERAGE('ID-01'!C168,'ID-02'!C168,'ID-03'!D168,'ID-07'!B168,'ID-08'!D168,'ID-11'!D168,'ID-18'!F168,'ID-24'!F168,'ID-29'!G168,'ID-31'!B168,'ID-33'!F168,'ID-34'!G168,'ID-36'!F168,'ID-39'!G168,'ID-40'!G168,'ID-44'!E168,'ID-45'!G168,'ID-50'!B168,'ID-53'!D168,'ID-54'!C168,'ID-57'!F168,'ID-59'!E168,'ID-70'!D168,'ID-71'!F168)</f>
        <v>2.7162078882182197</v>
      </c>
      <c r="H161" s="1">
        <f>AVERAGE('ID-03'!E168,'ID-11'!E168,'ID-13'!E168,'ID-15'!E168,'ID-16'!E168,'ID-18'!G168,'ID-24'!G168,'ID-29'!H168,'ID-30'!F168,'ID-31'!C168,'ID-33'!G168,'ID-34'!H168,'ID-40'!H168,'ID-44'!F168,'ID-45'!H168,'ID-54'!D168,'ID-57'!G168,'ID-59'!F168,'ID-70'!E168,'ID-71'!G168)</f>
        <v>2.0050866039227313</v>
      </c>
      <c r="I161" s="1">
        <f>AVERAGE('ID-12'!C168,'ID-18'!H168,'ID-24'!H168,'ID-29'!I168,'ID-40'!I168,'ID-44'!G168,'ID-45'!I168,'ID-59'!G168)</f>
        <v>2.4640639724997015</v>
      </c>
      <c r="J161" s="1">
        <f>AVERAGE('ID-31'!D168,'ID-40'!J168,'ID-44'!H168,'ID-45'!J168,'ID-57'!H168)</f>
        <v>1.9962465148130515</v>
      </c>
      <c r="K161" s="1">
        <f>AVERAGE('ID-26'!E168,'ID-31'!E168,'ID-34'!I168,'ID-36'!G168,'ID-40'!K168,'ID-44'!I168,'ID-57'!I168)</f>
        <v>2.5950612324963767</v>
      </c>
      <c r="M161" s="1">
        <v>19.625</v>
      </c>
      <c r="N161" s="70">
        <f t="shared" si="21"/>
        <v>4.0493285844488006E-4</v>
      </c>
      <c r="O161" s="1">
        <f t="shared" si="22"/>
        <v>2.5108150199069484E-4</v>
      </c>
      <c r="P161" s="1">
        <f t="shared" si="23"/>
        <v>3.3187127866186606E-4</v>
      </c>
      <c r="Q161" s="1">
        <f t="shared" si="24"/>
        <v>4.0403866261137312E-4</v>
      </c>
      <c r="R161" s="1">
        <f t="shared" si="25"/>
        <v>5.6836855908671614E-4</v>
      </c>
      <c r="S161" s="1">
        <f t="shared" si="26"/>
        <v>4.5252023417715541E-4</v>
      </c>
      <c r="T161" s="1">
        <f t="shared" si="27"/>
        <v>3.3404742821352705E-4</v>
      </c>
      <c r="U161" s="1">
        <f t="shared" si="28"/>
        <v>4.1051305781845032E-4</v>
      </c>
      <c r="V161" s="1">
        <f t="shared" si="29"/>
        <v>3.3257466936785442E-4</v>
      </c>
      <c r="W161" s="1">
        <f t="shared" si="30"/>
        <v>4.3233720133389636E-4</v>
      </c>
    </row>
    <row r="162" spans="1:23" x14ac:dyDescent="0.25">
      <c r="A162" s="1">
        <v>19.75</v>
      </c>
      <c r="B162" s="1">
        <f>AVERAGE('ID-11'!B169,'ID-13'!B169,'ID-14'!B169,'ID-15'!B169,'ID-24'!B169,'ID-26'!B169,'ID-29'!B169,'ID-30'!B169,'ID-32'!B169,'ID-33'!B169,'ID-34'!B169,'ID-37'!B169,'ID-38'!B169,'ID-39'!B169,'ID-40'!B169,'ID-44'!B169,'ID-45'!B169,'ID-53'!B169,'ID-57'!B169,'ID-59'!B169,'ID-70'!B169,'ID-71'!B169)</f>
        <v>2.4144137084339459</v>
      </c>
      <c r="C162" s="1">
        <f>AVERAGE('ID-08'!B169,'ID-09'!B169,'ID-11'!C169,'ID-14'!C169,'ID-18'!B169,'ID-24'!C169,'ID-26'!C169,'ID-29'!C169,'ID-30'!C169,'ID-34'!C169,'ID-36'!B169,'ID-38'!C169,'ID-39'!C169,'ID-40'!C169,'ID-44'!C169,'ID-45'!C169,'ID-57'!C169,'ID-59'!C169)</f>
        <v>1.4984830828968749</v>
      </c>
      <c r="D162" s="1">
        <f>AVERAGE('ID-13'!C169,'ID-14'!D169,'ID-15'!C169,'ID-16'!B169,'ID-18'!C169,'ID-26'!D169,'ID-29'!D169,'ID-30'!D169,'ID-33'!C169,'ID-34'!D169,'ID-36'!C169,'ID-37'!C169,'ID-38'!D169,'ID-39'!D169,'ID-40'!D169,'ID-45'!D169,'ID-59'!D169,'ID-71'!C169)</f>
        <v>2.0110305594980638</v>
      </c>
      <c r="E162" s="1">
        <f>AVERAGE('ID-03'!B169,'ID-09'!C169,'ID-13'!D169,'ID-15'!D169,'ID-16'!C169,'ID-18'!D169,'ID-24'!D169,'ID-29'!E169,'ID-30'!E169,'ID-33'!D169,'ID-34'!E169,'ID-36'!D169,'ID-38'!E169,'ID-39'!E169,'ID-40'!E169,'ID-44'!D169,'ID-45'!E169,'ID-57'!D169,'ID-70'!C169,'ID-71'!D169)</f>
        <v>2.411593777540348</v>
      </c>
      <c r="F162" s="1">
        <f>AVERAGE('ID-01'!B169,'ID-02'!B169,'ID-03'!C169,'ID-06'!B169,'ID-08'!C169,'ID-09'!D169,'ID-12'!B169,'ID-16'!D169,'ID-18'!E169,'ID-24'!E169,'ID-29'!F169,'ID-33'!E169,'ID-34'!F169,'ID-36'!E169,'ID-38'!F169,'ID-39'!F169,'ID-40'!F169,'ID-45'!F169,'ID-53'!C169,'ID-54'!B169,'ID-57'!E169,'ID-71'!E169)</f>
        <v>3.4471467891885115</v>
      </c>
      <c r="G162" s="1">
        <f>AVERAGE('ID-01'!C169,'ID-02'!C169,'ID-03'!D169,'ID-07'!B169,'ID-08'!D169,'ID-11'!D169,'ID-18'!F169,'ID-24'!F169,'ID-29'!G169,'ID-31'!B169,'ID-33'!F169,'ID-34'!G169,'ID-36'!F169,'ID-39'!G169,'ID-40'!G169,'ID-44'!E169,'ID-45'!G169,'ID-50'!B169,'ID-53'!D169,'ID-54'!C169,'ID-57'!F169,'ID-59'!E169,'ID-70'!D169,'ID-71'!F169)</f>
        <v>2.7134257612190482</v>
      </c>
      <c r="H162" s="1">
        <f>AVERAGE('ID-03'!E169,'ID-11'!E169,'ID-13'!E169,'ID-15'!E169,'ID-16'!E169,'ID-18'!G169,'ID-24'!G169,'ID-29'!H169,'ID-30'!F169,'ID-31'!C169,'ID-33'!G169,'ID-34'!H169,'ID-40'!H169,'ID-44'!F169,'ID-45'!H169,'ID-54'!D169,'ID-57'!G169,'ID-59'!F169,'ID-70'!E169,'ID-71'!G169)</f>
        <v>2.0003804304891877</v>
      </c>
      <c r="I162" s="1">
        <f>AVERAGE('ID-12'!C169,'ID-18'!H169,'ID-24'!H169,'ID-29'!I169,'ID-40'!I169,'ID-44'!G169,'ID-45'!I169,'ID-59'!G169)</f>
        <v>2.4319588122847864</v>
      </c>
      <c r="J162" s="1">
        <f>AVERAGE('ID-31'!D169,'ID-40'!J169,'ID-44'!H169,'ID-45'!J169,'ID-57'!H169)</f>
        <v>2.003312218734588</v>
      </c>
      <c r="K162" s="1">
        <f>AVERAGE('ID-26'!E169,'ID-31'!E169,'ID-34'!I169,'ID-36'!G169,'ID-40'!K169,'ID-44'!I169,'ID-57'!I169)</f>
        <v>2.5591869342659166</v>
      </c>
      <c r="M162" s="1">
        <v>19.75</v>
      </c>
      <c r="N162" s="70">
        <f t="shared" si="21"/>
        <v>4.0224132382509539E-4</v>
      </c>
      <c r="O162" s="1">
        <f t="shared" si="22"/>
        <v>2.496472816106194E-4</v>
      </c>
      <c r="P162" s="1">
        <f t="shared" si="23"/>
        <v>3.3503769121237743E-4</v>
      </c>
      <c r="Q162" s="1">
        <f t="shared" si="24"/>
        <v>4.0177152333822197E-4</v>
      </c>
      <c r="R162" s="1">
        <f t="shared" si="25"/>
        <v>5.7429465507880602E-4</v>
      </c>
      <c r="S162" s="1">
        <f t="shared" si="26"/>
        <v>4.5205673181909344E-4</v>
      </c>
      <c r="T162" s="1">
        <f t="shared" si="27"/>
        <v>3.3326337971949867E-4</v>
      </c>
      <c r="U162" s="1">
        <f t="shared" si="28"/>
        <v>4.0516433812664546E-4</v>
      </c>
      <c r="V162" s="1">
        <f t="shared" si="29"/>
        <v>3.3375181564118239E-4</v>
      </c>
      <c r="W162" s="1">
        <f t="shared" si="30"/>
        <v>4.2636054324870175E-4</v>
      </c>
    </row>
    <row r="163" spans="1:23" x14ac:dyDescent="0.25">
      <c r="A163" s="1">
        <v>19.875</v>
      </c>
      <c r="B163" s="1">
        <f>AVERAGE('ID-11'!B170,'ID-13'!B170,'ID-14'!B170,'ID-15'!B170,'ID-24'!B170,'ID-26'!B170,'ID-29'!B170,'ID-30'!B170,'ID-32'!B170,'ID-33'!B170,'ID-34'!B170,'ID-37'!B170,'ID-38'!B170,'ID-39'!B170,'ID-40'!B170,'ID-44'!B170,'ID-45'!B170,'ID-53'!B170,'ID-57'!B170,'ID-59'!B170,'ID-70'!B170,'ID-71'!B170)</f>
        <v>2.4057557561622671</v>
      </c>
      <c r="C163" s="1">
        <f>AVERAGE('ID-08'!B170,'ID-09'!B170,'ID-11'!C170,'ID-14'!C170,'ID-18'!B170,'ID-24'!C170,'ID-26'!C170,'ID-29'!C170,'ID-30'!C170,'ID-34'!C170,'ID-36'!B170,'ID-38'!C170,'ID-39'!C170,'ID-40'!C170,'ID-44'!C170,'ID-45'!C170,'ID-57'!C170,'ID-59'!C170)</f>
        <v>1.4974477607636778</v>
      </c>
      <c r="D163" s="1">
        <f>AVERAGE('ID-13'!C170,'ID-14'!D170,'ID-15'!C170,'ID-16'!B170,'ID-18'!C170,'ID-26'!D170,'ID-29'!D170,'ID-30'!D170,'ID-33'!C170,'ID-34'!D170,'ID-36'!C170,'ID-37'!C170,'ID-38'!D170,'ID-39'!D170,'ID-40'!D170,'ID-45'!D170,'ID-59'!D170,'ID-71'!C170)</f>
        <v>1.9955127860616031</v>
      </c>
      <c r="E163" s="1">
        <f>AVERAGE('ID-03'!B170,'ID-09'!C170,'ID-13'!D170,'ID-15'!D170,'ID-16'!C170,'ID-18'!D170,'ID-24'!D170,'ID-29'!E170,'ID-30'!E170,'ID-33'!D170,'ID-34'!E170,'ID-36'!D170,'ID-38'!E170,'ID-39'!E170,'ID-40'!E170,'ID-44'!D170,'ID-45'!E170,'ID-57'!D170,'ID-70'!C170,'ID-71'!D170)</f>
        <v>2.3963517234813869</v>
      </c>
      <c r="F163" s="1">
        <f>AVERAGE('ID-01'!B170,'ID-02'!B170,'ID-03'!C170,'ID-06'!B170,'ID-08'!C170,'ID-09'!D170,'ID-12'!B170,'ID-16'!D170,'ID-18'!E170,'ID-24'!E170,'ID-29'!F170,'ID-33'!E170,'ID-34'!F170,'ID-36'!E170,'ID-38'!F170,'ID-39'!F170,'ID-40'!F170,'ID-45'!F170,'ID-53'!C170,'ID-54'!B170,'ID-57'!E170,'ID-71'!E170)</f>
        <v>3.4617396123847426</v>
      </c>
      <c r="G163" s="1">
        <f>AVERAGE('ID-01'!C170,'ID-02'!C170,'ID-03'!D170,'ID-07'!B170,'ID-08'!D170,'ID-11'!D170,'ID-18'!F170,'ID-24'!F170,'ID-29'!G170,'ID-31'!B170,'ID-33'!F170,'ID-34'!G170,'ID-36'!F170,'ID-39'!G170,'ID-40'!G170,'ID-44'!E170,'ID-45'!G170,'ID-50'!B170,'ID-53'!D170,'ID-54'!C170,'ID-57'!F170,'ID-59'!E170,'ID-70'!D170,'ID-71'!F170)</f>
        <v>2.7073323743890669</v>
      </c>
      <c r="H163" s="1">
        <f>AVERAGE('ID-03'!E170,'ID-11'!E170,'ID-13'!E170,'ID-15'!E170,'ID-16'!E170,'ID-18'!G170,'ID-24'!G170,'ID-29'!H170,'ID-30'!F170,'ID-31'!C170,'ID-33'!G170,'ID-34'!H170,'ID-40'!H170,'ID-44'!F170,'ID-45'!H170,'ID-54'!D170,'ID-57'!G170,'ID-59'!F170,'ID-70'!E170,'ID-71'!G170)</f>
        <v>2.0007793372916933</v>
      </c>
      <c r="I163" s="1">
        <f>AVERAGE('ID-12'!C170,'ID-18'!H170,'ID-24'!H170,'ID-29'!I170,'ID-40'!I170,'ID-44'!G170,'ID-45'!I170,'ID-59'!G170)</f>
        <v>2.3933469983827225</v>
      </c>
      <c r="J163" s="1">
        <f>AVERAGE('ID-31'!D170,'ID-40'!J170,'ID-44'!H170,'ID-45'!J170,'ID-57'!H170)</f>
        <v>2.001707470637244</v>
      </c>
      <c r="K163" s="1">
        <f>AVERAGE('ID-26'!E170,'ID-31'!E170,'ID-34'!I170,'ID-36'!G170,'ID-40'!K170,'ID-44'!I170,'ID-57'!I170)</f>
        <v>2.5417818473683083</v>
      </c>
      <c r="M163" s="1">
        <v>19.875</v>
      </c>
      <c r="N163" s="70">
        <f t="shared" si="21"/>
        <v>4.0079890897663372E-4</v>
      </c>
      <c r="O163" s="1">
        <f t="shared" si="22"/>
        <v>2.4947479694322871E-4</v>
      </c>
      <c r="P163" s="1">
        <f t="shared" si="23"/>
        <v>3.3245243015786311E-4</v>
      </c>
      <c r="Q163" s="1">
        <f t="shared" si="24"/>
        <v>3.9923219713199911E-4</v>
      </c>
      <c r="R163" s="1">
        <f t="shared" si="25"/>
        <v>5.7672581942329814E-4</v>
      </c>
      <c r="S163" s="1">
        <f t="shared" si="26"/>
        <v>4.510415735732186E-4</v>
      </c>
      <c r="T163" s="1">
        <f t="shared" si="27"/>
        <v>3.3332983759279611E-4</v>
      </c>
      <c r="U163" s="1">
        <f t="shared" si="28"/>
        <v>3.9873160993056161E-4</v>
      </c>
      <c r="V163" s="1">
        <f t="shared" si="29"/>
        <v>3.3348446460816487E-4</v>
      </c>
      <c r="W163" s="1">
        <f t="shared" si="30"/>
        <v>4.2346085577156018E-4</v>
      </c>
    </row>
    <row r="164" spans="1:23" x14ac:dyDescent="0.25">
      <c r="A164" s="1">
        <v>20</v>
      </c>
      <c r="B164" s="1">
        <f>AVERAGE('ID-11'!B171,'ID-13'!B171,'ID-14'!B171,'ID-15'!B171,'ID-24'!B171,'ID-26'!B171,'ID-29'!B171,'ID-30'!B171,'ID-32'!B171,'ID-33'!B171,'ID-34'!B171,'ID-37'!B171,'ID-38'!B171,'ID-39'!B171,'ID-40'!B171,'ID-44'!B171,'ID-45'!B171,'ID-53'!B171,'ID-57'!B171,'ID-59'!B171,'ID-70'!B171,'ID-71'!B171)</f>
        <v>2.3968947952696351</v>
      </c>
      <c r="C164" s="1">
        <f>AVERAGE('ID-08'!B171,'ID-09'!B171,'ID-11'!C171,'ID-14'!C171,'ID-18'!B171,'ID-24'!C171,'ID-26'!C171,'ID-29'!C171,'ID-30'!C171,'ID-34'!C171,'ID-36'!B171,'ID-38'!C171,'ID-39'!C171,'ID-40'!C171,'ID-44'!C171,'ID-45'!C171,'ID-57'!C171,'ID-59'!C171)</f>
        <v>1.485453149241839</v>
      </c>
      <c r="D164" s="1">
        <f>AVERAGE('ID-13'!C171,'ID-14'!D171,'ID-15'!C171,'ID-16'!B171,'ID-18'!C171,'ID-26'!D171,'ID-29'!D171,'ID-30'!D171,'ID-33'!C171,'ID-34'!D171,'ID-36'!C171,'ID-37'!C171,'ID-38'!D171,'ID-39'!D171,'ID-40'!D171,'ID-45'!D171,'ID-59'!D171,'ID-71'!C171)</f>
        <v>1.9755993847783684</v>
      </c>
      <c r="E164" s="1">
        <f>AVERAGE('ID-03'!B171,'ID-09'!C171,'ID-13'!D171,'ID-15'!D171,'ID-16'!C171,'ID-18'!D171,'ID-24'!D171,'ID-29'!E171,'ID-30'!E171,'ID-33'!D171,'ID-34'!E171,'ID-36'!D171,'ID-38'!E171,'ID-39'!E171,'ID-40'!E171,'ID-44'!D171,'ID-45'!E171,'ID-57'!D171,'ID-70'!C171,'ID-71'!D171)</f>
        <v>2.366884510811281</v>
      </c>
      <c r="F164" s="1">
        <f>AVERAGE('ID-01'!B171,'ID-02'!B171,'ID-03'!C171,'ID-06'!B171,'ID-08'!C171,'ID-09'!D171,'ID-12'!B171,'ID-16'!D171,'ID-18'!E171,'ID-24'!E171,'ID-29'!F171,'ID-33'!E171,'ID-34'!F171,'ID-36'!E171,'ID-38'!F171,'ID-39'!F171,'ID-40'!F171,'ID-45'!F171,'ID-53'!C171,'ID-54'!B171,'ID-57'!E171,'ID-71'!E171)</f>
        <v>3.4802706931586029</v>
      </c>
      <c r="G164" s="1">
        <f>AVERAGE('ID-01'!C171,'ID-02'!C171,'ID-03'!D171,'ID-07'!B171,'ID-08'!D171,'ID-11'!D171,'ID-18'!F171,'ID-24'!F171,'ID-29'!G171,'ID-31'!B171,'ID-33'!F171,'ID-34'!G171,'ID-36'!F171,'ID-39'!G171,'ID-40'!G171,'ID-44'!E171,'ID-45'!G171,'ID-50'!B171,'ID-53'!D171,'ID-54'!C171,'ID-57'!F171,'ID-59'!E171,'ID-70'!D171,'ID-71'!F171)</f>
        <v>2.7045904703114867</v>
      </c>
      <c r="H164" s="1">
        <f>AVERAGE('ID-03'!E171,'ID-11'!E171,'ID-13'!E171,'ID-15'!E171,'ID-16'!E171,'ID-18'!G171,'ID-24'!G171,'ID-29'!H171,'ID-30'!F171,'ID-31'!C171,'ID-33'!G171,'ID-34'!H171,'ID-40'!H171,'ID-44'!F171,'ID-45'!H171,'ID-54'!D171,'ID-57'!G171,'ID-59'!F171,'ID-70'!E171,'ID-71'!G171)</f>
        <v>2.0081930111018158</v>
      </c>
      <c r="I164" s="1">
        <f>AVERAGE('ID-12'!C171,'ID-18'!H171,'ID-24'!H171,'ID-29'!I171,'ID-40'!I171,'ID-44'!G171,'ID-45'!I171,'ID-59'!G171)</f>
        <v>2.3942193896805226</v>
      </c>
      <c r="J164" s="1">
        <f>AVERAGE('ID-31'!D171,'ID-40'!J171,'ID-44'!H171,'ID-45'!J171,'ID-57'!H171)</f>
        <v>2.0091112066782624</v>
      </c>
      <c r="K164" s="1">
        <f>AVERAGE('ID-26'!E171,'ID-31'!E171,'ID-34'!I171,'ID-36'!G171,'ID-40'!K171,'ID-44'!I171,'ID-57'!I171)</f>
        <v>2.5297239247201446</v>
      </c>
      <c r="M164" s="1">
        <v>20</v>
      </c>
      <c r="N164" s="70">
        <f t="shared" si="21"/>
        <v>3.9932267289192124E-4</v>
      </c>
      <c r="O164" s="1">
        <f t="shared" si="22"/>
        <v>2.4747649466369038E-4</v>
      </c>
      <c r="P164" s="1">
        <f t="shared" si="23"/>
        <v>3.2913485750407618E-4</v>
      </c>
      <c r="Q164" s="1">
        <f t="shared" si="24"/>
        <v>3.9432295950115947E-4</v>
      </c>
      <c r="R164" s="1">
        <f t="shared" si="25"/>
        <v>5.7981309748022332E-4</v>
      </c>
      <c r="S164" s="1">
        <f t="shared" si="26"/>
        <v>4.505847723538937E-4</v>
      </c>
      <c r="T164" s="1">
        <f t="shared" si="27"/>
        <v>3.3456495564956255E-4</v>
      </c>
      <c r="U164" s="1">
        <f t="shared" si="28"/>
        <v>3.9887695032077508E-4</v>
      </c>
      <c r="V164" s="1">
        <f t="shared" si="29"/>
        <v>3.3471792703259853E-4</v>
      </c>
      <c r="W164" s="1">
        <f t="shared" si="30"/>
        <v>4.2145200585837612E-4</v>
      </c>
    </row>
    <row r="165" spans="1:23" x14ac:dyDescent="0.25">
      <c r="A165" s="1">
        <v>20.125</v>
      </c>
      <c r="B165" s="1">
        <f>AVERAGE('ID-11'!B172,'ID-13'!B172,'ID-14'!B172,'ID-15'!B172,'ID-24'!B172,'ID-26'!B172,'ID-29'!B172,'ID-30'!B172,'ID-32'!B172,'ID-33'!B172,'ID-34'!B172,'ID-37'!B172,'ID-38'!B172,'ID-39'!B172,'ID-40'!B172,'ID-44'!B172,'ID-45'!B172,'ID-53'!B172,'ID-57'!B172,'ID-59'!B172,'ID-70'!B172,'ID-71'!B172)</f>
        <v>2.4038272316248079</v>
      </c>
      <c r="C165" s="1">
        <f>AVERAGE('ID-08'!B172,'ID-09'!B172,'ID-11'!C172,'ID-14'!C172,'ID-18'!B172,'ID-24'!C172,'ID-26'!C172,'ID-29'!C172,'ID-30'!C172,'ID-34'!C172,'ID-36'!B172,'ID-38'!C172,'ID-39'!C172,'ID-40'!C172,'ID-44'!C172,'ID-45'!C172,'ID-57'!C172,'ID-59'!C172)</f>
        <v>1.4975825056344436</v>
      </c>
      <c r="D165" s="1">
        <f>AVERAGE('ID-13'!C172,'ID-14'!D172,'ID-15'!C172,'ID-16'!B172,'ID-18'!C172,'ID-26'!D172,'ID-29'!D172,'ID-30'!D172,'ID-33'!C172,'ID-34'!D172,'ID-36'!C172,'ID-37'!C172,'ID-38'!D172,'ID-39'!D172,'ID-40'!D172,'ID-45'!D172,'ID-59'!D172,'ID-71'!C172)</f>
        <v>1.9479695193147737</v>
      </c>
      <c r="E165" s="1">
        <f>AVERAGE('ID-03'!B172,'ID-09'!C172,'ID-13'!D172,'ID-15'!D172,'ID-16'!C172,'ID-18'!D172,'ID-24'!D172,'ID-29'!E172,'ID-30'!E172,'ID-33'!D172,'ID-34'!E172,'ID-36'!D172,'ID-38'!E172,'ID-39'!E172,'ID-40'!E172,'ID-44'!D172,'ID-45'!E172,'ID-57'!D172,'ID-70'!C172,'ID-71'!D172)</f>
        <v>2.3600231396236646</v>
      </c>
      <c r="F165" s="1">
        <f>AVERAGE('ID-01'!B172,'ID-02'!B172,'ID-03'!C172,'ID-06'!B172,'ID-08'!C172,'ID-09'!D172,'ID-12'!B172,'ID-16'!D172,'ID-18'!E172,'ID-24'!E172,'ID-29'!F172,'ID-33'!E172,'ID-34'!F172,'ID-36'!E172,'ID-38'!F172,'ID-39'!F172,'ID-40'!F172,'ID-45'!F172,'ID-53'!C172,'ID-54'!B172,'ID-57'!E172,'ID-71'!E172)</f>
        <v>3.4808022698259875</v>
      </c>
      <c r="G165" s="1">
        <f>AVERAGE('ID-01'!C172,'ID-02'!C172,'ID-03'!D172,'ID-07'!B172,'ID-08'!D172,'ID-11'!D172,'ID-18'!F172,'ID-24'!F172,'ID-29'!G172,'ID-31'!B172,'ID-33'!F172,'ID-34'!G172,'ID-36'!F172,'ID-39'!G172,'ID-40'!G172,'ID-44'!E172,'ID-45'!G172,'ID-50'!B172,'ID-53'!D172,'ID-54'!C172,'ID-57'!F172,'ID-59'!E172,'ID-70'!D172,'ID-71'!F172)</f>
        <v>2.7068176876066463</v>
      </c>
      <c r="H165" s="1">
        <f>AVERAGE('ID-03'!E172,'ID-11'!E172,'ID-13'!E172,'ID-15'!E172,'ID-16'!E172,'ID-18'!G172,'ID-24'!G172,'ID-29'!H172,'ID-30'!F172,'ID-31'!C172,'ID-33'!G172,'ID-34'!H172,'ID-40'!H172,'ID-44'!F172,'ID-45'!H172,'ID-54'!D172,'ID-57'!G172,'ID-59'!F172,'ID-70'!E172,'ID-71'!G172)</f>
        <v>2.0116208486139513</v>
      </c>
      <c r="I165" s="1">
        <f>AVERAGE('ID-12'!C172,'ID-18'!H172,'ID-24'!H172,'ID-29'!I172,'ID-40'!I172,'ID-44'!G172,'ID-45'!I172,'ID-59'!G172)</f>
        <v>2.3758378664112585</v>
      </c>
      <c r="J165" s="1">
        <f>AVERAGE('ID-31'!D172,'ID-40'!J172,'ID-44'!H172,'ID-45'!J172,'ID-57'!H172)</f>
        <v>2.0181740486102711</v>
      </c>
      <c r="K165" s="1">
        <f>AVERAGE('ID-26'!E172,'ID-31'!E172,'ID-34'!I172,'ID-36'!G172,'ID-40'!K172,'ID-44'!I172,'ID-57'!I172)</f>
        <v>2.5119171691438638</v>
      </c>
      <c r="M165" s="1">
        <v>20.125</v>
      </c>
      <c r="N165" s="70">
        <f t="shared" si="21"/>
        <v>4.0047761678869303E-4</v>
      </c>
      <c r="O165" s="1">
        <f t="shared" si="22"/>
        <v>2.4949724543869834E-4</v>
      </c>
      <c r="P165" s="1">
        <f t="shared" si="23"/>
        <v>3.2453172191784134E-4</v>
      </c>
      <c r="Q165" s="1">
        <f t="shared" si="24"/>
        <v>3.9317985506130254E-4</v>
      </c>
      <c r="R165" s="1">
        <f t="shared" si="25"/>
        <v>5.7990165815300959E-4</v>
      </c>
      <c r="S165" s="1">
        <f t="shared" si="26"/>
        <v>4.5095582675526728E-4</v>
      </c>
      <c r="T165" s="1">
        <f t="shared" si="27"/>
        <v>3.3513603337908431E-4</v>
      </c>
      <c r="U165" s="1">
        <f t="shared" si="28"/>
        <v>3.9581458854411571E-4</v>
      </c>
      <c r="V165" s="1">
        <f t="shared" si="29"/>
        <v>3.3622779649847116E-4</v>
      </c>
      <c r="W165" s="1">
        <f t="shared" si="30"/>
        <v>4.1848540037936775E-4</v>
      </c>
    </row>
    <row r="166" spans="1:23" x14ac:dyDescent="0.25">
      <c r="A166" s="1">
        <v>20.25</v>
      </c>
      <c r="B166" s="1">
        <f>AVERAGE('ID-11'!B173,'ID-13'!B173,'ID-14'!B173,'ID-15'!B173,'ID-24'!B173,'ID-26'!B173,'ID-29'!B173,'ID-30'!B173,'ID-32'!B173,'ID-33'!B173,'ID-34'!B173,'ID-37'!B173,'ID-38'!B173,'ID-39'!B173,'ID-40'!B173,'ID-44'!B173,'ID-45'!B173,'ID-53'!B173,'ID-57'!B173,'ID-59'!B173,'ID-70'!B173,'ID-71'!B173)</f>
        <v>2.4056585231445093</v>
      </c>
      <c r="C166" s="1">
        <f>AVERAGE('ID-08'!B173,'ID-09'!B173,'ID-11'!C173,'ID-14'!C173,'ID-18'!B173,'ID-24'!C173,'ID-26'!C173,'ID-29'!C173,'ID-30'!C173,'ID-34'!C173,'ID-36'!B173,'ID-38'!C173,'ID-39'!C173,'ID-40'!C173,'ID-44'!C173,'ID-45'!C173,'ID-57'!C173,'ID-59'!C173)</f>
        <v>1.4960895873684905</v>
      </c>
      <c r="D166" s="1">
        <f>AVERAGE('ID-13'!C173,'ID-14'!D173,'ID-15'!C173,'ID-16'!B173,'ID-18'!C173,'ID-26'!D173,'ID-29'!D173,'ID-30'!D173,'ID-33'!C173,'ID-34'!D173,'ID-36'!C173,'ID-37'!C173,'ID-38'!D173,'ID-39'!D173,'ID-40'!D173,'ID-45'!D173,'ID-59'!D173,'ID-71'!C173)</f>
        <v>1.942166661028498</v>
      </c>
      <c r="E166" s="1">
        <f>AVERAGE('ID-03'!B173,'ID-09'!C173,'ID-13'!D173,'ID-15'!D173,'ID-16'!C173,'ID-18'!D173,'ID-24'!D173,'ID-29'!E173,'ID-30'!E173,'ID-33'!D173,'ID-34'!E173,'ID-36'!D173,'ID-38'!E173,'ID-39'!E173,'ID-40'!E173,'ID-44'!D173,'ID-45'!E173,'ID-57'!D173,'ID-70'!C173,'ID-71'!D173)</f>
        <v>2.3536628277717502</v>
      </c>
      <c r="F166" s="1">
        <f>AVERAGE('ID-01'!B173,'ID-02'!B173,'ID-03'!C173,'ID-06'!B173,'ID-08'!C173,'ID-09'!D173,'ID-12'!B173,'ID-16'!D173,'ID-18'!E173,'ID-24'!E173,'ID-29'!F173,'ID-33'!E173,'ID-34'!F173,'ID-36'!E173,'ID-38'!F173,'ID-39'!F173,'ID-40'!F173,'ID-45'!F173,'ID-53'!C173,'ID-54'!B173,'ID-57'!E173,'ID-71'!E173)</f>
        <v>3.4990699855163001</v>
      </c>
      <c r="G166" s="1">
        <f>AVERAGE('ID-01'!C173,'ID-02'!C173,'ID-03'!D173,'ID-07'!B173,'ID-08'!D173,'ID-11'!D173,'ID-18'!F173,'ID-24'!F173,'ID-29'!G173,'ID-31'!B173,'ID-33'!F173,'ID-34'!G173,'ID-36'!F173,'ID-39'!G173,'ID-40'!G173,'ID-44'!E173,'ID-45'!G173,'ID-50'!B173,'ID-53'!D173,'ID-54'!C173,'ID-57'!F173,'ID-59'!E173,'ID-70'!D173,'ID-71'!F173)</f>
        <v>2.7074708971904347</v>
      </c>
      <c r="H166" s="1">
        <f>AVERAGE('ID-03'!E173,'ID-11'!E173,'ID-13'!E173,'ID-15'!E173,'ID-16'!E173,'ID-18'!G173,'ID-24'!G173,'ID-29'!H173,'ID-30'!F173,'ID-31'!C173,'ID-33'!G173,'ID-34'!H173,'ID-40'!H173,'ID-44'!F173,'ID-45'!H173,'ID-54'!D173,'ID-57'!G173,'ID-59'!F173,'ID-70'!E173,'ID-71'!G173)</f>
        <v>2.0173040682869301</v>
      </c>
      <c r="I166" s="1">
        <f>AVERAGE('ID-12'!C173,'ID-18'!H173,'ID-24'!H173,'ID-29'!I173,'ID-40'!I173,'ID-44'!G173,'ID-45'!I173,'ID-59'!G173)</f>
        <v>2.3709320995596785</v>
      </c>
      <c r="J166" s="1">
        <f>AVERAGE('ID-31'!D173,'ID-40'!J173,'ID-44'!H173,'ID-45'!J173,'ID-57'!H173)</f>
        <v>2.0224389206407354</v>
      </c>
      <c r="K166" s="1">
        <f>AVERAGE('ID-26'!E173,'ID-31'!E173,'ID-34'!I173,'ID-36'!G173,'ID-40'!K173,'ID-44'!I173,'ID-57'!I173)</f>
        <v>2.5332713749253206</v>
      </c>
      <c r="M166" s="1">
        <v>20.25</v>
      </c>
      <c r="N166" s="70">
        <f t="shared" si="21"/>
        <v>4.0078270995587526E-4</v>
      </c>
      <c r="O166" s="1">
        <f t="shared" si="22"/>
        <v>2.4924852525559052E-4</v>
      </c>
      <c r="P166" s="1">
        <f t="shared" si="23"/>
        <v>3.2356496572734779E-4</v>
      </c>
      <c r="Q166" s="1">
        <f t="shared" si="24"/>
        <v>3.9212022710677358E-4</v>
      </c>
      <c r="R166" s="1">
        <f t="shared" si="25"/>
        <v>5.8294505958701563E-4</v>
      </c>
      <c r="S166" s="1">
        <f t="shared" si="26"/>
        <v>4.5106465147192642E-4</v>
      </c>
      <c r="T166" s="1">
        <f t="shared" si="27"/>
        <v>3.3608285777660259E-4</v>
      </c>
      <c r="U166" s="1">
        <f t="shared" si="28"/>
        <v>3.9499728778664246E-4</v>
      </c>
      <c r="V166" s="1">
        <f t="shared" si="29"/>
        <v>3.3693832417874651E-4</v>
      </c>
      <c r="W166" s="1">
        <f t="shared" si="30"/>
        <v>4.2204301106255846E-4</v>
      </c>
    </row>
    <row r="167" spans="1:23" x14ac:dyDescent="0.25">
      <c r="A167" s="1">
        <v>20.375</v>
      </c>
      <c r="B167" s="1">
        <f>AVERAGE('ID-11'!B174,'ID-13'!B174,'ID-14'!B174,'ID-15'!B174,'ID-24'!B174,'ID-26'!B174,'ID-29'!B174,'ID-30'!B174,'ID-32'!B174,'ID-33'!B174,'ID-34'!B174,'ID-37'!B174,'ID-38'!B174,'ID-39'!B174,'ID-40'!B174,'ID-44'!B174,'ID-45'!B174,'ID-53'!B174,'ID-57'!B174,'ID-59'!B174,'ID-70'!B174,'ID-71'!B174)</f>
        <v>2.3975067385537994</v>
      </c>
      <c r="C167" s="1">
        <f>AVERAGE('ID-08'!B174,'ID-09'!B174,'ID-11'!C174,'ID-14'!C174,'ID-18'!B174,'ID-24'!C174,'ID-26'!C174,'ID-29'!C174,'ID-30'!C174,'ID-34'!C174,'ID-36'!B174,'ID-38'!C174,'ID-39'!C174,'ID-40'!C174,'ID-44'!C174,'ID-45'!C174,'ID-57'!C174,'ID-59'!C174)</f>
        <v>1.472668668836447</v>
      </c>
      <c r="D167" s="1">
        <f>AVERAGE('ID-13'!C174,'ID-14'!D174,'ID-15'!C174,'ID-16'!B174,'ID-18'!C174,'ID-26'!D174,'ID-29'!D174,'ID-30'!D174,'ID-33'!C174,'ID-34'!D174,'ID-36'!C174,'ID-37'!C174,'ID-38'!D174,'ID-39'!D174,'ID-40'!D174,'ID-45'!D174,'ID-59'!D174,'ID-71'!C174)</f>
        <v>1.921752881161473</v>
      </c>
      <c r="E167" s="1">
        <f>AVERAGE('ID-03'!B174,'ID-09'!C174,'ID-13'!D174,'ID-15'!D174,'ID-16'!C174,'ID-18'!D174,'ID-24'!D174,'ID-29'!E174,'ID-30'!E174,'ID-33'!D174,'ID-34'!E174,'ID-36'!D174,'ID-38'!E174,'ID-39'!E174,'ID-40'!E174,'ID-44'!D174,'ID-45'!E174,'ID-57'!D174,'ID-70'!C174,'ID-71'!D174)</f>
        <v>2.4088714504001834</v>
      </c>
      <c r="F167" s="1">
        <f>AVERAGE('ID-01'!B174,'ID-02'!B174,'ID-03'!C174,'ID-06'!B174,'ID-08'!C174,'ID-09'!D174,'ID-12'!B174,'ID-16'!D174,'ID-18'!E174,'ID-24'!E174,'ID-29'!F174,'ID-33'!E174,'ID-34'!F174,'ID-36'!E174,'ID-38'!F174,'ID-39'!F174,'ID-40'!F174,'ID-45'!F174,'ID-53'!C174,'ID-54'!B174,'ID-57'!E174,'ID-71'!E174)</f>
        <v>3.5298349492600365</v>
      </c>
      <c r="G167" s="1">
        <f>AVERAGE('ID-01'!C174,'ID-02'!C174,'ID-03'!D174,'ID-07'!B174,'ID-08'!D174,'ID-11'!D174,'ID-18'!F174,'ID-24'!F174,'ID-29'!G174,'ID-31'!B174,'ID-33'!F174,'ID-34'!G174,'ID-36'!F174,'ID-39'!G174,'ID-40'!G174,'ID-44'!E174,'ID-45'!G174,'ID-50'!B174,'ID-53'!D174,'ID-54'!C174,'ID-57'!F174,'ID-59'!E174,'ID-70'!D174,'ID-71'!F174)</f>
        <v>2.7079846339694948</v>
      </c>
      <c r="H167" s="1">
        <f>AVERAGE('ID-03'!E174,'ID-11'!E174,'ID-13'!E174,'ID-15'!E174,'ID-16'!E174,'ID-18'!G174,'ID-24'!G174,'ID-29'!H174,'ID-30'!F174,'ID-31'!C174,'ID-33'!G174,'ID-34'!H174,'ID-40'!H174,'ID-44'!F174,'ID-45'!H174,'ID-54'!D174,'ID-57'!G174,'ID-59'!F174,'ID-70'!E174,'ID-71'!G174)</f>
        <v>2.0172266751929437</v>
      </c>
      <c r="I167" s="1">
        <f>AVERAGE('ID-12'!C174,'ID-18'!H174,'ID-24'!H174,'ID-29'!I174,'ID-40'!I174,'ID-44'!G174,'ID-45'!I174,'ID-59'!G174)</f>
        <v>2.38652714680615</v>
      </c>
      <c r="J167" s="1">
        <f>AVERAGE('ID-31'!D174,'ID-40'!J174,'ID-44'!H174,'ID-45'!J174,'ID-57'!H174)</f>
        <v>2.0266614626877781</v>
      </c>
      <c r="K167" s="1">
        <f>AVERAGE('ID-26'!E174,'ID-31'!E174,'ID-34'!I174,'ID-36'!G174,'ID-40'!K174,'ID-44'!I174,'ID-57'!I174)</f>
        <v>2.4921602796043203</v>
      </c>
      <c r="M167" s="1">
        <v>20.375</v>
      </c>
      <c r="N167" s="70">
        <f t="shared" si="21"/>
        <v>3.9942462264306298E-4</v>
      </c>
      <c r="O167" s="1">
        <f t="shared" si="22"/>
        <v>2.4534660022815209E-4</v>
      </c>
      <c r="P167" s="1">
        <f t="shared" si="23"/>
        <v>3.2016403000150145E-4</v>
      </c>
      <c r="Q167" s="1">
        <f t="shared" si="24"/>
        <v>4.0131798363667059E-4</v>
      </c>
      <c r="R167" s="1">
        <f t="shared" si="25"/>
        <v>5.8807050254672212E-4</v>
      </c>
      <c r="S167" s="1">
        <f t="shared" si="26"/>
        <v>4.5115024001931789E-4</v>
      </c>
      <c r="T167" s="1">
        <f t="shared" si="27"/>
        <v>3.3606996408714446E-4</v>
      </c>
      <c r="U167" s="1">
        <f t="shared" si="28"/>
        <v>3.975954226579046E-4</v>
      </c>
      <c r="V167" s="1">
        <f t="shared" si="29"/>
        <v>3.3764179968378383E-4</v>
      </c>
      <c r="W167" s="1">
        <f t="shared" si="30"/>
        <v>4.1519390258207978E-4</v>
      </c>
    </row>
    <row r="168" spans="1:23" x14ac:dyDescent="0.25">
      <c r="A168" s="1">
        <v>20.5</v>
      </c>
      <c r="B168" s="1">
        <f>AVERAGE('ID-11'!B175,'ID-13'!B175,'ID-14'!B175,'ID-15'!B175,'ID-24'!B175,'ID-26'!B175,'ID-29'!B175,'ID-30'!B175,'ID-32'!B175,'ID-33'!B175,'ID-34'!B175,'ID-37'!B175,'ID-38'!B175,'ID-39'!B175,'ID-40'!B175,'ID-44'!B175,'ID-45'!B175,'ID-53'!B175,'ID-57'!B175,'ID-59'!B175,'ID-70'!B175,'ID-71'!B175)</f>
        <v>2.3968562917429495</v>
      </c>
      <c r="C168" s="1">
        <f>AVERAGE('ID-08'!B175,'ID-09'!B175,'ID-11'!C175,'ID-14'!C175,'ID-18'!B175,'ID-24'!C175,'ID-26'!C175,'ID-29'!C175,'ID-30'!C175,'ID-34'!C175,'ID-36'!B175,'ID-38'!C175,'ID-39'!C175,'ID-40'!C175,'ID-44'!C175,'ID-45'!C175,'ID-57'!C175,'ID-59'!C175)</f>
        <v>1.468726978956963</v>
      </c>
      <c r="D168" s="1">
        <f>AVERAGE('ID-13'!C175,'ID-14'!D175,'ID-15'!C175,'ID-16'!B175,'ID-18'!C175,'ID-26'!D175,'ID-29'!D175,'ID-30'!D175,'ID-33'!C175,'ID-34'!D175,'ID-36'!C175,'ID-37'!C175,'ID-38'!D175,'ID-39'!D175,'ID-40'!D175,'ID-45'!D175,'ID-59'!D175,'ID-71'!C175)</f>
        <v>1.907867321170265</v>
      </c>
      <c r="E168" s="1">
        <f>AVERAGE('ID-03'!B175,'ID-09'!C175,'ID-13'!D175,'ID-15'!D175,'ID-16'!C175,'ID-18'!D175,'ID-24'!D175,'ID-29'!E175,'ID-30'!E175,'ID-33'!D175,'ID-34'!E175,'ID-36'!D175,'ID-38'!E175,'ID-39'!E175,'ID-40'!E175,'ID-44'!D175,'ID-45'!E175,'ID-57'!D175,'ID-70'!C175,'ID-71'!D175)</f>
        <v>2.4014356864179796</v>
      </c>
      <c r="F168" s="1">
        <f>AVERAGE('ID-01'!B175,'ID-02'!B175,'ID-03'!C175,'ID-06'!B175,'ID-08'!C175,'ID-09'!D175,'ID-12'!B175,'ID-16'!D175,'ID-18'!E175,'ID-24'!E175,'ID-29'!F175,'ID-33'!E175,'ID-34'!F175,'ID-36'!E175,'ID-38'!F175,'ID-39'!F175,'ID-40'!F175,'ID-45'!F175,'ID-53'!C175,'ID-54'!B175,'ID-57'!E175,'ID-71'!E175)</f>
        <v>3.5424385321134566</v>
      </c>
      <c r="G168" s="1">
        <f>AVERAGE('ID-01'!C175,'ID-02'!C175,'ID-03'!D175,'ID-07'!B175,'ID-08'!D175,'ID-11'!D175,'ID-18'!F175,'ID-24'!F175,'ID-29'!G175,'ID-31'!B175,'ID-33'!F175,'ID-34'!G175,'ID-36'!F175,'ID-39'!G175,'ID-40'!G175,'ID-44'!E175,'ID-45'!G175,'ID-50'!B175,'ID-53'!D175,'ID-54'!C175,'ID-57'!F175,'ID-59'!E175,'ID-70'!D175,'ID-71'!F175)</f>
        <v>2.7169156908369163</v>
      </c>
      <c r="H168" s="1">
        <f>AVERAGE('ID-03'!E175,'ID-11'!E175,'ID-13'!E175,'ID-15'!E175,'ID-16'!E175,'ID-18'!G175,'ID-24'!G175,'ID-29'!H175,'ID-30'!F175,'ID-31'!C175,'ID-33'!G175,'ID-34'!H175,'ID-40'!H175,'ID-44'!F175,'ID-45'!H175,'ID-54'!D175,'ID-57'!G175,'ID-59'!F175,'ID-70'!E175,'ID-71'!G175)</f>
        <v>2.0213128108454592</v>
      </c>
      <c r="I168" s="1">
        <f>AVERAGE('ID-12'!C175,'ID-18'!H175,'ID-24'!H175,'ID-29'!I175,'ID-40'!I175,'ID-44'!G175,'ID-45'!I175,'ID-59'!G175)</f>
        <v>2.358888863522957</v>
      </c>
      <c r="J168" s="1">
        <f>AVERAGE('ID-31'!D175,'ID-40'!J175,'ID-44'!H175,'ID-45'!J175,'ID-57'!H175)</f>
        <v>2.0398363329341866</v>
      </c>
      <c r="K168" s="1">
        <f>AVERAGE('ID-26'!E175,'ID-31'!E175,'ID-34'!I175,'ID-36'!G175,'ID-40'!K175,'ID-44'!I175,'ID-57'!I175)</f>
        <v>2.519269737589835</v>
      </c>
      <c r="M168" s="1">
        <v>20.5</v>
      </c>
      <c r="N168" s="70">
        <f t="shared" si="21"/>
        <v>3.993162582043754E-4</v>
      </c>
      <c r="O168" s="1">
        <f t="shared" si="22"/>
        <v>2.4468991469423006E-4</v>
      </c>
      <c r="P168" s="1">
        <f t="shared" si="23"/>
        <v>3.1785069570696616E-4</v>
      </c>
      <c r="Q168" s="1">
        <f t="shared" si="24"/>
        <v>4.0007918535723544E-4</v>
      </c>
      <c r="R168" s="1">
        <f t="shared" si="25"/>
        <v>5.9017025945010191E-4</v>
      </c>
      <c r="S168" s="1">
        <f t="shared" si="26"/>
        <v>4.5263815409343029E-4</v>
      </c>
      <c r="T168" s="1">
        <f t="shared" si="27"/>
        <v>3.3675071428685354E-4</v>
      </c>
      <c r="U168" s="1">
        <f t="shared" si="28"/>
        <v>3.9299088466292464E-4</v>
      </c>
      <c r="V168" s="1">
        <f t="shared" si="29"/>
        <v>3.3983673306683552E-4</v>
      </c>
      <c r="W168" s="1">
        <f t="shared" si="30"/>
        <v>4.1971033828246655E-4</v>
      </c>
    </row>
    <row r="169" spans="1:23" x14ac:dyDescent="0.25">
      <c r="A169" s="1">
        <v>20.625</v>
      </c>
      <c r="B169" s="1">
        <f>AVERAGE('ID-11'!B176,'ID-13'!B176,'ID-14'!B176,'ID-15'!B176,'ID-24'!B176,'ID-26'!B176,'ID-29'!B176,'ID-30'!B176,'ID-32'!B176,'ID-33'!B176,'ID-34'!B176,'ID-37'!B176,'ID-38'!B176,'ID-39'!B176,'ID-40'!B176,'ID-44'!B176,'ID-45'!B176,'ID-53'!B176,'ID-57'!B176,'ID-59'!B176,'ID-70'!B176,'ID-71'!B176)</f>
        <v>2.4004551271613366</v>
      </c>
      <c r="C169" s="1">
        <f>AVERAGE('ID-08'!B176,'ID-09'!B176,'ID-11'!C176,'ID-14'!C176,'ID-18'!B176,'ID-24'!C176,'ID-26'!C176,'ID-29'!C176,'ID-30'!C176,'ID-34'!C176,'ID-36'!B176,'ID-38'!C176,'ID-39'!C176,'ID-40'!C176,'ID-44'!C176,'ID-45'!C176,'ID-57'!C176,'ID-59'!C176)</f>
        <v>1.4569899525408361</v>
      </c>
      <c r="D169" s="1">
        <f>AVERAGE('ID-13'!C176,'ID-14'!D176,'ID-15'!C176,'ID-16'!B176,'ID-18'!C176,'ID-26'!D176,'ID-29'!D176,'ID-30'!D176,'ID-33'!C176,'ID-34'!D176,'ID-36'!C176,'ID-37'!C176,'ID-38'!D176,'ID-39'!D176,'ID-40'!D176,'ID-45'!D176,'ID-59'!D176,'ID-71'!C176)</f>
        <v>1.8960397281081862</v>
      </c>
      <c r="E169" s="1">
        <f>AVERAGE('ID-03'!B176,'ID-09'!C176,'ID-13'!D176,'ID-15'!D176,'ID-16'!C176,'ID-18'!D176,'ID-24'!D176,'ID-29'!E176,'ID-30'!E176,'ID-33'!D176,'ID-34'!E176,'ID-36'!D176,'ID-38'!E176,'ID-39'!E176,'ID-40'!E176,'ID-44'!D176,'ID-45'!E176,'ID-57'!D176,'ID-70'!C176,'ID-71'!D176)</f>
        <v>2.3847192975351614</v>
      </c>
      <c r="F169" s="1">
        <f>AVERAGE('ID-01'!B176,'ID-02'!B176,'ID-03'!C176,'ID-06'!B176,'ID-08'!C176,'ID-09'!D176,'ID-12'!B176,'ID-16'!D176,'ID-18'!E176,'ID-24'!E176,'ID-29'!F176,'ID-33'!E176,'ID-34'!F176,'ID-36'!E176,'ID-38'!F176,'ID-39'!F176,'ID-40'!F176,'ID-45'!F176,'ID-53'!C176,'ID-54'!B176,'ID-57'!E176,'ID-71'!E176)</f>
        <v>3.5585767598803955</v>
      </c>
      <c r="G169" s="1">
        <f>AVERAGE('ID-01'!C176,'ID-02'!C176,'ID-03'!D176,'ID-07'!B176,'ID-08'!D176,'ID-11'!D176,'ID-18'!F176,'ID-24'!F176,'ID-29'!G176,'ID-31'!B176,'ID-33'!F176,'ID-34'!G176,'ID-36'!F176,'ID-39'!G176,'ID-40'!G176,'ID-44'!E176,'ID-45'!G176,'ID-50'!B176,'ID-53'!D176,'ID-54'!C176,'ID-57'!F176,'ID-59'!E176,'ID-70'!D176,'ID-71'!F176)</f>
        <v>2.7168027393715057</v>
      </c>
      <c r="H169" s="1">
        <f>AVERAGE('ID-03'!E176,'ID-11'!E176,'ID-13'!E176,'ID-15'!E176,'ID-16'!E176,'ID-18'!G176,'ID-24'!G176,'ID-29'!H176,'ID-30'!F176,'ID-31'!C176,'ID-33'!G176,'ID-34'!H176,'ID-40'!H176,'ID-44'!F176,'ID-45'!H176,'ID-54'!D176,'ID-57'!G176,'ID-59'!F176,'ID-70'!E176,'ID-71'!G176)</f>
        <v>2.0236269131576532</v>
      </c>
      <c r="I169" s="1">
        <f>AVERAGE('ID-12'!C176,'ID-18'!H176,'ID-24'!H176,'ID-29'!I176,'ID-40'!I176,'ID-44'!G176,'ID-45'!I176,'ID-59'!G176)</f>
        <v>2.3590336327701995</v>
      </c>
      <c r="J169" s="1">
        <f>AVERAGE('ID-31'!D176,'ID-40'!J176,'ID-44'!H176,'ID-45'!J176,'ID-57'!H176)</f>
        <v>2.0393759441586927</v>
      </c>
      <c r="K169" s="1">
        <f>AVERAGE('ID-26'!E176,'ID-31'!E176,'ID-34'!I176,'ID-36'!G176,'ID-40'!K176,'ID-44'!I176,'ID-57'!I176)</f>
        <v>2.5061306892404014</v>
      </c>
      <c r="M169" s="1">
        <v>20.625</v>
      </c>
      <c r="N169" s="70">
        <f t="shared" si="21"/>
        <v>3.9991582418507867E-4</v>
      </c>
      <c r="O169" s="1">
        <f t="shared" si="22"/>
        <v>2.4273452609330332E-4</v>
      </c>
      <c r="P169" s="1">
        <f t="shared" si="23"/>
        <v>3.1588021870282385E-4</v>
      </c>
      <c r="Q169" s="1">
        <f t="shared" si="24"/>
        <v>3.972942349693579E-4</v>
      </c>
      <c r="R169" s="1">
        <f t="shared" si="25"/>
        <v>5.9285888819607391E-4</v>
      </c>
      <c r="S169" s="1">
        <f t="shared" si="26"/>
        <v>4.5261933637929288E-4</v>
      </c>
      <c r="T169" s="1">
        <f t="shared" si="27"/>
        <v>3.3713624373206505E-4</v>
      </c>
      <c r="U169" s="1">
        <f t="shared" si="28"/>
        <v>3.9301500321951529E-4</v>
      </c>
      <c r="V169" s="1">
        <f t="shared" si="29"/>
        <v>3.397600322968382E-4</v>
      </c>
      <c r="W169" s="1">
        <f t="shared" si="30"/>
        <v>4.1752137282745089E-4</v>
      </c>
    </row>
    <row r="170" spans="1:23" x14ac:dyDescent="0.25">
      <c r="A170" s="1">
        <v>20.75</v>
      </c>
      <c r="B170" s="1">
        <f>AVERAGE('ID-11'!B177,'ID-13'!B177,'ID-14'!B177,'ID-15'!B177,'ID-24'!B177,'ID-26'!B177,'ID-29'!B177,'ID-30'!B177,'ID-32'!B177,'ID-33'!B177,'ID-34'!B177,'ID-37'!B177,'ID-38'!B177,'ID-39'!B177,'ID-40'!B177,'ID-44'!B177,'ID-45'!B177,'ID-53'!B177,'ID-57'!B177,'ID-59'!B177,'ID-70'!B177,'ID-71'!B177)</f>
        <v>2.3946595403873059</v>
      </c>
      <c r="C170" s="1">
        <f>AVERAGE('ID-08'!B177,'ID-09'!B177,'ID-11'!C177,'ID-14'!C177,'ID-18'!B177,'ID-24'!C177,'ID-26'!C177,'ID-29'!C177,'ID-30'!C177,'ID-34'!C177,'ID-36'!B177,'ID-38'!C177,'ID-39'!C177,'ID-40'!C177,'ID-44'!C177,'ID-45'!C177,'ID-57'!C177,'ID-59'!C177)</f>
        <v>1.4582543897928693</v>
      </c>
      <c r="D170" s="1">
        <f>AVERAGE('ID-13'!C177,'ID-14'!D177,'ID-15'!C177,'ID-16'!B177,'ID-18'!C177,'ID-26'!D177,'ID-29'!D177,'ID-30'!D177,'ID-33'!C177,'ID-34'!D177,'ID-36'!C177,'ID-37'!C177,'ID-38'!D177,'ID-39'!D177,'ID-40'!D177,'ID-45'!D177,'ID-59'!D177,'ID-71'!C177)</f>
        <v>1.9108168171401008</v>
      </c>
      <c r="E170" s="1">
        <f>AVERAGE('ID-03'!B177,'ID-09'!C177,'ID-13'!D177,'ID-15'!D177,'ID-16'!C177,'ID-18'!D177,'ID-24'!D177,'ID-29'!E177,'ID-30'!E177,'ID-33'!D177,'ID-34'!E177,'ID-36'!D177,'ID-38'!E177,'ID-39'!E177,'ID-40'!E177,'ID-44'!D177,'ID-45'!E177,'ID-57'!D177,'ID-70'!C177,'ID-71'!D177)</f>
        <v>2.3933060710595204</v>
      </c>
      <c r="F170" s="1">
        <f>AVERAGE('ID-01'!B177,'ID-02'!B177,'ID-03'!C177,'ID-06'!B177,'ID-08'!C177,'ID-09'!D177,'ID-12'!B177,'ID-16'!D177,'ID-18'!E177,'ID-24'!E177,'ID-29'!F177,'ID-33'!E177,'ID-34'!F177,'ID-36'!E177,'ID-38'!F177,'ID-39'!F177,'ID-40'!F177,'ID-45'!F177,'ID-53'!C177,'ID-54'!B177,'ID-57'!E177,'ID-71'!E177)</f>
        <v>3.55718096177841</v>
      </c>
      <c r="G170" s="1">
        <f>AVERAGE('ID-01'!C177,'ID-02'!C177,'ID-03'!D177,'ID-07'!B177,'ID-08'!D177,'ID-11'!D177,'ID-18'!F177,'ID-24'!F177,'ID-29'!G177,'ID-31'!B177,'ID-33'!F177,'ID-34'!G177,'ID-36'!F177,'ID-39'!G177,'ID-40'!G177,'ID-44'!E177,'ID-45'!G177,'ID-50'!B177,'ID-53'!D177,'ID-54'!C177,'ID-57'!F177,'ID-59'!E177,'ID-70'!D177,'ID-71'!F177)</f>
        <v>2.7246593491665281</v>
      </c>
      <c r="H170" s="1">
        <f>AVERAGE('ID-03'!E177,'ID-11'!E177,'ID-13'!E177,'ID-15'!E177,'ID-16'!E177,'ID-18'!G177,'ID-24'!G177,'ID-29'!H177,'ID-30'!F177,'ID-31'!C177,'ID-33'!G177,'ID-34'!H177,'ID-40'!H177,'ID-44'!F177,'ID-45'!H177,'ID-54'!D177,'ID-57'!G177,'ID-59'!F177,'ID-70'!E177,'ID-71'!G177)</f>
        <v>2.0209923686530549</v>
      </c>
      <c r="I170" s="1">
        <f>AVERAGE('ID-12'!C177,'ID-18'!H177,'ID-24'!H177,'ID-29'!I177,'ID-40'!I177,'ID-44'!G177,'ID-45'!I177,'ID-59'!G177)</f>
        <v>2.3622993070971892</v>
      </c>
      <c r="J170" s="1">
        <f>AVERAGE('ID-31'!D177,'ID-40'!J177,'ID-44'!H177,'ID-45'!J177,'ID-57'!H177)</f>
        <v>2.0358384569528662</v>
      </c>
      <c r="K170" s="1">
        <f>AVERAGE('ID-26'!E177,'ID-31'!E177,'ID-34'!I177,'ID-36'!G177,'ID-40'!K177,'ID-44'!I177,'ID-57'!I177)</f>
        <v>2.5251817986781839</v>
      </c>
      <c r="M170" s="1">
        <v>20.75</v>
      </c>
      <c r="N170" s="70">
        <f t="shared" si="21"/>
        <v>3.9895027942852521E-4</v>
      </c>
      <c r="O170" s="1">
        <f t="shared" si="22"/>
        <v>2.4294518133949203E-4</v>
      </c>
      <c r="P170" s="1">
        <f t="shared" si="23"/>
        <v>3.183420817355408E-4</v>
      </c>
      <c r="Q170" s="1">
        <f t="shared" si="24"/>
        <v>3.9872479143851611E-4</v>
      </c>
      <c r="R170" s="1">
        <f t="shared" si="25"/>
        <v>5.9262634823228314E-4</v>
      </c>
      <c r="S170" s="1">
        <f t="shared" si="26"/>
        <v>4.5392824757114363E-4</v>
      </c>
      <c r="T170" s="1">
        <f t="shared" si="27"/>
        <v>3.3669732861759896E-4</v>
      </c>
      <c r="U170" s="1">
        <f t="shared" si="28"/>
        <v>3.9355906456239176E-4</v>
      </c>
      <c r="V170" s="1">
        <f t="shared" si="29"/>
        <v>3.3917068692834756E-4</v>
      </c>
      <c r="W170" s="1">
        <f t="shared" si="30"/>
        <v>4.2069528765978549E-4</v>
      </c>
    </row>
    <row r="171" spans="1:23" x14ac:dyDescent="0.25">
      <c r="A171" s="1">
        <v>20.875</v>
      </c>
      <c r="B171" s="1">
        <f>AVERAGE('ID-11'!B178,'ID-13'!B178,'ID-14'!B178,'ID-15'!B178,'ID-24'!B178,'ID-26'!B178,'ID-29'!B178,'ID-30'!B178,'ID-32'!B178,'ID-33'!B178,'ID-34'!B178,'ID-37'!B178,'ID-38'!B178,'ID-39'!B178,'ID-40'!B178,'ID-44'!B178,'ID-45'!B178,'ID-53'!B178,'ID-57'!B178,'ID-59'!B178,'ID-70'!B178,'ID-71'!B178)</f>
        <v>2.3823998152472483</v>
      </c>
      <c r="C171" s="1">
        <f>AVERAGE('ID-08'!B178,'ID-09'!B178,'ID-11'!C178,'ID-14'!C178,'ID-18'!B178,'ID-24'!C178,'ID-26'!C178,'ID-29'!C178,'ID-30'!C178,'ID-34'!C178,'ID-36'!B178,'ID-38'!C178,'ID-39'!C178,'ID-40'!C178,'ID-44'!C178,'ID-45'!C178,'ID-57'!C178,'ID-59'!C178)</f>
        <v>1.4725962460715791</v>
      </c>
      <c r="D171" s="1">
        <f>AVERAGE('ID-13'!C178,'ID-14'!D178,'ID-15'!C178,'ID-16'!B178,'ID-18'!C178,'ID-26'!D178,'ID-29'!D178,'ID-30'!D178,'ID-33'!C178,'ID-34'!D178,'ID-36'!C178,'ID-37'!C178,'ID-38'!D178,'ID-39'!D178,'ID-40'!D178,'ID-45'!D178,'ID-59'!D178,'ID-71'!C178)</f>
        <v>1.9307912377040057</v>
      </c>
      <c r="E171" s="1">
        <f>AVERAGE('ID-03'!B178,'ID-09'!C178,'ID-13'!D178,'ID-15'!D178,'ID-16'!C178,'ID-18'!D178,'ID-24'!D178,'ID-29'!E178,'ID-30'!E178,'ID-33'!D178,'ID-34'!E178,'ID-36'!D178,'ID-38'!E178,'ID-39'!E178,'ID-40'!E178,'ID-44'!D178,'ID-45'!E178,'ID-57'!D178,'ID-70'!C178,'ID-71'!D178)</f>
        <v>2.4128844758669854</v>
      </c>
      <c r="F171" s="1">
        <f>AVERAGE('ID-01'!B178,'ID-02'!B178,'ID-03'!C178,'ID-06'!B178,'ID-08'!C178,'ID-09'!D178,'ID-12'!B178,'ID-16'!D178,'ID-18'!E178,'ID-24'!E178,'ID-29'!F178,'ID-33'!E178,'ID-34'!F178,'ID-36'!E178,'ID-38'!F178,'ID-39'!F178,'ID-40'!F178,'ID-45'!F178,'ID-53'!C178,'ID-54'!B178,'ID-57'!E178,'ID-71'!E178)</f>
        <v>3.5555956103802782</v>
      </c>
      <c r="G171" s="1">
        <f>AVERAGE('ID-01'!C178,'ID-02'!C178,'ID-03'!D178,'ID-07'!B178,'ID-08'!D178,'ID-11'!D178,'ID-18'!F178,'ID-24'!F178,'ID-29'!G178,'ID-31'!B178,'ID-33'!F178,'ID-34'!G178,'ID-36'!F178,'ID-39'!G178,'ID-40'!G178,'ID-44'!E178,'ID-45'!G178,'ID-50'!B178,'ID-53'!D178,'ID-54'!C178,'ID-57'!F178,'ID-59'!E178,'ID-70'!D178,'ID-71'!F178)</f>
        <v>2.7306941670207472</v>
      </c>
      <c r="H171" s="1">
        <f>AVERAGE('ID-03'!E178,'ID-11'!E178,'ID-13'!E178,'ID-15'!E178,'ID-16'!E178,'ID-18'!G178,'ID-24'!G178,'ID-29'!H178,'ID-30'!F178,'ID-31'!C178,'ID-33'!G178,'ID-34'!H178,'ID-40'!H178,'ID-44'!F178,'ID-45'!H178,'ID-54'!D178,'ID-57'!G178,'ID-59'!F178,'ID-70'!E178,'ID-71'!G178)</f>
        <v>2.0165785471468967</v>
      </c>
      <c r="I171" s="1">
        <f>AVERAGE('ID-12'!C178,'ID-18'!H178,'ID-24'!H178,'ID-29'!I178,'ID-40'!I178,'ID-44'!G178,'ID-45'!I178,'ID-59'!G178)</f>
        <v>2.3747278944494186</v>
      </c>
      <c r="J171" s="1">
        <f>AVERAGE('ID-31'!D178,'ID-40'!J178,'ID-44'!H178,'ID-45'!J178,'ID-57'!H178)</f>
        <v>2.0443823172356237</v>
      </c>
      <c r="K171" s="1">
        <f>AVERAGE('ID-26'!E178,'ID-31'!E178,'ID-34'!I178,'ID-36'!G178,'ID-40'!K178,'ID-44'!I178,'ID-57'!I178)</f>
        <v>2.5317981362920645</v>
      </c>
      <c r="M171" s="1">
        <v>20.875</v>
      </c>
      <c r="N171" s="70">
        <f t="shared" si="21"/>
        <v>3.9690780922019161E-4</v>
      </c>
      <c r="O171" s="1">
        <f t="shared" si="22"/>
        <v>2.4533453459552512E-4</v>
      </c>
      <c r="P171" s="1">
        <f t="shared" si="23"/>
        <v>3.2166982020148736E-4</v>
      </c>
      <c r="Q171" s="1">
        <f t="shared" si="24"/>
        <v>4.0198655367943982E-4</v>
      </c>
      <c r="R171" s="1">
        <f t="shared" si="25"/>
        <v>5.9236222868935438E-4</v>
      </c>
      <c r="S171" s="1">
        <f t="shared" si="26"/>
        <v>4.549336482256565E-4</v>
      </c>
      <c r="T171" s="1">
        <f t="shared" si="27"/>
        <v>3.3596198595467301E-4</v>
      </c>
      <c r="U171" s="1">
        <f t="shared" si="28"/>
        <v>3.9562966721527315E-4</v>
      </c>
      <c r="V171" s="1">
        <f t="shared" si="29"/>
        <v>3.4059409405145494E-4</v>
      </c>
      <c r="W171" s="1">
        <f t="shared" si="30"/>
        <v>4.2179756950625798E-4</v>
      </c>
    </row>
    <row r="172" spans="1:23" x14ac:dyDescent="0.25">
      <c r="A172" s="1">
        <v>21</v>
      </c>
      <c r="B172" s="1">
        <f>AVERAGE('ID-11'!B179,'ID-13'!B179,'ID-14'!B179,'ID-15'!B179,'ID-24'!B179,'ID-26'!B179,'ID-29'!B179,'ID-30'!B179,'ID-32'!B179,'ID-33'!B179,'ID-34'!B179,'ID-37'!B179,'ID-38'!B179,'ID-39'!B179,'ID-40'!B179,'ID-44'!B179,'ID-45'!B179,'ID-53'!B179,'ID-57'!B179,'ID-59'!B179,'ID-70'!B179,'ID-71'!B179)</f>
        <v>2.3836964691475613</v>
      </c>
      <c r="C172" s="1">
        <f>AVERAGE('ID-08'!B179,'ID-09'!B179,'ID-11'!C179,'ID-14'!C179,'ID-18'!B179,'ID-24'!C179,'ID-26'!C179,'ID-29'!C179,'ID-30'!C179,'ID-34'!C179,'ID-36'!B179,'ID-38'!C179,'ID-39'!C179,'ID-40'!C179,'ID-44'!C179,'ID-45'!C179,'ID-57'!C179,'ID-59'!C179)</f>
        <v>1.4807962611878238</v>
      </c>
      <c r="D172" s="1">
        <f>AVERAGE('ID-13'!C179,'ID-14'!D179,'ID-15'!C179,'ID-16'!B179,'ID-18'!C179,'ID-26'!D179,'ID-29'!D179,'ID-30'!D179,'ID-33'!C179,'ID-34'!D179,'ID-36'!C179,'ID-37'!C179,'ID-38'!D179,'ID-39'!D179,'ID-40'!D179,'ID-45'!D179,'ID-59'!D179,'ID-71'!C179)</f>
        <v>1.9423400769792467</v>
      </c>
      <c r="E172" s="1">
        <f>AVERAGE('ID-03'!B179,'ID-09'!C179,'ID-13'!D179,'ID-15'!D179,'ID-16'!C179,'ID-18'!D179,'ID-24'!D179,'ID-29'!E179,'ID-30'!E179,'ID-33'!D179,'ID-34'!E179,'ID-36'!D179,'ID-38'!E179,'ID-39'!E179,'ID-40'!E179,'ID-44'!D179,'ID-45'!E179,'ID-57'!D179,'ID-70'!C179,'ID-71'!D179)</f>
        <v>2.394687376382818</v>
      </c>
      <c r="F172" s="1">
        <f>AVERAGE('ID-01'!B179,'ID-02'!B179,'ID-03'!C179,'ID-06'!B179,'ID-08'!C179,'ID-09'!D179,'ID-12'!B179,'ID-16'!D179,'ID-18'!E179,'ID-24'!E179,'ID-29'!F179,'ID-33'!E179,'ID-34'!F179,'ID-36'!E179,'ID-38'!F179,'ID-39'!F179,'ID-40'!F179,'ID-45'!F179,'ID-53'!C179,'ID-54'!B179,'ID-57'!E179,'ID-71'!E179)</f>
        <v>3.5534405662669801</v>
      </c>
      <c r="G172" s="1">
        <f>AVERAGE('ID-01'!C179,'ID-02'!C179,'ID-03'!D179,'ID-07'!B179,'ID-08'!D179,'ID-11'!D179,'ID-18'!F179,'ID-24'!F179,'ID-29'!G179,'ID-31'!B179,'ID-33'!F179,'ID-34'!G179,'ID-36'!F179,'ID-39'!G179,'ID-40'!G179,'ID-44'!E179,'ID-45'!G179,'ID-50'!B179,'ID-53'!D179,'ID-54'!C179,'ID-57'!F179,'ID-59'!E179,'ID-70'!D179,'ID-71'!F179)</f>
        <v>2.7208101900041513</v>
      </c>
      <c r="H172" s="1">
        <f>AVERAGE('ID-03'!E179,'ID-11'!E179,'ID-13'!E179,'ID-15'!E179,'ID-16'!E179,'ID-18'!G179,'ID-24'!G179,'ID-29'!H179,'ID-30'!F179,'ID-31'!C179,'ID-33'!G179,'ID-34'!H179,'ID-40'!H179,'ID-44'!F179,'ID-45'!H179,'ID-54'!D179,'ID-57'!G179,'ID-59'!F179,'ID-70'!E179,'ID-71'!G179)</f>
        <v>2.0235534685329215</v>
      </c>
      <c r="I172" s="1">
        <f>AVERAGE('ID-12'!C179,'ID-18'!H179,'ID-24'!H179,'ID-29'!I179,'ID-40'!I179,'ID-44'!G179,'ID-45'!I179,'ID-59'!G179)</f>
        <v>2.3632749036602507</v>
      </c>
      <c r="J172" s="1">
        <f>AVERAGE('ID-31'!D179,'ID-40'!J179,'ID-44'!H179,'ID-45'!J179,'ID-57'!H179)</f>
        <v>2.0549114364974344</v>
      </c>
      <c r="K172" s="1">
        <f>AVERAGE('ID-26'!E179,'ID-31'!E179,'ID-34'!I179,'ID-36'!G179,'ID-40'!K179,'ID-44'!I179,'ID-57'!I179)</f>
        <v>2.5363156485016392</v>
      </c>
      <c r="M172" s="1">
        <v>21</v>
      </c>
      <c r="N172" s="70">
        <f t="shared" si="21"/>
        <v>3.9712383175998374E-4</v>
      </c>
      <c r="O172" s="1">
        <f t="shared" si="22"/>
        <v>2.4670065711389144E-4</v>
      </c>
      <c r="P172" s="1">
        <f t="shared" si="23"/>
        <v>3.2359385682474251E-4</v>
      </c>
      <c r="Q172" s="1">
        <f t="shared" si="24"/>
        <v>3.989549169053775E-4</v>
      </c>
      <c r="R172" s="1">
        <f t="shared" si="25"/>
        <v>5.9200319834007897E-4</v>
      </c>
      <c r="S172" s="1">
        <f t="shared" si="26"/>
        <v>4.5328697765469164E-4</v>
      </c>
      <c r="T172" s="1">
        <f t="shared" si="27"/>
        <v>3.3712400785758476E-4</v>
      </c>
      <c r="U172" s="1">
        <f t="shared" si="28"/>
        <v>3.9372159894979778E-4</v>
      </c>
      <c r="V172" s="1">
        <f t="shared" si="29"/>
        <v>3.4234824532047256E-4</v>
      </c>
      <c r="W172" s="1">
        <f t="shared" si="30"/>
        <v>4.225501870403731E-4</v>
      </c>
    </row>
    <row r="173" spans="1:23" x14ac:dyDescent="0.25">
      <c r="A173" s="1">
        <v>21.125</v>
      </c>
      <c r="B173" s="1">
        <f>AVERAGE('ID-11'!B180,'ID-13'!B180,'ID-14'!B180,'ID-15'!B180,'ID-24'!B180,'ID-26'!B180,'ID-29'!B180,'ID-30'!B180,'ID-32'!B180,'ID-33'!B180,'ID-34'!B180,'ID-37'!B180,'ID-38'!B180,'ID-39'!B180,'ID-40'!B180,'ID-44'!B180,'ID-45'!B180,'ID-53'!B180,'ID-57'!B180,'ID-59'!B180,'ID-70'!B180,'ID-71'!B180)</f>
        <v>2.3851937311058946</v>
      </c>
      <c r="C173" s="1">
        <f>AVERAGE('ID-08'!B180,'ID-09'!B180,'ID-11'!C180,'ID-14'!C180,'ID-18'!B180,'ID-24'!C180,'ID-26'!C180,'ID-29'!C180,'ID-30'!C180,'ID-34'!C180,'ID-36'!B180,'ID-38'!C180,'ID-39'!C180,'ID-40'!C180,'ID-44'!C180,'ID-45'!C180,'ID-57'!C180,'ID-59'!C180)</f>
        <v>1.5068517926082379</v>
      </c>
      <c r="D173" s="1">
        <f>AVERAGE('ID-13'!C180,'ID-14'!D180,'ID-15'!C180,'ID-16'!B180,'ID-18'!C180,'ID-26'!D180,'ID-29'!D180,'ID-30'!D180,'ID-33'!C180,'ID-34'!D180,'ID-36'!C180,'ID-37'!C180,'ID-38'!D180,'ID-39'!D180,'ID-40'!D180,'ID-45'!D180,'ID-59'!D180,'ID-71'!C180)</f>
        <v>1.9151105754531959</v>
      </c>
      <c r="E173" s="1">
        <f>AVERAGE('ID-03'!B180,'ID-09'!C180,'ID-13'!D180,'ID-15'!D180,'ID-16'!C180,'ID-18'!D180,'ID-24'!D180,'ID-29'!E180,'ID-30'!E180,'ID-33'!D180,'ID-34'!E180,'ID-36'!D180,'ID-38'!E180,'ID-39'!E180,'ID-40'!E180,'ID-44'!D180,'ID-45'!E180,'ID-57'!D180,'ID-70'!C180,'ID-71'!D180)</f>
        <v>2.4149350675233245</v>
      </c>
      <c r="F173" s="1">
        <f>AVERAGE('ID-01'!B180,'ID-02'!B180,'ID-03'!C180,'ID-06'!B180,'ID-08'!C180,'ID-09'!D180,'ID-12'!B180,'ID-16'!D180,'ID-18'!E180,'ID-24'!E180,'ID-29'!F180,'ID-33'!E180,'ID-34'!F180,'ID-36'!E180,'ID-38'!F180,'ID-39'!F180,'ID-40'!F180,'ID-45'!F180,'ID-53'!C180,'ID-54'!B180,'ID-57'!E180,'ID-71'!E180)</f>
        <v>3.5501792345768668</v>
      </c>
      <c r="G173" s="1">
        <f>AVERAGE('ID-01'!C180,'ID-02'!C180,'ID-03'!D180,'ID-07'!B180,'ID-08'!D180,'ID-11'!D180,'ID-18'!F180,'ID-24'!F180,'ID-29'!G180,'ID-31'!B180,'ID-33'!F180,'ID-34'!G180,'ID-36'!F180,'ID-39'!G180,'ID-40'!G180,'ID-44'!E180,'ID-45'!G180,'ID-50'!B180,'ID-53'!D180,'ID-54'!C180,'ID-57'!F180,'ID-59'!E180,'ID-70'!D180,'ID-71'!F180)</f>
        <v>2.7129940187565942</v>
      </c>
      <c r="H173" s="1">
        <f>AVERAGE('ID-03'!E180,'ID-11'!E180,'ID-13'!E180,'ID-15'!E180,'ID-16'!E180,'ID-18'!G180,'ID-24'!G180,'ID-29'!H180,'ID-30'!F180,'ID-31'!C180,'ID-33'!G180,'ID-34'!H180,'ID-40'!H180,'ID-44'!F180,'ID-45'!H180,'ID-54'!D180,'ID-57'!G180,'ID-59'!F180,'ID-70'!E180,'ID-71'!G180)</f>
        <v>2.0290962674112345</v>
      </c>
      <c r="I173" s="1">
        <f>AVERAGE('ID-12'!C180,'ID-18'!H180,'ID-24'!H180,'ID-29'!I180,'ID-40'!I180,'ID-44'!G180,'ID-45'!I180,'ID-59'!G180)</f>
        <v>2.374768148490511</v>
      </c>
      <c r="J173" s="1">
        <f>AVERAGE('ID-31'!D180,'ID-40'!J180,'ID-44'!H180,'ID-45'!J180,'ID-57'!H180)</f>
        <v>2.0553206743010057</v>
      </c>
      <c r="K173" s="1">
        <f>AVERAGE('ID-26'!E180,'ID-31'!E180,'ID-34'!I180,'ID-36'!G180,'ID-40'!K180,'ID-44'!I180,'ID-57'!I180)</f>
        <v>2.5537517858809737</v>
      </c>
      <c r="M173" s="1">
        <v>21.125</v>
      </c>
      <c r="N173" s="70">
        <f t="shared" si="21"/>
        <v>3.9737327560224206E-4</v>
      </c>
      <c r="O173" s="1">
        <f t="shared" si="22"/>
        <v>2.5104150864853244E-4</v>
      </c>
      <c r="P173" s="1">
        <f t="shared" si="23"/>
        <v>3.1905742187050243E-4</v>
      </c>
      <c r="Q173" s="1">
        <f t="shared" si="24"/>
        <v>4.0232818224938591E-4</v>
      </c>
      <c r="R173" s="1">
        <f t="shared" si="25"/>
        <v>5.9145986048050609E-4</v>
      </c>
      <c r="S173" s="1">
        <f t="shared" si="26"/>
        <v>4.519848035248486E-4</v>
      </c>
      <c r="T173" s="1">
        <f t="shared" si="27"/>
        <v>3.3804743815071169E-4</v>
      </c>
      <c r="U173" s="1">
        <f t="shared" si="28"/>
        <v>3.9563637353851917E-4</v>
      </c>
      <c r="V173" s="1">
        <f t="shared" si="29"/>
        <v>3.424164243385476E-4</v>
      </c>
      <c r="W173" s="1">
        <f t="shared" si="30"/>
        <v>4.2545504752777028E-4</v>
      </c>
    </row>
    <row r="174" spans="1:23" x14ac:dyDescent="0.25">
      <c r="A174" s="1">
        <v>21.25</v>
      </c>
      <c r="B174" s="1">
        <f>AVERAGE('ID-11'!B181,'ID-13'!B181,'ID-14'!B181,'ID-15'!B181,'ID-24'!B181,'ID-26'!B181,'ID-29'!B181,'ID-30'!B181,'ID-32'!B181,'ID-33'!B181,'ID-34'!B181,'ID-37'!B181,'ID-38'!B181,'ID-39'!B181,'ID-40'!B181,'ID-44'!B181,'ID-45'!B181,'ID-53'!B181,'ID-57'!B181,'ID-59'!B181,'ID-70'!B181,'ID-71'!B181)</f>
        <v>2.3980034667523209</v>
      </c>
      <c r="C174" s="1">
        <f>AVERAGE('ID-08'!B181,'ID-09'!B181,'ID-11'!C181,'ID-14'!C181,'ID-18'!B181,'ID-24'!C181,'ID-26'!C181,'ID-29'!C181,'ID-30'!C181,'ID-34'!C181,'ID-36'!B181,'ID-38'!C181,'ID-39'!C181,'ID-40'!C181,'ID-44'!C181,'ID-45'!C181,'ID-57'!C181,'ID-59'!C181)</f>
        <v>1.500120359025771</v>
      </c>
      <c r="D174" s="1">
        <f>AVERAGE('ID-13'!C181,'ID-14'!D181,'ID-15'!C181,'ID-16'!B181,'ID-18'!C181,'ID-26'!D181,'ID-29'!D181,'ID-30'!D181,'ID-33'!C181,'ID-34'!D181,'ID-36'!C181,'ID-37'!C181,'ID-38'!D181,'ID-39'!D181,'ID-40'!D181,'ID-45'!D181,'ID-59'!D181,'ID-71'!C181)</f>
        <v>1.9231328156465968</v>
      </c>
      <c r="E174" s="1">
        <f>AVERAGE('ID-03'!B181,'ID-09'!C181,'ID-13'!D181,'ID-15'!D181,'ID-16'!C181,'ID-18'!D181,'ID-24'!D181,'ID-29'!E181,'ID-30'!E181,'ID-33'!D181,'ID-34'!E181,'ID-36'!D181,'ID-38'!E181,'ID-39'!E181,'ID-40'!E181,'ID-44'!D181,'ID-45'!E181,'ID-57'!D181,'ID-70'!C181,'ID-71'!D181)</f>
        <v>2.4094832106598294</v>
      </c>
      <c r="F174" s="1">
        <f>AVERAGE('ID-01'!B181,'ID-02'!B181,'ID-03'!C181,'ID-06'!B181,'ID-08'!C181,'ID-09'!D181,'ID-12'!B181,'ID-16'!D181,'ID-18'!E181,'ID-24'!E181,'ID-29'!F181,'ID-33'!E181,'ID-34'!F181,'ID-36'!E181,'ID-38'!F181,'ID-39'!F181,'ID-40'!F181,'ID-45'!F181,'ID-53'!C181,'ID-54'!B181,'ID-57'!E181,'ID-71'!E181)</f>
        <v>3.5501602080250452</v>
      </c>
      <c r="G174" s="1">
        <f>AVERAGE('ID-01'!C181,'ID-02'!C181,'ID-03'!D181,'ID-07'!B181,'ID-08'!D181,'ID-11'!D181,'ID-18'!F181,'ID-24'!F181,'ID-29'!G181,'ID-31'!B181,'ID-33'!F181,'ID-34'!G181,'ID-36'!F181,'ID-39'!G181,'ID-40'!G181,'ID-44'!E181,'ID-45'!G181,'ID-50'!B181,'ID-53'!D181,'ID-54'!C181,'ID-57'!F181,'ID-59'!E181,'ID-70'!D181,'ID-71'!F181)</f>
        <v>2.705458786277521</v>
      </c>
      <c r="H174" s="1">
        <f>AVERAGE('ID-03'!E181,'ID-11'!E181,'ID-13'!E181,'ID-15'!E181,'ID-16'!E181,'ID-18'!G181,'ID-24'!G181,'ID-29'!H181,'ID-30'!F181,'ID-31'!C181,'ID-33'!G181,'ID-34'!H181,'ID-40'!H181,'ID-44'!F181,'ID-45'!H181,'ID-54'!D181,'ID-57'!G181,'ID-59'!F181,'ID-70'!E181,'ID-71'!G181)</f>
        <v>2.0217963113803399</v>
      </c>
      <c r="I174" s="1">
        <f>AVERAGE('ID-12'!C181,'ID-18'!H181,'ID-24'!H181,'ID-29'!I181,'ID-40'!I181,'ID-44'!G181,'ID-45'!I181,'ID-59'!G181)</f>
        <v>2.3993793050112653</v>
      </c>
      <c r="J174" s="1">
        <f>AVERAGE('ID-31'!D181,'ID-40'!J181,'ID-44'!H181,'ID-45'!J181,'ID-57'!H181)</f>
        <v>2.0756780110549373</v>
      </c>
      <c r="K174" s="1">
        <f>AVERAGE('ID-26'!E181,'ID-31'!E181,'ID-34'!I181,'ID-36'!G181,'ID-40'!K181,'ID-44'!I181,'ID-57'!I181)</f>
        <v>2.5646257726571653</v>
      </c>
      <c r="M174" s="1">
        <v>21.25</v>
      </c>
      <c r="N174" s="70">
        <f t="shared" si="21"/>
        <v>3.9950737756093668E-4</v>
      </c>
      <c r="O174" s="1">
        <f t="shared" si="22"/>
        <v>2.4992005181369346E-4</v>
      </c>
      <c r="P174" s="1">
        <f t="shared" si="23"/>
        <v>3.2039392708672302E-4</v>
      </c>
      <c r="Q174" s="1">
        <f t="shared" si="24"/>
        <v>4.0141990289592759E-4</v>
      </c>
      <c r="R174" s="1">
        <f t="shared" si="25"/>
        <v>5.9145669065697255E-4</v>
      </c>
      <c r="S174" s="1">
        <f t="shared" si="26"/>
        <v>4.5072943379383503E-4</v>
      </c>
      <c r="T174" s="1">
        <f t="shared" si="27"/>
        <v>3.3683126547596467E-4</v>
      </c>
      <c r="U174" s="1">
        <f t="shared" si="28"/>
        <v>3.9973659221487684E-4</v>
      </c>
      <c r="V174" s="1">
        <f t="shared" si="29"/>
        <v>3.4580795664175258E-4</v>
      </c>
      <c r="W174" s="1">
        <f t="shared" si="30"/>
        <v>4.2726665372468375E-4</v>
      </c>
    </row>
    <row r="175" spans="1:23" x14ac:dyDescent="0.25">
      <c r="A175" s="1">
        <v>21.375</v>
      </c>
      <c r="B175" s="1">
        <f>AVERAGE('ID-11'!B182,'ID-13'!B182,'ID-14'!B182,'ID-15'!B182,'ID-24'!B182,'ID-26'!B182,'ID-29'!B182,'ID-30'!B182,'ID-32'!B182,'ID-33'!B182,'ID-34'!B182,'ID-37'!B182,'ID-38'!B182,'ID-39'!B182,'ID-40'!B182,'ID-44'!B182,'ID-45'!B182,'ID-53'!B182,'ID-57'!B182,'ID-59'!B182,'ID-70'!B182,'ID-71'!B182)</f>
        <v>2.391228480967186</v>
      </c>
      <c r="C175" s="1">
        <f>AVERAGE('ID-08'!B182,'ID-09'!B182,'ID-11'!C182,'ID-14'!C182,'ID-18'!B182,'ID-24'!C182,'ID-26'!C182,'ID-29'!C182,'ID-30'!C182,'ID-34'!C182,'ID-36'!B182,'ID-38'!C182,'ID-39'!C182,'ID-40'!C182,'ID-44'!C182,'ID-45'!C182,'ID-57'!C182,'ID-59'!C182)</f>
        <v>1.4949017437338923</v>
      </c>
      <c r="D175" s="1">
        <f>AVERAGE('ID-13'!C182,'ID-14'!D182,'ID-15'!C182,'ID-16'!B182,'ID-18'!C182,'ID-26'!D182,'ID-29'!D182,'ID-30'!D182,'ID-33'!C182,'ID-34'!D182,'ID-36'!C182,'ID-37'!C182,'ID-38'!D182,'ID-39'!D182,'ID-40'!D182,'ID-45'!D182,'ID-59'!D182,'ID-71'!C182)</f>
        <v>1.9449578110432324</v>
      </c>
      <c r="E175" s="1">
        <f>AVERAGE('ID-03'!B182,'ID-09'!C182,'ID-13'!D182,'ID-15'!D182,'ID-16'!C182,'ID-18'!D182,'ID-24'!D182,'ID-29'!E182,'ID-30'!E182,'ID-33'!D182,'ID-34'!E182,'ID-36'!D182,'ID-38'!E182,'ID-39'!E182,'ID-40'!E182,'ID-44'!D182,'ID-45'!E182,'ID-57'!D182,'ID-70'!C182,'ID-71'!D182)</f>
        <v>2.4228674647208046</v>
      </c>
      <c r="F175" s="1">
        <f>AVERAGE('ID-01'!B182,'ID-02'!B182,'ID-03'!C182,'ID-06'!B182,'ID-08'!C182,'ID-09'!D182,'ID-12'!B182,'ID-16'!D182,'ID-18'!E182,'ID-24'!E182,'ID-29'!F182,'ID-33'!E182,'ID-34'!F182,'ID-36'!E182,'ID-38'!F182,'ID-39'!F182,'ID-40'!F182,'ID-45'!F182,'ID-53'!C182,'ID-54'!B182,'ID-57'!E182,'ID-71'!E182)</f>
        <v>3.5327463030501396</v>
      </c>
      <c r="G175" s="1">
        <f>AVERAGE('ID-01'!C182,'ID-02'!C182,'ID-03'!D182,'ID-07'!B182,'ID-08'!D182,'ID-11'!D182,'ID-18'!F182,'ID-24'!F182,'ID-29'!G182,'ID-31'!B182,'ID-33'!F182,'ID-34'!G182,'ID-36'!F182,'ID-39'!G182,'ID-40'!G182,'ID-44'!E182,'ID-45'!G182,'ID-50'!B182,'ID-53'!D182,'ID-54'!C182,'ID-57'!F182,'ID-59'!E182,'ID-70'!D182,'ID-71'!F182)</f>
        <v>2.7004069853071919</v>
      </c>
      <c r="H175" s="1">
        <f>AVERAGE('ID-03'!E182,'ID-11'!E182,'ID-13'!E182,'ID-15'!E182,'ID-16'!E182,'ID-18'!G182,'ID-24'!G182,'ID-29'!H182,'ID-30'!F182,'ID-31'!C182,'ID-33'!G182,'ID-34'!H182,'ID-40'!H182,'ID-44'!F182,'ID-45'!H182,'ID-54'!D182,'ID-57'!G182,'ID-59'!F182,'ID-70'!E182,'ID-71'!G182)</f>
        <v>2.02337308851647</v>
      </c>
      <c r="I175" s="1">
        <f>AVERAGE('ID-12'!C182,'ID-18'!H182,'ID-24'!H182,'ID-29'!I182,'ID-40'!I182,'ID-44'!G182,'ID-45'!I182,'ID-59'!G182)</f>
        <v>2.4456370084448285</v>
      </c>
      <c r="J175" s="1">
        <f>AVERAGE('ID-31'!D182,'ID-40'!J182,'ID-44'!H182,'ID-45'!J182,'ID-57'!H182)</f>
        <v>2.0852342492713318</v>
      </c>
      <c r="K175" s="1">
        <f>AVERAGE('ID-26'!E182,'ID-31'!E182,'ID-34'!I182,'ID-36'!G182,'ID-40'!K182,'ID-44'!I182,'ID-57'!I182)</f>
        <v>2.5453849864801907</v>
      </c>
      <c r="M175" s="1">
        <v>21.375</v>
      </c>
      <c r="N175" s="70">
        <f t="shared" si="21"/>
        <v>3.983786649291332E-4</v>
      </c>
      <c r="O175" s="1">
        <f t="shared" si="22"/>
        <v>2.4905063050606647E-4</v>
      </c>
      <c r="P175" s="1">
        <f t="shared" si="23"/>
        <v>3.2402997131980251E-4</v>
      </c>
      <c r="Q175" s="1">
        <f t="shared" si="24"/>
        <v>4.0364971962248607E-4</v>
      </c>
      <c r="R175" s="1">
        <f t="shared" si="25"/>
        <v>5.8855553408815331E-4</v>
      </c>
      <c r="S175" s="1">
        <f t="shared" si="26"/>
        <v>4.498878037521782E-4</v>
      </c>
      <c r="T175" s="1">
        <f t="shared" si="27"/>
        <v>3.3709395654684391E-4</v>
      </c>
      <c r="U175" s="1">
        <f t="shared" si="28"/>
        <v>4.0744312560690846E-4</v>
      </c>
      <c r="V175" s="1">
        <f t="shared" si="29"/>
        <v>3.4740002592860392E-4</v>
      </c>
      <c r="W175" s="1">
        <f t="shared" si="30"/>
        <v>4.2406113874759983E-4</v>
      </c>
    </row>
    <row r="176" spans="1:23" x14ac:dyDescent="0.25">
      <c r="A176" s="1">
        <v>21.5</v>
      </c>
      <c r="B176" s="1">
        <f>AVERAGE('ID-11'!B183,'ID-13'!B183,'ID-14'!B183,'ID-15'!B183,'ID-24'!B183,'ID-26'!B183,'ID-29'!B183,'ID-30'!B183,'ID-32'!B183,'ID-33'!B183,'ID-34'!B183,'ID-37'!B183,'ID-38'!B183,'ID-39'!B183,'ID-40'!B183,'ID-44'!B183,'ID-45'!B183,'ID-53'!B183,'ID-57'!B183,'ID-59'!B183,'ID-70'!B183,'ID-71'!B183)</f>
        <v>2.4064198067189189</v>
      </c>
      <c r="C176" s="1">
        <f>AVERAGE('ID-08'!B183,'ID-09'!B183,'ID-11'!C183,'ID-14'!C183,'ID-18'!B183,'ID-24'!C183,'ID-26'!C183,'ID-29'!C183,'ID-30'!C183,'ID-34'!C183,'ID-36'!B183,'ID-38'!C183,'ID-39'!C183,'ID-40'!C183,'ID-44'!C183,'ID-45'!C183,'ID-57'!C183,'ID-59'!C183)</f>
        <v>1.485028150458932</v>
      </c>
      <c r="D176" s="1">
        <f>AVERAGE('ID-13'!C183,'ID-14'!D183,'ID-15'!C183,'ID-16'!B183,'ID-18'!C183,'ID-26'!D183,'ID-29'!D183,'ID-30'!D183,'ID-33'!C183,'ID-34'!D183,'ID-36'!C183,'ID-37'!C183,'ID-38'!D183,'ID-39'!D183,'ID-40'!D183,'ID-45'!D183,'ID-59'!D183,'ID-71'!C183)</f>
        <v>1.9635988649199743</v>
      </c>
      <c r="E176" s="1">
        <f>AVERAGE('ID-03'!B183,'ID-09'!C183,'ID-13'!D183,'ID-15'!D183,'ID-16'!C183,'ID-18'!D183,'ID-24'!D183,'ID-29'!E183,'ID-30'!E183,'ID-33'!D183,'ID-34'!E183,'ID-36'!D183,'ID-38'!E183,'ID-39'!E183,'ID-40'!E183,'ID-44'!D183,'ID-45'!E183,'ID-57'!D183,'ID-70'!C183,'ID-71'!D183)</f>
        <v>2.409321055865763</v>
      </c>
      <c r="F176" s="1">
        <f>AVERAGE('ID-01'!B183,'ID-02'!B183,'ID-03'!C183,'ID-06'!B183,'ID-08'!C183,'ID-09'!D183,'ID-12'!B183,'ID-16'!D183,'ID-18'!E183,'ID-24'!E183,'ID-29'!F183,'ID-33'!E183,'ID-34'!F183,'ID-36'!E183,'ID-38'!F183,'ID-39'!F183,'ID-40'!F183,'ID-45'!F183,'ID-53'!C183,'ID-54'!B183,'ID-57'!E183,'ID-71'!E183)</f>
        <v>3.5302409457849264</v>
      </c>
      <c r="G176" s="1">
        <f>AVERAGE('ID-01'!C183,'ID-02'!C183,'ID-03'!D183,'ID-07'!B183,'ID-08'!D183,'ID-11'!D183,'ID-18'!F183,'ID-24'!F183,'ID-29'!G183,'ID-31'!B183,'ID-33'!F183,'ID-34'!G183,'ID-36'!F183,'ID-39'!G183,'ID-40'!G183,'ID-44'!E183,'ID-45'!G183,'ID-50'!B183,'ID-53'!D183,'ID-54'!C183,'ID-57'!F183,'ID-59'!E183,'ID-70'!D183,'ID-71'!F183)</f>
        <v>2.6928017881157422</v>
      </c>
      <c r="H176" s="1">
        <f>AVERAGE('ID-03'!E183,'ID-11'!E183,'ID-13'!E183,'ID-15'!E183,'ID-16'!E183,'ID-18'!G183,'ID-24'!G183,'ID-29'!H183,'ID-30'!F183,'ID-31'!C183,'ID-33'!G183,'ID-34'!H183,'ID-40'!H183,'ID-44'!F183,'ID-45'!H183,'ID-54'!D183,'ID-57'!G183,'ID-59'!F183,'ID-70'!E183,'ID-71'!G183)</f>
        <v>2.0276177869536554</v>
      </c>
      <c r="I176" s="1">
        <f>AVERAGE('ID-12'!C183,'ID-18'!H183,'ID-24'!H183,'ID-29'!I183,'ID-40'!I183,'ID-44'!G183,'ID-45'!I183,'ID-59'!G183)</f>
        <v>2.4643478765724218</v>
      </c>
      <c r="J176" s="1">
        <f>AVERAGE('ID-31'!D183,'ID-40'!J183,'ID-44'!H183,'ID-45'!J183,'ID-57'!H183)</f>
        <v>2.0831902176304653</v>
      </c>
      <c r="K176" s="1">
        <f>AVERAGE('ID-26'!E183,'ID-31'!E183,'ID-34'!I183,'ID-36'!G183,'ID-40'!K183,'ID-44'!I183,'ID-57'!I183)</f>
        <v>2.535566419435483</v>
      </c>
      <c r="M176" s="1">
        <v>21.5</v>
      </c>
      <c r="N176" s="70">
        <f t="shared" si="21"/>
        <v>4.0090953979937189E-4</v>
      </c>
      <c r="O176" s="1">
        <f t="shared" si="22"/>
        <v>2.4740568986645809E-4</v>
      </c>
      <c r="P176" s="1">
        <f t="shared" si="23"/>
        <v>3.2713557089566775E-4</v>
      </c>
      <c r="Q176" s="1">
        <f t="shared" si="24"/>
        <v>4.0139288790723611E-4</v>
      </c>
      <c r="R176" s="1">
        <f t="shared" si="25"/>
        <v>5.8813814156776878E-4</v>
      </c>
      <c r="S176" s="1">
        <f t="shared" si="26"/>
        <v>4.4862077790008267E-4</v>
      </c>
      <c r="T176" s="1">
        <f t="shared" si="27"/>
        <v>3.37801123306479E-4</v>
      </c>
      <c r="U176" s="1">
        <f t="shared" si="28"/>
        <v>4.1056035623696552E-4</v>
      </c>
      <c r="V176" s="1">
        <f t="shared" si="29"/>
        <v>3.4705949025723556E-4</v>
      </c>
      <c r="W176" s="1">
        <f t="shared" si="30"/>
        <v>4.2242536547795149E-4</v>
      </c>
    </row>
    <row r="177" spans="1:23" x14ac:dyDescent="0.25">
      <c r="A177" s="1">
        <v>21.625</v>
      </c>
      <c r="B177" s="1">
        <f>AVERAGE('ID-11'!B184,'ID-13'!B184,'ID-14'!B184,'ID-15'!B184,'ID-24'!B184,'ID-26'!B184,'ID-29'!B184,'ID-30'!B184,'ID-32'!B184,'ID-33'!B184,'ID-34'!B184,'ID-37'!B184,'ID-38'!B184,'ID-39'!B184,'ID-40'!B184,'ID-44'!B184,'ID-45'!B184,'ID-53'!B184,'ID-57'!B184,'ID-59'!B184,'ID-70'!B184,'ID-71'!B184)</f>
        <v>2.3973220991284943</v>
      </c>
      <c r="C177" s="1">
        <f>AVERAGE('ID-08'!B184,'ID-09'!B184,'ID-11'!C184,'ID-14'!C184,'ID-18'!B184,'ID-24'!C184,'ID-26'!C184,'ID-29'!C184,'ID-30'!C184,'ID-34'!C184,'ID-36'!B184,'ID-38'!C184,'ID-39'!C184,'ID-40'!C184,'ID-44'!C184,'ID-45'!C184,'ID-57'!C184,'ID-59'!C184)</f>
        <v>1.4791389081519466</v>
      </c>
      <c r="D177" s="1">
        <f>AVERAGE('ID-13'!C184,'ID-14'!D184,'ID-15'!C184,'ID-16'!B184,'ID-18'!C184,'ID-26'!D184,'ID-29'!D184,'ID-30'!D184,'ID-33'!C184,'ID-34'!D184,'ID-36'!C184,'ID-37'!C184,'ID-38'!D184,'ID-39'!D184,'ID-40'!D184,'ID-45'!D184,'ID-59'!D184,'ID-71'!C184)</f>
        <v>1.9719033185780033</v>
      </c>
      <c r="E177" s="1">
        <f>AVERAGE('ID-03'!B184,'ID-09'!C184,'ID-13'!D184,'ID-15'!D184,'ID-16'!C184,'ID-18'!D184,'ID-24'!D184,'ID-29'!E184,'ID-30'!E184,'ID-33'!D184,'ID-34'!E184,'ID-36'!D184,'ID-38'!E184,'ID-39'!E184,'ID-40'!E184,'ID-44'!D184,'ID-45'!E184,'ID-57'!D184,'ID-70'!C184,'ID-71'!D184)</f>
        <v>2.3986408799037839</v>
      </c>
      <c r="F177" s="1">
        <f>AVERAGE('ID-01'!B184,'ID-02'!B184,'ID-03'!C184,'ID-06'!B184,'ID-08'!C184,'ID-09'!D184,'ID-12'!B184,'ID-16'!D184,'ID-18'!E184,'ID-24'!E184,'ID-29'!F184,'ID-33'!E184,'ID-34'!F184,'ID-36'!E184,'ID-38'!F184,'ID-39'!F184,'ID-40'!F184,'ID-45'!F184,'ID-53'!C184,'ID-54'!B184,'ID-57'!E184,'ID-71'!E184)</f>
        <v>3.5226382851417908</v>
      </c>
      <c r="G177" s="1">
        <f>AVERAGE('ID-01'!C184,'ID-02'!C184,'ID-03'!D184,'ID-07'!B184,'ID-08'!D184,'ID-11'!D184,'ID-18'!F184,'ID-24'!F184,'ID-29'!G184,'ID-31'!B184,'ID-33'!F184,'ID-34'!G184,'ID-36'!F184,'ID-39'!G184,'ID-40'!G184,'ID-44'!E184,'ID-45'!G184,'ID-50'!B184,'ID-53'!D184,'ID-54'!C184,'ID-57'!F184,'ID-59'!E184,'ID-70'!D184,'ID-71'!F184)</f>
        <v>2.6893572351325532</v>
      </c>
      <c r="H177" s="1">
        <f>AVERAGE('ID-03'!E184,'ID-11'!E184,'ID-13'!E184,'ID-15'!E184,'ID-16'!E184,'ID-18'!G184,'ID-24'!G184,'ID-29'!H184,'ID-30'!F184,'ID-31'!C184,'ID-33'!G184,'ID-34'!H184,'ID-40'!H184,'ID-44'!F184,'ID-45'!H184,'ID-54'!D184,'ID-57'!G184,'ID-59'!F184,'ID-70'!E184,'ID-71'!G184)</f>
        <v>2.0167221930252497</v>
      </c>
      <c r="I177" s="1">
        <f>AVERAGE('ID-12'!C184,'ID-18'!H184,'ID-24'!H184,'ID-29'!I184,'ID-40'!I184,'ID-44'!G184,'ID-45'!I184,'ID-59'!G184)</f>
        <v>2.4984703969563227</v>
      </c>
      <c r="J177" s="1">
        <f>AVERAGE('ID-31'!D184,'ID-40'!J184,'ID-44'!H184,'ID-45'!J184,'ID-57'!H184)</f>
        <v>2.0766840217821856</v>
      </c>
      <c r="K177" s="1">
        <f>AVERAGE('ID-26'!E184,'ID-31'!E184,'ID-34'!I184,'ID-36'!G184,'ID-40'!K184,'ID-44'!I184,'ID-57'!I184)</f>
        <v>2.523952558592176</v>
      </c>
      <c r="M177" s="1">
        <v>21.625</v>
      </c>
      <c r="N177" s="70">
        <f t="shared" si="21"/>
        <v>3.9939386171480715E-4</v>
      </c>
      <c r="O177" s="1">
        <f t="shared" si="22"/>
        <v>2.4642454209811431E-4</v>
      </c>
      <c r="P177" s="1">
        <f t="shared" si="23"/>
        <v>3.2851909287509535E-4</v>
      </c>
      <c r="Q177" s="1">
        <f t="shared" si="24"/>
        <v>3.9961357059197043E-4</v>
      </c>
      <c r="R177" s="1">
        <f t="shared" si="25"/>
        <v>5.8687153830462243E-4</v>
      </c>
      <c r="S177" s="1">
        <f t="shared" si="26"/>
        <v>4.4804691537308339E-4</v>
      </c>
      <c r="T177" s="1">
        <f t="shared" si="27"/>
        <v>3.3598591735800663E-4</v>
      </c>
      <c r="U177" s="1">
        <f t="shared" si="28"/>
        <v>4.1624516813292337E-4</v>
      </c>
      <c r="V177" s="1">
        <f t="shared" si="29"/>
        <v>3.4597555802891213E-4</v>
      </c>
      <c r="W177" s="1">
        <f t="shared" si="30"/>
        <v>4.2049049626145655E-4</v>
      </c>
    </row>
    <row r="178" spans="1:23" x14ac:dyDescent="0.25">
      <c r="A178" s="1">
        <v>21.75</v>
      </c>
      <c r="B178" s="1">
        <f>AVERAGE('ID-11'!B185,'ID-13'!B185,'ID-14'!B185,'ID-15'!B185,'ID-24'!B185,'ID-26'!B185,'ID-29'!B185,'ID-30'!B185,'ID-32'!B185,'ID-33'!B185,'ID-34'!B185,'ID-37'!B185,'ID-38'!B185,'ID-39'!B185,'ID-40'!B185,'ID-44'!B185,'ID-45'!B185,'ID-53'!B185,'ID-57'!B185,'ID-59'!B185,'ID-70'!B185,'ID-71'!B185)</f>
        <v>2.3766690603406588</v>
      </c>
      <c r="C178" s="1">
        <f>AVERAGE('ID-08'!B185,'ID-09'!B185,'ID-11'!C185,'ID-14'!C185,'ID-18'!B185,'ID-24'!C185,'ID-26'!C185,'ID-29'!C185,'ID-30'!C185,'ID-34'!C185,'ID-36'!B185,'ID-38'!C185,'ID-39'!C185,'ID-40'!C185,'ID-44'!C185,'ID-45'!C185,'ID-57'!C185,'ID-59'!C185)</f>
        <v>1.4804261381153081</v>
      </c>
      <c r="D178" s="1">
        <f>AVERAGE('ID-13'!C185,'ID-14'!D185,'ID-15'!C185,'ID-16'!B185,'ID-18'!C185,'ID-26'!D185,'ID-29'!D185,'ID-30'!D185,'ID-33'!C185,'ID-34'!D185,'ID-36'!C185,'ID-37'!C185,'ID-38'!D185,'ID-39'!D185,'ID-40'!D185,'ID-45'!D185,'ID-59'!D185,'ID-71'!C185)</f>
        <v>1.9499703129005066</v>
      </c>
      <c r="E178" s="1">
        <f>AVERAGE('ID-03'!B185,'ID-09'!C185,'ID-13'!D185,'ID-15'!D185,'ID-16'!C185,'ID-18'!D185,'ID-24'!D185,'ID-29'!E185,'ID-30'!E185,'ID-33'!D185,'ID-34'!E185,'ID-36'!D185,'ID-38'!E185,'ID-39'!E185,'ID-40'!E185,'ID-44'!D185,'ID-45'!E185,'ID-57'!D185,'ID-70'!C185,'ID-71'!D185)</f>
        <v>2.4029673843960682</v>
      </c>
      <c r="F178" s="1">
        <f>AVERAGE('ID-01'!B185,'ID-02'!B185,'ID-03'!C185,'ID-06'!B185,'ID-08'!C185,'ID-09'!D185,'ID-12'!B185,'ID-16'!D185,'ID-18'!E185,'ID-24'!E185,'ID-29'!F185,'ID-33'!E185,'ID-34'!F185,'ID-36'!E185,'ID-38'!F185,'ID-39'!F185,'ID-40'!F185,'ID-45'!F185,'ID-53'!C185,'ID-54'!B185,'ID-57'!E185,'ID-71'!E185)</f>
        <v>3.5306170270942285</v>
      </c>
      <c r="G178" s="1">
        <f>AVERAGE('ID-01'!C185,'ID-02'!C185,'ID-03'!D185,'ID-07'!B185,'ID-08'!D185,'ID-11'!D185,'ID-18'!F185,'ID-24'!F185,'ID-29'!G185,'ID-31'!B185,'ID-33'!F185,'ID-34'!G185,'ID-36'!F185,'ID-39'!G185,'ID-40'!G185,'ID-44'!E185,'ID-45'!G185,'ID-50'!B185,'ID-53'!D185,'ID-54'!C185,'ID-57'!F185,'ID-59'!E185,'ID-70'!D185,'ID-71'!F185)</f>
        <v>2.6881949052364544</v>
      </c>
      <c r="H178" s="1">
        <f>AVERAGE('ID-03'!E185,'ID-11'!E185,'ID-13'!E185,'ID-15'!E185,'ID-16'!E185,'ID-18'!G185,'ID-24'!G185,'ID-29'!H185,'ID-30'!F185,'ID-31'!C185,'ID-33'!G185,'ID-34'!H185,'ID-40'!H185,'ID-44'!F185,'ID-45'!H185,'ID-54'!D185,'ID-57'!G185,'ID-59'!F185,'ID-70'!E185,'ID-71'!G185)</f>
        <v>2.0235962990475422</v>
      </c>
      <c r="I178" s="1">
        <f>AVERAGE('ID-12'!C185,'ID-18'!H185,'ID-24'!H185,'ID-29'!I185,'ID-40'!I185,'ID-44'!G185,'ID-45'!I185,'ID-59'!G185)</f>
        <v>2.4920252416622239</v>
      </c>
      <c r="J178" s="1">
        <f>AVERAGE('ID-31'!D185,'ID-40'!J185,'ID-44'!H185,'ID-45'!J185,'ID-57'!H185)</f>
        <v>2.0663751314873942</v>
      </c>
      <c r="K178" s="1">
        <f>AVERAGE('ID-26'!E185,'ID-31'!E185,'ID-34'!I185,'ID-36'!G185,'ID-40'!K185,'ID-44'!I185,'ID-57'!I185)</f>
        <v>2.5480873439999363</v>
      </c>
      <c r="M178" s="1">
        <v>21.75</v>
      </c>
      <c r="N178" s="70">
        <f t="shared" si="21"/>
        <v>3.9595306545275378E-4</v>
      </c>
      <c r="O178" s="1">
        <f t="shared" si="22"/>
        <v>2.4663899461001032E-4</v>
      </c>
      <c r="P178" s="1">
        <f t="shared" si="23"/>
        <v>3.2486505412922441E-4</v>
      </c>
      <c r="Q178" s="1">
        <f t="shared" si="24"/>
        <v>4.0033436624038499E-4</v>
      </c>
      <c r="R178" s="1">
        <f t="shared" si="25"/>
        <v>5.8820079671389851E-4</v>
      </c>
      <c r="S178" s="1">
        <f t="shared" si="26"/>
        <v>4.4785327121239332E-4</v>
      </c>
      <c r="T178" s="1">
        <f t="shared" si="27"/>
        <v>3.3713114342132056E-4</v>
      </c>
      <c r="U178" s="1">
        <f t="shared" si="28"/>
        <v>4.1517140526092653E-4</v>
      </c>
      <c r="V178" s="1">
        <f t="shared" si="29"/>
        <v>3.4425809690579991E-4</v>
      </c>
      <c r="W178" s="1">
        <f t="shared" si="30"/>
        <v>4.245113515103894E-4</v>
      </c>
    </row>
    <row r="179" spans="1:23" x14ac:dyDescent="0.25">
      <c r="A179" s="1">
        <v>21.875</v>
      </c>
      <c r="B179" s="1">
        <f>AVERAGE('ID-11'!B186,'ID-13'!B186,'ID-14'!B186,'ID-15'!B186,'ID-24'!B186,'ID-26'!B186,'ID-29'!B186,'ID-30'!B186,'ID-32'!B186,'ID-33'!B186,'ID-34'!B186,'ID-37'!B186,'ID-38'!B186,'ID-39'!B186,'ID-40'!B186,'ID-44'!B186,'ID-45'!B186,'ID-53'!B186,'ID-57'!B186,'ID-59'!B186,'ID-70'!B186,'ID-71'!B186)</f>
        <v>2.3495894047550152</v>
      </c>
      <c r="C179" s="1">
        <f>AVERAGE('ID-08'!B186,'ID-09'!B186,'ID-11'!C186,'ID-14'!C186,'ID-18'!B186,'ID-24'!C186,'ID-26'!C186,'ID-29'!C186,'ID-30'!C186,'ID-34'!C186,'ID-36'!B186,'ID-38'!C186,'ID-39'!C186,'ID-40'!C186,'ID-44'!C186,'ID-45'!C186,'ID-57'!C186,'ID-59'!C186)</f>
        <v>1.478916447975686</v>
      </c>
      <c r="D179" s="1">
        <f>AVERAGE('ID-13'!C186,'ID-14'!D186,'ID-15'!C186,'ID-16'!B186,'ID-18'!C186,'ID-26'!D186,'ID-29'!D186,'ID-30'!D186,'ID-33'!C186,'ID-34'!D186,'ID-36'!C186,'ID-37'!C186,'ID-38'!D186,'ID-39'!D186,'ID-40'!D186,'ID-45'!D186,'ID-59'!D186,'ID-71'!C186)</f>
        <v>1.9220601320722182</v>
      </c>
      <c r="E179" s="1">
        <f>AVERAGE('ID-03'!B186,'ID-09'!C186,'ID-13'!D186,'ID-15'!D186,'ID-16'!C186,'ID-18'!D186,'ID-24'!D186,'ID-29'!E186,'ID-30'!E186,'ID-33'!D186,'ID-34'!E186,'ID-36'!D186,'ID-38'!E186,'ID-39'!E186,'ID-40'!E186,'ID-44'!D186,'ID-45'!E186,'ID-57'!D186,'ID-70'!C186,'ID-71'!D186)</f>
        <v>2.3947150883575063</v>
      </c>
      <c r="F179" s="1">
        <f>AVERAGE('ID-01'!B186,'ID-02'!B186,'ID-03'!C186,'ID-06'!B186,'ID-08'!C186,'ID-09'!D186,'ID-12'!B186,'ID-16'!D186,'ID-18'!E186,'ID-24'!E186,'ID-29'!F186,'ID-33'!E186,'ID-34'!F186,'ID-36'!E186,'ID-38'!F186,'ID-39'!F186,'ID-40'!F186,'ID-45'!F186,'ID-53'!C186,'ID-54'!B186,'ID-57'!E186,'ID-71'!E186)</f>
        <v>3.5275285951620869</v>
      </c>
      <c r="G179" s="1">
        <f>AVERAGE('ID-01'!C186,'ID-02'!C186,'ID-03'!D186,'ID-07'!B186,'ID-08'!D186,'ID-11'!D186,'ID-18'!F186,'ID-24'!F186,'ID-29'!G186,'ID-31'!B186,'ID-33'!F186,'ID-34'!G186,'ID-36'!F186,'ID-39'!G186,'ID-40'!G186,'ID-44'!E186,'ID-45'!G186,'ID-50'!B186,'ID-53'!D186,'ID-54'!C186,'ID-57'!F186,'ID-59'!E186,'ID-70'!D186,'ID-71'!F186)</f>
        <v>2.6943765345677684</v>
      </c>
      <c r="H179" s="1">
        <f>AVERAGE('ID-03'!E186,'ID-11'!E186,'ID-13'!E186,'ID-15'!E186,'ID-16'!E186,'ID-18'!G186,'ID-24'!G186,'ID-29'!H186,'ID-30'!F186,'ID-31'!C186,'ID-33'!G186,'ID-34'!H186,'ID-40'!H186,'ID-44'!F186,'ID-45'!H186,'ID-54'!D186,'ID-57'!G186,'ID-59'!F186,'ID-70'!E186,'ID-71'!G186)</f>
        <v>2.0253935253111366</v>
      </c>
      <c r="I179" s="1">
        <f>AVERAGE('ID-12'!C186,'ID-18'!H186,'ID-24'!H186,'ID-29'!I186,'ID-40'!I186,'ID-44'!G186,'ID-45'!I186,'ID-59'!G186)</f>
        <v>2.448864286103154</v>
      </c>
      <c r="J179" s="1">
        <f>AVERAGE('ID-31'!D186,'ID-40'!J186,'ID-44'!H186,'ID-45'!J186,'ID-57'!H186)</f>
        <v>2.0925082244618749</v>
      </c>
      <c r="K179" s="1">
        <f>AVERAGE('ID-26'!E186,'ID-31'!E186,'ID-34'!I186,'ID-36'!G186,'ID-40'!K186,'ID-44'!I186,'ID-57'!I186)</f>
        <v>2.5321846590647694</v>
      </c>
      <c r="M179" s="1">
        <v>21.875</v>
      </c>
      <c r="N179" s="70">
        <f t="shared" si="21"/>
        <v>3.9144159483218554E-4</v>
      </c>
      <c r="O179" s="1">
        <f t="shared" si="22"/>
        <v>2.4638748023274933E-4</v>
      </c>
      <c r="P179" s="1">
        <f t="shared" si="23"/>
        <v>3.2021521800323157E-4</v>
      </c>
      <c r="Q179" s="1">
        <f t="shared" si="24"/>
        <v>3.989595337203606E-4</v>
      </c>
      <c r="R179" s="1">
        <f t="shared" si="25"/>
        <v>5.8768626395400375E-4</v>
      </c>
      <c r="S179" s="1">
        <f t="shared" si="26"/>
        <v>4.4888313065899026E-4</v>
      </c>
      <c r="T179" s="1">
        <f t="shared" si="27"/>
        <v>3.3743056131683535E-4</v>
      </c>
      <c r="U179" s="1">
        <f t="shared" si="28"/>
        <v>4.0798079006478547E-4</v>
      </c>
      <c r="V179" s="1">
        <f t="shared" si="29"/>
        <v>3.4861187019534837E-4</v>
      </c>
      <c r="W179" s="1">
        <f t="shared" si="30"/>
        <v>4.218619642001906E-4</v>
      </c>
    </row>
    <row r="180" spans="1:23" x14ac:dyDescent="0.25">
      <c r="A180" s="1">
        <v>22</v>
      </c>
      <c r="B180" s="1">
        <f>AVERAGE('ID-11'!B187,'ID-13'!B187,'ID-14'!B187,'ID-15'!B187,'ID-24'!B187,'ID-26'!B187,'ID-29'!B187,'ID-30'!B187,'ID-32'!B187,'ID-33'!B187,'ID-34'!B187,'ID-37'!B187,'ID-38'!B187,'ID-39'!B187,'ID-40'!B187,'ID-44'!B187,'ID-45'!B187,'ID-53'!B187,'ID-57'!B187,'ID-59'!B187,'ID-70'!B187,'ID-71'!B187)</f>
        <v>2.3415167900259317</v>
      </c>
      <c r="C180" s="1">
        <f>AVERAGE('ID-08'!B187,'ID-09'!B187,'ID-11'!C187,'ID-14'!C187,'ID-18'!B187,'ID-24'!C187,'ID-26'!C187,'ID-29'!C187,'ID-30'!C187,'ID-34'!C187,'ID-36'!B187,'ID-38'!C187,'ID-39'!C187,'ID-40'!C187,'ID-44'!C187,'ID-45'!C187,'ID-57'!C187,'ID-59'!C187)</f>
        <v>1.4790032251220371</v>
      </c>
      <c r="D180" s="1">
        <f>AVERAGE('ID-13'!C187,'ID-14'!D187,'ID-15'!C187,'ID-16'!B187,'ID-18'!C187,'ID-26'!D187,'ID-29'!D187,'ID-30'!D187,'ID-33'!C187,'ID-34'!D187,'ID-36'!C187,'ID-37'!C187,'ID-38'!D187,'ID-39'!D187,'ID-40'!D187,'ID-45'!D187,'ID-59'!D187,'ID-71'!C187)</f>
        <v>1.9016503821385069</v>
      </c>
      <c r="E180" s="1">
        <f>AVERAGE('ID-03'!B187,'ID-09'!C187,'ID-13'!D187,'ID-15'!D187,'ID-16'!C187,'ID-18'!D187,'ID-24'!D187,'ID-29'!E187,'ID-30'!E187,'ID-33'!D187,'ID-34'!E187,'ID-36'!D187,'ID-38'!E187,'ID-39'!E187,'ID-40'!E187,'ID-44'!D187,'ID-45'!E187,'ID-57'!D187,'ID-70'!C187,'ID-71'!D187)</f>
        <v>2.3843498672418391</v>
      </c>
      <c r="F180" s="1">
        <f>AVERAGE('ID-01'!B187,'ID-02'!B187,'ID-03'!C187,'ID-06'!B187,'ID-08'!C187,'ID-09'!D187,'ID-12'!B187,'ID-16'!D187,'ID-18'!E187,'ID-24'!E187,'ID-29'!F187,'ID-33'!E187,'ID-34'!F187,'ID-36'!E187,'ID-38'!F187,'ID-39'!F187,'ID-40'!F187,'ID-45'!F187,'ID-53'!C187,'ID-54'!B187,'ID-57'!E187,'ID-71'!E187)</f>
        <v>3.5159230001646269</v>
      </c>
      <c r="G180" s="1">
        <f>AVERAGE('ID-01'!C187,'ID-02'!C187,'ID-03'!D187,'ID-07'!B187,'ID-08'!D187,'ID-11'!D187,'ID-18'!F187,'ID-24'!F187,'ID-29'!G187,'ID-31'!B187,'ID-33'!F187,'ID-34'!G187,'ID-36'!F187,'ID-39'!G187,'ID-40'!G187,'ID-44'!E187,'ID-45'!G187,'ID-50'!B187,'ID-53'!D187,'ID-54'!C187,'ID-57'!F187,'ID-59'!E187,'ID-70'!D187,'ID-71'!F187)</f>
        <v>2.6983748129291647</v>
      </c>
      <c r="H180" s="1">
        <f>AVERAGE('ID-03'!E187,'ID-11'!E187,'ID-13'!E187,'ID-15'!E187,'ID-16'!E187,'ID-18'!G187,'ID-24'!G187,'ID-29'!H187,'ID-30'!F187,'ID-31'!C187,'ID-33'!G187,'ID-34'!H187,'ID-40'!H187,'ID-44'!F187,'ID-45'!H187,'ID-54'!D187,'ID-57'!G187,'ID-59'!F187,'ID-70'!E187,'ID-71'!G187)</f>
        <v>2.0258437195439281</v>
      </c>
      <c r="I180" s="1">
        <f>AVERAGE('ID-12'!C187,'ID-18'!H187,'ID-24'!H187,'ID-29'!I187,'ID-40'!I187,'ID-44'!G187,'ID-45'!I187,'ID-59'!G187)</f>
        <v>2.4030980594594173</v>
      </c>
      <c r="J180" s="1">
        <f>AVERAGE('ID-31'!D187,'ID-40'!J187,'ID-44'!H187,'ID-45'!J187,'ID-57'!H187)</f>
        <v>2.1111056165722601</v>
      </c>
      <c r="K180" s="1">
        <f>AVERAGE('ID-26'!E187,'ID-31'!E187,'ID-34'!I187,'ID-36'!G187,'ID-40'!K187,'ID-44'!I187,'ID-57'!I187)</f>
        <v>2.4824525948827678</v>
      </c>
      <c r="M180" s="1">
        <v>22</v>
      </c>
      <c r="N180" s="70">
        <f t="shared" si="21"/>
        <v>3.9009669721832023E-4</v>
      </c>
      <c r="O180" s="1">
        <f t="shared" si="22"/>
        <v>2.4640193730533137E-4</v>
      </c>
      <c r="P180" s="1">
        <f t="shared" si="23"/>
        <v>3.1681495366427527E-4</v>
      </c>
      <c r="Q180" s="1">
        <f t="shared" si="24"/>
        <v>3.9723268788249041E-4</v>
      </c>
      <c r="R180" s="1">
        <f t="shared" si="25"/>
        <v>5.8575277182742688E-4</v>
      </c>
      <c r="S180" s="1">
        <f t="shared" si="26"/>
        <v>4.4954924383399888E-4</v>
      </c>
      <c r="T180" s="1">
        <f t="shared" si="27"/>
        <v>3.3750556367601845E-4</v>
      </c>
      <c r="U180" s="1">
        <f t="shared" si="28"/>
        <v>4.0035613670593898E-4</v>
      </c>
      <c r="V180" s="1">
        <f t="shared" si="29"/>
        <v>3.5171019572093857E-4</v>
      </c>
      <c r="W180" s="1">
        <f t="shared" si="30"/>
        <v>4.1357660230746917E-4</v>
      </c>
    </row>
    <row r="181" spans="1:23" x14ac:dyDescent="0.25">
      <c r="A181" s="1">
        <v>22.125</v>
      </c>
      <c r="B181" s="1">
        <f>AVERAGE('ID-11'!B188,'ID-13'!B188,'ID-14'!B188,'ID-15'!B188,'ID-24'!B188,'ID-26'!B188,'ID-29'!B188,'ID-30'!B188,'ID-32'!B188,'ID-33'!B188,'ID-34'!B188,'ID-37'!B188,'ID-38'!B188,'ID-39'!B188,'ID-40'!B188,'ID-44'!B188,'ID-45'!B188,'ID-53'!B188,'ID-57'!B188,'ID-59'!B188,'ID-70'!B188,'ID-71'!B188)</f>
        <v>2.342123933592144</v>
      </c>
      <c r="C181" s="1">
        <f>AVERAGE('ID-08'!B188,'ID-09'!B188,'ID-11'!C188,'ID-14'!C188,'ID-18'!B188,'ID-24'!C188,'ID-26'!C188,'ID-29'!C188,'ID-30'!C188,'ID-34'!C188,'ID-36'!B188,'ID-38'!C188,'ID-39'!C188,'ID-40'!C188,'ID-44'!C188,'ID-45'!C188,'ID-57'!C188,'ID-59'!C188)</f>
        <v>1.4804181347020462</v>
      </c>
      <c r="D181" s="1">
        <f>AVERAGE('ID-13'!C188,'ID-14'!D188,'ID-15'!C188,'ID-16'!B188,'ID-18'!C188,'ID-26'!D188,'ID-29'!D188,'ID-30'!D188,'ID-33'!C188,'ID-34'!D188,'ID-36'!C188,'ID-37'!C188,'ID-38'!D188,'ID-39'!D188,'ID-40'!D188,'ID-45'!D188,'ID-59'!D188,'ID-71'!C188)</f>
        <v>1.8877116380864944</v>
      </c>
      <c r="E181" s="1">
        <f>AVERAGE('ID-03'!B188,'ID-09'!C188,'ID-13'!D188,'ID-15'!D188,'ID-16'!C188,'ID-18'!D188,'ID-24'!D188,'ID-29'!E188,'ID-30'!E188,'ID-33'!D188,'ID-34'!E188,'ID-36'!D188,'ID-38'!E188,'ID-39'!E188,'ID-40'!E188,'ID-44'!D188,'ID-45'!E188,'ID-57'!D188,'ID-70'!C188,'ID-71'!D188)</f>
        <v>2.3841975757277498</v>
      </c>
      <c r="F181" s="1">
        <f>AVERAGE('ID-01'!B188,'ID-02'!B188,'ID-03'!C188,'ID-06'!B188,'ID-08'!C188,'ID-09'!D188,'ID-12'!B188,'ID-16'!D188,'ID-18'!E188,'ID-24'!E188,'ID-29'!F188,'ID-33'!E188,'ID-34'!F188,'ID-36'!E188,'ID-38'!F188,'ID-39'!F188,'ID-40'!F188,'ID-45'!F188,'ID-53'!C188,'ID-54'!B188,'ID-57'!E188,'ID-71'!E188)</f>
        <v>3.5026668301719273</v>
      </c>
      <c r="G181" s="1">
        <f>AVERAGE('ID-01'!C188,'ID-02'!C188,'ID-03'!D188,'ID-07'!B188,'ID-08'!D188,'ID-11'!D188,'ID-18'!F188,'ID-24'!F188,'ID-29'!G188,'ID-31'!B188,'ID-33'!F188,'ID-34'!G188,'ID-36'!F188,'ID-39'!G188,'ID-40'!G188,'ID-44'!E188,'ID-45'!G188,'ID-50'!B188,'ID-53'!D188,'ID-54'!C188,'ID-57'!F188,'ID-59'!E188,'ID-70'!D188,'ID-71'!F188)</f>
        <v>2.6957123775239005</v>
      </c>
      <c r="H181" s="1">
        <f>AVERAGE('ID-03'!E188,'ID-11'!E188,'ID-13'!E188,'ID-15'!E188,'ID-16'!E188,'ID-18'!G188,'ID-24'!G188,'ID-29'!H188,'ID-30'!F188,'ID-31'!C188,'ID-33'!G188,'ID-34'!H188,'ID-40'!H188,'ID-44'!F188,'ID-45'!H188,'ID-54'!D188,'ID-57'!G188,'ID-59'!F188,'ID-70'!E188,'ID-71'!G188)</f>
        <v>2.0178327197921417</v>
      </c>
      <c r="I181" s="1">
        <f>AVERAGE('ID-12'!C188,'ID-18'!H188,'ID-24'!H188,'ID-29'!I188,'ID-40'!I188,'ID-44'!G188,'ID-45'!I188,'ID-59'!G188)</f>
        <v>2.343225891902021</v>
      </c>
      <c r="J181" s="1">
        <f>AVERAGE('ID-31'!D188,'ID-40'!J188,'ID-44'!H188,'ID-45'!J188,'ID-57'!H188)</f>
        <v>2.1387907192297697</v>
      </c>
      <c r="K181" s="1">
        <f>AVERAGE('ID-26'!E188,'ID-31'!E188,'ID-34'!I188,'ID-36'!G188,'ID-40'!K188,'ID-44'!I188,'ID-57'!I188)</f>
        <v>2.4953715501885734</v>
      </c>
      <c r="M181" s="1">
        <v>22.125</v>
      </c>
      <c r="N181" s="70">
        <f t="shared" si="21"/>
        <v>3.9019784733645123E-4</v>
      </c>
      <c r="O181" s="1">
        <f t="shared" si="22"/>
        <v>2.4663766124136089E-4</v>
      </c>
      <c r="P181" s="1">
        <f t="shared" si="23"/>
        <v>3.1449275890520998E-4</v>
      </c>
      <c r="Q181" s="1">
        <f t="shared" si="24"/>
        <v>3.9720731611624316E-4</v>
      </c>
      <c r="R181" s="1">
        <f t="shared" si="25"/>
        <v>5.8354429390664313E-4</v>
      </c>
      <c r="S181" s="1">
        <f t="shared" si="26"/>
        <v>4.4910568209548187E-4</v>
      </c>
      <c r="T181" s="1">
        <f t="shared" si="27"/>
        <v>3.3617093111737082E-4</v>
      </c>
      <c r="U181" s="1">
        <f t="shared" si="28"/>
        <v>3.9038143359087672E-4</v>
      </c>
      <c r="V181" s="1">
        <f t="shared" si="29"/>
        <v>3.5632253382367966E-4</v>
      </c>
      <c r="W181" s="1">
        <f t="shared" si="30"/>
        <v>4.1572890026141633E-4</v>
      </c>
    </row>
    <row r="182" spans="1:23" x14ac:dyDescent="0.25">
      <c r="A182" s="1">
        <v>22.25</v>
      </c>
      <c r="B182" s="1">
        <f>AVERAGE('ID-11'!B189,'ID-13'!B189,'ID-14'!B189,'ID-15'!B189,'ID-24'!B189,'ID-26'!B189,'ID-29'!B189,'ID-30'!B189,'ID-32'!B189,'ID-33'!B189,'ID-34'!B189,'ID-37'!B189,'ID-38'!B189,'ID-39'!B189,'ID-40'!B189,'ID-44'!B189,'ID-45'!B189,'ID-53'!B189,'ID-57'!B189,'ID-59'!B189,'ID-70'!B189,'ID-71'!B189)</f>
        <v>2.3259438586957759</v>
      </c>
      <c r="C182" s="1">
        <f>AVERAGE('ID-08'!B189,'ID-09'!B189,'ID-11'!C189,'ID-14'!C189,'ID-18'!B189,'ID-24'!C189,'ID-26'!C189,'ID-29'!C189,'ID-30'!C189,'ID-34'!C189,'ID-36'!B189,'ID-38'!C189,'ID-39'!C189,'ID-40'!C189,'ID-44'!C189,'ID-45'!C189,'ID-57'!C189,'ID-59'!C189)</f>
        <v>1.4857556976160664</v>
      </c>
      <c r="D182" s="1">
        <f>AVERAGE('ID-13'!C189,'ID-14'!D189,'ID-15'!C189,'ID-16'!B189,'ID-18'!C189,'ID-26'!D189,'ID-29'!D189,'ID-30'!D189,'ID-33'!C189,'ID-34'!D189,'ID-36'!C189,'ID-37'!C189,'ID-38'!D189,'ID-39'!D189,'ID-40'!D189,'ID-45'!D189,'ID-59'!D189,'ID-71'!C189)</f>
        <v>1.8778957643314389</v>
      </c>
      <c r="E182" s="1">
        <f>AVERAGE('ID-03'!B189,'ID-09'!C189,'ID-13'!D189,'ID-15'!D189,'ID-16'!C189,'ID-18'!D189,'ID-24'!D189,'ID-29'!E189,'ID-30'!E189,'ID-33'!D189,'ID-34'!E189,'ID-36'!D189,'ID-38'!E189,'ID-39'!E189,'ID-40'!E189,'ID-44'!D189,'ID-45'!E189,'ID-57'!D189,'ID-70'!C189,'ID-71'!D189)</f>
        <v>2.3674305321219684</v>
      </c>
      <c r="F182" s="1">
        <f>AVERAGE('ID-01'!B189,'ID-02'!B189,'ID-03'!C189,'ID-06'!B189,'ID-08'!C189,'ID-09'!D189,'ID-12'!B189,'ID-16'!D189,'ID-18'!E189,'ID-24'!E189,'ID-29'!F189,'ID-33'!E189,'ID-34'!F189,'ID-36'!E189,'ID-38'!F189,'ID-39'!F189,'ID-40'!F189,'ID-45'!F189,'ID-53'!C189,'ID-54'!B189,'ID-57'!E189,'ID-71'!E189)</f>
        <v>3.491796693459627</v>
      </c>
      <c r="G182" s="1">
        <f>AVERAGE('ID-01'!C189,'ID-02'!C189,'ID-03'!D189,'ID-07'!B189,'ID-08'!D189,'ID-11'!D189,'ID-18'!F189,'ID-24'!F189,'ID-29'!G189,'ID-31'!B189,'ID-33'!F189,'ID-34'!G189,'ID-36'!F189,'ID-39'!G189,'ID-40'!G189,'ID-44'!E189,'ID-45'!G189,'ID-50'!B189,'ID-53'!D189,'ID-54'!C189,'ID-57'!F189,'ID-59'!E189,'ID-70'!D189,'ID-71'!F189)</f>
        <v>2.68672168743743</v>
      </c>
      <c r="H182" s="1">
        <f>AVERAGE('ID-03'!E189,'ID-11'!E189,'ID-13'!E189,'ID-15'!E189,'ID-16'!E189,'ID-18'!G189,'ID-24'!G189,'ID-29'!H189,'ID-30'!F189,'ID-31'!C189,'ID-33'!G189,'ID-34'!H189,'ID-40'!H189,'ID-44'!F189,'ID-45'!H189,'ID-54'!D189,'ID-57'!G189,'ID-59'!F189,'ID-70'!E189,'ID-71'!G189)</f>
        <v>2.0069147379739176</v>
      </c>
      <c r="I182" s="1">
        <f>AVERAGE('ID-12'!C189,'ID-18'!H189,'ID-24'!H189,'ID-29'!I189,'ID-40'!I189,'ID-44'!G189,'ID-45'!I189,'ID-59'!G189)</f>
        <v>2.3442783238003746</v>
      </c>
      <c r="J182" s="1">
        <f>AVERAGE('ID-31'!D189,'ID-40'!J189,'ID-44'!H189,'ID-45'!J189,'ID-57'!H189)</f>
        <v>2.0882090394135755</v>
      </c>
      <c r="K182" s="1">
        <f>AVERAGE('ID-26'!E189,'ID-31'!E189,'ID-34'!I189,'ID-36'!G189,'ID-40'!K189,'ID-44'!I189,'ID-57'!I189)</f>
        <v>2.5079672640657535</v>
      </c>
      <c r="M182" s="1">
        <v>22.25</v>
      </c>
      <c r="N182" s="70">
        <f t="shared" si="21"/>
        <v>3.8750224685871627E-4</v>
      </c>
      <c r="O182" s="1">
        <f t="shared" si="22"/>
        <v>2.4752689922283668E-4</v>
      </c>
      <c r="P182" s="1">
        <f t="shared" si="23"/>
        <v>3.1285743433761773E-4</v>
      </c>
      <c r="Q182" s="1">
        <f t="shared" si="24"/>
        <v>3.9441392665151998E-4</v>
      </c>
      <c r="R182" s="1">
        <f t="shared" si="25"/>
        <v>5.8173332913037386E-4</v>
      </c>
      <c r="S182" s="1">
        <f t="shared" si="26"/>
        <v>4.4760783312707589E-4</v>
      </c>
      <c r="T182" s="1">
        <f t="shared" si="27"/>
        <v>3.3435199534645471E-4</v>
      </c>
      <c r="U182" s="1">
        <f t="shared" si="28"/>
        <v>3.9055676874514243E-4</v>
      </c>
      <c r="V182" s="1">
        <f t="shared" si="29"/>
        <v>3.4789562596630172E-4</v>
      </c>
      <c r="W182" s="1">
        <f t="shared" si="30"/>
        <v>4.1782734619335459E-4</v>
      </c>
    </row>
    <row r="183" spans="1:23" x14ac:dyDescent="0.25">
      <c r="A183" s="1">
        <v>22.375</v>
      </c>
      <c r="B183" s="1">
        <f>AVERAGE('ID-11'!B190,'ID-13'!B190,'ID-14'!B190,'ID-15'!B190,'ID-24'!B190,'ID-26'!B190,'ID-29'!B190,'ID-30'!B190,'ID-32'!B190,'ID-33'!B190,'ID-34'!B190,'ID-37'!B190,'ID-38'!B190,'ID-39'!B190,'ID-40'!B190,'ID-44'!B190,'ID-45'!B190,'ID-53'!B190,'ID-57'!B190,'ID-59'!B190,'ID-70'!B190,'ID-71'!B190)</f>
        <v>2.3284528815736456</v>
      </c>
      <c r="C183" s="1">
        <f>AVERAGE('ID-08'!B190,'ID-09'!B190,'ID-11'!C190,'ID-14'!C190,'ID-18'!B190,'ID-24'!C190,'ID-26'!C190,'ID-29'!C190,'ID-30'!C190,'ID-34'!C190,'ID-36'!B190,'ID-38'!C190,'ID-39'!C190,'ID-40'!C190,'ID-44'!C190,'ID-45'!C190,'ID-57'!C190,'ID-59'!C190)</f>
        <v>1.4830059002928282</v>
      </c>
      <c r="D183" s="1">
        <f>AVERAGE('ID-13'!C190,'ID-14'!D190,'ID-15'!C190,'ID-16'!B190,'ID-18'!C190,'ID-26'!D190,'ID-29'!D190,'ID-30'!D190,'ID-33'!C190,'ID-34'!D190,'ID-36'!C190,'ID-37'!C190,'ID-38'!D190,'ID-39'!D190,'ID-40'!D190,'ID-45'!D190,'ID-59'!D190,'ID-71'!C190)</f>
        <v>1.8522212175161168</v>
      </c>
      <c r="E183" s="1">
        <f>AVERAGE('ID-03'!B190,'ID-09'!C190,'ID-13'!D190,'ID-15'!D190,'ID-16'!C190,'ID-18'!D190,'ID-24'!D190,'ID-29'!E190,'ID-30'!E190,'ID-33'!D190,'ID-34'!E190,'ID-36'!D190,'ID-38'!E190,'ID-39'!E190,'ID-40'!E190,'ID-44'!D190,'ID-45'!E190,'ID-57'!D190,'ID-70'!C190,'ID-71'!D190)</f>
        <v>2.3895752608766903</v>
      </c>
      <c r="F183" s="1">
        <f>AVERAGE('ID-01'!B190,'ID-02'!B190,'ID-03'!C190,'ID-06'!B190,'ID-08'!C190,'ID-09'!D190,'ID-12'!B190,'ID-16'!D190,'ID-18'!E190,'ID-24'!E190,'ID-29'!F190,'ID-33'!E190,'ID-34'!F190,'ID-36'!E190,'ID-38'!F190,'ID-39'!F190,'ID-40'!F190,'ID-45'!F190,'ID-53'!C190,'ID-54'!B190,'ID-57'!E190,'ID-71'!E190)</f>
        <v>3.4921343882915745</v>
      </c>
      <c r="G183" s="1">
        <f>AVERAGE('ID-01'!C190,'ID-02'!C190,'ID-03'!D190,'ID-07'!B190,'ID-08'!D190,'ID-11'!D190,'ID-18'!F190,'ID-24'!F190,'ID-29'!G190,'ID-31'!B190,'ID-33'!F190,'ID-34'!G190,'ID-36'!F190,'ID-39'!G190,'ID-40'!G190,'ID-44'!E190,'ID-45'!G190,'ID-50'!B190,'ID-53'!D190,'ID-54'!C190,'ID-57'!F190,'ID-59'!E190,'ID-70'!D190,'ID-71'!F190)</f>
        <v>2.6747442927302565</v>
      </c>
      <c r="H183" s="1">
        <f>AVERAGE('ID-03'!E190,'ID-11'!E190,'ID-13'!E190,'ID-15'!E190,'ID-16'!E190,'ID-18'!G190,'ID-24'!G190,'ID-29'!H190,'ID-30'!F190,'ID-31'!C190,'ID-33'!G190,'ID-34'!H190,'ID-40'!H190,'ID-44'!F190,'ID-45'!H190,'ID-54'!D190,'ID-57'!G190,'ID-59'!F190,'ID-70'!E190,'ID-71'!G190)</f>
        <v>2.0064533178944659</v>
      </c>
      <c r="I183" s="1">
        <f>AVERAGE('ID-12'!C190,'ID-18'!H190,'ID-24'!H190,'ID-29'!I190,'ID-40'!I190,'ID-44'!G190,'ID-45'!I190,'ID-59'!G190)</f>
        <v>2.3347765142828565</v>
      </c>
      <c r="J183" s="1">
        <f>AVERAGE('ID-31'!D190,'ID-40'!J190,'ID-44'!H190,'ID-45'!J190,'ID-57'!H190)</f>
        <v>2.0990932297772629</v>
      </c>
      <c r="K183" s="1">
        <f>AVERAGE('ID-26'!E190,'ID-31'!E190,'ID-34'!I190,'ID-36'!G190,'ID-40'!K190,'ID-44'!I190,'ID-57'!I190)</f>
        <v>2.4854075225944174</v>
      </c>
      <c r="M183" s="1">
        <v>22.375</v>
      </c>
      <c r="N183" s="70">
        <f t="shared" si="21"/>
        <v>3.8792025007016936E-4</v>
      </c>
      <c r="O183" s="1">
        <f t="shared" si="22"/>
        <v>2.4706878298878522E-4</v>
      </c>
      <c r="P183" s="1">
        <f t="shared" si="23"/>
        <v>3.0858005483818508E-4</v>
      </c>
      <c r="Q183" s="1">
        <f t="shared" si="24"/>
        <v>3.981032384620566E-4</v>
      </c>
      <c r="R183" s="1">
        <f t="shared" si="25"/>
        <v>5.8178958908937633E-4</v>
      </c>
      <c r="S183" s="1">
        <f t="shared" si="26"/>
        <v>4.4561239916886074E-4</v>
      </c>
      <c r="T183" s="1">
        <f t="shared" si="27"/>
        <v>3.3427512276121805E-4</v>
      </c>
      <c r="U183" s="1">
        <f t="shared" si="28"/>
        <v>3.8897376727952391E-4</v>
      </c>
      <c r="V183" s="1">
        <f t="shared" si="29"/>
        <v>3.4970893208089202E-4</v>
      </c>
      <c r="W183" s="1">
        <f t="shared" si="30"/>
        <v>4.1406889326422997E-4</v>
      </c>
    </row>
    <row r="184" spans="1:23" x14ac:dyDescent="0.25">
      <c r="A184" s="1">
        <v>22.5</v>
      </c>
      <c r="B184" s="1">
        <f>AVERAGE('ID-11'!B191,'ID-13'!B191,'ID-14'!B191,'ID-15'!B191,'ID-24'!B191,'ID-26'!B191,'ID-29'!B191,'ID-30'!B191,'ID-32'!B191,'ID-33'!B191,'ID-34'!B191,'ID-37'!B191,'ID-38'!B191,'ID-39'!B191,'ID-40'!B191,'ID-44'!B191,'ID-45'!B191,'ID-53'!B191,'ID-57'!B191,'ID-59'!B191,'ID-70'!B191,'ID-71'!B191)</f>
        <v>2.3264802001240259</v>
      </c>
      <c r="C184" s="1">
        <f>AVERAGE('ID-08'!B191,'ID-09'!B191,'ID-11'!C191,'ID-14'!C191,'ID-18'!B191,'ID-24'!C191,'ID-26'!C191,'ID-29'!C191,'ID-30'!C191,'ID-34'!C191,'ID-36'!B191,'ID-38'!C191,'ID-39'!C191,'ID-40'!C191,'ID-44'!C191,'ID-45'!C191,'ID-57'!C191,'ID-59'!C191)</f>
        <v>1.4758416835225296</v>
      </c>
      <c r="D184" s="1">
        <f>AVERAGE('ID-13'!C191,'ID-14'!D191,'ID-15'!C191,'ID-16'!B191,'ID-18'!C191,'ID-26'!D191,'ID-29'!D191,'ID-30'!D191,'ID-33'!C191,'ID-34'!D191,'ID-36'!C191,'ID-37'!C191,'ID-38'!D191,'ID-39'!D191,'ID-40'!D191,'ID-45'!D191,'ID-59'!D191,'ID-71'!C191)</f>
        <v>1.8592257251595745</v>
      </c>
      <c r="E184" s="1">
        <f>AVERAGE('ID-03'!B191,'ID-09'!C191,'ID-13'!D191,'ID-15'!D191,'ID-16'!C191,'ID-18'!D191,'ID-24'!D191,'ID-29'!E191,'ID-30'!E191,'ID-33'!D191,'ID-34'!E191,'ID-36'!D191,'ID-38'!E191,'ID-39'!E191,'ID-40'!E191,'ID-44'!D191,'ID-45'!E191,'ID-57'!D191,'ID-70'!C191,'ID-71'!D191)</f>
        <v>2.356867925155564</v>
      </c>
      <c r="F184" s="1">
        <f>AVERAGE('ID-01'!B191,'ID-02'!B191,'ID-03'!C191,'ID-06'!B191,'ID-08'!C191,'ID-09'!D191,'ID-12'!B191,'ID-16'!D191,'ID-18'!E191,'ID-24'!E191,'ID-29'!F191,'ID-33'!E191,'ID-34'!F191,'ID-36'!E191,'ID-38'!F191,'ID-39'!F191,'ID-40'!F191,'ID-45'!F191,'ID-53'!C191,'ID-54'!B191,'ID-57'!E191,'ID-71'!E191)</f>
        <v>3.4929259603682699</v>
      </c>
      <c r="G184" s="1">
        <f>AVERAGE('ID-01'!C191,'ID-02'!C191,'ID-03'!D191,'ID-07'!B191,'ID-08'!D191,'ID-11'!D191,'ID-18'!F191,'ID-24'!F191,'ID-29'!G191,'ID-31'!B191,'ID-33'!F191,'ID-34'!G191,'ID-36'!F191,'ID-39'!G191,'ID-40'!G191,'ID-44'!E191,'ID-45'!G191,'ID-50'!B191,'ID-53'!D191,'ID-54'!C191,'ID-57'!F191,'ID-59'!E191,'ID-70'!D191,'ID-71'!F191)</f>
        <v>2.6727790649367762</v>
      </c>
      <c r="H184" s="1">
        <f>AVERAGE('ID-03'!E191,'ID-11'!E191,'ID-13'!E191,'ID-15'!E191,'ID-16'!E191,'ID-18'!G191,'ID-24'!G191,'ID-29'!H191,'ID-30'!F191,'ID-31'!C191,'ID-33'!G191,'ID-34'!H191,'ID-40'!H191,'ID-44'!F191,'ID-45'!H191,'ID-54'!D191,'ID-57'!G191,'ID-59'!F191,'ID-70'!E191,'ID-71'!G191)</f>
        <v>1.9965971752523319</v>
      </c>
      <c r="I184" s="1">
        <f>AVERAGE('ID-12'!C191,'ID-18'!H191,'ID-24'!H191,'ID-29'!I191,'ID-40'!I191,'ID-44'!G191,'ID-45'!I191,'ID-59'!G191)</f>
        <v>2.3101300804100124</v>
      </c>
      <c r="J184" s="1">
        <f>AVERAGE('ID-31'!D191,'ID-40'!J191,'ID-44'!H191,'ID-45'!J191,'ID-57'!H191)</f>
        <v>2.1014694096853859</v>
      </c>
      <c r="K184" s="1">
        <f>AVERAGE('ID-26'!E191,'ID-31'!E191,'ID-34'!I191,'ID-36'!G191,'ID-40'!K191,'ID-44'!I191,'ID-57'!I191)</f>
        <v>2.4628064575403359</v>
      </c>
      <c r="M184" s="1">
        <v>22.5</v>
      </c>
      <c r="N184" s="70">
        <f t="shared" si="21"/>
        <v>3.8759160134066277E-4</v>
      </c>
      <c r="O184" s="1">
        <f t="shared" si="22"/>
        <v>2.4587522447485347E-4</v>
      </c>
      <c r="P184" s="1">
        <f t="shared" si="23"/>
        <v>3.0974700581158513E-4</v>
      </c>
      <c r="Q184" s="1">
        <f t="shared" si="24"/>
        <v>3.92654196330917E-4</v>
      </c>
      <c r="R184" s="1">
        <f t="shared" si="25"/>
        <v>5.8192146499735377E-4</v>
      </c>
      <c r="S184" s="1">
        <f t="shared" si="26"/>
        <v>4.4528499221846695E-4</v>
      </c>
      <c r="T184" s="1">
        <f t="shared" si="27"/>
        <v>3.3263308939703853E-4</v>
      </c>
      <c r="U184" s="1">
        <f t="shared" si="28"/>
        <v>3.8486767139630812E-4</v>
      </c>
      <c r="V184" s="1">
        <f t="shared" si="29"/>
        <v>3.5010480365358531E-4</v>
      </c>
      <c r="W184" s="1">
        <f t="shared" si="30"/>
        <v>4.1030355582622E-4</v>
      </c>
    </row>
    <row r="185" spans="1:23" x14ac:dyDescent="0.25">
      <c r="A185" s="1">
        <v>22.625</v>
      </c>
      <c r="B185" s="1">
        <f>AVERAGE('ID-11'!B192,'ID-13'!B192,'ID-14'!B192,'ID-15'!B192,'ID-24'!B192,'ID-26'!B192,'ID-29'!B192,'ID-30'!B192,'ID-32'!B192,'ID-33'!B192,'ID-34'!B192,'ID-37'!B192,'ID-38'!B192,'ID-39'!B192,'ID-40'!B192,'ID-44'!B192,'ID-45'!B192,'ID-53'!B192,'ID-57'!B192,'ID-59'!B192,'ID-70'!B192,'ID-71'!B192)</f>
        <v>2.3394642333418463</v>
      </c>
      <c r="C185" s="1">
        <f>AVERAGE('ID-08'!B192,'ID-09'!B192,'ID-11'!C192,'ID-14'!C192,'ID-18'!B192,'ID-24'!C192,'ID-26'!C192,'ID-29'!C192,'ID-30'!C192,'ID-34'!C192,'ID-36'!B192,'ID-38'!C192,'ID-39'!C192,'ID-40'!C192,'ID-44'!C192,'ID-45'!C192,'ID-57'!C192,'ID-59'!C192)</f>
        <v>1.4830930857038258</v>
      </c>
      <c r="D185" s="1">
        <f>AVERAGE('ID-13'!C192,'ID-14'!D192,'ID-15'!C192,'ID-16'!B192,'ID-18'!C192,'ID-26'!D192,'ID-29'!D192,'ID-30'!D192,'ID-33'!C192,'ID-34'!D192,'ID-36'!C192,'ID-37'!C192,'ID-38'!D192,'ID-39'!D192,'ID-40'!D192,'ID-45'!D192,'ID-59'!D192,'ID-71'!C192)</f>
        <v>1.8292112390359354</v>
      </c>
      <c r="E185" s="1">
        <f>AVERAGE('ID-03'!B192,'ID-09'!C192,'ID-13'!D192,'ID-15'!D192,'ID-16'!C192,'ID-18'!D192,'ID-24'!D192,'ID-29'!E192,'ID-30'!E192,'ID-33'!D192,'ID-34'!E192,'ID-36'!D192,'ID-38'!E192,'ID-39'!E192,'ID-40'!E192,'ID-44'!D192,'ID-45'!E192,'ID-57'!D192,'ID-70'!C192,'ID-71'!D192)</f>
        <v>2.3648854857951931</v>
      </c>
      <c r="F185" s="1">
        <f>AVERAGE('ID-01'!B192,'ID-02'!B192,'ID-03'!C192,'ID-06'!B192,'ID-08'!C192,'ID-09'!D192,'ID-12'!B192,'ID-16'!D192,'ID-18'!E192,'ID-24'!E192,'ID-29'!F192,'ID-33'!E192,'ID-34'!F192,'ID-36'!E192,'ID-38'!F192,'ID-39'!F192,'ID-40'!F192,'ID-45'!F192,'ID-53'!C192,'ID-54'!B192,'ID-57'!E192,'ID-71'!E192)</f>
        <v>3.4819994299400534</v>
      </c>
      <c r="G185" s="1">
        <f>AVERAGE('ID-01'!C192,'ID-02'!C192,'ID-03'!D192,'ID-07'!B192,'ID-08'!D192,'ID-11'!D192,'ID-18'!F192,'ID-24'!F192,'ID-29'!G192,'ID-31'!B192,'ID-33'!F192,'ID-34'!G192,'ID-36'!F192,'ID-39'!G192,'ID-40'!G192,'ID-44'!E192,'ID-45'!G192,'ID-50'!B192,'ID-53'!D192,'ID-54'!C192,'ID-57'!F192,'ID-59'!E192,'ID-70'!D192,'ID-71'!F192)</f>
        <v>2.6680865297209539</v>
      </c>
      <c r="H185" s="1">
        <f>AVERAGE('ID-03'!E192,'ID-11'!E192,'ID-13'!E192,'ID-15'!E192,'ID-16'!E192,'ID-18'!G192,'ID-24'!G192,'ID-29'!H192,'ID-30'!F192,'ID-31'!C192,'ID-33'!G192,'ID-34'!H192,'ID-40'!H192,'ID-44'!F192,'ID-45'!H192,'ID-54'!D192,'ID-57'!G192,'ID-59'!F192,'ID-70'!E192,'ID-71'!G192)</f>
        <v>1.9864051945873644</v>
      </c>
      <c r="I185" s="1">
        <f>AVERAGE('ID-12'!C192,'ID-18'!H192,'ID-24'!H192,'ID-29'!I192,'ID-40'!I192,'ID-44'!G192,'ID-45'!I192,'ID-59'!G192)</f>
        <v>2.3168727067553672</v>
      </c>
      <c r="J185" s="1">
        <f>AVERAGE('ID-31'!D192,'ID-40'!J192,'ID-44'!H192,'ID-45'!J192,'ID-57'!H192)</f>
        <v>2.1190447268039514</v>
      </c>
      <c r="K185" s="1">
        <f>AVERAGE('ID-26'!E192,'ID-31'!E192,'ID-34'!I192,'ID-36'!G192,'ID-40'!K192,'ID-44'!I192,'ID-57'!I192)</f>
        <v>2.4649928231645339</v>
      </c>
      <c r="M185" s="1">
        <v>22.625</v>
      </c>
      <c r="N185" s="70">
        <f t="shared" si="21"/>
        <v>3.8975474127475162E-4</v>
      </c>
      <c r="O185" s="1">
        <f t="shared" si="22"/>
        <v>2.470833080782574E-4</v>
      </c>
      <c r="P185" s="1">
        <f t="shared" si="23"/>
        <v>3.0474659242338688E-4</v>
      </c>
      <c r="Q185" s="1">
        <f t="shared" si="24"/>
        <v>3.9398992193347918E-4</v>
      </c>
      <c r="R185" s="1">
        <f t="shared" si="25"/>
        <v>5.8010110502801295E-4</v>
      </c>
      <c r="S185" s="1">
        <f t="shared" si="26"/>
        <v>4.4450321585151094E-4</v>
      </c>
      <c r="T185" s="1">
        <f t="shared" si="27"/>
        <v>3.3093510541825494E-4</v>
      </c>
      <c r="U185" s="1">
        <f t="shared" si="28"/>
        <v>3.8599099294544419E-4</v>
      </c>
      <c r="V185" s="1">
        <f t="shared" si="29"/>
        <v>3.530328514855383E-4</v>
      </c>
      <c r="W185" s="1">
        <f t="shared" si="30"/>
        <v>4.1066780433921137E-4</v>
      </c>
    </row>
    <row r="186" spans="1:23" x14ac:dyDescent="0.25">
      <c r="A186" s="1">
        <v>22.75</v>
      </c>
      <c r="B186" s="1">
        <f>AVERAGE('ID-11'!B193,'ID-13'!B193,'ID-14'!B193,'ID-15'!B193,'ID-24'!B193,'ID-26'!B193,'ID-29'!B193,'ID-30'!B193,'ID-32'!B193,'ID-33'!B193,'ID-34'!B193,'ID-37'!B193,'ID-38'!B193,'ID-39'!B193,'ID-40'!B193,'ID-44'!B193,'ID-45'!B193,'ID-53'!B193,'ID-57'!B193,'ID-59'!B193,'ID-70'!B193,'ID-71'!B193)</f>
        <v>2.3421170914412821</v>
      </c>
      <c r="C186" s="1">
        <f>AVERAGE('ID-08'!B193,'ID-09'!B193,'ID-11'!C193,'ID-14'!C193,'ID-18'!B193,'ID-24'!C193,'ID-26'!C193,'ID-29'!C193,'ID-30'!C193,'ID-34'!C193,'ID-36'!B193,'ID-38'!C193,'ID-39'!C193,'ID-40'!C193,'ID-44'!C193,'ID-45'!C193,'ID-57'!C193,'ID-59'!C193)</f>
        <v>1.4831548653190241</v>
      </c>
      <c r="D186" s="1">
        <f>AVERAGE('ID-13'!C193,'ID-14'!D193,'ID-15'!C193,'ID-16'!B193,'ID-18'!C193,'ID-26'!D193,'ID-29'!D193,'ID-30'!D193,'ID-33'!C193,'ID-34'!D193,'ID-36'!C193,'ID-37'!C193,'ID-38'!D193,'ID-39'!D193,'ID-40'!D193,'ID-45'!D193,'ID-59'!D193,'ID-71'!C193)</f>
        <v>1.8303914790783107</v>
      </c>
      <c r="E186" s="1">
        <f>AVERAGE('ID-03'!B193,'ID-09'!C193,'ID-13'!D193,'ID-15'!D193,'ID-16'!C193,'ID-18'!D193,'ID-24'!D193,'ID-29'!E193,'ID-30'!E193,'ID-33'!D193,'ID-34'!E193,'ID-36'!D193,'ID-38'!E193,'ID-39'!E193,'ID-40'!E193,'ID-44'!D193,'ID-45'!E193,'ID-57'!D193,'ID-70'!C193,'ID-71'!D193)</f>
        <v>2.3749764030630671</v>
      </c>
      <c r="F186" s="1">
        <f>AVERAGE('ID-01'!B193,'ID-02'!B193,'ID-03'!C193,'ID-06'!B193,'ID-08'!C193,'ID-09'!D193,'ID-12'!B193,'ID-16'!D193,'ID-18'!E193,'ID-24'!E193,'ID-29'!F193,'ID-33'!E193,'ID-34'!F193,'ID-36'!E193,'ID-38'!F193,'ID-39'!F193,'ID-40'!F193,'ID-45'!F193,'ID-53'!C193,'ID-54'!B193,'ID-57'!E193,'ID-71'!E193)</f>
        <v>3.474824686869324</v>
      </c>
      <c r="G186" s="1">
        <f>AVERAGE('ID-01'!C193,'ID-02'!C193,'ID-03'!D193,'ID-07'!B193,'ID-08'!D193,'ID-11'!D193,'ID-18'!F193,'ID-24'!F193,'ID-29'!G193,'ID-31'!B193,'ID-33'!F193,'ID-34'!G193,'ID-36'!F193,'ID-39'!G193,'ID-40'!G193,'ID-44'!E193,'ID-45'!G193,'ID-50'!B193,'ID-53'!D193,'ID-54'!C193,'ID-57'!F193,'ID-59'!E193,'ID-70'!D193,'ID-71'!F193)</f>
        <v>2.6643410320496494</v>
      </c>
      <c r="H186" s="1">
        <f>AVERAGE('ID-03'!E193,'ID-11'!E193,'ID-13'!E193,'ID-15'!E193,'ID-16'!E193,'ID-18'!G193,'ID-24'!G193,'ID-29'!H193,'ID-30'!F193,'ID-31'!C193,'ID-33'!G193,'ID-34'!H193,'ID-40'!H193,'ID-44'!F193,'ID-45'!H193,'ID-54'!D193,'ID-57'!G193,'ID-59'!F193,'ID-70'!E193,'ID-71'!G193)</f>
        <v>1.9784668758558002</v>
      </c>
      <c r="I186" s="1">
        <f>AVERAGE('ID-12'!C193,'ID-18'!H193,'ID-24'!H193,'ID-29'!I193,'ID-40'!I193,'ID-44'!G193,'ID-45'!I193,'ID-59'!G193)</f>
        <v>2.3223525232840676</v>
      </c>
      <c r="J186" s="1">
        <f>AVERAGE('ID-31'!D193,'ID-40'!J193,'ID-44'!H193,'ID-45'!J193,'ID-57'!H193)</f>
        <v>2.134428938610657</v>
      </c>
      <c r="K186" s="1">
        <f>AVERAGE('ID-26'!E193,'ID-31'!E193,'ID-34'!I193,'ID-36'!G193,'ID-40'!K193,'ID-44'!I193,'ID-57'!I193)</f>
        <v>2.4882156936080331</v>
      </c>
      <c r="M186" s="1">
        <v>22.75</v>
      </c>
      <c r="N186" s="70">
        <f t="shared" si="21"/>
        <v>3.9019670743411762E-4</v>
      </c>
      <c r="O186" s="1">
        <f t="shared" si="22"/>
        <v>2.4709360056214942E-4</v>
      </c>
      <c r="P186" s="1">
        <f t="shared" si="23"/>
        <v>3.0494322041444658E-4</v>
      </c>
      <c r="Q186" s="1">
        <f t="shared" si="24"/>
        <v>3.9567106875030699E-4</v>
      </c>
      <c r="R186" s="1">
        <f t="shared" si="25"/>
        <v>5.7890579283242938E-4</v>
      </c>
      <c r="S186" s="1">
        <f t="shared" si="26"/>
        <v>4.4387921593947165E-4</v>
      </c>
      <c r="T186" s="1">
        <f t="shared" si="27"/>
        <v>3.2961258151757635E-4</v>
      </c>
      <c r="U186" s="1">
        <f t="shared" si="28"/>
        <v>3.869039303791257E-4</v>
      </c>
      <c r="V186" s="1">
        <f t="shared" si="29"/>
        <v>3.5559586117253546E-4</v>
      </c>
      <c r="W186" s="1">
        <f t="shared" si="30"/>
        <v>4.1453673455509835E-4</v>
      </c>
    </row>
    <row r="187" spans="1:23" x14ac:dyDescent="0.25">
      <c r="A187" s="1">
        <v>22.875</v>
      </c>
      <c r="B187" s="1">
        <f>AVERAGE('ID-11'!B194,'ID-13'!B194,'ID-14'!B194,'ID-15'!B194,'ID-24'!B194,'ID-26'!B194,'ID-29'!B194,'ID-30'!B194,'ID-32'!B194,'ID-33'!B194,'ID-34'!B194,'ID-37'!B194,'ID-38'!B194,'ID-39'!B194,'ID-40'!B194,'ID-44'!B194,'ID-45'!B194,'ID-53'!B194,'ID-57'!B194,'ID-59'!B194,'ID-70'!B194,'ID-71'!B194)</f>
        <v>2.3450117816870644</v>
      </c>
      <c r="C187" s="1">
        <f>AVERAGE('ID-08'!B194,'ID-09'!B194,'ID-11'!C194,'ID-14'!C194,'ID-18'!B194,'ID-24'!C194,'ID-26'!C194,'ID-29'!C194,'ID-30'!C194,'ID-34'!C194,'ID-36'!B194,'ID-38'!C194,'ID-39'!C194,'ID-40'!C194,'ID-44'!C194,'ID-45'!C194,'ID-57'!C194,'ID-59'!C194)</f>
        <v>1.4771001500464818</v>
      </c>
      <c r="D187" s="1">
        <f>AVERAGE('ID-13'!C194,'ID-14'!D194,'ID-15'!C194,'ID-16'!B194,'ID-18'!C194,'ID-26'!D194,'ID-29'!D194,'ID-30'!D194,'ID-33'!C194,'ID-34'!D194,'ID-36'!C194,'ID-37'!C194,'ID-38'!D194,'ID-39'!D194,'ID-40'!D194,'ID-45'!D194,'ID-59'!D194,'ID-71'!C194)</f>
        <v>1.8055263460736179</v>
      </c>
      <c r="E187" s="1">
        <f>AVERAGE('ID-03'!B194,'ID-09'!C194,'ID-13'!D194,'ID-15'!D194,'ID-16'!C194,'ID-18'!D194,'ID-24'!D194,'ID-29'!E194,'ID-30'!E194,'ID-33'!D194,'ID-34'!E194,'ID-36'!D194,'ID-38'!E194,'ID-39'!E194,'ID-40'!E194,'ID-44'!D194,'ID-45'!E194,'ID-57'!D194,'ID-70'!C194,'ID-71'!D194)</f>
        <v>2.3796257305715112</v>
      </c>
      <c r="F187" s="1">
        <f>AVERAGE('ID-01'!B194,'ID-02'!B194,'ID-03'!C194,'ID-06'!B194,'ID-08'!C194,'ID-09'!D194,'ID-12'!B194,'ID-16'!D194,'ID-18'!E194,'ID-24'!E194,'ID-29'!F194,'ID-33'!E194,'ID-34'!F194,'ID-36'!E194,'ID-38'!F194,'ID-39'!F194,'ID-40'!F194,'ID-45'!F194,'ID-53'!C194,'ID-54'!B194,'ID-57'!E194,'ID-71'!E194)</f>
        <v>3.4723285785323252</v>
      </c>
      <c r="G187" s="1">
        <f>AVERAGE('ID-01'!C194,'ID-02'!C194,'ID-03'!D194,'ID-07'!B194,'ID-08'!D194,'ID-11'!D194,'ID-18'!F194,'ID-24'!F194,'ID-29'!G194,'ID-31'!B194,'ID-33'!F194,'ID-34'!G194,'ID-36'!F194,'ID-39'!G194,'ID-40'!G194,'ID-44'!E194,'ID-45'!G194,'ID-50'!B194,'ID-53'!D194,'ID-54'!C194,'ID-57'!F194,'ID-59'!E194,'ID-70'!D194,'ID-71'!F194)</f>
        <v>2.6634829257270654</v>
      </c>
      <c r="H187" s="1">
        <f>AVERAGE('ID-03'!E194,'ID-11'!E194,'ID-13'!E194,'ID-15'!E194,'ID-16'!E194,'ID-18'!G194,'ID-24'!G194,'ID-29'!H194,'ID-30'!F194,'ID-31'!C194,'ID-33'!G194,'ID-34'!H194,'ID-40'!H194,'ID-44'!F194,'ID-45'!H194,'ID-54'!D194,'ID-57'!G194,'ID-59'!F194,'ID-70'!E194,'ID-71'!G194)</f>
        <v>1.9754443168550213</v>
      </c>
      <c r="I187" s="1">
        <f>AVERAGE('ID-12'!C194,'ID-18'!H194,'ID-24'!H194,'ID-29'!I194,'ID-40'!I194,'ID-44'!G194,'ID-45'!I194,'ID-59'!G194)</f>
        <v>2.3682788406656443</v>
      </c>
      <c r="J187" s="1">
        <f>AVERAGE('ID-31'!D194,'ID-40'!J194,'ID-44'!H194,'ID-45'!J194,'ID-57'!H194)</f>
        <v>2.1319565266533314</v>
      </c>
      <c r="K187" s="1">
        <f>AVERAGE('ID-26'!E194,'ID-31'!E194,'ID-34'!I194,'ID-36'!G194,'ID-40'!K194,'ID-44'!I194,'ID-57'!I194)</f>
        <v>2.4927186203479934</v>
      </c>
      <c r="M187" s="1">
        <v>22.875</v>
      </c>
      <c r="N187" s="70">
        <f t="shared" si="21"/>
        <v>3.9067896282906495E-4</v>
      </c>
      <c r="O187" s="1">
        <f t="shared" si="22"/>
        <v>2.4608488499774385E-4</v>
      </c>
      <c r="P187" s="1">
        <f t="shared" si="23"/>
        <v>3.0080068925586478E-4</v>
      </c>
      <c r="Q187" s="1">
        <f t="shared" si="24"/>
        <v>3.9644564671321379E-4</v>
      </c>
      <c r="R187" s="1">
        <f t="shared" si="25"/>
        <v>5.7848994118348538E-4</v>
      </c>
      <c r="S187" s="1">
        <f t="shared" si="26"/>
        <v>4.4373625542612911E-4</v>
      </c>
      <c r="T187" s="1">
        <f t="shared" si="27"/>
        <v>3.2910902318804654E-4</v>
      </c>
      <c r="U187" s="1">
        <f t="shared" si="28"/>
        <v>3.9455525485489635E-4</v>
      </c>
      <c r="V187" s="1">
        <f t="shared" si="29"/>
        <v>3.55183957340445E-4</v>
      </c>
      <c r="W187" s="1">
        <f t="shared" si="30"/>
        <v>4.1528692214997575E-4</v>
      </c>
    </row>
    <row r="188" spans="1:23" x14ac:dyDescent="0.25">
      <c r="A188" s="1">
        <v>23</v>
      </c>
      <c r="B188" s="1">
        <f>AVERAGE('ID-11'!B195,'ID-13'!B195,'ID-14'!B195,'ID-15'!B195,'ID-24'!B195,'ID-26'!B195,'ID-29'!B195,'ID-30'!B195,'ID-32'!B195,'ID-33'!B195,'ID-34'!B195,'ID-37'!B195,'ID-38'!B195,'ID-39'!B195,'ID-40'!B195,'ID-44'!B195,'ID-45'!B195,'ID-53'!B195,'ID-57'!B195,'ID-59'!B195,'ID-70'!B195,'ID-71'!B195)</f>
        <v>2.3373108015843367</v>
      </c>
      <c r="C188" s="1">
        <f>AVERAGE('ID-08'!B195,'ID-09'!B195,'ID-11'!C195,'ID-14'!C195,'ID-18'!B195,'ID-24'!C195,'ID-26'!C195,'ID-29'!C195,'ID-30'!C195,'ID-34'!C195,'ID-36'!B195,'ID-38'!C195,'ID-39'!C195,'ID-40'!C195,'ID-44'!C195,'ID-45'!C195,'ID-57'!C195,'ID-59'!C195)</f>
        <v>1.4801657645949264</v>
      </c>
      <c r="D188" s="1">
        <f>AVERAGE('ID-13'!C195,'ID-14'!D195,'ID-15'!C195,'ID-16'!B195,'ID-18'!C195,'ID-26'!D195,'ID-29'!D195,'ID-30'!D195,'ID-33'!C195,'ID-34'!D195,'ID-36'!C195,'ID-37'!C195,'ID-38'!D195,'ID-39'!D195,'ID-40'!D195,'ID-45'!D195,'ID-59'!D195,'ID-71'!C195)</f>
        <v>1.8046645731675284</v>
      </c>
      <c r="E188" s="1">
        <f>AVERAGE('ID-03'!B195,'ID-09'!C195,'ID-13'!D195,'ID-15'!D195,'ID-16'!C195,'ID-18'!D195,'ID-24'!D195,'ID-29'!E195,'ID-30'!E195,'ID-33'!D195,'ID-34'!E195,'ID-36'!D195,'ID-38'!E195,'ID-39'!E195,'ID-40'!E195,'ID-44'!D195,'ID-45'!E195,'ID-57'!D195,'ID-70'!C195,'ID-71'!D195)</f>
        <v>2.3882424290156501</v>
      </c>
      <c r="F188" s="1">
        <f>AVERAGE('ID-01'!B195,'ID-02'!B195,'ID-03'!C195,'ID-06'!B195,'ID-08'!C195,'ID-09'!D195,'ID-12'!B195,'ID-16'!D195,'ID-18'!E195,'ID-24'!E195,'ID-29'!F195,'ID-33'!E195,'ID-34'!F195,'ID-36'!E195,'ID-38'!F195,'ID-39'!F195,'ID-40'!F195,'ID-45'!F195,'ID-53'!C195,'ID-54'!B195,'ID-57'!E195,'ID-71'!E195)</f>
        <v>3.4470397152686574</v>
      </c>
      <c r="G188" s="1">
        <f>AVERAGE('ID-01'!C195,'ID-02'!C195,'ID-03'!D195,'ID-07'!B195,'ID-08'!D195,'ID-11'!D195,'ID-18'!F195,'ID-24'!F195,'ID-29'!G195,'ID-31'!B195,'ID-33'!F195,'ID-34'!G195,'ID-36'!F195,'ID-39'!G195,'ID-40'!G195,'ID-44'!E195,'ID-45'!G195,'ID-50'!B195,'ID-53'!D195,'ID-54'!C195,'ID-57'!F195,'ID-59'!E195,'ID-70'!D195,'ID-71'!F195)</f>
        <v>2.7749391890519255</v>
      </c>
      <c r="H188" s="1">
        <f>AVERAGE('ID-03'!E195,'ID-11'!E195,'ID-13'!E195,'ID-15'!E195,'ID-16'!E195,'ID-18'!G195,'ID-24'!G195,'ID-29'!H195,'ID-30'!F195,'ID-31'!C195,'ID-33'!G195,'ID-34'!H195,'ID-40'!H195,'ID-44'!F195,'ID-45'!H195,'ID-54'!D195,'ID-57'!G195,'ID-59'!F195,'ID-70'!E195,'ID-71'!G195)</f>
        <v>1.9766349568999868</v>
      </c>
      <c r="I188" s="1">
        <f>AVERAGE('ID-12'!C195,'ID-18'!H195,'ID-24'!H195,'ID-29'!I195,'ID-40'!I195,'ID-44'!G195,'ID-45'!I195,'ID-59'!G195)</f>
        <v>2.4094571357524708</v>
      </c>
      <c r="J188" s="1">
        <f>AVERAGE('ID-31'!D195,'ID-40'!J195,'ID-44'!H195,'ID-45'!J195,'ID-57'!H195)</f>
        <v>2.1176254379820496</v>
      </c>
      <c r="K188" s="1">
        <f>AVERAGE('ID-26'!E195,'ID-31'!E195,'ID-34'!I195,'ID-36'!G195,'ID-40'!K195,'ID-44'!I195,'ID-57'!I195)</f>
        <v>2.4831356787159042</v>
      </c>
      <c r="M188" s="1">
        <v>23</v>
      </c>
      <c r="N188" s="70">
        <f t="shared" si="21"/>
        <v>3.8939597954395052E-4</v>
      </c>
      <c r="O188" s="1">
        <f t="shared" si="22"/>
        <v>2.4659561638151474E-4</v>
      </c>
      <c r="P188" s="1">
        <f t="shared" si="23"/>
        <v>3.0065711788971027E-4</v>
      </c>
      <c r="Q188" s="1">
        <f t="shared" si="24"/>
        <v>3.9788118867400735E-4</v>
      </c>
      <c r="R188" s="1">
        <f t="shared" si="25"/>
        <v>5.7427681656375832E-4</v>
      </c>
      <c r="S188" s="1">
        <f t="shared" si="26"/>
        <v>4.6230486889605084E-4</v>
      </c>
      <c r="T188" s="1">
        <f t="shared" si="27"/>
        <v>3.2930738381953782E-4</v>
      </c>
      <c r="U188" s="1">
        <f t="shared" si="28"/>
        <v>4.0141555881636164E-4</v>
      </c>
      <c r="V188" s="1">
        <f t="shared" si="29"/>
        <v>3.5279639796780948E-4</v>
      </c>
      <c r="W188" s="1">
        <f t="shared" si="30"/>
        <v>4.1369040407406965E-4</v>
      </c>
    </row>
    <row r="189" spans="1:23" x14ac:dyDescent="0.25">
      <c r="A189" s="1">
        <v>23.125</v>
      </c>
      <c r="B189" s="1">
        <f>AVERAGE('ID-11'!B196,'ID-13'!B196,'ID-14'!B196,'ID-15'!B196,'ID-24'!B196,'ID-26'!B196,'ID-29'!B196,'ID-30'!B196,'ID-32'!B196,'ID-33'!B196,'ID-34'!B196,'ID-37'!B196,'ID-38'!B196,'ID-39'!B196,'ID-40'!B196,'ID-44'!B196,'ID-45'!B196,'ID-53'!B196,'ID-57'!B196,'ID-59'!B196,'ID-70'!B196,'ID-71'!B196)</f>
        <v>2.3353976282619668</v>
      </c>
      <c r="C189" s="1">
        <f>AVERAGE('ID-08'!B196,'ID-09'!B196,'ID-11'!C196,'ID-14'!C196,'ID-18'!B196,'ID-24'!C196,'ID-26'!C196,'ID-29'!C196,'ID-30'!C196,'ID-34'!C196,'ID-36'!B196,'ID-38'!C196,'ID-39'!C196,'ID-40'!C196,'ID-44'!C196,'ID-45'!C196,'ID-57'!C196,'ID-59'!C196)</f>
        <v>1.4863508291663259</v>
      </c>
      <c r="D189" s="1">
        <f>AVERAGE('ID-13'!C196,'ID-14'!D196,'ID-15'!C196,'ID-16'!B196,'ID-18'!C196,'ID-26'!D196,'ID-29'!D196,'ID-30'!D196,'ID-33'!C196,'ID-34'!D196,'ID-36'!C196,'ID-37'!C196,'ID-38'!D196,'ID-39'!D196,'ID-40'!D196,'ID-45'!D196,'ID-59'!D196,'ID-71'!C196)</f>
        <v>1.8212970040806964</v>
      </c>
      <c r="E189" s="1">
        <f>AVERAGE('ID-03'!B196,'ID-09'!C196,'ID-13'!D196,'ID-15'!D196,'ID-16'!C196,'ID-18'!D196,'ID-24'!D196,'ID-29'!E196,'ID-30'!E196,'ID-33'!D196,'ID-34'!E196,'ID-36'!D196,'ID-38'!E196,'ID-39'!E196,'ID-40'!E196,'ID-44'!D196,'ID-45'!E196,'ID-57'!D196,'ID-70'!C196,'ID-71'!D196)</f>
        <v>2.3880756607189189</v>
      </c>
      <c r="F189" s="1">
        <f>AVERAGE('ID-01'!B196,'ID-02'!B196,'ID-03'!C196,'ID-06'!B196,'ID-08'!C196,'ID-09'!D196,'ID-12'!B196,'ID-16'!D196,'ID-18'!E196,'ID-24'!E196,'ID-29'!F196,'ID-33'!E196,'ID-34'!F196,'ID-36'!E196,'ID-38'!F196,'ID-39'!F196,'ID-40'!F196,'ID-45'!F196,'ID-53'!C196,'ID-54'!B196,'ID-57'!E196,'ID-71'!E196)</f>
        <v>3.432139990344989</v>
      </c>
      <c r="G189" s="1">
        <f>AVERAGE('ID-01'!C196,'ID-02'!C196,'ID-03'!D196,'ID-07'!B196,'ID-08'!D196,'ID-11'!D196,'ID-18'!F196,'ID-24'!F196,'ID-29'!G196,'ID-31'!B196,'ID-33'!F196,'ID-34'!G196,'ID-36'!F196,'ID-39'!G196,'ID-40'!G196,'ID-44'!E196,'ID-45'!G196,'ID-50'!B196,'ID-53'!D196,'ID-54'!C196,'ID-57'!F196,'ID-59'!E196,'ID-70'!D196,'ID-71'!F196)</f>
        <v>2.776674154095732</v>
      </c>
      <c r="H189" s="1">
        <f>AVERAGE('ID-03'!E196,'ID-11'!E196,'ID-13'!E196,'ID-15'!E196,'ID-16'!E196,'ID-18'!G196,'ID-24'!G196,'ID-29'!H196,'ID-30'!F196,'ID-31'!C196,'ID-33'!G196,'ID-34'!H196,'ID-40'!H196,'ID-44'!F196,'ID-45'!H196,'ID-54'!D196,'ID-57'!G196,'ID-59'!F196,'ID-70'!E196,'ID-71'!G196)</f>
        <v>1.9772480279064311</v>
      </c>
      <c r="I189" s="1">
        <f>AVERAGE('ID-12'!C196,'ID-18'!H196,'ID-24'!H196,'ID-29'!I196,'ID-40'!I196,'ID-44'!G196,'ID-45'!I196,'ID-59'!G196)</f>
        <v>2.4327573773284383</v>
      </c>
      <c r="J189" s="1">
        <f>AVERAGE('ID-31'!D196,'ID-40'!J196,'ID-44'!H196,'ID-45'!J196,'ID-57'!H196)</f>
        <v>2.117381503852477</v>
      </c>
      <c r="K189" s="1">
        <f>AVERAGE('ID-26'!E196,'ID-31'!E196,'ID-34'!I196,'ID-36'!G196,'ID-40'!K196,'ID-44'!I196,'ID-57'!I196)</f>
        <v>2.4751531872066157</v>
      </c>
      <c r="M189" s="1">
        <v>23.125</v>
      </c>
      <c r="N189" s="70">
        <f t="shared" si="21"/>
        <v>3.8907724486844371E-4</v>
      </c>
      <c r="O189" s="1">
        <f t="shared" si="22"/>
        <v>2.4762604813910992E-4</v>
      </c>
      <c r="P189" s="1">
        <f t="shared" si="23"/>
        <v>3.0342808087984406E-4</v>
      </c>
      <c r="Q189" s="1">
        <f t="shared" si="24"/>
        <v>3.978534050757719E-4</v>
      </c>
      <c r="R189" s="1">
        <f t="shared" si="25"/>
        <v>5.7179452239147516E-4</v>
      </c>
      <c r="S189" s="1">
        <f t="shared" si="26"/>
        <v>4.6259391407234897E-4</v>
      </c>
      <c r="T189" s="1">
        <f t="shared" si="27"/>
        <v>3.2940952144921141E-4</v>
      </c>
      <c r="U189" s="1">
        <f t="shared" si="28"/>
        <v>4.0529737906291787E-4</v>
      </c>
      <c r="V189" s="1">
        <f t="shared" si="29"/>
        <v>3.5275575854182268E-4</v>
      </c>
      <c r="W189" s="1">
        <f t="shared" si="30"/>
        <v>4.1236052098862221E-4</v>
      </c>
    </row>
    <row r="190" spans="1:23" x14ac:dyDescent="0.25">
      <c r="A190" s="1">
        <v>23.25</v>
      </c>
      <c r="B190" s="1">
        <f>AVERAGE('ID-11'!B197,'ID-13'!B197,'ID-14'!B197,'ID-15'!B197,'ID-24'!B197,'ID-26'!B197,'ID-29'!B197,'ID-30'!B197,'ID-32'!B197,'ID-33'!B197,'ID-34'!B197,'ID-37'!B197,'ID-38'!B197,'ID-39'!B197,'ID-40'!B197,'ID-44'!B197,'ID-45'!B197,'ID-53'!B197,'ID-57'!B197,'ID-59'!B197,'ID-70'!B197,'ID-71'!B197)</f>
        <v>2.3272810054624808</v>
      </c>
      <c r="C190" s="1">
        <f>AVERAGE('ID-08'!B197,'ID-09'!B197,'ID-11'!C197,'ID-14'!C197,'ID-18'!B197,'ID-24'!C197,'ID-26'!C197,'ID-29'!C197,'ID-30'!C197,'ID-34'!C197,'ID-36'!B197,'ID-38'!C197,'ID-39'!C197,'ID-40'!C197,'ID-44'!C197,'ID-45'!C197,'ID-57'!C197,'ID-59'!C197)</f>
        <v>1.4793587502275525</v>
      </c>
      <c r="D190" s="1">
        <f>AVERAGE('ID-13'!C197,'ID-14'!D197,'ID-15'!C197,'ID-16'!B197,'ID-18'!C197,'ID-26'!D197,'ID-29'!D197,'ID-30'!D197,'ID-33'!C197,'ID-34'!D197,'ID-36'!C197,'ID-37'!C197,'ID-38'!D197,'ID-39'!D197,'ID-40'!D197,'ID-45'!D197,'ID-59'!D197,'ID-71'!C197)</f>
        <v>1.8296524287791212</v>
      </c>
      <c r="E190" s="1">
        <f>AVERAGE('ID-03'!B197,'ID-09'!C197,'ID-13'!D197,'ID-15'!D197,'ID-16'!C197,'ID-18'!D197,'ID-24'!D197,'ID-29'!E197,'ID-30'!E197,'ID-33'!D197,'ID-34'!E197,'ID-36'!D197,'ID-38'!E197,'ID-39'!E197,'ID-40'!E197,'ID-44'!D197,'ID-45'!E197,'ID-57'!D197,'ID-70'!C197,'ID-71'!D197)</f>
        <v>2.3693635015824457</v>
      </c>
      <c r="F190" s="1">
        <f>AVERAGE('ID-01'!B197,'ID-02'!B197,'ID-03'!C197,'ID-06'!B197,'ID-08'!C197,'ID-09'!D197,'ID-12'!B197,'ID-16'!D197,'ID-18'!E197,'ID-24'!E197,'ID-29'!F197,'ID-33'!E197,'ID-34'!F197,'ID-36'!E197,'ID-38'!F197,'ID-39'!F197,'ID-40'!F197,'ID-45'!F197,'ID-53'!C197,'ID-54'!B197,'ID-57'!E197,'ID-71'!E197)</f>
        <v>3.4175183886510849</v>
      </c>
      <c r="G190" s="1">
        <f>AVERAGE('ID-01'!C197,'ID-02'!C197,'ID-03'!D197,'ID-07'!B197,'ID-08'!D197,'ID-11'!D197,'ID-18'!F197,'ID-24'!F197,'ID-29'!G197,'ID-31'!B197,'ID-33'!F197,'ID-34'!G197,'ID-36'!F197,'ID-39'!G197,'ID-40'!G197,'ID-44'!E197,'ID-45'!G197,'ID-50'!B197,'ID-53'!D197,'ID-54'!C197,'ID-57'!F197,'ID-59'!E197,'ID-70'!D197,'ID-71'!F197)</f>
        <v>2.7850020509859981</v>
      </c>
      <c r="H190" s="1">
        <f>AVERAGE('ID-03'!E197,'ID-11'!E197,'ID-13'!E197,'ID-15'!E197,'ID-16'!E197,'ID-18'!G197,'ID-24'!G197,'ID-29'!H197,'ID-30'!F197,'ID-31'!C197,'ID-33'!G197,'ID-34'!H197,'ID-40'!H197,'ID-44'!F197,'ID-45'!H197,'ID-54'!D197,'ID-57'!G197,'ID-59'!F197,'ID-70'!E197,'ID-71'!G197)</f>
        <v>1.9813551851497369</v>
      </c>
      <c r="I190" s="1">
        <f>AVERAGE('ID-12'!C197,'ID-18'!H197,'ID-24'!H197,'ID-29'!I197,'ID-40'!I197,'ID-44'!G197,'ID-45'!I197,'ID-59'!G197)</f>
        <v>2.4170928127423359</v>
      </c>
      <c r="J190" s="1">
        <f>AVERAGE('ID-31'!D197,'ID-40'!J197,'ID-44'!H197,'ID-45'!J197,'ID-57'!H197)</f>
        <v>2.1036607872591384</v>
      </c>
      <c r="K190" s="1">
        <f>AVERAGE('ID-26'!E197,'ID-31'!E197,'ID-34'!I197,'ID-36'!G197,'ID-40'!K197,'ID-44'!I197,'ID-57'!I197)</f>
        <v>2.4981005646537757</v>
      </c>
      <c r="M190" s="1">
        <v>23.25</v>
      </c>
      <c r="N190" s="70">
        <f t="shared" si="21"/>
        <v>3.8772501551004936E-4</v>
      </c>
      <c r="O190" s="1">
        <f t="shared" si="22"/>
        <v>2.4646116778791026E-4</v>
      </c>
      <c r="P190" s="1">
        <f t="shared" si="23"/>
        <v>3.0482009463460161E-4</v>
      </c>
      <c r="Q190" s="1">
        <f t="shared" si="24"/>
        <v>3.9473595936363547E-4</v>
      </c>
      <c r="R190" s="1">
        <f t="shared" si="25"/>
        <v>5.6935856354927079E-4</v>
      </c>
      <c r="S190" s="1">
        <f t="shared" si="26"/>
        <v>4.6398134169426731E-4</v>
      </c>
      <c r="T190" s="1">
        <f t="shared" si="27"/>
        <v>3.300937738459462E-4</v>
      </c>
      <c r="U190" s="1">
        <f t="shared" si="28"/>
        <v>4.0268766260287317E-4</v>
      </c>
      <c r="V190" s="1">
        <f t="shared" si="29"/>
        <v>3.5046988715737248E-4</v>
      </c>
      <c r="W190" s="1">
        <f t="shared" si="30"/>
        <v>4.1618355407131908E-4</v>
      </c>
    </row>
    <row r="191" spans="1:23" x14ac:dyDescent="0.25">
      <c r="A191" s="1">
        <v>23.375</v>
      </c>
      <c r="B191" s="1">
        <f>AVERAGE('ID-11'!B198,'ID-13'!B198,'ID-14'!B198,'ID-15'!B198,'ID-24'!B198,'ID-26'!B198,'ID-29'!B198,'ID-30'!B198,'ID-32'!B198,'ID-33'!B198,'ID-34'!B198,'ID-37'!B198,'ID-38'!B198,'ID-39'!B198,'ID-40'!B198,'ID-44'!B198,'ID-45'!B198,'ID-53'!B198,'ID-57'!B198,'ID-59'!B198,'ID-70'!B198,'ID-71'!B198)</f>
        <v>2.3225470309655325</v>
      </c>
      <c r="C191" s="1">
        <f>AVERAGE('ID-08'!B198,'ID-09'!B198,'ID-11'!C198,'ID-14'!C198,'ID-18'!B198,'ID-24'!C198,'ID-26'!C198,'ID-29'!C198,'ID-30'!C198,'ID-34'!C198,'ID-36'!B198,'ID-38'!C198,'ID-39'!C198,'ID-40'!C198,'ID-44'!C198,'ID-45'!C198,'ID-57'!C198,'ID-59'!C198)</f>
        <v>1.4761644631545106</v>
      </c>
      <c r="D191" s="1">
        <f>AVERAGE('ID-13'!C198,'ID-14'!D198,'ID-15'!C198,'ID-16'!B198,'ID-18'!C198,'ID-26'!D198,'ID-29'!D198,'ID-30'!D198,'ID-33'!C198,'ID-34'!D198,'ID-36'!C198,'ID-37'!C198,'ID-38'!D198,'ID-39'!D198,'ID-40'!D198,'ID-45'!D198,'ID-59'!D198,'ID-71'!C198)</f>
        <v>1.8245030311376165</v>
      </c>
      <c r="E191" s="1">
        <f>AVERAGE('ID-03'!B198,'ID-09'!C198,'ID-13'!D198,'ID-15'!D198,'ID-16'!C198,'ID-18'!D198,'ID-24'!D198,'ID-29'!E198,'ID-30'!E198,'ID-33'!D198,'ID-34'!E198,'ID-36'!D198,'ID-38'!E198,'ID-39'!E198,'ID-40'!E198,'ID-44'!D198,'ID-45'!E198,'ID-57'!D198,'ID-70'!C198,'ID-71'!D198)</f>
        <v>2.3834041535822634</v>
      </c>
      <c r="F191" s="1">
        <f>AVERAGE('ID-01'!B198,'ID-02'!B198,'ID-03'!C198,'ID-06'!B198,'ID-08'!C198,'ID-09'!D198,'ID-12'!B198,'ID-16'!D198,'ID-18'!E198,'ID-24'!E198,'ID-29'!F198,'ID-33'!E198,'ID-34'!F198,'ID-36'!E198,'ID-38'!F198,'ID-39'!F198,'ID-40'!F198,'ID-45'!F198,'ID-53'!C198,'ID-54'!B198,'ID-57'!E198,'ID-71'!E198)</f>
        <v>3.3946407527115965</v>
      </c>
      <c r="G191" s="1">
        <f>AVERAGE('ID-01'!C198,'ID-02'!C198,'ID-03'!D198,'ID-07'!B198,'ID-08'!D198,'ID-11'!D198,'ID-18'!F198,'ID-24'!F198,'ID-29'!G198,'ID-31'!B198,'ID-33'!F198,'ID-34'!G198,'ID-36'!F198,'ID-39'!G198,'ID-40'!G198,'ID-44'!E198,'ID-45'!G198,'ID-50'!B198,'ID-53'!D198,'ID-54'!C198,'ID-57'!F198,'ID-59'!E198,'ID-70'!D198,'ID-71'!F198)</f>
        <v>2.7965578510679574</v>
      </c>
      <c r="H191" s="1">
        <f>AVERAGE('ID-03'!E198,'ID-11'!E198,'ID-13'!E198,'ID-15'!E198,'ID-16'!E198,'ID-18'!G198,'ID-24'!G198,'ID-29'!H198,'ID-30'!F198,'ID-31'!C198,'ID-33'!G198,'ID-34'!H198,'ID-40'!H198,'ID-44'!F198,'ID-45'!H198,'ID-54'!D198,'ID-57'!G198,'ID-59'!F198,'ID-70'!E198,'ID-71'!G198)</f>
        <v>1.9835149832781798</v>
      </c>
      <c r="I191" s="1">
        <f>AVERAGE('ID-12'!C198,'ID-18'!H198,'ID-24'!H198,'ID-29'!I198,'ID-40'!I198,'ID-44'!G198,'ID-45'!I198,'ID-59'!G198)</f>
        <v>2.4552794925004786</v>
      </c>
      <c r="J191" s="1">
        <f>AVERAGE('ID-31'!D198,'ID-40'!J198,'ID-44'!H198,'ID-45'!J198,'ID-57'!H198)</f>
        <v>2.0965439427355217</v>
      </c>
      <c r="K191" s="1">
        <f>AVERAGE('ID-26'!E198,'ID-31'!E198,'ID-34'!I198,'ID-36'!G198,'ID-40'!K198,'ID-44'!I198,'ID-57'!I198)</f>
        <v>2.500830900235639</v>
      </c>
      <c r="M191" s="1">
        <v>23.375</v>
      </c>
      <c r="N191" s="70">
        <f t="shared" si="21"/>
        <v>3.8693633535885776E-4</v>
      </c>
      <c r="O191" s="1">
        <f t="shared" si="22"/>
        <v>2.4592899956154147E-4</v>
      </c>
      <c r="P191" s="1">
        <f t="shared" si="23"/>
        <v>3.0396220498752691E-4</v>
      </c>
      <c r="Q191" s="1">
        <f t="shared" si="24"/>
        <v>3.970751319868051E-4</v>
      </c>
      <c r="R191" s="1">
        <f t="shared" si="25"/>
        <v>5.6554714940175205E-4</v>
      </c>
      <c r="S191" s="1">
        <f t="shared" si="26"/>
        <v>4.6590653798792172E-4</v>
      </c>
      <c r="T191" s="1">
        <f t="shared" si="27"/>
        <v>3.3045359621414476E-4</v>
      </c>
      <c r="U191" s="1">
        <f t="shared" si="28"/>
        <v>4.0904956345057974E-4</v>
      </c>
      <c r="V191" s="1">
        <f t="shared" si="29"/>
        <v>3.4928422085973794E-4</v>
      </c>
      <c r="W191" s="1">
        <f t="shared" si="30"/>
        <v>4.1663842797925749E-4</v>
      </c>
    </row>
    <row r="192" spans="1:23" x14ac:dyDescent="0.25">
      <c r="A192" s="1">
        <v>23.5</v>
      </c>
      <c r="B192" s="1">
        <f>AVERAGE('ID-11'!B199,'ID-13'!B199,'ID-14'!B199,'ID-15'!B199,'ID-24'!B199,'ID-26'!B199,'ID-29'!B199,'ID-30'!B199,'ID-32'!B199,'ID-33'!B199,'ID-34'!B199,'ID-37'!B199,'ID-38'!B199,'ID-39'!B199,'ID-40'!B199,'ID-44'!B199,'ID-45'!B199,'ID-53'!B199,'ID-57'!B199,'ID-59'!B199,'ID-70'!B199,'ID-71'!B199)</f>
        <v>2.335700842217538</v>
      </c>
      <c r="C192" s="1">
        <f>AVERAGE('ID-08'!B199,'ID-09'!B199,'ID-11'!C199,'ID-14'!C199,'ID-18'!B199,'ID-24'!C199,'ID-26'!C199,'ID-29'!C199,'ID-30'!C199,'ID-34'!C199,'ID-36'!B199,'ID-38'!C199,'ID-39'!C199,'ID-40'!C199,'ID-44'!C199,'ID-45'!C199,'ID-57'!C199,'ID-59'!C199)</f>
        <v>1.4533291532053545</v>
      </c>
      <c r="D192" s="1">
        <f>AVERAGE('ID-13'!C199,'ID-14'!D199,'ID-15'!C199,'ID-16'!B199,'ID-18'!C199,'ID-26'!D199,'ID-29'!D199,'ID-30'!D199,'ID-33'!C199,'ID-34'!D199,'ID-36'!C199,'ID-37'!C199,'ID-38'!D199,'ID-39'!D199,'ID-40'!D199,'ID-45'!D199,'ID-59'!D199,'ID-71'!C199)</f>
        <v>1.8340726758753101</v>
      </c>
      <c r="E192" s="1">
        <f>AVERAGE('ID-03'!B199,'ID-09'!C199,'ID-13'!D199,'ID-15'!D199,'ID-16'!C199,'ID-18'!D199,'ID-24'!D199,'ID-29'!E199,'ID-30'!E199,'ID-33'!D199,'ID-34'!E199,'ID-36'!D199,'ID-38'!E199,'ID-39'!E199,'ID-40'!E199,'ID-44'!D199,'ID-45'!E199,'ID-57'!D199,'ID-70'!C199,'ID-71'!D199)</f>
        <v>2.3899289816003595</v>
      </c>
      <c r="F192" s="1">
        <f>AVERAGE('ID-01'!B199,'ID-02'!B199,'ID-03'!C199,'ID-06'!B199,'ID-08'!C199,'ID-09'!D199,'ID-12'!B199,'ID-16'!D199,'ID-18'!E199,'ID-24'!E199,'ID-29'!F199,'ID-33'!E199,'ID-34'!F199,'ID-36'!E199,'ID-38'!F199,'ID-39'!F199,'ID-40'!F199,'ID-45'!F199,'ID-53'!C199,'ID-54'!B199,'ID-57'!E199,'ID-71'!E199)</f>
        <v>3.3847212797200243</v>
      </c>
      <c r="G192" s="1">
        <f>AVERAGE('ID-01'!C199,'ID-02'!C199,'ID-03'!D199,'ID-07'!B199,'ID-08'!D199,'ID-11'!D199,'ID-18'!F199,'ID-24'!F199,'ID-29'!G199,'ID-31'!B199,'ID-33'!F199,'ID-34'!G199,'ID-36'!F199,'ID-39'!G199,'ID-40'!G199,'ID-44'!E199,'ID-45'!G199,'ID-50'!B199,'ID-53'!D199,'ID-54'!C199,'ID-57'!F199,'ID-59'!E199,'ID-70'!D199,'ID-71'!F199)</f>
        <v>2.8031192921481787</v>
      </c>
      <c r="H192" s="1">
        <f>AVERAGE('ID-03'!E199,'ID-11'!E199,'ID-13'!E199,'ID-15'!E199,'ID-16'!E199,'ID-18'!G199,'ID-24'!G199,'ID-29'!H199,'ID-30'!F199,'ID-31'!C199,'ID-33'!G199,'ID-34'!H199,'ID-40'!H199,'ID-44'!F199,'ID-45'!H199,'ID-54'!D199,'ID-57'!G199,'ID-59'!F199,'ID-70'!E199,'ID-71'!G199)</f>
        <v>1.9794954575840371</v>
      </c>
      <c r="I192" s="1">
        <f>AVERAGE('ID-12'!C199,'ID-18'!H199,'ID-24'!H199,'ID-29'!I199,'ID-40'!I199,'ID-44'!G199,'ID-45'!I199,'ID-59'!G199)</f>
        <v>2.430618650032129</v>
      </c>
      <c r="J192" s="1">
        <f>AVERAGE('ID-31'!D199,'ID-40'!J199,'ID-44'!H199,'ID-45'!J199,'ID-57'!H199)</f>
        <v>2.0852896218293386</v>
      </c>
      <c r="K192" s="1">
        <f>AVERAGE('ID-26'!E199,'ID-31'!E199,'ID-34'!I199,'ID-36'!G199,'ID-40'!K199,'ID-44'!I199,'ID-57'!I199)</f>
        <v>2.4890017234007216</v>
      </c>
      <c r="M192" s="1">
        <v>23.5</v>
      </c>
      <c r="N192" s="70">
        <f t="shared" si="21"/>
        <v>3.8912776031344189E-4</v>
      </c>
      <c r="O192" s="1">
        <f t="shared" si="22"/>
        <v>2.4212463692401207E-4</v>
      </c>
      <c r="P192" s="1">
        <f t="shared" si="23"/>
        <v>3.0555650780082668E-4</v>
      </c>
      <c r="Q192" s="1">
        <f t="shared" si="24"/>
        <v>3.9816216833461993E-4</v>
      </c>
      <c r="R192" s="1">
        <f t="shared" si="25"/>
        <v>5.638945652013561E-4</v>
      </c>
      <c r="S192" s="1">
        <f t="shared" si="26"/>
        <v>4.6699967407188658E-4</v>
      </c>
      <c r="T192" s="1">
        <f t="shared" si="27"/>
        <v>3.2978394323350058E-4</v>
      </c>
      <c r="U192" s="1">
        <f t="shared" si="28"/>
        <v>4.0494106709535274E-4</v>
      </c>
      <c r="V192" s="1">
        <f t="shared" si="29"/>
        <v>3.4740925099676782E-4</v>
      </c>
      <c r="W192" s="1">
        <f t="shared" si="30"/>
        <v>4.1466768711856026E-4</v>
      </c>
    </row>
    <row r="193" spans="1:23" x14ac:dyDescent="0.25">
      <c r="A193" s="1">
        <v>23.625</v>
      </c>
      <c r="B193" s="1">
        <f>AVERAGE('ID-11'!B200,'ID-13'!B200,'ID-14'!B200,'ID-15'!B200,'ID-24'!B200,'ID-26'!B200,'ID-29'!B200,'ID-30'!B200,'ID-32'!B200,'ID-33'!B200,'ID-34'!B200,'ID-37'!B200,'ID-38'!B200,'ID-39'!B200,'ID-40'!B200,'ID-44'!B200,'ID-45'!B200,'ID-53'!B200,'ID-57'!B200,'ID-59'!B200,'ID-70'!B200,'ID-71'!B200)</f>
        <v>2.3255131790123538</v>
      </c>
      <c r="C193" s="1">
        <f>AVERAGE('ID-08'!B200,'ID-09'!B200,'ID-11'!C200,'ID-14'!C200,'ID-18'!B200,'ID-24'!C200,'ID-26'!C200,'ID-29'!C200,'ID-30'!C200,'ID-34'!C200,'ID-36'!B200,'ID-38'!C200,'ID-39'!C200,'ID-40'!C200,'ID-44'!C200,'ID-45'!C200,'ID-57'!C200,'ID-59'!C200)</f>
        <v>1.4511382274864608</v>
      </c>
      <c r="D193" s="1">
        <f>AVERAGE('ID-13'!C200,'ID-14'!D200,'ID-15'!C200,'ID-16'!B200,'ID-18'!C200,'ID-26'!D200,'ID-29'!D200,'ID-30'!D200,'ID-33'!C200,'ID-34'!D200,'ID-36'!C200,'ID-37'!C200,'ID-38'!D200,'ID-39'!D200,'ID-40'!D200,'ID-45'!D200,'ID-59'!D200,'ID-71'!C200)</f>
        <v>1.8261076203664415</v>
      </c>
      <c r="E193" s="1">
        <f>AVERAGE('ID-03'!B200,'ID-09'!C200,'ID-13'!D200,'ID-15'!D200,'ID-16'!C200,'ID-18'!D200,'ID-24'!D200,'ID-29'!E200,'ID-30'!E200,'ID-33'!D200,'ID-34'!E200,'ID-36'!D200,'ID-38'!E200,'ID-39'!E200,'ID-40'!E200,'ID-44'!D200,'ID-45'!E200,'ID-57'!D200,'ID-70'!C200,'ID-71'!D200)</f>
        <v>2.4092351306300719</v>
      </c>
      <c r="F193" s="1">
        <f>AVERAGE('ID-01'!B200,'ID-02'!B200,'ID-03'!C200,'ID-06'!B200,'ID-08'!C200,'ID-09'!D200,'ID-12'!B200,'ID-16'!D200,'ID-18'!E200,'ID-24'!E200,'ID-29'!F200,'ID-33'!E200,'ID-34'!F200,'ID-36'!E200,'ID-38'!F200,'ID-39'!F200,'ID-40'!F200,'ID-45'!F200,'ID-53'!C200,'ID-54'!B200,'ID-57'!E200,'ID-71'!E200)</f>
        <v>3.3727266025543328</v>
      </c>
      <c r="G193" s="1">
        <f>AVERAGE('ID-01'!C200,'ID-02'!C200,'ID-03'!D200,'ID-07'!B200,'ID-08'!D200,'ID-11'!D200,'ID-18'!F200,'ID-24'!F200,'ID-29'!G200,'ID-31'!B200,'ID-33'!F200,'ID-34'!G200,'ID-36'!F200,'ID-39'!G200,'ID-40'!G200,'ID-44'!E200,'ID-45'!G200,'ID-50'!B200,'ID-53'!D200,'ID-54'!C200,'ID-57'!F200,'ID-59'!E200,'ID-70'!D200,'ID-71'!F200)</f>
        <v>2.8039045012135553</v>
      </c>
      <c r="H193" s="1">
        <f>AVERAGE('ID-03'!E200,'ID-11'!E200,'ID-13'!E200,'ID-15'!E200,'ID-16'!E200,'ID-18'!G200,'ID-24'!G200,'ID-29'!H200,'ID-30'!F200,'ID-31'!C200,'ID-33'!G200,'ID-34'!H200,'ID-40'!H200,'ID-44'!F200,'ID-45'!H200,'ID-54'!D200,'ID-57'!G200,'ID-59'!F200,'ID-70'!E200,'ID-71'!G200)</f>
        <v>1.9738805957255416</v>
      </c>
      <c r="I193" s="1">
        <f>AVERAGE('ID-12'!C200,'ID-18'!H200,'ID-24'!H200,'ID-29'!I200,'ID-40'!I200,'ID-44'!G200,'ID-45'!I200,'ID-59'!G200)</f>
        <v>2.3619564552465122</v>
      </c>
      <c r="J193" s="1">
        <f>AVERAGE('ID-31'!D200,'ID-40'!J200,'ID-44'!H200,'ID-45'!J200,'ID-57'!H200)</f>
        <v>2.096515125800174</v>
      </c>
      <c r="K193" s="1">
        <f>AVERAGE('ID-26'!E200,'ID-31'!E200,'ID-34'!I200,'ID-36'!G200,'ID-40'!K200,'ID-44'!I200,'ID-57'!I200)</f>
        <v>2.4943705485267267</v>
      </c>
      <c r="M193" s="1">
        <v>23.625</v>
      </c>
      <c r="N193" s="70">
        <f t="shared" si="21"/>
        <v>3.8743049562345815E-4</v>
      </c>
      <c r="O193" s="1">
        <f t="shared" si="22"/>
        <v>2.4175962869924439E-4</v>
      </c>
      <c r="P193" s="1">
        <f t="shared" si="23"/>
        <v>3.0422952955304919E-4</v>
      </c>
      <c r="Q193" s="1">
        <f t="shared" si="24"/>
        <v>4.0137857276297001E-4</v>
      </c>
      <c r="R193" s="1">
        <f t="shared" si="25"/>
        <v>5.6189625198555188E-4</v>
      </c>
      <c r="S193" s="1">
        <f t="shared" si="26"/>
        <v>4.6713048990217835E-4</v>
      </c>
      <c r="T193" s="1">
        <f t="shared" si="27"/>
        <v>3.2884850724787523E-4</v>
      </c>
      <c r="U193" s="1">
        <f t="shared" si="28"/>
        <v>3.9350194544406894E-4</v>
      </c>
      <c r="V193" s="1">
        <f t="shared" si="29"/>
        <v>3.4927941995830899E-4</v>
      </c>
      <c r="W193" s="1">
        <f t="shared" si="30"/>
        <v>4.1556213338455271E-4</v>
      </c>
    </row>
    <row r="194" spans="1:23" x14ac:dyDescent="0.25">
      <c r="A194" s="1">
        <v>23.75</v>
      </c>
      <c r="B194" s="1">
        <f>AVERAGE('ID-11'!B201,'ID-13'!B201,'ID-14'!B201,'ID-15'!B201,'ID-24'!B201,'ID-26'!B201,'ID-29'!B201,'ID-30'!B201,'ID-32'!B201,'ID-33'!B201,'ID-34'!B201,'ID-37'!B201,'ID-38'!B201,'ID-39'!B201,'ID-40'!B201,'ID-44'!B201,'ID-45'!B201,'ID-53'!B201,'ID-57'!B201,'ID-59'!B201,'ID-70'!B201,'ID-71'!B201)</f>
        <v>2.3114331561272361</v>
      </c>
      <c r="C194" s="1">
        <f>AVERAGE('ID-08'!B201,'ID-09'!B201,'ID-11'!C201,'ID-14'!C201,'ID-18'!B201,'ID-24'!C201,'ID-26'!C201,'ID-29'!C201,'ID-30'!C201,'ID-34'!C201,'ID-36'!B201,'ID-38'!C201,'ID-39'!C201,'ID-40'!C201,'ID-44'!C201,'ID-45'!C201,'ID-57'!C201,'ID-59'!C201)</f>
        <v>1.4507548014994895</v>
      </c>
      <c r="D194" s="1">
        <f>AVERAGE('ID-13'!C201,'ID-14'!D201,'ID-15'!C201,'ID-16'!B201,'ID-18'!C201,'ID-26'!D201,'ID-29'!D201,'ID-30'!D201,'ID-33'!C201,'ID-34'!D201,'ID-36'!C201,'ID-37'!C201,'ID-38'!D201,'ID-39'!D201,'ID-40'!D201,'ID-45'!D201,'ID-59'!D201,'ID-71'!C201)</f>
        <v>1.8671613463855838</v>
      </c>
      <c r="E194" s="1">
        <f>AVERAGE('ID-03'!B201,'ID-09'!C201,'ID-13'!D201,'ID-15'!D201,'ID-16'!C201,'ID-18'!D201,'ID-24'!D201,'ID-29'!E201,'ID-30'!E201,'ID-33'!D201,'ID-34'!E201,'ID-36'!D201,'ID-38'!E201,'ID-39'!E201,'ID-40'!E201,'ID-44'!D201,'ID-45'!E201,'ID-57'!D201,'ID-70'!C201,'ID-71'!D201)</f>
        <v>2.4429469491034022</v>
      </c>
      <c r="F194" s="1">
        <f>AVERAGE('ID-01'!B201,'ID-02'!B201,'ID-03'!C201,'ID-06'!B201,'ID-08'!C201,'ID-09'!D201,'ID-12'!B201,'ID-16'!D201,'ID-18'!E201,'ID-24'!E201,'ID-29'!F201,'ID-33'!E201,'ID-34'!F201,'ID-36'!E201,'ID-38'!F201,'ID-39'!F201,'ID-40'!F201,'ID-45'!F201,'ID-53'!C201,'ID-54'!B201,'ID-57'!E201,'ID-71'!E201)</f>
        <v>3.4090878456615452</v>
      </c>
      <c r="G194" s="1">
        <f>AVERAGE('ID-01'!C201,'ID-02'!C201,'ID-03'!D201,'ID-07'!B201,'ID-08'!D201,'ID-11'!D201,'ID-18'!F201,'ID-24'!F201,'ID-29'!G201,'ID-31'!B201,'ID-33'!F201,'ID-34'!G201,'ID-36'!F201,'ID-39'!G201,'ID-40'!G201,'ID-44'!E201,'ID-45'!G201,'ID-50'!B201,'ID-53'!D201,'ID-54'!C201,'ID-57'!F201,'ID-59'!E201,'ID-70'!D201,'ID-71'!F201)</f>
        <v>2.8265470467464833</v>
      </c>
      <c r="H194" s="1">
        <f>AVERAGE('ID-03'!E201,'ID-11'!E201,'ID-13'!E201,'ID-15'!E201,'ID-16'!E201,'ID-18'!G201,'ID-24'!G201,'ID-29'!H201,'ID-30'!F201,'ID-31'!C201,'ID-33'!G201,'ID-34'!H201,'ID-40'!H201,'ID-44'!F201,'ID-45'!H201,'ID-54'!D201,'ID-57'!G201,'ID-59'!F201,'ID-70'!E201,'ID-71'!G201)</f>
        <v>1.9603891535669473</v>
      </c>
      <c r="I194" s="1">
        <f>AVERAGE('ID-12'!C201,'ID-18'!H201,'ID-24'!H201,'ID-29'!I201,'ID-40'!I201,'ID-44'!G201,'ID-45'!I201,'ID-59'!G201)</f>
        <v>2.3299218118466807</v>
      </c>
      <c r="J194" s="1">
        <f>AVERAGE('ID-31'!D201,'ID-40'!J201,'ID-44'!H201,'ID-45'!J201,'ID-57'!H201)</f>
        <v>2.1107069787812058</v>
      </c>
      <c r="K194" s="1">
        <f>AVERAGE('ID-26'!E201,'ID-31'!E201,'ID-34'!I201,'ID-36'!G201,'ID-40'!K201,'ID-44'!I201,'ID-57'!I201)</f>
        <v>2.4209208510657665</v>
      </c>
      <c r="M194" s="1">
        <v>23.75</v>
      </c>
      <c r="N194" s="70">
        <f t="shared" si="21"/>
        <v>3.8508476381079754E-4</v>
      </c>
      <c r="O194" s="1">
        <f t="shared" si="22"/>
        <v>2.4169574992981497E-4</v>
      </c>
      <c r="P194" s="1">
        <f t="shared" si="23"/>
        <v>3.1106908030783831E-4</v>
      </c>
      <c r="Q194" s="1">
        <f t="shared" si="24"/>
        <v>4.0699496172062684E-4</v>
      </c>
      <c r="R194" s="1">
        <f t="shared" si="25"/>
        <v>5.6795403508721348E-4</v>
      </c>
      <c r="S194" s="1">
        <f t="shared" si="26"/>
        <v>4.7090273798796413E-4</v>
      </c>
      <c r="T194" s="1">
        <f t="shared" si="27"/>
        <v>3.2660083298425343E-4</v>
      </c>
      <c r="U194" s="1">
        <f t="shared" si="28"/>
        <v>3.8816497385365704E-4</v>
      </c>
      <c r="V194" s="1">
        <f t="shared" si="29"/>
        <v>3.5164378266494892E-4</v>
      </c>
      <c r="W194" s="1">
        <f t="shared" si="30"/>
        <v>4.0332541378755674E-4</v>
      </c>
    </row>
    <row r="195" spans="1:23" x14ac:dyDescent="0.25">
      <c r="A195" s="1">
        <v>23.875</v>
      </c>
      <c r="B195" s="1">
        <f>AVERAGE('ID-11'!B202,'ID-13'!B202,'ID-14'!B202,'ID-15'!B202,'ID-24'!B202,'ID-26'!B202,'ID-29'!B202,'ID-30'!B202,'ID-32'!B202,'ID-33'!B202,'ID-34'!B202,'ID-37'!B202,'ID-38'!B202,'ID-39'!B202,'ID-40'!B202,'ID-44'!B202,'ID-45'!B202,'ID-53'!B202,'ID-57'!B202,'ID-59'!B202,'ID-70'!B202,'ID-71'!B202)</f>
        <v>2.3090751103442959</v>
      </c>
      <c r="C195" s="1">
        <f>AVERAGE('ID-08'!B202,'ID-09'!B202,'ID-11'!C202,'ID-14'!C202,'ID-18'!B202,'ID-24'!C202,'ID-26'!C202,'ID-29'!C202,'ID-30'!C202,'ID-34'!C202,'ID-36'!B202,'ID-38'!C202,'ID-39'!C202,'ID-40'!C202,'ID-44'!C202,'ID-45'!C202,'ID-57'!C202,'ID-59'!C202)</f>
        <v>1.4463864545152321</v>
      </c>
      <c r="D195" s="1">
        <f>AVERAGE('ID-13'!C202,'ID-14'!D202,'ID-15'!C202,'ID-16'!B202,'ID-18'!C202,'ID-26'!D202,'ID-29'!D202,'ID-30'!D202,'ID-33'!C202,'ID-34'!D202,'ID-36'!C202,'ID-37'!C202,'ID-38'!D202,'ID-39'!D202,'ID-40'!D202,'ID-45'!D202,'ID-59'!D202,'ID-71'!C202)</f>
        <v>1.8422332369037535</v>
      </c>
      <c r="E195" s="1">
        <f>AVERAGE('ID-03'!B202,'ID-09'!C202,'ID-13'!D202,'ID-15'!D202,'ID-16'!C202,'ID-18'!D202,'ID-24'!D202,'ID-29'!E202,'ID-30'!E202,'ID-33'!D202,'ID-34'!E202,'ID-36'!D202,'ID-38'!E202,'ID-39'!E202,'ID-40'!E202,'ID-44'!D202,'ID-45'!E202,'ID-57'!D202,'ID-70'!C202,'ID-71'!D202)</f>
        <v>2.4436965572371228</v>
      </c>
      <c r="F195" s="1">
        <f>AVERAGE('ID-01'!B202,'ID-02'!B202,'ID-03'!C202,'ID-06'!B202,'ID-08'!C202,'ID-09'!D202,'ID-12'!B202,'ID-16'!D202,'ID-18'!E202,'ID-24'!E202,'ID-29'!F202,'ID-33'!E202,'ID-34'!F202,'ID-36'!E202,'ID-38'!F202,'ID-39'!F202,'ID-40'!F202,'ID-45'!F202,'ID-53'!C202,'ID-54'!B202,'ID-57'!E202,'ID-71'!E202)</f>
        <v>3.4544704898086325</v>
      </c>
      <c r="G195" s="1">
        <f>AVERAGE('ID-01'!C202,'ID-02'!C202,'ID-03'!D202,'ID-07'!B202,'ID-08'!D202,'ID-11'!D202,'ID-18'!F202,'ID-24'!F202,'ID-29'!G202,'ID-31'!B202,'ID-33'!F202,'ID-34'!G202,'ID-36'!F202,'ID-39'!G202,'ID-40'!G202,'ID-44'!E202,'ID-45'!G202,'ID-50'!B202,'ID-53'!D202,'ID-54'!C202,'ID-57'!F202,'ID-59'!E202,'ID-70'!D202,'ID-71'!F202)</f>
        <v>2.8265762000901056</v>
      </c>
      <c r="H195" s="1">
        <f>AVERAGE('ID-03'!E202,'ID-11'!E202,'ID-13'!E202,'ID-15'!E202,'ID-16'!E202,'ID-18'!G202,'ID-24'!G202,'ID-29'!H202,'ID-30'!F202,'ID-31'!C202,'ID-33'!G202,'ID-34'!H202,'ID-40'!H202,'ID-44'!F202,'ID-45'!H202,'ID-54'!D202,'ID-57'!G202,'ID-59'!F202,'ID-70'!E202,'ID-71'!G202)</f>
        <v>1.9584964530164588</v>
      </c>
      <c r="I195" s="1">
        <f>AVERAGE('ID-12'!C202,'ID-18'!H202,'ID-24'!H202,'ID-29'!I202,'ID-40'!I202,'ID-44'!G202,'ID-45'!I202,'ID-59'!G202)</f>
        <v>2.3541230432166169</v>
      </c>
      <c r="J195" s="1">
        <f>AVERAGE('ID-31'!D202,'ID-40'!J202,'ID-44'!H202,'ID-45'!J202,'ID-57'!H202)</f>
        <v>2.1299162494534665</v>
      </c>
      <c r="K195" s="1">
        <f>AVERAGE('ID-26'!E202,'ID-31'!E202,'ID-34'!I202,'ID-36'!G202,'ID-40'!K202,'ID-44'!I202,'ID-57'!I202)</f>
        <v>2.3824773279550042</v>
      </c>
      <c r="M195" s="1">
        <v>23.875</v>
      </c>
      <c r="N195" s="70">
        <f t="shared" si="21"/>
        <v>3.8469191338335972E-4</v>
      </c>
      <c r="O195" s="1">
        <f t="shared" si="22"/>
        <v>2.4096798332223768E-4</v>
      </c>
      <c r="P195" s="1">
        <f t="shared" si="23"/>
        <v>3.0691605726816538E-4</v>
      </c>
      <c r="Q195" s="1">
        <f t="shared" si="24"/>
        <v>4.0711984643570468E-4</v>
      </c>
      <c r="R195" s="1">
        <f t="shared" si="25"/>
        <v>5.7551478360211826E-4</v>
      </c>
      <c r="S195" s="1">
        <f t="shared" si="26"/>
        <v>4.7090759493501164E-4</v>
      </c>
      <c r="T195" s="1">
        <f t="shared" si="27"/>
        <v>3.2628550907254204E-4</v>
      </c>
      <c r="U195" s="1">
        <f t="shared" si="28"/>
        <v>3.921968989998884E-4</v>
      </c>
      <c r="V195" s="1">
        <f t="shared" si="29"/>
        <v>3.5484404715894753E-4</v>
      </c>
      <c r="W195" s="1">
        <f t="shared" si="30"/>
        <v>3.9692072283730373E-4</v>
      </c>
    </row>
    <row r="196" spans="1:23" x14ac:dyDescent="0.25">
      <c r="A196" s="1">
        <v>24</v>
      </c>
      <c r="B196" s="1">
        <f>AVERAGE('ID-11'!B203,'ID-13'!B203,'ID-14'!B203,'ID-15'!B203,'ID-24'!B203,'ID-26'!B203,'ID-29'!B203,'ID-30'!B203,'ID-32'!B203,'ID-33'!B203,'ID-34'!B203,'ID-37'!B203,'ID-38'!B203,'ID-39'!B203,'ID-40'!B203,'ID-44'!B203,'ID-45'!B203,'ID-53'!B203,'ID-57'!B203,'ID-59'!B203,'ID-70'!B203,'ID-71'!B203)</f>
        <v>2.2994306018719857</v>
      </c>
      <c r="C196" s="1">
        <f>AVERAGE('ID-08'!B203,'ID-09'!B203,'ID-11'!C203,'ID-14'!C203,'ID-18'!B203,'ID-24'!C203,'ID-26'!C203,'ID-29'!C203,'ID-30'!C203,'ID-34'!C203,'ID-36'!B203,'ID-38'!C203,'ID-39'!C203,'ID-40'!C203,'ID-44'!C203,'ID-45'!C203,'ID-57'!C203,'ID-59'!C203)</f>
        <v>1.4315805810132165</v>
      </c>
      <c r="D196" s="1">
        <f>AVERAGE('ID-13'!C203,'ID-14'!D203,'ID-15'!C203,'ID-16'!B203,'ID-18'!C203,'ID-26'!D203,'ID-29'!D203,'ID-30'!D203,'ID-33'!C203,'ID-34'!D203,'ID-36'!C203,'ID-37'!C203,'ID-38'!D203,'ID-39'!D203,'ID-40'!D203,'ID-45'!D203,'ID-59'!D203,'ID-71'!C203)</f>
        <v>1.8321901808249734</v>
      </c>
      <c r="E196" s="1">
        <f>AVERAGE('ID-03'!B203,'ID-09'!C203,'ID-13'!D203,'ID-15'!D203,'ID-16'!C203,'ID-18'!D203,'ID-24'!D203,'ID-29'!E203,'ID-30'!E203,'ID-33'!D203,'ID-34'!E203,'ID-36'!D203,'ID-38'!E203,'ID-39'!E203,'ID-40'!E203,'ID-44'!D203,'ID-45'!E203,'ID-57'!D203,'ID-70'!C203,'ID-71'!D203)</f>
        <v>2.4768718060012809</v>
      </c>
      <c r="F196" s="1">
        <f>AVERAGE('ID-01'!B203,'ID-02'!B203,'ID-03'!C203,'ID-06'!B203,'ID-08'!C203,'ID-09'!D203,'ID-12'!B203,'ID-16'!D203,'ID-18'!E203,'ID-24'!E203,'ID-29'!F203,'ID-33'!E203,'ID-34'!F203,'ID-36'!E203,'ID-38'!F203,'ID-39'!F203,'ID-40'!F203,'ID-45'!F203,'ID-53'!C203,'ID-54'!B203,'ID-57'!E203,'ID-71'!E203)</f>
        <v>3.4534440821263299</v>
      </c>
      <c r="G196" s="1">
        <f>AVERAGE('ID-01'!C203,'ID-02'!C203,'ID-03'!D203,'ID-07'!B203,'ID-08'!D203,'ID-11'!D203,'ID-18'!F203,'ID-24'!F203,'ID-29'!G203,'ID-31'!B203,'ID-33'!F203,'ID-34'!G203,'ID-36'!F203,'ID-39'!G203,'ID-40'!G203,'ID-44'!E203,'ID-45'!G203,'ID-50'!B203,'ID-53'!D203,'ID-54'!C203,'ID-57'!F203,'ID-59'!E203,'ID-70'!D203,'ID-71'!F203)</f>
        <v>2.8246717811024582</v>
      </c>
      <c r="H196" s="1">
        <f>AVERAGE('ID-03'!E203,'ID-11'!E203,'ID-13'!E203,'ID-15'!E203,'ID-16'!E203,'ID-18'!G203,'ID-24'!G203,'ID-29'!H203,'ID-30'!F203,'ID-31'!C203,'ID-33'!G203,'ID-34'!H203,'ID-40'!H203,'ID-44'!F203,'ID-45'!H203,'ID-54'!D203,'ID-57'!G203,'ID-59'!F203,'ID-70'!E203,'ID-71'!G203)</f>
        <v>1.9615933970042405</v>
      </c>
      <c r="I196" s="1">
        <f>AVERAGE('ID-12'!C203,'ID-18'!H203,'ID-24'!H203,'ID-29'!I203,'ID-40'!I203,'ID-44'!G203,'ID-45'!I203,'ID-59'!G203)</f>
        <v>2.3910046957757567</v>
      </c>
      <c r="J196" s="1">
        <f>AVERAGE('ID-31'!D203,'ID-40'!J203,'ID-44'!H203,'ID-45'!J203,'ID-57'!H203)</f>
        <v>2.1296344158458433</v>
      </c>
      <c r="K196" s="1">
        <f>AVERAGE('ID-26'!E203,'ID-31'!E203,'ID-34'!I203,'ID-36'!G203,'ID-40'!K203,'ID-44'!I203,'ID-57'!I203)</f>
        <v>2.316359505259328</v>
      </c>
      <c r="M196" s="1">
        <v>24</v>
      </c>
      <c r="N196" s="70">
        <f t="shared" si="21"/>
        <v>3.8308513827187282E-4</v>
      </c>
      <c r="O196" s="1">
        <f t="shared" si="22"/>
        <v>2.3850132479680188E-4</v>
      </c>
      <c r="P196" s="1">
        <f t="shared" si="23"/>
        <v>3.0524288412544061E-4</v>
      </c>
      <c r="Q196" s="1">
        <f t="shared" si="24"/>
        <v>4.1264684287981344E-4</v>
      </c>
      <c r="R196" s="1">
        <f t="shared" si="25"/>
        <v>5.7534378408224658E-4</v>
      </c>
      <c r="S196" s="1">
        <f t="shared" si="26"/>
        <v>4.7059031873166959E-4</v>
      </c>
      <c r="T196" s="1">
        <f t="shared" si="27"/>
        <v>3.2680145994090648E-4</v>
      </c>
      <c r="U196" s="1">
        <f t="shared" si="28"/>
        <v>3.9834138231624108E-4</v>
      </c>
      <c r="V196" s="1">
        <f t="shared" si="29"/>
        <v>3.5479709367991751E-4</v>
      </c>
      <c r="W196" s="1">
        <f t="shared" si="30"/>
        <v>3.8590549357620408E-4</v>
      </c>
    </row>
    <row r="197" spans="1:23" x14ac:dyDescent="0.25">
      <c r="A197" s="1">
        <v>24.125</v>
      </c>
      <c r="B197" s="1">
        <f>AVERAGE('ID-11'!B204,'ID-13'!B204,'ID-14'!B204,'ID-15'!B204,'ID-24'!B204,'ID-26'!B204,'ID-29'!B204,'ID-30'!B204,'ID-32'!B204,'ID-33'!B204,'ID-34'!B204,'ID-37'!B204,'ID-38'!B204,'ID-39'!B204,'ID-40'!B204,'ID-44'!B204,'ID-45'!B204,'ID-53'!B204,'ID-57'!B204,'ID-59'!B204,'ID-70'!B204,'ID-71'!B204)</f>
        <v>2.3039279298984798</v>
      </c>
      <c r="C197" s="1">
        <f>AVERAGE('ID-08'!B204,'ID-09'!B204,'ID-11'!C204,'ID-14'!C204,'ID-18'!B204,'ID-24'!C204,'ID-26'!C204,'ID-29'!C204,'ID-30'!C204,'ID-34'!C204,'ID-36'!B204,'ID-38'!C204,'ID-39'!C204,'ID-40'!C204,'ID-44'!C204,'ID-45'!C204,'ID-57'!C204,'ID-59'!C204)</f>
        <v>1.4395801092268605</v>
      </c>
      <c r="D197" s="1">
        <f>AVERAGE('ID-13'!C204,'ID-14'!D204,'ID-15'!C204,'ID-16'!B204,'ID-18'!C204,'ID-26'!D204,'ID-29'!D204,'ID-30'!D204,'ID-33'!C204,'ID-34'!D204,'ID-36'!C204,'ID-37'!C204,'ID-38'!D204,'ID-39'!D204,'ID-40'!D204,'ID-45'!D204,'ID-59'!D204,'ID-71'!C204)</f>
        <v>1.8377993630485068</v>
      </c>
      <c r="E197" s="1">
        <f>AVERAGE('ID-03'!B204,'ID-09'!C204,'ID-13'!D204,'ID-15'!D204,'ID-16'!C204,'ID-18'!D204,'ID-24'!D204,'ID-29'!E204,'ID-30'!E204,'ID-33'!D204,'ID-34'!E204,'ID-36'!D204,'ID-38'!E204,'ID-39'!E204,'ID-40'!E204,'ID-44'!D204,'ID-45'!E204,'ID-57'!D204,'ID-70'!C204,'ID-71'!D204)</f>
        <v>2.4691866686708357</v>
      </c>
      <c r="F197" s="1">
        <f>AVERAGE('ID-01'!B204,'ID-02'!B204,'ID-03'!C204,'ID-06'!B204,'ID-08'!C204,'ID-09'!D204,'ID-12'!B204,'ID-16'!D204,'ID-18'!E204,'ID-24'!E204,'ID-29'!F204,'ID-33'!E204,'ID-34'!F204,'ID-36'!E204,'ID-38'!F204,'ID-39'!F204,'ID-40'!F204,'ID-45'!F204,'ID-53'!C204,'ID-54'!B204,'ID-57'!E204,'ID-71'!E204)</f>
        <v>3.446386253827201</v>
      </c>
      <c r="G197" s="1">
        <f>AVERAGE('ID-01'!C204,'ID-02'!C204,'ID-03'!D204,'ID-07'!B204,'ID-08'!D204,'ID-11'!D204,'ID-18'!F204,'ID-24'!F204,'ID-29'!G204,'ID-31'!B204,'ID-33'!F204,'ID-34'!G204,'ID-36'!F204,'ID-39'!G204,'ID-40'!G204,'ID-44'!E204,'ID-45'!G204,'ID-50'!B204,'ID-53'!D204,'ID-54'!C204,'ID-57'!F204,'ID-59'!E204,'ID-70'!D204,'ID-71'!F204)</f>
        <v>2.8206513415768453</v>
      </c>
      <c r="H197" s="1">
        <f>AVERAGE('ID-03'!E204,'ID-11'!E204,'ID-13'!E204,'ID-15'!E204,'ID-16'!E204,'ID-18'!G204,'ID-24'!G204,'ID-29'!H204,'ID-30'!F204,'ID-31'!C204,'ID-33'!G204,'ID-34'!H204,'ID-40'!H204,'ID-44'!F204,'ID-45'!H204,'ID-54'!D204,'ID-57'!G204,'ID-59'!F204,'ID-70'!E204,'ID-71'!G204)</f>
        <v>1.9759140878908774</v>
      </c>
      <c r="I197" s="1">
        <f>AVERAGE('ID-12'!C204,'ID-18'!H204,'ID-24'!H204,'ID-29'!I204,'ID-40'!I204,'ID-44'!G204,'ID-45'!I204,'ID-59'!G204)</f>
        <v>2.3881267894698164</v>
      </c>
      <c r="J197" s="1">
        <f>AVERAGE('ID-31'!D204,'ID-40'!J204,'ID-44'!H204,'ID-45'!J204,'ID-57'!H204)</f>
        <v>2.1440783099031706</v>
      </c>
      <c r="K197" s="1">
        <f>AVERAGE('ID-26'!E204,'ID-31'!E204,'ID-34'!I204,'ID-36'!G204,'ID-40'!K204,'ID-44'!I204,'ID-57'!I204)</f>
        <v>2.3194173342367228</v>
      </c>
      <c r="M197" s="1">
        <v>24.125</v>
      </c>
      <c r="N197" s="70">
        <f t="shared" ref="N197:N244" si="31">B197*(0.1666*0.001)</f>
        <v>3.8383439312108679E-4</v>
      </c>
      <c r="O197" s="1">
        <f t="shared" ref="O197:O244" si="32">C197*(0.1666*0.001)</f>
        <v>2.3983404619719499E-4</v>
      </c>
      <c r="P197" s="1">
        <f t="shared" ref="P197:P244" si="33">D197*(0.1666*0.001)</f>
        <v>3.0617737388388125E-4</v>
      </c>
      <c r="Q197" s="1">
        <f t="shared" ref="Q197:Q244" si="34">E197*(0.1666*0.001)</f>
        <v>4.1136649900056123E-4</v>
      </c>
      <c r="R197" s="1">
        <f t="shared" ref="R197:R244" si="35">F197*(0.1666*0.001)</f>
        <v>5.741679498876117E-4</v>
      </c>
      <c r="S197" s="1">
        <f t="shared" ref="S197:S244" si="36">G197*(0.1666*0.001)</f>
        <v>4.6992051350670246E-4</v>
      </c>
      <c r="T197" s="1">
        <f t="shared" ref="T197:T244" si="37">H197*(0.1666*0.001)</f>
        <v>3.2918728704262019E-4</v>
      </c>
      <c r="U197" s="1">
        <f t="shared" ref="U197:U244" si="38">I197*(0.1666*0.001)</f>
        <v>3.9786192312567145E-4</v>
      </c>
      <c r="V197" s="1">
        <f t="shared" ref="V197:V244" si="39">J197*(0.1666*0.001)</f>
        <v>3.5720344642986823E-4</v>
      </c>
      <c r="W197" s="1">
        <f t="shared" ref="W197:W244" si="40">K197*(0.1666*0.001)</f>
        <v>3.8641492788383803E-4</v>
      </c>
    </row>
    <row r="198" spans="1:23" x14ac:dyDescent="0.25">
      <c r="A198" s="1">
        <v>24.25</v>
      </c>
      <c r="B198" s="1">
        <f>AVERAGE('ID-11'!B205,'ID-13'!B205,'ID-14'!B205,'ID-15'!B205,'ID-24'!B205,'ID-26'!B205,'ID-29'!B205,'ID-30'!B205,'ID-32'!B205,'ID-33'!B205,'ID-34'!B205,'ID-37'!B205,'ID-38'!B205,'ID-39'!B205,'ID-40'!B205,'ID-44'!B205,'ID-45'!B205,'ID-53'!B205,'ID-57'!B205,'ID-59'!B205,'ID-70'!B205,'ID-71'!B205)</f>
        <v>2.2975607304416212</v>
      </c>
      <c r="C198" s="1">
        <f>AVERAGE('ID-08'!B205,'ID-09'!B205,'ID-11'!C205,'ID-14'!C205,'ID-18'!B205,'ID-24'!C205,'ID-26'!C205,'ID-29'!C205,'ID-30'!C205,'ID-34'!C205,'ID-36'!B205,'ID-38'!C205,'ID-39'!C205,'ID-40'!C205,'ID-44'!C205,'ID-45'!C205,'ID-57'!C205,'ID-59'!C205)</f>
        <v>1.446524918529045</v>
      </c>
      <c r="D198" s="1">
        <f>AVERAGE('ID-13'!C205,'ID-14'!D205,'ID-15'!C205,'ID-16'!B205,'ID-18'!C205,'ID-26'!D205,'ID-29'!D205,'ID-30'!D205,'ID-33'!C205,'ID-34'!D205,'ID-36'!C205,'ID-37'!C205,'ID-38'!D205,'ID-39'!D205,'ID-40'!D205,'ID-45'!D205,'ID-59'!D205,'ID-71'!C205)</f>
        <v>1.8595246372960352</v>
      </c>
      <c r="E198" s="1">
        <f>AVERAGE('ID-03'!B205,'ID-09'!C205,'ID-13'!D205,'ID-15'!D205,'ID-16'!C205,'ID-18'!D205,'ID-24'!D205,'ID-29'!E205,'ID-30'!E205,'ID-33'!D205,'ID-34'!E205,'ID-36'!D205,'ID-38'!E205,'ID-39'!E205,'ID-40'!E205,'ID-44'!D205,'ID-45'!E205,'ID-57'!D205,'ID-70'!C205,'ID-71'!D205)</f>
        <v>2.5062293537849092</v>
      </c>
      <c r="F198" s="1">
        <f>AVERAGE('ID-01'!B205,'ID-02'!B205,'ID-03'!C205,'ID-06'!B205,'ID-08'!C205,'ID-09'!D205,'ID-12'!B205,'ID-16'!D205,'ID-18'!E205,'ID-24'!E205,'ID-29'!F205,'ID-33'!E205,'ID-34'!F205,'ID-36'!E205,'ID-38'!F205,'ID-39'!F205,'ID-40'!F205,'ID-45'!F205,'ID-53'!C205,'ID-54'!B205,'ID-57'!E205,'ID-71'!E205)</f>
        <v>3.4394582071818522</v>
      </c>
      <c r="G198" s="1">
        <f>AVERAGE('ID-01'!C205,'ID-02'!C205,'ID-03'!D205,'ID-07'!B205,'ID-08'!D205,'ID-11'!D205,'ID-18'!F205,'ID-24'!F205,'ID-29'!G205,'ID-31'!B205,'ID-33'!F205,'ID-34'!G205,'ID-36'!F205,'ID-39'!G205,'ID-40'!G205,'ID-44'!E205,'ID-45'!G205,'ID-50'!B205,'ID-53'!D205,'ID-54'!C205,'ID-57'!F205,'ID-59'!E205,'ID-70'!D205,'ID-71'!F205)</f>
        <v>2.8290901128424193</v>
      </c>
      <c r="H198" s="1">
        <f>AVERAGE('ID-03'!E205,'ID-11'!E205,'ID-13'!E205,'ID-15'!E205,'ID-16'!E205,'ID-18'!G205,'ID-24'!G205,'ID-29'!H205,'ID-30'!F205,'ID-31'!C205,'ID-33'!G205,'ID-34'!H205,'ID-40'!H205,'ID-44'!F205,'ID-45'!H205,'ID-54'!D205,'ID-57'!G205,'ID-59'!F205,'ID-70'!E205,'ID-71'!G205)</f>
        <v>1.9868751573099637</v>
      </c>
      <c r="I198" s="1">
        <f>AVERAGE('ID-12'!C205,'ID-18'!H205,'ID-24'!H205,'ID-29'!I205,'ID-40'!I205,'ID-44'!G205,'ID-45'!I205,'ID-59'!G205)</f>
        <v>2.4314079355669831</v>
      </c>
      <c r="J198" s="1">
        <f>AVERAGE('ID-31'!D205,'ID-40'!J205,'ID-44'!H205,'ID-45'!J205,'ID-57'!H205)</f>
        <v>2.1415434289831259</v>
      </c>
      <c r="K198" s="1">
        <f>AVERAGE('ID-26'!E205,'ID-31'!E205,'ID-34'!I205,'ID-36'!G205,'ID-40'!K205,'ID-44'!I205,'ID-57'!I205)</f>
        <v>2.3699532339224141</v>
      </c>
      <c r="M198" s="1">
        <v>24.25</v>
      </c>
      <c r="N198" s="70">
        <f t="shared" si="31"/>
        <v>3.8277361769157415E-4</v>
      </c>
      <c r="O198" s="1">
        <f t="shared" si="32"/>
        <v>2.409910514269389E-4</v>
      </c>
      <c r="P198" s="1">
        <f t="shared" si="33"/>
        <v>3.097968045735195E-4</v>
      </c>
      <c r="Q198" s="1">
        <f t="shared" si="34"/>
        <v>4.1753781034056591E-4</v>
      </c>
      <c r="R198" s="1">
        <f t="shared" si="35"/>
        <v>5.7301373731649663E-4</v>
      </c>
      <c r="S198" s="1">
        <f t="shared" si="36"/>
        <v>4.7132641279954709E-4</v>
      </c>
      <c r="T198" s="1">
        <f t="shared" si="37"/>
        <v>3.3101340120783996E-4</v>
      </c>
      <c r="U198" s="1">
        <f t="shared" si="38"/>
        <v>4.0507256206545942E-4</v>
      </c>
      <c r="V198" s="1">
        <f t="shared" si="39"/>
        <v>3.5678113526858878E-4</v>
      </c>
      <c r="W198" s="1">
        <f t="shared" si="40"/>
        <v>3.9483420877147422E-4</v>
      </c>
    </row>
    <row r="199" spans="1:23" x14ac:dyDescent="0.25">
      <c r="A199" s="1">
        <v>24.375</v>
      </c>
      <c r="B199" s="1">
        <f>AVERAGE('ID-11'!B206,'ID-13'!B206,'ID-14'!B206,'ID-15'!B206,'ID-24'!B206,'ID-26'!B206,'ID-29'!B206,'ID-30'!B206,'ID-32'!B206,'ID-33'!B206,'ID-34'!B206,'ID-37'!B206,'ID-38'!B206,'ID-39'!B206,'ID-40'!B206,'ID-44'!B206,'ID-45'!B206,'ID-53'!B206,'ID-57'!B206,'ID-59'!B206,'ID-70'!B206,'ID-71'!B206)</f>
        <v>2.2855580204278065</v>
      </c>
      <c r="C199" s="1">
        <f>AVERAGE('ID-08'!B206,'ID-09'!B206,'ID-11'!C206,'ID-14'!C206,'ID-18'!B206,'ID-24'!C206,'ID-26'!C206,'ID-29'!C206,'ID-30'!C206,'ID-34'!C206,'ID-36'!B206,'ID-38'!C206,'ID-39'!C206,'ID-40'!C206,'ID-44'!C206,'ID-45'!C206,'ID-57'!C206,'ID-59'!C206)</f>
        <v>1.4451102985288744</v>
      </c>
      <c r="D199" s="1">
        <f>AVERAGE('ID-13'!C206,'ID-14'!D206,'ID-15'!C206,'ID-16'!B206,'ID-18'!C206,'ID-26'!D206,'ID-29'!D206,'ID-30'!D206,'ID-33'!C206,'ID-34'!D206,'ID-36'!C206,'ID-37'!C206,'ID-38'!D206,'ID-39'!D206,'ID-40'!D206,'ID-45'!D206,'ID-59'!D206,'ID-71'!C206)</f>
        <v>1.8655472001447855</v>
      </c>
      <c r="E199" s="1">
        <f>AVERAGE('ID-03'!B206,'ID-09'!C206,'ID-13'!D206,'ID-15'!D206,'ID-16'!C206,'ID-18'!D206,'ID-24'!D206,'ID-29'!E206,'ID-30'!E206,'ID-33'!D206,'ID-34'!E206,'ID-36'!D206,'ID-38'!E206,'ID-39'!E206,'ID-40'!E206,'ID-44'!D206,'ID-45'!E206,'ID-57'!D206,'ID-70'!C206,'ID-71'!D206)</f>
        <v>2.5212960058908358</v>
      </c>
      <c r="F199" s="1">
        <f>AVERAGE('ID-01'!B206,'ID-02'!B206,'ID-03'!C206,'ID-06'!B206,'ID-08'!C206,'ID-09'!D206,'ID-12'!B206,'ID-16'!D206,'ID-18'!E206,'ID-24'!E206,'ID-29'!F206,'ID-33'!E206,'ID-34'!F206,'ID-36'!E206,'ID-38'!F206,'ID-39'!F206,'ID-40'!F206,'ID-45'!F206,'ID-53'!C206,'ID-54'!B206,'ID-57'!E206,'ID-71'!E206)</f>
        <v>3.4282775418621427</v>
      </c>
      <c r="G199" s="1">
        <f>AVERAGE('ID-01'!C206,'ID-02'!C206,'ID-03'!D206,'ID-07'!B206,'ID-08'!D206,'ID-11'!D206,'ID-18'!F206,'ID-24'!F206,'ID-29'!G206,'ID-31'!B206,'ID-33'!F206,'ID-34'!G206,'ID-36'!F206,'ID-39'!G206,'ID-40'!G206,'ID-44'!E206,'ID-45'!G206,'ID-50'!B206,'ID-53'!D206,'ID-54'!C206,'ID-57'!F206,'ID-59'!E206,'ID-70'!D206,'ID-71'!F206)</f>
        <v>2.827341609079459</v>
      </c>
      <c r="H199" s="1">
        <f>AVERAGE('ID-03'!E206,'ID-11'!E206,'ID-13'!E206,'ID-15'!E206,'ID-16'!E206,'ID-18'!G206,'ID-24'!G206,'ID-29'!H206,'ID-30'!F206,'ID-31'!C206,'ID-33'!G206,'ID-34'!H206,'ID-40'!H206,'ID-44'!F206,'ID-45'!H206,'ID-54'!D206,'ID-57'!G206,'ID-59'!F206,'ID-70'!E206,'ID-71'!G206)</f>
        <v>1.9828628684662282</v>
      </c>
      <c r="I199" s="1">
        <f>AVERAGE('ID-12'!C206,'ID-18'!H206,'ID-24'!H206,'ID-29'!I206,'ID-40'!I206,'ID-44'!G206,'ID-45'!I206,'ID-59'!G206)</f>
        <v>2.4412384455989509</v>
      </c>
      <c r="J199" s="1">
        <f>AVERAGE('ID-31'!D206,'ID-40'!J206,'ID-44'!H206,'ID-45'!J206,'ID-57'!H206)</f>
        <v>2.1687027877263727</v>
      </c>
      <c r="K199" s="1">
        <f>AVERAGE('ID-26'!E206,'ID-31'!E206,'ID-34'!I206,'ID-36'!G206,'ID-40'!K206,'ID-44'!I206,'ID-57'!I206)</f>
        <v>2.4014670355994494</v>
      </c>
      <c r="M199" s="1">
        <v>24.375</v>
      </c>
      <c r="N199" s="70">
        <f t="shared" si="31"/>
        <v>3.807739662032726E-4</v>
      </c>
      <c r="O199" s="1">
        <f t="shared" si="32"/>
        <v>2.4075537573491049E-4</v>
      </c>
      <c r="P199" s="1">
        <f t="shared" si="33"/>
        <v>3.108001635441213E-4</v>
      </c>
      <c r="Q199" s="1">
        <f t="shared" si="34"/>
        <v>4.2004791458141326E-4</v>
      </c>
      <c r="R199" s="1">
        <f t="shared" si="35"/>
        <v>5.7115103847423302E-4</v>
      </c>
      <c r="S199" s="1">
        <f t="shared" si="36"/>
        <v>4.7103511207263792E-4</v>
      </c>
      <c r="T199" s="1">
        <f t="shared" si="37"/>
        <v>3.3034495388647365E-4</v>
      </c>
      <c r="U199" s="1">
        <f t="shared" si="38"/>
        <v>4.0671032503678526E-4</v>
      </c>
      <c r="V199" s="1">
        <f t="shared" si="39"/>
        <v>3.6130588443521373E-4</v>
      </c>
      <c r="W199" s="1">
        <f t="shared" si="40"/>
        <v>4.0008440813086828E-4</v>
      </c>
    </row>
    <row r="200" spans="1:23" x14ac:dyDescent="0.25">
      <c r="A200" s="1">
        <v>24.5</v>
      </c>
      <c r="B200" s="1">
        <f>AVERAGE('ID-11'!B207,'ID-13'!B207,'ID-14'!B207,'ID-15'!B207,'ID-24'!B207,'ID-26'!B207,'ID-29'!B207,'ID-30'!B207,'ID-32'!B207,'ID-33'!B207,'ID-34'!B207,'ID-37'!B207,'ID-38'!B207,'ID-39'!B207,'ID-40'!B207,'ID-44'!B207,'ID-45'!B207,'ID-53'!B207,'ID-57'!B207,'ID-59'!B207,'ID-70'!B207,'ID-71'!B207)</f>
        <v>2.2758842253276956</v>
      </c>
      <c r="C200" s="1">
        <f>AVERAGE('ID-08'!B207,'ID-09'!B207,'ID-11'!C207,'ID-14'!C207,'ID-18'!B207,'ID-24'!C207,'ID-26'!C207,'ID-29'!C207,'ID-30'!C207,'ID-34'!C207,'ID-36'!B207,'ID-38'!C207,'ID-39'!C207,'ID-40'!C207,'ID-44'!C207,'ID-45'!C207,'ID-57'!C207,'ID-59'!C207)</f>
        <v>1.4621981907587616</v>
      </c>
      <c r="D200" s="1">
        <f>AVERAGE('ID-13'!C207,'ID-14'!D207,'ID-15'!C207,'ID-16'!B207,'ID-18'!C207,'ID-26'!D207,'ID-29'!D207,'ID-30'!D207,'ID-33'!C207,'ID-34'!D207,'ID-36'!C207,'ID-37'!C207,'ID-38'!D207,'ID-39'!D207,'ID-40'!D207,'ID-45'!D207,'ID-59'!D207,'ID-71'!C207)</f>
        <v>1.8557498765542764</v>
      </c>
      <c r="E200" s="1">
        <f>AVERAGE('ID-03'!B207,'ID-09'!C207,'ID-13'!D207,'ID-15'!D207,'ID-16'!C207,'ID-18'!D207,'ID-24'!D207,'ID-29'!E207,'ID-30'!E207,'ID-33'!D207,'ID-34'!E207,'ID-36'!D207,'ID-38'!E207,'ID-39'!E207,'ID-40'!E207,'ID-44'!D207,'ID-45'!E207,'ID-57'!D207,'ID-70'!C207,'ID-71'!D207)</f>
        <v>2.5192433904338047</v>
      </c>
      <c r="F200" s="1">
        <f>AVERAGE('ID-01'!B207,'ID-02'!B207,'ID-03'!C207,'ID-06'!B207,'ID-08'!C207,'ID-09'!D207,'ID-12'!B207,'ID-16'!D207,'ID-18'!E207,'ID-24'!E207,'ID-29'!F207,'ID-33'!E207,'ID-34'!F207,'ID-36'!E207,'ID-38'!F207,'ID-39'!F207,'ID-40'!F207,'ID-45'!F207,'ID-53'!C207,'ID-54'!B207,'ID-57'!E207,'ID-71'!E207)</f>
        <v>3.4244554784963883</v>
      </c>
      <c r="G200" s="1">
        <f>AVERAGE('ID-01'!C207,'ID-02'!C207,'ID-03'!D207,'ID-07'!B207,'ID-08'!D207,'ID-11'!D207,'ID-18'!F207,'ID-24'!F207,'ID-29'!G207,'ID-31'!B207,'ID-33'!F207,'ID-34'!G207,'ID-36'!F207,'ID-39'!G207,'ID-40'!G207,'ID-44'!E207,'ID-45'!G207,'ID-50'!B207,'ID-53'!D207,'ID-54'!C207,'ID-57'!F207,'ID-59'!E207,'ID-70'!D207,'ID-71'!F207)</f>
        <v>2.829737874065867</v>
      </c>
      <c r="H200" s="1">
        <f>AVERAGE('ID-03'!E207,'ID-11'!E207,'ID-13'!E207,'ID-15'!E207,'ID-16'!E207,'ID-18'!G207,'ID-24'!G207,'ID-29'!H207,'ID-30'!F207,'ID-31'!C207,'ID-33'!G207,'ID-34'!H207,'ID-40'!H207,'ID-44'!F207,'ID-45'!H207,'ID-54'!D207,'ID-57'!G207,'ID-59'!F207,'ID-70'!E207,'ID-71'!G207)</f>
        <v>1.9827583141943479</v>
      </c>
      <c r="I200" s="1">
        <f>AVERAGE('ID-12'!C207,'ID-18'!H207,'ID-24'!H207,'ID-29'!I207,'ID-40'!I207,'ID-44'!G207,'ID-45'!I207,'ID-59'!G207)</f>
        <v>2.4423488697797859</v>
      </c>
      <c r="J200" s="1">
        <f>AVERAGE('ID-31'!D207,'ID-40'!J207,'ID-44'!H207,'ID-45'!J207,'ID-57'!H207)</f>
        <v>2.1888319322411647</v>
      </c>
      <c r="K200" s="1">
        <f>AVERAGE('ID-26'!E207,'ID-31'!E207,'ID-34'!I207,'ID-36'!G207,'ID-40'!K207,'ID-44'!I207,'ID-57'!I207)</f>
        <v>2.4079286695325108</v>
      </c>
      <c r="M200" s="1">
        <v>24.5</v>
      </c>
      <c r="N200" s="70">
        <f t="shared" si="31"/>
        <v>3.7916231193959411E-4</v>
      </c>
      <c r="O200" s="1">
        <f t="shared" si="32"/>
        <v>2.436022185804097E-4</v>
      </c>
      <c r="P200" s="1">
        <f t="shared" si="33"/>
        <v>3.0916792943394246E-4</v>
      </c>
      <c r="Q200" s="1">
        <f t="shared" si="34"/>
        <v>4.1970594884627188E-4</v>
      </c>
      <c r="R200" s="1">
        <f t="shared" si="35"/>
        <v>5.7051428271749833E-4</v>
      </c>
      <c r="S200" s="1">
        <f t="shared" si="36"/>
        <v>4.7143432981937349E-4</v>
      </c>
      <c r="T200" s="1">
        <f t="shared" si="37"/>
        <v>3.3032753514477837E-4</v>
      </c>
      <c r="U200" s="1">
        <f t="shared" si="38"/>
        <v>4.0689532170531235E-4</v>
      </c>
      <c r="V200" s="1">
        <f t="shared" si="39"/>
        <v>3.6465939991137808E-4</v>
      </c>
      <c r="W200" s="1">
        <f t="shared" si="40"/>
        <v>4.0116091634411632E-4</v>
      </c>
    </row>
    <row r="201" spans="1:23" x14ac:dyDescent="0.25">
      <c r="A201" s="1">
        <v>24.625</v>
      </c>
      <c r="B201" s="1">
        <f>AVERAGE('ID-11'!B208,'ID-13'!B208,'ID-14'!B208,'ID-15'!B208,'ID-24'!B208,'ID-26'!B208,'ID-29'!B208,'ID-30'!B208,'ID-32'!B208,'ID-33'!B208,'ID-34'!B208,'ID-37'!B208,'ID-38'!B208,'ID-39'!B208,'ID-40'!B208,'ID-44'!B208,'ID-45'!B208,'ID-53'!B208,'ID-57'!B208,'ID-59'!B208,'ID-70'!B208,'ID-71'!B208)</f>
        <v>2.2681025666665593</v>
      </c>
      <c r="C201" s="1">
        <f>AVERAGE('ID-08'!B208,'ID-09'!B208,'ID-11'!C208,'ID-14'!C208,'ID-18'!B208,'ID-24'!C208,'ID-26'!C208,'ID-29'!C208,'ID-30'!C208,'ID-34'!C208,'ID-36'!B208,'ID-38'!C208,'ID-39'!C208,'ID-40'!C208,'ID-44'!C208,'ID-45'!C208,'ID-57'!C208,'ID-59'!C208)</f>
        <v>1.4799197853552577</v>
      </c>
      <c r="D201" s="1">
        <f>AVERAGE('ID-13'!C208,'ID-14'!D208,'ID-15'!C208,'ID-16'!B208,'ID-18'!C208,'ID-26'!D208,'ID-29'!D208,'ID-30'!D208,'ID-33'!C208,'ID-34'!D208,'ID-36'!C208,'ID-37'!C208,'ID-38'!D208,'ID-39'!D208,'ID-40'!D208,'ID-45'!D208,'ID-59'!D208,'ID-71'!C208)</f>
        <v>1.8597401449066746</v>
      </c>
      <c r="E201" s="1">
        <f>AVERAGE('ID-03'!B208,'ID-09'!C208,'ID-13'!D208,'ID-15'!D208,'ID-16'!C208,'ID-18'!D208,'ID-24'!D208,'ID-29'!E208,'ID-30'!E208,'ID-33'!D208,'ID-34'!E208,'ID-36'!D208,'ID-38'!E208,'ID-39'!E208,'ID-40'!E208,'ID-44'!D208,'ID-45'!E208,'ID-57'!D208,'ID-70'!C208,'ID-71'!D208)</f>
        <v>2.4913068681473982</v>
      </c>
      <c r="F201" s="1">
        <f>AVERAGE('ID-01'!B208,'ID-02'!B208,'ID-03'!C208,'ID-06'!B208,'ID-08'!C208,'ID-09'!D208,'ID-12'!B208,'ID-16'!D208,'ID-18'!E208,'ID-24'!E208,'ID-29'!F208,'ID-33'!E208,'ID-34'!F208,'ID-36'!E208,'ID-38'!F208,'ID-39'!F208,'ID-40'!F208,'ID-45'!F208,'ID-53'!C208,'ID-54'!B208,'ID-57'!E208,'ID-71'!E208)</f>
        <v>3.4077259730782767</v>
      </c>
      <c r="G201" s="1">
        <f>AVERAGE('ID-01'!C208,'ID-02'!C208,'ID-03'!D208,'ID-07'!B208,'ID-08'!D208,'ID-11'!D208,'ID-18'!F208,'ID-24'!F208,'ID-29'!G208,'ID-31'!B208,'ID-33'!F208,'ID-34'!G208,'ID-36'!F208,'ID-39'!G208,'ID-40'!G208,'ID-44'!E208,'ID-45'!G208,'ID-50'!B208,'ID-53'!D208,'ID-54'!C208,'ID-57'!F208,'ID-59'!E208,'ID-70'!D208,'ID-71'!F208)</f>
        <v>2.8287078434435311</v>
      </c>
      <c r="H201" s="1">
        <f>AVERAGE('ID-03'!E208,'ID-11'!E208,'ID-13'!E208,'ID-15'!E208,'ID-16'!E208,'ID-18'!G208,'ID-24'!G208,'ID-29'!H208,'ID-30'!F208,'ID-31'!C208,'ID-33'!G208,'ID-34'!H208,'ID-40'!H208,'ID-44'!F208,'ID-45'!H208,'ID-54'!D208,'ID-57'!G208,'ID-59'!F208,'ID-70'!E208,'ID-71'!G208)</f>
        <v>1.9848053870560303</v>
      </c>
      <c r="I201" s="1">
        <f>AVERAGE('ID-12'!C208,'ID-18'!H208,'ID-24'!H208,'ID-29'!I208,'ID-40'!I208,'ID-44'!G208,'ID-45'!I208,'ID-59'!G208)</f>
        <v>2.4710911015214121</v>
      </c>
      <c r="J201" s="1">
        <f>AVERAGE('ID-31'!D208,'ID-40'!J208,'ID-44'!H208,'ID-45'!J208,'ID-57'!H208)</f>
        <v>2.2251461026371433</v>
      </c>
      <c r="K201" s="1">
        <f>AVERAGE('ID-26'!E208,'ID-31'!E208,'ID-34'!I208,'ID-36'!G208,'ID-40'!K208,'ID-44'!I208,'ID-57'!I208)</f>
        <v>2.4159018932833036</v>
      </c>
      <c r="M201" s="1">
        <v>24.625</v>
      </c>
      <c r="N201" s="70">
        <f t="shared" si="31"/>
        <v>3.7786588760664879E-4</v>
      </c>
      <c r="O201" s="1">
        <f t="shared" si="32"/>
        <v>2.4655463624018593E-4</v>
      </c>
      <c r="P201" s="1">
        <f t="shared" si="33"/>
        <v>3.0983270814145201E-4</v>
      </c>
      <c r="Q201" s="1">
        <f t="shared" si="34"/>
        <v>4.1505172423335655E-4</v>
      </c>
      <c r="R201" s="1">
        <f t="shared" si="35"/>
        <v>5.6772714711484089E-4</v>
      </c>
      <c r="S201" s="1">
        <f t="shared" si="36"/>
        <v>4.7126272671769233E-4</v>
      </c>
      <c r="T201" s="1">
        <f t="shared" si="37"/>
        <v>3.3066857748353468E-4</v>
      </c>
      <c r="U201" s="1">
        <f t="shared" si="38"/>
        <v>4.1168377751346727E-4</v>
      </c>
      <c r="V201" s="1">
        <f t="shared" si="39"/>
        <v>3.7070934069934812E-4</v>
      </c>
      <c r="W201" s="1">
        <f t="shared" si="40"/>
        <v>4.0248925542099839E-4</v>
      </c>
    </row>
    <row r="202" spans="1:23" x14ac:dyDescent="0.25">
      <c r="A202" s="1">
        <v>24.75</v>
      </c>
      <c r="B202" s="1">
        <f>AVERAGE('ID-11'!B209,'ID-13'!B209,'ID-14'!B209,'ID-15'!B209,'ID-24'!B209,'ID-26'!B209,'ID-29'!B209,'ID-30'!B209,'ID-32'!B209,'ID-33'!B209,'ID-34'!B209,'ID-37'!B209,'ID-38'!B209,'ID-39'!B209,'ID-40'!B209,'ID-44'!B209,'ID-45'!B209,'ID-53'!B209,'ID-57'!B209,'ID-59'!B209,'ID-70'!B209,'ID-71'!B209)</f>
        <v>2.2701871291300977</v>
      </c>
      <c r="C202" s="1">
        <f>AVERAGE('ID-08'!B209,'ID-09'!B209,'ID-11'!C209,'ID-14'!C209,'ID-18'!B209,'ID-24'!C209,'ID-26'!C209,'ID-29'!C209,'ID-30'!C209,'ID-34'!C209,'ID-36'!B209,'ID-38'!C209,'ID-39'!C209,'ID-40'!C209,'ID-44'!C209,'ID-45'!C209,'ID-57'!C209,'ID-59'!C209)</f>
        <v>1.5025374438962156</v>
      </c>
      <c r="D202" s="1">
        <f>AVERAGE('ID-13'!C209,'ID-14'!D209,'ID-15'!C209,'ID-16'!B209,'ID-18'!C209,'ID-26'!D209,'ID-29'!D209,'ID-30'!D209,'ID-33'!C209,'ID-34'!D209,'ID-36'!C209,'ID-37'!C209,'ID-38'!D209,'ID-39'!D209,'ID-40'!D209,'ID-45'!D209,'ID-59'!D209,'ID-71'!C209)</f>
        <v>1.8878174268873034</v>
      </c>
      <c r="E202" s="1">
        <f>AVERAGE('ID-03'!B209,'ID-09'!C209,'ID-13'!D209,'ID-15'!D209,'ID-16'!C209,'ID-18'!D209,'ID-24'!D209,'ID-29'!E209,'ID-30'!E209,'ID-33'!D209,'ID-34'!E209,'ID-36'!D209,'ID-38'!E209,'ID-39'!E209,'ID-40'!E209,'ID-44'!D209,'ID-45'!E209,'ID-57'!D209,'ID-70'!C209,'ID-71'!D209)</f>
        <v>2.4554220909160498</v>
      </c>
      <c r="F202" s="1">
        <f>AVERAGE('ID-01'!B209,'ID-02'!B209,'ID-03'!C209,'ID-06'!B209,'ID-08'!C209,'ID-09'!D209,'ID-12'!B209,'ID-16'!D209,'ID-18'!E209,'ID-24'!E209,'ID-29'!F209,'ID-33'!E209,'ID-34'!F209,'ID-36'!E209,'ID-38'!F209,'ID-39'!F209,'ID-40'!F209,'ID-45'!F209,'ID-53'!C209,'ID-54'!B209,'ID-57'!E209,'ID-71'!E209)</f>
        <v>3.4054979813572142</v>
      </c>
      <c r="G202" s="1">
        <f>AVERAGE('ID-01'!C209,'ID-02'!C209,'ID-03'!D209,'ID-07'!B209,'ID-08'!D209,'ID-11'!D209,'ID-18'!F209,'ID-24'!F209,'ID-29'!G209,'ID-31'!B209,'ID-33'!F209,'ID-34'!G209,'ID-36'!F209,'ID-39'!G209,'ID-40'!G209,'ID-44'!E209,'ID-45'!G209,'ID-50'!B209,'ID-53'!D209,'ID-54'!C209,'ID-57'!F209,'ID-59'!E209,'ID-70'!D209,'ID-71'!F209)</f>
        <v>2.8233384190552862</v>
      </c>
      <c r="H202" s="1">
        <f>AVERAGE('ID-03'!E209,'ID-11'!E209,'ID-13'!E209,'ID-15'!E209,'ID-16'!E209,'ID-18'!G209,'ID-24'!G209,'ID-29'!H209,'ID-30'!F209,'ID-31'!C209,'ID-33'!G209,'ID-34'!H209,'ID-40'!H209,'ID-44'!F209,'ID-45'!H209,'ID-54'!D209,'ID-57'!G209,'ID-59'!F209,'ID-70'!E209,'ID-71'!G209)</f>
        <v>2.0011098902136806</v>
      </c>
      <c r="I202" s="1">
        <f>AVERAGE('ID-12'!C209,'ID-18'!H209,'ID-24'!H209,'ID-29'!I209,'ID-40'!I209,'ID-44'!G209,'ID-45'!I209,'ID-59'!G209)</f>
        <v>2.4627147347935887</v>
      </c>
      <c r="J202" s="1">
        <f>AVERAGE('ID-31'!D209,'ID-40'!J209,'ID-44'!H209,'ID-45'!J209,'ID-57'!H209)</f>
        <v>2.2207327008706943</v>
      </c>
      <c r="K202" s="1">
        <f>AVERAGE('ID-26'!E209,'ID-31'!E209,'ID-34'!I209,'ID-36'!G209,'ID-40'!K209,'ID-44'!I209,'ID-57'!I209)</f>
        <v>2.4402088172374241</v>
      </c>
      <c r="M202" s="1">
        <v>24.75</v>
      </c>
      <c r="N202" s="70">
        <f t="shared" si="31"/>
        <v>3.7821317571307432E-4</v>
      </c>
      <c r="O202" s="1">
        <f t="shared" si="32"/>
        <v>2.5032273815310952E-4</v>
      </c>
      <c r="P202" s="1">
        <f t="shared" si="33"/>
        <v>3.1451038331942475E-4</v>
      </c>
      <c r="Q202" s="1">
        <f t="shared" si="34"/>
        <v>4.0907332034661391E-4</v>
      </c>
      <c r="R202" s="1">
        <f t="shared" si="35"/>
        <v>5.6735596369411189E-4</v>
      </c>
      <c r="S202" s="1">
        <f t="shared" si="36"/>
        <v>4.703681806146107E-4</v>
      </c>
      <c r="T202" s="1">
        <f t="shared" si="37"/>
        <v>3.3338490770959921E-4</v>
      </c>
      <c r="U202" s="1">
        <f t="shared" si="38"/>
        <v>4.1028827481661193E-4</v>
      </c>
      <c r="V202" s="1">
        <f t="shared" si="39"/>
        <v>3.699740679650577E-4</v>
      </c>
      <c r="W202" s="1">
        <f t="shared" si="40"/>
        <v>4.0653878895175491E-4</v>
      </c>
    </row>
    <row r="203" spans="1:23" x14ac:dyDescent="0.25">
      <c r="A203" s="1">
        <v>24.875</v>
      </c>
      <c r="B203" s="1">
        <f>AVERAGE('ID-11'!B210,'ID-13'!B210,'ID-14'!B210,'ID-15'!B210,'ID-24'!B210,'ID-26'!B210,'ID-29'!B210,'ID-30'!B210,'ID-32'!B210,'ID-33'!B210,'ID-34'!B210,'ID-37'!B210,'ID-38'!B210,'ID-39'!B210,'ID-40'!B210,'ID-44'!B210,'ID-45'!B210,'ID-53'!B210,'ID-57'!B210,'ID-59'!B210,'ID-70'!B210,'ID-71'!B210)</f>
        <v>2.2571010499858248</v>
      </c>
      <c r="C203" s="1">
        <f>AVERAGE('ID-08'!B210,'ID-09'!B210,'ID-11'!C210,'ID-14'!C210,'ID-18'!B210,'ID-24'!C210,'ID-26'!C210,'ID-29'!C210,'ID-30'!C210,'ID-34'!C210,'ID-36'!B210,'ID-38'!C210,'ID-39'!C210,'ID-40'!C210,'ID-44'!C210,'ID-45'!C210,'ID-57'!C210,'ID-59'!C210)</f>
        <v>1.5013508524958807</v>
      </c>
      <c r="D203" s="1">
        <f>AVERAGE('ID-13'!C210,'ID-14'!D210,'ID-15'!C210,'ID-16'!B210,'ID-18'!C210,'ID-26'!D210,'ID-29'!D210,'ID-30'!D210,'ID-33'!C210,'ID-34'!D210,'ID-36'!C210,'ID-37'!C210,'ID-38'!D210,'ID-39'!D210,'ID-40'!D210,'ID-45'!D210,'ID-59'!D210,'ID-71'!C210)</f>
        <v>1.8990880321645822</v>
      </c>
      <c r="E203" s="1">
        <f>AVERAGE('ID-03'!B210,'ID-09'!C210,'ID-13'!D210,'ID-15'!D210,'ID-16'!C210,'ID-18'!D210,'ID-24'!D210,'ID-29'!E210,'ID-30'!E210,'ID-33'!D210,'ID-34'!E210,'ID-36'!D210,'ID-38'!E210,'ID-39'!E210,'ID-40'!E210,'ID-44'!D210,'ID-45'!E210,'ID-57'!D210,'ID-70'!C210,'ID-71'!D210)</f>
        <v>2.4124901254286995</v>
      </c>
      <c r="F203" s="1">
        <f>AVERAGE('ID-01'!B210,'ID-02'!B210,'ID-03'!C210,'ID-06'!B210,'ID-08'!C210,'ID-09'!D210,'ID-12'!B210,'ID-16'!D210,'ID-18'!E210,'ID-24'!E210,'ID-29'!F210,'ID-33'!E210,'ID-34'!F210,'ID-36'!E210,'ID-38'!F210,'ID-39'!F210,'ID-40'!F210,'ID-45'!F210,'ID-53'!C210,'ID-54'!B210,'ID-57'!E210,'ID-71'!E210)</f>
        <v>3.3966072003480865</v>
      </c>
      <c r="G203" s="1">
        <f>AVERAGE('ID-01'!C210,'ID-02'!C210,'ID-03'!D210,'ID-07'!B210,'ID-08'!D210,'ID-11'!D210,'ID-18'!F210,'ID-24'!F210,'ID-29'!G210,'ID-31'!B210,'ID-33'!F210,'ID-34'!G210,'ID-36'!F210,'ID-39'!G210,'ID-40'!G210,'ID-44'!E210,'ID-45'!G210,'ID-50'!B210,'ID-53'!D210,'ID-54'!C210,'ID-57'!F210,'ID-59'!E210,'ID-70'!D210,'ID-71'!F210)</f>
        <v>2.8295340943428919</v>
      </c>
      <c r="H203" s="1">
        <f>AVERAGE('ID-03'!E210,'ID-11'!E210,'ID-13'!E210,'ID-15'!E210,'ID-16'!E210,'ID-18'!G210,'ID-24'!G210,'ID-29'!H210,'ID-30'!F210,'ID-31'!C210,'ID-33'!G210,'ID-34'!H210,'ID-40'!H210,'ID-44'!F210,'ID-45'!H210,'ID-54'!D210,'ID-57'!G210,'ID-59'!F210,'ID-70'!E210,'ID-71'!G210)</f>
        <v>2.0011328420295631</v>
      </c>
      <c r="I203" s="1">
        <f>AVERAGE('ID-12'!C210,'ID-18'!H210,'ID-24'!H210,'ID-29'!I210,'ID-40'!I210,'ID-44'!G210,'ID-45'!I210,'ID-59'!G210)</f>
        <v>2.4738870030669506</v>
      </c>
      <c r="J203" s="1">
        <f>AVERAGE('ID-31'!D210,'ID-40'!J210,'ID-44'!H210,'ID-45'!J210,'ID-57'!H210)</f>
        <v>2.2337500004326047</v>
      </c>
      <c r="K203" s="1">
        <f>AVERAGE('ID-26'!E210,'ID-31'!E210,'ID-34'!I210,'ID-36'!G210,'ID-40'!K210,'ID-44'!I210,'ID-57'!I210)</f>
        <v>2.4406277639462375</v>
      </c>
      <c r="M203" s="1">
        <v>24.875</v>
      </c>
      <c r="N203" s="70">
        <f t="shared" si="31"/>
        <v>3.7603303492763843E-4</v>
      </c>
      <c r="O203" s="1">
        <f t="shared" si="32"/>
        <v>2.5012505202581375E-4</v>
      </c>
      <c r="P203" s="1">
        <f t="shared" si="33"/>
        <v>3.163880661586194E-4</v>
      </c>
      <c r="Q203" s="1">
        <f t="shared" si="34"/>
        <v>4.0192085489642134E-4</v>
      </c>
      <c r="R203" s="1">
        <f t="shared" si="35"/>
        <v>5.6587475957799128E-4</v>
      </c>
      <c r="S203" s="1">
        <f t="shared" si="36"/>
        <v>4.7140038011752585E-4</v>
      </c>
      <c r="T203" s="1">
        <f t="shared" si="37"/>
        <v>3.3338873148212525E-4</v>
      </c>
      <c r="U203" s="1">
        <f t="shared" si="38"/>
        <v>4.1214957471095401E-4</v>
      </c>
      <c r="V203" s="1">
        <f t="shared" si="39"/>
        <v>3.72142750072072E-4</v>
      </c>
      <c r="W203" s="1">
        <f t="shared" si="40"/>
        <v>4.066085854734432E-4</v>
      </c>
    </row>
    <row r="204" spans="1:23" x14ac:dyDescent="0.25">
      <c r="A204" s="1">
        <v>25</v>
      </c>
      <c r="B204" s="1">
        <f>AVERAGE('ID-11'!B211,'ID-13'!B211,'ID-14'!B211,'ID-15'!B211,'ID-24'!B211,'ID-26'!B211,'ID-29'!B211,'ID-30'!B211,'ID-32'!B211,'ID-33'!B211,'ID-34'!B211,'ID-37'!B211,'ID-38'!B211,'ID-39'!B211,'ID-40'!B211,'ID-44'!B211,'ID-45'!B211,'ID-53'!B211,'ID-57'!B211,'ID-59'!B211,'ID-70'!B211,'ID-71'!B211)</f>
        <v>2.2672833979506795</v>
      </c>
      <c r="C204" s="1">
        <f>AVERAGE('ID-08'!B211,'ID-09'!B211,'ID-11'!C211,'ID-14'!C211,'ID-18'!B211,'ID-24'!C211,'ID-26'!C211,'ID-29'!C211,'ID-30'!C211,'ID-34'!C211,'ID-36'!B211,'ID-38'!C211,'ID-39'!C211,'ID-40'!C211,'ID-44'!C211,'ID-45'!C211,'ID-57'!C211,'ID-59'!C211)</f>
        <v>1.5140082809379711</v>
      </c>
      <c r="D204" s="1">
        <f>AVERAGE('ID-13'!C211,'ID-14'!D211,'ID-15'!C211,'ID-16'!B211,'ID-18'!C211,'ID-26'!D211,'ID-29'!D211,'ID-30'!D211,'ID-33'!C211,'ID-34'!D211,'ID-36'!C211,'ID-37'!C211,'ID-38'!D211,'ID-39'!D211,'ID-40'!D211,'ID-45'!D211,'ID-59'!D211,'ID-71'!C211)</f>
        <v>1.8640240452334542</v>
      </c>
      <c r="E204" s="1">
        <f>AVERAGE('ID-03'!B211,'ID-09'!C211,'ID-13'!D211,'ID-15'!D211,'ID-16'!C211,'ID-18'!D211,'ID-24'!D211,'ID-29'!E211,'ID-30'!E211,'ID-33'!D211,'ID-34'!E211,'ID-36'!D211,'ID-38'!E211,'ID-39'!E211,'ID-40'!E211,'ID-44'!D211,'ID-45'!E211,'ID-57'!D211,'ID-70'!C211,'ID-71'!D211)</f>
        <v>2.403295038173729</v>
      </c>
      <c r="F204" s="1">
        <f>AVERAGE('ID-01'!B211,'ID-02'!B211,'ID-03'!C211,'ID-06'!B211,'ID-08'!C211,'ID-09'!D211,'ID-12'!B211,'ID-16'!D211,'ID-18'!E211,'ID-24'!E211,'ID-29'!F211,'ID-33'!E211,'ID-34'!F211,'ID-36'!E211,'ID-38'!F211,'ID-39'!F211,'ID-40'!F211,'ID-45'!F211,'ID-53'!C211,'ID-54'!B211,'ID-57'!E211,'ID-71'!E211)</f>
        <v>3.3928295485585704</v>
      </c>
      <c r="G204" s="1">
        <f>AVERAGE('ID-01'!C211,'ID-02'!C211,'ID-03'!D211,'ID-07'!B211,'ID-08'!D211,'ID-11'!D211,'ID-18'!F211,'ID-24'!F211,'ID-29'!G211,'ID-31'!B211,'ID-33'!F211,'ID-34'!G211,'ID-36'!F211,'ID-39'!G211,'ID-40'!G211,'ID-44'!E211,'ID-45'!G211,'ID-50'!B211,'ID-53'!D211,'ID-54'!C211,'ID-57'!F211,'ID-59'!E211,'ID-70'!D211,'ID-71'!F211)</f>
        <v>2.8322412252405242</v>
      </c>
      <c r="H204" s="1">
        <f>AVERAGE('ID-03'!E211,'ID-11'!E211,'ID-13'!E211,'ID-15'!E211,'ID-16'!E211,'ID-18'!G211,'ID-24'!G211,'ID-29'!H211,'ID-30'!F211,'ID-31'!C211,'ID-33'!G211,'ID-34'!H211,'ID-40'!H211,'ID-44'!F211,'ID-45'!H211,'ID-54'!D211,'ID-57'!G211,'ID-59'!F211,'ID-70'!E211,'ID-71'!G211)</f>
        <v>1.9918028365641405</v>
      </c>
      <c r="I204" s="1">
        <f>AVERAGE('ID-12'!C211,'ID-18'!H211,'ID-24'!H211,'ID-29'!I211,'ID-40'!I211,'ID-44'!G211,'ID-45'!I211,'ID-59'!G211)</f>
        <v>2.459596136547705</v>
      </c>
      <c r="J204" s="1">
        <f>AVERAGE('ID-31'!D211,'ID-40'!J211,'ID-44'!H211,'ID-45'!J211,'ID-57'!H211)</f>
        <v>2.2334753804689464</v>
      </c>
      <c r="K204" s="1">
        <f>AVERAGE('ID-26'!E211,'ID-31'!E211,'ID-34'!I211,'ID-36'!G211,'ID-40'!K211,'ID-44'!I211,'ID-57'!I211)</f>
        <v>2.4664109445684566</v>
      </c>
      <c r="M204" s="1">
        <v>25</v>
      </c>
      <c r="N204" s="70">
        <f t="shared" si="31"/>
        <v>3.7772941409858321E-4</v>
      </c>
      <c r="O204" s="1">
        <f t="shared" si="32"/>
        <v>2.52233779604266E-4</v>
      </c>
      <c r="P204" s="1">
        <f t="shared" si="33"/>
        <v>3.1054640593589349E-4</v>
      </c>
      <c r="Q204" s="1">
        <f t="shared" si="34"/>
        <v>4.0038895335974326E-4</v>
      </c>
      <c r="R204" s="1">
        <f t="shared" si="35"/>
        <v>5.6524540278985792E-4</v>
      </c>
      <c r="S204" s="1">
        <f t="shared" si="36"/>
        <v>4.7185138812507138E-4</v>
      </c>
      <c r="T204" s="1">
        <f t="shared" si="37"/>
        <v>3.3183435257158584E-4</v>
      </c>
      <c r="U204" s="1">
        <f t="shared" si="38"/>
        <v>4.0976871634884767E-4</v>
      </c>
      <c r="V204" s="1">
        <f t="shared" si="39"/>
        <v>3.7209699838612652E-4</v>
      </c>
      <c r="W204" s="1">
        <f t="shared" si="40"/>
        <v>4.1090406336510491E-4</v>
      </c>
    </row>
    <row r="205" spans="1:23" x14ac:dyDescent="0.25">
      <c r="A205" s="1">
        <v>25.125</v>
      </c>
      <c r="B205" s="1">
        <f>AVERAGE('ID-11'!B212,'ID-13'!B212,'ID-14'!B212,'ID-15'!B212,'ID-24'!B212,'ID-26'!B212,'ID-29'!B212,'ID-30'!B212,'ID-32'!B212,'ID-33'!B212,'ID-34'!B212,'ID-37'!B212,'ID-38'!B212,'ID-39'!B212,'ID-40'!B212,'ID-44'!B212,'ID-45'!B212,'ID-53'!B212,'ID-57'!B212,'ID-59'!B212,'ID-70'!B212,'ID-71'!B212)</f>
        <v>2.2655396598907012</v>
      </c>
      <c r="C205" s="1">
        <f>AVERAGE('ID-08'!B212,'ID-09'!B212,'ID-11'!C212,'ID-14'!C212,'ID-18'!B212,'ID-24'!C212,'ID-26'!C212,'ID-29'!C212,'ID-30'!C212,'ID-34'!C212,'ID-36'!B212,'ID-38'!C212,'ID-39'!C212,'ID-40'!C212,'ID-44'!C212,'ID-45'!C212,'ID-57'!C212,'ID-59'!C212)</f>
        <v>1.5090955590147883</v>
      </c>
      <c r="D205" s="1">
        <f>AVERAGE('ID-13'!C212,'ID-14'!D212,'ID-15'!C212,'ID-16'!B212,'ID-18'!C212,'ID-26'!D212,'ID-29'!D212,'ID-30'!D212,'ID-33'!C212,'ID-34'!D212,'ID-36'!C212,'ID-37'!C212,'ID-38'!D212,'ID-39'!D212,'ID-40'!D212,'ID-45'!D212,'ID-59'!D212,'ID-71'!C212)</f>
        <v>1.8257808130083117</v>
      </c>
      <c r="E205" s="1">
        <f>AVERAGE('ID-03'!B212,'ID-09'!C212,'ID-13'!D212,'ID-15'!D212,'ID-16'!C212,'ID-18'!D212,'ID-24'!D212,'ID-29'!E212,'ID-30'!E212,'ID-33'!D212,'ID-34'!E212,'ID-36'!D212,'ID-38'!E212,'ID-39'!E212,'ID-40'!E212,'ID-44'!D212,'ID-45'!E212,'ID-57'!D212,'ID-70'!C212,'ID-71'!D212)</f>
        <v>2.3816666743993582</v>
      </c>
      <c r="F205" s="1">
        <f>AVERAGE('ID-01'!B212,'ID-02'!B212,'ID-03'!C212,'ID-06'!B212,'ID-08'!C212,'ID-09'!D212,'ID-12'!B212,'ID-16'!D212,'ID-18'!E212,'ID-24'!E212,'ID-29'!F212,'ID-33'!E212,'ID-34'!F212,'ID-36'!E212,'ID-38'!F212,'ID-39'!F212,'ID-40'!F212,'ID-45'!F212,'ID-53'!C212,'ID-54'!B212,'ID-57'!E212,'ID-71'!E212)</f>
        <v>3.3787602533469041</v>
      </c>
      <c r="G205" s="1">
        <f>AVERAGE('ID-01'!C212,'ID-02'!C212,'ID-03'!D212,'ID-07'!B212,'ID-08'!D212,'ID-11'!D212,'ID-18'!F212,'ID-24'!F212,'ID-29'!G212,'ID-31'!B212,'ID-33'!F212,'ID-34'!G212,'ID-36'!F212,'ID-39'!G212,'ID-40'!G212,'ID-44'!E212,'ID-45'!G212,'ID-50'!B212,'ID-53'!D212,'ID-54'!C212,'ID-57'!F212,'ID-59'!E212,'ID-70'!D212,'ID-71'!F212)</f>
        <v>2.8261820768863024</v>
      </c>
      <c r="H205" s="1">
        <f>AVERAGE('ID-03'!E212,'ID-11'!E212,'ID-13'!E212,'ID-15'!E212,'ID-16'!E212,'ID-18'!G212,'ID-24'!G212,'ID-29'!H212,'ID-30'!F212,'ID-31'!C212,'ID-33'!G212,'ID-34'!H212,'ID-40'!H212,'ID-44'!F212,'ID-45'!H212,'ID-54'!D212,'ID-57'!G212,'ID-59'!F212,'ID-70'!E212,'ID-71'!G212)</f>
        <v>1.9781078445963634</v>
      </c>
      <c r="I205" s="1">
        <f>AVERAGE('ID-12'!C212,'ID-18'!H212,'ID-24'!H212,'ID-29'!I212,'ID-40'!I212,'ID-44'!G212,'ID-45'!I212,'ID-59'!G212)</f>
        <v>2.3917446529243063</v>
      </c>
      <c r="J205" s="1">
        <f>AVERAGE('ID-31'!D212,'ID-40'!J212,'ID-44'!H212,'ID-45'!J212,'ID-57'!H212)</f>
        <v>2.2425906666019473</v>
      </c>
      <c r="K205" s="1">
        <f>AVERAGE('ID-26'!E212,'ID-31'!E212,'ID-34'!I212,'ID-36'!G212,'ID-40'!K212,'ID-44'!I212,'ID-57'!I212)</f>
        <v>2.4775735694701702</v>
      </c>
      <c r="M205" s="1">
        <v>25.125</v>
      </c>
      <c r="N205" s="70">
        <f t="shared" si="31"/>
        <v>3.7743890733779085E-4</v>
      </c>
      <c r="O205" s="1">
        <f t="shared" si="32"/>
        <v>2.5141532013186373E-4</v>
      </c>
      <c r="P205" s="1">
        <f t="shared" si="33"/>
        <v>3.0417508344718477E-4</v>
      </c>
      <c r="Q205" s="1">
        <f t="shared" si="34"/>
        <v>3.9678566795493309E-4</v>
      </c>
      <c r="R205" s="1">
        <f t="shared" si="35"/>
        <v>5.6290145820759425E-4</v>
      </c>
      <c r="S205" s="1">
        <f t="shared" si="36"/>
        <v>4.7084193400925801E-4</v>
      </c>
      <c r="T205" s="1">
        <f t="shared" si="37"/>
        <v>3.2955276690975417E-4</v>
      </c>
      <c r="U205" s="1">
        <f t="shared" si="38"/>
        <v>3.9846465917718946E-4</v>
      </c>
      <c r="V205" s="1">
        <f t="shared" si="39"/>
        <v>3.7361560505588446E-4</v>
      </c>
      <c r="W205" s="1">
        <f t="shared" si="40"/>
        <v>4.1276375667373037E-4</v>
      </c>
    </row>
    <row r="206" spans="1:23" x14ac:dyDescent="0.25">
      <c r="A206" s="1">
        <v>25.25</v>
      </c>
      <c r="B206" s="1">
        <f>AVERAGE('ID-11'!B213,'ID-13'!B213,'ID-14'!B213,'ID-15'!B213,'ID-24'!B213,'ID-26'!B213,'ID-29'!B213,'ID-30'!B213,'ID-32'!B213,'ID-33'!B213,'ID-34'!B213,'ID-37'!B213,'ID-38'!B213,'ID-39'!B213,'ID-40'!B213,'ID-44'!B213,'ID-45'!B213,'ID-53'!B213,'ID-57'!B213,'ID-59'!B213,'ID-70'!B213,'ID-71'!B213)</f>
        <v>2.2616752648590284</v>
      </c>
      <c r="C206" s="1">
        <f>AVERAGE('ID-08'!B213,'ID-09'!B213,'ID-11'!C213,'ID-14'!C213,'ID-18'!B213,'ID-24'!C213,'ID-26'!C213,'ID-29'!C213,'ID-30'!C213,'ID-34'!C213,'ID-36'!B213,'ID-38'!C213,'ID-39'!C213,'ID-40'!C213,'ID-44'!C213,'ID-45'!C213,'ID-57'!C213,'ID-59'!C213)</f>
        <v>1.5075852450864478</v>
      </c>
      <c r="D206" s="1">
        <f>AVERAGE('ID-13'!C213,'ID-14'!D213,'ID-15'!C213,'ID-16'!B213,'ID-18'!C213,'ID-26'!D213,'ID-29'!D213,'ID-30'!D213,'ID-33'!C213,'ID-34'!D213,'ID-36'!C213,'ID-37'!C213,'ID-38'!D213,'ID-39'!D213,'ID-40'!D213,'ID-45'!D213,'ID-59'!D213,'ID-71'!C213)</f>
        <v>1.8297602117358582</v>
      </c>
      <c r="E206" s="1">
        <f>AVERAGE('ID-03'!B213,'ID-09'!C213,'ID-13'!D213,'ID-15'!D213,'ID-16'!C213,'ID-18'!D213,'ID-24'!D213,'ID-29'!E213,'ID-30'!E213,'ID-33'!D213,'ID-34'!E213,'ID-36'!D213,'ID-38'!E213,'ID-39'!E213,'ID-40'!E213,'ID-44'!D213,'ID-45'!E213,'ID-57'!D213,'ID-70'!C213,'ID-71'!D213)</f>
        <v>2.3910127266781922</v>
      </c>
      <c r="F206" s="1">
        <f>AVERAGE('ID-01'!B213,'ID-02'!B213,'ID-03'!C213,'ID-06'!B213,'ID-08'!C213,'ID-09'!D213,'ID-12'!B213,'ID-16'!D213,'ID-18'!E213,'ID-24'!E213,'ID-29'!F213,'ID-33'!E213,'ID-34'!F213,'ID-36'!E213,'ID-38'!F213,'ID-39'!F213,'ID-40'!F213,'ID-45'!F213,'ID-53'!C213,'ID-54'!B213,'ID-57'!E213,'ID-71'!E213)</f>
        <v>3.3566647624539057</v>
      </c>
      <c r="G206" s="1">
        <f>AVERAGE('ID-01'!C213,'ID-02'!C213,'ID-03'!D213,'ID-07'!B213,'ID-08'!D213,'ID-11'!D213,'ID-18'!F213,'ID-24'!F213,'ID-29'!G213,'ID-31'!B213,'ID-33'!F213,'ID-34'!G213,'ID-36'!F213,'ID-39'!G213,'ID-40'!G213,'ID-44'!E213,'ID-45'!G213,'ID-50'!B213,'ID-53'!D213,'ID-54'!C213,'ID-57'!F213,'ID-59'!E213,'ID-70'!D213,'ID-71'!F213)</f>
        <v>2.8200757990171579</v>
      </c>
      <c r="H206" s="1">
        <f>AVERAGE('ID-03'!E213,'ID-11'!E213,'ID-13'!E213,'ID-15'!E213,'ID-16'!E213,'ID-18'!G213,'ID-24'!G213,'ID-29'!H213,'ID-30'!F213,'ID-31'!C213,'ID-33'!G213,'ID-34'!H213,'ID-40'!H213,'ID-44'!F213,'ID-45'!H213,'ID-54'!D213,'ID-57'!G213,'ID-59'!F213,'ID-70'!E213,'ID-71'!G213)</f>
        <v>1.9665431531593658</v>
      </c>
      <c r="I206" s="1">
        <f>AVERAGE('ID-12'!C213,'ID-18'!H213,'ID-24'!H213,'ID-29'!I213,'ID-40'!I213,'ID-44'!G213,'ID-45'!I213,'ID-59'!G213)</f>
        <v>2.3467431699838124</v>
      </c>
      <c r="J206" s="1">
        <f>AVERAGE('ID-31'!D213,'ID-40'!J213,'ID-44'!H213,'ID-45'!J213,'ID-57'!H213)</f>
        <v>2.2621401934254779</v>
      </c>
      <c r="K206" s="1">
        <f>AVERAGE('ID-26'!E213,'ID-31'!E213,'ID-34'!I213,'ID-36'!G213,'ID-40'!K213,'ID-44'!I213,'ID-57'!I213)</f>
        <v>2.4466657448688385</v>
      </c>
      <c r="M206" s="1">
        <v>25.25</v>
      </c>
      <c r="N206" s="70">
        <f t="shared" si="31"/>
        <v>3.7679509912551414E-4</v>
      </c>
      <c r="O206" s="1">
        <f t="shared" si="32"/>
        <v>2.5116370183140223E-4</v>
      </c>
      <c r="P206" s="1">
        <f t="shared" si="33"/>
        <v>3.0483805127519398E-4</v>
      </c>
      <c r="Q206" s="1">
        <f t="shared" si="34"/>
        <v>3.9834272026458684E-4</v>
      </c>
      <c r="R206" s="1">
        <f t="shared" si="35"/>
        <v>5.592203494248207E-4</v>
      </c>
      <c r="S206" s="1">
        <f t="shared" si="36"/>
        <v>4.6982462811625853E-4</v>
      </c>
      <c r="T206" s="1">
        <f t="shared" si="37"/>
        <v>3.2762608931635035E-4</v>
      </c>
      <c r="U206" s="1">
        <f t="shared" si="38"/>
        <v>3.9096741211930319E-4</v>
      </c>
      <c r="V206" s="1">
        <f t="shared" si="39"/>
        <v>3.7687255622468463E-4</v>
      </c>
      <c r="W206" s="1">
        <f t="shared" si="40"/>
        <v>4.076145130951485E-4</v>
      </c>
    </row>
    <row r="207" spans="1:23" x14ac:dyDescent="0.25">
      <c r="A207" s="1">
        <v>25.375</v>
      </c>
      <c r="B207" s="1">
        <f>AVERAGE('ID-11'!B214,'ID-13'!B214,'ID-14'!B214,'ID-15'!B214,'ID-24'!B214,'ID-26'!B214,'ID-29'!B214,'ID-30'!B214,'ID-32'!B214,'ID-33'!B214,'ID-34'!B214,'ID-37'!B214,'ID-38'!B214,'ID-39'!B214,'ID-40'!B214,'ID-44'!B214,'ID-45'!B214,'ID-53'!B214,'ID-57'!B214,'ID-59'!B214,'ID-70'!B214,'ID-71'!B214)</f>
        <v>2.2615764642971494</v>
      </c>
      <c r="C207" s="1">
        <f>AVERAGE('ID-08'!B214,'ID-09'!B214,'ID-11'!C214,'ID-14'!C214,'ID-18'!B214,'ID-24'!C214,'ID-26'!C214,'ID-29'!C214,'ID-30'!C214,'ID-34'!C214,'ID-36'!B214,'ID-38'!C214,'ID-39'!C214,'ID-40'!C214,'ID-44'!C214,'ID-45'!C214,'ID-57'!C214,'ID-59'!C214)</f>
        <v>1.4971912592557475</v>
      </c>
      <c r="D207" s="1">
        <f>AVERAGE('ID-13'!C214,'ID-14'!D214,'ID-15'!C214,'ID-16'!B214,'ID-18'!C214,'ID-26'!D214,'ID-29'!D214,'ID-30'!D214,'ID-33'!C214,'ID-34'!D214,'ID-36'!C214,'ID-37'!C214,'ID-38'!D214,'ID-39'!D214,'ID-40'!D214,'ID-45'!D214,'ID-59'!D214,'ID-71'!C214)</f>
        <v>1.8177986627254272</v>
      </c>
      <c r="E207" s="1">
        <f>AVERAGE('ID-03'!B214,'ID-09'!C214,'ID-13'!D214,'ID-15'!D214,'ID-16'!C214,'ID-18'!D214,'ID-24'!D214,'ID-29'!E214,'ID-30'!E214,'ID-33'!D214,'ID-34'!E214,'ID-36'!D214,'ID-38'!E214,'ID-39'!E214,'ID-40'!E214,'ID-44'!D214,'ID-45'!E214,'ID-57'!D214,'ID-70'!C214,'ID-71'!D214)</f>
        <v>2.3852228231095398</v>
      </c>
      <c r="F207" s="1">
        <f>AVERAGE('ID-01'!B214,'ID-02'!B214,'ID-03'!C214,'ID-06'!B214,'ID-08'!C214,'ID-09'!D214,'ID-12'!B214,'ID-16'!D214,'ID-18'!E214,'ID-24'!E214,'ID-29'!F214,'ID-33'!E214,'ID-34'!F214,'ID-36'!E214,'ID-38'!F214,'ID-39'!F214,'ID-40'!F214,'ID-45'!F214,'ID-53'!C214,'ID-54'!B214,'ID-57'!E214,'ID-71'!E214)</f>
        <v>3.3330260969883843</v>
      </c>
      <c r="G207" s="1">
        <f>AVERAGE('ID-01'!C214,'ID-02'!C214,'ID-03'!D214,'ID-07'!B214,'ID-08'!D214,'ID-11'!D214,'ID-18'!F214,'ID-24'!F214,'ID-29'!G214,'ID-31'!B214,'ID-33'!F214,'ID-34'!G214,'ID-36'!F214,'ID-39'!G214,'ID-40'!G214,'ID-44'!E214,'ID-45'!G214,'ID-50'!B214,'ID-53'!D214,'ID-54'!C214,'ID-57'!F214,'ID-59'!E214,'ID-70'!D214,'ID-71'!F214)</f>
        <v>2.8128112146462239</v>
      </c>
      <c r="H207" s="1">
        <f>AVERAGE('ID-03'!E214,'ID-11'!E214,'ID-13'!E214,'ID-15'!E214,'ID-16'!E214,'ID-18'!G214,'ID-24'!G214,'ID-29'!H214,'ID-30'!F214,'ID-31'!C214,'ID-33'!G214,'ID-34'!H214,'ID-40'!H214,'ID-44'!F214,'ID-45'!H214,'ID-54'!D214,'ID-57'!G214,'ID-59'!F214,'ID-70'!E214,'ID-71'!G214)</f>
        <v>1.9479048443297642</v>
      </c>
      <c r="I207" s="1">
        <f>AVERAGE('ID-12'!C214,'ID-18'!H214,'ID-24'!H214,'ID-29'!I214,'ID-40'!I214,'ID-44'!G214,'ID-45'!I214,'ID-59'!G214)</f>
        <v>2.327157955269008</v>
      </c>
      <c r="J207" s="1">
        <f>AVERAGE('ID-31'!D214,'ID-40'!J214,'ID-44'!H214,'ID-45'!J214,'ID-57'!H214)</f>
        <v>2.2511325371947235</v>
      </c>
      <c r="K207" s="1">
        <f>AVERAGE('ID-26'!E214,'ID-31'!E214,'ID-34'!I214,'ID-36'!G214,'ID-40'!K214,'ID-44'!I214,'ID-57'!I214)</f>
        <v>2.4493277527316848</v>
      </c>
      <c r="M207" s="1">
        <v>25.375</v>
      </c>
      <c r="N207" s="70">
        <f t="shared" si="31"/>
        <v>3.7677863895190514E-4</v>
      </c>
      <c r="O207" s="1">
        <f t="shared" si="32"/>
        <v>2.4943206379200754E-4</v>
      </c>
      <c r="P207" s="1">
        <f t="shared" si="33"/>
        <v>3.028452572100562E-4</v>
      </c>
      <c r="Q207" s="1">
        <f t="shared" si="34"/>
        <v>3.9737812233004935E-4</v>
      </c>
      <c r="R207" s="1">
        <f t="shared" si="35"/>
        <v>5.5528214775826487E-4</v>
      </c>
      <c r="S207" s="1">
        <f t="shared" si="36"/>
        <v>4.6861434836006091E-4</v>
      </c>
      <c r="T207" s="1">
        <f t="shared" si="37"/>
        <v>3.2452094706533871E-4</v>
      </c>
      <c r="U207" s="1">
        <f t="shared" si="38"/>
        <v>3.8770451534781678E-4</v>
      </c>
      <c r="V207" s="1">
        <f t="shared" si="39"/>
        <v>3.7503868069664094E-4</v>
      </c>
      <c r="W207" s="1">
        <f t="shared" si="40"/>
        <v>4.0805800360509874E-4</v>
      </c>
    </row>
    <row r="208" spans="1:23" x14ac:dyDescent="0.25">
      <c r="A208" s="1">
        <v>25.5</v>
      </c>
      <c r="B208" s="1">
        <f>AVERAGE('ID-11'!B215,'ID-13'!B215,'ID-14'!B215,'ID-15'!B215,'ID-24'!B215,'ID-26'!B215,'ID-29'!B215,'ID-30'!B215,'ID-32'!B215,'ID-33'!B215,'ID-34'!B215,'ID-37'!B215,'ID-38'!B215,'ID-39'!B215,'ID-40'!B215,'ID-44'!B215,'ID-45'!B215,'ID-53'!B215,'ID-57'!B215,'ID-59'!B215,'ID-70'!B215,'ID-71'!B215)</f>
        <v>2.26631956810383</v>
      </c>
      <c r="C208" s="1">
        <f>AVERAGE('ID-08'!B215,'ID-09'!B215,'ID-11'!C215,'ID-14'!C215,'ID-18'!B215,'ID-24'!C215,'ID-26'!C215,'ID-29'!C215,'ID-30'!C215,'ID-34'!C215,'ID-36'!B215,'ID-38'!C215,'ID-39'!C215,'ID-40'!C215,'ID-44'!C215,'ID-45'!C215,'ID-57'!C215,'ID-59'!C215)</f>
        <v>1.4781954709634748</v>
      </c>
      <c r="D208" s="1">
        <f>AVERAGE('ID-13'!C215,'ID-14'!D215,'ID-15'!C215,'ID-16'!B215,'ID-18'!C215,'ID-26'!D215,'ID-29'!D215,'ID-30'!D215,'ID-33'!C215,'ID-34'!D215,'ID-36'!C215,'ID-37'!C215,'ID-38'!D215,'ID-39'!D215,'ID-40'!D215,'ID-45'!D215,'ID-59'!D215,'ID-71'!C215)</f>
        <v>1.8244031520332753</v>
      </c>
      <c r="E208" s="1">
        <f>AVERAGE('ID-03'!B215,'ID-09'!C215,'ID-13'!D215,'ID-15'!D215,'ID-16'!C215,'ID-18'!D215,'ID-24'!D215,'ID-29'!E215,'ID-30'!E215,'ID-33'!D215,'ID-34'!E215,'ID-36'!D215,'ID-38'!E215,'ID-39'!E215,'ID-40'!E215,'ID-44'!D215,'ID-45'!E215,'ID-57'!D215,'ID-70'!C215,'ID-71'!D215)</f>
        <v>2.3898361523577405</v>
      </c>
      <c r="F208" s="1">
        <f>AVERAGE('ID-01'!B215,'ID-02'!B215,'ID-03'!C215,'ID-06'!B215,'ID-08'!C215,'ID-09'!D215,'ID-12'!B215,'ID-16'!D215,'ID-18'!E215,'ID-24'!E215,'ID-29'!F215,'ID-33'!E215,'ID-34'!F215,'ID-36'!E215,'ID-38'!F215,'ID-39'!F215,'ID-40'!F215,'ID-45'!F215,'ID-53'!C215,'ID-54'!B215,'ID-57'!E215,'ID-71'!E215)</f>
        <v>3.3315316968209419</v>
      </c>
      <c r="G208" s="1">
        <f>AVERAGE('ID-01'!C215,'ID-02'!C215,'ID-03'!D215,'ID-07'!B215,'ID-08'!D215,'ID-11'!D215,'ID-18'!F215,'ID-24'!F215,'ID-29'!G215,'ID-31'!B215,'ID-33'!F215,'ID-34'!G215,'ID-36'!F215,'ID-39'!G215,'ID-40'!G215,'ID-44'!E215,'ID-45'!G215,'ID-50'!B215,'ID-53'!D215,'ID-54'!C215,'ID-57'!F215,'ID-59'!E215,'ID-70'!D215,'ID-71'!F215)</f>
        <v>2.8081579912649608</v>
      </c>
      <c r="H208" s="1">
        <f>AVERAGE('ID-03'!E215,'ID-11'!E215,'ID-13'!E215,'ID-15'!E215,'ID-16'!E215,'ID-18'!G215,'ID-24'!G215,'ID-29'!H215,'ID-30'!F215,'ID-31'!C215,'ID-33'!G215,'ID-34'!H215,'ID-40'!H215,'ID-44'!F215,'ID-45'!H215,'ID-54'!D215,'ID-57'!G215,'ID-59'!F215,'ID-70'!E215,'ID-71'!G215)</f>
        <v>1.9485600710989535</v>
      </c>
      <c r="I208" s="1">
        <f>AVERAGE('ID-12'!C215,'ID-18'!H215,'ID-24'!H215,'ID-29'!I215,'ID-40'!I215,'ID-44'!G215,'ID-45'!I215,'ID-59'!G215)</f>
        <v>2.3369542380642767</v>
      </c>
      <c r="J208" s="1">
        <f>AVERAGE('ID-31'!D215,'ID-40'!J215,'ID-44'!H215,'ID-45'!J215,'ID-57'!H215)</f>
        <v>2.2495651244479435</v>
      </c>
      <c r="K208" s="1">
        <f>AVERAGE('ID-26'!E215,'ID-31'!E215,'ID-34'!I215,'ID-36'!G215,'ID-40'!K215,'ID-44'!I215,'ID-57'!I215)</f>
        <v>2.4494234969437847</v>
      </c>
      <c r="M208" s="1">
        <v>25.5</v>
      </c>
      <c r="N208" s="70">
        <f t="shared" si="31"/>
        <v>3.7756884004609811E-4</v>
      </c>
      <c r="O208" s="1">
        <f t="shared" si="32"/>
        <v>2.462673654625149E-4</v>
      </c>
      <c r="P208" s="1">
        <f t="shared" si="33"/>
        <v>3.0394556512874368E-4</v>
      </c>
      <c r="Q208" s="1">
        <f t="shared" si="34"/>
        <v>3.9814670298279957E-4</v>
      </c>
      <c r="R208" s="1">
        <f t="shared" si="35"/>
        <v>5.5503318069036894E-4</v>
      </c>
      <c r="S208" s="1">
        <f t="shared" si="36"/>
        <v>4.6783912134474247E-4</v>
      </c>
      <c r="T208" s="1">
        <f t="shared" si="37"/>
        <v>3.2463010784508569E-4</v>
      </c>
      <c r="U208" s="1">
        <f t="shared" si="38"/>
        <v>3.893365760615085E-4</v>
      </c>
      <c r="V208" s="1">
        <f t="shared" si="39"/>
        <v>3.747775497330274E-4</v>
      </c>
      <c r="W208" s="1">
        <f t="shared" si="40"/>
        <v>4.0807395459083455E-4</v>
      </c>
    </row>
    <row r="209" spans="1:23" x14ac:dyDescent="0.25">
      <c r="A209" s="1">
        <v>25.625</v>
      </c>
      <c r="B209" s="1">
        <f>AVERAGE('ID-11'!B216,'ID-13'!B216,'ID-14'!B216,'ID-15'!B216,'ID-24'!B216,'ID-26'!B216,'ID-29'!B216,'ID-30'!B216,'ID-32'!B216,'ID-33'!B216,'ID-34'!B216,'ID-37'!B216,'ID-38'!B216,'ID-39'!B216,'ID-40'!B216,'ID-44'!B216,'ID-45'!B216,'ID-53'!B216,'ID-57'!B216,'ID-59'!B216,'ID-70'!B216,'ID-71'!B216)</f>
        <v>2.2677706141610057</v>
      </c>
      <c r="C209" s="1">
        <f>AVERAGE('ID-08'!B216,'ID-09'!B216,'ID-11'!C216,'ID-14'!C216,'ID-18'!B216,'ID-24'!C216,'ID-26'!C216,'ID-29'!C216,'ID-30'!C216,'ID-34'!C216,'ID-36'!B216,'ID-38'!C216,'ID-39'!C216,'ID-40'!C216,'ID-44'!C216,'ID-45'!C216,'ID-57'!C216,'ID-59'!C216)</f>
        <v>1.4512729901774404</v>
      </c>
      <c r="D209" s="1">
        <f>AVERAGE('ID-13'!C216,'ID-14'!D216,'ID-15'!C216,'ID-16'!B216,'ID-18'!C216,'ID-26'!D216,'ID-29'!D216,'ID-30'!D216,'ID-33'!C216,'ID-34'!D216,'ID-36'!C216,'ID-37'!C216,'ID-38'!D216,'ID-39'!D216,'ID-40'!D216,'ID-45'!D216,'ID-59'!D216,'ID-71'!C216)</f>
        <v>1.8309872946646588</v>
      </c>
      <c r="E209" s="1">
        <f>AVERAGE('ID-03'!B216,'ID-09'!C216,'ID-13'!D216,'ID-15'!D216,'ID-16'!C216,'ID-18'!D216,'ID-24'!D216,'ID-29'!E216,'ID-30'!E216,'ID-33'!D216,'ID-34'!E216,'ID-36'!D216,'ID-38'!E216,'ID-39'!E216,'ID-40'!E216,'ID-44'!D216,'ID-45'!E216,'ID-57'!D216,'ID-70'!C216,'ID-71'!D216)</f>
        <v>2.3991447948115794</v>
      </c>
      <c r="F209" s="1">
        <f>AVERAGE('ID-01'!B216,'ID-02'!B216,'ID-03'!C216,'ID-06'!B216,'ID-08'!C216,'ID-09'!D216,'ID-12'!B216,'ID-16'!D216,'ID-18'!E216,'ID-24'!E216,'ID-29'!F216,'ID-33'!E216,'ID-34'!F216,'ID-36'!E216,'ID-38'!F216,'ID-39'!F216,'ID-40'!F216,'ID-45'!F216,'ID-53'!C216,'ID-54'!B216,'ID-57'!E216,'ID-71'!E216)</f>
        <v>3.3224010038667271</v>
      </c>
      <c r="G209" s="1">
        <f>AVERAGE('ID-01'!C216,'ID-02'!C216,'ID-03'!D216,'ID-07'!B216,'ID-08'!D216,'ID-11'!D216,'ID-18'!F216,'ID-24'!F216,'ID-29'!G216,'ID-31'!B216,'ID-33'!F216,'ID-34'!G216,'ID-36'!F216,'ID-39'!G216,'ID-40'!G216,'ID-44'!E216,'ID-45'!G216,'ID-50'!B216,'ID-53'!D216,'ID-54'!C216,'ID-57'!F216,'ID-59'!E216,'ID-70'!D216,'ID-71'!F216)</f>
        <v>2.817328234412297</v>
      </c>
      <c r="H209" s="1">
        <f>AVERAGE('ID-03'!E216,'ID-11'!E216,'ID-13'!E216,'ID-15'!E216,'ID-16'!E216,'ID-18'!G216,'ID-24'!G216,'ID-29'!H216,'ID-30'!F216,'ID-31'!C216,'ID-33'!G216,'ID-34'!H216,'ID-40'!H216,'ID-44'!F216,'ID-45'!H216,'ID-54'!D216,'ID-57'!G216,'ID-59'!F216,'ID-70'!E216,'ID-71'!G216)</f>
        <v>1.9422765823899493</v>
      </c>
      <c r="I209" s="1">
        <f>AVERAGE('ID-12'!C216,'ID-18'!H216,'ID-24'!H216,'ID-29'!I216,'ID-40'!I216,'ID-44'!G216,'ID-45'!I216,'ID-59'!G216)</f>
        <v>2.3530155301496056</v>
      </c>
      <c r="J209" s="1">
        <f>AVERAGE('ID-31'!D216,'ID-40'!J216,'ID-44'!H216,'ID-45'!J216,'ID-57'!H216)</f>
        <v>2.2596729961808868</v>
      </c>
      <c r="K209" s="1">
        <f>AVERAGE('ID-26'!E216,'ID-31'!E216,'ID-34'!I216,'ID-36'!G216,'ID-40'!K216,'ID-44'!I216,'ID-57'!I216)</f>
        <v>2.4355404896550286</v>
      </c>
      <c r="M209" s="1">
        <v>25.625</v>
      </c>
      <c r="N209" s="70">
        <f t="shared" si="31"/>
        <v>3.7781058431922356E-4</v>
      </c>
      <c r="O209" s="1">
        <f t="shared" si="32"/>
        <v>2.4178208016356159E-4</v>
      </c>
      <c r="P209" s="1">
        <f t="shared" si="33"/>
        <v>3.0504248329113215E-4</v>
      </c>
      <c r="Q209" s="1">
        <f t="shared" si="34"/>
        <v>3.9969752281560913E-4</v>
      </c>
      <c r="R209" s="1">
        <f t="shared" si="35"/>
        <v>5.5351200724419682E-4</v>
      </c>
      <c r="S209" s="1">
        <f t="shared" si="36"/>
        <v>4.6936688385308868E-4</v>
      </c>
      <c r="T209" s="1">
        <f t="shared" si="37"/>
        <v>3.2358327862616555E-4</v>
      </c>
      <c r="U209" s="1">
        <f t="shared" si="38"/>
        <v>3.9201238732292434E-4</v>
      </c>
      <c r="V209" s="1">
        <f t="shared" si="39"/>
        <v>3.7646152116373578E-4</v>
      </c>
      <c r="W209" s="1">
        <f t="shared" si="40"/>
        <v>4.0576104557652777E-4</v>
      </c>
    </row>
    <row r="210" spans="1:23" x14ac:dyDescent="0.25">
      <c r="A210" s="1">
        <v>25.75</v>
      </c>
      <c r="B210" s="1">
        <f>AVERAGE('ID-11'!B217,'ID-13'!B217,'ID-14'!B217,'ID-15'!B217,'ID-24'!B217,'ID-26'!B217,'ID-29'!B217,'ID-30'!B217,'ID-32'!B217,'ID-33'!B217,'ID-34'!B217,'ID-37'!B217,'ID-38'!B217,'ID-39'!B217,'ID-40'!B217,'ID-44'!B217,'ID-45'!B217,'ID-53'!B217,'ID-57'!B217,'ID-59'!B217,'ID-70'!B217,'ID-71'!B217)</f>
        <v>2.2707869773153138</v>
      </c>
      <c r="C210" s="1">
        <f>AVERAGE('ID-08'!B217,'ID-09'!B217,'ID-11'!C217,'ID-14'!C217,'ID-18'!B217,'ID-24'!C217,'ID-26'!C217,'ID-29'!C217,'ID-30'!C217,'ID-34'!C217,'ID-36'!B217,'ID-38'!C217,'ID-39'!C217,'ID-40'!C217,'ID-44'!C217,'ID-45'!C217,'ID-57'!C217,'ID-59'!C217)</f>
        <v>1.4418795985013968</v>
      </c>
      <c r="D210" s="1">
        <f>AVERAGE('ID-13'!C217,'ID-14'!D217,'ID-15'!C217,'ID-16'!B217,'ID-18'!C217,'ID-26'!D217,'ID-29'!D217,'ID-30'!D217,'ID-33'!C217,'ID-34'!D217,'ID-36'!C217,'ID-37'!C217,'ID-38'!D217,'ID-39'!D217,'ID-40'!D217,'ID-45'!D217,'ID-59'!D217,'ID-71'!C217)</f>
        <v>1.8551888072157716</v>
      </c>
      <c r="E210" s="1">
        <f>AVERAGE('ID-03'!B217,'ID-09'!C217,'ID-13'!D217,'ID-15'!D217,'ID-16'!C217,'ID-18'!D217,'ID-24'!D217,'ID-29'!E217,'ID-30'!E217,'ID-33'!D217,'ID-34'!E217,'ID-36'!D217,'ID-38'!E217,'ID-39'!E217,'ID-40'!E217,'ID-44'!D217,'ID-45'!E217,'ID-57'!D217,'ID-70'!C217,'ID-71'!D217)</f>
        <v>2.3929391509571603</v>
      </c>
      <c r="F210" s="1">
        <f>AVERAGE('ID-01'!B217,'ID-02'!B217,'ID-03'!C217,'ID-06'!B217,'ID-08'!C217,'ID-09'!D217,'ID-12'!B217,'ID-16'!D217,'ID-18'!E217,'ID-24'!E217,'ID-29'!F217,'ID-33'!E217,'ID-34'!F217,'ID-36'!E217,'ID-38'!F217,'ID-39'!F217,'ID-40'!F217,'ID-45'!F217,'ID-53'!C217,'ID-54'!B217,'ID-57'!E217,'ID-71'!E217)</f>
        <v>3.3072811300813925</v>
      </c>
      <c r="G210" s="1">
        <f>AVERAGE('ID-01'!C217,'ID-02'!C217,'ID-03'!D217,'ID-07'!B217,'ID-08'!D217,'ID-11'!D217,'ID-18'!F217,'ID-24'!F217,'ID-29'!G217,'ID-31'!B217,'ID-33'!F217,'ID-34'!G217,'ID-36'!F217,'ID-39'!G217,'ID-40'!G217,'ID-44'!E217,'ID-45'!G217,'ID-50'!B217,'ID-53'!D217,'ID-54'!C217,'ID-57'!F217,'ID-59'!E217,'ID-70'!D217,'ID-71'!F217)</f>
        <v>2.8200352716007946</v>
      </c>
      <c r="H210" s="1">
        <f>AVERAGE('ID-03'!E217,'ID-11'!E217,'ID-13'!E217,'ID-15'!E217,'ID-16'!E217,'ID-18'!G217,'ID-24'!G217,'ID-29'!H217,'ID-30'!F217,'ID-31'!C217,'ID-33'!G217,'ID-34'!H217,'ID-40'!H217,'ID-44'!F217,'ID-45'!H217,'ID-54'!D217,'ID-57'!G217,'ID-59'!F217,'ID-70'!E217,'ID-71'!G217)</f>
        <v>1.9365981502476246</v>
      </c>
      <c r="I210" s="1">
        <f>AVERAGE('ID-12'!C217,'ID-18'!H217,'ID-24'!H217,'ID-29'!I217,'ID-40'!I217,'ID-44'!G217,'ID-45'!I217,'ID-59'!G217)</f>
        <v>2.3476869575195831</v>
      </c>
      <c r="J210" s="1">
        <f>AVERAGE('ID-31'!D217,'ID-40'!J217,'ID-44'!H217,'ID-45'!J217,'ID-57'!H217)</f>
        <v>2.234116486633321</v>
      </c>
      <c r="K210" s="1">
        <f>AVERAGE('ID-26'!E217,'ID-31'!E217,'ID-34'!I217,'ID-36'!G217,'ID-40'!K217,'ID-44'!I217,'ID-57'!I217)</f>
        <v>2.4400957178523122</v>
      </c>
      <c r="M210" s="1">
        <v>25.75</v>
      </c>
      <c r="N210" s="70">
        <f t="shared" si="31"/>
        <v>3.7831311042073128E-4</v>
      </c>
      <c r="O210" s="1">
        <f t="shared" si="32"/>
        <v>2.4021714111033271E-4</v>
      </c>
      <c r="P210" s="1">
        <f t="shared" si="33"/>
        <v>3.090744552821476E-4</v>
      </c>
      <c r="Q210" s="1">
        <f t="shared" si="34"/>
        <v>3.9866366254946294E-4</v>
      </c>
      <c r="R210" s="1">
        <f t="shared" si="35"/>
        <v>5.5099303627156003E-4</v>
      </c>
      <c r="S210" s="1">
        <f t="shared" si="36"/>
        <v>4.698178762486924E-4</v>
      </c>
      <c r="T210" s="1">
        <f t="shared" si="37"/>
        <v>3.2263725183125428E-4</v>
      </c>
      <c r="U210" s="1">
        <f t="shared" si="38"/>
        <v>3.9112464712276257E-4</v>
      </c>
      <c r="V210" s="1">
        <f t="shared" si="39"/>
        <v>3.7220380667311127E-4</v>
      </c>
      <c r="W210" s="1">
        <f t="shared" si="40"/>
        <v>4.0651994659419521E-4</v>
      </c>
    </row>
    <row r="211" spans="1:23" x14ac:dyDescent="0.25">
      <c r="A211" s="1">
        <v>25.875</v>
      </c>
      <c r="B211" s="1">
        <f>AVERAGE('ID-11'!B218,'ID-13'!B218,'ID-14'!B218,'ID-15'!B218,'ID-24'!B218,'ID-26'!B218,'ID-29'!B218,'ID-30'!B218,'ID-32'!B218,'ID-33'!B218,'ID-34'!B218,'ID-37'!B218,'ID-38'!B218,'ID-39'!B218,'ID-40'!B218,'ID-44'!B218,'ID-45'!B218,'ID-53'!B218,'ID-57'!B218,'ID-59'!B218,'ID-70'!B218,'ID-71'!B218)</f>
        <v>2.2787546081989039</v>
      </c>
      <c r="C211" s="1">
        <f>AVERAGE('ID-08'!B218,'ID-09'!B218,'ID-11'!C218,'ID-14'!C218,'ID-18'!B218,'ID-24'!C218,'ID-26'!C218,'ID-29'!C218,'ID-30'!C218,'ID-34'!C218,'ID-36'!B218,'ID-38'!C218,'ID-39'!C218,'ID-40'!C218,'ID-44'!C218,'ID-45'!C218,'ID-57'!C218,'ID-59'!C218)</f>
        <v>1.4305394356084986</v>
      </c>
      <c r="D211" s="1">
        <f>AVERAGE('ID-13'!C218,'ID-14'!D218,'ID-15'!C218,'ID-16'!B218,'ID-18'!C218,'ID-26'!D218,'ID-29'!D218,'ID-30'!D218,'ID-33'!C218,'ID-34'!D218,'ID-36'!C218,'ID-37'!C218,'ID-38'!D218,'ID-39'!D218,'ID-40'!D218,'ID-45'!D218,'ID-59'!D218,'ID-71'!C218)</f>
        <v>1.8563481015378431</v>
      </c>
      <c r="E211" s="1">
        <f>AVERAGE('ID-03'!B218,'ID-09'!C218,'ID-13'!D218,'ID-15'!D218,'ID-16'!C218,'ID-18'!D218,'ID-24'!D218,'ID-29'!E218,'ID-30'!E218,'ID-33'!D218,'ID-34'!E218,'ID-36'!D218,'ID-38'!E218,'ID-39'!E218,'ID-40'!E218,'ID-44'!D218,'ID-45'!E218,'ID-57'!D218,'ID-70'!C218,'ID-71'!D218)</f>
        <v>2.3964874040758812</v>
      </c>
      <c r="F211" s="1">
        <f>AVERAGE('ID-01'!B218,'ID-02'!B218,'ID-03'!C218,'ID-06'!B218,'ID-08'!C218,'ID-09'!D218,'ID-12'!B218,'ID-16'!D218,'ID-18'!E218,'ID-24'!E218,'ID-29'!F218,'ID-33'!E218,'ID-34'!F218,'ID-36'!E218,'ID-38'!F218,'ID-39'!F218,'ID-40'!F218,'ID-45'!F218,'ID-53'!C218,'ID-54'!B218,'ID-57'!E218,'ID-71'!E218)</f>
        <v>3.2980681429476464</v>
      </c>
      <c r="G211" s="1">
        <f>AVERAGE('ID-01'!C218,'ID-02'!C218,'ID-03'!D218,'ID-07'!B218,'ID-08'!D218,'ID-11'!D218,'ID-18'!F218,'ID-24'!F218,'ID-29'!G218,'ID-31'!B218,'ID-33'!F218,'ID-34'!G218,'ID-36'!F218,'ID-39'!G218,'ID-40'!G218,'ID-44'!E218,'ID-45'!G218,'ID-50'!B218,'ID-53'!D218,'ID-54'!C218,'ID-57'!F218,'ID-59'!E218,'ID-70'!D218,'ID-71'!F218)</f>
        <v>2.812422794103616</v>
      </c>
      <c r="H211" s="1">
        <f>AVERAGE('ID-03'!E218,'ID-11'!E218,'ID-13'!E218,'ID-15'!E218,'ID-16'!E218,'ID-18'!G218,'ID-24'!G218,'ID-29'!H218,'ID-30'!F218,'ID-31'!C218,'ID-33'!G218,'ID-34'!H218,'ID-40'!H218,'ID-44'!F218,'ID-45'!H218,'ID-54'!D218,'ID-57'!G218,'ID-59'!F218,'ID-70'!E218,'ID-71'!G218)</f>
        <v>1.919323921684795</v>
      </c>
      <c r="I211" s="1">
        <f>AVERAGE('ID-12'!C218,'ID-18'!H218,'ID-24'!H218,'ID-29'!I218,'ID-40'!I218,'ID-44'!G218,'ID-45'!I218,'ID-59'!G218)</f>
        <v>2.346355578033898</v>
      </c>
      <c r="J211" s="1">
        <f>AVERAGE('ID-31'!D218,'ID-40'!J218,'ID-44'!H218,'ID-45'!J218,'ID-57'!H218)</f>
        <v>2.2375483024260618</v>
      </c>
      <c r="K211" s="1">
        <f>AVERAGE('ID-26'!E218,'ID-31'!E218,'ID-34'!I218,'ID-36'!G218,'ID-40'!K218,'ID-44'!I218,'ID-57'!I218)</f>
        <v>2.4340179638259269</v>
      </c>
      <c r="M211" s="1">
        <v>25.875</v>
      </c>
      <c r="N211" s="70">
        <f t="shared" si="31"/>
        <v>3.7964051772593742E-4</v>
      </c>
      <c r="O211" s="1">
        <f t="shared" si="32"/>
        <v>2.3832786997237589E-4</v>
      </c>
      <c r="P211" s="1">
        <f t="shared" si="33"/>
        <v>3.0926759371620468E-4</v>
      </c>
      <c r="Q211" s="1">
        <f t="shared" si="34"/>
        <v>3.9925480151904182E-4</v>
      </c>
      <c r="R211" s="1">
        <f t="shared" si="35"/>
        <v>5.4945815261507797E-4</v>
      </c>
      <c r="S211" s="1">
        <f t="shared" si="36"/>
        <v>4.6854963749766242E-4</v>
      </c>
      <c r="T211" s="1">
        <f t="shared" si="37"/>
        <v>3.1975936535268688E-4</v>
      </c>
      <c r="U211" s="1">
        <f t="shared" si="38"/>
        <v>3.9090283930044744E-4</v>
      </c>
      <c r="V211" s="1">
        <f t="shared" si="39"/>
        <v>3.7277554718418191E-4</v>
      </c>
      <c r="W211" s="1">
        <f t="shared" si="40"/>
        <v>4.0550739277339946E-4</v>
      </c>
    </row>
    <row r="212" spans="1:23" x14ac:dyDescent="0.25">
      <c r="A212" s="1">
        <v>26</v>
      </c>
      <c r="B212" s="1">
        <f>AVERAGE('ID-11'!B219,'ID-13'!B219,'ID-14'!B219,'ID-15'!B219,'ID-24'!B219,'ID-26'!B219,'ID-29'!B219,'ID-30'!B219,'ID-32'!B219,'ID-33'!B219,'ID-34'!B219,'ID-37'!B219,'ID-38'!B219,'ID-39'!B219,'ID-40'!B219,'ID-44'!B219,'ID-45'!B219,'ID-53'!B219,'ID-57'!B219,'ID-59'!B219,'ID-70'!B219,'ID-71'!B219)</f>
        <v>2.2906725309162099</v>
      </c>
      <c r="C212" s="1">
        <f>AVERAGE('ID-08'!B219,'ID-09'!B219,'ID-11'!C219,'ID-14'!C219,'ID-18'!B219,'ID-24'!C219,'ID-26'!C219,'ID-29'!C219,'ID-30'!C219,'ID-34'!C219,'ID-36'!B219,'ID-38'!C219,'ID-39'!C219,'ID-40'!C219,'ID-44'!C219,'ID-45'!C219,'ID-57'!C219,'ID-59'!C219)</f>
        <v>1.4317776407162544</v>
      </c>
      <c r="D212" s="1">
        <f>AVERAGE('ID-13'!C219,'ID-14'!D219,'ID-15'!C219,'ID-16'!B219,'ID-18'!C219,'ID-26'!D219,'ID-29'!D219,'ID-30'!D219,'ID-33'!C219,'ID-34'!D219,'ID-36'!C219,'ID-37'!C219,'ID-38'!D219,'ID-39'!D219,'ID-40'!D219,'ID-45'!D219,'ID-59'!D219,'ID-71'!C219)</f>
        <v>1.8328659406345933</v>
      </c>
      <c r="E212" s="1">
        <f>AVERAGE('ID-03'!B219,'ID-09'!C219,'ID-13'!D219,'ID-15'!D219,'ID-16'!C219,'ID-18'!D219,'ID-24'!D219,'ID-29'!E219,'ID-30'!E219,'ID-33'!D219,'ID-34'!E219,'ID-36'!D219,'ID-38'!E219,'ID-39'!E219,'ID-40'!E219,'ID-44'!D219,'ID-45'!E219,'ID-57'!D219,'ID-70'!C219,'ID-71'!D219)</f>
        <v>2.4443965117551207</v>
      </c>
      <c r="F212" s="1">
        <f>AVERAGE('ID-01'!B219,'ID-02'!B219,'ID-03'!C219,'ID-06'!B219,'ID-08'!C219,'ID-09'!D219,'ID-12'!B219,'ID-16'!D219,'ID-18'!E219,'ID-24'!E219,'ID-29'!F219,'ID-33'!E219,'ID-34'!F219,'ID-36'!E219,'ID-38'!F219,'ID-39'!F219,'ID-40'!F219,'ID-45'!F219,'ID-53'!C219,'ID-54'!B219,'ID-57'!E219,'ID-71'!E219)</f>
        <v>3.2956921146839906</v>
      </c>
      <c r="G212" s="1">
        <f>AVERAGE('ID-01'!C219,'ID-02'!C219,'ID-03'!D219,'ID-07'!B219,'ID-08'!D219,'ID-11'!D219,'ID-18'!F219,'ID-24'!F219,'ID-29'!G219,'ID-31'!B219,'ID-33'!F219,'ID-34'!G219,'ID-36'!F219,'ID-39'!G219,'ID-40'!G219,'ID-44'!E219,'ID-45'!G219,'ID-50'!B219,'ID-53'!D219,'ID-54'!C219,'ID-57'!F219,'ID-59'!E219,'ID-70'!D219,'ID-71'!F219)</f>
        <v>2.8098442824496233</v>
      </c>
      <c r="H212" s="1">
        <f>AVERAGE('ID-03'!E219,'ID-11'!E219,'ID-13'!E219,'ID-15'!E219,'ID-16'!E219,'ID-18'!G219,'ID-24'!G219,'ID-29'!H219,'ID-30'!F219,'ID-31'!C219,'ID-33'!G219,'ID-34'!H219,'ID-40'!H219,'ID-44'!F219,'ID-45'!H219,'ID-54'!D219,'ID-57'!G219,'ID-59'!F219,'ID-70'!E219,'ID-71'!G219)</f>
        <v>1.9141049361169262</v>
      </c>
      <c r="I212" s="1">
        <f>AVERAGE('ID-12'!C219,'ID-18'!H219,'ID-24'!H219,'ID-29'!I219,'ID-40'!I219,'ID-44'!G219,'ID-45'!I219,'ID-59'!G219)</f>
        <v>2.3429323963827566</v>
      </c>
      <c r="J212" s="1">
        <f>AVERAGE('ID-31'!D219,'ID-40'!J219,'ID-44'!H219,'ID-45'!J219,'ID-57'!H219)</f>
        <v>2.2126190541118129</v>
      </c>
      <c r="K212" s="1">
        <f>AVERAGE('ID-26'!E219,'ID-31'!E219,'ID-34'!I219,'ID-36'!G219,'ID-40'!K219,'ID-44'!I219,'ID-57'!I219)</f>
        <v>2.4355290179736917</v>
      </c>
      <c r="M212" s="1">
        <v>26</v>
      </c>
      <c r="N212" s="70">
        <f t="shared" si="31"/>
        <v>3.8162604365064059E-4</v>
      </c>
      <c r="O212" s="1">
        <f t="shared" si="32"/>
        <v>2.3853415494332799E-4</v>
      </c>
      <c r="P212" s="1">
        <f t="shared" si="33"/>
        <v>3.0535546570972327E-4</v>
      </c>
      <c r="Q212" s="1">
        <f t="shared" si="34"/>
        <v>4.0723645885840315E-4</v>
      </c>
      <c r="R212" s="1">
        <f t="shared" si="35"/>
        <v>5.490623063063529E-4</v>
      </c>
      <c r="S212" s="1">
        <f t="shared" si="36"/>
        <v>4.6812005745610724E-4</v>
      </c>
      <c r="T212" s="1">
        <f t="shared" si="37"/>
        <v>3.1888988235707991E-4</v>
      </c>
      <c r="U212" s="1">
        <f t="shared" si="38"/>
        <v>3.9033253723736729E-4</v>
      </c>
      <c r="V212" s="1">
        <f t="shared" si="39"/>
        <v>3.6862233441502804E-4</v>
      </c>
      <c r="W212" s="1">
        <f t="shared" si="40"/>
        <v>4.0575913439441704E-4</v>
      </c>
    </row>
    <row r="213" spans="1:23" x14ac:dyDescent="0.25">
      <c r="A213" s="1">
        <v>26.125</v>
      </c>
      <c r="B213" s="1">
        <f>AVERAGE('ID-11'!B220,'ID-13'!B220,'ID-14'!B220,'ID-15'!B220,'ID-24'!B220,'ID-26'!B220,'ID-29'!B220,'ID-30'!B220,'ID-32'!B220,'ID-33'!B220,'ID-34'!B220,'ID-37'!B220,'ID-38'!B220,'ID-39'!B220,'ID-40'!B220,'ID-44'!B220,'ID-45'!B220,'ID-53'!B220,'ID-57'!B220,'ID-59'!B220,'ID-70'!B220,'ID-71'!B220)</f>
        <v>2.2899090973641227</v>
      </c>
      <c r="C213" s="1">
        <f>AVERAGE('ID-08'!B220,'ID-09'!B220,'ID-11'!C220,'ID-14'!C220,'ID-18'!B220,'ID-24'!C220,'ID-26'!C220,'ID-29'!C220,'ID-30'!C220,'ID-34'!C220,'ID-36'!B220,'ID-38'!C220,'ID-39'!C220,'ID-40'!C220,'ID-44'!C220,'ID-45'!C220,'ID-57'!C220,'ID-59'!C220)</f>
        <v>1.4182519951143164</v>
      </c>
      <c r="D213" s="1">
        <f>AVERAGE('ID-13'!C220,'ID-14'!D220,'ID-15'!C220,'ID-16'!B220,'ID-18'!C220,'ID-26'!D220,'ID-29'!D220,'ID-30'!D220,'ID-33'!C220,'ID-34'!D220,'ID-36'!C220,'ID-37'!C220,'ID-38'!D220,'ID-39'!D220,'ID-40'!D220,'ID-45'!D220,'ID-59'!D220,'ID-71'!C220)</f>
        <v>1.8432012757985428</v>
      </c>
      <c r="E213" s="1">
        <f>AVERAGE('ID-03'!B220,'ID-09'!C220,'ID-13'!D220,'ID-15'!D220,'ID-16'!C220,'ID-18'!D220,'ID-24'!D220,'ID-29'!E220,'ID-30'!E220,'ID-33'!D220,'ID-34'!E220,'ID-36'!D220,'ID-38'!E220,'ID-39'!E220,'ID-40'!E220,'ID-44'!D220,'ID-45'!E220,'ID-57'!D220,'ID-70'!C220,'ID-71'!D220)</f>
        <v>2.4414996566035945</v>
      </c>
      <c r="F213" s="1">
        <f>AVERAGE('ID-01'!B220,'ID-02'!B220,'ID-03'!C220,'ID-06'!B220,'ID-08'!C220,'ID-09'!D220,'ID-12'!B220,'ID-16'!D220,'ID-18'!E220,'ID-24'!E220,'ID-29'!F220,'ID-33'!E220,'ID-34'!F220,'ID-36'!E220,'ID-38'!F220,'ID-39'!F220,'ID-40'!F220,'ID-45'!F220,'ID-53'!C220,'ID-54'!B220,'ID-57'!E220,'ID-71'!E220)</f>
        <v>3.3010600292640402</v>
      </c>
      <c r="G213" s="1">
        <f>AVERAGE('ID-01'!C220,'ID-02'!C220,'ID-03'!D220,'ID-07'!B220,'ID-08'!D220,'ID-11'!D220,'ID-18'!F220,'ID-24'!F220,'ID-29'!G220,'ID-31'!B220,'ID-33'!F220,'ID-34'!G220,'ID-36'!F220,'ID-39'!G220,'ID-40'!G220,'ID-44'!E220,'ID-45'!G220,'ID-50'!B220,'ID-53'!D220,'ID-54'!C220,'ID-57'!F220,'ID-59'!E220,'ID-70'!D220,'ID-71'!F220)</f>
        <v>2.8119594119645139</v>
      </c>
      <c r="H213" s="1">
        <f>AVERAGE('ID-03'!E220,'ID-11'!E220,'ID-13'!E220,'ID-15'!E220,'ID-16'!E220,'ID-18'!G220,'ID-24'!G220,'ID-29'!H220,'ID-30'!F220,'ID-31'!C220,'ID-33'!G220,'ID-34'!H220,'ID-40'!H220,'ID-44'!F220,'ID-45'!H220,'ID-54'!D220,'ID-57'!G220,'ID-59'!F220,'ID-70'!E220,'ID-71'!G220)</f>
        <v>1.9217993153184207</v>
      </c>
      <c r="I213" s="1">
        <f>AVERAGE('ID-12'!C220,'ID-18'!H220,'ID-24'!H220,'ID-29'!I220,'ID-40'!I220,'ID-44'!G220,'ID-45'!I220,'ID-59'!G220)</f>
        <v>2.3421215211576798</v>
      </c>
      <c r="J213" s="1">
        <f>AVERAGE('ID-31'!D220,'ID-40'!J220,'ID-44'!H220,'ID-45'!J220,'ID-57'!H220)</f>
        <v>2.1968548346136378</v>
      </c>
      <c r="K213" s="1">
        <f>AVERAGE('ID-26'!E220,'ID-31'!E220,'ID-34'!I220,'ID-36'!G220,'ID-40'!K220,'ID-44'!I220,'ID-57'!I220)</f>
        <v>2.4269068930075819</v>
      </c>
      <c r="M213" s="1">
        <v>26.125</v>
      </c>
      <c r="N213" s="70">
        <f t="shared" si="31"/>
        <v>3.8149885562086287E-4</v>
      </c>
      <c r="O213" s="1">
        <f t="shared" si="32"/>
        <v>2.3628078238604515E-4</v>
      </c>
      <c r="P213" s="1">
        <f t="shared" si="33"/>
        <v>3.0707733254803723E-4</v>
      </c>
      <c r="Q213" s="1">
        <f t="shared" si="34"/>
        <v>4.0675384279015888E-4</v>
      </c>
      <c r="R213" s="1">
        <f t="shared" si="35"/>
        <v>5.4995660087538915E-4</v>
      </c>
      <c r="S213" s="1">
        <f t="shared" si="36"/>
        <v>4.6847243803328808E-4</v>
      </c>
      <c r="T213" s="1">
        <f t="shared" si="37"/>
        <v>3.2017176593204891E-4</v>
      </c>
      <c r="U213" s="1">
        <f t="shared" si="38"/>
        <v>3.9019744542486947E-4</v>
      </c>
      <c r="V213" s="1">
        <f t="shared" si="39"/>
        <v>3.6599601544663209E-4</v>
      </c>
      <c r="W213" s="1">
        <f t="shared" si="40"/>
        <v>4.0432268837506315E-4</v>
      </c>
    </row>
    <row r="214" spans="1:23" x14ac:dyDescent="0.25">
      <c r="A214" s="1">
        <v>26.25</v>
      </c>
      <c r="B214" s="1">
        <f>AVERAGE('ID-11'!B221,'ID-13'!B221,'ID-14'!B221,'ID-15'!B221,'ID-24'!B221,'ID-26'!B221,'ID-29'!B221,'ID-30'!B221,'ID-32'!B221,'ID-33'!B221,'ID-34'!B221,'ID-37'!B221,'ID-38'!B221,'ID-39'!B221,'ID-40'!B221,'ID-44'!B221,'ID-45'!B221,'ID-53'!B221,'ID-57'!B221,'ID-59'!B221,'ID-70'!B221,'ID-71'!B221)</f>
        <v>2.2859303503066921</v>
      </c>
      <c r="C214" s="1">
        <f>AVERAGE('ID-08'!B221,'ID-09'!B221,'ID-11'!C221,'ID-14'!C221,'ID-18'!B221,'ID-24'!C221,'ID-26'!C221,'ID-29'!C221,'ID-30'!C221,'ID-34'!C221,'ID-36'!B221,'ID-38'!C221,'ID-39'!C221,'ID-40'!C221,'ID-44'!C221,'ID-45'!C221,'ID-57'!C221,'ID-59'!C221)</f>
        <v>1.4127438499353504</v>
      </c>
      <c r="D214" s="1">
        <f>AVERAGE('ID-13'!C221,'ID-14'!D221,'ID-15'!C221,'ID-16'!B221,'ID-18'!C221,'ID-26'!D221,'ID-29'!D221,'ID-30'!D221,'ID-33'!C221,'ID-34'!D221,'ID-36'!C221,'ID-37'!C221,'ID-38'!D221,'ID-39'!D221,'ID-40'!D221,'ID-45'!D221,'ID-59'!D221,'ID-71'!C221)</f>
        <v>1.8491594702230012</v>
      </c>
      <c r="E214" s="1">
        <f>AVERAGE('ID-03'!B221,'ID-09'!C221,'ID-13'!D221,'ID-15'!D221,'ID-16'!C221,'ID-18'!D221,'ID-24'!D221,'ID-29'!E221,'ID-30'!E221,'ID-33'!D221,'ID-34'!E221,'ID-36'!D221,'ID-38'!E221,'ID-39'!E221,'ID-40'!E221,'ID-44'!D221,'ID-45'!E221,'ID-57'!D221,'ID-70'!C221,'ID-71'!D221)</f>
        <v>2.4515508331113942</v>
      </c>
      <c r="F214" s="1">
        <f>AVERAGE('ID-01'!B221,'ID-02'!B221,'ID-03'!C221,'ID-06'!B221,'ID-08'!C221,'ID-09'!D221,'ID-12'!B221,'ID-16'!D221,'ID-18'!E221,'ID-24'!E221,'ID-29'!F221,'ID-33'!E221,'ID-34'!F221,'ID-36'!E221,'ID-38'!F221,'ID-39'!F221,'ID-40'!F221,'ID-45'!F221,'ID-53'!C221,'ID-54'!B221,'ID-57'!E221,'ID-71'!E221)</f>
        <v>3.3131624438855622</v>
      </c>
      <c r="G214" s="1">
        <f>AVERAGE('ID-01'!C221,'ID-02'!C221,'ID-03'!D221,'ID-07'!B221,'ID-08'!D221,'ID-11'!D221,'ID-18'!F221,'ID-24'!F221,'ID-29'!G221,'ID-31'!B221,'ID-33'!F221,'ID-34'!G221,'ID-36'!F221,'ID-39'!G221,'ID-40'!G221,'ID-44'!E221,'ID-45'!G221,'ID-50'!B221,'ID-53'!D221,'ID-54'!C221,'ID-57'!F221,'ID-59'!E221,'ID-70'!D221,'ID-71'!F221)</f>
        <v>2.8030752601269988</v>
      </c>
      <c r="H214" s="1">
        <f>AVERAGE('ID-03'!E221,'ID-11'!E221,'ID-13'!E221,'ID-15'!E221,'ID-16'!E221,'ID-18'!G221,'ID-24'!G221,'ID-29'!H221,'ID-30'!F221,'ID-31'!C221,'ID-33'!G221,'ID-34'!H221,'ID-40'!H221,'ID-44'!F221,'ID-45'!H221,'ID-54'!D221,'ID-57'!G221,'ID-59'!F221,'ID-70'!E221,'ID-71'!G221)</f>
        <v>1.9377144024018196</v>
      </c>
      <c r="I214" s="1">
        <f>AVERAGE('ID-12'!C221,'ID-18'!H221,'ID-24'!H221,'ID-29'!I221,'ID-40'!I221,'ID-44'!G221,'ID-45'!I221,'ID-59'!G221)</f>
        <v>2.3559774438927001</v>
      </c>
      <c r="J214" s="1">
        <f>AVERAGE('ID-31'!D221,'ID-40'!J221,'ID-44'!H221,'ID-45'!J221,'ID-57'!H221)</f>
        <v>2.1839328324740679</v>
      </c>
      <c r="K214" s="1">
        <f>AVERAGE('ID-26'!E221,'ID-31'!E221,'ID-34'!I221,'ID-36'!G221,'ID-40'!K221,'ID-44'!I221,'ID-57'!I221)</f>
        <v>2.4364775187278336</v>
      </c>
      <c r="M214" s="1">
        <v>26.25</v>
      </c>
      <c r="N214" s="70">
        <f t="shared" si="31"/>
        <v>3.8083599636109492E-4</v>
      </c>
      <c r="O214" s="1">
        <f t="shared" si="32"/>
        <v>2.353631253992294E-4</v>
      </c>
      <c r="P214" s="1">
        <f t="shared" si="33"/>
        <v>3.08069967739152E-4</v>
      </c>
      <c r="Q214" s="1">
        <f t="shared" si="34"/>
        <v>4.0842836879635832E-4</v>
      </c>
      <c r="R214" s="1">
        <f t="shared" si="35"/>
        <v>5.5197286315133466E-4</v>
      </c>
      <c r="S214" s="1">
        <f t="shared" si="36"/>
        <v>4.6699233833715804E-4</v>
      </c>
      <c r="T214" s="1">
        <f t="shared" si="37"/>
        <v>3.2282321944014316E-4</v>
      </c>
      <c r="U214" s="1">
        <f t="shared" si="38"/>
        <v>3.9250584215252385E-4</v>
      </c>
      <c r="V214" s="1">
        <f t="shared" si="39"/>
        <v>3.6384320989017976E-4</v>
      </c>
      <c r="W214" s="1">
        <f t="shared" si="40"/>
        <v>4.059171546200571E-4</v>
      </c>
    </row>
    <row r="215" spans="1:23" x14ac:dyDescent="0.25">
      <c r="A215" s="1">
        <v>26.375</v>
      </c>
      <c r="B215" s="1">
        <f>AVERAGE('ID-11'!B222,'ID-13'!B222,'ID-14'!B222,'ID-15'!B222,'ID-24'!B222,'ID-26'!B222,'ID-29'!B222,'ID-30'!B222,'ID-32'!B222,'ID-33'!B222,'ID-34'!B222,'ID-37'!B222,'ID-38'!B222,'ID-39'!B222,'ID-40'!B222,'ID-44'!B222,'ID-45'!B222,'ID-53'!B222,'ID-57'!B222,'ID-59'!B222,'ID-70'!B222,'ID-71'!B222)</f>
        <v>2.288805409822785</v>
      </c>
      <c r="C215" s="1">
        <f>AVERAGE('ID-08'!B222,'ID-09'!B222,'ID-11'!C222,'ID-14'!C222,'ID-18'!B222,'ID-24'!C222,'ID-26'!C222,'ID-29'!C222,'ID-30'!C222,'ID-34'!C222,'ID-36'!B222,'ID-38'!C222,'ID-39'!C222,'ID-40'!C222,'ID-44'!C222,'ID-45'!C222,'ID-57'!C222,'ID-59'!C222)</f>
        <v>1.4095882759794656</v>
      </c>
      <c r="D215" s="1">
        <f>AVERAGE('ID-13'!C222,'ID-14'!D222,'ID-15'!C222,'ID-16'!B222,'ID-18'!C222,'ID-26'!D222,'ID-29'!D222,'ID-30'!D222,'ID-33'!C222,'ID-34'!D222,'ID-36'!C222,'ID-37'!C222,'ID-38'!D222,'ID-39'!D222,'ID-40'!D222,'ID-45'!D222,'ID-59'!D222,'ID-71'!C222)</f>
        <v>1.8392377054095752</v>
      </c>
      <c r="E215" s="1">
        <f>AVERAGE('ID-03'!B222,'ID-09'!C222,'ID-13'!D222,'ID-15'!D222,'ID-16'!C222,'ID-18'!D222,'ID-24'!D222,'ID-29'!E222,'ID-30'!E222,'ID-33'!D222,'ID-34'!E222,'ID-36'!D222,'ID-38'!E222,'ID-39'!E222,'ID-40'!E222,'ID-44'!D222,'ID-45'!E222,'ID-57'!D222,'ID-70'!C222,'ID-71'!D222)</f>
        <v>2.4463182367544274</v>
      </c>
      <c r="F215" s="1">
        <f>AVERAGE('ID-01'!B222,'ID-02'!B222,'ID-03'!C222,'ID-06'!B222,'ID-08'!C222,'ID-09'!D222,'ID-12'!B222,'ID-16'!D222,'ID-18'!E222,'ID-24'!E222,'ID-29'!F222,'ID-33'!E222,'ID-34'!F222,'ID-36'!E222,'ID-38'!F222,'ID-39'!F222,'ID-40'!F222,'ID-45'!F222,'ID-53'!C222,'ID-54'!B222,'ID-57'!E222,'ID-71'!E222)</f>
        <v>3.3094696940009358</v>
      </c>
      <c r="G215" s="1">
        <f>AVERAGE('ID-01'!C222,'ID-02'!C222,'ID-03'!D222,'ID-07'!B222,'ID-08'!D222,'ID-11'!D222,'ID-18'!F222,'ID-24'!F222,'ID-29'!G222,'ID-31'!B222,'ID-33'!F222,'ID-34'!G222,'ID-36'!F222,'ID-39'!G222,'ID-40'!G222,'ID-44'!E222,'ID-45'!G222,'ID-50'!B222,'ID-53'!D222,'ID-54'!C222,'ID-57'!F222,'ID-59'!E222,'ID-70'!D222,'ID-71'!F222)</f>
        <v>2.7985771600974716</v>
      </c>
      <c r="H215" s="1">
        <f>AVERAGE('ID-03'!E222,'ID-11'!E222,'ID-13'!E222,'ID-15'!E222,'ID-16'!E222,'ID-18'!G222,'ID-24'!G222,'ID-29'!H222,'ID-30'!F222,'ID-31'!C222,'ID-33'!G222,'ID-34'!H222,'ID-40'!H222,'ID-44'!F222,'ID-45'!H222,'ID-54'!D222,'ID-57'!G222,'ID-59'!F222,'ID-70'!E222,'ID-71'!G222)</f>
        <v>1.9445320262474106</v>
      </c>
      <c r="I215" s="1">
        <f>AVERAGE('ID-12'!C222,'ID-18'!H222,'ID-24'!H222,'ID-29'!I222,'ID-40'!I222,'ID-44'!G222,'ID-45'!I222,'ID-59'!G222)</f>
        <v>2.4165972270727787</v>
      </c>
      <c r="J215" s="1">
        <f>AVERAGE('ID-31'!D222,'ID-40'!J222,'ID-44'!H222,'ID-45'!J222,'ID-57'!H222)</f>
        <v>2.1818732417042712</v>
      </c>
      <c r="K215" s="1">
        <f>AVERAGE('ID-26'!E222,'ID-31'!E222,'ID-34'!I222,'ID-36'!G222,'ID-40'!K222,'ID-44'!I222,'ID-57'!I222)</f>
        <v>2.4365276677021934</v>
      </c>
      <c r="M215" s="1">
        <v>26.375</v>
      </c>
      <c r="N215" s="70">
        <f t="shared" si="31"/>
        <v>3.8131498127647598E-4</v>
      </c>
      <c r="O215" s="1">
        <f t="shared" si="32"/>
        <v>2.3483740677817899E-4</v>
      </c>
      <c r="P215" s="1">
        <f t="shared" si="33"/>
        <v>3.0641700172123526E-4</v>
      </c>
      <c r="Q215" s="1">
        <f t="shared" si="34"/>
        <v>4.0755661824328762E-4</v>
      </c>
      <c r="R215" s="1">
        <f t="shared" si="35"/>
        <v>5.5135765102055597E-4</v>
      </c>
      <c r="S215" s="1">
        <f t="shared" si="36"/>
        <v>4.662429548722388E-4</v>
      </c>
      <c r="T215" s="1">
        <f t="shared" si="37"/>
        <v>3.2395903557281864E-4</v>
      </c>
      <c r="U215" s="1">
        <f t="shared" si="38"/>
        <v>4.0260509803032496E-4</v>
      </c>
      <c r="V215" s="1">
        <f t="shared" si="39"/>
        <v>3.6350008206793161E-4</v>
      </c>
      <c r="W215" s="1">
        <f t="shared" si="40"/>
        <v>4.0592550943918546E-4</v>
      </c>
    </row>
    <row r="216" spans="1:23" x14ac:dyDescent="0.25">
      <c r="A216" s="1">
        <v>26.5</v>
      </c>
      <c r="B216" s="1">
        <f>AVERAGE('ID-11'!B223,'ID-13'!B223,'ID-14'!B223,'ID-15'!B223,'ID-24'!B223,'ID-26'!B223,'ID-29'!B223,'ID-30'!B223,'ID-32'!B223,'ID-33'!B223,'ID-34'!B223,'ID-37'!B223,'ID-38'!B223,'ID-39'!B223,'ID-40'!B223,'ID-44'!B223,'ID-45'!B223,'ID-53'!B223,'ID-57'!B223,'ID-59'!B223,'ID-70'!B223,'ID-71'!B223)</f>
        <v>2.2863786171556679</v>
      </c>
      <c r="C216" s="1">
        <f>AVERAGE('ID-08'!B223,'ID-09'!B223,'ID-11'!C223,'ID-14'!C223,'ID-18'!B223,'ID-24'!C223,'ID-26'!C223,'ID-29'!C223,'ID-30'!C223,'ID-34'!C223,'ID-36'!B223,'ID-38'!C223,'ID-39'!C223,'ID-40'!C223,'ID-44'!C223,'ID-45'!C223,'ID-57'!C223,'ID-59'!C223)</f>
        <v>1.4037308945584681</v>
      </c>
      <c r="D216" s="1">
        <f>AVERAGE('ID-13'!C223,'ID-14'!D223,'ID-15'!C223,'ID-16'!B223,'ID-18'!C223,'ID-26'!D223,'ID-29'!D223,'ID-30'!D223,'ID-33'!C223,'ID-34'!D223,'ID-36'!C223,'ID-37'!C223,'ID-38'!D223,'ID-39'!D223,'ID-40'!D223,'ID-45'!D223,'ID-59'!D223,'ID-71'!C223)</f>
        <v>1.8513545813622494</v>
      </c>
      <c r="E216" s="1">
        <f>AVERAGE('ID-03'!B223,'ID-09'!C223,'ID-13'!D223,'ID-15'!D223,'ID-16'!C223,'ID-18'!D223,'ID-24'!D223,'ID-29'!E223,'ID-30'!E223,'ID-33'!D223,'ID-34'!E223,'ID-36'!D223,'ID-38'!E223,'ID-39'!E223,'ID-40'!E223,'ID-44'!D223,'ID-45'!E223,'ID-57'!D223,'ID-70'!C223,'ID-71'!D223)</f>
        <v>2.4379155627601796</v>
      </c>
      <c r="F216" s="1">
        <f>AVERAGE('ID-01'!B223,'ID-02'!B223,'ID-03'!C223,'ID-06'!B223,'ID-08'!C223,'ID-09'!D223,'ID-12'!B223,'ID-16'!D223,'ID-18'!E223,'ID-24'!E223,'ID-29'!F223,'ID-33'!E223,'ID-34'!F223,'ID-36'!E223,'ID-38'!F223,'ID-39'!F223,'ID-40'!F223,'ID-45'!F223,'ID-53'!C223,'ID-54'!B223,'ID-57'!E223,'ID-71'!E223)</f>
        <v>3.313360249208714</v>
      </c>
      <c r="G216" s="1">
        <f>AVERAGE('ID-01'!C223,'ID-02'!C223,'ID-03'!D223,'ID-07'!B223,'ID-08'!D223,'ID-11'!D223,'ID-18'!F223,'ID-24'!F223,'ID-29'!G223,'ID-31'!B223,'ID-33'!F223,'ID-34'!G223,'ID-36'!F223,'ID-39'!G223,'ID-40'!G223,'ID-44'!E223,'ID-45'!G223,'ID-50'!B223,'ID-53'!D223,'ID-54'!C223,'ID-57'!F223,'ID-59'!E223,'ID-70'!D223,'ID-71'!F223)</f>
        <v>2.7867949277628266</v>
      </c>
      <c r="H216" s="1">
        <f>AVERAGE('ID-03'!E223,'ID-11'!E223,'ID-13'!E223,'ID-15'!E223,'ID-16'!E223,'ID-18'!G223,'ID-24'!G223,'ID-29'!H223,'ID-30'!F223,'ID-31'!C223,'ID-33'!G223,'ID-34'!H223,'ID-40'!H223,'ID-44'!F223,'ID-45'!H223,'ID-54'!D223,'ID-57'!G223,'ID-59'!F223,'ID-70'!E223,'ID-71'!G223)</f>
        <v>1.9448321863765752</v>
      </c>
      <c r="I216" s="1">
        <f>AVERAGE('ID-12'!C223,'ID-18'!H223,'ID-24'!H223,'ID-29'!I223,'ID-40'!I223,'ID-44'!G223,'ID-45'!I223,'ID-59'!G223)</f>
        <v>2.4325568207887316</v>
      </c>
      <c r="J216" s="1">
        <f>AVERAGE('ID-31'!D223,'ID-40'!J223,'ID-44'!H223,'ID-45'!J223,'ID-57'!H223)</f>
        <v>2.1601616166206457</v>
      </c>
      <c r="K216" s="1">
        <f>AVERAGE('ID-26'!E223,'ID-31'!E223,'ID-34'!I223,'ID-36'!G223,'ID-40'!K223,'ID-44'!I223,'ID-57'!I223)</f>
        <v>2.411051800677869</v>
      </c>
      <c r="M216" s="1">
        <v>26.5</v>
      </c>
      <c r="N216" s="70">
        <f t="shared" si="31"/>
        <v>3.8091067761813428E-4</v>
      </c>
      <c r="O216" s="1">
        <f t="shared" si="32"/>
        <v>2.3386156703344079E-4</v>
      </c>
      <c r="P216" s="1">
        <f t="shared" si="33"/>
        <v>3.0843567325495078E-4</v>
      </c>
      <c r="Q216" s="1">
        <f t="shared" si="34"/>
        <v>4.0615673275584593E-4</v>
      </c>
      <c r="R216" s="1">
        <f t="shared" si="35"/>
        <v>5.5200581751817181E-4</v>
      </c>
      <c r="S216" s="1">
        <f t="shared" si="36"/>
        <v>4.6428003496528693E-4</v>
      </c>
      <c r="T216" s="1">
        <f t="shared" si="37"/>
        <v>3.2400904225033745E-4</v>
      </c>
      <c r="U216" s="1">
        <f t="shared" si="38"/>
        <v>4.052639663434027E-4</v>
      </c>
      <c r="V216" s="1">
        <f t="shared" si="39"/>
        <v>3.5988292532899958E-4</v>
      </c>
      <c r="W216" s="1">
        <f t="shared" si="40"/>
        <v>4.0168122999293299E-4</v>
      </c>
    </row>
    <row r="217" spans="1:23" x14ac:dyDescent="0.25">
      <c r="A217" s="1">
        <v>26.625</v>
      </c>
      <c r="B217" s="1">
        <f>AVERAGE('ID-11'!B224,'ID-13'!B224,'ID-14'!B224,'ID-15'!B224,'ID-24'!B224,'ID-26'!B224,'ID-29'!B224,'ID-30'!B224,'ID-32'!B224,'ID-33'!B224,'ID-34'!B224,'ID-37'!B224,'ID-38'!B224,'ID-39'!B224,'ID-40'!B224,'ID-44'!B224,'ID-45'!B224,'ID-53'!B224,'ID-57'!B224,'ID-59'!B224,'ID-70'!B224,'ID-71'!B224)</f>
        <v>2.2596649581717347</v>
      </c>
      <c r="C217" s="1">
        <f>AVERAGE('ID-08'!B224,'ID-09'!B224,'ID-11'!C224,'ID-14'!C224,'ID-18'!B224,'ID-24'!C224,'ID-26'!C224,'ID-29'!C224,'ID-30'!C224,'ID-34'!C224,'ID-36'!B224,'ID-38'!C224,'ID-39'!C224,'ID-40'!C224,'ID-44'!C224,'ID-45'!C224,'ID-57'!C224,'ID-59'!C224)</f>
        <v>1.4149330062127778</v>
      </c>
      <c r="D217" s="1">
        <f>AVERAGE('ID-13'!C224,'ID-14'!D224,'ID-15'!C224,'ID-16'!B224,'ID-18'!C224,'ID-26'!D224,'ID-29'!D224,'ID-30'!D224,'ID-33'!C224,'ID-34'!D224,'ID-36'!C224,'ID-37'!C224,'ID-38'!D224,'ID-39'!D224,'ID-40'!D224,'ID-45'!D224,'ID-59'!D224,'ID-71'!C224)</f>
        <v>1.8563648295023303</v>
      </c>
      <c r="E217" s="1">
        <f>AVERAGE('ID-03'!B224,'ID-09'!C224,'ID-13'!D224,'ID-15'!D224,'ID-16'!C224,'ID-18'!D224,'ID-24'!D224,'ID-29'!E224,'ID-30'!E224,'ID-33'!D224,'ID-34'!E224,'ID-36'!D224,'ID-38'!E224,'ID-39'!E224,'ID-40'!E224,'ID-44'!D224,'ID-45'!E224,'ID-57'!D224,'ID-70'!C224,'ID-71'!D224)</f>
        <v>2.4370251978261708</v>
      </c>
      <c r="F217" s="1">
        <f>AVERAGE('ID-01'!B224,'ID-02'!B224,'ID-03'!C224,'ID-06'!B224,'ID-08'!C224,'ID-09'!D224,'ID-12'!B224,'ID-16'!D224,'ID-18'!E224,'ID-24'!E224,'ID-29'!F224,'ID-33'!E224,'ID-34'!F224,'ID-36'!E224,'ID-38'!F224,'ID-39'!F224,'ID-40'!F224,'ID-45'!F224,'ID-53'!C224,'ID-54'!B224,'ID-57'!E224,'ID-71'!E224)</f>
        <v>3.3203363579383112</v>
      </c>
      <c r="G217" s="1">
        <f>AVERAGE('ID-01'!C224,'ID-02'!C224,'ID-03'!D224,'ID-07'!B224,'ID-08'!D224,'ID-11'!D224,'ID-18'!F224,'ID-24'!F224,'ID-29'!G224,'ID-31'!B224,'ID-33'!F224,'ID-34'!G224,'ID-36'!F224,'ID-39'!G224,'ID-40'!G224,'ID-44'!E224,'ID-45'!G224,'ID-50'!B224,'ID-53'!D224,'ID-54'!C224,'ID-57'!F224,'ID-59'!E224,'ID-70'!D224,'ID-71'!F224)</f>
        <v>2.7705268438458788</v>
      </c>
      <c r="H217" s="1">
        <f>AVERAGE('ID-03'!E224,'ID-11'!E224,'ID-13'!E224,'ID-15'!E224,'ID-16'!E224,'ID-18'!G224,'ID-24'!G224,'ID-29'!H224,'ID-30'!F224,'ID-31'!C224,'ID-33'!G224,'ID-34'!H224,'ID-40'!H224,'ID-44'!F224,'ID-45'!H224,'ID-54'!D224,'ID-57'!G224,'ID-59'!F224,'ID-70'!E224,'ID-71'!G224)</f>
        <v>1.9485347361410774</v>
      </c>
      <c r="I217" s="1">
        <f>AVERAGE('ID-12'!C224,'ID-18'!H224,'ID-24'!H224,'ID-29'!I224,'ID-40'!I224,'ID-44'!G224,'ID-45'!I224,'ID-59'!G224)</f>
        <v>2.4467895977635292</v>
      </c>
      <c r="J217" s="1">
        <f>AVERAGE('ID-31'!D224,'ID-40'!J224,'ID-44'!H224,'ID-45'!J224,'ID-57'!H224)</f>
        <v>2.1765738422789074</v>
      </c>
      <c r="K217" s="1">
        <f>AVERAGE('ID-26'!E224,'ID-31'!E224,'ID-34'!I224,'ID-36'!G224,'ID-40'!K224,'ID-44'!I224,'ID-57'!I224)</f>
        <v>2.417567931856524</v>
      </c>
      <c r="M217" s="1">
        <v>26.625</v>
      </c>
      <c r="N217" s="70">
        <f t="shared" si="31"/>
        <v>3.7646018203141101E-4</v>
      </c>
      <c r="O217" s="1">
        <f t="shared" si="32"/>
        <v>2.3572783883504881E-4</v>
      </c>
      <c r="P217" s="1">
        <f t="shared" si="33"/>
        <v>3.0927038059508827E-4</v>
      </c>
      <c r="Q217" s="1">
        <f t="shared" si="34"/>
        <v>4.060083979578401E-4</v>
      </c>
      <c r="R217" s="1">
        <f t="shared" si="35"/>
        <v>5.5316803723252266E-4</v>
      </c>
      <c r="S217" s="1">
        <f t="shared" si="36"/>
        <v>4.6156977218472344E-4</v>
      </c>
      <c r="T217" s="1">
        <f t="shared" si="37"/>
        <v>3.2462588704110354E-4</v>
      </c>
      <c r="U217" s="1">
        <f t="shared" si="38"/>
        <v>4.0763514698740402E-4</v>
      </c>
      <c r="V217" s="1">
        <f t="shared" si="39"/>
        <v>3.6261720212366598E-4</v>
      </c>
      <c r="W217" s="1">
        <f t="shared" si="40"/>
        <v>4.027668174472969E-4</v>
      </c>
    </row>
    <row r="218" spans="1:23" x14ac:dyDescent="0.25">
      <c r="A218" s="1">
        <v>26.75</v>
      </c>
      <c r="B218" s="1">
        <f>AVERAGE('ID-11'!B225,'ID-13'!B225,'ID-14'!B225,'ID-15'!B225,'ID-24'!B225,'ID-26'!B225,'ID-29'!B225,'ID-30'!B225,'ID-32'!B225,'ID-33'!B225,'ID-34'!B225,'ID-37'!B225,'ID-38'!B225,'ID-39'!B225,'ID-40'!B225,'ID-44'!B225,'ID-45'!B225,'ID-53'!B225,'ID-57'!B225,'ID-59'!B225,'ID-70'!B225,'ID-71'!B225)</f>
        <v>2.2621813970736087</v>
      </c>
      <c r="C218" s="1">
        <f>AVERAGE('ID-08'!B225,'ID-09'!B225,'ID-11'!C225,'ID-14'!C225,'ID-18'!B225,'ID-24'!C225,'ID-26'!C225,'ID-29'!C225,'ID-30'!C225,'ID-34'!C225,'ID-36'!B225,'ID-38'!C225,'ID-39'!C225,'ID-40'!C225,'ID-44'!C225,'ID-45'!C225,'ID-57'!C225,'ID-59'!C225)</f>
        <v>1.4388105361927834</v>
      </c>
      <c r="D218" s="1">
        <f>AVERAGE('ID-13'!C225,'ID-14'!D225,'ID-15'!C225,'ID-16'!B225,'ID-18'!C225,'ID-26'!D225,'ID-29'!D225,'ID-30'!D225,'ID-33'!C225,'ID-34'!D225,'ID-36'!C225,'ID-37'!C225,'ID-38'!D225,'ID-39'!D225,'ID-40'!D225,'ID-45'!D225,'ID-59'!D225,'ID-71'!C225)</f>
        <v>1.8565140927454533</v>
      </c>
      <c r="E218" s="1">
        <f>AVERAGE('ID-03'!B225,'ID-09'!C225,'ID-13'!D225,'ID-15'!D225,'ID-16'!C225,'ID-18'!D225,'ID-24'!D225,'ID-29'!E225,'ID-30'!E225,'ID-33'!D225,'ID-34'!E225,'ID-36'!D225,'ID-38'!E225,'ID-39'!E225,'ID-40'!E225,'ID-44'!D225,'ID-45'!E225,'ID-57'!D225,'ID-70'!C225,'ID-71'!D225)</f>
        <v>2.4540002001816967</v>
      </c>
      <c r="F218" s="1">
        <f>AVERAGE('ID-01'!B225,'ID-02'!B225,'ID-03'!C225,'ID-06'!B225,'ID-08'!C225,'ID-09'!D225,'ID-12'!B225,'ID-16'!D225,'ID-18'!E225,'ID-24'!E225,'ID-29'!F225,'ID-33'!E225,'ID-34'!F225,'ID-36'!E225,'ID-38'!F225,'ID-39'!F225,'ID-40'!F225,'ID-45'!F225,'ID-53'!C225,'ID-54'!B225,'ID-57'!E225,'ID-71'!E225)</f>
        <v>3.308071125494942</v>
      </c>
      <c r="G218" s="1">
        <f>AVERAGE('ID-01'!C225,'ID-02'!C225,'ID-03'!D225,'ID-07'!B225,'ID-08'!D225,'ID-11'!D225,'ID-18'!F225,'ID-24'!F225,'ID-29'!G225,'ID-31'!B225,'ID-33'!F225,'ID-34'!G225,'ID-36'!F225,'ID-39'!G225,'ID-40'!G225,'ID-44'!E225,'ID-45'!G225,'ID-50'!B225,'ID-53'!D225,'ID-54'!C225,'ID-57'!F225,'ID-59'!E225,'ID-70'!D225,'ID-71'!F225)</f>
        <v>2.7622703616584281</v>
      </c>
      <c r="H218" s="1">
        <f>AVERAGE('ID-03'!E225,'ID-11'!E225,'ID-13'!E225,'ID-15'!E225,'ID-16'!E225,'ID-18'!G225,'ID-24'!G225,'ID-29'!H225,'ID-30'!F225,'ID-31'!C225,'ID-33'!G225,'ID-34'!H225,'ID-40'!H225,'ID-44'!F225,'ID-45'!H225,'ID-54'!D225,'ID-57'!G225,'ID-59'!F225,'ID-70'!E225,'ID-71'!G225)</f>
        <v>1.9510956185490234</v>
      </c>
      <c r="I218" s="1">
        <f>AVERAGE('ID-12'!C225,'ID-18'!H225,'ID-24'!H225,'ID-29'!I225,'ID-40'!I225,'ID-44'!G225,'ID-45'!I225,'ID-59'!G225)</f>
        <v>2.4322498678967119</v>
      </c>
      <c r="J218" s="1">
        <f>AVERAGE('ID-31'!D225,'ID-40'!J225,'ID-44'!H225,'ID-45'!J225,'ID-57'!H225)</f>
        <v>2.1382599236974249</v>
      </c>
      <c r="K218" s="1">
        <f>AVERAGE('ID-26'!E225,'ID-31'!E225,'ID-34'!I225,'ID-36'!G225,'ID-40'!K225,'ID-44'!I225,'ID-57'!I225)</f>
        <v>2.3806569908782911</v>
      </c>
      <c r="M218" s="1">
        <v>26.75</v>
      </c>
      <c r="N218" s="70">
        <f t="shared" si="31"/>
        <v>3.7687942075246325E-4</v>
      </c>
      <c r="O218" s="1">
        <f t="shared" si="32"/>
        <v>2.3970583532971775E-4</v>
      </c>
      <c r="P218" s="1">
        <f t="shared" si="33"/>
        <v>3.0929524785139253E-4</v>
      </c>
      <c r="Q218" s="1">
        <f t="shared" si="34"/>
        <v>4.0883643335027069E-4</v>
      </c>
      <c r="R218" s="1">
        <f t="shared" si="35"/>
        <v>5.5112464950745732E-4</v>
      </c>
      <c r="S218" s="1">
        <f t="shared" si="36"/>
        <v>4.6019424225229416E-4</v>
      </c>
      <c r="T218" s="1">
        <f t="shared" si="37"/>
        <v>3.2505253005026729E-4</v>
      </c>
      <c r="U218" s="1">
        <f t="shared" si="38"/>
        <v>4.0521282799159224E-4</v>
      </c>
      <c r="V218" s="1">
        <f t="shared" si="39"/>
        <v>3.5623410328799099E-4</v>
      </c>
      <c r="W218" s="1">
        <f t="shared" si="40"/>
        <v>3.9661745468032333E-4</v>
      </c>
    </row>
    <row r="219" spans="1:23" x14ac:dyDescent="0.25">
      <c r="A219" s="1">
        <v>26.875</v>
      </c>
      <c r="B219" s="1">
        <f>AVERAGE('ID-11'!B226,'ID-13'!B226,'ID-14'!B226,'ID-15'!B226,'ID-24'!B226,'ID-26'!B226,'ID-29'!B226,'ID-30'!B226,'ID-32'!B226,'ID-33'!B226,'ID-34'!B226,'ID-37'!B226,'ID-38'!B226,'ID-39'!B226,'ID-40'!B226,'ID-44'!B226,'ID-45'!B226,'ID-53'!B226,'ID-57'!B226,'ID-59'!B226,'ID-70'!B226,'ID-71'!B226)</f>
        <v>2.2526065482357591</v>
      </c>
      <c r="C219" s="1">
        <f>AVERAGE('ID-08'!B226,'ID-09'!B226,'ID-11'!C226,'ID-14'!C226,'ID-18'!B226,'ID-24'!C226,'ID-26'!C226,'ID-29'!C226,'ID-30'!C226,'ID-34'!C226,'ID-36'!B226,'ID-38'!C226,'ID-39'!C226,'ID-40'!C226,'ID-44'!C226,'ID-45'!C226,'ID-57'!C226,'ID-59'!C226)</f>
        <v>1.4521599118075574</v>
      </c>
      <c r="D219" s="1">
        <f>AVERAGE('ID-13'!C226,'ID-14'!D226,'ID-15'!C226,'ID-16'!B226,'ID-18'!C226,'ID-26'!D226,'ID-29'!D226,'ID-30'!D226,'ID-33'!C226,'ID-34'!D226,'ID-36'!C226,'ID-37'!C226,'ID-38'!D226,'ID-39'!D226,'ID-40'!D226,'ID-45'!D226,'ID-59'!D226,'ID-71'!C226)</f>
        <v>1.8660780987705854</v>
      </c>
      <c r="E219" s="1">
        <f>AVERAGE('ID-03'!B226,'ID-09'!C226,'ID-13'!D226,'ID-15'!D226,'ID-16'!C226,'ID-18'!D226,'ID-24'!D226,'ID-29'!E226,'ID-30'!E226,'ID-33'!D226,'ID-34'!E226,'ID-36'!D226,'ID-38'!E226,'ID-39'!E226,'ID-40'!E226,'ID-44'!D226,'ID-45'!E226,'ID-57'!D226,'ID-70'!C226,'ID-71'!D226)</f>
        <v>2.4139686690891757</v>
      </c>
      <c r="F219" s="1">
        <f>AVERAGE('ID-01'!B226,'ID-02'!B226,'ID-03'!C226,'ID-06'!B226,'ID-08'!C226,'ID-09'!D226,'ID-12'!B226,'ID-16'!D226,'ID-18'!E226,'ID-24'!E226,'ID-29'!F226,'ID-33'!E226,'ID-34'!F226,'ID-36'!E226,'ID-38'!F226,'ID-39'!F226,'ID-40'!F226,'ID-45'!F226,'ID-53'!C226,'ID-54'!B226,'ID-57'!E226,'ID-71'!E226)</f>
        <v>3.3024124492591485</v>
      </c>
      <c r="G219" s="1">
        <f>AVERAGE('ID-01'!C226,'ID-02'!C226,'ID-03'!D226,'ID-07'!B226,'ID-08'!D226,'ID-11'!D226,'ID-18'!F226,'ID-24'!F226,'ID-29'!G226,'ID-31'!B226,'ID-33'!F226,'ID-34'!G226,'ID-36'!F226,'ID-39'!G226,'ID-40'!G226,'ID-44'!E226,'ID-45'!G226,'ID-50'!B226,'ID-53'!D226,'ID-54'!C226,'ID-57'!F226,'ID-59'!E226,'ID-70'!D226,'ID-71'!F226)</f>
        <v>2.7568746539303182</v>
      </c>
      <c r="H219" s="1">
        <f>AVERAGE('ID-03'!E226,'ID-11'!E226,'ID-13'!E226,'ID-15'!E226,'ID-16'!E226,'ID-18'!G226,'ID-24'!G226,'ID-29'!H226,'ID-30'!F226,'ID-31'!C226,'ID-33'!G226,'ID-34'!H226,'ID-40'!H226,'ID-44'!F226,'ID-45'!H226,'ID-54'!D226,'ID-57'!G226,'ID-59'!F226,'ID-70'!E226,'ID-71'!G226)</f>
        <v>1.9538669366839976</v>
      </c>
      <c r="I219" s="1">
        <f>AVERAGE('ID-12'!C226,'ID-18'!H226,'ID-24'!H226,'ID-29'!I226,'ID-40'!I226,'ID-44'!G226,'ID-45'!I226,'ID-59'!G226)</f>
        <v>2.4394090122378156</v>
      </c>
      <c r="J219" s="1">
        <f>AVERAGE('ID-31'!D226,'ID-40'!J226,'ID-44'!H226,'ID-45'!J226,'ID-57'!H226)</f>
        <v>2.15323220620611</v>
      </c>
      <c r="K219" s="1">
        <f>AVERAGE('ID-26'!E226,'ID-31'!E226,'ID-34'!I226,'ID-36'!G226,'ID-40'!K226,'ID-44'!I226,'ID-57'!I226)</f>
        <v>2.3894774559720133</v>
      </c>
      <c r="M219" s="1">
        <v>26.875</v>
      </c>
      <c r="N219" s="70">
        <f t="shared" si="31"/>
        <v>3.7528425093607751E-4</v>
      </c>
      <c r="O219" s="1">
        <f t="shared" si="32"/>
        <v>2.4192984130713907E-4</v>
      </c>
      <c r="P219" s="1">
        <f t="shared" si="33"/>
        <v>3.1088861125517955E-4</v>
      </c>
      <c r="Q219" s="1">
        <f t="shared" si="34"/>
        <v>4.0216718027025672E-4</v>
      </c>
      <c r="R219" s="1">
        <f t="shared" si="35"/>
        <v>5.5018191404657417E-4</v>
      </c>
      <c r="S219" s="1">
        <f t="shared" si="36"/>
        <v>4.5929531734479104E-4</v>
      </c>
      <c r="T219" s="1">
        <f t="shared" si="37"/>
        <v>3.2551423165155401E-4</v>
      </c>
      <c r="U219" s="1">
        <f t="shared" si="38"/>
        <v>4.0640554143882008E-4</v>
      </c>
      <c r="V219" s="1">
        <f t="shared" si="39"/>
        <v>3.5872848555393793E-4</v>
      </c>
      <c r="W219" s="1">
        <f t="shared" si="40"/>
        <v>3.9808694416493745E-4</v>
      </c>
    </row>
    <row r="220" spans="1:23" x14ac:dyDescent="0.25">
      <c r="A220" s="1">
        <v>27</v>
      </c>
      <c r="B220" s="1">
        <f>AVERAGE('ID-11'!B227,'ID-13'!B227,'ID-14'!B227,'ID-15'!B227,'ID-24'!B227,'ID-26'!B227,'ID-29'!B227,'ID-30'!B227,'ID-32'!B227,'ID-33'!B227,'ID-34'!B227,'ID-37'!B227,'ID-38'!B227,'ID-39'!B227,'ID-40'!B227,'ID-44'!B227,'ID-45'!B227,'ID-53'!B227,'ID-57'!B227,'ID-59'!B227,'ID-70'!B227,'ID-71'!B227)</f>
        <v>2.2453756567230503</v>
      </c>
      <c r="C220" s="1">
        <f>AVERAGE('ID-08'!B227,'ID-09'!B227,'ID-11'!C227,'ID-14'!C227,'ID-18'!B227,'ID-24'!C227,'ID-26'!C227,'ID-29'!C227,'ID-30'!C227,'ID-34'!C227,'ID-36'!B227,'ID-38'!C227,'ID-39'!C227,'ID-40'!C227,'ID-44'!C227,'ID-45'!C227,'ID-57'!C227,'ID-59'!C227)</f>
        <v>1.4366052338842128</v>
      </c>
      <c r="D220" s="1">
        <f>AVERAGE('ID-13'!C227,'ID-14'!D227,'ID-15'!C227,'ID-16'!B227,'ID-18'!C227,'ID-26'!D227,'ID-29'!D227,'ID-30'!D227,'ID-33'!C227,'ID-34'!D227,'ID-36'!C227,'ID-37'!C227,'ID-38'!D227,'ID-39'!D227,'ID-40'!D227,'ID-45'!D227,'ID-59'!D227,'ID-71'!C227)</f>
        <v>1.8796504168319141</v>
      </c>
      <c r="E220" s="1">
        <f>AVERAGE('ID-03'!B227,'ID-09'!C227,'ID-13'!D227,'ID-15'!D227,'ID-16'!C227,'ID-18'!D227,'ID-24'!D227,'ID-29'!E227,'ID-30'!E227,'ID-33'!D227,'ID-34'!E227,'ID-36'!D227,'ID-38'!E227,'ID-39'!E227,'ID-40'!E227,'ID-44'!D227,'ID-45'!E227,'ID-57'!D227,'ID-70'!C227,'ID-71'!D227)</f>
        <v>2.3893769775685958</v>
      </c>
      <c r="F220" s="1">
        <f>AVERAGE('ID-01'!B227,'ID-02'!B227,'ID-03'!C227,'ID-06'!B227,'ID-08'!C227,'ID-09'!D227,'ID-12'!B227,'ID-16'!D227,'ID-18'!E227,'ID-24'!E227,'ID-29'!F227,'ID-33'!E227,'ID-34'!F227,'ID-36'!E227,'ID-38'!F227,'ID-39'!F227,'ID-40'!F227,'ID-45'!F227,'ID-53'!C227,'ID-54'!B227,'ID-57'!E227,'ID-71'!E227)</f>
        <v>3.2917321541653761</v>
      </c>
      <c r="G220" s="1">
        <f>AVERAGE('ID-01'!C227,'ID-02'!C227,'ID-03'!D227,'ID-07'!B227,'ID-08'!D227,'ID-11'!D227,'ID-18'!F227,'ID-24'!F227,'ID-29'!G227,'ID-31'!B227,'ID-33'!F227,'ID-34'!G227,'ID-36'!F227,'ID-39'!G227,'ID-40'!G227,'ID-44'!E227,'ID-45'!G227,'ID-50'!B227,'ID-53'!D227,'ID-54'!C227,'ID-57'!F227,'ID-59'!E227,'ID-70'!D227,'ID-71'!F227)</f>
        <v>2.7501334098364274</v>
      </c>
      <c r="H220" s="1">
        <f>AVERAGE('ID-03'!E227,'ID-11'!E227,'ID-13'!E227,'ID-15'!E227,'ID-16'!E227,'ID-18'!G227,'ID-24'!G227,'ID-29'!H227,'ID-30'!F227,'ID-31'!C227,'ID-33'!G227,'ID-34'!H227,'ID-40'!H227,'ID-44'!F227,'ID-45'!H227,'ID-54'!D227,'ID-57'!G227,'ID-59'!F227,'ID-70'!E227,'ID-71'!G227)</f>
        <v>1.9623130491075635</v>
      </c>
      <c r="I220" s="1">
        <f>AVERAGE('ID-12'!C227,'ID-18'!H227,'ID-24'!H227,'ID-29'!I227,'ID-40'!I227,'ID-44'!G227,'ID-45'!I227,'ID-59'!G227)</f>
        <v>2.4356140125407286</v>
      </c>
      <c r="J220" s="1">
        <f>AVERAGE('ID-31'!D227,'ID-40'!J227,'ID-44'!H227,'ID-45'!J227,'ID-57'!H227)</f>
        <v>2.135383163428755</v>
      </c>
      <c r="K220" s="1">
        <f>AVERAGE('ID-26'!E227,'ID-31'!E227,'ID-34'!I227,'ID-36'!G227,'ID-40'!K227,'ID-44'!I227,'ID-57'!I227)</f>
        <v>2.408252454008291</v>
      </c>
      <c r="M220" s="1">
        <v>27</v>
      </c>
      <c r="N220" s="70">
        <f t="shared" si="31"/>
        <v>3.740795844100602E-4</v>
      </c>
      <c r="O220" s="1">
        <f t="shared" si="32"/>
        <v>2.3933843196510986E-4</v>
      </c>
      <c r="P220" s="1">
        <f t="shared" si="33"/>
        <v>3.1314975944419691E-4</v>
      </c>
      <c r="Q220" s="1">
        <f t="shared" si="34"/>
        <v>3.9807020446292808E-4</v>
      </c>
      <c r="R220" s="1">
        <f t="shared" si="35"/>
        <v>5.4840257688395166E-4</v>
      </c>
      <c r="S220" s="1">
        <f t="shared" si="36"/>
        <v>4.5817222607874884E-4</v>
      </c>
      <c r="T220" s="1">
        <f t="shared" si="37"/>
        <v>3.269213539813201E-4</v>
      </c>
      <c r="U220" s="1">
        <f t="shared" si="38"/>
        <v>4.0577329448928539E-4</v>
      </c>
      <c r="V220" s="1">
        <f t="shared" si="39"/>
        <v>3.5575483502723058E-4</v>
      </c>
      <c r="W220" s="1">
        <f t="shared" si="40"/>
        <v>4.0121485883778133E-4</v>
      </c>
    </row>
    <row r="221" spans="1:23" x14ac:dyDescent="0.25">
      <c r="A221" s="1">
        <v>27.125</v>
      </c>
      <c r="B221" s="1">
        <f>AVERAGE('ID-11'!B228,'ID-13'!B228,'ID-14'!B228,'ID-15'!B228,'ID-24'!B228,'ID-26'!B228,'ID-29'!B228,'ID-30'!B228,'ID-32'!B228,'ID-33'!B228,'ID-34'!B228,'ID-37'!B228,'ID-38'!B228,'ID-39'!B228,'ID-40'!B228,'ID-44'!B228,'ID-45'!B228,'ID-53'!B228,'ID-57'!B228,'ID-59'!B228,'ID-70'!B228,'ID-71'!B228)</f>
        <v>2.2456071751600777</v>
      </c>
      <c r="C221" s="1">
        <f>AVERAGE('ID-08'!B228,'ID-09'!B228,'ID-11'!C228,'ID-14'!C228,'ID-18'!B228,'ID-24'!C228,'ID-26'!C228,'ID-29'!C228,'ID-30'!C228,'ID-34'!C228,'ID-36'!B228,'ID-38'!C228,'ID-39'!C228,'ID-40'!C228,'ID-44'!C228,'ID-45'!C228,'ID-57'!C228,'ID-59'!C228)</f>
        <v>1.4453928543743344</v>
      </c>
      <c r="D221" s="1">
        <f>AVERAGE('ID-13'!C228,'ID-14'!D228,'ID-15'!C228,'ID-16'!B228,'ID-18'!C228,'ID-26'!D228,'ID-29'!D228,'ID-30'!D228,'ID-33'!C228,'ID-34'!D228,'ID-36'!C228,'ID-37'!C228,'ID-38'!D228,'ID-39'!D228,'ID-40'!D228,'ID-45'!D228,'ID-59'!D228,'ID-71'!C228)</f>
        <v>1.8628091552308179</v>
      </c>
      <c r="E221" s="1">
        <f>AVERAGE('ID-03'!B228,'ID-09'!C228,'ID-13'!D228,'ID-15'!D228,'ID-16'!C228,'ID-18'!D228,'ID-24'!D228,'ID-29'!E228,'ID-30'!E228,'ID-33'!D228,'ID-34'!E228,'ID-36'!D228,'ID-38'!E228,'ID-39'!E228,'ID-40'!E228,'ID-44'!D228,'ID-45'!E228,'ID-57'!D228,'ID-70'!C228,'ID-71'!D228)</f>
        <v>2.3789966295207976</v>
      </c>
      <c r="F221" s="1">
        <f>AVERAGE('ID-01'!B228,'ID-02'!B228,'ID-03'!C228,'ID-06'!B228,'ID-08'!C228,'ID-09'!D228,'ID-12'!B228,'ID-16'!D228,'ID-18'!E228,'ID-24'!E228,'ID-29'!F228,'ID-33'!E228,'ID-34'!F228,'ID-36'!E228,'ID-38'!F228,'ID-39'!F228,'ID-40'!F228,'ID-45'!F228,'ID-53'!C228,'ID-54'!B228,'ID-57'!E228,'ID-71'!E228)</f>
        <v>3.2842471537094751</v>
      </c>
      <c r="G221" s="1">
        <f>AVERAGE('ID-01'!C228,'ID-02'!C228,'ID-03'!D228,'ID-07'!B228,'ID-08'!D228,'ID-11'!D228,'ID-18'!F228,'ID-24'!F228,'ID-29'!G228,'ID-31'!B228,'ID-33'!F228,'ID-34'!G228,'ID-36'!F228,'ID-39'!G228,'ID-40'!G228,'ID-44'!E228,'ID-45'!G228,'ID-50'!B228,'ID-53'!D228,'ID-54'!C228,'ID-57'!F228,'ID-59'!E228,'ID-70'!D228,'ID-71'!F228)</f>
        <v>2.7498482414966219</v>
      </c>
      <c r="H221" s="1">
        <f>AVERAGE('ID-03'!E228,'ID-11'!E228,'ID-13'!E228,'ID-15'!E228,'ID-16'!E228,'ID-18'!G228,'ID-24'!G228,'ID-29'!H228,'ID-30'!F228,'ID-31'!C228,'ID-33'!G228,'ID-34'!H228,'ID-40'!H228,'ID-44'!F228,'ID-45'!H228,'ID-54'!D228,'ID-57'!G228,'ID-59'!F228,'ID-70'!E228,'ID-71'!G228)</f>
        <v>1.9557530836994395</v>
      </c>
      <c r="I221" s="1">
        <f>AVERAGE('ID-12'!C228,'ID-18'!H228,'ID-24'!H228,'ID-29'!I228,'ID-40'!I228,'ID-44'!G228,'ID-45'!I228,'ID-59'!G228)</f>
        <v>2.4422969772078469</v>
      </c>
      <c r="J221" s="1">
        <f>AVERAGE('ID-31'!D228,'ID-40'!J228,'ID-44'!H228,'ID-45'!J228,'ID-57'!H228)</f>
        <v>2.1361291830531868</v>
      </c>
      <c r="K221" s="1">
        <f>AVERAGE('ID-26'!E228,'ID-31'!E228,'ID-34'!I228,'ID-36'!G228,'ID-40'!K228,'ID-44'!I228,'ID-57'!I228)</f>
        <v>2.4085842145166203</v>
      </c>
      <c r="M221" s="1">
        <v>27.125</v>
      </c>
      <c r="N221" s="70">
        <f t="shared" si="31"/>
        <v>3.7411815538166896E-4</v>
      </c>
      <c r="O221" s="1">
        <f t="shared" si="32"/>
        <v>2.4080244953876413E-4</v>
      </c>
      <c r="P221" s="1">
        <f t="shared" si="33"/>
        <v>3.103440052614543E-4</v>
      </c>
      <c r="Q221" s="1">
        <f t="shared" si="34"/>
        <v>3.963408384781649E-4</v>
      </c>
      <c r="R221" s="1">
        <f t="shared" si="35"/>
        <v>5.4715557580799863E-4</v>
      </c>
      <c r="S221" s="1">
        <f t="shared" si="36"/>
        <v>4.5812471703333724E-4</v>
      </c>
      <c r="T221" s="1">
        <f t="shared" si="37"/>
        <v>3.2582846374432664E-4</v>
      </c>
      <c r="U221" s="1">
        <f t="shared" si="38"/>
        <v>4.0688667640282732E-4</v>
      </c>
      <c r="V221" s="1">
        <f t="shared" si="39"/>
        <v>3.5587912189666092E-4</v>
      </c>
      <c r="W221" s="1">
        <f t="shared" si="40"/>
        <v>4.0127013013846897E-4</v>
      </c>
    </row>
    <row r="222" spans="1:23" x14ac:dyDescent="0.25">
      <c r="A222" s="1">
        <v>27.25</v>
      </c>
      <c r="B222" s="1">
        <f>AVERAGE('ID-11'!B229,'ID-13'!B229,'ID-14'!B229,'ID-15'!B229,'ID-24'!B229,'ID-26'!B229,'ID-29'!B229,'ID-30'!B229,'ID-32'!B229,'ID-33'!B229,'ID-34'!B229,'ID-37'!B229,'ID-38'!B229,'ID-39'!B229,'ID-40'!B229,'ID-44'!B229,'ID-45'!B229,'ID-53'!B229,'ID-57'!B229,'ID-59'!B229,'ID-70'!B229,'ID-71'!B229)</f>
        <v>2.2405254393817846</v>
      </c>
      <c r="C222" s="1">
        <f>AVERAGE('ID-08'!B229,'ID-09'!B229,'ID-11'!C229,'ID-14'!C229,'ID-18'!B229,'ID-24'!C229,'ID-26'!C229,'ID-29'!C229,'ID-30'!C229,'ID-34'!C229,'ID-36'!B229,'ID-38'!C229,'ID-39'!C229,'ID-40'!C229,'ID-44'!C229,'ID-45'!C229,'ID-57'!C229,'ID-59'!C229)</f>
        <v>1.4658707260888191</v>
      </c>
      <c r="D222" s="1">
        <f>AVERAGE('ID-13'!C229,'ID-14'!D229,'ID-15'!C229,'ID-16'!B229,'ID-18'!C229,'ID-26'!D229,'ID-29'!D229,'ID-30'!D229,'ID-33'!C229,'ID-34'!D229,'ID-36'!C229,'ID-37'!C229,'ID-38'!D229,'ID-39'!D229,'ID-40'!D229,'ID-45'!D229,'ID-59'!D229,'ID-71'!C229)</f>
        <v>1.8272210442418479</v>
      </c>
      <c r="E222" s="1">
        <f>AVERAGE('ID-03'!B229,'ID-09'!C229,'ID-13'!D229,'ID-15'!D229,'ID-16'!C229,'ID-18'!D229,'ID-24'!D229,'ID-29'!E229,'ID-30'!E229,'ID-33'!D229,'ID-34'!E229,'ID-36'!D229,'ID-38'!E229,'ID-39'!E229,'ID-40'!E229,'ID-44'!D229,'ID-45'!E229,'ID-57'!D229,'ID-70'!C229,'ID-71'!D229)</f>
        <v>2.3861897023192702</v>
      </c>
      <c r="F222" s="1">
        <f>AVERAGE('ID-01'!B229,'ID-02'!B229,'ID-03'!C229,'ID-06'!B229,'ID-08'!C229,'ID-09'!D229,'ID-12'!B229,'ID-16'!D229,'ID-18'!E229,'ID-24'!E229,'ID-29'!F229,'ID-33'!E229,'ID-34'!F229,'ID-36'!E229,'ID-38'!F229,'ID-39'!F229,'ID-40'!F229,'ID-45'!F229,'ID-53'!C229,'ID-54'!B229,'ID-57'!E229,'ID-71'!E229)</f>
        <v>3.2775729739038373</v>
      </c>
      <c r="G222" s="1">
        <f>AVERAGE('ID-01'!C229,'ID-02'!C229,'ID-03'!D229,'ID-07'!B229,'ID-08'!D229,'ID-11'!D229,'ID-18'!F229,'ID-24'!F229,'ID-29'!G229,'ID-31'!B229,'ID-33'!F229,'ID-34'!G229,'ID-36'!F229,'ID-39'!G229,'ID-40'!G229,'ID-44'!E229,'ID-45'!G229,'ID-50'!B229,'ID-53'!D229,'ID-54'!C229,'ID-57'!F229,'ID-59'!E229,'ID-70'!D229,'ID-71'!F229)</f>
        <v>2.7468022950159079</v>
      </c>
      <c r="H222" s="1">
        <f>AVERAGE('ID-03'!E229,'ID-11'!E229,'ID-13'!E229,'ID-15'!E229,'ID-16'!E229,'ID-18'!G229,'ID-24'!G229,'ID-29'!H229,'ID-30'!F229,'ID-31'!C229,'ID-33'!G229,'ID-34'!H229,'ID-40'!H229,'ID-44'!F229,'ID-45'!H229,'ID-54'!D229,'ID-57'!G229,'ID-59'!F229,'ID-70'!E229,'ID-71'!G229)</f>
        <v>1.9447554812720889</v>
      </c>
      <c r="I222" s="1">
        <f>AVERAGE('ID-12'!C229,'ID-18'!H229,'ID-24'!H229,'ID-29'!I229,'ID-40'!I229,'ID-44'!G229,'ID-45'!I229,'ID-59'!G229)</f>
        <v>2.475565754534431</v>
      </c>
      <c r="J222" s="1">
        <f>AVERAGE('ID-31'!D229,'ID-40'!J229,'ID-44'!H229,'ID-45'!J229,'ID-57'!H229)</f>
        <v>2.1385763476024802</v>
      </c>
      <c r="K222" s="1">
        <f>AVERAGE('ID-26'!E229,'ID-31'!E229,'ID-34'!I229,'ID-36'!G229,'ID-40'!K229,'ID-44'!I229,'ID-57'!I229)</f>
        <v>2.4028947350812948</v>
      </c>
      <c r="M222" s="1">
        <v>27.25</v>
      </c>
      <c r="N222" s="70">
        <f t="shared" si="31"/>
        <v>3.7327153820100535E-4</v>
      </c>
      <c r="O222" s="1">
        <f t="shared" si="32"/>
        <v>2.4421406296639726E-4</v>
      </c>
      <c r="P222" s="1">
        <f t="shared" si="33"/>
        <v>3.044150259706919E-4</v>
      </c>
      <c r="Q222" s="1">
        <f t="shared" si="34"/>
        <v>3.9753920440639044E-4</v>
      </c>
      <c r="R222" s="1">
        <f t="shared" si="35"/>
        <v>5.4604365745237928E-4</v>
      </c>
      <c r="S222" s="1">
        <f t="shared" si="36"/>
        <v>4.5761726234965031E-4</v>
      </c>
      <c r="T222" s="1">
        <f t="shared" si="37"/>
        <v>3.2399626317993E-4</v>
      </c>
      <c r="U222" s="1">
        <f t="shared" si="38"/>
        <v>4.1242925470543623E-4</v>
      </c>
      <c r="V222" s="1">
        <f t="shared" si="39"/>
        <v>3.5628681951057321E-4</v>
      </c>
      <c r="W222" s="1">
        <f t="shared" si="40"/>
        <v>4.0032226286454376E-4</v>
      </c>
    </row>
    <row r="223" spans="1:23" x14ac:dyDescent="0.25">
      <c r="A223" s="1">
        <v>27.375</v>
      </c>
      <c r="B223" s="1">
        <f>AVERAGE('ID-11'!B230,'ID-13'!B230,'ID-14'!B230,'ID-15'!B230,'ID-24'!B230,'ID-26'!B230,'ID-29'!B230,'ID-30'!B230,'ID-32'!B230,'ID-33'!B230,'ID-34'!B230,'ID-37'!B230,'ID-38'!B230,'ID-39'!B230,'ID-40'!B230,'ID-44'!B230,'ID-45'!B230,'ID-53'!B230,'ID-57'!B230,'ID-59'!B230,'ID-70'!B230,'ID-71'!B230)</f>
        <v>2.242394544191487</v>
      </c>
      <c r="C223" s="1">
        <f>AVERAGE('ID-08'!B230,'ID-09'!B230,'ID-11'!C230,'ID-14'!C230,'ID-18'!B230,'ID-24'!C230,'ID-26'!C230,'ID-29'!C230,'ID-30'!C230,'ID-34'!C230,'ID-36'!B230,'ID-38'!C230,'ID-39'!C230,'ID-40'!C230,'ID-44'!C230,'ID-45'!C230,'ID-57'!C230,'ID-59'!C230)</f>
        <v>1.4635521972699825</v>
      </c>
      <c r="D223" s="1">
        <f>AVERAGE('ID-13'!C230,'ID-14'!D230,'ID-15'!C230,'ID-16'!B230,'ID-18'!C230,'ID-26'!D230,'ID-29'!D230,'ID-30'!D230,'ID-33'!C230,'ID-34'!D230,'ID-36'!C230,'ID-37'!C230,'ID-38'!D230,'ID-39'!D230,'ID-40'!D230,'ID-45'!D230,'ID-59'!D230,'ID-71'!C230)</f>
        <v>1.8218529650395843</v>
      </c>
      <c r="E223" s="1">
        <f>AVERAGE('ID-03'!B230,'ID-09'!C230,'ID-13'!D230,'ID-15'!D230,'ID-16'!C230,'ID-18'!D230,'ID-24'!D230,'ID-29'!E230,'ID-30'!E230,'ID-33'!D230,'ID-34'!E230,'ID-36'!D230,'ID-38'!E230,'ID-39'!E230,'ID-40'!E230,'ID-44'!D230,'ID-45'!E230,'ID-57'!D230,'ID-70'!C230,'ID-71'!D230)</f>
        <v>2.3922006095495862</v>
      </c>
      <c r="F223" s="1">
        <f>AVERAGE('ID-01'!B230,'ID-02'!B230,'ID-03'!C230,'ID-06'!B230,'ID-08'!C230,'ID-09'!D230,'ID-12'!B230,'ID-16'!D230,'ID-18'!E230,'ID-24'!E230,'ID-29'!F230,'ID-33'!E230,'ID-34'!F230,'ID-36'!E230,'ID-38'!F230,'ID-39'!F230,'ID-40'!F230,'ID-45'!F230,'ID-53'!C230,'ID-54'!B230,'ID-57'!E230,'ID-71'!E230)</f>
        <v>3.2642573449167416</v>
      </c>
      <c r="G223" s="1">
        <f>AVERAGE('ID-01'!C230,'ID-02'!C230,'ID-03'!D230,'ID-07'!B230,'ID-08'!D230,'ID-11'!D230,'ID-18'!F230,'ID-24'!F230,'ID-29'!G230,'ID-31'!B230,'ID-33'!F230,'ID-34'!G230,'ID-36'!F230,'ID-39'!G230,'ID-40'!G230,'ID-44'!E230,'ID-45'!G230,'ID-50'!B230,'ID-53'!D230,'ID-54'!C230,'ID-57'!F230,'ID-59'!E230,'ID-70'!D230,'ID-71'!F230)</f>
        <v>2.7933410328140655</v>
      </c>
      <c r="H223" s="1">
        <f>AVERAGE('ID-03'!E230,'ID-11'!E230,'ID-13'!E230,'ID-15'!E230,'ID-16'!E230,'ID-18'!G230,'ID-24'!G230,'ID-29'!H230,'ID-30'!F230,'ID-31'!C230,'ID-33'!G230,'ID-34'!H230,'ID-40'!H230,'ID-44'!F230,'ID-45'!H230,'ID-54'!D230,'ID-57'!G230,'ID-59'!F230,'ID-70'!E230,'ID-71'!G230)</f>
        <v>1.9449697640246666</v>
      </c>
      <c r="I223" s="1">
        <f>AVERAGE('ID-12'!C230,'ID-18'!H230,'ID-24'!H230,'ID-29'!I230,'ID-40'!I230,'ID-44'!G230,'ID-45'!I230,'ID-59'!G230)</f>
        <v>2.5091202294161894</v>
      </c>
      <c r="J223" s="1">
        <f>AVERAGE('ID-31'!D230,'ID-40'!J230,'ID-44'!H230,'ID-45'!J230,'ID-57'!H230)</f>
        <v>2.1454657493589462</v>
      </c>
      <c r="K223" s="1">
        <f>AVERAGE('ID-26'!E230,'ID-31'!E230,'ID-34'!I230,'ID-36'!G230,'ID-40'!K230,'ID-44'!I230,'ID-57'!I230)</f>
        <v>2.3976577451615122</v>
      </c>
      <c r="M223" s="1">
        <v>27.375</v>
      </c>
      <c r="N223" s="70">
        <f t="shared" si="31"/>
        <v>3.7358293106230176E-4</v>
      </c>
      <c r="O223" s="1">
        <f t="shared" si="32"/>
        <v>2.4382779606517912E-4</v>
      </c>
      <c r="P223" s="1">
        <f t="shared" si="33"/>
        <v>3.0352070397559477E-4</v>
      </c>
      <c r="Q223" s="1">
        <f t="shared" si="34"/>
        <v>3.9854062155096111E-4</v>
      </c>
      <c r="R223" s="1">
        <f t="shared" si="35"/>
        <v>5.4382527366312922E-4</v>
      </c>
      <c r="S223" s="1">
        <f t="shared" si="36"/>
        <v>4.6537061606682337E-4</v>
      </c>
      <c r="T223" s="1">
        <f t="shared" si="37"/>
        <v>3.2403196268650946E-4</v>
      </c>
      <c r="U223" s="1">
        <f t="shared" si="38"/>
        <v>4.1801943022073718E-4</v>
      </c>
      <c r="V223" s="1">
        <f t="shared" si="39"/>
        <v>3.5743459384320048E-4</v>
      </c>
      <c r="W223" s="1">
        <f t="shared" si="40"/>
        <v>3.9944978034390794E-4</v>
      </c>
    </row>
    <row r="224" spans="1:23" x14ac:dyDescent="0.25">
      <c r="A224" s="1">
        <v>27.5</v>
      </c>
      <c r="B224" s="1">
        <f>AVERAGE('ID-11'!B231,'ID-13'!B231,'ID-14'!B231,'ID-15'!B231,'ID-24'!B231,'ID-26'!B231,'ID-29'!B231,'ID-30'!B231,'ID-32'!B231,'ID-33'!B231,'ID-34'!B231,'ID-37'!B231,'ID-38'!B231,'ID-39'!B231,'ID-40'!B231,'ID-44'!B231,'ID-45'!B231,'ID-53'!B231,'ID-57'!B231,'ID-59'!B231,'ID-70'!B231,'ID-71'!B231)</f>
        <v>2.231377921235099</v>
      </c>
      <c r="C224" s="1">
        <f>AVERAGE('ID-08'!B231,'ID-09'!B231,'ID-11'!C231,'ID-14'!C231,'ID-18'!B231,'ID-24'!C231,'ID-26'!C231,'ID-29'!C231,'ID-30'!C231,'ID-34'!C231,'ID-36'!B231,'ID-38'!C231,'ID-39'!C231,'ID-40'!C231,'ID-44'!C231,'ID-45'!C231,'ID-57'!C231,'ID-59'!C231)</f>
        <v>1.4594749448927038</v>
      </c>
      <c r="D224" s="1">
        <f>AVERAGE('ID-13'!C231,'ID-14'!D231,'ID-15'!C231,'ID-16'!B231,'ID-18'!C231,'ID-26'!D231,'ID-29'!D231,'ID-30'!D231,'ID-33'!C231,'ID-34'!D231,'ID-36'!C231,'ID-37'!C231,'ID-38'!D231,'ID-39'!D231,'ID-40'!D231,'ID-45'!D231,'ID-59'!D231,'ID-71'!C231)</f>
        <v>1.8423147939923143</v>
      </c>
      <c r="E224" s="1">
        <f>AVERAGE('ID-03'!B231,'ID-09'!C231,'ID-13'!D231,'ID-15'!D231,'ID-16'!C231,'ID-18'!D231,'ID-24'!D231,'ID-29'!E231,'ID-30'!E231,'ID-33'!D231,'ID-34'!E231,'ID-36'!D231,'ID-38'!E231,'ID-39'!E231,'ID-40'!E231,'ID-44'!D231,'ID-45'!E231,'ID-57'!D231,'ID-70'!C231,'ID-71'!D231)</f>
        <v>2.3916393626437533</v>
      </c>
      <c r="F224" s="1">
        <f>AVERAGE('ID-01'!B231,'ID-02'!B231,'ID-03'!C231,'ID-06'!B231,'ID-08'!C231,'ID-09'!D231,'ID-12'!B231,'ID-16'!D231,'ID-18'!E231,'ID-24'!E231,'ID-29'!F231,'ID-33'!E231,'ID-34'!F231,'ID-36'!E231,'ID-38'!F231,'ID-39'!F231,'ID-40'!F231,'ID-45'!F231,'ID-53'!C231,'ID-54'!B231,'ID-57'!E231,'ID-71'!E231)</f>
        <v>3.4524258913249528</v>
      </c>
      <c r="G224" s="1">
        <f>AVERAGE('ID-01'!C231,'ID-02'!C231,'ID-03'!D231,'ID-07'!B231,'ID-08'!D231,'ID-11'!D231,'ID-18'!F231,'ID-24'!F231,'ID-29'!G231,'ID-31'!B231,'ID-33'!F231,'ID-34'!G231,'ID-36'!F231,'ID-39'!G231,'ID-40'!G231,'ID-44'!E231,'ID-45'!G231,'ID-50'!B231,'ID-53'!D231,'ID-54'!C231,'ID-57'!F231,'ID-59'!E231,'ID-70'!D231,'ID-71'!F231)</f>
        <v>2.7969395918017526</v>
      </c>
      <c r="H224" s="1">
        <f>AVERAGE('ID-03'!E231,'ID-11'!E231,'ID-13'!E231,'ID-15'!E231,'ID-16'!E231,'ID-18'!G231,'ID-24'!G231,'ID-29'!H231,'ID-30'!F231,'ID-31'!C231,'ID-33'!G231,'ID-34'!H231,'ID-40'!H231,'ID-44'!F231,'ID-45'!H231,'ID-54'!D231,'ID-57'!G231,'ID-59'!F231,'ID-70'!E231,'ID-71'!G231)</f>
        <v>1.9410487892358106</v>
      </c>
      <c r="I224" s="1">
        <f>AVERAGE('ID-12'!C231,'ID-18'!H231,'ID-24'!H231,'ID-29'!I231,'ID-40'!I231,'ID-44'!G231,'ID-45'!I231,'ID-59'!G231)</f>
        <v>2.4994410499527375</v>
      </c>
      <c r="J224" s="1">
        <f>AVERAGE('ID-31'!D231,'ID-40'!J231,'ID-44'!H231,'ID-45'!J231,'ID-57'!H231)</f>
        <v>2.1342940208805636</v>
      </c>
      <c r="K224" s="1">
        <f>AVERAGE('ID-26'!E231,'ID-31'!E231,'ID-34'!I231,'ID-36'!G231,'ID-40'!K231,'ID-44'!I231,'ID-57'!I231)</f>
        <v>2.4089761722486784</v>
      </c>
      <c r="M224" s="1">
        <v>27.5</v>
      </c>
      <c r="N224" s="70">
        <f t="shared" si="31"/>
        <v>3.7174756167776752E-4</v>
      </c>
      <c r="O224" s="1">
        <f t="shared" si="32"/>
        <v>2.4314852581912446E-4</v>
      </c>
      <c r="P224" s="1">
        <f t="shared" si="33"/>
        <v>3.0692964467911961E-4</v>
      </c>
      <c r="Q224" s="1">
        <f t="shared" si="34"/>
        <v>3.9844711781644932E-4</v>
      </c>
      <c r="R224" s="1">
        <f t="shared" si="35"/>
        <v>5.7517415349473712E-4</v>
      </c>
      <c r="S224" s="1">
        <f t="shared" si="36"/>
        <v>4.6597013599417199E-4</v>
      </c>
      <c r="T224" s="1">
        <f t="shared" si="37"/>
        <v>3.2337872828668609E-4</v>
      </c>
      <c r="U224" s="1">
        <f t="shared" si="38"/>
        <v>4.1640687892212608E-4</v>
      </c>
      <c r="V224" s="1">
        <f t="shared" si="39"/>
        <v>3.5557338387870192E-4</v>
      </c>
      <c r="W224" s="1">
        <f t="shared" si="40"/>
        <v>4.0133543029662988E-4</v>
      </c>
    </row>
    <row r="225" spans="1:23" x14ac:dyDescent="0.25">
      <c r="A225" s="1">
        <v>27.625</v>
      </c>
      <c r="B225" s="1">
        <f>AVERAGE('ID-11'!B232,'ID-13'!B232,'ID-14'!B232,'ID-15'!B232,'ID-24'!B232,'ID-26'!B232,'ID-29'!B232,'ID-30'!B232,'ID-32'!B232,'ID-33'!B232,'ID-34'!B232,'ID-37'!B232,'ID-38'!B232,'ID-39'!B232,'ID-40'!B232,'ID-44'!B232,'ID-45'!B232,'ID-53'!B232,'ID-57'!B232,'ID-59'!B232,'ID-70'!B232,'ID-71'!B232)</f>
        <v>2.2129724085241023</v>
      </c>
      <c r="C225" s="1">
        <f>AVERAGE('ID-08'!B232,'ID-09'!B232,'ID-11'!C232,'ID-14'!C232,'ID-18'!B232,'ID-24'!C232,'ID-26'!C232,'ID-29'!C232,'ID-30'!C232,'ID-34'!C232,'ID-36'!B232,'ID-38'!C232,'ID-39'!C232,'ID-40'!C232,'ID-44'!C232,'ID-45'!C232,'ID-57'!C232,'ID-59'!C232)</f>
        <v>1.4712025360512049</v>
      </c>
      <c r="D225" s="1">
        <f>AVERAGE('ID-13'!C232,'ID-14'!D232,'ID-15'!C232,'ID-16'!B232,'ID-18'!C232,'ID-26'!D232,'ID-29'!D232,'ID-30'!D232,'ID-33'!C232,'ID-34'!D232,'ID-36'!C232,'ID-37'!C232,'ID-38'!D232,'ID-39'!D232,'ID-40'!D232,'ID-45'!D232,'ID-59'!D232,'ID-71'!C232)</f>
        <v>1.8620215821279258</v>
      </c>
      <c r="E225" s="1">
        <f>AVERAGE('ID-03'!B232,'ID-09'!C232,'ID-13'!D232,'ID-15'!D232,'ID-16'!C232,'ID-18'!D232,'ID-24'!D232,'ID-29'!E232,'ID-30'!E232,'ID-33'!D232,'ID-34'!E232,'ID-36'!D232,'ID-38'!E232,'ID-39'!E232,'ID-40'!E232,'ID-44'!D232,'ID-45'!E232,'ID-57'!D232,'ID-70'!C232,'ID-71'!D232)</f>
        <v>2.3822977999621977</v>
      </c>
      <c r="F225" s="1">
        <f>AVERAGE('ID-01'!B232,'ID-02'!B232,'ID-03'!C232,'ID-06'!B232,'ID-08'!C232,'ID-09'!D232,'ID-12'!B232,'ID-16'!D232,'ID-18'!E232,'ID-24'!E232,'ID-29'!F232,'ID-33'!E232,'ID-34'!F232,'ID-36'!E232,'ID-38'!F232,'ID-39'!F232,'ID-40'!F232,'ID-45'!F232,'ID-53'!C232,'ID-54'!B232,'ID-57'!E232,'ID-71'!E232)</f>
        <v>3.4568413696439664</v>
      </c>
      <c r="G225" s="1">
        <f>AVERAGE('ID-01'!C232,'ID-02'!C232,'ID-03'!D232,'ID-07'!B232,'ID-08'!D232,'ID-11'!D232,'ID-18'!F232,'ID-24'!F232,'ID-29'!G232,'ID-31'!B232,'ID-33'!F232,'ID-34'!G232,'ID-36'!F232,'ID-39'!G232,'ID-40'!G232,'ID-44'!E232,'ID-45'!G232,'ID-50'!B232,'ID-53'!D232,'ID-54'!C232,'ID-57'!F232,'ID-59'!E232,'ID-70'!D232,'ID-71'!F232)</f>
        <v>2.7951210250625511</v>
      </c>
      <c r="H225" s="1">
        <f>AVERAGE('ID-03'!E232,'ID-11'!E232,'ID-13'!E232,'ID-15'!E232,'ID-16'!E232,'ID-18'!G232,'ID-24'!G232,'ID-29'!H232,'ID-30'!F232,'ID-31'!C232,'ID-33'!G232,'ID-34'!H232,'ID-40'!H232,'ID-44'!F232,'ID-45'!H232,'ID-54'!D232,'ID-57'!G232,'ID-59'!F232,'ID-70'!E232,'ID-71'!G232)</f>
        <v>1.9444133045760725</v>
      </c>
      <c r="I225" s="1">
        <f>AVERAGE('ID-12'!C232,'ID-18'!H232,'ID-24'!H232,'ID-29'!I232,'ID-40'!I232,'ID-44'!G232,'ID-45'!I232,'ID-59'!G232)</f>
        <v>2.5105813235294083</v>
      </c>
      <c r="J225" s="1">
        <f>AVERAGE('ID-31'!D232,'ID-40'!J232,'ID-44'!H232,'ID-45'!J232,'ID-57'!H232)</f>
        <v>2.1370581048248445</v>
      </c>
      <c r="K225" s="1">
        <f>AVERAGE('ID-26'!E232,'ID-31'!E232,'ID-34'!I232,'ID-36'!G232,'ID-40'!K232,'ID-44'!I232,'ID-57'!I232)</f>
        <v>2.4269622749236257</v>
      </c>
      <c r="M225" s="1">
        <v>27.625</v>
      </c>
      <c r="N225" s="70">
        <f t="shared" si="31"/>
        <v>3.6868120326011549E-4</v>
      </c>
      <c r="O225" s="1">
        <f t="shared" si="32"/>
        <v>2.4510234250613074E-4</v>
      </c>
      <c r="P225" s="1">
        <f t="shared" si="33"/>
        <v>3.1021279558251244E-4</v>
      </c>
      <c r="Q225" s="1">
        <f t="shared" si="34"/>
        <v>3.9689081347370214E-4</v>
      </c>
      <c r="R225" s="1">
        <f t="shared" si="35"/>
        <v>5.7590977218268486E-4</v>
      </c>
      <c r="S225" s="1">
        <f t="shared" si="36"/>
        <v>4.6566716277542103E-4</v>
      </c>
      <c r="T225" s="1">
        <f t="shared" si="37"/>
        <v>3.2393925654237369E-4</v>
      </c>
      <c r="U225" s="1">
        <f t="shared" si="38"/>
        <v>4.1826284849999946E-4</v>
      </c>
      <c r="V225" s="1">
        <f t="shared" si="39"/>
        <v>3.560338802638191E-4</v>
      </c>
      <c r="W225" s="1">
        <f t="shared" si="40"/>
        <v>4.0433191500227606E-4</v>
      </c>
    </row>
    <row r="226" spans="1:23" x14ac:dyDescent="0.25">
      <c r="A226" s="1">
        <v>27.75</v>
      </c>
      <c r="B226" s="1">
        <f>AVERAGE('ID-11'!B233,'ID-13'!B233,'ID-14'!B233,'ID-15'!B233,'ID-24'!B233,'ID-26'!B233,'ID-29'!B233,'ID-30'!B233,'ID-32'!B233,'ID-33'!B233,'ID-34'!B233,'ID-37'!B233,'ID-38'!B233,'ID-39'!B233,'ID-40'!B233,'ID-44'!B233,'ID-45'!B233,'ID-53'!B233,'ID-57'!B233,'ID-59'!B233,'ID-70'!B233,'ID-71'!B233)</f>
        <v>2.2087060959788278</v>
      </c>
      <c r="C226" s="1">
        <f>AVERAGE('ID-08'!B233,'ID-09'!B233,'ID-11'!C233,'ID-14'!C233,'ID-18'!B233,'ID-24'!C233,'ID-26'!C233,'ID-29'!C233,'ID-30'!C233,'ID-34'!C233,'ID-36'!B233,'ID-38'!C233,'ID-39'!C233,'ID-40'!C233,'ID-44'!C233,'ID-45'!C233,'ID-57'!C233,'ID-59'!C233)</f>
        <v>1.490178796124058</v>
      </c>
      <c r="D226" s="1">
        <f>AVERAGE('ID-13'!C233,'ID-14'!D233,'ID-15'!C233,'ID-16'!B233,'ID-18'!C233,'ID-26'!D233,'ID-29'!D233,'ID-30'!D233,'ID-33'!C233,'ID-34'!D233,'ID-36'!C233,'ID-37'!C233,'ID-38'!D233,'ID-39'!D233,'ID-40'!D233,'ID-45'!D233,'ID-59'!D233,'ID-71'!C233)</f>
        <v>1.8430707380697835</v>
      </c>
      <c r="E226" s="1">
        <f>AVERAGE('ID-03'!B233,'ID-09'!C233,'ID-13'!D233,'ID-15'!D233,'ID-16'!C233,'ID-18'!D233,'ID-24'!D233,'ID-29'!E233,'ID-30'!E233,'ID-33'!D233,'ID-34'!E233,'ID-36'!D233,'ID-38'!E233,'ID-39'!E233,'ID-40'!E233,'ID-44'!D233,'ID-45'!E233,'ID-57'!D233,'ID-70'!C233,'ID-71'!D233)</f>
        <v>2.3769976327867903</v>
      </c>
      <c r="F226" s="1">
        <f>AVERAGE('ID-01'!B233,'ID-02'!B233,'ID-03'!C233,'ID-06'!B233,'ID-08'!C233,'ID-09'!D233,'ID-12'!B233,'ID-16'!D233,'ID-18'!E233,'ID-24'!E233,'ID-29'!F233,'ID-33'!E233,'ID-34'!F233,'ID-36'!E233,'ID-38'!F233,'ID-39'!F233,'ID-40'!F233,'ID-45'!F233,'ID-53'!C233,'ID-54'!B233,'ID-57'!E233,'ID-71'!E233)</f>
        <v>3.4587338165226984</v>
      </c>
      <c r="G226" s="1">
        <f>AVERAGE('ID-01'!C233,'ID-02'!C233,'ID-03'!D233,'ID-07'!B233,'ID-08'!D233,'ID-11'!D233,'ID-18'!F233,'ID-24'!F233,'ID-29'!G233,'ID-31'!B233,'ID-33'!F233,'ID-34'!G233,'ID-36'!F233,'ID-39'!G233,'ID-40'!G233,'ID-44'!E233,'ID-45'!G233,'ID-50'!B233,'ID-53'!D233,'ID-54'!C233,'ID-57'!F233,'ID-59'!E233,'ID-70'!D233,'ID-71'!F233)</f>
        <v>2.8038402702408951</v>
      </c>
      <c r="H226" s="1">
        <f>AVERAGE('ID-03'!E233,'ID-11'!E233,'ID-13'!E233,'ID-15'!E233,'ID-16'!E233,'ID-18'!G233,'ID-24'!G233,'ID-29'!H233,'ID-30'!F233,'ID-31'!C233,'ID-33'!G233,'ID-34'!H233,'ID-40'!H233,'ID-44'!F233,'ID-45'!H233,'ID-54'!D233,'ID-57'!G233,'ID-59'!F233,'ID-70'!E233,'ID-71'!G233)</f>
        <v>1.9405687433607324</v>
      </c>
      <c r="I226" s="1">
        <f>AVERAGE('ID-12'!C233,'ID-18'!H233,'ID-24'!H233,'ID-29'!I233,'ID-40'!I233,'ID-44'!G233,'ID-45'!I233,'ID-59'!G233)</f>
        <v>2.519836443952912</v>
      </c>
      <c r="J226" s="1">
        <f>AVERAGE('ID-31'!D233,'ID-40'!J233,'ID-44'!H233,'ID-45'!J233,'ID-57'!H233)</f>
        <v>2.1384541111793642</v>
      </c>
      <c r="K226" s="1">
        <f>AVERAGE('ID-26'!E233,'ID-31'!E233,'ID-34'!I233,'ID-36'!G233,'ID-40'!K233,'ID-44'!I233,'ID-57'!I233)</f>
        <v>2.4177311119173153</v>
      </c>
      <c r="M226" s="1">
        <v>27.75</v>
      </c>
      <c r="N226" s="70">
        <f t="shared" si="31"/>
        <v>3.6797043559007276E-4</v>
      </c>
      <c r="O226" s="1">
        <f t="shared" si="32"/>
        <v>2.482637874342681E-4</v>
      </c>
      <c r="P226" s="1">
        <f t="shared" si="33"/>
        <v>3.0705558496242597E-4</v>
      </c>
      <c r="Q226" s="1">
        <f t="shared" si="34"/>
        <v>3.9600780562227931E-4</v>
      </c>
      <c r="R226" s="1">
        <f t="shared" si="35"/>
        <v>5.7622505383268156E-4</v>
      </c>
      <c r="S226" s="1">
        <f t="shared" si="36"/>
        <v>4.6711978902213316E-4</v>
      </c>
      <c r="T226" s="1">
        <f t="shared" si="37"/>
        <v>3.2329875264389802E-4</v>
      </c>
      <c r="U226" s="1">
        <f t="shared" si="38"/>
        <v>4.1980475156255516E-4</v>
      </c>
      <c r="V226" s="1">
        <f t="shared" si="39"/>
        <v>3.5626645492248211E-4</v>
      </c>
      <c r="W226" s="1">
        <f t="shared" si="40"/>
        <v>4.0279400324542476E-4</v>
      </c>
    </row>
    <row r="227" spans="1:23" x14ac:dyDescent="0.25">
      <c r="A227" s="1">
        <v>27.875</v>
      </c>
      <c r="B227" s="1">
        <f>AVERAGE('ID-11'!B234,'ID-13'!B234,'ID-14'!B234,'ID-15'!B234,'ID-24'!B234,'ID-26'!B234,'ID-29'!B234,'ID-30'!B234,'ID-32'!B234,'ID-33'!B234,'ID-34'!B234,'ID-37'!B234,'ID-38'!B234,'ID-39'!B234,'ID-40'!B234,'ID-44'!B234,'ID-45'!B234,'ID-53'!B234,'ID-57'!B234,'ID-59'!B234,'ID-70'!B234,'ID-71'!B234)</f>
        <v>2.217751326698139</v>
      </c>
      <c r="C227" s="1">
        <f>AVERAGE('ID-08'!B234,'ID-09'!B234,'ID-11'!C234,'ID-14'!C234,'ID-18'!B234,'ID-24'!C234,'ID-26'!C234,'ID-29'!C234,'ID-30'!C234,'ID-34'!C234,'ID-36'!B234,'ID-38'!C234,'ID-39'!C234,'ID-40'!C234,'ID-44'!C234,'ID-45'!C234,'ID-57'!C234,'ID-59'!C234)</f>
        <v>1.5094402394664861</v>
      </c>
      <c r="D227" s="1">
        <f>AVERAGE('ID-13'!C234,'ID-14'!D234,'ID-15'!C234,'ID-16'!B234,'ID-18'!C234,'ID-26'!D234,'ID-29'!D234,'ID-30'!D234,'ID-33'!C234,'ID-34'!D234,'ID-36'!C234,'ID-37'!C234,'ID-38'!D234,'ID-39'!D234,'ID-40'!D234,'ID-45'!D234,'ID-59'!D234,'ID-71'!C234)</f>
        <v>1.8373670989709576</v>
      </c>
      <c r="E227" s="1">
        <f>AVERAGE('ID-03'!B234,'ID-09'!C234,'ID-13'!D234,'ID-15'!D234,'ID-16'!C234,'ID-18'!D234,'ID-24'!D234,'ID-29'!E234,'ID-30'!E234,'ID-33'!D234,'ID-34'!E234,'ID-36'!D234,'ID-38'!E234,'ID-39'!E234,'ID-40'!E234,'ID-44'!D234,'ID-45'!E234,'ID-57'!D234,'ID-70'!C234,'ID-71'!D234)</f>
        <v>2.3548674176272391</v>
      </c>
      <c r="F227" s="1">
        <f>AVERAGE('ID-01'!B234,'ID-02'!B234,'ID-03'!C234,'ID-06'!B234,'ID-08'!C234,'ID-09'!D234,'ID-12'!B234,'ID-16'!D234,'ID-18'!E234,'ID-24'!E234,'ID-29'!F234,'ID-33'!E234,'ID-34'!F234,'ID-36'!E234,'ID-38'!F234,'ID-39'!F234,'ID-40'!F234,'ID-45'!F234,'ID-53'!C234,'ID-54'!B234,'ID-57'!E234,'ID-71'!E234)</f>
        <v>3.4579781893130019</v>
      </c>
      <c r="G227" s="1">
        <f>AVERAGE('ID-01'!C234,'ID-02'!C234,'ID-03'!D234,'ID-07'!B234,'ID-08'!D234,'ID-11'!D234,'ID-18'!F234,'ID-24'!F234,'ID-29'!G234,'ID-31'!B234,'ID-33'!F234,'ID-34'!G234,'ID-36'!F234,'ID-39'!G234,'ID-40'!G234,'ID-44'!E234,'ID-45'!G234,'ID-50'!B234,'ID-53'!D234,'ID-54'!C234,'ID-57'!F234,'ID-59'!E234,'ID-70'!D234,'ID-71'!F234)</f>
        <v>2.8122557734834728</v>
      </c>
      <c r="H227" s="1">
        <f>AVERAGE('ID-03'!E234,'ID-11'!E234,'ID-13'!E234,'ID-15'!E234,'ID-16'!E234,'ID-18'!G234,'ID-24'!G234,'ID-29'!H234,'ID-30'!F234,'ID-31'!C234,'ID-33'!G234,'ID-34'!H234,'ID-40'!H234,'ID-44'!F234,'ID-45'!H234,'ID-54'!D234,'ID-57'!G234,'ID-59'!F234,'ID-70'!E234,'ID-71'!G234)</f>
        <v>1.9352708888756041</v>
      </c>
      <c r="I227" s="1">
        <f>AVERAGE('ID-12'!C234,'ID-18'!H234,'ID-24'!H234,'ID-29'!I234,'ID-40'!I234,'ID-44'!G234,'ID-45'!I234,'ID-59'!G234)</f>
        <v>2.5339545305525375</v>
      </c>
      <c r="J227" s="1">
        <f>AVERAGE('ID-31'!D234,'ID-40'!J234,'ID-44'!H234,'ID-45'!J234,'ID-57'!H234)</f>
        <v>2.124058274658343</v>
      </c>
      <c r="K227" s="1">
        <f>AVERAGE('ID-26'!E234,'ID-31'!E234,'ID-34'!I234,'ID-36'!G234,'ID-40'!K234,'ID-44'!I234,'ID-57'!I234)</f>
        <v>2.4603279979214383</v>
      </c>
      <c r="M227" s="1">
        <v>27.875</v>
      </c>
      <c r="N227" s="70">
        <f t="shared" si="31"/>
        <v>3.6947737102791E-4</v>
      </c>
      <c r="O227" s="1">
        <f t="shared" si="32"/>
        <v>2.514727438951166E-4</v>
      </c>
      <c r="P227" s="1">
        <f t="shared" si="33"/>
        <v>3.0610535868856158E-4</v>
      </c>
      <c r="Q227" s="1">
        <f t="shared" si="34"/>
        <v>3.9232091177669807E-4</v>
      </c>
      <c r="R227" s="1">
        <f t="shared" si="35"/>
        <v>5.7609916633954614E-4</v>
      </c>
      <c r="S227" s="1">
        <f t="shared" si="36"/>
        <v>4.6852181186234662E-4</v>
      </c>
      <c r="T227" s="1">
        <f t="shared" si="37"/>
        <v>3.2241613008667565E-4</v>
      </c>
      <c r="U227" s="1">
        <f t="shared" si="38"/>
        <v>4.221568247900528E-4</v>
      </c>
      <c r="V227" s="1">
        <f t="shared" si="39"/>
        <v>3.5386810855807997E-4</v>
      </c>
      <c r="W227" s="1">
        <f t="shared" si="40"/>
        <v>4.0989064445371164E-4</v>
      </c>
    </row>
    <row r="228" spans="1:23" x14ac:dyDescent="0.25">
      <c r="A228" s="1">
        <v>28</v>
      </c>
      <c r="B228" s="1">
        <f>AVERAGE('ID-11'!B235,'ID-13'!B235,'ID-14'!B235,'ID-15'!B235,'ID-24'!B235,'ID-26'!B235,'ID-29'!B235,'ID-30'!B235,'ID-32'!B235,'ID-33'!B235,'ID-34'!B235,'ID-37'!B235,'ID-38'!B235,'ID-39'!B235,'ID-40'!B235,'ID-44'!B235,'ID-45'!B235,'ID-53'!B235,'ID-57'!B235,'ID-59'!B235,'ID-70'!B235,'ID-71'!B235)</f>
        <v>2.2060394951373969</v>
      </c>
      <c r="C228" s="1">
        <f>AVERAGE('ID-08'!B235,'ID-09'!B235,'ID-11'!C235,'ID-14'!C235,'ID-18'!B235,'ID-24'!C235,'ID-26'!C235,'ID-29'!C235,'ID-30'!C235,'ID-34'!C235,'ID-36'!B235,'ID-38'!C235,'ID-39'!C235,'ID-40'!C235,'ID-44'!C235,'ID-45'!C235,'ID-57'!C235,'ID-59'!C235)</f>
        <v>1.5089987200635602</v>
      </c>
      <c r="D228" s="1">
        <f>AVERAGE('ID-13'!C235,'ID-14'!D235,'ID-15'!C235,'ID-16'!B235,'ID-18'!C235,'ID-26'!D235,'ID-29'!D235,'ID-30'!D235,'ID-33'!C235,'ID-34'!D235,'ID-36'!C235,'ID-37'!C235,'ID-38'!D235,'ID-39'!D235,'ID-40'!D235,'ID-45'!D235,'ID-59'!D235,'ID-71'!C235)</f>
        <v>1.8730522628588362</v>
      </c>
      <c r="E228" s="1">
        <f>AVERAGE('ID-03'!B235,'ID-09'!C235,'ID-13'!D235,'ID-15'!D235,'ID-16'!C235,'ID-18'!D235,'ID-24'!D235,'ID-29'!E235,'ID-30'!E235,'ID-33'!D235,'ID-34'!E235,'ID-36'!D235,'ID-38'!E235,'ID-39'!E235,'ID-40'!E235,'ID-44'!D235,'ID-45'!E235,'ID-57'!D235,'ID-70'!C235,'ID-71'!D235)</f>
        <v>2.36316769839179</v>
      </c>
      <c r="F228" s="1">
        <f>AVERAGE('ID-01'!B235,'ID-02'!B235,'ID-03'!C235,'ID-06'!B235,'ID-08'!C235,'ID-09'!D235,'ID-12'!B235,'ID-16'!D235,'ID-18'!E235,'ID-24'!E235,'ID-29'!F235,'ID-33'!E235,'ID-34'!F235,'ID-36'!E235,'ID-38'!F235,'ID-39'!F235,'ID-40'!F235,'ID-45'!F235,'ID-53'!C235,'ID-54'!B235,'ID-57'!E235,'ID-71'!E235)</f>
        <v>3.4610796143552318</v>
      </c>
      <c r="G228" s="1">
        <f>AVERAGE('ID-01'!C235,'ID-02'!C235,'ID-03'!D235,'ID-07'!B235,'ID-08'!D235,'ID-11'!D235,'ID-18'!F235,'ID-24'!F235,'ID-29'!G235,'ID-31'!B235,'ID-33'!F235,'ID-34'!G235,'ID-36'!F235,'ID-39'!G235,'ID-40'!G235,'ID-44'!E235,'ID-45'!G235,'ID-50'!B235,'ID-53'!D235,'ID-54'!C235,'ID-57'!F235,'ID-59'!E235,'ID-70'!D235,'ID-71'!F235)</f>
        <v>2.8079353210523945</v>
      </c>
      <c r="H228" s="1">
        <f>AVERAGE('ID-03'!E235,'ID-11'!E235,'ID-13'!E235,'ID-15'!E235,'ID-16'!E235,'ID-18'!G235,'ID-24'!G235,'ID-29'!H235,'ID-30'!F235,'ID-31'!C235,'ID-33'!G235,'ID-34'!H235,'ID-40'!H235,'ID-44'!F235,'ID-45'!H235,'ID-54'!D235,'ID-57'!G235,'ID-59'!F235,'ID-70'!E235,'ID-71'!G235)</f>
        <v>1.9381159526088179</v>
      </c>
      <c r="I228" s="1">
        <f>AVERAGE('ID-12'!C235,'ID-18'!H235,'ID-24'!H235,'ID-29'!I235,'ID-40'!I235,'ID-44'!G235,'ID-45'!I235,'ID-59'!G235)</f>
        <v>2.5499452609766382</v>
      </c>
      <c r="J228" s="1">
        <f>AVERAGE('ID-31'!D235,'ID-40'!J235,'ID-44'!H235,'ID-45'!J235,'ID-57'!H235)</f>
        <v>2.126403481902492</v>
      </c>
      <c r="K228" s="1">
        <f>AVERAGE('ID-26'!E235,'ID-31'!E235,'ID-34'!I235,'ID-36'!G235,'ID-40'!K235,'ID-44'!I235,'ID-57'!I235)</f>
        <v>2.454873121453431</v>
      </c>
      <c r="M228" s="1">
        <v>28</v>
      </c>
      <c r="N228" s="70">
        <f t="shared" si="31"/>
        <v>3.6752617988989033E-4</v>
      </c>
      <c r="O228" s="1">
        <f t="shared" si="32"/>
        <v>2.5139918676258914E-4</v>
      </c>
      <c r="P228" s="1">
        <f t="shared" si="33"/>
        <v>3.1205050699228211E-4</v>
      </c>
      <c r="Q228" s="1">
        <f t="shared" si="34"/>
        <v>3.9370373855207222E-4</v>
      </c>
      <c r="R228" s="1">
        <f t="shared" si="35"/>
        <v>5.766158637515817E-4</v>
      </c>
      <c r="S228" s="1">
        <f t="shared" si="36"/>
        <v>4.6780202448732896E-4</v>
      </c>
      <c r="T228" s="1">
        <f t="shared" si="37"/>
        <v>3.2289011770462908E-4</v>
      </c>
      <c r="U228" s="1">
        <f t="shared" si="38"/>
        <v>4.2482088047870797E-4</v>
      </c>
      <c r="V228" s="1">
        <f t="shared" si="39"/>
        <v>3.5425882008495517E-4</v>
      </c>
      <c r="W228" s="1">
        <f t="shared" si="40"/>
        <v>4.089818620341416E-4</v>
      </c>
    </row>
    <row r="229" spans="1:23" x14ac:dyDescent="0.25">
      <c r="A229" s="1">
        <v>28.125</v>
      </c>
      <c r="B229" s="1">
        <f>AVERAGE('ID-11'!B236,'ID-13'!B236,'ID-14'!B236,'ID-15'!B236,'ID-24'!B236,'ID-26'!B236,'ID-29'!B236,'ID-30'!B236,'ID-32'!B236,'ID-33'!B236,'ID-34'!B236,'ID-37'!B236,'ID-38'!B236,'ID-39'!B236,'ID-40'!B236,'ID-44'!B236,'ID-45'!B236,'ID-53'!B236,'ID-57'!B236,'ID-59'!B236,'ID-70'!B236,'ID-71'!B236)</f>
        <v>2.1926115944034668</v>
      </c>
      <c r="C229" s="1">
        <f>AVERAGE('ID-08'!B236,'ID-09'!B236,'ID-11'!C236,'ID-14'!C236,'ID-18'!B236,'ID-24'!C236,'ID-26'!C236,'ID-29'!C236,'ID-30'!C236,'ID-34'!C236,'ID-36'!B236,'ID-38'!C236,'ID-39'!C236,'ID-40'!C236,'ID-44'!C236,'ID-45'!C236,'ID-57'!C236,'ID-59'!C236)</f>
        <v>1.6468237457603747</v>
      </c>
      <c r="D229" s="1">
        <f>AVERAGE('ID-13'!C236,'ID-14'!D236,'ID-15'!C236,'ID-16'!B236,'ID-18'!C236,'ID-26'!D236,'ID-29'!D236,'ID-30'!D236,'ID-33'!C236,'ID-34'!D236,'ID-36'!C236,'ID-37'!C236,'ID-38'!D236,'ID-39'!D236,'ID-40'!D236,'ID-45'!D236,'ID-59'!D236,'ID-71'!C236)</f>
        <v>1.8583847296328078</v>
      </c>
      <c r="E229" s="1">
        <f>AVERAGE('ID-03'!B236,'ID-09'!C236,'ID-13'!D236,'ID-15'!D236,'ID-16'!C236,'ID-18'!D236,'ID-24'!D236,'ID-29'!E236,'ID-30'!E236,'ID-33'!D236,'ID-34'!E236,'ID-36'!D236,'ID-38'!E236,'ID-39'!E236,'ID-40'!E236,'ID-44'!D236,'ID-45'!E236,'ID-57'!D236,'ID-70'!C236,'ID-71'!D236)</f>
        <v>2.363555796469845</v>
      </c>
      <c r="F229" s="1">
        <f>AVERAGE('ID-01'!B236,'ID-02'!B236,'ID-03'!C236,'ID-06'!B236,'ID-08'!C236,'ID-09'!D236,'ID-12'!B236,'ID-16'!D236,'ID-18'!E236,'ID-24'!E236,'ID-29'!F236,'ID-33'!E236,'ID-34'!F236,'ID-36'!E236,'ID-38'!F236,'ID-39'!F236,'ID-40'!F236,'ID-45'!F236,'ID-53'!C236,'ID-54'!B236,'ID-57'!E236,'ID-71'!E236)</f>
        <v>3.4615308276884984</v>
      </c>
      <c r="G229" s="1">
        <f>AVERAGE('ID-01'!C236,'ID-02'!C236,'ID-03'!D236,'ID-07'!B236,'ID-08'!D236,'ID-11'!D236,'ID-18'!F236,'ID-24'!F236,'ID-29'!G236,'ID-31'!B236,'ID-33'!F236,'ID-34'!G236,'ID-36'!F236,'ID-39'!G236,'ID-40'!G236,'ID-44'!E236,'ID-45'!G236,'ID-50'!B236,'ID-53'!D236,'ID-54'!C236,'ID-57'!F236,'ID-59'!E236,'ID-70'!D236,'ID-71'!F236)</f>
        <v>2.8108034970597409</v>
      </c>
      <c r="H229" s="1">
        <f>AVERAGE('ID-03'!E236,'ID-11'!E236,'ID-13'!E236,'ID-15'!E236,'ID-16'!E236,'ID-18'!G236,'ID-24'!G236,'ID-29'!H236,'ID-30'!F236,'ID-31'!C236,'ID-33'!G236,'ID-34'!H236,'ID-40'!H236,'ID-44'!F236,'ID-45'!H236,'ID-54'!D236,'ID-57'!G236,'ID-59'!F236,'ID-70'!E236,'ID-71'!G236)</f>
        <v>1.9332648392590692</v>
      </c>
      <c r="I229" s="1">
        <f>AVERAGE('ID-12'!C236,'ID-18'!H236,'ID-24'!H236,'ID-29'!I236,'ID-40'!I236,'ID-44'!G236,'ID-45'!I236,'ID-59'!G236)</f>
        <v>2.5450489750063952</v>
      </c>
      <c r="J229" s="1">
        <f>AVERAGE('ID-31'!D236,'ID-40'!J236,'ID-44'!H236,'ID-45'!J236,'ID-57'!H236)</f>
        <v>2.1033612776090189</v>
      </c>
      <c r="K229" s="1">
        <f>AVERAGE('ID-26'!E236,'ID-31'!E236,'ID-34'!I236,'ID-36'!G236,'ID-40'!K236,'ID-44'!I236,'ID-57'!I236)</f>
        <v>2.464111823629199</v>
      </c>
      <c r="M229" s="1">
        <v>28.125</v>
      </c>
      <c r="N229" s="70">
        <f t="shared" si="31"/>
        <v>3.6528909162761758E-4</v>
      </c>
      <c r="O229" s="1">
        <f t="shared" si="32"/>
        <v>2.7436083604367843E-4</v>
      </c>
      <c r="P229" s="1">
        <f t="shared" si="33"/>
        <v>3.096068959568258E-4</v>
      </c>
      <c r="Q229" s="1">
        <f t="shared" si="34"/>
        <v>3.937683956918762E-4</v>
      </c>
      <c r="R229" s="1">
        <f t="shared" si="35"/>
        <v>5.7669103589290383E-4</v>
      </c>
      <c r="S229" s="1">
        <f t="shared" si="36"/>
        <v>4.6827986261015284E-4</v>
      </c>
      <c r="T229" s="1">
        <f t="shared" si="37"/>
        <v>3.2208192222056098E-4</v>
      </c>
      <c r="U229" s="1">
        <f t="shared" si="38"/>
        <v>4.2400515923606544E-4</v>
      </c>
      <c r="V229" s="1">
        <f t="shared" si="39"/>
        <v>3.5041998884966256E-4</v>
      </c>
      <c r="W229" s="1">
        <f t="shared" si="40"/>
        <v>4.105210298166246E-4</v>
      </c>
    </row>
    <row r="230" spans="1:23" x14ac:dyDescent="0.25">
      <c r="A230" s="1">
        <v>28.25</v>
      </c>
      <c r="B230" s="1">
        <f>AVERAGE('ID-11'!B237,'ID-13'!B237,'ID-14'!B237,'ID-15'!B237,'ID-24'!B237,'ID-26'!B237,'ID-29'!B237,'ID-30'!B237,'ID-32'!B237,'ID-33'!B237,'ID-34'!B237,'ID-37'!B237,'ID-38'!B237,'ID-39'!B237,'ID-40'!B237,'ID-44'!B237,'ID-45'!B237,'ID-53'!B237,'ID-57'!B237,'ID-59'!B237,'ID-70'!B237,'ID-71'!B237)</f>
        <v>2.1759411231872097</v>
      </c>
      <c r="C230" s="1">
        <f>AVERAGE('ID-08'!B237,'ID-09'!B237,'ID-11'!C237,'ID-14'!C237,'ID-18'!B237,'ID-24'!C237,'ID-26'!C237,'ID-29'!C237,'ID-30'!C237,'ID-34'!C237,'ID-36'!B237,'ID-38'!C237,'ID-39'!C237,'ID-40'!C237,'ID-44'!C237,'ID-45'!C237,'ID-57'!C237,'ID-59'!C237)</f>
        <v>1.6220786798805233</v>
      </c>
      <c r="D230" s="1">
        <f>AVERAGE('ID-13'!C237,'ID-14'!D237,'ID-15'!C237,'ID-16'!B237,'ID-18'!C237,'ID-26'!D237,'ID-29'!D237,'ID-30'!D237,'ID-33'!C237,'ID-34'!D237,'ID-36'!C237,'ID-37'!C237,'ID-38'!D237,'ID-39'!D237,'ID-40'!D237,'ID-45'!D237,'ID-59'!D237,'ID-71'!C237)</f>
        <v>1.8467915760542057</v>
      </c>
      <c r="E230" s="1">
        <f>AVERAGE('ID-03'!B237,'ID-09'!C237,'ID-13'!D237,'ID-15'!D237,'ID-16'!C237,'ID-18'!D237,'ID-24'!D237,'ID-29'!E237,'ID-30'!E237,'ID-33'!D237,'ID-34'!E237,'ID-36'!D237,'ID-38'!E237,'ID-39'!E237,'ID-40'!E237,'ID-44'!D237,'ID-45'!E237,'ID-57'!D237,'ID-70'!C237,'ID-71'!D237)</f>
        <v>2.3776393363289534</v>
      </c>
      <c r="F230" s="1">
        <f>AVERAGE('ID-01'!B237,'ID-02'!B237,'ID-03'!C237,'ID-06'!B237,'ID-08'!C237,'ID-09'!D237,'ID-12'!B237,'ID-16'!D237,'ID-18'!E237,'ID-24'!E237,'ID-29'!F237,'ID-33'!E237,'ID-34'!F237,'ID-36'!E237,'ID-38'!F237,'ID-39'!F237,'ID-40'!F237,'ID-45'!F237,'ID-53'!C237,'ID-54'!B237,'ID-57'!E237,'ID-71'!E237)</f>
        <v>3.4567514468704856</v>
      </c>
      <c r="G230" s="1">
        <f>AVERAGE('ID-01'!C237,'ID-02'!C237,'ID-03'!D237,'ID-07'!B237,'ID-08'!D237,'ID-11'!D237,'ID-18'!F237,'ID-24'!F237,'ID-29'!G237,'ID-31'!B237,'ID-33'!F237,'ID-34'!G237,'ID-36'!F237,'ID-39'!G237,'ID-40'!G237,'ID-44'!E237,'ID-45'!G237,'ID-50'!B237,'ID-53'!D237,'ID-54'!C237,'ID-57'!F237,'ID-59'!E237,'ID-70'!D237,'ID-71'!F237)</f>
        <v>2.8150799112436551</v>
      </c>
      <c r="H230" s="1">
        <f>AVERAGE('ID-03'!E237,'ID-11'!E237,'ID-13'!E237,'ID-15'!E237,'ID-16'!E237,'ID-18'!G237,'ID-24'!G237,'ID-29'!H237,'ID-30'!F237,'ID-31'!C237,'ID-33'!G237,'ID-34'!H237,'ID-40'!H237,'ID-44'!F237,'ID-45'!H237,'ID-54'!D237,'ID-57'!G237,'ID-59'!F237,'ID-70'!E237,'ID-71'!G237)</f>
        <v>1.9383902749978099</v>
      </c>
      <c r="I230" s="1">
        <f>AVERAGE('ID-12'!C237,'ID-18'!H237,'ID-24'!H237,'ID-29'!I237,'ID-40'!I237,'ID-44'!G237,'ID-45'!I237,'ID-59'!G237)</f>
        <v>2.5233109481775475</v>
      </c>
      <c r="J230" s="1">
        <f>AVERAGE('ID-31'!D237,'ID-40'!J237,'ID-44'!H237,'ID-45'!J237,'ID-57'!H237)</f>
        <v>2.092321895472713</v>
      </c>
      <c r="K230" s="1">
        <f>AVERAGE('ID-26'!E237,'ID-31'!E237,'ID-34'!I237,'ID-36'!G237,'ID-40'!K237,'ID-44'!I237,'ID-57'!I237)</f>
        <v>2.4787081118529914</v>
      </c>
      <c r="M230" s="1">
        <v>28.25</v>
      </c>
      <c r="N230" s="70">
        <f t="shared" si="31"/>
        <v>3.6251179112298915E-4</v>
      </c>
      <c r="O230" s="1">
        <f t="shared" si="32"/>
        <v>2.7023830806809519E-4</v>
      </c>
      <c r="P230" s="1">
        <f t="shared" si="33"/>
        <v>3.0767547657063071E-4</v>
      </c>
      <c r="Q230" s="1">
        <f t="shared" si="34"/>
        <v>3.9611471343240369E-4</v>
      </c>
      <c r="R230" s="1">
        <f t="shared" si="35"/>
        <v>5.7589479104862295E-4</v>
      </c>
      <c r="S230" s="1">
        <f t="shared" si="36"/>
        <v>4.6899231321319296E-4</v>
      </c>
      <c r="T230" s="1">
        <f t="shared" si="37"/>
        <v>3.2293581981463517E-4</v>
      </c>
      <c r="U230" s="1">
        <f t="shared" si="38"/>
        <v>4.2038360396637944E-4</v>
      </c>
      <c r="V230" s="1">
        <f t="shared" si="39"/>
        <v>3.4858082778575398E-4</v>
      </c>
      <c r="W230" s="1">
        <f t="shared" si="40"/>
        <v>4.1295277143470839E-4</v>
      </c>
    </row>
    <row r="231" spans="1:23" x14ac:dyDescent="0.25">
      <c r="A231" s="1">
        <v>28.375</v>
      </c>
      <c r="B231" s="1">
        <f>AVERAGE('ID-11'!B238,'ID-13'!B238,'ID-14'!B238,'ID-15'!B238,'ID-24'!B238,'ID-26'!B238,'ID-29'!B238,'ID-30'!B238,'ID-32'!B238,'ID-33'!B238,'ID-34'!B238,'ID-37'!B238,'ID-38'!B238,'ID-39'!B238,'ID-40'!B238,'ID-44'!B238,'ID-45'!B238,'ID-53'!B238,'ID-57'!B238,'ID-59'!B238,'ID-70'!B238,'ID-71'!B238)</f>
        <v>2.1712890556402686</v>
      </c>
      <c r="C231" s="1">
        <f>AVERAGE('ID-08'!B238,'ID-09'!B238,'ID-11'!C238,'ID-14'!C238,'ID-18'!B238,'ID-24'!C238,'ID-26'!C238,'ID-29'!C238,'ID-30'!C238,'ID-34'!C238,'ID-36'!B238,'ID-38'!C238,'ID-39'!C238,'ID-40'!C238,'ID-44'!C238,'ID-45'!C238,'ID-57'!C238,'ID-59'!C238)</f>
        <v>1.6307854718948109</v>
      </c>
      <c r="D231" s="1">
        <f>AVERAGE('ID-13'!C238,'ID-14'!D238,'ID-15'!C238,'ID-16'!B238,'ID-18'!C238,'ID-26'!D238,'ID-29'!D238,'ID-30'!D238,'ID-33'!C238,'ID-34'!D238,'ID-36'!C238,'ID-37'!C238,'ID-38'!D238,'ID-39'!D238,'ID-40'!D238,'ID-45'!D238,'ID-59'!D238,'ID-71'!C238)</f>
        <v>1.8496052170532395</v>
      </c>
      <c r="E231" s="1">
        <f>AVERAGE('ID-03'!B238,'ID-09'!C238,'ID-13'!D238,'ID-15'!D238,'ID-16'!C238,'ID-18'!D238,'ID-24'!D238,'ID-29'!E238,'ID-30'!E238,'ID-33'!D238,'ID-34'!E238,'ID-36'!D238,'ID-38'!E238,'ID-39'!E238,'ID-40'!E238,'ID-44'!D238,'ID-45'!E238,'ID-57'!D238,'ID-70'!C238,'ID-71'!D238)</f>
        <v>2.3706558502490802</v>
      </c>
      <c r="F231" s="1">
        <f>AVERAGE('ID-01'!B238,'ID-02'!B238,'ID-03'!C238,'ID-06'!B238,'ID-08'!C238,'ID-09'!D238,'ID-12'!B238,'ID-16'!D238,'ID-18'!E238,'ID-24'!E238,'ID-29'!F238,'ID-33'!E238,'ID-34'!F238,'ID-36'!E238,'ID-38'!F238,'ID-39'!F238,'ID-40'!F238,'ID-45'!F238,'ID-53'!C238,'ID-54'!B238,'ID-57'!E238,'ID-71'!E238)</f>
        <v>3.4417402437174487</v>
      </c>
      <c r="G231" s="1">
        <f>AVERAGE('ID-01'!C238,'ID-02'!C238,'ID-03'!D238,'ID-07'!B238,'ID-08'!D238,'ID-11'!D238,'ID-18'!F238,'ID-24'!F238,'ID-29'!G238,'ID-31'!B238,'ID-33'!F238,'ID-34'!G238,'ID-36'!F238,'ID-39'!G238,'ID-40'!G238,'ID-44'!E238,'ID-45'!G238,'ID-50'!B238,'ID-53'!D238,'ID-54'!C238,'ID-57'!F238,'ID-59'!E238,'ID-70'!D238,'ID-71'!F238)</f>
        <v>2.8139460037060342</v>
      </c>
      <c r="H231" s="1">
        <f>AVERAGE('ID-03'!E238,'ID-11'!E238,'ID-13'!E238,'ID-15'!E238,'ID-16'!E238,'ID-18'!G238,'ID-24'!G238,'ID-29'!H238,'ID-30'!F238,'ID-31'!C238,'ID-33'!G238,'ID-34'!H238,'ID-40'!H238,'ID-44'!F238,'ID-45'!H238,'ID-54'!D238,'ID-57'!G238,'ID-59'!F238,'ID-70'!E238,'ID-71'!G238)</f>
        <v>1.9338423835905298</v>
      </c>
      <c r="I231" s="1">
        <f>AVERAGE('ID-12'!C238,'ID-18'!H238,'ID-24'!H238,'ID-29'!I238,'ID-40'!I238,'ID-44'!G238,'ID-45'!I238,'ID-59'!G238)</f>
        <v>2.5044425288956469</v>
      </c>
      <c r="J231" s="1">
        <f>AVERAGE('ID-31'!D238,'ID-40'!J238,'ID-44'!H238,'ID-45'!J238,'ID-57'!H238)</f>
        <v>2.0661082120671126</v>
      </c>
      <c r="K231" s="1">
        <f>AVERAGE('ID-26'!E238,'ID-31'!E238,'ID-34'!I238,'ID-36'!G238,'ID-40'!K238,'ID-44'!I238,'ID-57'!I238)</f>
        <v>2.4853820683873935</v>
      </c>
      <c r="M231" s="1">
        <v>28.375</v>
      </c>
      <c r="N231" s="70">
        <f t="shared" si="31"/>
        <v>3.617367566696688E-4</v>
      </c>
      <c r="O231" s="1">
        <f t="shared" si="32"/>
        <v>2.7168885961767551E-4</v>
      </c>
      <c r="P231" s="1">
        <f t="shared" si="33"/>
        <v>3.0814422916106973E-4</v>
      </c>
      <c r="Q231" s="1">
        <f t="shared" si="34"/>
        <v>3.9495126465149678E-4</v>
      </c>
      <c r="R231" s="1">
        <f t="shared" si="35"/>
        <v>5.7339392460332701E-4</v>
      </c>
      <c r="S231" s="1">
        <f t="shared" si="36"/>
        <v>4.6880340421742532E-4</v>
      </c>
      <c r="T231" s="1">
        <f t="shared" si="37"/>
        <v>3.221781411061823E-4</v>
      </c>
      <c r="U231" s="1">
        <f t="shared" si="38"/>
        <v>4.1724012531401479E-4</v>
      </c>
      <c r="V231" s="1">
        <f t="shared" si="39"/>
        <v>3.4421362813038099E-4</v>
      </c>
      <c r="W231" s="1">
        <f t="shared" si="40"/>
        <v>4.1406465259333978E-4</v>
      </c>
    </row>
    <row r="232" spans="1:23" x14ac:dyDescent="0.25">
      <c r="A232" s="1">
        <v>28.5</v>
      </c>
      <c r="B232" s="1">
        <f>AVERAGE('ID-11'!B239,'ID-13'!B239,'ID-14'!B239,'ID-15'!B239,'ID-24'!B239,'ID-26'!B239,'ID-29'!B239,'ID-30'!B239,'ID-32'!B239,'ID-33'!B239,'ID-34'!B239,'ID-37'!B239,'ID-38'!B239,'ID-39'!B239,'ID-40'!B239,'ID-44'!B239,'ID-45'!B239,'ID-53'!B239,'ID-57'!B239,'ID-59'!B239,'ID-70'!B239,'ID-71'!B239)</f>
        <v>2.1626536426155516</v>
      </c>
      <c r="C232" s="1">
        <f>AVERAGE('ID-08'!B239,'ID-09'!B239,'ID-11'!C239,'ID-14'!C239,'ID-18'!B239,'ID-24'!C239,'ID-26'!C239,'ID-29'!C239,'ID-30'!C239,'ID-34'!C239,'ID-36'!B239,'ID-38'!C239,'ID-39'!C239,'ID-40'!C239,'ID-44'!C239,'ID-45'!C239,'ID-57'!C239,'ID-59'!C239)</f>
        <v>1.6448624105348106</v>
      </c>
      <c r="D232" s="1">
        <f>AVERAGE('ID-13'!C239,'ID-14'!D239,'ID-15'!C239,'ID-16'!B239,'ID-18'!C239,'ID-26'!D239,'ID-29'!D239,'ID-30'!D239,'ID-33'!C239,'ID-34'!D239,'ID-36'!C239,'ID-37'!C239,'ID-38'!D239,'ID-39'!D239,'ID-40'!D239,'ID-45'!D239,'ID-59'!D239,'ID-71'!C239)</f>
        <v>1.8476385399626685</v>
      </c>
      <c r="E232" s="1">
        <f>AVERAGE('ID-03'!B239,'ID-09'!C239,'ID-13'!D239,'ID-15'!D239,'ID-16'!C239,'ID-18'!D239,'ID-24'!D239,'ID-29'!E239,'ID-30'!E239,'ID-33'!D239,'ID-34'!E239,'ID-36'!D239,'ID-38'!E239,'ID-39'!E239,'ID-40'!E239,'ID-44'!D239,'ID-45'!E239,'ID-57'!D239,'ID-70'!C239,'ID-71'!D239)</f>
        <v>2.4104128245239771</v>
      </c>
      <c r="F232" s="1">
        <f>AVERAGE('ID-01'!B239,'ID-02'!B239,'ID-03'!C239,'ID-06'!B239,'ID-08'!C239,'ID-09'!D239,'ID-12'!B239,'ID-16'!D239,'ID-18'!E239,'ID-24'!E239,'ID-29'!F239,'ID-33'!E239,'ID-34'!F239,'ID-36'!E239,'ID-38'!F239,'ID-39'!F239,'ID-40'!F239,'ID-45'!F239,'ID-53'!C239,'ID-54'!B239,'ID-57'!E239,'ID-71'!E239)</f>
        <v>3.4225126301908193</v>
      </c>
      <c r="G232" s="1">
        <f>AVERAGE('ID-01'!C239,'ID-02'!C239,'ID-03'!D239,'ID-07'!B239,'ID-08'!D239,'ID-11'!D239,'ID-18'!F239,'ID-24'!F239,'ID-29'!G239,'ID-31'!B239,'ID-33'!F239,'ID-34'!G239,'ID-36'!F239,'ID-39'!G239,'ID-40'!G239,'ID-44'!E239,'ID-45'!G239,'ID-50'!B239,'ID-53'!D239,'ID-54'!C239,'ID-57'!F239,'ID-59'!E239,'ID-70'!D239,'ID-71'!F239)</f>
        <v>2.8121437477315165</v>
      </c>
      <c r="H232" s="1">
        <f>AVERAGE('ID-03'!E239,'ID-11'!E239,'ID-13'!E239,'ID-15'!E239,'ID-16'!E239,'ID-18'!G239,'ID-24'!G239,'ID-29'!H239,'ID-30'!F239,'ID-31'!C239,'ID-33'!G239,'ID-34'!H239,'ID-40'!H239,'ID-44'!F239,'ID-45'!H239,'ID-54'!D239,'ID-57'!G239,'ID-59'!F239,'ID-70'!E239,'ID-71'!G239)</f>
        <v>1.9392338025407416</v>
      </c>
      <c r="I232" s="1">
        <f>AVERAGE('ID-12'!C239,'ID-18'!H239,'ID-24'!H239,'ID-29'!I239,'ID-40'!I239,'ID-44'!G239,'ID-45'!I239,'ID-59'!G239)</f>
        <v>2.5206551515606423</v>
      </c>
      <c r="J232" s="1">
        <f>AVERAGE('ID-31'!D239,'ID-40'!J239,'ID-44'!H239,'ID-45'!J239,'ID-57'!H239)</f>
        <v>2.0418056596314336</v>
      </c>
      <c r="K232" s="1">
        <f>AVERAGE('ID-26'!E239,'ID-31'!E239,'ID-34'!I239,'ID-36'!G239,'ID-40'!K239,'ID-44'!I239,'ID-57'!I239)</f>
        <v>2.5027987514552299</v>
      </c>
      <c r="M232" s="1">
        <v>28.5</v>
      </c>
      <c r="N232" s="70">
        <f t="shared" si="31"/>
        <v>3.602980968597509E-4</v>
      </c>
      <c r="O232" s="1">
        <f t="shared" si="32"/>
        <v>2.7403407759509949E-4</v>
      </c>
      <c r="P232" s="1">
        <f t="shared" si="33"/>
        <v>3.0781658075778061E-4</v>
      </c>
      <c r="Q232" s="1">
        <f t="shared" si="34"/>
        <v>4.0157477656569459E-4</v>
      </c>
      <c r="R232" s="1">
        <f t="shared" si="35"/>
        <v>5.7019060418979058E-4</v>
      </c>
      <c r="S232" s="1">
        <f t="shared" si="36"/>
        <v>4.685031483720707E-4</v>
      </c>
      <c r="T232" s="1">
        <f t="shared" si="37"/>
        <v>3.2307635150328757E-4</v>
      </c>
      <c r="U232" s="1">
        <f t="shared" si="38"/>
        <v>4.1994114825000305E-4</v>
      </c>
      <c r="V232" s="1">
        <f t="shared" si="39"/>
        <v>3.4016482289459687E-4</v>
      </c>
      <c r="W232" s="1">
        <f t="shared" si="40"/>
        <v>4.1696627199244132E-4</v>
      </c>
    </row>
    <row r="233" spans="1:23" x14ac:dyDescent="0.25">
      <c r="A233" s="1">
        <v>28.625</v>
      </c>
      <c r="B233" s="1">
        <f>AVERAGE('ID-11'!B240,'ID-13'!B240,'ID-14'!B240,'ID-15'!B240,'ID-24'!B240,'ID-26'!B240,'ID-29'!B240,'ID-30'!B240,'ID-32'!B240,'ID-33'!B240,'ID-34'!B240,'ID-37'!B240,'ID-38'!B240,'ID-39'!B240,'ID-40'!B240,'ID-44'!B240,'ID-45'!B240,'ID-53'!B240,'ID-57'!B240,'ID-59'!B240,'ID-70'!B240,'ID-71'!B240)</f>
        <v>2.1604572647200766</v>
      </c>
      <c r="C233" s="1">
        <f>AVERAGE('ID-08'!B240,'ID-09'!B240,'ID-11'!C240,'ID-14'!C240,'ID-18'!B240,'ID-24'!C240,'ID-26'!C240,'ID-29'!C240,'ID-30'!C240,'ID-34'!C240,'ID-36'!B240,'ID-38'!C240,'ID-39'!C240,'ID-40'!C240,'ID-44'!C240,'ID-45'!C240,'ID-57'!C240,'ID-59'!C240)</f>
        <v>1.628928023993532</v>
      </c>
      <c r="D233" s="1">
        <f>AVERAGE('ID-13'!C240,'ID-14'!D240,'ID-15'!C240,'ID-16'!B240,'ID-18'!C240,'ID-26'!D240,'ID-29'!D240,'ID-30'!D240,'ID-33'!C240,'ID-34'!D240,'ID-36'!C240,'ID-37'!C240,'ID-38'!D240,'ID-39'!D240,'ID-40'!D240,'ID-45'!D240,'ID-59'!D240,'ID-71'!C240)</f>
        <v>1.8630097341006637</v>
      </c>
      <c r="E233" s="1">
        <f>AVERAGE('ID-03'!B240,'ID-09'!C240,'ID-13'!D240,'ID-15'!D240,'ID-16'!C240,'ID-18'!D240,'ID-24'!D240,'ID-29'!E240,'ID-30'!E240,'ID-33'!D240,'ID-34'!E240,'ID-36'!D240,'ID-38'!E240,'ID-39'!E240,'ID-40'!E240,'ID-44'!D240,'ID-45'!E240,'ID-57'!D240,'ID-70'!C240,'ID-71'!D240)</f>
        <v>2.4342570574730176</v>
      </c>
      <c r="F233" s="1">
        <f>AVERAGE('ID-01'!B240,'ID-02'!B240,'ID-03'!C240,'ID-06'!B240,'ID-08'!C240,'ID-09'!D240,'ID-12'!B240,'ID-16'!D240,'ID-18'!E240,'ID-24'!E240,'ID-29'!F240,'ID-33'!E240,'ID-34'!F240,'ID-36'!E240,'ID-38'!F240,'ID-39'!F240,'ID-40'!F240,'ID-45'!F240,'ID-53'!C240,'ID-54'!B240,'ID-57'!E240,'ID-71'!E240)</f>
        <v>3.3936776327669946</v>
      </c>
      <c r="G233" s="1">
        <f>AVERAGE('ID-01'!C240,'ID-02'!C240,'ID-03'!D240,'ID-07'!B240,'ID-08'!D240,'ID-11'!D240,'ID-18'!F240,'ID-24'!F240,'ID-29'!G240,'ID-31'!B240,'ID-33'!F240,'ID-34'!G240,'ID-36'!F240,'ID-39'!G240,'ID-40'!G240,'ID-44'!E240,'ID-45'!G240,'ID-50'!B240,'ID-53'!D240,'ID-54'!C240,'ID-57'!F240,'ID-59'!E240,'ID-70'!D240,'ID-71'!F240)</f>
        <v>2.8075253889894829</v>
      </c>
      <c r="H233" s="1">
        <f>AVERAGE('ID-03'!E240,'ID-11'!E240,'ID-13'!E240,'ID-15'!E240,'ID-16'!E240,'ID-18'!G240,'ID-24'!G240,'ID-29'!H240,'ID-30'!F240,'ID-31'!C240,'ID-33'!G240,'ID-34'!H240,'ID-40'!H240,'ID-44'!F240,'ID-45'!H240,'ID-54'!D240,'ID-57'!G240,'ID-59'!F240,'ID-70'!E240,'ID-71'!G240)</f>
        <v>1.9395351648897061</v>
      </c>
      <c r="I233" s="1">
        <f>AVERAGE('ID-12'!C240,'ID-18'!H240,'ID-24'!H240,'ID-29'!I240,'ID-40'!I240,'ID-44'!G240,'ID-45'!I240,'ID-59'!G240)</f>
        <v>2.5465056400316448</v>
      </c>
      <c r="J233" s="1">
        <f>AVERAGE('ID-31'!D240,'ID-40'!J240,'ID-44'!H240,'ID-45'!J240,'ID-57'!H240)</f>
        <v>2.0113316285355629</v>
      </c>
      <c r="K233" s="1">
        <f>AVERAGE('ID-26'!E240,'ID-31'!E240,'ID-34'!I240,'ID-36'!G240,'ID-40'!K240,'ID-44'!I240,'ID-57'!I240)</f>
        <v>2.4827687634802271</v>
      </c>
      <c r="M233" s="1">
        <v>28.625</v>
      </c>
      <c r="N233" s="70">
        <f t="shared" si="31"/>
        <v>3.5993218030236476E-4</v>
      </c>
      <c r="O233" s="1">
        <f t="shared" si="32"/>
        <v>2.7137940879732247E-4</v>
      </c>
      <c r="P233" s="1">
        <f t="shared" si="33"/>
        <v>3.1037742170117059E-4</v>
      </c>
      <c r="Q233" s="1">
        <f t="shared" si="34"/>
        <v>4.0554722577500473E-4</v>
      </c>
      <c r="R233" s="1">
        <f t="shared" si="35"/>
        <v>5.6538669361898134E-4</v>
      </c>
      <c r="S233" s="1">
        <f t="shared" si="36"/>
        <v>4.677337298056479E-4</v>
      </c>
      <c r="T233" s="1">
        <f t="shared" si="37"/>
        <v>3.2312655847062507E-4</v>
      </c>
      <c r="U233" s="1">
        <f t="shared" si="38"/>
        <v>4.2424783962927208E-4</v>
      </c>
      <c r="V233" s="1">
        <f t="shared" si="39"/>
        <v>3.3508784931402479E-4</v>
      </c>
      <c r="W233" s="1">
        <f t="shared" si="40"/>
        <v>4.1362927599580585E-4</v>
      </c>
    </row>
    <row r="234" spans="1:23" x14ac:dyDescent="0.25">
      <c r="A234" s="1">
        <v>28.75</v>
      </c>
      <c r="B234" s="1">
        <f>AVERAGE('ID-11'!B241,'ID-13'!B241,'ID-14'!B241,'ID-15'!B241,'ID-24'!B241,'ID-26'!B241,'ID-29'!B241,'ID-30'!B241,'ID-32'!B241,'ID-33'!B241,'ID-34'!B241,'ID-37'!B241,'ID-38'!B241,'ID-39'!B241,'ID-40'!B241,'ID-44'!B241,'ID-45'!B241,'ID-53'!B241,'ID-57'!B241,'ID-59'!B241,'ID-70'!B241,'ID-71'!B241)</f>
        <v>2.1562984316248843</v>
      </c>
      <c r="C234" s="1">
        <f>AVERAGE('ID-08'!B241,'ID-09'!B241,'ID-11'!C241,'ID-14'!C241,'ID-18'!B241,'ID-24'!C241,'ID-26'!C241,'ID-29'!C241,'ID-30'!C241,'ID-34'!C241,'ID-36'!B241,'ID-38'!C241,'ID-39'!C241,'ID-40'!C241,'ID-44'!C241,'ID-45'!C241,'ID-57'!C241,'ID-59'!C241)</f>
        <v>1.6125425811631233</v>
      </c>
      <c r="D234" s="1">
        <f>AVERAGE('ID-13'!C241,'ID-14'!D241,'ID-15'!C241,'ID-16'!B241,'ID-18'!C241,'ID-26'!D241,'ID-29'!D241,'ID-30'!D241,'ID-33'!C241,'ID-34'!D241,'ID-36'!C241,'ID-37'!C241,'ID-38'!D241,'ID-39'!D241,'ID-40'!D241,'ID-45'!D241,'ID-59'!D241,'ID-71'!C241)</f>
        <v>1.8525055132516988</v>
      </c>
      <c r="E234" s="1">
        <f>AVERAGE('ID-03'!B241,'ID-09'!C241,'ID-13'!D241,'ID-15'!D241,'ID-16'!C241,'ID-18'!D241,'ID-24'!D241,'ID-29'!E241,'ID-30'!E241,'ID-33'!D241,'ID-34'!E241,'ID-36'!D241,'ID-38'!E241,'ID-39'!E241,'ID-40'!E241,'ID-44'!D241,'ID-45'!E241,'ID-57'!D241,'ID-70'!C241,'ID-71'!D241)</f>
        <v>2.4289476778239538</v>
      </c>
      <c r="F234" s="1">
        <f>AVERAGE('ID-01'!B241,'ID-02'!B241,'ID-03'!C241,'ID-06'!B241,'ID-08'!C241,'ID-09'!D241,'ID-12'!B241,'ID-16'!D241,'ID-18'!E241,'ID-24'!E241,'ID-29'!F241,'ID-33'!E241,'ID-34'!F241,'ID-36'!E241,'ID-38'!F241,'ID-39'!F241,'ID-40'!F241,'ID-45'!F241,'ID-53'!C241,'ID-54'!B241,'ID-57'!E241,'ID-71'!E241)</f>
        <v>3.3846931275351468</v>
      </c>
      <c r="G234" s="1">
        <f>AVERAGE('ID-01'!C241,'ID-02'!C241,'ID-03'!D241,'ID-07'!B241,'ID-08'!D241,'ID-11'!D241,'ID-18'!F241,'ID-24'!F241,'ID-29'!G241,'ID-31'!B241,'ID-33'!F241,'ID-34'!G241,'ID-36'!F241,'ID-39'!G241,'ID-40'!G241,'ID-44'!E241,'ID-45'!G241,'ID-50'!B241,'ID-53'!D241,'ID-54'!C241,'ID-57'!F241,'ID-59'!E241,'ID-70'!D241,'ID-71'!F241)</f>
        <v>2.8180342454574556</v>
      </c>
      <c r="H234" s="1">
        <f>AVERAGE('ID-03'!E241,'ID-11'!E241,'ID-13'!E241,'ID-15'!E241,'ID-16'!E241,'ID-18'!G241,'ID-24'!G241,'ID-29'!H241,'ID-30'!F241,'ID-31'!C241,'ID-33'!G241,'ID-34'!H241,'ID-40'!H241,'ID-44'!F241,'ID-45'!H241,'ID-54'!D241,'ID-57'!G241,'ID-59'!F241,'ID-70'!E241,'ID-71'!G241)</f>
        <v>1.9352052152921562</v>
      </c>
      <c r="I234" s="1">
        <f>AVERAGE('ID-12'!C241,'ID-18'!H241,'ID-24'!H241,'ID-29'!I241,'ID-40'!I241,'ID-44'!G241,'ID-45'!I241,'ID-59'!G241)</f>
        <v>2.5706268955926141</v>
      </c>
      <c r="J234" s="1">
        <f>AVERAGE('ID-31'!D241,'ID-40'!J241,'ID-44'!H241,'ID-45'!J241,'ID-57'!H241)</f>
        <v>1.9689298495471081</v>
      </c>
      <c r="K234" s="1">
        <f>AVERAGE('ID-26'!E241,'ID-31'!E241,'ID-34'!I241,'ID-36'!G241,'ID-40'!K241,'ID-44'!I241,'ID-57'!I241)</f>
        <v>2.4567051772168562</v>
      </c>
      <c r="M234" s="1">
        <v>28.75</v>
      </c>
      <c r="N234" s="70">
        <f t="shared" si="31"/>
        <v>3.5923931870870577E-4</v>
      </c>
      <c r="O234" s="1">
        <f t="shared" si="32"/>
        <v>2.6864959402177636E-4</v>
      </c>
      <c r="P234" s="1">
        <f t="shared" si="33"/>
        <v>3.0862741850773304E-4</v>
      </c>
      <c r="Q234" s="1">
        <f t="shared" si="34"/>
        <v>4.0466268312547071E-4</v>
      </c>
      <c r="R234" s="1">
        <f t="shared" si="35"/>
        <v>5.6388987504735547E-4</v>
      </c>
      <c r="S234" s="1">
        <f t="shared" si="36"/>
        <v>4.6948450529321216E-4</v>
      </c>
      <c r="T234" s="1">
        <f t="shared" si="37"/>
        <v>3.2240518886767324E-4</v>
      </c>
      <c r="U234" s="1">
        <f t="shared" si="38"/>
        <v>4.2826644080572955E-4</v>
      </c>
      <c r="V234" s="1">
        <f t="shared" si="39"/>
        <v>3.2802371293454824E-4</v>
      </c>
      <c r="W234" s="1">
        <f t="shared" si="40"/>
        <v>4.0928708252432829E-4</v>
      </c>
    </row>
    <row r="235" spans="1:23" x14ac:dyDescent="0.25">
      <c r="A235" s="1">
        <v>28.875</v>
      </c>
      <c r="B235" s="1">
        <f>AVERAGE('ID-11'!B242,'ID-13'!B242,'ID-14'!B242,'ID-15'!B242,'ID-24'!B242,'ID-26'!B242,'ID-29'!B242,'ID-30'!B242,'ID-32'!B242,'ID-33'!B242,'ID-34'!B242,'ID-37'!B242,'ID-38'!B242,'ID-39'!B242,'ID-40'!B242,'ID-44'!B242,'ID-45'!B242,'ID-53'!B242,'ID-57'!B242,'ID-59'!B242,'ID-70'!B242,'ID-71'!B242)</f>
        <v>2.151518885554363</v>
      </c>
      <c r="C235" s="1">
        <f>AVERAGE('ID-08'!B242,'ID-09'!B242,'ID-11'!C242,'ID-14'!C242,'ID-18'!B242,'ID-24'!C242,'ID-26'!C242,'ID-29'!C242,'ID-30'!C242,'ID-34'!C242,'ID-36'!B242,'ID-38'!C242,'ID-39'!C242,'ID-40'!C242,'ID-44'!C242,'ID-45'!C242,'ID-57'!C242,'ID-59'!C242)</f>
        <v>1.6106018487566205</v>
      </c>
      <c r="D235" s="1">
        <f>AVERAGE('ID-13'!C242,'ID-14'!D242,'ID-15'!C242,'ID-16'!B242,'ID-18'!C242,'ID-26'!D242,'ID-29'!D242,'ID-30'!D242,'ID-33'!C242,'ID-34'!D242,'ID-36'!C242,'ID-37'!C242,'ID-38'!D242,'ID-39'!D242,'ID-40'!D242,'ID-45'!D242,'ID-59'!D242,'ID-71'!C242)</f>
        <v>1.8622926850402119</v>
      </c>
      <c r="E235" s="1">
        <f>AVERAGE('ID-03'!B242,'ID-09'!C242,'ID-13'!D242,'ID-15'!D242,'ID-16'!C242,'ID-18'!D242,'ID-24'!D242,'ID-29'!E242,'ID-30'!E242,'ID-33'!D242,'ID-34'!E242,'ID-36'!D242,'ID-38'!E242,'ID-39'!E242,'ID-40'!E242,'ID-44'!D242,'ID-45'!E242,'ID-57'!D242,'ID-70'!C242,'ID-71'!D242)</f>
        <v>2.4359084489232958</v>
      </c>
      <c r="F235" s="1">
        <f>AVERAGE('ID-01'!B242,'ID-02'!B242,'ID-03'!C242,'ID-06'!B242,'ID-08'!C242,'ID-09'!D242,'ID-12'!B242,'ID-16'!D242,'ID-18'!E242,'ID-24'!E242,'ID-29'!F242,'ID-33'!E242,'ID-34'!F242,'ID-36'!E242,'ID-38'!F242,'ID-39'!F242,'ID-40'!F242,'ID-45'!F242,'ID-53'!C242,'ID-54'!B242,'ID-57'!E242,'ID-71'!E242)</f>
        <v>3.3857292725195034</v>
      </c>
      <c r="G235" s="1">
        <f>AVERAGE('ID-01'!C242,'ID-02'!C242,'ID-03'!D242,'ID-07'!B242,'ID-08'!D242,'ID-11'!D242,'ID-18'!F242,'ID-24'!F242,'ID-29'!G242,'ID-31'!B242,'ID-33'!F242,'ID-34'!G242,'ID-36'!F242,'ID-39'!G242,'ID-40'!G242,'ID-44'!E242,'ID-45'!G242,'ID-50'!B242,'ID-53'!D242,'ID-54'!C242,'ID-57'!F242,'ID-59'!E242,'ID-70'!D242,'ID-71'!F242)</f>
        <v>2.8096918002344431</v>
      </c>
      <c r="H235" s="1">
        <f>AVERAGE('ID-03'!E242,'ID-11'!E242,'ID-13'!E242,'ID-15'!E242,'ID-16'!E242,'ID-18'!G242,'ID-24'!G242,'ID-29'!H242,'ID-30'!F242,'ID-31'!C242,'ID-33'!G242,'ID-34'!H242,'ID-40'!H242,'ID-44'!F242,'ID-45'!H242,'ID-54'!D242,'ID-57'!G242,'ID-59'!F242,'ID-70'!E242,'ID-71'!G242)</f>
        <v>1.9368936061922546</v>
      </c>
      <c r="I235" s="1">
        <f>AVERAGE('ID-12'!C242,'ID-18'!H242,'ID-24'!H242,'ID-29'!I242,'ID-40'!I242,'ID-44'!G242,'ID-45'!I242,'ID-59'!G242)</f>
        <v>2.5968156842111254</v>
      </c>
      <c r="J235" s="1">
        <f>AVERAGE('ID-31'!D242,'ID-40'!J242,'ID-44'!H242,'ID-45'!J242,'ID-57'!H242)</f>
        <v>1.9263212847300561</v>
      </c>
      <c r="K235" s="1">
        <f>AVERAGE('ID-26'!E242,'ID-31'!E242,'ID-34'!I242,'ID-36'!G242,'ID-40'!K242,'ID-44'!I242,'ID-57'!I242)</f>
        <v>2.4526351137517097</v>
      </c>
      <c r="M235" s="1">
        <v>28.875</v>
      </c>
      <c r="N235" s="70">
        <f t="shared" si="31"/>
        <v>3.5844304633335692E-4</v>
      </c>
      <c r="O235" s="1">
        <f t="shared" si="32"/>
        <v>2.6832626800285297E-4</v>
      </c>
      <c r="P235" s="1">
        <f t="shared" si="33"/>
        <v>3.1025796132769934E-4</v>
      </c>
      <c r="Q235" s="1">
        <f t="shared" si="34"/>
        <v>4.0582234759062113E-4</v>
      </c>
      <c r="R235" s="1">
        <f t="shared" si="35"/>
        <v>5.6406249680174931E-4</v>
      </c>
      <c r="S235" s="1">
        <f t="shared" si="36"/>
        <v>4.6809465391905823E-4</v>
      </c>
      <c r="T235" s="1">
        <f t="shared" si="37"/>
        <v>3.2268647479162966E-4</v>
      </c>
      <c r="U235" s="1">
        <f t="shared" si="38"/>
        <v>4.326294929895735E-4</v>
      </c>
      <c r="V235" s="1">
        <f t="shared" si="39"/>
        <v>3.2092512603602738E-4</v>
      </c>
      <c r="W235" s="1">
        <f t="shared" si="40"/>
        <v>4.0860900995103489E-4</v>
      </c>
    </row>
    <row r="236" spans="1:23" x14ac:dyDescent="0.25">
      <c r="A236" s="1">
        <v>29</v>
      </c>
      <c r="B236" s="1">
        <f>AVERAGE('ID-11'!B243,'ID-13'!B243,'ID-14'!B243,'ID-15'!B243,'ID-24'!B243,'ID-26'!B243,'ID-29'!B243,'ID-30'!B243,'ID-32'!B243,'ID-33'!B243,'ID-34'!B243,'ID-37'!B243,'ID-38'!B243,'ID-39'!B243,'ID-40'!B243,'ID-44'!B243,'ID-45'!B243,'ID-53'!B243,'ID-57'!B243,'ID-59'!B243,'ID-70'!B243,'ID-71'!B243)</f>
        <v>2.1405991656432333</v>
      </c>
      <c r="C236" s="1">
        <f>AVERAGE('ID-08'!B243,'ID-09'!B243,'ID-11'!C243,'ID-14'!C243,'ID-18'!B243,'ID-24'!C243,'ID-26'!C243,'ID-29'!C243,'ID-30'!C243,'ID-34'!C243,'ID-36'!B243,'ID-38'!C243,'ID-39'!C243,'ID-40'!C243,'ID-44'!C243,'ID-45'!C243,'ID-57'!C243,'ID-59'!C243)</f>
        <v>1.5845739894094482</v>
      </c>
      <c r="D236" s="1">
        <f>AVERAGE('ID-13'!C243,'ID-14'!D243,'ID-15'!C243,'ID-16'!B243,'ID-18'!C243,'ID-26'!D243,'ID-29'!D243,'ID-30'!D243,'ID-33'!C243,'ID-34'!D243,'ID-36'!C243,'ID-37'!C243,'ID-38'!D243,'ID-39'!D243,'ID-40'!D243,'ID-45'!D243,'ID-59'!D243,'ID-71'!C243)</f>
        <v>1.8619362277540548</v>
      </c>
      <c r="E236" s="1">
        <f>AVERAGE('ID-03'!B243,'ID-09'!C243,'ID-13'!D243,'ID-15'!D243,'ID-16'!C243,'ID-18'!D243,'ID-24'!D243,'ID-29'!E243,'ID-30'!E243,'ID-33'!D243,'ID-34'!E243,'ID-36'!D243,'ID-38'!E243,'ID-39'!E243,'ID-40'!E243,'ID-44'!D243,'ID-45'!E243,'ID-57'!D243,'ID-70'!C243,'ID-71'!D243)</f>
        <v>2.4208910218355792</v>
      </c>
      <c r="F236" s="1">
        <f>AVERAGE('ID-01'!B243,'ID-02'!B243,'ID-03'!C243,'ID-06'!B243,'ID-08'!C243,'ID-09'!D243,'ID-12'!B243,'ID-16'!D243,'ID-18'!E243,'ID-24'!E243,'ID-29'!F243,'ID-33'!E243,'ID-34'!F243,'ID-36'!E243,'ID-38'!F243,'ID-39'!F243,'ID-40'!F243,'ID-45'!F243,'ID-53'!C243,'ID-54'!B243,'ID-57'!E243,'ID-71'!E243)</f>
        <v>3.3903911224459948</v>
      </c>
      <c r="G236" s="1">
        <f>AVERAGE('ID-01'!C243,'ID-02'!C243,'ID-03'!D243,'ID-07'!B243,'ID-08'!D243,'ID-11'!D243,'ID-18'!F243,'ID-24'!F243,'ID-29'!G243,'ID-31'!B243,'ID-33'!F243,'ID-34'!G243,'ID-36'!F243,'ID-39'!G243,'ID-40'!G243,'ID-44'!E243,'ID-45'!G243,'ID-50'!B243,'ID-53'!D243,'ID-54'!C243,'ID-57'!F243,'ID-59'!E243,'ID-70'!D243,'ID-71'!F243)</f>
        <v>2.7987066126873081</v>
      </c>
      <c r="H236" s="1">
        <f>AVERAGE('ID-03'!E243,'ID-11'!E243,'ID-13'!E243,'ID-15'!E243,'ID-16'!E243,'ID-18'!G243,'ID-24'!G243,'ID-29'!H243,'ID-30'!F243,'ID-31'!C243,'ID-33'!G243,'ID-34'!H243,'ID-40'!H243,'ID-44'!F243,'ID-45'!H243,'ID-54'!D243,'ID-57'!G243,'ID-59'!F243,'ID-70'!E243,'ID-71'!G243)</f>
        <v>1.9278290487847225</v>
      </c>
      <c r="I236" s="1">
        <f>AVERAGE('ID-12'!C243,'ID-18'!H243,'ID-24'!H243,'ID-29'!I243,'ID-40'!I243,'ID-44'!G243,'ID-45'!I243,'ID-59'!G243)</f>
        <v>2.5447495818786998</v>
      </c>
      <c r="J236" s="1">
        <f>AVERAGE('ID-31'!D243,'ID-40'!J243,'ID-44'!H243,'ID-45'!J243,'ID-57'!H243)</f>
        <v>1.8903219668365108</v>
      </c>
      <c r="K236" s="1">
        <f>AVERAGE('ID-26'!E243,'ID-31'!E243,'ID-34'!I243,'ID-36'!G243,'ID-40'!K243,'ID-44'!I243,'ID-57'!I243)</f>
        <v>2.4590690700745692</v>
      </c>
      <c r="M236" s="1">
        <v>29</v>
      </c>
      <c r="N236" s="70">
        <f t="shared" si="31"/>
        <v>3.5662382099616269E-4</v>
      </c>
      <c r="O236" s="1">
        <f t="shared" si="32"/>
        <v>2.639900266356141E-4</v>
      </c>
      <c r="P236" s="1">
        <f t="shared" si="33"/>
        <v>3.1019857554382552E-4</v>
      </c>
      <c r="Q236" s="1">
        <f t="shared" si="34"/>
        <v>4.0332044423780754E-4</v>
      </c>
      <c r="R236" s="1">
        <f t="shared" si="35"/>
        <v>5.6483916099950282E-4</v>
      </c>
      <c r="S236" s="1">
        <f t="shared" si="36"/>
        <v>4.6626452167370557E-4</v>
      </c>
      <c r="T236" s="1">
        <f t="shared" si="37"/>
        <v>3.211763195275348E-4</v>
      </c>
      <c r="U236" s="1">
        <f t="shared" si="38"/>
        <v>4.2395528034099142E-4</v>
      </c>
      <c r="V236" s="1">
        <f t="shared" si="39"/>
        <v>3.1492763967496274E-4</v>
      </c>
      <c r="W236" s="1">
        <f t="shared" si="40"/>
        <v>4.0968090707442327E-4</v>
      </c>
    </row>
    <row r="237" spans="1:23" x14ac:dyDescent="0.25">
      <c r="A237" s="1">
        <v>29.125</v>
      </c>
      <c r="B237" s="1">
        <f>AVERAGE('ID-11'!B244,'ID-13'!B244,'ID-14'!B244,'ID-15'!B244,'ID-24'!B244,'ID-26'!B244,'ID-29'!B244,'ID-30'!B244,'ID-32'!B244,'ID-33'!B244,'ID-34'!B244,'ID-37'!B244,'ID-38'!B244,'ID-39'!B244,'ID-40'!B244,'ID-44'!B244,'ID-45'!B244,'ID-53'!B244,'ID-57'!B244,'ID-59'!B244,'ID-70'!B244,'ID-71'!B244)</f>
        <v>2.1435724928288304</v>
      </c>
      <c r="C237" s="1">
        <f>AVERAGE('ID-08'!B244,'ID-09'!B244,'ID-11'!C244,'ID-14'!C244,'ID-18'!B244,'ID-24'!C244,'ID-26'!C244,'ID-29'!C244,'ID-30'!C244,'ID-34'!C244,'ID-36'!B244,'ID-38'!C244,'ID-39'!C244,'ID-40'!C244,'ID-44'!C244,'ID-45'!C244,'ID-57'!C244,'ID-59'!C244)</f>
        <v>1.5648544442600203</v>
      </c>
      <c r="D237" s="1">
        <f>AVERAGE('ID-13'!C244,'ID-14'!D244,'ID-15'!C244,'ID-16'!B244,'ID-18'!C244,'ID-26'!D244,'ID-29'!D244,'ID-30'!D244,'ID-33'!C244,'ID-34'!D244,'ID-36'!C244,'ID-37'!C244,'ID-38'!D244,'ID-39'!D244,'ID-40'!D244,'ID-45'!D244,'ID-59'!D244,'ID-71'!C244)</f>
        <v>1.8616201818982678</v>
      </c>
      <c r="E237" s="1">
        <f>AVERAGE('ID-03'!B244,'ID-09'!C244,'ID-13'!D244,'ID-15'!D244,'ID-16'!C244,'ID-18'!D244,'ID-24'!D244,'ID-29'!E244,'ID-30'!E244,'ID-33'!D244,'ID-34'!E244,'ID-36'!D244,'ID-38'!E244,'ID-39'!E244,'ID-40'!E244,'ID-44'!D244,'ID-45'!E244,'ID-57'!D244,'ID-70'!C244,'ID-71'!D244)</f>
        <v>2.415079639589365</v>
      </c>
      <c r="F237" s="1">
        <f>AVERAGE('ID-01'!B244,'ID-02'!B244,'ID-03'!C244,'ID-06'!B244,'ID-08'!C244,'ID-09'!D244,'ID-12'!B244,'ID-16'!D244,'ID-18'!E244,'ID-24'!E244,'ID-29'!F244,'ID-33'!E244,'ID-34'!F244,'ID-36'!E244,'ID-38'!F244,'ID-39'!F244,'ID-40'!F244,'ID-45'!F244,'ID-53'!C244,'ID-54'!B244,'ID-57'!E244,'ID-71'!E244)</f>
        <v>3.3941866360932638</v>
      </c>
      <c r="G237" s="1">
        <f>AVERAGE('ID-01'!C244,'ID-02'!C244,'ID-03'!D244,'ID-07'!B244,'ID-08'!D244,'ID-11'!D244,'ID-18'!F244,'ID-24'!F244,'ID-29'!G244,'ID-31'!B244,'ID-33'!F244,'ID-34'!G244,'ID-36'!F244,'ID-39'!G244,'ID-40'!G244,'ID-44'!E244,'ID-45'!G244,'ID-50'!B244,'ID-53'!D244,'ID-54'!C244,'ID-57'!F244,'ID-59'!E244,'ID-70'!D244,'ID-71'!F244)</f>
        <v>2.7973570887174759</v>
      </c>
      <c r="H237" s="1">
        <f>AVERAGE('ID-03'!E244,'ID-11'!E244,'ID-13'!E244,'ID-15'!E244,'ID-16'!E244,'ID-18'!G244,'ID-24'!G244,'ID-29'!H244,'ID-30'!F244,'ID-31'!C244,'ID-33'!G244,'ID-34'!H244,'ID-40'!H244,'ID-44'!F244,'ID-45'!H244,'ID-54'!D244,'ID-57'!G244,'ID-59'!F244,'ID-70'!E244,'ID-71'!G244)</f>
        <v>1.9221211333101873</v>
      </c>
      <c r="I237" s="1">
        <f>AVERAGE('ID-12'!C244,'ID-18'!H244,'ID-24'!H244,'ID-29'!I244,'ID-40'!I244,'ID-44'!G244,'ID-45'!I244,'ID-59'!G244)</f>
        <v>2.5452344433192855</v>
      </c>
      <c r="J237" s="1">
        <f>AVERAGE('ID-31'!D244,'ID-40'!J244,'ID-44'!H244,'ID-45'!J244,'ID-57'!H244)</f>
        <v>1.8354260622832417</v>
      </c>
      <c r="K237" s="1">
        <f>AVERAGE('ID-26'!E244,'ID-31'!E244,'ID-34'!I244,'ID-36'!G244,'ID-40'!K244,'ID-44'!I244,'ID-57'!I244)</f>
        <v>2.4988545108039979</v>
      </c>
      <c r="M237" s="1">
        <v>29.125</v>
      </c>
      <c r="N237" s="70">
        <f t="shared" si="31"/>
        <v>3.5711917730528317E-4</v>
      </c>
      <c r="O237" s="1">
        <f t="shared" si="32"/>
        <v>2.6070475041371939E-4</v>
      </c>
      <c r="P237" s="1">
        <f t="shared" si="33"/>
        <v>3.1014592230425142E-4</v>
      </c>
      <c r="Q237" s="1">
        <f t="shared" si="34"/>
        <v>4.0235226795558825E-4</v>
      </c>
      <c r="R237" s="1">
        <f t="shared" si="35"/>
        <v>5.6547149357313777E-4</v>
      </c>
      <c r="S237" s="1">
        <f t="shared" si="36"/>
        <v>4.6603969098033151E-4</v>
      </c>
      <c r="T237" s="1">
        <f t="shared" si="37"/>
        <v>3.202253808094772E-4</v>
      </c>
      <c r="U237" s="1">
        <f t="shared" si="38"/>
        <v>4.2403605825699301E-4</v>
      </c>
      <c r="V237" s="1">
        <f t="shared" si="39"/>
        <v>3.0578198197638809E-4</v>
      </c>
      <c r="W237" s="1">
        <f t="shared" si="40"/>
        <v>4.1630916149994608E-4</v>
      </c>
    </row>
    <row r="238" spans="1:23" x14ac:dyDescent="0.25">
      <c r="A238" s="1">
        <v>29.25</v>
      </c>
      <c r="B238" s="1">
        <f>AVERAGE('ID-11'!B245,'ID-13'!B245,'ID-14'!B245,'ID-15'!B245,'ID-24'!B245,'ID-26'!B245,'ID-29'!B245,'ID-30'!B245,'ID-32'!B245,'ID-33'!B245,'ID-34'!B245,'ID-37'!B245,'ID-38'!B245,'ID-39'!B245,'ID-40'!B245,'ID-44'!B245,'ID-45'!B245,'ID-53'!B245,'ID-57'!B245,'ID-59'!B245,'ID-70'!B245,'ID-71'!B245)</f>
        <v>2.1523824454175249</v>
      </c>
      <c r="C238" s="1">
        <f>AVERAGE('ID-08'!B245,'ID-09'!B245,'ID-11'!C245,'ID-14'!C245,'ID-18'!B245,'ID-24'!C245,'ID-26'!C245,'ID-29'!C245,'ID-30'!C245,'ID-34'!C245,'ID-36'!B245,'ID-38'!C245,'ID-39'!C245,'ID-40'!C245,'ID-44'!C245,'ID-45'!C245,'ID-57'!C245,'ID-59'!C245)</f>
        <v>1.5356409540113598</v>
      </c>
      <c r="D238" s="1">
        <f>AVERAGE('ID-13'!C245,'ID-14'!D245,'ID-15'!C245,'ID-16'!B245,'ID-18'!C245,'ID-26'!D245,'ID-29'!D245,'ID-30'!D245,'ID-33'!C245,'ID-34'!D245,'ID-36'!C245,'ID-37'!C245,'ID-38'!D245,'ID-39'!D245,'ID-40'!D245,'ID-45'!D245,'ID-59'!D245,'ID-71'!C245)</f>
        <v>1.8579582882740846</v>
      </c>
      <c r="E238" s="1">
        <f>AVERAGE('ID-03'!B245,'ID-09'!C245,'ID-13'!D245,'ID-15'!D245,'ID-16'!C245,'ID-18'!D245,'ID-24'!D245,'ID-29'!E245,'ID-30'!E245,'ID-33'!D245,'ID-34'!E245,'ID-36'!D245,'ID-38'!E245,'ID-39'!E245,'ID-40'!E245,'ID-44'!D245,'ID-45'!E245,'ID-57'!D245,'ID-70'!C245,'ID-71'!D245)</f>
        <v>2.3883826680558782</v>
      </c>
      <c r="F238" s="1">
        <f>AVERAGE('ID-01'!B245,'ID-02'!B245,'ID-03'!C245,'ID-06'!B245,'ID-08'!C245,'ID-09'!D245,'ID-12'!B245,'ID-16'!D245,'ID-18'!E245,'ID-24'!E245,'ID-29'!F245,'ID-33'!E245,'ID-34'!F245,'ID-36'!E245,'ID-38'!F245,'ID-39'!F245,'ID-40'!F245,'ID-45'!F245,'ID-53'!C245,'ID-54'!B245,'ID-57'!E245,'ID-71'!E245)</f>
        <v>3.3980506786064733</v>
      </c>
      <c r="G238" s="1">
        <f>AVERAGE('ID-01'!C245,'ID-02'!C245,'ID-03'!D245,'ID-07'!B245,'ID-08'!D245,'ID-11'!D245,'ID-18'!F245,'ID-24'!F245,'ID-29'!G245,'ID-31'!B245,'ID-33'!F245,'ID-34'!G245,'ID-36'!F245,'ID-39'!G245,'ID-40'!G245,'ID-44'!E245,'ID-45'!G245,'ID-50'!B245,'ID-53'!D245,'ID-54'!C245,'ID-57'!F245,'ID-59'!E245,'ID-70'!D245,'ID-71'!F245)</f>
        <v>2.7936204187098408</v>
      </c>
      <c r="H238" s="1">
        <f>AVERAGE('ID-03'!E245,'ID-11'!E245,'ID-13'!E245,'ID-15'!E245,'ID-16'!E245,'ID-18'!G245,'ID-24'!G245,'ID-29'!H245,'ID-30'!F245,'ID-31'!C245,'ID-33'!G245,'ID-34'!H245,'ID-40'!H245,'ID-44'!F245,'ID-45'!H245,'ID-54'!D245,'ID-57'!G245,'ID-59'!F245,'ID-70'!E245,'ID-71'!G245)</f>
        <v>1.9195452182481951</v>
      </c>
      <c r="I238" s="1">
        <f>AVERAGE('ID-12'!C245,'ID-18'!H245,'ID-24'!H245,'ID-29'!I245,'ID-40'!I245,'ID-44'!G245,'ID-45'!I245,'ID-59'!G245)</f>
        <v>2.5320204939958821</v>
      </c>
      <c r="J238" s="1">
        <f>AVERAGE('ID-31'!D245,'ID-40'!J245,'ID-44'!H245,'ID-45'!J245,'ID-57'!H245)</f>
        <v>1.8434224720844816</v>
      </c>
      <c r="K238" s="1">
        <f>AVERAGE('ID-26'!E245,'ID-31'!E245,'ID-34'!I245,'ID-36'!G245,'ID-40'!K245,'ID-44'!I245,'ID-57'!I245)</f>
        <v>2.516351463376119</v>
      </c>
      <c r="M238" s="1">
        <v>29.25</v>
      </c>
      <c r="N238" s="70">
        <f t="shared" si="31"/>
        <v>3.5858691540655968E-4</v>
      </c>
      <c r="O238" s="1">
        <f t="shared" si="32"/>
        <v>2.5583778293829256E-4</v>
      </c>
      <c r="P238" s="1">
        <f t="shared" si="33"/>
        <v>3.095358508264625E-4</v>
      </c>
      <c r="Q238" s="1">
        <f t="shared" si="34"/>
        <v>3.9790455249810931E-4</v>
      </c>
      <c r="R238" s="1">
        <f t="shared" si="35"/>
        <v>5.6611524305583843E-4</v>
      </c>
      <c r="S238" s="1">
        <f t="shared" si="36"/>
        <v>4.6541716175705949E-4</v>
      </c>
      <c r="T238" s="1">
        <f t="shared" si="37"/>
        <v>3.197962333601493E-4</v>
      </c>
      <c r="U238" s="1">
        <f t="shared" si="38"/>
        <v>4.2183461429971402E-4</v>
      </c>
      <c r="V238" s="1">
        <f t="shared" si="39"/>
        <v>3.0711418384927466E-4</v>
      </c>
      <c r="W238" s="1">
        <f t="shared" si="40"/>
        <v>4.1922415379846148E-4</v>
      </c>
    </row>
    <row r="239" spans="1:23" x14ac:dyDescent="0.25">
      <c r="A239" s="1">
        <v>29.375</v>
      </c>
      <c r="B239" s="1">
        <f>AVERAGE('ID-11'!B246,'ID-13'!B246,'ID-14'!B246,'ID-15'!B246,'ID-24'!B246,'ID-26'!B246,'ID-29'!B246,'ID-30'!B246,'ID-32'!B246,'ID-33'!B246,'ID-34'!B246,'ID-37'!B246,'ID-38'!B246,'ID-39'!B246,'ID-40'!B246,'ID-44'!B246,'ID-45'!B246,'ID-53'!B246,'ID-57'!B246,'ID-59'!B246,'ID-70'!B246,'ID-71'!B246)</f>
        <v>2.1573960279072595</v>
      </c>
      <c r="C239" s="1">
        <f>AVERAGE('ID-08'!B246,'ID-09'!B246,'ID-11'!C246,'ID-14'!C246,'ID-18'!B246,'ID-24'!C246,'ID-26'!C246,'ID-29'!C246,'ID-30'!C246,'ID-34'!C246,'ID-36'!B246,'ID-38'!C246,'ID-39'!C246,'ID-40'!C246,'ID-44'!C246,'ID-45'!C246,'ID-57'!C246,'ID-59'!C246)</f>
        <v>1.5476703570168722</v>
      </c>
      <c r="D239" s="1">
        <f>AVERAGE('ID-13'!C246,'ID-14'!D246,'ID-15'!C246,'ID-16'!B246,'ID-18'!C246,'ID-26'!D246,'ID-29'!D246,'ID-30'!D246,'ID-33'!C246,'ID-34'!D246,'ID-36'!C246,'ID-37'!C246,'ID-38'!D246,'ID-39'!D246,'ID-40'!D246,'ID-45'!D246,'ID-59'!D246,'ID-71'!C246)</f>
        <v>1.8295780382931541</v>
      </c>
      <c r="E239" s="1">
        <f>AVERAGE('ID-03'!B246,'ID-09'!C246,'ID-13'!D246,'ID-15'!D246,'ID-16'!C246,'ID-18'!D246,'ID-24'!D246,'ID-29'!E246,'ID-30'!E246,'ID-33'!D246,'ID-34'!E246,'ID-36'!D246,'ID-38'!E246,'ID-39'!E246,'ID-40'!E246,'ID-44'!D246,'ID-45'!E246,'ID-57'!D246,'ID-70'!C246,'ID-71'!D246)</f>
        <v>2.3611578437402367</v>
      </c>
      <c r="F239" s="1">
        <f>AVERAGE('ID-01'!B246,'ID-02'!B246,'ID-03'!C246,'ID-06'!B246,'ID-08'!C246,'ID-09'!D246,'ID-12'!B246,'ID-16'!D246,'ID-18'!E246,'ID-24'!E246,'ID-29'!F246,'ID-33'!E246,'ID-34'!F246,'ID-36'!E246,'ID-38'!F246,'ID-39'!F246,'ID-40'!F246,'ID-45'!F246,'ID-53'!C246,'ID-54'!B246,'ID-57'!E246,'ID-71'!E246)</f>
        <v>3.402687612008704</v>
      </c>
      <c r="G239" s="1">
        <f>AVERAGE('ID-01'!C246,'ID-02'!C246,'ID-03'!D246,'ID-07'!B246,'ID-08'!D246,'ID-11'!D246,'ID-18'!F246,'ID-24'!F246,'ID-29'!G246,'ID-31'!B246,'ID-33'!F246,'ID-34'!G246,'ID-36'!F246,'ID-39'!G246,'ID-40'!G246,'ID-44'!E246,'ID-45'!G246,'ID-50'!B246,'ID-53'!D246,'ID-54'!C246,'ID-57'!F246,'ID-59'!E246,'ID-70'!D246,'ID-71'!F246)</f>
        <v>2.7797193712581287</v>
      </c>
      <c r="H239" s="1">
        <f>AVERAGE('ID-03'!E246,'ID-11'!E246,'ID-13'!E246,'ID-15'!E246,'ID-16'!E246,'ID-18'!G246,'ID-24'!G246,'ID-29'!H246,'ID-30'!F246,'ID-31'!C246,'ID-33'!G246,'ID-34'!H246,'ID-40'!H246,'ID-44'!F246,'ID-45'!H246,'ID-54'!D246,'ID-57'!G246,'ID-59'!F246,'ID-70'!E246,'ID-71'!G246)</f>
        <v>1.9068501225311123</v>
      </c>
      <c r="I239" s="1">
        <f>AVERAGE('ID-12'!C246,'ID-18'!H246,'ID-24'!H246,'ID-29'!I246,'ID-40'!I246,'ID-44'!G246,'ID-45'!I246,'ID-59'!G246)</f>
        <v>2.5541711070705775</v>
      </c>
      <c r="J239" s="1">
        <f>AVERAGE('ID-31'!D246,'ID-40'!J246,'ID-44'!H246,'ID-45'!J246,'ID-57'!H246)</f>
        <v>1.8656353940643537</v>
      </c>
      <c r="K239" s="1">
        <f>AVERAGE('ID-26'!E246,'ID-31'!E246,'ID-34'!I246,'ID-36'!G246,'ID-40'!K246,'ID-44'!I246,'ID-57'!I246)</f>
        <v>2.5319377275192392</v>
      </c>
      <c r="M239" s="1">
        <v>29.375</v>
      </c>
      <c r="N239" s="70">
        <f t="shared" si="31"/>
        <v>3.5942217824934945E-4</v>
      </c>
      <c r="O239" s="1">
        <f t="shared" si="32"/>
        <v>2.578418814790109E-4</v>
      </c>
      <c r="P239" s="1">
        <f t="shared" si="33"/>
        <v>3.0480770117963951E-4</v>
      </c>
      <c r="Q239" s="1">
        <f t="shared" si="34"/>
        <v>3.9336889676712346E-4</v>
      </c>
      <c r="R239" s="1">
        <f t="shared" si="35"/>
        <v>5.6688775616065012E-4</v>
      </c>
      <c r="S239" s="1">
        <f t="shared" si="36"/>
        <v>4.6310124725160428E-4</v>
      </c>
      <c r="T239" s="1">
        <f t="shared" si="37"/>
        <v>3.1768123041368336E-4</v>
      </c>
      <c r="U239" s="1">
        <f t="shared" si="38"/>
        <v>4.2552490643795826E-4</v>
      </c>
      <c r="V239" s="1">
        <f t="shared" si="39"/>
        <v>3.1081485665112137E-4</v>
      </c>
      <c r="W239" s="1">
        <f t="shared" si="40"/>
        <v>4.218208254047053E-4</v>
      </c>
    </row>
    <row r="240" spans="1:23" x14ac:dyDescent="0.25">
      <c r="A240" s="1">
        <v>29.5</v>
      </c>
      <c r="B240" s="1">
        <f>AVERAGE('ID-11'!B247,'ID-13'!B247,'ID-14'!B247,'ID-15'!B247,'ID-24'!B247,'ID-26'!B247,'ID-29'!B247,'ID-30'!B247,'ID-32'!B247,'ID-33'!B247,'ID-34'!B247,'ID-37'!B247,'ID-38'!B247,'ID-39'!B247,'ID-40'!B247,'ID-44'!B247,'ID-45'!B247,'ID-53'!B247,'ID-57'!B247,'ID-59'!B247,'ID-70'!B247,'ID-71'!B247)</f>
        <v>2.1704109176150252</v>
      </c>
      <c r="C240" s="1">
        <f>AVERAGE('ID-08'!B247,'ID-09'!B247,'ID-11'!C247,'ID-14'!C247,'ID-18'!B247,'ID-24'!C247,'ID-26'!C247,'ID-29'!C247,'ID-30'!C247,'ID-34'!C247,'ID-36'!B247,'ID-38'!C247,'ID-39'!C247,'ID-40'!C247,'ID-44'!C247,'ID-45'!C247,'ID-57'!C247,'ID-59'!C247)</f>
        <v>1.5491689418630707</v>
      </c>
      <c r="D240" s="1">
        <f>AVERAGE('ID-13'!C247,'ID-14'!D247,'ID-15'!C247,'ID-16'!B247,'ID-18'!C247,'ID-26'!D247,'ID-29'!D247,'ID-30'!D247,'ID-33'!C247,'ID-34'!D247,'ID-36'!C247,'ID-37'!C247,'ID-38'!D247,'ID-39'!D247,'ID-40'!D247,'ID-45'!D247,'ID-59'!D247,'ID-71'!C247)</f>
        <v>1.8025340573992519</v>
      </c>
      <c r="E240" s="1">
        <f>AVERAGE('ID-03'!B247,'ID-09'!C247,'ID-13'!D247,'ID-15'!D247,'ID-16'!C247,'ID-18'!D247,'ID-24'!D247,'ID-29'!E247,'ID-30'!E247,'ID-33'!D247,'ID-34'!E247,'ID-36'!D247,'ID-38'!E247,'ID-39'!E247,'ID-40'!E247,'ID-44'!D247,'ID-45'!E247,'ID-57'!D247,'ID-70'!C247,'ID-71'!D247)</f>
        <v>2.342541700620512</v>
      </c>
      <c r="F240" s="1">
        <f>AVERAGE('ID-01'!B247,'ID-02'!B247,'ID-03'!C247,'ID-06'!B247,'ID-08'!C247,'ID-09'!D247,'ID-12'!B247,'ID-16'!D247,'ID-18'!E247,'ID-24'!E247,'ID-29'!F247,'ID-33'!E247,'ID-34'!F247,'ID-36'!E247,'ID-38'!F247,'ID-39'!F247,'ID-40'!F247,'ID-45'!F247,'ID-53'!C247,'ID-54'!B247,'ID-57'!E247,'ID-71'!E247)</f>
        <v>3.3957062616936473</v>
      </c>
      <c r="G240" s="1">
        <f>AVERAGE('ID-01'!C247,'ID-02'!C247,'ID-03'!D247,'ID-07'!B247,'ID-08'!D247,'ID-11'!D247,'ID-18'!F247,'ID-24'!F247,'ID-29'!G247,'ID-31'!B247,'ID-33'!F247,'ID-34'!G247,'ID-36'!F247,'ID-39'!G247,'ID-40'!G247,'ID-44'!E247,'ID-45'!G247,'ID-50'!B247,'ID-53'!D247,'ID-54'!C247,'ID-57'!F247,'ID-59'!E247,'ID-70'!D247,'ID-71'!F247)</f>
        <v>2.7774458467969647</v>
      </c>
      <c r="H240" s="1">
        <f>AVERAGE('ID-03'!E247,'ID-11'!E247,'ID-13'!E247,'ID-15'!E247,'ID-16'!E247,'ID-18'!G247,'ID-24'!G247,'ID-29'!H247,'ID-30'!F247,'ID-31'!C247,'ID-33'!G247,'ID-34'!H247,'ID-40'!H247,'ID-44'!F247,'ID-45'!H247,'ID-54'!D247,'ID-57'!G247,'ID-59'!F247,'ID-70'!E247,'ID-71'!G247)</f>
        <v>1.9223552772206847</v>
      </c>
      <c r="I240" s="1">
        <f>AVERAGE('ID-12'!C247,'ID-18'!H247,'ID-24'!H247,'ID-29'!I247,'ID-40'!I247,'ID-44'!G247,'ID-45'!I247,'ID-59'!G247)</f>
        <v>2.497313306669199</v>
      </c>
      <c r="J240" s="1">
        <f>AVERAGE('ID-31'!D247,'ID-40'!J247,'ID-44'!H247,'ID-45'!J247,'ID-57'!H247)</f>
        <v>1.8791850452471244</v>
      </c>
      <c r="K240" s="1">
        <f>AVERAGE('ID-26'!E247,'ID-31'!E247,'ID-34'!I247,'ID-36'!G247,'ID-40'!K247,'ID-44'!I247,'ID-57'!I247)</f>
        <v>2.5385503129741935</v>
      </c>
      <c r="M240" s="1">
        <v>29.5</v>
      </c>
      <c r="N240" s="70">
        <f t="shared" si="31"/>
        <v>3.6159045887466321E-4</v>
      </c>
      <c r="O240" s="1">
        <f t="shared" si="32"/>
        <v>2.5809154571438758E-4</v>
      </c>
      <c r="P240" s="1">
        <f t="shared" si="33"/>
        <v>3.0030217396271539E-4</v>
      </c>
      <c r="Q240" s="1">
        <f t="shared" si="34"/>
        <v>3.9026744732337731E-4</v>
      </c>
      <c r="R240" s="1">
        <f t="shared" si="35"/>
        <v>5.6572466319816173E-4</v>
      </c>
      <c r="S240" s="1">
        <f t="shared" si="36"/>
        <v>4.6272247807637432E-4</v>
      </c>
      <c r="T240" s="1">
        <f t="shared" si="37"/>
        <v>3.2026438918496611E-4</v>
      </c>
      <c r="U240" s="1">
        <f t="shared" si="38"/>
        <v>4.160523968910886E-4</v>
      </c>
      <c r="V240" s="1">
        <f t="shared" si="39"/>
        <v>3.1307222853817093E-4</v>
      </c>
      <c r="W240" s="1">
        <f t="shared" si="40"/>
        <v>4.2292248214150066E-4</v>
      </c>
    </row>
    <row r="241" spans="1:23" x14ac:dyDescent="0.25">
      <c r="A241" s="1">
        <v>29.625</v>
      </c>
      <c r="B241" s="1">
        <f>AVERAGE('ID-11'!B248,'ID-13'!B248,'ID-14'!B248,'ID-15'!B248,'ID-24'!B248,'ID-26'!B248,'ID-29'!B248,'ID-30'!B248,'ID-32'!B248,'ID-33'!B248,'ID-34'!B248,'ID-37'!B248,'ID-38'!B248,'ID-39'!B248,'ID-40'!B248,'ID-44'!B248,'ID-45'!B248,'ID-53'!B248,'ID-57'!B248,'ID-59'!B248,'ID-70'!B248,'ID-71'!B248)</f>
        <v>2.1699608737101403</v>
      </c>
      <c r="C241" s="1">
        <f>AVERAGE('ID-08'!B248,'ID-09'!B248,'ID-11'!C248,'ID-14'!C248,'ID-18'!B248,'ID-24'!C248,'ID-26'!C248,'ID-29'!C248,'ID-30'!C248,'ID-34'!C248,'ID-36'!B248,'ID-38'!C248,'ID-39'!C248,'ID-40'!C248,'ID-44'!C248,'ID-45'!C248,'ID-57'!C248,'ID-59'!C248)</f>
        <v>1.5453536042079339</v>
      </c>
      <c r="D241" s="1">
        <f>AVERAGE('ID-13'!C248,'ID-14'!D248,'ID-15'!C248,'ID-16'!B248,'ID-18'!C248,'ID-26'!D248,'ID-29'!D248,'ID-30'!D248,'ID-33'!C248,'ID-34'!D248,'ID-36'!C248,'ID-37'!C248,'ID-38'!D248,'ID-39'!D248,'ID-40'!D248,'ID-45'!D248,'ID-59'!D248,'ID-71'!C248)</f>
        <v>1.7907484635050912</v>
      </c>
      <c r="E241" s="1">
        <f>AVERAGE('ID-03'!B248,'ID-09'!C248,'ID-13'!D248,'ID-15'!D248,'ID-16'!C248,'ID-18'!D248,'ID-24'!D248,'ID-29'!E248,'ID-30'!E248,'ID-33'!D248,'ID-34'!E248,'ID-36'!D248,'ID-38'!E248,'ID-39'!E248,'ID-40'!E248,'ID-44'!D248,'ID-45'!E248,'ID-57'!D248,'ID-70'!C248,'ID-71'!D248)</f>
        <v>2.3477180387724532</v>
      </c>
      <c r="F241" s="1">
        <f>AVERAGE('ID-01'!B248,'ID-02'!B248,'ID-03'!C248,'ID-06'!B248,'ID-08'!C248,'ID-09'!D248,'ID-12'!B248,'ID-16'!D248,'ID-18'!E248,'ID-24'!E248,'ID-29'!F248,'ID-33'!E248,'ID-34'!F248,'ID-36'!E248,'ID-38'!F248,'ID-39'!F248,'ID-40'!F248,'ID-45'!F248,'ID-53'!C248,'ID-54'!B248,'ID-57'!E248,'ID-71'!E248)</f>
        <v>3.39075920633754</v>
      </c>
      <c r="G241" s="1">
        <f>AVERAGE('ID-01'!C248,'ID-02'!C248,'ID-03'!D248,'ID-07'!B248,'ID-08'!D248,'ID-11'!D248,'ID-18'!F248,'ID-24'!F248,'ID-29'!G248,'ID-31'!B248,'ID-33'!F248,'ID-34'!G248,'ID-36'!F248,'ID-39'!G248,'ID-40'!G248,'ID-44'!E248,'ID-45'!G248,'ID-50'!B248,'ID-53'!D248,'ID-54'!C248,'ID-57'!F248,'ID-59'!E248,'ID-70'!D248,'ID-71'!F248)</f>
        <v>2.7736655081320918</v>
      </c>
      <c r="H241" s="1">
        <f>AVERAGE('ID-03'!E248,'ID-11'!E248,'ID-13'!E248,'ID-15'!E248,'ID-16'!E248,'ID-18'!G248,'ID-24'!G248,'ID-29'!H248,'ID-30'!F248,'ID-31'!C248,'ID-33'!G248,'ID-34'!H248,'ID-40'!H248,'ID-44'!F248,'ID-45'!H248,'ID-54'!D248,'ID-57'!G248,'ID-59'!F248,'ID-70'!E248,'ID-71'!G248)</f>
        <v>1.9273987782303827</v>
      </c>
      <c r="I241" s="1">
        <f>AVERAGE('ID-12'!C248,'ID-18'!H248,'ID-24'!H248,'ID-29'!I248,'ID-40'!I248,'ID-44'!G248,'ID-45'!I248,'ID-59'!G248)</f>
        <v>2.4901090502683227</v>
      </c>
      <c r="J241" s="1">
        <f>AVERAGE('ID-31'!D248,'ID-40'!J248,'ID-44'!H248,'ID-45'!J248,'ID-57'!H248)</f>
        <v>1.9619513226083616</v>
      </c>
      <c r="K241" s="1">
        <f>AVERAGE('ID-26'!E248,'ID-31'!E248,'ID-34'!I248,'ID-36'!G248,'ID-40'!K248,'ID-44'!I248,'ID-57'!I248)</f>
        <v>2.5497092940449844</v>
      </c>
      <c r="M241" s="1">
        <v>29.625</v>
      </c>
      <c r="N241" s="70">
        <f t="shared" si="31"/>
        <v>3.6151548156010941E-4</v>
      </c>
      <c r="O241" s="1">
        <f t="shared" si="32"/>
        <v>2.5745591046104181E-4</v>
      </c>
      <c r="P241" s="1">
        <f t="shared" si="33"/>
        <v>2.9833869401994822E-4</v>
      </c>
      <c r="Q241" s="1">
        <f t="shared" si="34"/>
        <v>3.9112982525949072E-4</v>
      </c>
      <c r="R241" s="1">
        <f t="shared" si="35"/>
        <v>5.6490048377583419E-4</v>
      </c>
      <c r="S241" s="1">
        <f t="shared" si="36"/>
        <v>4.6209267365480652E-4</v>
      </c>
      <c r="T241" s="1">
        <f t="shared" si="37"/>
        <v>3.2110463645318178E-4</v>
      </c>
      <c r="U241" s="1">
        <f t="shared" si="38"/>
        <v>4.1485216777470261E-4</v>
      </c>
      <c r="V241" s="1">
        <f t="shared" si="39"/>
        <v>3.2686109034655306E-4</v>
      </c>
      <c r="W241" s="1">
        <f t="shared" si="40"/>
        <v>4.2478156838789442E-4</v>
      </c>
    </row>
    <row r="242" spans="1:23" x14ac:dyDescent="0.25">
      <c r="A242" s="1">
        <v>29.75</v>
      </c>
      <c r="B242" s="1">
        <f>AVERAGE('ID-11'!B249,'ID-13'!B249,'ID-14'!B249,'ID-15'!B249,'ID-24'!B249,'ID-26'!B249,'ID-29'!B249,'ID-30'!B249,'ID-32'!B249,'ID-33'!B249,'ID-34'!B249,'ID-37'!B249,'ID-38'!B249,'ID-39'!B249,'ID-40'!B249,'ID-44'!B249,'ID-45'!B249,'ID-53'!B249,'ID-57'!B249,'ID-59'!B249,'ID-70'!B249,'ID-71'!B249)</f>
        <v>2.1651812164010975</v>
      </c>
      <c r="C242" s="1">
        <f>AVERAGE('ID-08'!B249,'ID-09'!B249,'ID-11'!C249,'ID-14'!C249,'ID-18'!B249,'ID-24'!C249,'ID-26'!C249,'ID-29'!C249,'ID-30'!C249,'ID-34'!C249,'ID-36'!B249,'ID-38'!C249,'ID-39'!C249,'ID-40'!C249,'ID-44'!C249,'ID-45'!C249,'ID-57'!C249,'ID-59'!C249)</f>
        <v>1.5606845178123572</v>
      </c>
      <c r="D242" s="1">
        <f>AVERAGE('ID-13'!C249,'ID-14'!D249,'ID-15'!C249,'ID-16'!B249,'ID-18'!C249,'ID-26'!D249,'ID-29'!D249,'ID-30'!D249,'ID-33'!C249,'ID-34'!D249,'ID-36'!C249,'ID-37'!C249,'ID-38'!D249,'ID-39'!D249,'ID-40'!D249,'ID-45'!D249,'ID-59'!D249,'ID-71'!C249)</f>
        <v>1.8002576641392294</v>
      </c>
      <c r="E242" s="1">
        <f>AVERAGE('ID-03'!B249,'ID-09'!C249,'ID-13'!D249,'ID-15'!D249,'ID-16'!C249,'ID-18'!D249,'ID-24'!D249,'ID-29'!E249,'ID-30'!E249,'ID-33'!D249,'ID-34'!E249,'ID-36'!D249,'ID-38'!E249,'ID-39'!E249,'ID-40'!E249,'ID-44'!D249,'ID-45'!E249,'ID-57'!D249,'ID-70'!C249,'ID-71'!D249)</f>
        <v>2.325855444905069</v>
      </c>
      <c r="F242" s="1">
        <f>AVERAGE('ID-01'!B249,'ID-02'!B249,'ID-03'!C249,'ID-06'!B249,'ID-08'!C249,'ID-09'!D249,'ID-12'!B249,'ID-16'!D249,'ID-18'!E249,'ID-24'!E249,'ID-29'!F249,'ID-33'!E249,'ID-34'!F249,'ID-36'!E249,'ID-38'!F249,'ID-39'!F249,'ID-40'!F249,'ID-45'!F249,'ID-53'!C249,'ID-54'!B249,'ID-57'!E249,'ID-71'!E249)</f>
        <v>3.3939670516458507</v>
      </c>
      <c r="G242" s="1">
        <f>AVERAGE('ID-01'!C249,'ID-02'!C249,'ID-03'!D249,'ID-07'!B249,'ID-08'!D249,'ID-11'!D249,'ID-18'!F249,'ID-24'!F249,'ID-29'!G249,'ID-31'!B249,'ID-33'!F249,'ID-34'!G249,'ID-36'!F249,'ID-39'!G249,'ID-40'!G249,'ID-44'!E249,'ID-45'!G249,'ID-50'!B249,'ID-53'!D249,'ID-54'!C249,'ID-57'!F249,'ID-59'!E249,'ID-70'!D249,'ID-71'!F249)</f>
        <v>2.7660634349255502</v>
      </c>
      <c r="H242" s="1">
        <f>AVERAGE('ID-03'!E249,'ID-11'!E249,'ID-13'!E249,'ID-15'!E249,'ID-16'!E249,'ID-18'!G249,'ID-24'!G249,'ID-29'!H249,'ID-30'!F249,'ID-31'!C249,'ID-33'!G249,'ID-34'!H249,'ID-40'!H249,'ID-44'!F249,'ID-45'!H249,'ID-54'!D249,'ID-57'!G249,'ID-59'!F249,'ID-70'!E249,'ID-71'!G249)</f>
        <v>1.9239541003679783</v>
      </c>
      <c r="I242" s="1">
        <f>AVERAGE('ID-12'!C249,'ID-18'!H249,'ID-24'!H249,'ID-29'!I249,'ID-40'!I249,'ID-44'!G249,'ID-45'!I249,'ID-59'!G249)</f>
        <v>2.4788948199021212</v>
      </c>
      <c r="J242" s="1">
        <f>AVERAGE('ID-31'!D249,'ID-40'!J249,'ID-44'!H249,'ID-45'!J249,'ID-57'!H249)</f>
        <v>1.9824873313078271</v>
      </c>
      <c r="K242" s="1">
        <f>AVERAGE('ID-26'!E249,'ID-31'!E249,'ID-34'!I249,'ID-36'!G249,'ID-40'!K249,'ID-44'!I249,'ID-57'!I249)</f>
        <v>2.5515122179609642</v>
      </c>
      <c r="M242" s="1">
        <v>29.75</v>
      </c>
      <c r="N242" s="70">
        <f t="shared" si="31"/>
        <v>3.6071919065242284E-4</v>
      </c>
      <c r="O242" s="1">
        <f t="shared" si="32"/>
        <v>2.600100406675387E-4</v>
      </c>
      <c r="P242" s="1">
        <f t="shared" si="33"/>
        <v>2.9992292684559565E-4</v>
      </c>
      <c r="Q242" s="1">
        <f t="shared" si="34"/>
        <v>3.8748751712118452E-4</v>
      </c>
      <c r="R242" s="1">
        <f t="shared" si="35"/>
        <v>5.6543491080419874E-4</v>
      </c>
      <c r="S242" s="1">
        <f t="shared" si="36"/>
        <v>4.6082616825859668E-4</v>
      </c>
      <c r="T242" s="1">
        <f t="shared" si="37"/>
        <v>3.205307531213052E-4</v>
      </c>
      <c r="U242" s="1">
        <f t="shared" si="38"/>
        <v>4.1298387699569342E-4</v>
      </c>
      <c r="V242" s="1">
        <f t="shared" si="39"/>
        <v>3.3028238939588402E-4</v>
      </c>
      <c r="W242" s="1">
        <f t="shared" si="40"/>
        <v>4.2508193551229665E-4</v>
      </c>
    </row>
    <row r="243" spans="1:23" x14ac:dyDescent="0.25">
      <c r="A243" s="1">
        <v>29.875</v>
      </c>
      <c r="B243" s="1">
        <f>AVERAGE('ID-11'!B250,'ID-13'!B250,'ID-14'!B250,'ID-15'!B250,'ID-24'!B250,'ID-26'!B250,'ID-29'!B250,'ID-30'!B250,'ID-32'!B250,'ID-33'!B250,'ID-34'!B250,'ID-37'!B250,'ID-38'!B250,'ID-39'!B250,'ID-40'!B250,'ID-44'!B250,'ID-45'!B250,'ID-53'!B250,'ID-57'!B250,'ID-59'!B250,'ID-70'!B250,'ID-71'!B250)</f>
        <v>2.1662235811719408</v>
      </c>
      <c r="C243" s="1">
        <f>AVERAGE('ID-08'!B250,'ID-09'!B250,'ID-11'!C250,'ID-14'!C250,'ID-18'!B250,'ID-24'!C250,'ID-26'!C250,'ID-29'!C250,'ID-30'!C250,'ID-34'!C250,'ID-36'!B250,'ID-38'!C250,'ID-39'!C250,'ID-40'!C250,'ID-44'!C250,'ID-45'!C250,'ID-57'!C250,'ID-59'!C250)</f>
        <v>1.5869770165390937</v>
      </c>
      <c r="D243" s="1">
        <f>AVERAGE('ID-13'!C250,'ID-14'!D250,'ID-15'!C250,'ID-16'!B250,'ID-18'!C250,'ID-26'!D250,'ID-29'!D250,'ID-30'!D250,'ID-33'!C250,'ID-34'!D250,'ID-36'!C250,'ID-37'!C250,'ID-38'!D250,'ID-39'!D250,'ID-40'!D250,'ID-45'!D250,'ID-59'!D250,'ID-71'!C250)</f>
        <v>1.7970888424971534</v>
      </c>
      <c r="E243" s="1">
        <f>AVERAGE('ID-03'!B250,'ID-09'!C250,'ID-13'!D250,'ID-15'!D250,'ID-16'!C250,'ID-18'!D250,'ID-24'!D250,'ID-29'!E250,'ID-30'!E250,'ID-33'!D250,'ID-34'!E250,'ID-36'!D250,'ID-38'!E250,'ID-39'!E250,'ID-40'!E250,'ID-44'!D250,'ID-45'!E250,'ID-57'!D250,'ID-70'!C250,'ID-71'!D250)</f>
        <v>2.3381177803907862</v>
      </c>
      <c r="F243" s="1">
        <f>AVERAGE('ID-01'!B250,'ID-02'!B250,'ID-03'!C250,'ID-06'!B250,'ID-08'!C250,'ID-09'!D250,'ID-12'!B250,'ID-16'!D250,'ID-18'!E250,'ID-24'!E250,'ID-29'!F250,'ID-33'!E250,'ID-34'!F250,'ID-36'!E250,'ID-38'!F250,'ID-39'!F250,'ID-40'!F250,'ID-45'!F250,'ID-53'!C250,'ID-54'!B250,'ID-57'!E250,'ID-71'!E250)</f>
        <v>3.3791459221754185</v>
      </c>
      <c r="G243" s="1">
        <f>AVERAGE('ID-01'!C250,'ID-02'!C250,'ID-03'!D250,'ID-07'!B250,'ID-08'!D250,'ID-11'!D250,'ID-18'!F250,'ID-24'!F250,'ID-29'!G250,'ID-31'!B250,'ID-33'!F250,'ID-34'!G250,'ID-36'!F250,'ID-39'!G250,'ID-40'!G250,'ID-44'!E250,'ID-45'!G250,'ID-50'!B250,'ID-53'!D250,'ID-54'!C250,'ID-57'!F250,'ID-59'!E250,'ID-70'!D250,'ID-71'!F250)</f>
        <v>2.7624484765259134</v>
      </c>
      <c r="H243" s="1">
        <f>AVERAGE('ID-03'!E250,'ID-11'!E250,'ID-13'!E250,'ID-15'!E250,'ID-16'!E250,'ID-18'!G250,'ID-24'!G250,'ID-29'!H250,'ID-30'!F250,'ID-31'!C250,'ID-33'!G250,'ID-34'!H250,'ID-40'!H250,'ID-44'!F250,'ID-45'!H250,'ID-54'!D250,'ID-57'!G250,'ID-59'!F250,'ID-70'!E250,'ID-71'!G250)</f>
        <v>1.9195443552977547</v>
      </c>
      <c r="I243" s="1">
        <f>AVERAGE('ID-12'!C250,'ID-18'!H250,'ID-24'!H250,'ID-29'!I250,'ID-40'!I250,'ID-44'!G250,'ID-45'!I250,'ID-59'!G250)</f>
        <v>2.4869584560840252</v>
      </c>
      <c r="J243" s="1">
        <f>AVERAGE('ID-31'!D250,'ID-40'!J250,'ID-44'!H250,'ID-45'!J250,'ID-57'!H250)</f>
        <v>1.9718179759811201</v>
      </c>
      <c r="K243" s="1">
        <f>AVERAGE('ID-26'!E250,'ID-31'!E250,'ID-34'!I250,'ID-36'!G250,'ID-40'!K250,'ID-44'!I250,'ID-57'!I250)</f>
        <v>2.5428295724122472</v>
      </c>
      <c r="M243" s="1">
        <v>29.875</v>
      </c>
      <c r="N243" s="70">
        <f t="shared" si="31"/>
        <v>3.6089284862324538E-4</v>
      </c>
      <c r="O243" s="1">
        <f t="shared" si="32"/>
        <v>2.6439037095541302E-4</v>
      </c>
      <c r="P243" s="1">
        <f t="shared" si="33"/>
        <v>2.9939500116002579E-4</v>
      </c>
      <c r="Q243" s="1">
        <f t="shared" si="34"/>
        <v>3.8953042221310499E-4</v>
      </c>
      <c r="R243" s="1">
        <f t="shared" si="35"/>
        <v>5.629657106344248E-4</v>
      </c>
      <c r="S243" s="1">
        <f t="shared" si="36"/>
        <v>4.6022391618921721E-4</v>
      </c>
      <c r="T243" s="1">
        <f t="shared" si="37"/>
        <v>3.1979608959260597E-4</v>
      </c>
      <c r="U243" s="1">
        <f t="shared" si="38"/>
        <v>4.1432727878359862E-4</v>
      </c>
      <c r="V243" s="1">
        <f t="shared" si="39"/>
        <v>3.2850487479845462E-4</v>
      </c>
      <c r="W243" s="1">
        <f t="shared" si="40"/>
        <v>4.236354067638804E-4</v>
      </c>
    </row>
    <row r="244" spans="1:23" ht="15.75" thickBot="1" x14ac:dyDescent="0.3">
      <c r="A244" s="103">
        <v>30</v>
      </c>
      <c r="B244" s="103">
        <f>AVERAGE('ID-11'!B251,'ID-13'!B251,'ID-14'!B251,'ID-15'!B251,'ID-24'!B251,'ID-26'!B251,'ID-29'!B251,'ID-30'!B251,'ID-32'!B251,'ID-33'!B251,'ID-34'!B251,'ID-37'!B251,'ID-38'!B251,'ID-39'!B251,'ID-40'!B251,'ID-44'!B251,'ID-45'!B251,'ID-53'!B251,'ID-57'!B251,'ID-59'!B251,'ID-70'!B251,'ID-71'!B251)</f>
        <v>2.1641906939143776</v>
      </c>
      <c r="C244" s="103">
        <f>AVERAGE('ID-08'!B251,'ID-09'!B251,'ID-11'!C251,'ID-14'!C251,'ID-18'!B251,'ID-24'!C251,'ID-26'!C251,'ID-29'!C251,'ID-30'!C251,'ID-34'!C251,'ID-36'!B251,'ID-38'!C251,'ID-39'!C251,'ID-40'!C251,'ID-44'!C251,'ID-45'!C251,'ID-57'!C251,'ID-59'!C251)</f>
        <v>1.6111961662001208</v>
      </c>
      <c r="D244" s="103">
        <f>AVERAGE('ID-13'!C251,'ID-14'!D251,'ID-15'!C251,'ID-16'!B251,'ID-18'!C251,'ID-26'!D251,'ID-29'!D251,'ID-30'!D251,'ID-33'!C251,'ID-34'!D251,'ID-36'!C251,'ID-37'!C251,'ID-38'!D251,'ID-39'!D251,'ID-40'!D251,'ID-45'!D251,'ID-59'!D251,'ID-71'!C251)</f>
        <v>1.7812405377465264</v>
      </c>
      <c r="E244" s="103">
        <f>AVERAGE('ID-03'!B251,'ID-09'!C251,'ID-13'!D251,'ID-15'!D251,'ID-16'!C251,'ID-18'!D251,'ID-24'!D251,'ID-29'!E251,'ID-30'!E251,'ID-33'!D251,'ID-34'!E251,'ID-36'!D251,'ID-38'!E251,'ID-39'!E251,'ID-40'!E251,'ID-44'!D251,'ID-45'!E251,'ID-57'!D251,'ID-70'!C251,'ID-71'!D251)</f>
        <v>2.314556796570491</v>
      </c>
      <c r="F244" s="103">
        <f>AVERAGE('ID-01'!B251,'ID-02'!B251,'ID-03'!C251,'ID-06'!B251,'ID-08'!C251,'ID-09'!D251,'ID-12'!B251,'ID-16'!D251,'ID-18'!E251,'ID-24'!E251,'ID-29'!F251,'ID-33'!E251,'ID-34'!F251,'ID-36'!E251,'ID-38'!F251,'ID-39'!F251,'ID-40'!F251,'ID-45'!F251,'ID-53'!C251,'ID-54'!B251,'ID-57'!E251,'ID-71'!E251)</f>
        <v>3.3771572588672614</v>
      </c>
      <c r="G244" s="103">
        <f>AVERAGE('ID-01'!C251,'ID-02'!C251,'ID-03'!D251,'ID-07'!B251,'ID-08'!D251,'ID-11'!D251,'ID-18'!F251,'ID-24'!F251,'ID-29'!G251,'ID-31'!B251,'ID-33'!F251,'ID-34'!G251,'ID-36'!F251,'ID-39'!G251,'ID-40'!G251,'ID-44'!E251,'ID-45'!G251,'ID-50'!B251,'ID-53'!D251,'ID-54'!C251,'ID-57'!F251,'ID-59'!E251,'ID-70'!D251,'ID-71'!F251)</f>
        <v>2.7643670089681773</v>
      </c>
      <c r="H244" s="103">
        <f>AVERAGE('ID-03'!E251,'ID-11'!E251,'ID-13'!E251,'ID-15'!E251,'ID-16'!E251,'ID-18'!G251,'ID-24'!G251,'ID-29'!H251,'ID-30'!F251,'ID-31'!C251,'ID-33'!G251,'ID-34'!H251,'ID-40'!H251,'ID-44'!F251,'ID-45'!H251,'ID-54'!D251,'ID-57'!G251,'ID-59'!F251,'ID-70'!E251,'ID-71'!G251)</f>
        <v>1.9162384263785928</v>
      </c>
      <c r="I244" s="103">
        <f>AVERAGE('ID-12'!C251,'ID-18'!H251,'ID-24'!H251,'ID-29'!I251,'ID-40'!I251,'ID-44'!G251,'ID-45'!I251,'ID-59'!G251)</f>
        <v>2.4329864235577969</v>
      </c>
      <c r="J244" s="103">
        <f>AVERAGE('ID-31'!D251,'ID-40'!J251,'ID-44'!H251,'ID-45'!J251,'ID-57'!H251)</f>
        <v>1.9827695916733989</v>
      </c>
      <c r="K244" s="103">
        <f>AVERAGE('ID-26'!E251,'ID-31'!E251,'ID-34'!I251,'ID-36'!G251,'ID-40'!K251,'ID-44'!I251,'ID-57'!I251)</f>
        <v>2.529181640328694</v>
      </c>
      <c r="M244" s="103">
        <v>30</v>
      </c>
      <c r="N244" s="70">
        <f t="shared" si="31"/>
        <v>3.6055416960613531E-4</v>
      </c>
      <c r="O244" s="1">
        <f t="shared" si="32"/>
        <v>2.6842528128894014E-4</v>
      </c>
      <c r="P244" s="1">
        <f t="shared" si="33"/>
        <v>2.967546735885713E-4</v>
      </c>
      <c r="Q244" s="1">
        <f t="shared" si="34"/>
        <v>3.8560516230864381E-4</v>
      </c>
      <c r="R244" s="1">
        <f t="shared" si="35"/>
        <v>5.6263439932728576E-4</v>
      </c>
      <c r="S244" s="1">
        <f t="shared" si="36"/>
        <v>4.6054354369409837E-4</v>
      </c>
      <c r="T244" s="1">
        <f t="shared" si="37"/>
        <v>3.1924532183467356E-4</v>
      </c>
      <c r="U244" s="1">
        <f t="shared" si="38"/>
        <v>4.0533553816472897E-4</v>
      </c>
      <c r="V244" s="1">
        <f t="shared" si="39"/>
        <v>3.3032941397278826E-4</v>
      </c>
      <c r="W244" s="1">
        <f t="shared" si="40"/>
        <v>4.2136166127876046E-4</v>
      </c>
    </row>
    <row r="245" spans="1:23" ht="35.25" thickBot="1" x14ac:dyDescent="0.3">
      <c r="A245" s="108" t="s">
        <v>447</v>
      </c>
      <c r="B245" s="105">
        <f t="shared" ref="B245:K245" si="41">AVERAGE(B4:B244)</f>
        <v>2.6835560855119645</v>
      </c>
      <c r="C245" s="105">
        <f t="shared" si="41"/>
        <v>1.5528836313449257</v>
      </c>
      <c r="D245" s="105">
        <f t="shared" si="41"/>
        <v>2.0374091885238212</v>
      </c>
      <c r="E245" s="105">
        <f t="shared" si="41"/>
        <v>2.6474991230841574</v>
      </c>
      <c r="F245" s="105">
        <f t="shared" si="41"/>
        <v>3.6534437359403169</v>
      </c>
      <c r="G245" s="105">
        <f t="shared" si="41"/>
        <v>2.9494555015771895</v>
      </c>
      <c r="H245" s="105">
        <f t="shared" si="41"/>
        <v>2.1078135593682243</v>
      </c>
      <c r="I245" s="105">
        <f t="shared" si="41"/>
        <v>2.6186549952899125</v>
      </c>
      <c r="J245" s="105">
        <f t="shared" si="41"/>
        <v>2.2648601199271727</v>
      </c>
      <c r="K245" s="106">
        <f t="shared" si="41"/>
        <v>2.6339405571348995</v>
      </c>
      <c r="M245" s="108" t="s">
        <v>447</v>
      </c>
      <c r="N245" s="139">
        <f>AVERAGE(N4:N244)</f>
        <v>4.4708044384629309E-4</v>
      </c>
      <c r="O245" s="105">
        <f t="shared" ref="N245:W245" si="42">AVERAGE(O4:O244)</f>
        <v>2.5871041298206483E-4</v>
      </c>
      <c r="P245" s="105">
        <f t="shared" si="42"/>
        <v>3.3943237080806901E-4</v>
      </c>
      <c r="Q245" s="105">
        <f t="shared" si="42"/>
        <v>4.4107335390582072E-4</v>
      </c>
      <c r="R245" s="105">
        <f t="shared" si="42"/>
        <v>6.0866372640765664E-4</v>
      </c>
      <c r="S245" s="105">
        <f t="shared" si="42"/>
        <v>4.9137928656275986E-4</v>
      </c>
      <c r="T245" s="105">
        <f t="shared" si="42"/>
        <v>3.5116173899074621E-4</v>
      </c>
      <c r="U245" s="105">
        <f t="shared" si="42"/>
        <v>4.3626792221529903E-4</v>
      </c>
      <c r="V245" s="105">
        <f t="shared" si="42"/>
        <v>3.7732569597986664E-4</v>
      </c>
      <c r="W245" s="106">
        <f t="shared" si="42"/>
        <v>4.3881449681867397E-4</v>
      </c>
    </row>
  </sheetData>
  <mergeCells count="6">
    <mergeCell ref="N1:W1"/>
    <mergeCell ref="N3:W3"/>
    <mergeCell ref="A1:A2"/>
    <mergeCell ref="B1:K1"/>
    <mergeCell ref="M1:M2"/>
    <mergeCell ref="B3:K3"/>
  </mergeCell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4"/>
  <sheetViews>
    <sheetView topLeftCell="D1" workbookViewId="0">
      <selection activeCell="N4" sqref="N4:W4"/>
    </sheetView>
  </sheetViews>
  <sheetFormatPr defaultRowHeight="15" x14ac:dyDescent="0.25"/>
  <sheetData>
    <row r="1" spans="1:23" ht="18" x14ac:dyDescent="0.35">
      <c r="A1" s="118" t="s">
        <v>368</v>
      </c>
      <c r="B1" s="115" t="s">
        <v>445</v>
      </c>
      <c r="C1" s="115"/>
      <c r="D1" s="115"/>
      <c r="E1" s="115"/>
      <c r="F1" s="115"/>
      <c r="G1" s="115"/>
      <c r="H1" s="115"/>
      <c r="I1" s="115"/>
      <c r="J1" s="115"/>
      <c r="K1" s="115"/>
      <c r="M1" s="127" t="s">
        <v>368</v>
      </c>
      <c r="N1" s="115" t="s">
        <v>449</v>
      </c>
      <c r="O1" s="115"/>
      <c r="P1" s="115"/>
      <c r="Q1" s="115"/>
      <c r="R1" s="115"/>
      <c r="S1" s="115"/>
      <c r="T1" s="115"/>
      <c r="U1" s="115"/>
      <c r="V1" s="115"/>
      <c r="W1" s="115"/>
    </row>
    <row r="2" spans="1:23" ht="75" x14ac:dyDescent="0.25">
      <c r="A2" s="119"/>
      <c r="B2" s="80" t="s">
        <v>389</v>
      </c>
      <c r="C2" s="80" t="s">
        <v>387</v>
      </c>
      <c r="D2" s="80" t="s">
        <v>391</v>
      </c>
      <c r="E2" s="80" t="s">
        <v>380</v>
      </c>
      <c r="F2" s="80" t="s">
        <v>381</v>
      </c>
      <c r="G2" s="80" t="s">
        <v>382</v>
      </c>
      <c r="H2" s="80" t="s">
        <v>383</v>
      </c>
      <c r="I2" s="80" t="s">
        <v>390</v>
      </c>
      <c r="J2" s="80" t="s">
        <v>441</v>
      </c>
      <c r="K2" s="80" t="s">
        <v>424</v>
      </c>
      <c r="M2" s="127"/>
      <c r="N2" s="80" t="s">
        <v>389</v>
      </c>
      <c r="O2" s="80" t="s">
        <v>387</v>
      </c>
      <c r="P2" s="80" t="s">
        <v>391</v>
      </c>
      <c r="Q2" s="80" t="s">
        <v>380</v>
      </c>
      <c r="R2" s="80" t="s">
        <v>381</v>
      </c>
      <c r="S2" s="80" t="s">
        <v>382</v>
      </c>
      <c r="T2" s="80" t="s">
        <v>383</v>
      </c>
      <c r="U2" s="80" t="s">
        <v>390</v>
      </c>
      <c r="V2" s="80" t="s">
        <v>441</v>
      </c>
      <c r="W2" s="80" t="s">
        <v>424</v>
      </c>
    </row>
    <row r="3" spans="1:23" x14ac:dyDescent="0.25">
      <c r="A3" s="100"/>
      <c r="B3" s="115"/>
      <c r="C3" s="115"/>
      <c r="D3" s="115"/>
      <c r="E3" s="115"/>
      <c r="F3" s="115"/>
      <c r="G3" s="115"/>
      <c r="H3" s="115"/>
      <c r="I3" s="115"/>
      <c r="J3" s="115"/>
      <c r="K3" s="115"/>
      <c r="M3" s="112"/>
      <c r="N3" s="115"/>
      <c r="O3" s="115"/>
      <c r="P3" s="115"/>
      <c r="Q3" s="115"/>
      <c r="R3" s="115"/>
      <c r="S3" s="115"/>
      <c r="T3" s="115"/>
      <c r="U3" s="115"/>
      <c r="V3" s="115"/>
      <c r="W3" s="115"/>
    </row>
    <row r="4" spans="1:23" x14ac:dyDescent="0.25">
      <c r="A4" s="1">
        <v>0</v>
      </c>
      <c r="B4" s="1">
        <f>ABS(Mean!B4-MAX('ID-11'!B11,'ID-13'!B11,'ID-14'!B11,'ID-15'!B11,'ID-24'!B11,'ID-26'!B11,'ID-29'!B11,'ID-30'!B11,'ID-32'!B11,'ID-33'!B11,'ID-34'!B11,'ID-37'!B11,'ID-38'!B11,'ID-39'!B11,'ID-40'!B11,'ID-44'!B11,'ID-45'!B11,'ID-53'!B11,'ID-57'!B11,'ID-59'!B11,'ID-70'!B11,'ID-71'!B11))</f>
        <v>4.4503764815225271</v>
      </c>
      <c r="C4" s="1">
        <f>ABS(Mean!C4-MAX('ID-08'!B11,'ID-09'!B11,'ID-11'!C11,'ID-14'!C11,'ID-18'!B11,'ID-24'!C11,'ID-26'!C11,'ID-29'!C11,'ID-30'!C11,'ID-34'!C11,'ID-36'!B11,'ID-38'!C11,'ID-39'!C11,'ID-40'!C11,'ID-44'!C11,'ID-45'!C11,'ID-57'!C11,'ID-59'!C11))</f>
        <v>1.9359963654813579</v>
      </c>
      <c r="D4" s="1">
        <f>ABS(Mean!D4-MAX('ID-13'!C11,'ID-14'!D11,'ID-15'!C11,'ID-16'!B11,'ID-18'!C11,'ID-26'!D11,'ID-29'!D11,'ID-30'!D11,'ID-33'!C11,'ID-34'!D11,'ID-36'!C11,'ID-37'!C11,'ID-38'!D11,'ID-39'!D11,'ID-40'!D11,'ID-45'!D11,'ID-59'!D11,'ID-71'!C11))</f>
        <v>3.5137514572874911</v>
      </c>
      <c r="E4" s="1">
        <f>ABS(Mean!E4-MAX('ID-03'!B11,'ID-09'!C11,'ID-13'!D11,'ID-15'!D11,'ID-16'!C11,'ID-18'!D11,'ID-24'!D11,'ID-29'!E11,'ID-30'!E11,'ID-33'!D11,'ID-34'!E11,'ID-36'!D11,'ID-38'!E11,'ID-39'!E11,'ID-40'!E11,'ID-44'!D11,'ID-45'!E11,'ID-57'!D11,'ID-70'!C11,'ID-71'!D11))</f>
        <v>5.9285470742393827</v>
      </c>
      <c r="F4" s="1">
        <f>ABS(Mean!F4-MAX('ID-01'!B11,'ID-02'!B11,'ID-03'!C11,'ID-06'!B11,'ID-08'!C11,'ID-09'!D11,'ID-12'!B11,'ID-16'!D11,'ID-18'!E11,'ID-24'!E11,'ID-29'!F11,'ID-33'!E11,'ID-34'!F11,'ID-36'!E11,'ID-38'!F11,'ID-39'!F11,'ID-40'!F11,'ID-45'!F11,'ID-53'!C11,'ID-54'!B11,'ID-57'!E11,'ID-71'!E11))</f>
        <v>7.9806461641188413</v>
      </c>
      <c r="G4" s="1">
        <f>ABS(Mean!G4-MAX('ID-01'!C11,'ID-02'!C11,'ID-03'!D11,'ID-07'!B11,'ID-08'!D11,'ID-11'!D11,'ID-18'!F11,'ID-24'!F11,'ID-29'!G11,'ID-31'!B11,'ID-33'!F11,'ID-34'!G11,'ID-36'!F11,'ID-39'!G11,'ID-40'!G11,'ID-44'!E11,'ID-45'!G11,'ID-50'!B11,'ID-53'!D11,'ID-54'!C11,'ID-57'!F11,'ID-59'!E11,'ID-70'!D11,'ID-71'!F11))</f>
        <v>6.6315308637356516</v>
      </c>
      <c r="H4" s="1">
        <f>ABS(Mean!H4-MAX('ID-03'!E11,'ID-11'!E11,'ID-13'!E11,'ID-15'!E11,'ID-16'!E11,'ID-18'!G11,'ID-24'!G11,'ID-29'!H11,'ID-30'!F11,'ID-31'!C11,'ID-33'!G11,'ID-34'!H11,'ID-40'!H11,'ID-44'!F11,'ID-45'!H11,'ID-54'!D11,'ID-57'!G11,'ID-59'!F11,'ID-70'!E11,'ID-71'!G11))</f>
        <v>3.6625720988325514</v>
      </c>
      <c r="I4" s="1">
        <f>ABS(Mean!I4-MAX('ID-12'!C11,'ID-18'!H11,'ID-24'!H11,'ID-29'!I11,'ID-40'!I11,'ID-44'!G11,'ID-45'!I11,'ID-59'!G11))</f>
        <v>5.1978386384737298</v>
      </c>
      <c r="J4" s="1">
        <f>ABS(Mean!J4-MAX('ID-31'!D11,'ID-40'!J11,'ID-44'!H11,'ID-45'!J11,'ID-57'!H11))</f>
        <v>3.3928873945623761</v>
      </c>
      <c r="K4" s="1">
        <f>ABS(Mean!K4-MAX('ID-26'!E11,'ID-31'!E11,'ID-34'!I11,'ID-36'!G11,'ID-40'!K11,'ID-44'!I11,'ID-57'!I11))</f>
        <v>6.8369252304534376</v>
      </c>
      <c r="M4" s="1">
        <v>0</v>
      </c>
      <c r="N4" s="70">
        <f>B4*(0.1666*0.001)</f>
        <v>7.4143272182165311E-4</v>
      </c>
      <c r="O4" s="1">
        <f>C4*(0.1666*0.001)</f>
        <v>3.2253699448919423E-4</v>
      </c>
      <c r="P4" s="1">
        <f>D4*(0.1666*0.001)</f>
        <v>5.8539099278409601E-4</v>
      </c>
      <c r="Q4" s="1">
        <f>E4*(0.1666*0.001)</f>
        <v>9.8769594256828126E-4</v>
      </c>
      <c r="R4" s="1">
        <f>F4*(0.1666*0.001)</f>
        <v>1.329575650942199E-3</v>
      </c>
      <c r="S4" s="1">
        <f>G4*(0.1666*0.001)</f>
        <v>1.1048130418983596E-3</v>
      </c>
      <c r="T4" s="1">
        <f>H4*(0.1666*0.001)</f>
        <v>6.101845116655031E-4</v>
      </c>
      <c r="U4" s="1">
        <f>I4*(0.1666*0.001)</f>
        <v>8.6595991716972344E-4</v>
      </c>
      <c r="V4" s="1">
        <f>J4*(0.1666*0.001)</f>
        <v>5.6525503993409192E-4</v>
      </c>
      <c r="W4" s="1">
        <f>K4*(0.1666*0.001)</f>
        <v>1.1390317433935427E-3</v>
      </c>
    </row>
    <row r="5" spans="1:23" x14ac:dyDescent="0.25">
      <c r="A5" s="1">
        <v>0.125</v>
      </c>
      <c r="B5" s="1">
        <f>ABS(Mean!B5-MAX('ID-11'!B12,'ID-13'!B12,'ID-14'!B12,'ID-15'!B12,'ID-24'!B12,'ID-26'!B12,'ID-29'!B12,'ID-30'!B12,'ID-32'!B12,'ID-33'!B12,'ID-34'!B12,'ID-37'!B12,'ID-38'!B12,'ID-39'!B12,'ID-40'!B12,'ID-44'!B12,'ID-45'!B12,'ID-53'!B12,'ID-57'!B12,'ID-59'!B12,'ID-70'!B12,'ID-71'!B12))</f>
        <v>4.4748815855713264</v>
      </c>
      <c r="C5" s="1">
        <f>ABS(Mean!C5-MAX('ID-08'!B12,'ID-09'!B12,'ID-11'!C12,'ID-14'!C12,'ID-18'!B12,'ID-24'!C12,'ID-26'!C12,'ID-29'!C12,'ID-30'!C12,'ID-34'!C12,'ID-36'!B12,'ID-38'!C12,'ID-39'!C12,'ID-40'!C12,'ID-44'!C12,'ID-45'!C12,'ID-57'!C12,'ID-59'!C12))</f>
        <v>1.9469805930666368</v>
      </c>
      <c r="D5" s="1">
        <f>ABS(Mean!D5-MAX('ID-13'!C12,'ID-14'!D12,'ID-15'!C12,'ID-16'!B12,'ID-18'!C12,'ID-26'!D12,'ID-29'!D12,'ID-30'!D12,'ID-33'!C12,'ID-34'!D12,'ID-36'!C12,'ID-37'!C12,'ID-38'!D12,'ID-39'!D12,'ID-40'!D12,'ID-45'!D12,'ID-59'!D12,'ID-71'!C12))</f>
        <v>3.3945607445035684</v>
      </c>
      <c r="E5" s="1">
        <f>ABS(Mean!E5-MAX('ID-03'!B12,'ID-09'!C12,'ID-13'!D12,'ID-15'!D12,'ID-16'!C12,'ID-18'!D12,'ID-24'!D12,'ID-29'!E12,'ID-30'!E12,'ID-33'!D12,'ID-34'!E12,'ID-36'!D12,'ID-38'!E12,'ID-39'!E12,'ID-40'!E12,'ID-44'!D12,'ID-45'!E12,'ID-57'!D12,'ID-70'!C12,'ID-71'!D12))</f>
        <v>5.9308034341892117</v>
      </c>
      <c r="F5" s="1">
        <f>ABS(Mean!F5-MAX('ID-01'!B12,'ID-02'!B12,'ID-03'!C12,'ID-06'!B12,'ID-08'!C12,'ID-09'!D12,'ID-12'!B12,'ID-16'!D12,'ID-18'!E12,'ID-24'!E12,'ID-29'!F12,'ID-33'!E12,'ID-34'!F12,'ID-36'!E12,'ID-38'!F12,'ID-39'!F12,'ID-40'!F12,'ID-45'!F12,'ID-53'!C12,'ID-54'!B12,'ID-57'!E12,'ID-71'!E12))</f>
        <v>7.9922103383299081</v>
      </c>
      <c r="G5" s="1">
        <f>ABS(Mean!G5-MAX('ID-01'!C12,'ID-02'!C12,'ID-03'!D12,'ID-07'!B12,'ID-08'!D12,'ID-11'!D12,'ID-18'!F12,'ID-24'!F12,'ID-29'!G12,'ID-31'!B12,'ID-33'!F12,'ID-34'!G12,'ID-36'!F12,'ID-39'!G12,'ID-40'!G12,'ID-44'!E12,'ID-45'!G12,'ID-50'!B12,'ID-53'!D12,'ID-54'!C12,'ID-57'!F12,'ID-59'!E12,'ID-70'!D12,'ID-71'!F12))</f>
        <v>6.7000135471090836</v>
      </c>
      <c r="H5" s="1">
        <f>ABS(Mean!H5-MAX('ID-03'!E12,'ID-11'!E12,'ID-13'!E12,'ID-15'!E12,'ID-16'!E12,'ID-18'!G12,'ID-24'!G12,'ID-29'!H12,'ID-30'!F12,'ID-31'!C12,'ID-33'!G12,'ID-34'!H12,'ID-40'!H12,'ID-44'!F12,'ID-45'!H12,'ID-54'!D12,'ID-57'!G12,'ID-59'!F12,'ID-70'!E12,'ID-71'!G12))</f>
        <v>3.6934552147051507</v>
      </c>
      <c r="I5" s="1">
        <f>ABS(Mean!I5-MAX('ID-12'!C12,'ID-18'!H12,'ID-24'!H12,'ID-29'!I12,'ID-40'!I12,'ID-44'!G12,'ID-45'!I12,'ID-59'!G12))</f>
        <v>5.2795993274282829</v>
      </c>
      <c r="J5" s="1">
        <f>ABS(Mean!J5-MAX('ID-31'!D12,'ID-40'!J12,'ID-44'!H12,'ID-45'!J12,'ID-57'!H12))</f>
        <v>3.3230596445642471</v>
      </c>
      <c r="K5" s="1">
        <f>ABS(Mean!K5-MAX('ID-26'!E12,'ID-31'!E12,'ID-34'!I12,'ID-36'!G12,'ID-40'!K12,'ID-44'!I12,'ID-57'!I12))</f>
        <v>6.9043575317859123</v>
      </c>
      <c r="M5" s="1">
        <v>0.125</v>
      </c>
      <c r="N5" s="70">
        <f t="shared" ref="N5:N68" si="0">B5*(0.1666*0.001)</f>
        <v>7.4551527215618299E-4</v>
      </c>
      <c r="O5" s="1">
        <f t="shared" ref="O5:O68" si="1">C5*(0.1666*0.001)</f>
        <v>3.2436696680490174E-4</v>
      </c>
      <c r="P5" s="1">
        <f t="shared" ref="P5:P68" si="2">D5*(0.1666*0.001)</f>
        <v>5.6553382003429449E-4</v>
      </c>
      <c r="Q5" s="1">
        <f t="shared" ref="Q5:Q68" si="3">E5*(0.1666*0.001)</f>
        <v>9.8807185213592268E-4</v>
      </c>
      <c r="R5" s="1">
        <f t="shared" ref="R5:R68" si="4">F5*(0.1666*0.001)</f>
        <v>1.3315022423657627E-3</v>
      </c>
      <c r="S5" s="1">
        <f t="shared" ref="S5:S68" si="5">G5*(0.1666*0.001)</f>
        <v>1.1162222569483734E-3</v>
      </c>
      <c r="T5" s="1">
        <f t="shared" ref="T5:T68" si="6">H5*(0.1666*0.001)</f>
        <v>6.153296387698781E-4</v>
      </c>
      <c r="U5" s="1">
        <f t="shared" ref="U5:U68" si="7">I5*(0.1666*0.001)</f>
        <v>8.79581247949552E-4</v>
      </c>
      <c r="V5" s="1">
        <f t="shared" ref="V5:V68" si="8">J5*(0.1666*0.001)</f>
        <v>5.5362173678440358E-4</v>
      </c>
      <c r="W5" s="1">
        <f t="shared" ref="W5:W68" si="9">K5*(0.1666*0.001)</f>
        <v>1.1502659647955331E-3</v>
      </c>
    </row>
    <row r="6" spans="1:23" x14ac:dyDescent="0.25">
      <c r="A6" s="1">
        <v>0.25</v>
      </c>
      <c r="B6" s="1">
        <f>ABS(Mean!B6-MAX('ID-11'!B13,'ID-13'!B13,'ID-14'!B13,'ID-15'!B13,'ID-24'!B13,'ID-26'!B13,'ID-29'!B13,'ID-30'!B13,'ID-32'!B13,'ID-33'!B13,'ID-34'!B13,'ID-37'!B13,'ID-38'!B13,'ID-39'!B13,'ID-40'!B13,'ID-44'!B13,'ID-45'!B13,'ID-53'!B13,'ID-57'!B13,'ID-59'!B13,'ID-70'!B13,'ID-71'!B13))</f>
        <v>4.5320432579640064</v>
      </c>
      <c r="C6" s="1">
        <f>ABS(Mean!C6-MAX('ID-08'!B13,'ID-09'!B13,'ID-11'!C13,'ID-14'!C13,'ID-18'!B13,'ID-24'!C13,'ID-26'!C13,'ID-29'!C13,'ID-30'!C13,'ID-34'!C13,'ID-36'!B13,'ID-38'!C13,'ID-39'!C13,'ID-40'!C13,'ID-44'!C13,'ID-45'!C13,'ID-57'!C13,'ID-59'!C13))</f>
        <v>1.9629781279395009</v>
      </c>
      <c r="D6" s="1">
        <f>ABS(Mean!D6-MAX('ID-13'!C13,'ID-14'!D13,'ID-15'!C13,'ID-16'!B13,'ID-18'!C13,'ID-26'!D13,'ID-29'!D13,'ID-30'!D13,'ID-33'!C13,'ID-34'!D13,'ID-36'!C13,'ID-37'!C13,'ID-38'!D13,'ID-39'!D13,'ID-40'!D13,'ID-45'!D13,'ID-59'!D13,'ID-71'!C13))</f>
        <v>3.2171316013717695</v>
      </c>
      <c r="E6" s="1">
        <f>ABS(Mean!E6-MAX('ID-03'!B13,'ID-09'!C13,'ID-13'!D13,'ID-15'!D13,'ID-16'!C13,'ID-18'!D13,'ID-24'!D13,'ID-29'!E13,'ID-30'!E13,'ID-33'!D13,'ID-34'!E13,'ID-36'!D13,'ID-38'!E13,'ID-39'!E13,'ID-40'!E13,'ID-44'!D13,'ID-45'!E13,'ID-57'!D13,'ID-70'!C13,'ID-71'!D13))</f>
        <v>5.6497540721941668</v>
      </c>
      <c r="F6" s="1">
        <f>ABS(Mean!F6-MAX('ID-01'!B13,'ID-02'!B13,'ID-03'!C13,'ID-06'!B13,'ID-08'!C13,'ID-09'!D13,'ID-12'!B13,'ID-16'!D13,'ID-18'!E13,'ID-24'!E13,'ID-29'!F13,'ID-33'!E13,'ID-34'!F13,'ID-36'!E13,'ID-38'!F13,'ID-39'!F13,'ID-40'!F13,'ID-45'!F13,'ID-53'!C13,'ID-54'!B13,'ID-57'!E13,'ID-71'!E13))</f>
        <v>8.0545168203478656</v>
      </c>
      <c r="G6" s="1">
        <f>ABS(Mean!G6-MAX('ID-01'!C13,'ID-02'!C13,'ID-03'!D13,'ID-07'!B13,'ID-08'!D13,'ID-11'!D13,'ID-18'!F13,'ID-24'!F13,'ID-29'!G13,'ID-31'!B13,'ID-33'!F13,'ID-34'!G13,'ID-36'!F13,'ID-39'!G13,'ID-40'!G13,'ID-44'!E13,'ID-45'!G13,'ID-50'!B13,'ID-53'!D13,'ID-54'!C13,'ID-57'!F13,'ID-59'!E13,'ID-70'!D13,'ID-71'!F13))</f>
        <v>6.8924224678248969</v>
      </c>
      <c r="H6" s="1">
        <f>ABS(Mean!H6-MAX('ID-03'!E13,'ID-11'!E13,'ID-13'!E13,'ID-15'!E13,'ID-16'!E13,'ID-18'!G13,'ID-24'!G13,'ID-29'!H13,'ID-30'!F13,'ID-31'!C13,'ID-33'!G13,'ID-34'!H13,'ID-40'!H13,'ID-44'!F13,'ID-45'!H13,'ID-54'!D13,'ID-57'!G13,'ID-59'!F13,'ID-70'!E13,'ID-71'!G13))</f>
        <v>3.6367444417419361</v>
      </c>
      <c r="I6" s="1">
        <f>ABS(Mean!I6-MAX('ID-12'!C13,'ID-18'!H13,'ID-24'!H13,'ID-29'!I13,'ID-40'!I13,'ID-44'!G13,'ID-45'!I13,'ID-59'!G13))</f>
        <v>5.2407707992833519</v>
      </c>
      <c r="J6" s="1">
        <f>ABS(Mean!J6-MAX('ID-31'!D13,'ID-40'!J13,'ID-44'!H13,'ID-45'!J13,'ID-57'!H13))</f>
        <v>3.3447954247898539</v>
      </c>
      <c r="K6" s="1">
        <f>ABS(Mean!K6-MAX('ID-26'!E13,'ID-31'!E13,'ID-34'!I13,'ID-36'!G13,'ID-40'!K13,'ID-44'!I13,'ID-57'!I13))</f>
        <v>6.8251706455423395</v>
      </c>
      <c r="M6" s="1">
        <v>0.25</v>
      </c>
      <c r="N6" s="70">
        <f t="shared" si="0"/>
        <v>7.5503840677680352E-4</v>
      </c>
      <c r="O6" s="1">
        <f t="shared" si="1"/>
        <v>3.2703215611472086E-4</v>
      </c>
      <c r="P6" s="1">
        <f t="shared" si="2"/>
        <v>5.3597412478853686E-4</v>
      </c>
      <c r="Q6" s="1">
        <f t="shared" si="3"/>
        <v>9.412490284275482E-4</v>
      </c>
      <c r="R6" s="1">
        <f t="shared" si="4"/>
        <v>1.3418825022699545E-3</v>
      </c>
      <c r="S6" s="1">
        <f t="shared" si="5"/>
        <v>1.1482775831396278E-3</v>
      </c>
      <c r="T6" s="1">
        <f t="shared" si="6"/>
        <v>6.0588162399420663E-4</v>
      </c>
      <c r="U6" s="1">
        <f t="shared" si="7"/>
        <v>8.7311241516060652E-4</v>
      </c>
      <c r="V6" s="1">
        <f t="shared" si="8"/>
        <v>5.5724291776998967E-4</v>
      </c>
      <c r="W6" s="1">
        <f t="shared" si="9"/>
        <v>1.1370734295473538E-3</v>
      </c>
    </row>
    <row r="7" spans="1:23" x14ac:dyDescent="0.25">
      <c r="A7" s="1">
        <v>0.375</v>
      </c>
      <c r="B7" s="1">
        <f>ABS(Mean!B7-MAX('ID-11'!B14,'ID-13'!B14,'ID-14'!B14,'ID-15'!B14,'ID-24'!B14,'ID-26'!B14,'ID-29'!B14,'ID-30'!B14,'ID-32'!B14,'ID-33'!B14,'ID-34'!B14,'ID-37'!B14,'ID-38'!B14,'ID-39'!B14,'ID-40'!B14,'ID-44'!B14,'ID-45'!B14,'ID-53'!B14,'ID-57'!B14,'ID-59'!B14,'ID-70'!B14,'ID-71'!B14))</f>
        <v>4.6267242590101105</v>
      </c>
      <c r="C7" s="1">
        <f>ABS(Mean!C7-MAX('ID-08'!B14,'ID-09'!B14,'ID-11'!C14,'ID-14'!C14,'ID-18'!B14,'ID-24'!C14,'ID-26'!C14,'ID-29'!C14,'ID-30'!C14,'ID-34'!C14,'ID-36'!B14,'ID-38'!C14,'ID-39'!C14,'ID-40'!C14,'ID-44'!C14,'ID-45'!C14,'ID-57'!C14,'ID-59'!C14))</f>
        <v>1.910984199208698</v>
      </c>
      <c r="D7" s="1">
        <f>ABS(Mean!D7-MAX('ID-13'!C14,'ID-14'!D14,'ID-15'!C14,'ID-16'!B14,'ID-18'!C14,'ID-26'!D14,'ID-29'!D14,'ID-30'!D14,'ID-33'!C14,'ID-34'!D14,'ID-36'!C14,'ID-37'!C14,'ID-38'!D14,'ID-39'!D14,'ID-40'!D14,'ID-45'!D14,'ID-59'!D14,'ID-71'!C14))</f>
        <v>3.1348070730833157</v>
      </c>
      <c r="E7" s="1">
        <f>ABS(Mean!E7-MAX('ID-03'!B14,'ID-09'!C14,'ID-13'!D14,'ID-15'!D14,'ID-16'!C14,'ID-18'!D14,'ID-24'!D14,'ID-29'!E14,'ID-30'!E14,'ID-33'!D14,'ID-34'!E14,'ID-36'!D14,'ID-38'!E14,'ID-39'!E14,'ID-40'!E14,'ID-44'!D14,'ID-45'!E14,'ID-57'!D14,'ID-70'!C14,'ID-71'!D14))</f>
        <v>5.5716394037425951</v>
      </c>
      <c r="F7" s="1">
        <f>ABS(Mean!F7-MAX('ID-01'!B14,'ID-02'!B14,'ID-03'!C14,'ID-06'!B14,'ID-08'!C14,'ID-09'!D14,'ID-12'!B14,'ID-16'!D14,'ID-18'!E14,'ID-24'!E14,'ID-29'!F14,'ID-33'!E14,'ID-34'!F14,'ID-36'!E14,'ID-38'!F14,'ID-39'!F14,'ID-40'!F14,'ID-45'!F14,'ID-53'!C14,'ID-54'!B14,'ID-57'!E14,'ID-71'!E14))</f>
        <v>7.8686575106650478</v>
      </c>
      <c r="G7" s="1">
        <f>ABS(Mean!G7-MAX('ID-01'!C14,'ID-02'!C14,'ID-03'!D14,'ID-07'!B14,'ID-08'!D14,'ID-11'!D14,'ID-18'!F14,'ID-24'!F14,'ID-29'!G14,'ID-31'!B14,'ID-33'!F14,'ID-34'!G14,'ID-36'!F14,'ID-39'!G14,'ID-40'!G14,'ID-44'!E14,'ID-45'!G14,'ID-50'!B14,'ID-53'!D14,'ID-54'!C14,'ID-57'!F14,'ID-59'!E14,'ID-70'!D14,'ID-71'!F14))</f>
        <v>7.0187028119967785</v>
      </c>
      <c r="H7" s="1">
        <f>ABS(Mean!H7-MAX('ID-03'!E14,'ID-11'!E14,'ID-13'!E14,'ID-15'!E14,'ID-16'!E14,'ID-18'!G14,'ID-24'!G14,'ID-29'!H14,'ID-30'!F14,'ID-31'!C14,'ID-33'!G14,'ID-34'!H14,'ID-40'!H14,'ID-44'!F14,'ID-45'!H14,'ID-54'!D14,'ID-57'!G14,'ID-59'!F14,'ID-70'!E14,'ID-71'!G14))</f>
        <v>3.6650166672927096</v>
      </c>
      <c r="I7" s="1">
        <f>ABS(Mean!I7-MAX('ID-12'!C14,'ID-18'!H14,'ID-24'!H14,'ID-29'!I14,'ID-40'!I14,'ID-44'!G14,'ID-45'!I14,'ID-59'!G14))</f>
        <v>5.2627350814205496</v>
      </c>
      <c r="J7" s="1">
        <f>ABS(Mean!J7-MAX('ID-31'!D14,'ID-40'!J14,'ID-44'!H14,'ID-45'!J14,'ID-57'!H14))</f>
        <v>3.3428302724237788</v>
      </c>
      <c r="K7" s="1">
        <f>ABS(Mean!K7-MAX('ID-26'!E14,'ID-31'!E14,'ID-34'!I14,'ID-36'!G14,'ID-40'!K14,'ID-44'!I14,'ID-57'!I14))</f>
        <v>7.0144726751370765</v>
      </c>
      <c r="M7" s="1">
        <v>0.375</v>
      </c>
      <c r="N7" s="70">
        <f t="shared" si="0"/>
        <v>7.7081226155108445E-4</v>
      </c>
      <c r="O7" s="1">
        <f t="shared" si="1"/>
        <v>3.1836996758816913E-4</v>
      </c>
      <c r="P7" s="1">
        <f t="shared" si="2"/>
        <v>5.2225885837568048E-4</v>
      </c>
      <c r="Q7" s="1">
        <f t="shared" si="3"/>
        <v>9.282351246635164E-4</v>
      </c>
      <c r="R7" s="1">
        <f t="shared" si="4"/>
        <v>1.3109183412767971E-3</v>
      </c>
      <c r="S7" s="1">
        <f t="shared" si="5"/>
        <v>1.1693158884786635E-3</v>
      </c>
      <c r="T7" s="1">
        <f t="shared" si="6"/>
        <v>6.1059177677096543E-4</v>
      </c>
      <c r="U7" s="1">
        <f t="shared" si="7"/>
        <v>8.7677166456466365E-4</v>
      </c>
      <c r="V7" s="1">
        <f t="shared" si="8"/>
        <v>5.5691552338580155E-4</v>
      </c>
      <c r="W7" s="1">
        <f t="shared" si="9"/>
        <v>1.1686111476778369E-3</v>
      </c>
    </row>
    <row r="8" spans="1:23" x14ac:dyDescent="0.25">
      <c r="A8" s="1">
        <v>0.5</v>
      </c>
      <c r="B8" s="1">
        <f>ABS(Mean!B8-MAX('ID-11'!B15,'ID-13'!B15,'ID-14'!B15,'ID-15'!B15,'ID-24'!B15,'ID-26'!B15,'ID-29'!B15,'ID-30'!B15,'ID-32'!B15,'ID-33'!B15,'ID-34'!B15,'ID-37'!B15,'ID-38'!B15,'ID-39'!B15,'ID-40'!B15,'ID-44'!B15,'ID-45'!B15,'ID-53'!B15,'ID-57'!B15,'ID-59'!B15,'ID-70'!B15,'ID-71'!B15))</f>
        <v>4.6415616866026319</v>
      </c>
      <c r="C8" s="1">
        <f>ABS(Mean!C8-MAX('ID-08'!B15,'ID-09'!B15,'ID-11'!C15,'ID-14'!C15,'ID-18'!B15,'ID-24'!C15,'ID-26'!C15,'ID-29'!C15,'ID-30'!C15,'ID-34'!C15,'ID-36'!B15,'ID-38'!C15,'ID-39'!C15,'ID-40'!C15,'ID-44'!C15,'ID-45'!C15,'ID-57'!C15,'ID-59'!C15))</f>
        <v>1.9080381574892935</v>
      </c>
      <c r="D8" s="1">
        <f>ABS(Mean!D8-MAX('ID-13'!C15,'ID-14'!D15,'ID-15'!C15,'ID-16'!B15,'ID-18'!C15,'ID-26'!D15,'ID-29'!D15,'ID-30'!D15,'ID-33'!C15,'ID-34'!D15,'ID-36'!C15,'ID-37'!C15,'ID-38'!D15,'ID-39'!D15,'ID-40'!D15,'ID-45'!D15,'ID-59'!D15,'ID-71'!C15))</f>
        <v>3.29067105951605</v>
      </c>
      <c r="E8" s="1">
        <f>ABS(Mean!E8-MAX('ID-03'!B15,'ID-09'!C15,'ID-13'!D15,'ID-15'!D15,'ID-16'!C15,'ID-18'!D15,'ID-24'!D15,'ID-29'!E15,'ID-30'!E15,'ID-33'!D15,'ID-34'!E15,'ID-36'!D15,'ID-38'!E15,'ID-39'!E15,'ID-40'!E15,'ID-44'!D15,'ID-45'!E15,'ID-57'!D15,'ID-70'!C15,'ID-71'!D15))</f>
        <v>5.5797285086699535</v>
      </c>
      <c r="F8" s="1">
        <f>ABS(Mean!F8-MAX('ID-01'!B15,'ID-02'!B15,'ID-03'!C15,'ID-06'!B15,'ID-08'!C15,'ID-09'!D15,'ID-12'!B15,'ID-16'!D15,'ID-18'!E15,'ID-24'!E15,'ID-29'!F15,'ID-33'!E15,'ID-34'!F15,'ID-36'!E15,'ID-38'!F15,'ID-39'!F15,'ID-40'!F15,'ID-45'!F15,'ID-53'!C15,'ID-54'!B15,'ID-57'!E15,'ID-71'!E15))</f>
        <v>7.8369342512637257</v>
      </c>
      <c r="G8" s="1">
        <f>ABS(Mean!G8-MAX('ID-01'!C15,'ID-02'!C15,'ID-03'!D15,'ID-07'!B15,'ID-08'!D15,'ID-11'!D15,'ID-18'!F15,'ID-24'!F15,'ID-29'!G15,'ID-31'!B15,'ID-33'!F15,'ID-34'!G15,'ID-36'!F15,'ID-39'!G15,'ID-40'!G15,'ID-44'!E15,'ID-45'!G15,'ID-50'!B15,'ID-53'!D15,'ID-54'!C15,'ID-57'!F15,'ID-59'!E15,'ID-70'!D15,'ID-71'!F15))</f>
        <v>7.0126681990748594</v>
      </c>
      <c r="H8" s="1">
        <f>ABS(Mean!H8-MAX('ID-03'!E15,'ID-11'!E15,'ID-13'!E15,'ID-15'!E15,'ID-16'!E15,'ID-18'!G15,'ID-24'!G15,'ID-29'!H15,'ID-30'!F15,'ID-31'!C15,'ID-33'!G15,'ID-34'!H15,'ID-40'!H15,'ID-44'!F15,'ID-45'!H15,'ID-54'!D15,'ID-57'!G15,'ID-59'!F15,'ID-70'!E15,'ID-71'!G15))</f>
        <v>3.6550298345676073</v>
      </c>
      <c r="I8" s="1">
        <f>ABS(Mean!I8-MAX('ID-12'!C15,'ID-18'!H15,'ID-24'!H15,'ID-29'!I15,'ID-40'!I15,'ID-44'!G15,'ID-45'!I15,'ID-59'!G15))</f>
        <v>5.285662893927169</v>
      </c>
      <c r="J8" s="1">
        <f>ABS(Mean!J8-MAX('ID-31'!D15,'ID-40'!J15,'ID-44'!H15,'ID-45'!J15,'ID-57'!H15))</f>
        <v>3.2573374262028039</v>
      </c>
      <c r="K8" s="1">
        <f>ABS(Mean!K8-MAX('ID-26'!E15,'ID-31'!E15,'ID-34'!I15,'ID-36'!G15,'ID-40'!K15,'ID-44'!I15,'ID-57'!I15))</f>
        <v>6.9962979383559265</v>
      </c>
      <c r="M8" s="1">
        <v>0.5</v>
      </c>
      <c r="N8" s="70">
        <f t="shared" si="0"/>
        <v>7.7328417698799853E-4</v>
      </c>
      <c r="O8" s="1">
        <f t="shared" si="1"/>
        <v>3.178791570377163E-4</v>
      </c>
      <c r="P8" s="1">
        <f t="shared" si="2"/>
        <v>5.48225798515374E-4</v>
      </c>
      <c r="Q8" s="1">
        <f t="shared" si="3"/>
        <v>9.2958276954441428E-4</v>
      </c>
      <c r="R8" s="1">
        <f t="shared" si="4"/>
        <v>1.3056332462605368E-3</v>
      </c>
      <c r="S8" s="1">
        <f t="shared" si="5"/>
        <v>1.1683105219658717E-3</v>
      </c>
      <c r="T8" s="1">
        <f t="shared" si="6"/>
        <v>6.0892797043896345E-4</v>
      </c>
      <c r="U8" s="1">
        <f t="shared" si="7"/>
        <v>8.8059143812826643E-4</v>
      </c>
      <c r="V8" s="1">
        <f t="shared" si="8"/>
        <v>5.4267241520538712E-4</v>
      </c>
      <c r="W8" s="1">
        <f t="shared" si="9"/>
        <v>1.1655832365300974E-3</v>
      </c>
    </row>
    <row r="9" spans="1:23" x14ac:dyDescent="0.25">
      <c r="A9" s="1">
        <v>0.625</v>
      </c>
      <c r="B9" s="1">
        <f>ABS(Mean!B9-MAX('ID-11'!B16,'ID-13'!B16,'ID-14'!B16,'ID-15'!B16,'ID-24'!B16,'ID-26'!B16,'ID-29'!B16,'ID-30'!B16,'ID-32'!B16,'ID-33'!B16,'ID-34'!B16,'ID-37'!B16,'ID-38'!B16,'ID-39'!B16,'ID-40'!B16,'ID-44'!B16,'ID-45'!B16,'ID-53'!B16,'ID-57'!B16,'ID-59'!B16,'ID-70'!B16,'ID-71'!B16))</f>
        <v>4.6642118876139325</v>
      </c>
      <c r="C9" s="1">
        <f>ABS(Mean!C9-MAX('ID-08'!B16,'ID-09'!B16,'ID-11'!C16,'ID-14'!C16,'ID-18'!B16,'ID-24'!C16,'ID-26'!C16,'ID-29'!C16,'ID-30'!C16,'ID-34'!C16,'ID-36'!B16,'ID-38'!C16,'ID-39'!C16,'ID-40'!C16,'ID-44'!C16,'ID-45'!C16,'ID-57'!C16,'ID-59'!C16))</f>
        <v>1.9764661576081204</v>
      </c>
      <c r="D9" s="1">
        <f>ABS(Mean!D9-MAX('ID-13'!C16,'ID-14'!D16,'ID-15'!C16,'ID-16'!B16,'ID-18'!C16,'ID-26'!D16,'ID-29'!D16,'ID-30'!D16,'ID-33'!C16,'ID-34'!D16,'ID-36'!C16,'ID-37'!C16,'ID-38'!D16,'ID-39'!D16,'ID-40'!D16,'ID-45'!D16,'ID-59'!D16,'ID-71'!C16))</f>
        <v>3.2401694821575524</v>
      </c>
      <c r="E9" s="1">
        <f>ABS(Mean!E9-MAX('ID-03'!B16,'ID-09'!C16,'ID-13'!D16,'ID-15'!D16,'ID-16'!C16,'ID-18'!D16,'ID-24'!D16,'ID-29'!E16,'ID-30'!E16,'ID-33'!D16,'ID-34'!E16,'ID-36'!D16,'ID-38'!E16,'ID-39'!E16,'ID-40'!E16,'ID-44'!D16,'ID-45'!E16,'ID-57'!D16,'ID-70'!C16,'ID-71'!D16))</f>
        <v>5.581591197446838</v>
      </c>
      <c r="F9" s="1">
        <f>ABS(Mean!F9-MAX('ID-01'!B16,'ID-02'!B16,'ID-03'!C16,'ID-06'!B16,'ID-08'!C16,'ID-09'!D16,'ID-12'!B16,'ID-16'!D16,'ID-18'!E16,'ID-24'!E16,'ID-29'!F16,'ID-33'!E16,'ID-34'!F16,'ID-36'!E16,'ID-38'!F16,'ID-39'!F16,'ID-40'!F16,'ID-45'!F16,'ID-53'!C16,'ID-54'!B16,'ID-57'!E16,'ID-71'!E16))</f>
        <v>7.9412239607571715</v>
      </c>
      <c r="G9" s="1">
        <f>ABS(Mean!G9-MAX('ID-01'!C16,'ID-02'!C16,'ID-03'!D16,'ID-07'!B16,'ID-08'!D16,'ID-11'!D16,'ID-18'!F16,'ID-24'!F16,'ID-29'!G16,'ID-31'!B16,'ID-33'!F16,'ID-34'!G16,'ID-36'!F16,'ID-39'!G16,'ID-40'!G16,'ID-44'!E16,'ID-45'!G16,'ID-50'!B16,'ID-53'!D16,'ID-54'!C16,'ID-57'!F16,'ID-59'!E16,'ID-70'!D16,'ID-71'!F16))</f>
        <v>7.0026089319158284</v>
      </c>
      <c r="H9" s="1">
        <f>ABS(Mean!H9-MAX('ID-03'!E16,'ID-11'!E16,'ID-13'!E16,'ID-15'!E16,'ID-16'!E16,'ID-18'!G16,'ID-24'!G16,'ID-29'!H16,'ID-30'!F16,'ID-31'!C16,'ID-33'!G16,'ID-34'!H16,'ID-40'!H16,'ID-44'!F16,'ID-45'!H16,'ID-54'!D16,'ID-57'!G16,'ID-59'!F16,'ID-70'!E16,'ID-71'!G16))</f>
        <v>3.7503156911006088</v>
      </c>
      <c r="I9" s="1">
        <f>ABS(Mean!I9-MAX('ID-12'!C16,'ID-18'!H16,'ID-24'!H16,'ID-29'!I16,'ID-40'!I16,'ID-44'!G16,'ID-45'!I16,'ID-59'!G16))</f>
        <v>5.3720767627071204</v>
      </c>
      <c r="J9" s="1">
        <f>ABS(Mean!J9-MAX('ID-31'!D16,'ID-40'!J16,'ID-44'!H16,'ID-45'!J16,'ID-57'!H16))</f>
        <v>3.2292083900878756</v>
      </c>
      <c r="K9" s="1">
        <f>ABS(Mean!K9-MAX('ID-26'!E16,'ID-31'!E16,'ID-34'!I16,'ID-36'!G16,'ID-40'!K16,'ID-44'!I16,'ID-57'!I16))</f>
        <v>6.9573382211965669</v>
      </c>
      <c r="M9" s="1">
        <v>0.625</v>
      </c>
      <c r="N9" s="70">
        <f t="shared" si="0"/>
        <v>7.7705770047648123E-4</v>
      </c>
      <c r="O9" s="1">
        <f t="shared" si="1"/>
        <v>3.2927926185751286E-4</v>
      </c>
      <c r="P9" s="1">
        <f t="shared" si="2"/>
        <v>5.3981223572744828E-4</v>
      </c>
      <c r="Q9" s="1">
        <f t="shared" si="3"/>
        <v>9.2989309349464323E-4</v>
      </c>
      <c r="R9" s="1">
        <f t="shared" si="4"/>
        <v>1.3230079118621448E-3</v>
      </c>
      <c r="S9" s="1">
        <f t="shared" si="5"/>
        <v>1.1666346480571771E-3</v>
      </c>
      <c r="T9" s="1">
        <f t="shared" si="6"/>
        <v>6.2480259413736142E-4</v>
      </c>
      <c r="U9" s="1">
        <f t="shared" si="7"/>
        <v>8.9498798866700631E-4</v>
      </c>
      <c r="V9" s="1">
        <f t="shared" si="8"/>
        <v>5.3798611778864012E-4</v>
      </c>
      <c r="W9" s="1">
        <f t="shared" si="9"/>
        <v>1.1590925476513481E-3</v>
      </c>
    </row>
    <row r="10" spans="1:23" x14ac:dyDescent="0.25">
      <c r="A10" s="1">
        <v>0.75</v>
      </c>
      <c r="B10" s="1">
        <f>ABS(Mean!B10-MAX('ID-11'!B17,'ID-13'!B17,'ID-14'!B17,'ID-15'!B17,'ID-24'!B17,'ID-26'!B17,'ID-29'!B17,'ID-30'!B17,'ID-32'!B17,'ID-33'!B17,'ID-34'!B17,'ID-37'!B17,'ID-38'!B17,'ID-39'!B17,'ID-40'!B17,'ID-44'!B17,'ID-45'!B17,'ID-53'!B17,'ID-57'!B17,'ID-59'!B17,'ID-70'!B17,'ID-71'!B17))</f>
        <v>4.6416571031966178</v>
      </c>
      <c r="C10" s="1">
        <f>ABS(Mean!C10-MAX('ID-08'!B17,'ID-09'!B17,'ID-11'!C17,'ID-14'!C17,'ID-18'!B17,'ID-24'!C17,'ID-26'!C17,'ID-29'!C17,'ID-30'!C17,'ID-34'!C17,'ID-36'!B17,'ID-38'!C17,'ID-39'!C17,'ID-40'!C17,'ID-44'!C17,'ID-45'!C17,'ID-57'!C17,'ID-59'!C17))</f>
        <v>1.9848559225702074</v>
      </c>
      <c r="D10" s="1">
        <f>ABS(Mean!D10-MAX('ID-13'!C17,'ID-14'!D17,'ID-15'!C17,'ID-16'!B17,'ID-18'!C17,'ID-26'!D17,'ID-29'!D17,'ID-30'!D17,'ID-33'!C17,'ID-34'!D17,'ID-36'!C17,'ID-37'!C17,'ID-38'!D17,'ID-39'!D17,'ID-40'!D17,'ID-45'!D17,'ID-59'!D17,'ID-71'!C17))</f>
        <v>3.2105411954469152</v>
      </c>
      <c r="E10" s="1">
        <f>ABS(Mean!E10-MAX('ID-03'!B17,'ID-09'!C17,'ID-13'!D17,'ID-15'!D17,'ID-16'!C17,'ID-18'!D17,'ID-24'!D17,'ID-29'!E17,'ID-30'!E17,'ID-33'!D17,'ID-34'!E17,'ID-36'!D17,'ID-38'!E17,'ID-39'!E17,'ID-40'!E17,'ID-44'!D17,'ID-45'!E17,'ID-57'!D17,'ID-70'!C17,'ID-71'!D17))</f>
        <v>5.6971732855012327</v>
      </c>
      <c r="F10" s="1">
        <f>ABS(Mean!F10-MAX('ID-01'!B17,'ID-02'!B17,'ID-03'!C17,'ID-06'!B17,'ID-08'!C17,'ID-09'!D17,'ID-12'!B17,'ID-16'!D17,'ID-18'!E17,'ID-24'!E17,'ID-29'!F17,'ID-33'!E17,'ID-34'!F17,'ID-36'!E17,'ID-38'!F17,'ID-39'!F17,'ID-40'!F17,'ID-45'!F17,'ID-53'!C17,'ID-54'!B17,'ID-57'!E17,'ID-71'!E17))</f>
        <v>7.9216642553476611</v>
      </c>
      <c r="G10" s="1">
        <f>ABS(Mean!G10-MAX('ID-01'!C17,'ID-02'!C17,'ID-03'!D17,'ID-07'!B17,'ID-08'!D17,'ID-11'!D17,'ID-18'!F17,'ID-24'!F17,'ID-29'!G17,'ID-31'!B17,'ID-33'!F17,'ID-34'!G17,'ID-36'!F17,'ID-39'!G17,'ID-40'!G17,'ID-44'!E17,'ID-45'!G17,'ID-50'!B17,'ID-53'!D17,'ID-54'!C17,'ID-57'!F17,'ID-59'!E17,'ID-70'!D17,'ID-71'!F17))</f>
        <v>6.9657215528258245</v>
      </c>
      <c r="H10" s="1">
        <f>ABS(Mean!H10-MAX('ID-03'!E17,'ID-11'!E17,'ID-13'!E17,'ID-15'!E17,'ID-16'!E17,'ID-18'!G17,'ID-24'!G17,'ID-29'!H17,'ID-30'!F17,'ID-31'!C17,'ID-33'!G17,'ID-34'!H17,'ID-40'!H17,'ID-44'!F17,'ID-45'!H17,'ID-54'!D17,'ID-57'!G17,'ID-59'!F17,'ID-70'!E17,'ID-71'!G17))</f>
        <v>3.7477101515744331</v>
      </c>
      <c r="I10" s="1">
        <f>ABS(Mean!I10-MAX('ID-12'!C17,'ID-18'!H17,'ID-24'!H17,'ID-29'!I17,'ID-40'!I17,'ID-44'!G17,'ID-45'!I17,'ID-59'!G17))</f>
        <v>5.5092060443664206</v>
      </c>
      <c r="J10" s="1">
        <f>ABS(Mean!J10-MAX('ID-31'!D17,'ID-40'!J17,'ID-44'!H17,'ID-45'!J17,'ID-57'!H17))</f>
        <v>3.1616657650864717</v>
      </c>
      <c r="K10" s="1">
        <f>ABS(Mean!K10-MAX('ID-26'!E17,'ID-31'!E17,'ID-34'!I17,'ID-36'!G17,'ID-40'!K17,'ID-44'!I17,'ID-57'!I17))</f>
        <v>6.9730089183771184</v>
      </c>
      <c r="M10" s="1">
        <v>0.75</v>
      </c>
      <c r="N10" s="70">
        <f t="shared" si="0"/>
        <v>7.7330007339255656E-4</v>
      </c>
      <c r="O10" s="1">
        <f t="shared" si="1"/>
        <v>3.3067699670019657E-4</v>
      </c>
      <c r="P10" s="1">
        <f t="shared" si="2"/>
        <v>5.3487616316145613E-4</v>
      </c>
      <c r="Q10" s="1">
        <f t="shared" si="3"/>
        <v>9.4914906936450539E-4</v>
      </c>
      <c r="R10" s="1">
        <f t="shared" si="4"/>
        <v>1.3197492649409204E-3</v>
      </c>
      <c r="S10" s="1">
        <f t="shared" si="5"/>
        <v>1.1604892107007824E-3</v>
      </c>
      <c r="T10" s="1">
        <f t="shared" si="6"/>
        <v>6.2436851125230062E-4</v>
      </c>
      <c r="U10" s="1">
        <f t="shared" si="7"/>
        <v>9.1783372699144573E-4</v>
      </c>
      <c r="V10" s="1">
        <f t="shared" si="8"/>
        <v>5.2673351646340626E-4</v>
      </c>
      <c r="W10" s="1">
        <f t="shared" si="9"/>
        <v>1.1617032858016281E-3</v>
      </c>
    </row>
    <row r="11" spans="1:23" x14ac:dyDescent="0.25">
      <c r="A11" s="1">
        <v>0.875</v>
      </c>
      <c r="B11" s="1">
        <f>ABS(Mean!B11-MAX('ID-11'!B18,'ID-13'!B18,'ID-14'!B18,'ID-15'!B18,'ID-24'!B18,'ID-26'!B18,'ID-29'!B18,'ID-30'!B18,'ID-32'!B18,'ID-33'!B18,'ID-34'!B18,'ID-37'!B18,'ID-38'!B18,'ID-39'!B18,'ID-40'!B18,'ID-44'!B18,'ID-45'!B18,'ID-53'!B18,'ID-57'!B18,'ID-59'!B18,'ID-70'!B18,'ID-71'!B18))</f>
        <v>4.679660031324417</v>
      </c>
      <c r="C11" s="1">
        <f>ABS(Mean!C11-MAX('ID-08'!B18,'ID-09'!B18,'ID-11'!C18,'ID-14'!C18,'ID-18'!B18,'ID-24'!C18,'ID-26'!C18,'ID-29'!C18,'ID-30'!C18,'ID-34'!C18,'ID-36'!B18,'ID-38'!C18,'ID-39'!C18,'ID-40'!C18,'ID-44'!C18,'ID-45'!C18,'ID-57'!C18,'ID-59'!C18))</f>
        <v>2.0409888359241708</v>
      </c>
      <c r="D11" s="1">
        <f>ABS(Mean!D11-MAX('ID-13'!C18,'ID-14'!D18,'ID-15'!C18,'ID-16'!B18,'ID-18'!C18,'ID-26'!D18,'ID-29'!D18,'ID-30'!D18,'ID-33'!C18,'ID-34'!D18,'ID-36'!C18,'ID-37'!C18,'ID-38'!D18,'ID-39'!D18,'ID-40'!D18,'ID-45'!D18,'ID-59'!D18,'ID-71'!C18))</f>
        <v>3.0528240138902607</v>
      </c>
      <c r="E11" s="1">
        <f>ABS(Mean!E11-MAX('ID-03'!B18,'ID-09'!C18,'ID-13'!D18,'ID-15'!D18,'ID-16'!C18,'ID-18'!D18,'ID-24'!D18,'ID-29'!E18,'ID-30'!E18,'ID-33'!D18,'ID-34'!E18,'ID-36'!D18,'ID-38'!E18,'ID-39'!E18,'ID-40'!E18,'ID-44'!D18,'ID-45'!E18,'ID-57'!D18,'ID-70'!C18,'ID-71'!D18))</f>
        <v>5.6740751744923212</v>
      </c>
      <c r="F11" s="1">
        <f>ABS(Mean!F11-MAX('ID-01'!B18,'ID-02'!B18,'ID-03'!C18,'ID-06'!B18,'ID-08'!C18,'ID-09'!D18,'ID-12'!B18,'ID-16'!D18,'ID-18'!E18,'ID-24'!E18,'ID-29'!F18,'ID-33'!E18,'ID-34'!F18,'ID-36'!E18,'ID-38'!F18,'ID-39'!F18,'ID-40'!F18,'ID-45'!F18,'ID-53'!C18,'ID-54'!B18,'ID-57'!E18,'ID-71'!E18))</f>
        <v>8.02023437725137</v>
      </c>
      <c r="G11" s="1">
        <f>ABS(Mean!G11-MAX('ID-01'!C18,'ID-02'!C18,'ID-03'!D18,'ID-07'!B18,'ID-08'!D18,'ID-11'!D18,'ID-18'!F18,'ID-24'!F18,'ID-29'!G18,'ID-31'!B18,'ID-33'!F18,'ID-34'!G18,'ID-36'!F18,'ID-39'!G18,'ID-40'!G18,'ID-44'!E18,'ID-45'!G18,'ID-50'!B18,'ID-53'!D18,'ID-54'!C18,'ID-57'!F18,'ID-59'!E18,'ID-70'!D18,'ID-71'!F18))</f>
        <v>6.9401185718153897</v>
      </c>
      <c r="H11" s="1">
        <f>ABS(Mean!H11-MAX('ID-03'!E18,'ID-11'!E18,'ID-13'!E18,'ID-15'!E18,'ID-16'!E18,'ID-18'!G18,'ID-24'!G18,'ID-29'!H18,'ID-30'!F18,'ID-31'!C18,'ID-33'!G18,'ID-34'!H18,'ID-40'!H18,'ID-44'!F18,'ID-45'!H18,'ID-54'!D18,'ID-57'!G18,'ID-59'!F18,'ID-70'!E18,'ID-71'!G18))</f>
        <v>3.7758317452121704</v>
      </c>
      <c r="I11" s="1">
        <f>ABS(Mean!I11-MAX('ID-12'!C18,'ID-18'!H18,'ID-24'!H18,'ID-29'!I18,'ID-40'!I18,'ID-44'!G18,'ID-45'!I18,'ID-59'!G18))</f>
        <v>5.5175995528523512</v>
      </c>
      <c r="J11" s="1">
        <f>ABS(Mean!J11-MAX('ID-31'!D18,'ID-40'!J18,'ID-44'!H18,'ID-45'!J18,'ID-57'!H18))</f>
        <v>3.1590614857565469</v>
      </c>
      <c r="K11" s="1">
        <f>ABS(Mean!K11-MAX('ID-26'!E18,'ID-31'!E18,'ID-34'!I18,'ID-36'!G18,'ID-40'!K18,'ID-44'!I18,'ID-57'!I18))</f>
        <v>6.9128203307419076</v>
      </c>
      <c r="M11" s="1">
        <v>0.875</v>
      </c>
      <c r="N11" s="70">
        <f t="shared" si="0"/>
        <v>7.7963136121864791E-4</v>
      </c>
      <c r="O11" s="1">
        <f t="shared" si="1"/>
        <v>3.4002874006496686E-4</v>
      </c>
      <c r="P11" s="1">
        <f t="shared" si="2"/>
        <v>5.0860048071411749E-4</v>
      </c>
      <c r="Q11" s="1">
        <f t="shared" si="3"/>
        <v>9.4530092407042081E-4</v>
      </c>
      <c r="R11" s="1">
        <f t="shared" si="4"/>
        <v>1.3361710472500783E-3</v>
      </c>
      <c r="S11" s="1">
        <f t="shared" si="5"/>
        <v>1.156223754064444E-3</v>
      </c>
      <c r="T11" s="1">
        <f t="shared" si="6"/>
        <v>6.290535687523476E-4</v>
      </c>
      <c r="U11" s="1">
        <f t="shared" si="7"/>
        <v>9.1923208550520174E-4</v>
      </c>
      <c r="V11" s="1">
        <f t="shared" si="8"/>
        <v>5.2629964352704072E-4</v>
      </c>
      <c r="W11" s="1">
        <f t="shared" si="9"/>
        <v>1.1516758671016019E-3</v>
      </c>
    </row>
    <row r="12" spans="1:23" x14ac:dyDescent="0.25">
      <c r="A12" s="1">
        <v>1</v>
      </c>
      <c r="B12" s="1">
        <f>ABS(Mean!B12-MAX('ID-11'!B19,'ID-13'!B19,'ID-14'!B19,'ID-15'!B19,'ID-24'!B19,'ID-26'!B19,'ID-29'!B19,'ID-30'!B19,'ID-32'!B19,'ID-33'!B19,'ID-34'!B19,'ID-37'!B19,'ID-38'!B19,'ID-39'!B19,'ID-40'!B19,'ID-44'!B19,'ID-45'!B19,'ID-53'!B19,'ID-57'!B19,'ID-59'!B19,'ID-70'!B19,'ID-71'!B19))</f>
        <v>4.6878658607848251</v>
      </c>
      <c r="C12" s="1">
        <f>ABS(Mean!C12-MAX('ID-08'!B19,'ID-09'!B19,'ID-11'!C19,'ID-14'!C19,'ID-18'!B19,'ID-24'!C19,'ID-26'!C19,'ID-29'!C19,'ID-30'!C19,'ID-34'!C19,'ID-36'!B19,'ID-38'!C19,'ID-39'!C19,'ID-40'!C19,'ID-44'!C19,'ID-45'!C19,'ID-57'!C19,'ID-59'!C19))</f>
        <v>2.0902754796400251</v>
      </c>
      <c r="D12" s="1">
        <f>ABS(Mean!D12-MAX('ID-13'!C19,'ID-14'!D19,'ID-15'!C19,'ID-16'!B19,'ID-18'!C19,'ID-26'!D19,'ID-29'!D19,'ID-30'!D19,'ID-33'!C19,'ID-34'!D19,'ID-36'!C19,'ID-37'!C19,'ID-38'!D19,'ID-39'!D19,'ID-40'!D19,'ID-45'!D19,'ID-59'!D19,'ID-71'!C19))</f>
        <v>3.2133844143031407</v>
      </c>
      <c r="E12" s="1">
        <f>ABS(Mean!E12-MAX('ID-03'!B19,'ID-09'!C19,'ID-13'!D19,'ID-15'!D19,'ID-16'!C19,'ID-18'!D19,'ID-24'!D19,'ID-29'!E19,'ID-30'!E19,'ID-33'!D19,'ID-34'!E19,'ID-36'!D19,'ID-38'!E19,'ID-39'!E19,'ID-40'!E19,'ID-44'!D19,'ID-45'!E19,'ID-57'!D19,'ID-70'!C19,'ID-71'!D19))</f>
        <v>5.7835361978874849</v>
      </c>
      <c r="F12" s="1">
        <f>ABS(Mean!F12-MAX('ID-01'!B19,'ID-02'!B19,'ID-03'!C19,'ID-06'!B19,'ID-08'!C19,'ID-09'!D19,'ID-12'!B19,'ID-16'!D19,'ID-18'!E19,'ID-24'!E19,'ID-29'!F19,'ID-33'!E19,'ID-34'!F19,'ID-36'!E19,'ID-38'!F19,'ID-39'!F19,'ID-40'!F19,'ID-45'!F19,'ID-53'!C19,'ID-54'!B19,'ID-57'!E19,'ID-71'!E19))</f>
        <v>8.1672427951598614</v>
      </c>
      <c r="G12" s="1">
        <f>ABS(Mean!G12-MAX('ID-01'!C19,'ID-02'!C19,'ID-03'!D19,'ID-07'!B19,'ID-08'!D19,'ID-11'!D19,'ID-18'!F19,'ID-24'!F19,'ID-29'!G19,'ID-31'!B19,'ID-33'!F19,'ID-34'!G19,'ID-36'!F19,'ID-39'!G19,'ID-40'!G19,'ID-44'!E19,'ID-45'!G19,'ID-50'!B19,'ID-53'!D19,'ID-54'!C19,'ID-57'!F19,'ID-59'!E19,'ID-70'!D19,'ID-71'!F19))</f>
        <v>7.0556497461637964</v>
      </c>
      <c r="H12" s="1">
        <f>ABS(Mean!H12-MAX('ID-03'!E19,'ID-11'!E19,'ID-13'!E19,'ID-15'!E19,'ID-16'!E19,'ID-18'!G19,'ID-24'!G19,'ID-29'!H19,'ID-30'!F19,'ID-31'!C19,'ID-33'!G19,'ID-34'!H19,'ID-40'!H19,'ID-44'!F19,'ID-45'!H19,'ID-54'!D19,'ID-57'!G19,'ID-59'!F19,'ID-70'!E19,'ID-71'!G19))</f>
        <v>3.7597464372855507</v>
      </c>
      <c r="I12" s="1">
        <f>ABS(Mean!I12-MAX('ID-12'!C19,'ID-18'!H19,'ID-24'!H19,'ID-29'!I19,'ID-40'!I19,'ID-44'!G19,'ID-45'!I19,'ID-59'!G19))</f>
        <v>5.569312392240974</v>
      </c>
      <c r="J12" s="1">
        <f>ABS(Mean!J12-MAX('ID-31'!D19,'ID-40'!J19,'ID-44'!H19,'ID-45'!J19,'ID-57'!H19))</f>
        <v>3.090179246855048</v>
      </c>
      <c r="K12" s="1">
        <f>ABS(Mean!K12-MAX('ID-26'!E19,'ID-31'!E19,'ID-34'!I19,'ID-36'!G19,'ID-40'!K19,'ID-44'!I19,'ID-57'!I19))</f>
        <v>6.8218439544030023</v>
      </c>
      <c r="M12" s="1">
        <v>1</v>
      </c>
      <c r="N12" s="70">
        <f t="shared" si="0"/>
        <v>7.809984524067519E-4</v>
      </c>
      <c r="O12" s="1">
        <f t="shared" si="1"/>
        <v>3.4823989490802819E-4</v>
      </c>
      <c r="P12" s="1">
        <f t="shared" si="2"/>
        <v>5.3534984342290331E-4</v>
      </c>
      <c r="Q12" s="1">
        <f t="shared" si="3"/>
        <v>9.6353713056805505E-4</v>
      </c>
      <c r="R12" s="1">
        <f t="shared" si="4"/>
        <v>1.3606626496736329E-3</v>
      </c>
      <c r="S12" s="1">
        <f t="shared" si="5"/>
        <v>1.1754712477108885E-3</v>
      </c>
      <c r="T12" s="1">
        <f t="shared" si="6"/>
        <v>6.263737564517728E-4</v>
      </c>
      <c r="U12" s="1">
        <f t="shared" si="7"/>
        <v>9.2784744454734629E-4</v>
      </c>
      <c r="V12" s="1">
        <f t="shared" si="8"/>
        <v>5.1482386252605099E-4</v>
      </c>
      <c r="W12" s="1">
        <f t="shared" si="9"/>
        <v>1.1365192028035404E-3</v>
      </c>
    </row>
    <row r="13" spans="1:23" x14ac:dyDescent="0.25">
      <c r="A13" s="1">
        <v>1.125</v>
      </c>
      <c r="B13" s="1">
        <f>ABS(Mean!B13-MAX('ID-11'!B20,'ID-13'!B20,'ID-14'!B20,'ID-15'!B20,'ID-24'!B20,'ID-26'!B20,'ID-29'!B20,'ID-30'!B20,'ID-32'!B20,'ID-33'!B20,'ID-34'!B20,'ID-37'!B20,'ID-38'!B20,'ID-39'!B20,'ID-40'!B20,'ID-44'!B20,'ID-45'!B20,'ID-53'!B20,'ID-57'!B20,'ID-59'!B20,'ID-70'!B20,'ID-71'!B20))</f>
        <v>4.6740653984747258</v>
      </c>
      <c r="C13" s="1">
        <f>ABS(Mean!C13-MAX('ID-08'!B20,'ID-09'!B20,'ID-11'!C20,'ID-14'!C20,'ID-18'!B20,'ID-24'!C20,'ID-26'!C20,'ID-29'!C20,'ID-30'!C20,'ID-34'!C20,'ID-36'!B20,'ID-38'!C20,'ID-39'!C20,'ID-40'!C20,'ID-44'!C20,'ID-45'!C20,'ID-57'!C20,'ID-59'!C20))</f>
        <v>2.122679358863337</v>
      </c>
      <c r="D13" s="1">
        <f>ABS(Mean!D13-MAX('ID-13'!C20,'ID-14'!D20,'ID-15'!C20,'ID-16'!B20,'ID-18'!C20,'ID-26'!D20,'ID-29'!D20,'ID-30'!D20,'ID-33'!C20,'ID-34'!D20,'ID-36'!C20,'ID-37'!C20,'ID-38'!D20,'ID-39'!D20,'ID-40'!D20,'ID-45'!D20,'ID-59'!D20,'ID-71'!C20))</f>
        <v>3.3181415451915059</v>
      </c>
      <c r="E13" s="1">
        <f>ABS(Mean!E13-MAX('ID-03'!B20,'ID-09'!C20,'ID-13'!D20,'ID-15'!D20,'ID-16'!C20,'ID-18'!D20,'ID-24'!D20,'ID-29'!E20,'ID-30'!E20,'ID-33'!D20,'ID-34'!E20,'ID-36'!D20,'ID-38'!E20,'ID-39'!E20,'ID-40'!E20,'ID-44'!D20,'ID-45'!E20,'ID-57'!D20,'ID-70'!C20,'ID-71'!D20))</f>
        <v>5.7850961370191323</v>
      </c>
      <c r="F13" s="1">
        <f>ABS(Mean!F13-MAX('ID-01'!B20,'ID-02'!B20,'ID-03'!C20,'ID-06'!B20,'ID-08'!C20,'ID-09'!D20,'ID-12'!B20,'ID-16'!D20,'ID-18'!E20,'ID-24'!E20,'ID-29'!F20,'ID-33'!E20,'ID-34'!F20,'ID-36'!E20,'ID-38'!F20,'ID-39'!F20,'ID-40'!F20,'ID-45'!F20,'ID-53'!C20,'ID-54'!B20,'ID-57'!E20,'ID-71'!E20))</f>
        <v>8.4772647806689818</v>
      </c>
      <c r="G13" s="1">
        <f>ABS(Mean!G13-MAX('ID-01'!C20,'ID-02'!C20,'ID-03'!D20,'ID-07'!B20,'ID-08'!D20,'ID-11'!D20,'ID-18'!F20,'ID-24'!F20,'ID-29'!G20,'ID-31'!B20,'ID-33'!F20,'ID-34'!G20,'ID-36'!F20,'ID-39'!G20,'ID-40'!G20,'ID-44'!E20,'ID-45'!G20,'ID-50'!B20,'ID-53'!D20,'ID-54'!C20,'ID-57'!F20,'ID-59'!E20,'ID-70'!D20,'ID-71'!F20))</f>
        <v>7.1009262227392522</v>
      </c>
      <c r="H13" s="1">
        <f>ABS(Mean!H13-MAX('ID-03'!E20,'ID-11'!E20,'ID-13'!E20,'ID-15'!E20,'ID-16'!E20,'ID-18'!G20,'ID-24'!G20,'ID-29'!H20,'ID-30'!F20,'ID-31'!C20,'ID-33'!G20,'ID-34'!H20,'ID-40'!H20,'ID-44'!F20,'ID-45'!H20,'ID-54'!D20,'ID-57'!G20,'ID-59'!F20,'ID-70'!E20,'ID-71'!G20))</f>
        <v>3.7558345952283636</v>
      </c>
      <c r="I13" s="1">
        <f>ABS(Mean!I13-MAX('ID-12'!C20,'ID-18'!H20,'ID-24'!H20,'ID-29'!I20,'ID-40'!I20,'ID-44'!G20,'ID-45'!I20,'ID-59'!G20))</f>
        <v>5.5413106363618461</v>
      </c>
      <c r="J13" s="1">
        <f>ABS(Mean!J13-MAX('ID-31'!D20,'ID-40'!J20,'ID-44'!H20,'ID-45'!J20,'ID-57'!H20))</f>
        <v>3.0868498025769573</v>
      </c>
      <c r="K13" s="1">
        <f>ABS(Mean!K13-MAX('ID-26'!E20,'ID-31'!E20,'ID-34'!I20,'ID-36'!G20,'ID-40'!K20,'ID-44'!I20,'ID-57'!I20))</f>
        <v>6.8134196403482541</v>
      </c>
      <c r="M13" s="1">
        <v>1.125</v>
      </c>
      <c r="N13" s="70">
        <f t="shared" si="0"/>
        <v>7.7869929538588935E-4</v>
      </c>
      <c r="O13" s="1">
        <f t="shared" si="1"/>
        <v>3.5363838118663199E-4</v>
      </c>
      <c r="P13" s="1">
        <f t="shared" si="2"/>
        <v>5.5280238142890498E-4</v>
      </c>
      <c r="Q13" s="1">
        <f t="shared" si="3"/>
        <v>9.6379701642738751E-4</v>
      </c>
      <c r="R13" s="1">
        <f t="shared" si="4"/>
        <v>1.4123123124594524E-3</v>
      </c>
      <c r="S13" s="1">
        <f t="shared" si="5"/>
        <v>1.1830143087083595E-3</v>
      </c>
      <c r="T13" s="1">
        <f t="shared" si="6"/>
        <v>6.2572204356504545E-4</v>
      </c>
      <c r="U13" s="1">
        <f t="shared" si="7"/>
        <v>9.2318235201788363E-4</v>
      </c>
      <c r="V13" s="1">
        <f t="shared" si="8"/>
        <v>5.1426917710932117E-4</v>
      </c>
      <c r="W13" s="1">
        <f t="shared" si="9"/>
        <v>1.1351157120820191E-3</v>
      </c>
    </row>
    <row r="14" spans="1:23" x14ac:dyDescent="0.25">
      <c r="A14" s="1">
        <v>1.25</v>
      </c>
      <c r="B14" s="1">
        <f>ABS(Mean!B14-MAX('ID-11'!B21,'ID-13'!B21,'ID-14'!B21,'ID-15'!B21,'ID-24'!B21,'ID-26'!B21,'ID-29'!B21,'ID-30'!B21,'ID-32'!B21,'ID-33'!B21,'ID-34'!B21,'ID-37'!B21,'ID-38'!B21,'ID-39'!B21,'ID-40'!B21,'ID-44'!B21,'ID-45'!B21,'ID-53'!B21,'ID-57'!B21,'ID-59'!B21,'ID-70'!B21,'ID-71'!B21))</f>
        <v>4.684872361361867</v>
      </c>
      <c r="C14" s="1">
        <f>ABS(Mean!C14-MAX('ID-08'!B21,'ID-09'!B21,'ID-11'!C21,'ID-14'!C21,'ID-18'!B21,'ID-24'!C21,'ID-26'!C21,'ID-29'!C21,'ID-30'!C21,'ID-34'!C21,'ID-36'!B21,'ID-38'!C21,'ID-39'!C21,'ID-40'!C21,'ID-44'!C21,'ID-45'!C21,'ID-57'!C21,'ID-59'!C21))</f>
        <v>2.1123462667145994</v>
      </c>
      <c r="D14" s="1">
        <f>ABS(Mean!D14-MAX('ID-13'!C21,'ID-14'!D21,'ID-15'!C21,'ID-16'!B21,'ID-18'!C21,'ID-26'!D21,'ID-29'!D21,'ID-30'!D21,'ID-33'!C21,'ID-34'!D21,'ID-36'!C21,'ID-37'!C21,'ID-38'!D21,'ID-39'!D21,'ID-40'!D21,'ID-45'!D21,'ID-59'!D21,'ID-71'!C21))</f>
        <v>3.3523005593686719</v>
      </c>
      <c r="E14" s="1">
        <f>ABS(Mean!E14-MAX('ID-03'!B21,'ID-09'!C21,'ID-13'!D21,'ID-15'!D21,'ID-16'!C21,'ID-18'!D21,'ID-24'!D21,'ID-29'!E21,'ID-30'!E21,'ID-33'!D21,'ID-34'!E21,'ID-36'!D21,'ID-38'!E21,'ID-39'!E21,'ID-40'!E21,'ID-44'!D21,'ID-45'!E21,'ID-57'!D21,'ID-70'!C21,'ID-71'!D21))</f>
        <v>5.825509080604709</v>
      </c>
      <c r="F14" s="1">
        <f>ABS(Mean!F14-MAX('ID-01'!B21,'ID-02'!B21,'ID-03'!C21,'ID-06'!B21,'ID-08'!C21,'ID-09'!D21,'ID-12'!B21,'ID-16'!D21,'ID-18'!E21,'ID-24'!E21,'ID-29'!F21,'ID-33'!E21,'ID-34'!F21,'ID-36'!E21,'ID-38'!F21,'ID-39'!F21,'ID-40'!F21,'ID-45'!F21,'ID-53'!C21,'ID-54'!B21,'ID-57'!E21,'ID-71'!E21))</f>
        <v>8.5199790725645492</v>
      </c>
      <c r="G14" s="1">
        <f>ABS(Mean!G14-MAX('ID-01'!C21,'ID-02'!C21,'ID-03'!D21,'ID-07'!B21,'ID-08'!D21,'ID-11'!D21,'ID-18'!F21,'ID-24'!F21,'ID-29'!G21,'ID-31'!B21,'ID-33'!F21,'ID-34'!G21,'ID-36'!F21,'ID-39'!G21,'ID-40'!G21,'ID-44'!E21,'ID-45'!G21,'ID-50'!B21,'ID-53'!D21,'ID-54'!C21,'ID-57'!F21,'ID-59'!E21,'ID-70'!D21,'ID-71'!F21))</f>
        <v>7.0830013370727247</v>
      </c>
      <c r="H14" s="1">
        <f>ABS(Mean!H14-MAX('ID-03'!E21,'ID-11'!E21,'ID-13'!E21,'ID-15'!E21,'ID-16'!E21,'ID-18'!G21,'ID-24'!G21,'ID-29'!H21,'ID-30'!F21,'ID-31'!C21,'ID-33'!G21,'ID-34'!H21,'ID-40'!H21,'ID-44'!F21,'ID-45'!H21,'ID-54'!D21,'ID-57'!G21,'ID-59'!F21,'ID-70'!E21,'ID-71'!G21))</f>
        <v>3.7718367736065082</v>
      </c>
      <c r="I14" s="1">
        <f>ABS(Mean!I14-MAX('ID-12'!C21,'ID-18'!H21,'ID-24'!H21,'ID-29'!I21,'ID-40'!I21,'ID-44'!G21,'ID-45'!I21,'ID-59'!G21))</f>
        <v>5.3005277425357527</v>
      </c>
      <c r="J14" s="1">
        <f>ABS(Mean!J14-MAX('ID-31'!D21,'ID-40'!J21,'ID-44'!H21,'ID-45'!J21,'ID-57'!H21))</f>
        <v>3.1013828161204242</v>
      </c>
      <c r="K14" s="1">
        <f>ABS(Mean!K14-MAX('ID-26'!E21,'ID-31'!E21,'ID-34'!I21,'ID-36'!G21,'ID-40'!K21,'ID-44'!I21,'ID-57'!I21))</f>
        <v>6.7844803213064875</v>
      </c>
      <c r="M14" s="1">
        <v>1.25</v>
      </c>
      <c r="N14" s="70">
        <f t="shared" si="0"/>
        <v>7.8049973540288706E-4</v>
      </c>
      <c r="O14" s="1">
        <f t="shared" si="1"/>
        <v>3.5191688803465229E-4</v>
      </c>
      <c r="P14" s="1">
        <f t="shared" si="2"/>
        <v>5.5849327319082074E-4</v>
      </c>
      <c r="Q14" s="1">
        <f t="shared" si="3"/>
        <v>9.7052981282874456E-4</v>
      </c>
      <c r="R14" s="1">
        <f t="shared" si="4"/>
        <v>1.4194285134892541E-3</v>
      </c>
      <c r="S14" s="1">
        <f t="shared" si="5"/>
        <v>1.180028022756316E-3</v>
      </c>
      <c r="T14" s="1">
        <f t="shared" si="6"/>
        <v>6.2838800648284433E-4</v>
      </c>
      <c r="U14" s="1">
        <f t="shared" si="7"/>
        <v>8.8306792190645641E-4</v>
      </c>
      <c r="V14" s="1">
        <f t="shared" si="8"/>
        <v>5.1669037716566273E-4</v>
      </c>
      <c r="W14" s="1">
        <f t="shared" si="9"/>
        <v>1.1302944215296608E-3</v>
      </c>
    </row>
    <row r="15" spans="1:23" x14ac:dyDescent="0.25">
      <c r="A15" s="1">
        <v>1.375</v>
      </c>
      <c r="B15" s="1">
        <f>ABS(Mean!B15-MAX('ID-11'!B22,'ID-13'!B22,'ID-14'!B22,'ID-15'!B22,'ID-24'!B22,'ID-26'!B22,'ID-29'!B22,'ID-30'!B22,'ID-32'!B22,'ID-33'!B22,'ID-34'!B22,'ID-37'!B22,'ID-38'!B22,'ID-39'!B22,'ID-40'!B22,'ID-44'!B22,'ID-45'!B22,'ID-53'!B22,'ID-57'!B22,'ID-59'!B22,'ID-70'!B22,'ID-71'!B22))</f>
        <v>4.6298541400644755</v>
      </c>
      <c r="C15" s="1">
        <f>ABS(Mean!C15-MAX('ID-08'!B22,'ID-09'!B22,'ID-11'!C22,'ID-14'!C22,'ID-18'!B22,'ID-24'!C22,'ID-26'!C22,'ID-29'!C22,'ID-30'!C22,'ID-34'!C22,'ID-36'!B22,'ID-38'!C22,'ID-39'!C22,'ID-40'!C22,'ID-44'!C22,'ID-45'!C22,'ID-57'!C22,'ID-59'!C22))</f>
        <v>2.2019400014699761</v>
      </c>
      <c r="D15" s="1">
        <f>ABS(Mean!D15-MAX('ID-13'!C22,'ID-14'!D22,'ID-15'!C22,'ID-16'!B22,'ID-18'!C22,'ID-26'!D22,'ID-29'!D22,'ID-30'!D22,'ID-33'!C22,'ID-34'!D22,'ID-36'!C22,'ID-37'!C22,'ID-38'!D22,'ID-39'!D22,'ID-40'!D22,'ID-45'!D22,'ID-59'!D22,'ID-71'!C22))</f>
        <v>3.5195908181414657</v>
      </c>
      <c r="E15" s="1">
        <f>ABS(Mean!E15-MAX('ID-03'!B22,'ID-09'!C22,'ID-13'!D22,'ID-15'!D22,'ID-16'!C22,'ID-18'!D22,'ID-24'!D22,'ID-29'!E22,'ID-30'!E22,'ID-33'!D22,'ID-34'!E22,'ID-36'!D22,'ID-38'!E22,'ID-39'!E22,'ID-40'!E22,'ID-44'!D22,'ID-45'!E22,'ID-57'!D22,'ID-70'!C22,'ID-71'!D22))</f>
        <v>5.7139018870292473</v>
      </c>
      <c r="F15" s="1">
        <f>ABS(Mean!F15-MAX('ID-01'!B22,'ID-02'!B22,'ID-03'!C22,'ID-06'!B22,'ID-08'!C22,'ID-09'!D22,'ID-12'!B22,'ID-16'!D22,'ID-18'!E22,'ID-24'!E22,'ID-29'!F22,'ID-33'!E22,'ID-34'!F22,'ID-36'!E22,'ID-38'!F22,'ID-39'!F22,'ID-40'!F22,'ID-45'!F22,'ID-53'!C22,'ID-54'!B22,'ID-57'!E22,'ID-71'!E22))</f>
        <v>8.487572471745862</v>
      </c>
      <c r="G15" s="1">
        <f>ABS(Mean!G15-MAX('ID-01'!C22,'ID-02'!C22,'ID-03'!D22,'ID-07'!B22,'ID-08'!D22,'ID-11'!D22,'ID-18'!F22,'ID-24'!F22,'ID-29'!G22,'ID-31'!B22,'ID-33'!F22,'ID-34'!G22,'ID-36'!F22,'ID-39'!G22,'ID-40'!G22,'ID-44'!E22,'ID-45'!G22,'ID-50'!B22,'ID-53'!D22,'ID-54'!C22,'ID-57'!F22,'ID-59'!E22,'ID-70'!D22,'ID-71'!F22))</f>
        <v>7.0764998412540887</v>
      </c>
      <c r="H15" s="1">
        <f>ABS(Mean!H15-MAX('ID-03'!E22,'ID-11'!E22,'ID-13'!E22,'ID-15'!E22,'ID-16'!E22,'ID-18'!G22,'ID-24'!G22,'ID-29'!H22,'ID-30'!F22,'ID-31'!C22,'ID-33'!G22,'ID-34'!H22,'ID-40'!H22,'ID-44'!F22,'ID-45'!H22,'ID-54'!D22,'ID-57'!G22,'ID-59'!F22,'ID-70'!E22,'ID-71'!G22))</f>
        <v>3.7194814730946737</v>
      </c>
      <c r="I15" s="1">
        <f>ABS(Mean!I15-MAX('ID-12'!C22,'ID-18'!H22,'ID-24'!H22,'ID-29'!I22,'ID-40'!I22,'ID-44'!G22,'ID-45'!I22,'ID-59'!G22))</f>
        <v>5.318426482252276</v>
      </c>
      <c r="J15" s="1">
        <f>ABS(Mean!J15-MAX('ID-31'!D22,'ID-40'!J22,'ID-44'!H22,'ID-45'!J22,'ID-57'!H22))</f>
        <v>3.2038999828602455</v>
      </c>
      <c r="K15" s="1">
        <f>ABS(Mean!K15-MAX('ID-26'!E22,'ID-31'!E22,'ID-34'!I22,'ID-36'!G22,'ID-40'!K22,'ID-44'!I22,'ID-57'!I22))</f>
        <v>6.9293658946184191</v>
      </c>
      <c r="M15" s="1">
        <v>1.375</v>
      </c>
      <c r="N15" s="70">
        <f t="shared" si="0"/>
        <v>7.7133369973474163E-4</v>
      </c>
      <c r="O15" s="1">
        <f t="shared" si="1"/>
        <v>3.6684320424489806E-4</v>
      </c>
      <c r="P15" s="1">
        <f t="shared" si="2"/>
        <v>5.8636383030236821E-4</v>
      </c>
      <c r="Q15" s="1">
        <f t="shared" si="3"/>
        <v>9.5193605437907266E-4</v>
      </c>
      <c r="R15" s="1">
        <f t="shared" si="4"/>
        <v>1.4140295737928607E-3</v>
      </c>
      <c r="S15" s="1">
        <f t="shared" si="5"/>
        <v>1.1789448735529313E-3</v>
      </c>
      <c r="T15" s="1">
        <f t="shared" si="6"/>
        <v>6.1966561341757263E-4</v>
      </c>
      <c r="U15" s="1">
        <f t="shared" si="7"/>
        <v>8.8604985194322926E-4</v>
      </c>
      <c r="V15" s="1">
        <f t="shared" si="8"/>
        <v>5.3376973714451689E-4</v>
      </c>
      <c r="W15" s="1">
        <f t="shared" si="9"/>
        <v>1.1544323580434286E-3</v>
      </c>
    </row>
    <row r="16" spans="1:23" x14ac:dyDescent="0.25">
      <c r="A16" s="1">
        <v>1.5</v>
      </c>
      <c r="B16" s="1">
        <f>ABS(Mean!B16-MAX('ID-11'!B23,'ID-13'!B23,'ID-14'!B23,'ID-15'!B23,'ID-24'!B23,'ID-26'!B23,'ID-29'!B23,'ID-30'!B23,'ID-32'!B23,'ID-33'!B23,'ID-34'!B23,'ID-37'!B23,'ID-38'!B23,'ID-39'!B23,'ID-40'!B23,'ID-44'!B23,'ID-45'!B23,'ID-53'!B23,'ID-57'!B23,'ID-59'!B23,'ID-70'!B23,'ID-71'!B23))</f>
        <v>4.731551779818588</v>
      </c>
      <c r="C16" s="1">
        <f>ABS(Mean!C16-MAX('ID-08'!B23,'ID-09'!B23,'ID-11'!C23,'ID-14'!C23,'ID-18'!B23,'ID-24'!C23,'ID-26'!C23,'ID-29'!C23,'ID-30'!C23,'ID-34'!C23,'ID-36'!B23,'ID-38'!C23,'ID-39'!C23,'ID-40'!C23,'ID-44'!C23,'ID-45'!C23,'ID-57'!C23,'ID-59'!C23))</f>
        <v>2.1795098437585825</v>
      </c>
      <c r="D16" s="1">
        <f>ABS(Mean!D16-MAX('ID-13'!C23,'ID-14'!D23,'ID-15'!C23,'ID-16'!B23,'ID-18'!C23,'ID-26'!D23,'ID-29'!D23,'ID-30'!D23,'ID-33'!C23,'ID-34'!D23,'ID-36'!C23,'ID-37'!C23,'ID-38'!D23,'ID-39'!D23,'ID-40'!D23,'ID-45'!D23,'ID-59'!D23,'ID-71'!C23))</f>
        <v>3.5256566282269661</v>
      </c>
      <c r="E16" s="1">
        <f>ABS(Mean!E16-MAX('ID-03'!B23,'ID-09'!C23,'ID-13'!D23,'ID-15'!D23,'ID-16'!C23,'ID-18'!D23,'ID-24'!D23,'ID-29'!E23,'ID-30'!E23,'ID-33'!D23,'ID-34'!E23,'ID-36'!D23,'ID-38'!E23,'ID-39'!E23,'ID-40'!E23,'ID-44'!D23,'ID-45'!E23,'ID-57'!D23,'ID-70'!C23,'ID-71'!D23))</f>
        <v>5.7408415090140945</v>
      </c>
      <c r="F16" s="1">
        <f>ABS(Mean!F16-MAX('ID-01'!B23,'ID-02'!B23,'ID-03'!C23,'ID-06'!B23,'ID-08'!C23,'ID-09'!D23,'ID-12'!B23,'ID-16'!D23,'ID-18'!E23,'ID-24'!E23,'ID-29'!F23,'ID-33'!E23,'ID-34'!F23,'ID-36'!E23,'ID-38'!F23,'ID-39'!F23,'ID-40'!F23,'ID-45'!F23,'ID-53'!C23,'ID-54'!B23,'ID-57'!E23,'ID-71'!E23))</f>
        <v>8.4666538608001449</v>
      </c>
      <c r="G16" s="1">
        <f>ABS(Mean!G16-MAX('ID-01'!C23,'ID-02'!C23,'ID-03'!D23,'ID-07'!B23,'ID-08'!D23,'ID-11'!D23,'ID-18'!F23,'ID-24'!F23,'ID-29'!G23,'ID-31'!B23,'ID-33'!F23,'ID-34'!G23,'ID-36'!F23,'ID-39'!G23,'ID-40'!G23,'ID-44'!E23,'ID-45'!G23,'ID-50'!B23,'ID-53'!D23,'ID-54'!C23,'ID-57'!F23,'ID-59'!E23,'ID-70'!D23,'ID-71'!F23))</f>
        <v>7.1229526340298275</v>
      </c>
      <c r="H16" s="1">
        <f>ABS(Mean!H16-MAX('ID-03'!E23,'ID-11'!E23,'ID-13'!E23,'ID-15'!E23,'ID-16'!E23,'ID-18'!G23,'ID-24'!G23,'ID-29'!H23,'ID-30'!F23,'ID-31'!C23,'ID-33'!G23,'ID-34'!H23,'ID-40'!H23,'ID-44'!F23,'ID-45'!H23,'ID-54'!D23,'ID-57'!G23,'ID-59'!F23,'ID-70'!E23,'ID-71'!G23))</f>
        <v>3.7307199060905898</v>
      </c>
      <c r="I16" s="1">
        <f>ABS(Mean!I16-MAX('ID-12'!C23,'ID-18'!H23,'ID-24'!H23,'ID-29'!I23,'ID-40'!I23,'ID-44'!G23,'ID-45'!I23,'ID-59'!G23))</f>
        <v>5.3301334570533614</v>
      </c>
      <c r="J16" s="1">
        <f>ABS(Mean!J16-MAX('ID-31'!D23,'ID-40'!J23,'ID-44'!H23,'ID-45'!J23,'ID-57'!H23))</f>
        <v>3.1288674738884326</v>
      </c>
      <c r="K16" s="1">
        <f>ABS(Mean!K16-MAX('ID-26'!E23,'ID-31'!E23,'ID-34'!I23,'ID-36'!G23,'ID-40'!K23,'ID-44'!I23,'ID-57'!I23))</f>
        <v>7.1213801799751861</v>
      </c>
      <c r="M16" s="1">
        <v>1.5</v>
      </c>
      <c r="N16" s="70">
        <f t="shared" si="0"/>
        <v>7.8827652651777683E-4</v>
      </c>
      <c r="O16" s="1">
        <f t="shared" si="1"/>
        <v>3.6310633997017986E-4</v>
      </c>
      <c r="P16" s="1">
        <f t="shared" si="2"/>
        <v>5.8737439426261257E-4</v>
      </c>
      <c r="Q16" s="1">
        <f t="shared" si="3"/>
        <v>9.5642419540174816E-4</v>
      </c>
      <c r="R16" s="1">
        <f t="shared" si="4"/>
        <v>1.4105445332093043E-3</v>
      </c>
      <c r="S16" s="1">
        <f t="shared" si="5"/>
        <v>1.1866839088293694E-3</v>
      </c>
      <c r="T16" s="1">
        <f t="shared" si="6"/>
        <v>6.2153793635469226E-4</v>
      </c>
      <c r="U16" s="1">
        <f t="shared" si="7"/>
        <v>8.8800023394509009E-4</v>
      </c>
      <c r="V16" s="1">
        <f t="shared" si="8"/>
        <v>5.2126932114981289E-4</v>
      </c>
      <c r="W16" s="1">
        <f t="shared" si="9"/>
        <v>1.1864219379838661E-3</v>
      </c>
    </row>
    <row r="17" spans="1:23" x14ac:dyDescent="0.25">
      <c r="A17" s="1">
        <v>1.625</v>
      </c>
      <c r="B17" s="1">
        <f>ABS(Mean!B17-MAX('ID-11'!B24,'ID-13'!B24,'ID-14'!B24,'ID-15'!B24,'ID-24'!B24,'ID-26'!B24,'ID-29'!B24,'ID-30'!B24,'ID-32'!B24,'ID-33'!B24,'ID-34'!B24,'ID-37'!B24,'ID-38'!B24,'ID-39'!B24,'ID-40'!B24,'ID-44'!B24,'ID-45'!B24,'ID-53'!B24,'ID-57'!B24,'ID-59'!B24,'ID-70'!B24,'ID-71'!B24))</f>
        <v>4.7378168725317877</v>
      </c>
      <c r="C17" s="1">
        <f>ABS(Mean!C17-MAX('ID-08'!B24,'ID-09'!B24,'ID-11'!C24,'ID-14'!C24,'ID-18'!B24,'ID-24'!C24,'ID-26'!C24,'ID-29'!C24,'ID-30'!C24,'ID-34'!C24,'ID-36'!B24,'ID-38'!C24,'ID-39'!C24,'ID-40'!C24,'ID-44'!C24,'ID-45'!C24,'ID-57'!C24,'ID-59'!C24))</f>
        <v>2.0401012706774946</v>
      </c>
      <c r="D17" s="1">
        <f>ABS(Mean!D17-MAX('ID-13'!C24,'ID-14'!D24,'ID-15'!C24,'ID-16'!B24,'ID-18'!C24,'ID-26'!D24,'ID-29'!D24,'ID-30'!D24,'ID-33'!C24,'ID-34'!D24,'ID-36'!C24,'ID-37'!C24,'ID-38'!D24,'ID-39'!D24,'ID-40'!D24,'ID-45'!D24,'ID-59'!D24,'ID-71'!C24))</f>
        <v>3.5698758619651292</v>
      </c>
      <c r="E17" s="1">
        <f>ABS(Mean!E17-MAX('ID-03'!B24,'ID-09'!C24,'ID-13'!D24,'ID-15'!D24,'ID-16'!C24,'ID-18'!D24,'ID-24'!D24,'ID-29'!E24,'ID-30'!E24,'ID-33'!D24,'ID-34'!E24,'ID-36'!D24,'ID-38'!E24,'ID-39'!E24,'ID-40'!E24,'ID-44'!D24,'ID-45'!E24,'ID-57'!D24,'ID-70'!C24,'ID-71'!D24))</f>
        <v>5.7061428260780991</v>
      </c>
      <c r="F17" s="1">
        <f>ABS(Mean!F17-MAX('ID-01'!B24,'ID-02'!B24,'ID-03'!C24,'ID-06'!B24,'ID-08'!C24,'ID-09'!D24,'ID-12'!B24,'ID-16'!D24,'ID-18'!E24,'ID-24'!E24,'ID-29'!F24,'ID-33'!E24,'ID-34'!F24,'ID-36'!E24,'ID-38'!F24,'ID-39'!F24,'ID-40'!F24,'ID-45'!F24,'ID-53'!C24,'ID-54'!B24,'ID-57'!E24,'ID-71'!E24))</f>
        <v>8.4303133855247552</v>
      </c>
      <c r="G17" s="1">
        <f>ABS(Mean!G17-MAX('ID-01'!C24,'ID-02'!C24,'ID-03'!D24,'ID-07'!B24,'ID-08'!D24,'ID-11'!D24,'ID-18'!F24,'ID-24'!F24,'ID-29'!G24,'ID-31'!B24,'ID-33'!F24,'ID-34'!G24,'ID-36'!F24,'ID-39'!G24,'ID-40'!G24,'ID-44'!E24,'ID-45'!G24,'ID-50'!B24,'ID-53'!D24,'ID-54'!C24,'ID-57'!F24,'ID-59'!E24,'ID-70'!D24,'ID-71'!F24))</f>
        <v>7.1255622441845059</v>
      </c>
      <c r="H17" s="1">
        <f>ABS(Mean!H17-MAX('ID-03'!E24,'ID-11'!E24,'ID-13'!E24,'ID-15'!E24,'ID-16'!E24,'ID-18'!G24,'ID-24'!G24,'ID-29'!H24,'ID-30'!F24,'ID-31'!C24,'ID-33'!G24,'ID-34'!H24,'ID-40'!H24,'ID-44'!F24,'ID-45'!H24,'ID-54'!D24,'ID-57'!G24,'ID-59'!F24,'ID-70'!E24,'ID-71'!G24))</f>
        <v>3.7099115951235673</v>
      </c>
      <c r="I17" s="1">
        <f>ABS(Mean!I17-MAX('ID-12'!C24,'ID-18'!H24,'ID-24'!H24,'ID-29'!I24,'ID-40'!I24,'ID-44'!G24,'ID-45'!I24,'ID-59'!G24))</f>
        <v>5.4563256209169655</v>
      </c>
      <c r="J17" s="1">
        <f>ABS(Mean!J17-MAX('ID-31'!D24,'ID-40'!J24,'ID-44'!H24,'ID-45'!J24,'ID-57'!H24))</f>
        <v>2.8978932117546865</v>
      </c>
      <c r="K17" s="1">
        <f>ABS(Mean!K17-MAX('ID-26'!E24,'ID-31'!E24,'ID-34'!I24,'ID-36'!G24,'ID-40'!K24,'ID-44'!I24,'ID-57'!I24))</f>
        <v>7.2209692068946207</v>
      </c>
      <c r="M17" s="1">
        <v>1.625</v>
      </c>
      <c r="N17" s="70">
        <f t="shared" si="0"/>
        <v>7.8932029096379585E-4</v>
      </c>
      <c r="O17" s="1">
        <f t="shared" si="1"/>
        <v>3.3988087169487061E-4</v>
      </c>
      <c r="P17" s="1">
        <f t="shared" si="2"/>
        <v>5.9474131860339061E-4</v>
      </c>
      <c r="Q17" s="1">
        <f t="shared" si="3"/>
        <v>9.5064339482461141E-4</v>
      </c>
      <c r="R17" s="1">
        <f t="shared" si="4"/>
        <v>1.4044902100284243E-3</v>
      </c>
      <c r="S17" s="1">
        <f t="shared" si="5"/>
        <v>1.1871186698811389E-3</v>
      </c>
      <c r="T17" s="1">
        <f t="shared" si="6"/>
        <v>6.1807127174758633E-4</v>
      </c>
      <c r="U17" s="1">
        <f t="shared" si="7"/>
        <v>9.090238484447665E-4</v>
      </c>
      <c r="V17" s="1">
        <f t="shared" si="8"/>
        <v>4.8278900907833082E-4</v>
      </c>
      <c r="W17" s="1">
        <f t="shared" si="9"/>
        <v>1.2030134698686439E-3</v>
      </c>
    </row>
    <row r="18" spans="1:23" x14ac:dyDescent="0.25">
      <c r="A18" s="1">
        <v>1.75</v>
      </c>
      <c r="B18" s="1">
        <f>ABS(Mean!B18-MAX('ID-11'!B25,'ID-13'!B25,'ID-14'!B25,'ID-15'!B25,'ID-24'!B25,'ID-26'!B25,'ID-29'!B25,'ID-30'!B25,'ID-32'!B25,'ID-33'!B25,'ID-34'!B25,'ID-37'!B25,'ID-38'!B25,'ID-39'!B25,'ID-40'!B25,'ID-44'!B25,'ID-45'!B25,'ID-53'!B25,'ID-57'!B25,'ID-59'!B25,'ID-70'!B25,'ID-71'!B25))</f>
        <v>4.7249718004728791</v>
      </c>
      <c r="C18" s="1">
        <f>ABS(Mean!C18-MAX('ID-08'!B25,'ID-09'!B25,'ID-11'!C25,'ID-14'!C25,'ID-18'!B25,'ID-24'!C25,'ID-26'!C25,'ID-29'!C25,'ID-30'!C25,'ID-34'!C25,'ID-36'!B25,'ID-38'!C25,'ID-39'!C25,'ID-40'!C25,'ID-44'!C25,'ID-45'!C25,'ID-57'!C25,'ID-59'!C25))</f>
        <v>2.0415170010396233</v>
      </c>
      <c r="D18" s="1">
        <f>ABS(Mean!D18-MAX('ID-13'!C25,'ID-14'!D25,'ID-15'!C25,'ID-16'!B25,'ID-18'!C25,'ID-26'!D25,'ID-29'!D25,'ID-30'!D25,'ID-33'!C25,'ID-34'!D25,'ID-36'!C25,'ID-37'!C25,'ID-38'!D25,'ID-39'!D25,'ID-40'!D25,'ID-45'!D25,'ID-59'!D25,'ID-71'!C25))</f>
        <v>3.5871772387144913</v>
      </c>
      <c r="E18" s="1">
        <f>ABS(Mean!E18-MAX('ID-03'!B25,'ID-09'!C25,'ID-13'!D25,'ID-15'!D25,'ID-16'!C25,'ID-18'!D25,'ID-24'!D25,'ID-29'!E25,'ID-30'!E25,'ID-33'!D25,'ID-34'!E25,'ID-36'!D25,'ID-38'!E25,'ID-39'!E25,'ID-40'!E25,'ID-44'!D25,'ID-45'!E25,'ID-57'!D25,'ID-70'!C25,'ID-71'!D25))</f>
        <v>5.495760586502545</v>
      </c>
      <c r="F18" s="1">
        <f>ABS(Mean!F18-MAX('ID-01'!B25,'ID-02'!B25,'ID-03'!C25,'ID-06'!B25,'ID-08'!C25,'ID-09'!D25,'ID-12'!B25,'ID-16'!D25,'ID-18'!E25,'ID-24'!E25,'ID-29'!F25,'ID-33'!E25,'ID-34'!F25,'ID-36'!E25,'ID-38'!F25,'ID-39'!F25,'ID-40'!F25,'ID-45'!F25,'ID-53'!C25,'ID-54'!B25,'ID-57'!E25,'ID-71'!E25))</f>
        <v>8.389899247008735</v>
      </c>
      <c r="G18" s="1">
        <f>ABS(Mean!G18-MAX('ID-01'!C25,'ID-02'!C25,'ID-03'!D25,'ID-07'!B25,'ID-08'!D25,'ID-11'!D25,'ID-18'!F25,'ID-24'!F25,'ID-29'!G25,'ID-31'!B25,'ID-33'!F25,'ID-34'!G25,'ID-36'!F25,'ID-39'!G25,'ID-40'!G25,'ID-44'!E25,'ID-45'!G25,'ID-50'!B25,'ID-53'!D25,'ID-54'!C25,'ID-57'!F25,'ID-59'!E25,'ID-70'!D25,'ID-71'!F25))</f>
        <v>7.0782622150639067</v>
      </c>
      <c r="H18" s="1">
        <f>ABS(Mean!H18-MAX('ID-03'!E25,'ID-11'!E25,'ID-13'!E25,'ID-15'!E25,'ID-16'!E25,'ID-18'!G25,'ID-24'!G25,'ID-29'!H25,'ID-30'!F25,'ID-31'!C25,'ID-33'!G25,'ID-34'!H25,'ID-40'!H25,'ID-44'!F25,'ID-45'!H25,'ID-54'!D25,'ID-57'!G25,'ID-59'!F25,'ID-70'!E25,'ID-71'!G25))</f>
        <v>3.6646254658870023</v>
      </c>
      <c r="I18" s="1">
        <f>ABS(Mean!I18-MAX('ID-12'!C25,'ID-18'!H25,'ID-24'!H25,'ID-29'!I25,'ID-40'!I25,'ID-44'!G25,'ID-45'!I25,'ID-59'!G25))</f>
        <v>5.4712110762356128</v>
      </c>
      <c r="J18" s="1">
        <f>ABS(Mean!J18-MAX('ID-31'!D25,'ID-40'!J25,'ID-44'!H25,'ID-45'!J25,'ID-57'!H25))</f>
        <v>2.8792639429142257</v>
      </c>
      <c r="K18" s="1">
        <f>ABS(Mean!K18-MAX('ID-26'!E25,'ID-31'!E25,'ID-34'!I25,'ID-36'!G25,'ID-40'!K25,'ID-44'!I25,'ID-57'!I25))</f>
        <v>7.2513941958729173</v>
      </c>
      <c r="M18" s="1">
        <v>1.75</v>
      </c>
      <c r="N18" s="70">
        <f t="shared" si="0"/>
        <v>7.8718030195878172E-4</v>
      </c>
      <c r="O18" s="1">
        <f t="shared" si="1"/>
        <v>3.4011673237320126E-4</v>
      </c>
      <c r="P18" s="1">
        <f t="shared" si="2"/>
        <v>5.976237279698343E-4</v>
      </c>
      <c r="Q18" s="1">
        <f t="shared" si="3"/>
        <v>9.1559371371132401E-4</v>
      </c>
      <c r="R18" s="1">
        <f t="shared" si="4"/>
        <v>1.3977572145516554E-3</v>
      </c>
      <c r="S18" s="1">
        <f t="shared" si="5"/>
        <v>1.1792384850296469E-3</v>
      </c>
      <c r="T18" s="1">
        <f t="shared" si="6"/>
        <v>6.1052660261677464E-4</v>
      </c>
      <c r="U18" s="1">
        <f t="shared" si="7"/>
        <v>9.115037653008531E-4</v>
      </c>
      <c r="V18" s="1">
        <f t="shared" si="8"/>
        <v>4.7968537288951005E-4</v>
      </c>
      <c r="W18" s="1">
        <f t="shared" si="9"/>
        <v>1.2080822730324281E-3</v>
      </c>
    </row>
    <row r="19" spans="1:23" x14ac:dyDescent="0.25">
      <c r="A19" s="1">
        <v>1.875</v>
      </c>
      <c r="B19" s="1">
        <f>ABS(Mean!B19-MAX('ID-11'!B26,'ID-13'!B26,'ID-14'!B26,'ID-15'!B26,'ID-24'!B26,'ID-26'!B26,'ID-29'!B26,'ID-30'!B26,'ID-32'!B26,'ID-33'!B26,'ID-34'!B26,'ID-37'!B26,'ID-38'!B26,'ID-39'!B26,'ID-40'!B26,'ID-44'!B26,'ID-45'!B26,'ID-53'!B26,'ID-57'!B26,'ID-59'!B26,'ID-70'!B26,'ID-71'!B26))</f>
        <v>4.7485526917266494</v>
      </c>
      <c r="C19" s="1">
        <f>ABS(Mean!C19-MAX('ID-08'!B26,'ID-09'!B26,'ID-11'!C26,'ID-14'!C26,'ID-18'!B26,'ID-24'!C26,'ID-26'!C26,'ID-29'!C26,'ID-30'!C26,'ID-34'!C26,'ID-36'!B26,'ID-38'!C26,'ID-39'!C26,'ID-40'!C26,'ID-44'!C26,'ID-45'!C26,'ID-57'!C26,'ID-59'!C26))</f>
        <v>1.7581996042495462</v>
      </c>
      <c r="D19" s="1">
        <f>ABS(Mean!D19-MAX('ID-13'!C26,'ID-14'!D26,'ID-15'!C26,'ID-16'!B26,'ID-18'!C26,'ID-26'!D26,'ID-29'!D26,'ID-30'!D26,'ID-33'!C26,'ID-34'!D26,'ID-36'!C26,'ID-37'!C26,'ID-38'!D26,'ID-39'!D26,'ID-40'!D26,'ID-45'!D26,'ID-59'!D26,'ID-71'!C26))</f>
        <v>3.4933834365785104</v>
      </c>
      <c r="E19" s="1">
        <f>ABS(Mean!E19-MAX('ID-03'!B26,'ID-09'!C26,'ID-13'!D26,'ID-15'!D26,'ID-16'!C26,'ID-18'!D26,'ID-24'!D26,'ID-29'!E26,'ID-30'!E26,'ID-33'!D26,'ID-34'!E26,'ID-36'!D26,'ID-38'!E26,'ID-39'!E26,'ID-40'!E26,'ID-44'!D26,'ID-45'!E26,'ID-57'!D26,'ID-70'!C26,'ID-71'!D26))</f>
        <v>5.4075536534599653</v>
      </c>
      <c r="F19" s="1">
        <f>ABS(Mean!F19-MAX('ID-01'!B26,'ID-02'!B26,'ID-03'!C26,'ID-06'!B26,'ID-08'!C26,'ID-09'!D26,'ID-12'!B26,'ID-16'!D26,'ID-18'!E26,'ID-24'!E26,'ID-29'!F26,'ID-33'!E26,'ID-34'!F26,'ID-36'!E26,'ID-38'!F26,'ID-39'!F26,'ID-40'!F26,'ID-45'!F26,'ID-53'!C26,'ID-54'!B26,'ID-57'!E26,'ID-71'!E26))</f>
        <v>8.4367238458965019</v>
      </c>
      <c r="G19" s="1">
        <f>ABS(Mean!G19-MAX('ID-01'!C26,'ID-02'!C26,'ID-03'!D26,'ID-07'!B26,'ID-08'!D26,'ID-11'!D26,'ID-18'!F26,'ID-24'!F26,'ID-29'!G26,'ID-31'!B26,'ID-33'!F26,'ID-34'!G26,'ID-36'!F26,'ID-39'!G26,'ID-40'!G26,'ID-44'!E26,'ID-45'!G26,'ID-50'!B26,'ID-53'!D26,'ID-54'!C26,'ID-57'!F26,'ID-59'!E26,'ID-70'!D26,'ID-71'!F26))</f>
        <v>7.0099276133060702</v>
      </c>
      <c r="H19" s="1">
        <f>ABS(Mean!H19-MAX('ID-03'!E26,'ID-11'!E26,'ID-13'!E26,'ID-15'!E26,'ID-16'!E26,'ID-18'!G26,'ID-24'!G26,'ID-29'!H26,'ID-30'!F26,'ID-31'!C26,'ID-33'!G26,'ID-34'!H26,'ID-40'!H26,'ID-44'!F26,'ID-45'!H26,'ID-54'!D26,'ID-57'!G26,'ID-59'!F26,'ID-70'!E26,'ID-71'!G26))</f>
        <v>3.5384510843850312</v>
      </c>
      <c r="I19" s="1">
        <f>ABS(Mean!I19-MAX('ID-12'!C26,'ID-18'!H26,'ID-24'!H26,'ID-29'!I26,'ID-40'!I26,'ID-44'!G26,'ID-45'!I26,'ID-59'!G26))</f>
        <v>5.4346133073970062</v>
      </c>
      <c r="J19" s="1">
        <f>ABS(Mean!J19-MAX('ID-31'!D26,'ID-40'!J26,'ID-44'!H26,'ID-45'!J26,'ID-57'!H26))</f>
        <v>2.8228282409639944</v>
      </c>
      <c r="K19" s="1">
        <f>ABS(Mean!K19-MAX('ID-26'!E26,'ID-31'!E26,'ID-34'!I26,'ID-36'!G26,'ID-40'!K26,'ID-44'!I26,'ID-57'!I26))</f>
        <v>7.0790612441805152</v>
      </c>
      <c r="M19" s="1">
        <v>1.875</v>
      </c>
      <c r="N19" s="70">
        <f t="shared" si="0"/>
        <v>7.911088784416598E-4</v>
      </c>
      <c r="O19" s="1">
        <f t="shared" si="1"/>
        <v>2.9291605406797443E-4</v>
      </c>
      <c r="P19" s="1">
        <f t="shared" si="2"/>
        <v>5.8199768053397987E-4</v>
      </c>
      <c r="Q19" s="1">
        <f t="shared" si="3"/>
        <v>9.0089843866643024E-4</v>
      </c>
      <c r="R19" s="1">
        <f t="shared" si="4"/>
        <v>1.4055581927263573E-3</v>
      </c>
      <c r="S19" s="1">
        <f t="shared" si="5"/>
        <v>1.1678539403767914E-3</v>
      </c>
      <c r="T19" s="1">
        <f t="shared" si="6"/>
        <v>5.8950595065854628E-4</v>
      </c>
      <c r="U19" s="1">
        <f t="shared" si="7"/>
        <v>9.0540657701234132E-4</v>
      </c>
      <c r="V19" s="1">
        <f t="shared" si="8"/>
        <v>4.7028318494460151E-4</v>
      </c>
      <c r="W19" s="1">
        <f t="shared" si="9"/>
        <v>1.179371603280474E-3</v>
      </c>
    </row>
    <row r="20" spans="1:23" x14ac:dyDescent="0.25">
      <c r="A20" s="1">
        <v>2</v>
      </c>
      <c r="B20" s="1">
        <f>ABS(Mean!B20-MAX('ID-11'!B27,'ID-13'!B27,'ID-14'!B27,'ID-15'!B27,'ID-24'!B27,'ID-26'!B27,'ID-29'!B27,'ID-30'!B27,'ID-32'!B27,'ID-33'!B27,'ID-34'!B27,'ID-37'!B27,'ID-38'!B27,'ID-39'!B27,'ID-40'!B27,'ID-44'!B27,'ID-45'!B27,'ID-53'!B27,'ID-57'!B27,'ID-59'!B27,'ID-70'!B27,'ID-71'!B27))</f>
        <v>4.7288747544469558</v>
      </c>
      <c r="C20" s="1">
        <f>ABS(Mean!C20-MAX('ID-08'!B27,'ID-09'!B27,'ID-11'!C27,'ID-14'!C27,'ID-18'!B27,'ID-24'!C27,'ID-26'!C27,'ID-29'!C27,'ID-30'!C27,'ID-34'!C27,'ID-36'!B27,'ID-38'!C27,'ID-39'!C27,'ID-40'!C27,'ID-44'!C27,'ID-45'!C27,'ID-57'!C27,'ID-59'!C27))</f>
        <v>1.593460027139274</v>
      </c>
      <c r="D20" s="1">
        <f>ABS(Mean!D20-MAX('ID-13'!C27,'ID-14'!D27,'ID-15'!C27,'ID-16'!B27,'ID-18'!C27,'ID-26'!D27,'ID-29'!D27,'ID-30'!D27,'ID-33'!C27,'ID-34'!D27,'ID-36'!C27,'ID-37'!C27,'ID-38'!D27,'ID-39'!D27,'ID-40'!D27,'ID-45'!D27,'ID-59'!D27,'ID-71'!C27))</f>
        <v>3.5013898229273175</v>
      </c>
      <c r="E20" s="1">
        <f>ABS(Mean!E20-MAX('ID-03'!B27,'ID-09'!C27,'ID-13'!D27,'ID-15'!D27,'ID-16'!C27,'ID-18'!D27,'ID-24'!D27,'ID-29'!E27,'ID-30'!E27,'ID-33'!D27,'ID-34'!E27,'ID-36'!D27,'ID-38'!E27,'ID-39'!E27,'ID-40'!E27,'ID-44'!D27,'ID-45'!E27,'ID-57'!D27,'ID-70'!C27,'ID-71'!D27))</f>
        <v>5.1457053049136672</v>
      </c>
      <c r="F20" s="1">
        <f>ABS(Mean!F20-MAX('ID-01'!B27,'ID-02'!B27,'ID-03'!C27,'ID-06'!B27,'ID-08'!C27,'ID-09'!D27,'ID-12'!B27,'ID-16'!D27,'ID-18'!E27,'ID-24'!E27,'ID-29'!F27,'ID-33'!E27,'ID-34'!F27,'ID-36'!E27,'ID-38'!F27,'ID-39'!F27,'ID-40'!F27,'ID-45'!F27,'ID-53'!C27,'ID-54'!B27,'ID-57'!E27,'ID-71'!E27))</f>
        <v>8.4097137529682282</v>
      </c>
      <c r="G20" s="1">
        <f>ABS(Mean!G20-MAX('ID-01'!C27,'ID-02'!C27,'ID-03'!D27,'ID-07'!B27,'ID-08'!D27,'ID-11'!D27,'ID-18'!F27,'ID-24'!F27,'ID-29'!G27,'ID-31'!B27,'ID-33'!F27,'ID-34'!G27,'ID-36'!F27,'ID-39'!G27,'ID-40'!G27,'ID-44'!E27,'ID-45'!G27,'ID-50'!B27,'ID-53'!D27,'ID-54'!C27,'ID-57'!F27,'ID-59'!E27,'ID-70'!D27,'ID-71'!F27))</f>
        <v>7.0150654591218764</v>
      </c>
      <c r="H20" s="1">
        <f>ABS(Mean!H20-MAX('ID-03'!E27,'ID-11'!E27,'ID-13'!E27,'ID-15'!E27,'ID-16'!E27,'ID-18'!G27,'ID-24'!G27,'ID-29'!H27,'ID-30'!F27,'ID-31'!C27,'ID-33'!G27,'ID-34'!H27,'ID-40'!H27,'ID-44'!F27,'ID-45'!H27,'ID-54'!D27,'ID-57'!G27,'ID-59'!F27,'ID-70'!E27,'ID-71'!G27))</f>
        <v>3.4623763330024282</v>
      </c>
      <c r="I20" s="1">
        <f>ABS(Mean!I20-MAX('ID-12'!C27,'ID-18'!H27,'ID-24'!H27,'ID-29'!I27,'ID-40'!I27,'ID-44'!G27,'ID-45'!I27,'ID-59'!G27))</f>
        <v>5.439405552906651</v>
      </c>
      <c r="J20" s="1">
        <f>ABS(Mean!J20-MAX('ID-31'!D27,'ID-40'!J27,'ID-44'!H27,'ID-45'!J27,'ID-57'!H27))</f>
        <v>2.8591476220637797</v>
      </c>
      <c r="K20" s="1">
        <f>ABS(Mean!K20-MAX('ID-26'!E27,'ID-31'!E27,'ID-34'!I27,'ID-36'!G27,'ID-40'!K27,'ID-44'!I27,'ID-57'!I27))</f>
        <v>7.0486031737311334</v>
      </c>
      <c r="M20" s="1">
        <v>2</v>
      </c>
      <c r="N20" s="70">
        <f t="shared" si="0"/>
        <v>7.878305340908629E-4</v>
      </c>
      <c r="O20" s="1">
        <f t="shared" si="1"/>
        <v>2.6547044052140307E-4</v>
      </c>
      <c r="P20" s="1">
        <f t="shared" si="2"/>
        <v>5.8333154449969108E-4</v>
      </c>
      <c r="Q20" s="1">
        <f t="shared" si="3"/>
        <v>8.5727450379861697E-4</v>
      </c>
      <c r="R20" s="1">
        <f t="shared" si="4"/>
        <v>1.4010583112445069E-3</v>
      </c>
      <c r="S20" s="1">
        <f t="shared" si="5"/>
        <v>1.1687099054897047E-3</v>
      </c>
      <c r="T20" s="1">
        <f t="shared" si="6"/>
        <v>5.7683189707820456E-4</v>
      </c>
      <c r="U20" s="1">
        <f t="shared" si="7"/>
        <v>9.0620496511424815E-4</v>
      </c>
      <c r="V20" s="1">
        <f t="shared" si="8"/>
        <v>4.7633399383582571E-4</v>
      </c>
      <c r="W20" s="1">
        <f t="shared" si="9"/>
        <v>1.1742972887436069E-3</v>
      </c>
    </row>
    <row r="21" spans="1:23" x14ac:dyDescent="0.25">
      <c r="A21" s="1">
        <v>2.125</v>
      </c>
      <c r="B21" s="1">
        <f>ABS(Mean!B21-MAX('ID-11'!B28,'ID-13'!B28,'ID-14'!B28,'ID-15'!B28,'ID-24'!B28,'ID-26'!B28,'ID-29'!B28,'ID-30'!B28,'ID-32'!B28,'ID-33'!B28,'ID-34'!B28,'ID-37'!B28,'ID-38'!B28,'ID-39'!B28,'ID-40'!B28,'ID-44'!B28,'ID-45'!B28,'ID-53'!B28,'ID-57'!B28,'ID-59'!B28,'ID-70'!B28,'ID-71'!B28))</f>
        <v>4.6713149971836216</v>
      </c>
      <c r="C21" s="1">
        <f>ABS(Mean!C21-MAX('ID-08'!B28,'ID-09'!B28,'ID-11'!C28,'ID-14'!C28,'ID-18'!B28,'ID-24'!C28,'ID-26'!C28,'ID-29'!C28,'ID-30'!C28,'ID-34'!C28,'ID-36'!B28,'ID-38'!C28,'ID-39'!C28,'ID-40'!C28,'ID-44'!C28,'ID-45'!C28,'ID-57'!C28,'ID-59'!C28))</f>
        <v>1.5916864995754265</v>
      </c>
      <c r="D21" s="1">
        <f>ABS(Mean!D21-MAX('ID-13'!C28,'ID-14'!D28,'ID-15'!C28,'ID-16'!B28,'ID-18'!C28,'ID-26'!D28,'ID-29'!D28,'ID-30'!D28,'ID-33'!C28,'ID-34'!D28,'ID-36'!C28,'ID-37'!C28,'ID-38'!D28,'ID-39'!D28,'ID-40'!D28,'ID-45'!D28,'ID-59'!D28,'ID-71'!C28))</f>
        <v>3.5413869508822278</v>
      </c>
      <c r="E21" s="1">
        <f>ABS(Mean!E21-MAX('ID-03'!B28,'ID-09'!C28,'ID-13'!D28,'ID-15'!D28,'ID-16'!C28,'ID-18'!D28,'ID-24'!D28,'ID-29'!E28,'ID-30'!E28,'ID-33'!D28,'ID-34'!E28,'ID-36'!D28,'ID-38'!E28,'ID-39'!E28,'ID-40'!E28,'ID-44'!D28,'ID-45'!E28,'ID-57'!D28,'ID-70'!C28,'ID-71'!D28))</f>
        <v>5.4048431516485751</v>
      </c>
      <c r="F21" s="1">
        <f>ABS(Mean!F21-MAX('ID-01'!B28,'ID-02'!B28,'ID-03'!C28,'ID-06'!B28,'ID-08'!C28,'ID-09'!D28,'ID-12'!B28,'ID-16'!D28,'ID-18'!E28,'ID-24'!E28,'ID-29'!F28,'ID-33'!E28,'ID-34'!F28,'ID-36'!E28,'ID-38'!F28,'ID-39'!F28,'ID-40'!F28,'ID-45'!F28,'ID-53'!C28,'ID-54'!B28,'ID-57'!E28,'ID-71'!E28))</f>
        <v>8.4543329587579805</v>
      </c>
      <c r="G21" s="1">
        <f>ABS(Mean!G21-MAX('ID-01'!C28,'ID-02'!C28,'ID-03'!D28,'ID-07'!B28,'ID-08'!D28,'ID-11'!D28,'ID-18'!F28,'ID-24'!F28,'ID-29'!G28,'ID-31'!B28,'ID-33'!F28,'ID-34'!G28,'ID-36'!F28,'ID-39'!G28,'ID-40'!G28,'ID-44'!E28,'ID-45'!G28,'ID-50'!B28,'ID-53'!D28,'ID-54'!C28,'ID-57'!F28,'ID-59'!E28,'ID-70'!D28,'ID-71'!F28))</f>
        <v>6.9935328258229941</v>
      </c>
      <c r="H21" s="1">
        <f>ABS(Mean!H21-MAX('ID-03'!E28,'ID-11'!E28,'ID-13'!E28,'ID-15'!E28,'ID-16'!E28,'ID-18'!G28,'ID-24'!G28,'ID-29'!H28,'ID-30'!F28,'ID-31'!C28,'ID-33'!G28,'ID-34'!H28,'ID-40'!H28,'ID-44'!F28,'ID-45'!H28,'ID-54'!D28,'ID-57'!G28,'ID-59'!F28,'ID-70'!E28,'ID-71'!G28))</f>
        <v>3.4846811435723244</v>
      </c>
      <c r="I21" s="1">
        <f>ABS(Mean!I21-MAX('ID-12'!C28,'ID-18'!H28,'ID-24'!H28,'ID-29'!I28,'ID-40'!I28,'ID-44'!G28,'ID-45'!I28,'ID-59'!G28))</f>
        <v>5.3735106419230938</v>
      </c>
      <c r="J21" s="1">
        <f>ABS(Mean!J21-MAX('ID-31'!D28,'ID-40'!J28,'ID-44'!H28,'ID-45'!J28,'ID-57'!H28))</f>
        <v>2.8508818354203411</v>
      </c>
      <c r="K21" s="1">
        <f>ABS(Mean!K21-MAX('ID-26'!E28,'ID-31'!E28,'ID-34'!I28,'ID-36'!G28,'ID-40'!K28,'ID-44'!I28,'ID-57'!I28))</f>
        <v>7.1534480898193911</v>
      </c>
      <c r="M21" s="1">
        <v>2.125</v>
      </c>
      <c r="N21" s="70">
        <f t="shared" si="0"/>
        <v>7.782410785307914E-4</v>
      </c>
      <c r="O21" s="1">
        <f t="shared" si="1"/>
        <v>2.6517497082926606E-4</v>
      </c>
      <c r="P21" s="1">
        <f t="shared" si="2"/>
        <v>5.8999506601697916E-4</v>
      </c>
      <c r="Q21" s="1">
        <f t="shared" si="3"/>
        <v>9.0044686906465266E-4</v>
      </c>
      <c r="R21" s="1">
        <f t="shared" si="4"/>
        <v>1.4084918709290797E-3</v>
      </c>
      <c r="S21" s="1">
        <f t="shared" si="5"/>
        <v>1.1651225687821108E-3</v>
      </c>
      <c r="T21" s="1">
        <f t="shared" si="6"/>
        <v>5.805478785191493E-4</v>
      </c>
      <c r="U21" s="1">
        <f t="shared" si="7"/>
        <v>8.9522687294438751E-4</v>
      </c>
      <c r="V21" s="1">
        <f t="shared" si="8"/>
        <v>4.7495691378102888E-4</v>
      </c>
      <c r="W21" s="1">
        <f t="shared" si="9"/>
        <v>1.1917644517639107E-3</v>
      </c>
    </row>
    <row r="22" spans="1:23" x14ac:dyDescent="0.25">
      <c r="A22" s="1">
        <v>2.25</v>
      </c>
      <c r="B22" s="1">
        <f>ABS(Mean!B22-MAX('ID-11'!B29,'ID-13'!B29,'ID-14'!B29,'ID-15'!B29,'ID-24'!B29,'ID-26'!B29,'ID-29'!B29,'ID-30'!B29,'ID-32'!B29,'ID-33'!B29,'ID-34'!B29,'ID-37'!B29,'ID-38'!B29,'ID-39'!B29,'ID-40'!B29,'ID-44'!B29,'ID-45'!B29,'ID-53'!B29,'ID-57'!B29,'ID-59'!B29,'ID-70'!B29,'ID-71'!B29))</f>
        <v>4.6555312801600062</v>
      </c>
      <c r="C22" s="1">
        <f>ABS(Mean!C22-MAX('ID-08'!B29,'ID-09'!B29,'ID-11'!C29,'ID-14'!C29,'ID-18'!B29,'ID-24'!C29,'ID-26'!C29,'ID-29'!C29,'ID-30'!C29,'ID-34'!C29,'ID-36'!B29,'ID-38'!C29,'ID-39'!C29,'ID-40'!C29,'ID-44'!C29,'ID-45'!C29,'ID-57'!C29,'ID-59'!C29))</f>
        <v>1.553848525989868</v>
      </c>
      <c r="D22" s="1">
        <f>ABS(Mean!D22-MAX('ID-13'!C29,'ID-14'!D29,'ID-15'!C29,'ID-16'!B29,'ID-18'!C29,'ID-26'!D29,'ID-29'!D29,'ID-30'!D29,'ID-33'!C29,'ID-34'!D29,'ID-36'!C29,'ID-37'!C29,'ID-38'!D29,'ID-39'!D29,'ID-40'!D29,'ID-45'!D29,'ID-59'!D29,'ID-71'!C29))</f>
        <v>3.5238506418959865</v>
      </c>
      <c r="E22" s="1">
        <f>ABS(Mean!E22-MAX('ID-03'!B29,'ID-09'!C29,'ID-13'!D29,'ID-15'!D29,'ID-16'!C29,'ID-18'!D29,'ID-24'!D29,'ID-29'!E29,'ID-30'!E29,'ID-33'!D29,'ID-34'!E29,'ID-36'!D29,'ID-38'!E29,'ID-39'!E29,'ID-40'!E29,'ID-44'!D29,'ID-45'!E29,'ID-57'!D29,'ID-70'!C29,'ID-71'!D29))</f>
        <v>5.1071591350293994</v>
      </c>
      <c r="F22" s="1">
        <f>ABS(Mean!F22-MAX('ID-01'!B29,'ID-02'!B29,'ID-03'!C29,'ID-06'!B29,'ID-08'!C29,'ID-09'!D29,'ID-12'!B29,'ID-16'!D29,'ID-18'!E29,'ID-24'!E29,'ID-29'!F29,'ID-33'!E29,'ID-34'!F29,'ID-36'!E29,'ID-38'!F29,'ID-39'!F29,'ID-40'!F29,'ID-45'!F29,'ID-53'!C29,'ID-54'!B29,'ID-57'!E29,'ID-71'!E29))</f>
        <v>8.582191946395735</v>
      </c>
      <c r="G22" s="1">
        <f>ABS(Mean!G22-MAX('ID-01'!C29,'ID-02'!C29,'ID-03'!D29,'ID-07'!B29,'ID-08'!D29,'ID-11'!D29,'ID-18'!F29,'ID-24'!F29,'ID-29'!G29,'ID-31'!B29,'ID-33'!F29,'ID-34'!G29,'ID-36'!F29,'ID-39'!G29,'ID-40'!G29,'ID-44'!E29,'ID-45'!G29,'ID-50'!B29,'ID-53'!D29,'ID-54'!C29,'ID-57'!F29,'ID-59'!E29,'ID-70'!D29,'ID-71'!F29))</f>
        <v>6.9709114304650637</v>
      </c>
      <c r="H22" s="1">
        <f>ABS(Mean!H22-MAX('ID-03'!E29,'ID-11'!E29,'ID-13'!E29,'ID-15'!E29,'ID-16'!E29,'ID-18'!G29,'ID-24'!G29,'ID-29'!H29,'ID-30'!F29,'ID-31'!C29,'ID-33'!G29,'ID-34'!H29,'ID-40'!H29,'ID-44'!F29,'ID-45'!H29,'ID-54'!D29,'ID-57'!G29,'ID-59'!F29,'ID-70'!E29,'ID-71'!G29))</f>
        <v>3.5784071400464774</v>
      </c>
      <c r="I22" s="1">
        <f>ABS(Mean!I22-MAX('ID-12'!C29,'ID-18'!H29,'ID-24'!H29,'ID-29'!I29,'ID-40'!I29,'ID-44'!G29,'ID-45'!I29,'ID-59'!G29))</f>
        <v>5.3574771525193512</v>
      </c>
      <c r="J22" s="1">
        <f>ABS(Mean!J22-MAX('ID-31'!D29,'ID-40'!J29,'ID-44'!H29,'ID-45'!J29,'ID-57'!H29))</f>
        <v>2.8454198095588885</v>
      </c>
      <c r="K22" s="1">
        <f>ABS(Mean!K22-MAX('ID-26'!E29,'ID-31'!E29,'ID-34'!I29,'ID-36'!G29,'ID-40'!K29,'ID-44'!I29,'ID-57'!I29))</f>
        <v>7.200218564959135</v>
      </c>
      <c r="M22" s="1">
        <v>2.25</v>
      </c>
      <c r="N22" s="70">
        <f t="shared" si="0"/>
        <v>7.756115112746571E-4</v>
      </c>
      <c r="O22" s="1">
        <f t="shared" si="1"/>
        <v>2.5887116442991205E-4</v>
      </c>
      <c r="P22" s="1">
        <f t="shared" si="2"/>
        <v>5.8707351693987136E-4</v>
      </c>
      <c r="Q22" s="1">
        <f t="shared" si="3"/>
        <v>8.5085271189589795E-4</v>
      </c>
      <c r="R22" s="1">
        <f t="shared" si="4"/>
        <v>1.4297931782695295E-3</v>
      </c>
      <c r="S22" s="1">
        <f t="shared" si="5"/>
        <v>1.1613538443154797E-3</v>
      </c>
      <c r="T22" s="1">
        <f t="shared" si="6"/>
        <v>5.9616262953174316E-4</v>
      </c>
      <c r="U22" s="1">
        <f t="shared" si="7"/>
        <v>8.9255569360972397E-4</v>
      </c>
      <c r="V22" s="1">
        <f t="shared" si="8"/>
        <v>4.7404694027251083E-4</v>
      </c>
      <c r="W22" s="1">
        <f t="shared" si="9"/>
        <v>1.1995564129221919E-3</v>
      </c>
    </row>
    <row r="23" spans="1:23" x14ac:dyDescent="0.25">
      <c r="A23" s="1">
        <v>2.375</v>
      </c>
      <c r="B23" s="1">
        <f>ABS(Mean!B23-MAX('ID-11'!B30,'ID-13'!B30,'ID-14'!B30,'ID-15'!B30,'ID-24'!B30,'ID-26'!B30,'ID-29'!B30,'ID-30'!B30,'ID-32'!B30,'ID-33'!B30,'ID-34'!B30,'ID-37'!B30,'ID-38'!B30,'ID-39'!B30,'ID-40'!B30,'ID-44'!B30,'ID-45'!B30,'ID-53'!B30,'ID-57'!B30,'ID-59'!B30,'ID-70'!B30,'ID-71'!B30))</f>
        <v>4.6253569796203902</v>
      </c>
      <c r="C23" s="1">
        <f>ABS(Mean!C23-MAX('ID-08'!B30,'ID-09'!B30,'ID-11'!C30,'ID-14'!C30,'ID-18'!B30,'ID-24'!C30,'ID-26'!C30,'ID-29'!C30,'ID-30'!C30,'ID-34'!C30,'ID-36'!B30,'ID-38'!C30,'ID-39'!C30,'ID-40'!C30,'ID-44'!C30,'ID-45'!C30,'ID-57'!C30,'ID-59'!C30))</f>
        <v>1.5263111851364526</v>
      </c>
      <c r="D23" s="1">
        <f>ABS(Mean!D23-MAX('ID-13'!C30,'ID-14'!D30,'ID-15'!C30,'ID-16'!B30,'ID-18'!C30,'ID-26'!D30,'ID-29'!D30,'ID-30'!D30,'ID-33'!C30,'ID-34'!D30,'ID-36'!C30,'ID-37'!C30,'ID-38'!D30,'ID-39'!D30,'ID-40'!D30,'ID-45'!D30,'ID-59'!D30,'ID-71'!C30))</f>
        <v>3.6256948564287477</v>
      </c>
      <c r="E23" s="1">
        <f>ABS(Mean!E23-MAX('ID-03'!B30,'ID-09'!C30,'ID-13'!D30,'ID-15'!D30,'ID-16'!C30,'ID-18'!D30,'ID-24'!D30,'ID-29'!E30,'ID-30'!E30,'ID-33'!D30,'ID-34'!E30,'ID-36'!D30,'ID-38'!E30,'ID-39'!E30,'ID-40'!E30,'ID-44'!D30,'ID-45'!E30,'ID-57'!D30,'ID-70'!C30,'ID-71'!D30))</f>
        <v>5.2493071554858295</v>
      </c>
      <c r="F23" s="1">
        <f>ABS(Mean!F23-MAX('ID-01'!B30,'ID-02'!B30,'ID-03'!C30,'ID-06'!B30,'ID-08'!C30,'ID-09'!D30,'ID-12'!B30,'ID-16'!D30,'ID-18'!E30,'ID-24'!E30,'ID-29'!F30,'ID-33'!E30,'ID-34'!F30,'ID-36'!E30,'ID-38'!F30,'ID-39'!F30,'ID-40'!F30,'ID-45'!F30,'ID-53'!C30,'ID-54'!B30,'ID-57'!E30,'ID-71'!E30))</f>
        <v>8.5983241278831155</v>
      </c>
      <c r="G23" s="1">
        <f>ABS(Mean!G23-MAX('ID-01'!C30,'ID-02'!C30,'ID-03'!D30,'ID-07'!B30,'ID-08'!D30,'ID-11'!D30,'ID-18'!F30,'ID-24'!F30,'ID-29'!G30,'ID-31'!B30,'ID-33'!F30,'ID-34'!G30,'ID-36'!F30,'ID-39'!G30,'ID-40'!G30,'ID-44'!E30,'ID-45'!G30,'ID-50'!B30,'ID-53'!D30,'ID-54'!C30,'ID-57'!F30,'ID-59'!E30,'ID-70'!D30,'ID-71'!F30))</f>
        <v>7.0162250580120649</v>
      </c>
      <c r="H23" s="1">
        <f>ABS(Mean!H23-MAX('ID-03'!E30,'ID-11'!E30,'ID-13'!E30,'ID-15'!E30,'ID-16'!E30,'ID-18'!G30,'ID-24'!G30,'ID-29'!H30,'ID-30'!F30,'ID-31'!C30,'ID-33'!G30,'ID-34'!H30,'ID-40'!H30,'ID-44'!F30,'ID-45'!H30,'ID-54'!D30,'ID-57'!G30,'ID-59'!F30,'ID-70'!E30,'ID-71'!G30))</f>
        <v>3.7505316894273117</v>
      </c>
      <c r="I23" s="1">
        <f>ABS(Mean!I23-MAX('ID-12'!C30,'ID-18'!H30,'ID-24'!H30,'ID-29'!I30,'ID-40'!I30,'ID-44'!G30,'ID-45'!I30,'ID-59'!G30))</f>
        <v>5.3320332128489554</v>
      </c>
      <c r="J23" s="1">
        <f>ABS(Mean!J23-MAX('ID-31'!D30,'ID-40'!J30,'ID-44'!H30,'ID-45'!J30,'ID-57'!H30))</f>
        <v>2.8300030194865831</v>
      </c>
      <c r="K23" s="1">
        <f>ABS(Mean!K23-MAX('ID-26'!E30,'ID-31'!E30,'ID-34'!I30,'ID-36'!G30,'ID-40'!K30,'ID-44'!I30,'ID-57'!I30))</f>
        <v>7.268607240076113</v>
      </c>
      <c r="M23" s="1">
        <v>2.375</v>
      </c>
      <c r="N23" s="70">
        <f t="shared" si="0"/>
        <v>7.7058447280475709E-4</v>
      </c>
      <c r="O23" s="1">
        <f t="shared" si="1"/>
        <v>2.5428344344373302E-4</v>
      </c>
      <c r="P23" s="1">
        <f t="shared" si="2"/>
        <v>6.0404076308102938E-4</v>
      </c>
      <c r="Q23" s="1">
        <f t="shared" si="3"/>
        <v>8.7453457210393925E-4</v>
      </c>
      <c r="R23" s="1">
        <f t="shared" si="4"/>
        <v>1.4324807997053272E-3</v>
      </c>
      <c r="S23" s="1">
        <f t="shared" si="5"/>
        <v>1.1689030946648101E-3</v>
      </c>
      <c r="T23" s="1">
        <f t="shared" si="6"/>
        <v>6.2483857945859022E-4</v>
      </c>
      <c r="U23" s="1">
        <f t="shared" si="7"/>
        <v>8.8831673326063602E-4</v>
      </c>
      <c r="V23" s="1">
        <f t="shared" si="8"/>
        <v>4.7147850304646478E-4</v>
      </c>
      <c r="W23" s="1">
        <f t="shared" si="9"/>
        <v>1.2109499661966806E-3</v>
      </c>
    </row>
    <row r="24" spans="1:23" x14ac:dyDescent="0.25">
      <c r="A24" s="1">
        <v>2.5</v>
      </c>
      <c r="B24" s="1">
        <f>ABS(Mean!B24-MAX('ID-11'!B31,'ID-13'!B31,'ID-14'!B31,'ID-15'!B31,'ID-24'!B31,'ID-26'!B31,'ID-29'!B31,'ID-30'!B31,'ID-32'!B31,'ID-33'!B31,'ID-34'!B31,'ID-37'!B31,'ID-38'!B31,'ID-39'!B31,'ID-40'!B31,'ID-44'!B31,'ID-45'!B31,'ID-53'!B31,'ID-57'!B31,'ID-59'!B31,'ID-70'!B31,'ID-71'!B31))</f>
        <v>4.5751871252083962</v>
      </c>
      <c r="C24" s="1">
        <f>ABS(Mean!C24-MAX('ID-08'!B31,'ID-09'!B31,'ID-11'!C31,'ID-14'!C31,'ID-18'!B31,'ID-24'!C31,'ID-26'!C31,'ID-29'!C31,'ID-30'!C31,'ID-34'!C31,'ID-36'!B31,'ID-38'!C31,'ID-39'!C31,'ID-40'!C31,'ID-44'!C31,'ID-45'!C31,'ID-57'!C31,'ID-59'!C31))</f>
        <v>1.436650004858707</v>
      </c>
      <c r="D24" s="1">
        <f>ABS(Mean!D24-MAX('ID-13'!C31,'ID-14'!D31,'ID-15'!C31,'ID-16'!B31,'ID-18'!C31,'ID-26'!D31,'ID-29'!D31,'ID-30'!D31,'ID-33'!C31,'ID-34'!D31,'ID-36'!C31,'ID-37'!C31,'ID-38'!D31,'ID-39'!D31,'ID-40'!D31,'ID-45'!D31,'ID-59'!D31,'ID-71'!C31))</f>
        <v>3.6940238477079053</v>
      </c>
      <c r="E24" s="1">
        <f>ABS(Mean!E24-MAX('ID-03'!B31,'ID-09'!C31,'ID-13'!D31,'ID-15'!D31,'ID-16'!C31,'ID-18'!D31,'ID-24'!D31,'ID-29'!E31,'ID-30'!E31,'ID-33'!D31,'ID-34'!E31,'ID-36'!D31,'ID-38'!E31,'ID-39'!E31,'ID-40'!E31,'ID-44'!D31,'ID-45'!E31,'ID-57'!D31,'ID-70'!C31,'ID-71'!D31))</f>
        <v>5.4410595289558445</v>
      </c>
      <c r="F24" s="1">
        <f>ABS(Mean!F24-MAX('ID-01'!B31,'ID-02'!B31,'ID-03'!C31,'ID-06'!B31,'ID-08'!C31,'ID-09'!D31,'ID-12'!B31,'ID-16'!D31,'ID-18'!E31,'ID-24'!E31,'ID-29'!F31,'ID-33'!E31,'ID-34'!F31,'ID-36'!E31,'ID-38'!F31,'ID-39'!F31,'ID-40'!F31,'ID-45'!F31,'ID-53'!C31,'ID-54'!B31,'ID-57'!E31,'ID-71'!E31))</f>
        <v>8.7145571438120939</v>
      </c>
      <c r="G24" s="1">
        <f>ABS(Mean!G24-MAX('ID-01'!C31,'ID-02'!C31,'ID-03'!D31,'ID-07'!B31,'ID-08'!D31,'ID-11'!D31,'ID-18'!F31,'ID-24'!F31,'ID-29'!G31,'ID-31'!B31,'ID-33'!F31,'ID-34'!G31,'ID-36'!F31,'ID-39'!G31,'ID-40'!G31,'ID-44'!E31,'ID-45'!G31,'ID-50'!B31,'ID-53'!D31,'ID-54'!C31,'ID-57'!F31,'ID-59'!E31,'ID-70'!D31,'ID-71'!F31))</f>
        <v>7.0042892053378036</v>
      </c>
      <c r="H24" s="1">
        <f>ABS(Mean!H24-MAX('ID-03'!E31,'ID-11'!E31,'ID-13'!E31,'ID-15'!E31,'ID-16'!E31,'ID-18'!G31,'ID-24'!G31,'ID-29'!H31,'ID-30'!F31,'ID-31'!C31,'ID-33'!G31,'ID-34'!H31,'ID-40'!H31,'ID-44'!F31,'ID-45'!H31,'ID-54'!D31,'ID-57'!G31,'ID-59'!F31,'ID-70'!E31,'ID-71'!G31))</f>
        <v>3.8583374843093439</v>
      </c>
      <c r="I24" s="1">
        <f>ABS(Mean!I24-MAX('ID-12'!C31,'ID-18'!H31,'ID-24'!H31,'ID-29'!I31,'ID-40'!I31,'ID-44'!G31,'ID-45'!I31,'ID-59'!G31))</f>
        <v>5.3227606743280109</v>
      </c>
      <c r="J24" s="1">
        <f>ABS(Mean!J24-MAX('ID-31'!D31,'ID-40'!J31,'ID-44'!H31,'ID-45'!J31,'ID-57'!H31))</f>
        <v>2.7546414566279158</v>
      </c>
      <c r="K24" s="1">
        <f>ABS(Mean!K24-MAX('ID-26'!E31,'ID-31'!E31,'ID-34'!I31,'ID-36'!G31,'ID-40'!K31,'ID-44'!I31,'ID-57'!I31))</f>
        <v>7.3208866701864821</v>
      </c>
      <c r="M24" s="1">
        <v>2.5</v>
      </c>
      <c r="N24" s="70">
        <f t="shared" si="0"/>
        <v>7.6222617505971885E-4</v>
      </c>
      <c r="O24" s="1">
        <f t="shared" si="1"/>
        <v>2.3934589080946059E-4</v>
      </c>
      <c r="P24" s="1">
        <f t="shared" si="2"/>
        <v>6.1542437302813707E-4</v>
      </c>
      <c r="Q24" s="1">
        <f t="shared" si="3"/>
        <v>9.0648051752404378E-4</v>
      </c>
      <c r="R24" s="1">
        <f t="shared" si="4"/>
        <v>1.4518452201590949E-3</v>
      </c>
      <c r="S24" s="1">
        <f t="shared" si="5"/>
        <v>1.1669145816092781E-3</v>
      </c>
      <c r="T24" s="1">
        <f t="shared" si="6"/>
        <v>6.4279902488593673E-4</v>
      </c>
      <c r="U24" s="1">
        <f t="shared" si="7"/>
        <v>8.8677192834304671E-4</v>
      </c>
      <c r="V24" s="1">
        <f t="shared" si="8"/>
        <v>4.5892326667421079E-4</v>
      </c>
      <c r="W24" s="1">
        <f t="shared" si="9"/>
        <v>1.219659719253068E-3</v>
      </c>
    </row>
    <row r="25" spans="1:23" x14ac:dyDescent="0.25">
      <c r="A25" s="1">
        <v>2.625</v>
      </c>
      <c r="B25" s="1">
        <f>ABS(Mean!B25-MAX('ID-11'!B32,'ID-13'!B32,'ID-14'!B32,'ID-15'!B32,'ID-24'!B32,'ID-26'!B32,'ID-29'!B32,'ID-30'!B32,'ID-32'!B32,'ID-33'!B32,'ID-34'!B32,'ID-37'!B32,'ID-38'!B32,'ID-39'!B32,'ID-40'!B32,'ID-44'!B32,'ID-45'!B32,'ID-53'!B32,'ID-57'!B32,'ID-59'!B32,'ID-70'!B32,'ID-71'!B32))</f>
        <v>4.5414644899344125</v>
      </c>
      <c r="C25" s="1">
        <f>ABS(Mean!C25-MAX('ID-08'!B32,'ID-09'!B32,'ID-11'!C32,'ID-14'!C32,'ID-18'!B32,'ID-24'!C32,'ID-26'!C32,'ID-29'!C32,'ID-30'!C32,'ID-34'!C32,'ID-36'!B32,'ID-38'!C32,'ID-39'!C32,'ID-40'!C32,'ID-44'!C32,'ID-45'!C32,'ID-57'!C32,'ID-59'!C32))</f>
        <v>1.4315367566321568</v>
      </c>
      <c r="D25" s="1">
        <f>ABS(Mean!D25-MAX('ID-13'!C32,'ID-14'!D32,'ID-15'!C32,'ID-16'!B32,'ID-18'!C32,'ID-26'!D32,'ID-29'!D32,'ID-30'!D32,'ID-33'!C32,'ID-34'!D32,'ID-36'!C32,'ID-37'!C32,'ID-38'!D32,'ID-39'!D32,'ID-40'!D32,'ID-45'!D32,'ID-59'!D32,'ID-71'!C32))</f>
        <v>3.6820843429455712</v>
      </c>
      <c r="E25" s="1">
        <f>ABS(Mean!E25-MAX('ID-03'!B32,'ID-09'!C32,'ID-13'!D32,'ID-15'!D32,'ID-16'!C32,'ID-18'!D32,'ID-24'!D32,'ID-29'!E32,'ID-30'!E32,'ID-33'!D32,'ID-34'!E32,'ID-36'!D32,'ID-38'!E32,'ID-39'!E32,'ID-40'!E32,'ID-44'!D32,'ID-45'!E32,'ID-57'!D32,'ID-70'!C32,'ID-71'!D32))</f>
        <v>5.4831784586940087</v>
      </c>
      <c r="F25" s="1">
        <f>ABS(Mean!F25-MAX('ID-01'!B32,'ID-02'!B32,'ID-03'!C32,'ID-06'!B32,'ID-08'!C32,'ID-09'!D32,'ID-12'!B32,'ID-16'!D32,'ID-18'!E32,'ID-24'!E32,'ID-29'!F32,'ID-33'!E32,'ID-34'!F32,'ID-36'!E32,'ID-38'!F32,'ID-39'!F32,'ID-40'!F32,'ID-45'!F32,'ID-53'!C32,'ID-54'!B32,'ID-57'!E32,'ID-71'!E32))</f>
        <v>8.6907000994879233</v>
      </c>
      <c r="G25" s="1">
        <f>ABS(Mean!G25-MAX('ID-01'!C32,'ID-02'!C32,'ID-03'!D32,'ID-07'!B32,'ID-08'!D32,'ID-11'!D32,'ID-18'!F32,'ID-24'!F32,'ID-29'!G32,'ID-31'!B32,'ID-33'!F32,'ID-34'!G32,'ID-36'!F32,'ID-39'!G32,'ID-40'!G32,'ID-44'!E32,'ID-45'!G32,'ID-50'!B32,'ID-53'!D32,'ID-54'!C32,'ID-57'!F32,'ID-59'!E32,'ID-70'!D32,'ID-71'!F32))</f>
        <v>7.0345579575951653</v>
      </c>
      <c r="H25" s="1">
        <f>ABS(Mean!H25-MAX('ID-03'!E32,'ID-11'!E32,'ID-13'!E32,'ID-15'!E32,'ID-16'!E32,'ID-18'!G32,'ID-24'!G32,'ID-29'!H32,'ID-30'!F32,'ID-31'!C32,'ID-33'!G32,'ID-34'!H32,'ID-40'!H32,'ID-44'!F32,'ID-45'!H32,'ID-54'!D32,'ID-57'!G32,'ID-59'!F32,'ID-70'!E32,'ID-71'!G32))</f>
        <v>3.8450181662187641</v>
      </c>
      <c r="I25" s="1">
        <f>ABS(Mean!I25-MAX('ID-12'!C32,'ID-18'!H32,'ID-24'!H32,'ID-29'!I32,'ID-40'!I32,'ID-44'!G32,'ID-45'!I32,'ID-59'!G32))</f>
        <v>5.3248569584843617</v>
      </c>
      <c r="J25" s="1">
        <f>ABS(Mean!J25-MAX('ID-31'!D32,'ID-40'!J32,'ID-44'!H32,'ID-45'!J32,'ID-57'!H32))</f>
        <v>2.7378761899407018</v>
      </c>
      <c r="K25" s="1">
        <f>ABS(Mean!K25-MAX('ID-26'!E32,'ID-31'!E32,'ID-34'!I32,'ID-36'!G32,'ID-40'!K32,'ID-44'!I32,'ID-57'!I32))</f>
        <v>7.3721678172040015</v>
      </c>
      <c r="M25" s="1">
        <v>2.625</v>
      </c>
      <c r="N25" s="70">
        <f t="shared" si="0"/>
        <v>7.5660798402307316E-4</v>
      </c>
      <c r="O25" s="1">
        <f t="shared" si="1"/>
        <v>2.3849402365491734E-4</v>
      </c>
      <c r="P25" s="1">
        <f t="shared" si="2"/>
        <v>6.1343525153473224E-4</v>
      </c>
      <c r="Q25" s="1">
        <f t="shared" si="3"/>
        <v>9.1349753121842188E-4</v>
      </c>
      <c r="R25" s="1">
        <f t="shared" si="4"/>
        <v>1.4478706365746881E-3</v>
      </c>
      <c r="S25" s="1">
        <f t="shared" si="5"/>
        <v>1.1719573557353545E-3</v>
      </c>
      <c r="T25" s="1">
        <f t="shared" si="6"/>
        <v>6.4058002649204616E-4</v>
      </c>
      <c r="U25" s="1">
        <f t="shared" si="7"/>
        <v>8.8712116928349471E-4</v>
      </c>
      <c r="V25" s="1">
        <f t="shared" si="8"/>
        <v>4.5613017324412094E-4</v>
      </c>
      <c r="W25" s="1">
        <f t="shared" si="9"/>
        <v>1.2282031583461868E-3</v>
      </c>
    </row>
    <row r="26" spans="1:23" x14ac:dyDescent="0.25">
      <c r="A26" s="1">
        <v>2.75</v>
      </c>
      <c r="B26" s="1">
        <f>ABS(Mean!B26-MAX('ID-11'!B33,'ID-13'!B33,'ID-14'!B33,'ID-15'!B33,'ID-24'!B33,'ID-26'!B33,'ID-29'!B33,'ID-30'!B33,'ID-32'!B33,'ID-33'!B33,'ID-34'!B33,'ID-37'!B33,'ID-38'!B33,'ID-39'!B33,'ID-40'!B33,'ID-44'!B33,'ID-45'!B33,'ID-53'!B33,'ID-57'!B33,'ID-59'!B33,'ID-70'!B33,'ID-71'!B33))</f>
        <v>4.5138484585157563</v>
      </c>
      <c r="C26" s="1">
        <f>ABS(Mean!C26-MAX('ID-08'!B33,'ID-09'!B33,'ID-11'!C33,'ID-14'!C33,'ID-18'!B33,'ID-24'!C33,'ID-26'!C33,'ID-29'!C33,'ID-30'!C33,'ID-34'!C33,'ID-36'!B33,'ID-38'!C33,'ID-39'!C33,'ID-40'!C33,'ID-44'!C33,'ID-45'!C33,'ID-57'!C33,'ID-59'!C33))</f>
        <v>1.3934556112668615</v>
      </c>
      <c r="D26" s="1">
        <f>ABS(Mean!D26-MAX('ID-13'!C33,'ID-14'!D33,'ID-15'!C33,'ID-16'!B33,'ID-18'!C33,'ID-26'!D33,'ID-29'!D33,'ID-30'!D33,'ID-33'!C33,'ID-34'!D33,'ID-36'!C33,'ID-37'!C33,'ID-38'!D33,'ID-39'!D33,'ID-40'!D33,'ID-45'!D33,'ID-59'!D33,'ID-71'!C33))</f>
        <v>3.6469477510210759</v>
      </c>
      <c r="E26" s="1">
        <f>ABS(Mean!E26-MAX('ID-03'!B33,'ID-09'!C33,'ID-13'!D33,'ID-15'!D33,'ID-16'!C33,'ID-18'!D33,'ID-24'!D33,'ID-29'!E33,'ID-30'!E33,'ID-33'!D33,'ID-34'!E33,'ID-36'!D33,'ID-38'!E33,'ID-39'!E33,'ID-40'!E33,'ID-44'!D33,'ID-45'!E33,'ID-57'!D33,'ID-70'!C33,'ID-71'!D33))</f>
        <v>5.090923384197807</v>
      </c>
      <c r="F26" s="1">
        <f>ABS(Mean!F26-MAX('ID-01'!B33,'ID-02'!B33,'ID-03'!C33,'ID-06'!B33,'ID-08'!C33,'ID-09'!D33,'ID-12'!B33,'ID-16'!D33,'ID-18'!E33,'ID-24'!E33,'ID-29'!F33,'ID-33'!E33,'ID-34'!F33,'ID-36'!E33,'ID-38'!F33,'ID-39'!F33,'ID-40'!F33,'ID-45'!F33,'ID-53'!C33,'ID-54'!B33,'ID-57'!E33,'ID-71'!E33))</f>
        <v>8.6701028203962576</v>
      </c>
      <c r="G26" s="1">
        <f>ABS(Mean!G26-MAX('ID-01'!C33,'ID-02'!C33,'ID-03'!D33,'ID-07'!B33,'ID-08'!D33,'ID-11'!D33,'ID-18'!F33,'ID-24'!F33,'ID-29'!G33,'ID-31'!B33,'ID-33'!F33,'ID-34'!G33,'ID-36'!F33,'ID-39'!G33,'ID-40'!G33,'ID-44'!E33,'ID-45'!G33,'ID-50'!B33,'ID-53'!D33,'ID-54'!C33,'ID-57'!F33,'ID-59'!E33,'ID-70'!D33,'ID-71'!F33))</f>
        <v>7.0705181974141382</v>
      </c>
      <c r="H26" s="1">
        <f>ABS(Mean!H26-MAX('ID-03'!E33,'ID-11'!E33,'ID-13'!E33,'ID-15'!E33,'ID-16'!E33,'ID-18'!G33,'ID-24'!G33,'ID-29'!H33,'ID-30'!F33,'ID-31'!C33,'ID-33'!G33,'ID-34'!H33,'ID-40'!H33,'ID-44'!F33,'ID-45'!H33,'ID-54'!D33,'ID-57'!G33,'ID-59'!F33,'ID-70'!E33,'ID-71'!G33))</f>
        <v>3.6585789592626661</v>
      </c>
      <c r="I26" s="1">
        <f>ABS(Mean!I26-MAX('ID-12'!C33,'ID-18'!H33,'ID-24'!H33,'ID-29'!I33,'ID-40'!I33,'ID-44'!G33,'ID-45'!I33,'ID-59'!G33))</f>
        <v>5.3035591357098575</v>
      </c>
      <c r="J26" s="1">
        <f>ABS(Mean!J26-MAX('ID-31'!D33,'ID-40'!J33,'ID-44'!H33,'ID-45'!J33,'ID-57'!H33))</f>
        <v>2.8088345249159055</v>
      </c>
      <c r="K26" s="1">
        <f>ABS(Mean!K26-MAX('ID-26'!E33,'ID-31'!E33,'ID-34'!I33,'ID-36'!G33,'ID-40'!K33,'ID-44'!I33,'ID-57'!I33))</f>
        <v>6.9024340312520369</v>
      </c>
      <c r="M26" s="1">
        <v>2.75</v>
      </c>
      <c r="N26" s="70">
        <f t="shared" si="0"/>
        <v>7.5200715318872501E-4</v>
      </c>
      <c r="O26" s="1">
        <f t="shared" si="1"/>
        <v>2.3214970483705912E-4</v>
      </c>
      <c r="P26" s="1">
        <f t="shared" si="2"/>
        <v>6.0758149532011126E-4</v>
      </c>
      <c r="Q26" s="1">
        <f t="shared" si="3"/>
        <v>8.4814783580735469E-4</v>
      </c>
      <c r="R26" s="1">
        <f t="shared" si="4"/>
        <v>1.4444391298780166E-3</v>
      </c>
      <c r="S26" s="1">
        <f t="shared" si="5"/>
        <v>1.1779483316891955E-3</v>
      </c>
      <c r="T26" s="1">
        <f t="shared" si="6"/>
        <v>6.0951925461316019E-4</v>
      </c>
      <c r="U26" s="1">
        <f t="shared" si="7"/>
        <v>8.8357295200926233E-4</v>
      </c>
      <c r="V26" s="1">
        <f t="shared" si="8"/>
        <v>4.6795183185098987E-4</v>
      </c>
      <c r="W26" s="1">
        <f t="shared" si="9"/>
        <v>1.1499455096065894E-3</v>
      </c>
    </row>
    <row r="27" spans="1:23" x14ac:dyDescent="0.25">
      <c r="A27" s="1">
        <v>2.875</v>
      </c>
      <c r="B27" s="1">
        <f>ABS(Mean!B27-MAX('ID-11'!B34,'ID-13'!B34,'ID-14'!B34,'ID-15'!B34,'ID-24'!B34,'ID-26'!B34,'ID-29'!B34,'ID-30'!B34,'ID-32'!B34,'ID-33'!B34,'ID-34'!B34,'ID-37'!B34,'ID-38'!B34,'ID-39'!B34,'ID-40'!B34,'ID-44'!B34,'ID-45'!B34,'ID-53'!B34,'ID-57'!B34,'ID-59'!B34,'ID-70'!B34,'ID-71'!B34))</f>
        <v>4.4826824108023695</v>
      </c>
      <c r="C27" s="1">
        <f>ABS(Mean!C27-MAX('ID-08'!B34,'ID-09'!B34,'ID-11'!C34,'ID-14'!C34,'ID-18'!B34,'ID-24'!C34,'ID-26'!C34,'ID-29'!C34,'ID-30'!C34,'ID-34'!C34,'ID-36'!B34,'ID-38'!C34,'ID-39'!C34,'ID-40'!C34,'ID-44'!C34,'ID-45'!C34,'ID-57'!C34,'ID-59'!C34))</f>
        <v>1.3509519146269724</v>
      </c>
      <c r="D27" s="1">
        <f>ABS(Mean!D27-MAX('ID-13'!C34,'ID-14'!D34,'ID-15'!C34,'ID-16'!B34,'ID-18'!C34,'ID-26'!D34,'ID-29'!D34,'ID-30'!D34,'ID-33'!C34,'ID-34'!D34,'ID-36'!C34,'ID-37'!C34,'ID-38'!D34,'ID-39'!D34,'ID-40'!D34,'ID-45'!D34,'ID-59'!D34,'ID-71'!C34))</f>
        <v>3.598117558293886</v>
      </c>
      <c r="E27" s="1">
        <f>ABS(Mean!E27-MAX('ID-03'!B34,'ID-09'!C34,'ID-13'!D34,'ID-15'!D34,'ID-16'!C34,'ID-18'!D34,'ID-24'!D34,'ID-29'!E34,'ID-30'!E34,'ID-33'!D34,'ID-34'!E34,'ID-36'!D34,'ID-38'!E34,'ID-39'!E34,'ID-40'!E34,'ID-44'!D34,'ID-45'!E34,'ID-57'!D34,'ID-70'!C34,'ID-71'!D34))</f>
        <v>4.8264499436269279</v>
      </c>
      <c r="F27" s="1">
        <f>ABS(Mean!F27-MAX('ID-01'!B34,'ID-02'!B34,'ID-03'!C34,'ID-06'!B34,'ID-08'!C34,'ID-09'!D34,'ID-12'!B34,'ID-16'!D34,'ID-18'!E34,'ID-24'!E34,'ID-29'!F34,'ID-33'!E34,'ID-34'!F34,'ID-36'!E34,'ID-38'!F34,'ID-39'!F34,'ID-40'!F34,'ID-45'!F34,'ID-53'!C34,'ID-54'!B34,'ID-57'!E34,'ID-71'!E34))</f>
        <v>8.6126482279222287</v>
      </c>
      <c r="G27" s="1">
        <f>ABS(Mean!G27-MAX('ID-01'!C34,'ID-02'!C34,'ID-03'!D34,'ID-07'!B34,'ID-08'!D34,'ID-11'!D34,'ID-18'!F34,'ID-24'!F34,'ID-29'!G34,'ID-31'!B34,'ID-33'!F34,'ID-34'!G34,'ID-36'!F34,'ID-39'!G34,'ID-40'!G34,'ID-44'!E34,'ID-45'!G34,'ID-50'!B34,'ID-53'!D34,'ID-54'!C34,'ID-57'!F34,'ID-59'!E34,'ID-70'!D34,'ID-71'!F34))</f>
        <v>7.1631084526723914</v>
      </c>
      <c r="H27" s="1">
        <f>ABS(Mean!H27-MAX('ID-03'!E34,'ID-11'!E34,'ID-13'!E34,'ID-15'!E34,'ID-16'!E34,'ID-18'!G34,'ID-24'!G34,'ID-29'!H34,'ID-30'!F34,'ID-31'!C34,'ID-33'!G34,'ID-34'!H34,'ID-40'!H34,'ID-44'!F34,'ID-45'!H34,'ID-54'!D34,'ID-57'!G34,'ID-59'!F34,'ID-70'!E34,'ID-71'!G34))</f>
        <v>3.609513963637843</v>
      </c>
      <c r="I27" s="1">
        <f>ABS(Mean!I27-MAX('ID-12'!C34,'ID-18'!H34,'ID-24'!H34,'ID-29'!I34,'ID-40'!I34,'ID-44'!G34,'ID-45'!I34,'ID-59'!G34))</f>
        <v>5.306665229848269</v>
      </c>
      <c r="J27" s="1">
        <f>ABS(Mean!J27-MAX('ID-31'!D34,'ID-40'!J34,'ID-44'!H34,'ID-45'!J34,'ID-57'!H34))</f>
        <v>2.8346801772313479</v>
      </c>
      <c r="K27" s="1">
        <f>ABS(Mean!K27-MAX('ID-26'!E34,'ID-31'!E34,'ID-34'!I34,'ID-36'!G34,'ID-40'!K34,'ID-44'!I34,'ID-57'!I34))</f>
        <v>6.5450857830707747</v>
      </c>
      <c r="M27" s="1">
        <v>2.875</v>
      </c>
      <c r="N27" s="70">
        <f t="shared" si="0"/>
        <v>7.468148896396748E-4</v>
      </c>
      <c r="O27" s="1">
        <f t="shared" si="1"/>
        <v>2.2506858897685362E-4</v>
      </c>
      <c r="P27" s="1">
        <f t="shared" si="2"/>
        <v>5.9944638521176148E-4</v>
      </c>
      <c r="Q27" s="1">
        <f t="shared" si="3"/>
        <v>8.0408656060824621E-4</v>
      </c>
      <c r="R27" s="1">
        <f t="shared" si="4"/>
        <v>1.4348671947718434E-3</v>
      </c>
      <c r="S27" s="1">
        <f t="shared" si="5"/>
        <v>1.1933738682152204E-3</v>
      </c>
      <c r="T27" s="1">
        <f t="shared" si="6"/>
        <v>6.0134502634206469E-4</v>
      </c>
      <c r="U27" s="1">
        <f t="shared" si="7"/>
        <v>8.8409042729272163E-4</v>
      </c>
      <c r="V27" s="1">
        <f t="shared" si="8"/>
        <v>4.7225771752674257E-4</v>
      </c>
      <c r="W27" s="1">
        <f t="shared" si="9"/>
        <v>1.0904112914595912E-3</v>
      </c>
    </row>
    <row r="28" spans="1:23" x14ac:dyDescent="0.25">
      <c r="A28" s="1">
        <v>3</v>
      </c>
      <c r="B28" s="1">
        <f>ABS(Mean!B28-MAX('ID-11'!B35,'ID-13'!B35,'ID-14'!B35,'ID-15'!B35,'ID-24'!B35,'ID-26'!B35,'ID-29'!B35,'ID-30'!B35,'ID-32'!B35,'ID-33'!B35,'ID-34'!B35,'ID-37'!B35,'ID-38'!B35,'ID-39'!B35,'ID-40'!B35,'ID-44'!B35,'ID-45'!B35,'ID-53'!B35,'ID-57'!B35,'ID-59'!B35,'ID-70'!B35,'ID-71'!B35))</f>
        <v>4.3920105491254748</v>
      </c>
      <c r="C28" s="1">
        <f>ABS(Mean!C28-MAX('ID-08'!B35,'ID-09'!B35,'ID-11'!C35,'ID-14'!C35,'ID-18'!B35,'ID-24'!C35,'ID-26'!C35,'ID-29'!C35,'ID-30'!C35,'ID-34'!C35,'ID-36'!B35,'ID-38'!C35,'ID-39'!C35,'ID-40'!C35,'ID-44'!C35,'ID-45'!C35,'ID-57'!C35,'ID-59'!C35))</f>
        <v>1.3816197864410613</v>
      </c>
      <c r="D28" s="1">
        <f>ABS(Mean!D28-MAX('ID-13'!C35,'ID-14'!D35,'ID-15'!C35,'ID-16'!B35,'ID-18'!C35,'ID-26'!D35,'ID-29'!D35,'ID-30'!D35,'ID-33'!C35,'ID-34'!D35,'ID-36'!C35,'ID-37'!C35,'ID-38'!D35,'ID-39'!D35,'ID-40'!D35,'ID-45'!D35,'ID-59'!D35,'ID-71'!C35))</f>
        <v>3.5017636985478564</v>
      </c>
      <c r="E28" s="1">
        <f>ABS(Mean!E28-MAX('ID-03'!B35,'ID-09'!C35,'ID-13'!D35,'ID-15'!D35,'ID-16'!C35,'ID-18'!D35,'ID-24'!D35,'ID-29'!E35,'ID-30'!E35,'ID-33'!D35,'ID-34'!E35,'ID-36'!D35,'ID-38'!E35,'ID-39'!E35,'ID-40'!E35,'ID-44'!D35,'ID-45'!E35,'ID-57'!D35,'ID-70'!C35,'ID-71'!D35))</f>
        <v>5.0466928634884667</v>
      </c>
      <c r="F28" s="1">
        <f>ABS(Mean!F28-MAX('ID-01'!B35,'ID-02'!B35,'ID-03'!C35,'ID-06'!B35,'ID-08'!C35,'ID-09'!D35,'ID-12'!B35,'ID-16'!D35,'ID-18'!E35,'ID-24'!E35,'ID-29'!F35,'ID-33'!E35,'ID-34'!F35,'ID-36'!E35,'ID-38'!F35,'ID-39'!F35,'ID-40'!F35,'ID-45'!F35,'ID-53'!C35,'ID-54'!B35,'ID-57'!E35,'ID-71'!E35))</f>
        <v>8.5394004771202212</v>
      </c>
      <c r="G28" s="1">
        <f>ABS(Mean!G28-MAX('ID-01'!C35,'ID-02'!C35,'ID-03'!D35,'ID-07'!B35,'ID-08'!D35,'ID-11'!D35,'ID-18'!F35,'ID-24'!F35,'ID-29'!G35,'ID-31'!B35,'ID-33'!F35,'ID-34'!G35,'ID-36'!F35,'ID-39'!G35,'ID-40'!G35,'ID-44'!E35,'ID-45'!G35,'ID-50'!B35,'ID-53'!D35,'ID-54'!C35,'ID-57'!F35,'ID-59'!E35,'ID-70'!D35,'ID-71'!F35))</f>
        <v>7.4810256872011998</v>
      </c>
      <c r="H28" s="1">
        <f>ABS(Mean!H28-MAX('ID-03'!E35,'ID-11'!E35,'ID-13'!E35,'ID-15'!E35,'ID-16'!E35,'ID-18'!G35,'ID-24'!G35,'ID-29'!H35,'ID-30'!F35,'ID-31'!C35,'ID-33'!G35,'ID-34'!H35,'ID-40'!H35,'ID-44'!F35,'ID-45'!H35,'ID-54'!D35,'ID-57'!G35,'ID-59'!F35,'ID-70'!E35,'ID-71'!G35))</f>
        <v>3.6868386508803646</v>
      </c>
      <c r="I28" s="1">
        <f>ABS(Mean!I28-MAX('ID-12'!C35,'ID-18'!H35,'ID-24'!H35,'ID-29'!I35,'ID-40'!I35,'ID-44'!G35,'ID-45'!I35,'ID-59'!G35))</f>
        <v>5.450599110111126</v>
      </c>
      <c r="J28" s="1">
        <f>ABS(Mean!J28-MAX('ID-31'!D35,'ID-40'!J35,'ID-44'!H35,'ID-45'!J35,'ID-57'!H35))</f>
        <v>2.8529605899575752</v>
      </c>
      <c r="K28" s="1">
        <f>ABS(Mean!K28-MAX('ID-26'!E35,'ID-31'!E35,'ID-34'!I35,'ID-36'!G35,'ID-40'!K35,'ID-44'!I35,'ID-57'!I35))</f>
        <v>6.4676283447945746</v>
      </c>
      <c r="M28" s="1">
        <v>3</v>
      </c>
      <c r="N28" s="70">
        <f t="shared" si="0"/>
        <v>7.3170895748430416E-4</v>
      </c>
      <c r="O28" s="1">
        <f t="shared" si="1"/>
        <v>2.3017785642108084E-4</v>
      </c>
      <c r="P28" s="1">
        <f t="shared" si="2"/>
        <v>5.8339383217807296E-4</v>
      </c>
      <c r="Q28" s="1">
        <f t="shared" si="3"/>
        <v>8.4077903105717858E-4</v>
      </c>
      <c r="R28" s="1">
        <f t="shared" si="4"/>
        <v>1.4226641194882289E-3</v>
      </c>
      <c r="S28" s="1">
        <f t="shared" si="5"/>
        <v>1.2463388794877199E-3</v>
      </c>
      <c r="T28" s="1">
        <f t="shared" si="6"/>
        <v>6.1422731923666874E-4</v>
      </c>
      <c r="U28" s="1">
        <f t="shared" si="7"/>
        <v>9.0806981174451368E-4</v>
      </c>
      <c r="V28" s="1">
        <f t="shared" si="8"/>
        <v>4.7530323428693203E-4</v>
      </c>
      <c r="W28" s="1">
        <f t="shared" si="9"/>
        <v>1.0775068822427762E-3</v>
      </c>
    </row>
    <row r="29" spans="1:23" x14ac:dyDescent="0.25">
      <c r="A29" s="1">
        <v>3.125</v>
      </c>
      <c r="B29" s="1">
        <f>ABS(Mean!B29-MAX('ID-11'!B36,'ID-13'!B36,'ID-14'!B36,'ID-15'!B36,'ID-24'!B36,'ID-26'!B36,'ID-29'!B36,'ID-30'!B36,'ID-32'!B36,'ID-33'!B36,'ID-34'!B36,'ID-37'!B36,'ID-38'!B36,'ID-39'!B36,'ID-40'!B36,'ID-44'!B36,'ID-45'!B36,'ID-53'!B36,'ID-57'!B36,'ID-59'!B36,'ID-70'!B36,'ID-71'!B36))</f>
        <v>4.3685111686885163</v>
      </c>
      <c r="C29" s="1">
        <f>ABS(Mean!C29-MAX('ID-08'!B36,'ID-09'!B36,'ID-11'!C36,'ID-14'!C36,'ID-18'!B36,'ID-24'!C36,'ID-26'!C36,'ID-29'!C36,'ID-30'!C36,'ID-34'!C36,'ID-36'!B36,'ID-38'!C36,'ID-39'!C36,'ID-40'!C36,'ID-44'!C36,'ID-45'!C36,'ID-57'!C36,'ID-59'!C36))</f>
        <v>1.5917652229973074</v>
      </c>
      <c r="D29" s="1">
        <f>ABS(Mean!D29-MAX('ID-13'!C36,'ID-14'!D36,'ID-15'!C36,'ID-16'!B36,'ID-18'!C36,'ID-26'!D36,'ID-29'!D36,'ID-30'!D36,'ID-33'!C36,'ID-34'!D36,'ID-36'!C36,'ID-37'!C36,'ID-38'!D36,'ID-39'!D36,'ID-40'!D36,'ID-45'!D36,'ID-59'!D36,'ID-71'!C36))</f>
        <v>3.5430749951624798</v>
      </c>
      <c r="E29" s="1">
        <f>ABS(Mean!E29-MAX('ID-03'!B36,'ID-09'!C36,'ID-13'!D36,'ID-15'!D36,'ID-16'!C36,'ID-18'!D36,'ID-24'!D36,'ID-29'!E36,'ID-30'!E36,'ID-33'!D36,'ID-34'!E36,'ID-36'!D36,'ID-38'!E36,'ID-39'!E36,'ID-40'!E36,'ID-44'!D36,'ID-45'!E36,'ID-57'!D36,'ID-70'!C36,'ID-71'!D36))</f>
        <v>5.0720739622887692</v>
      </c>
      <c r="F29" s="1">
        <f>ABS(Mean!F29-MAX('ID-01'!B36,'ID-02'!B36,'ID-03'!C36,'ID-06'!B36,'ID-08'!C36,'ID-09'!D36,'ID-12'!B36,'ID-16'!D36,'ID-18'!E36,'ID-24'!E36,'ID-29'!F36,'ID-33'!E36,'ID-34'!F36,'ID-36'!E36,'ID-38'!F36,'ID-39'!F36,'ID-40'!F36,'ID-45'!F36,'ID-53'!C36,'ID-54'!B36,'ID-57'!E36,'ID-71'!E36))</f>
        <v>8.4831642734959338</v>
      </c>
      <c r="G29" s="1">
        <f>ABS(Mean!G29-MAX('ID-01'!C36,'ID-02'!C36,'ID-03'!D36,'ID-07'!B36,'ID-08'!D36,'ID-11'!D36,'ID-18'!F36,'ID-24'!F36,'ID-29'!G36,'ID-31'!B36,'ID-33'!F36,'ID-34'!G36,'ID-36'!F36,'ID-39'!G36,'ID-40'!G36,'ID-44'!E36,'ID-45'!G36,'ID-50'!B36,'ID-53'!D36,'ID-54'!C36,'ID-57'!F36,'ID-59'!E36,'ID-70'!D36,'ID-71'!F36))</f>
        <v>7.4600456243907267</v>
      </c>
      <c r="H29" s="1">
        <f>ABS(Mean!H29-MAX('ID-03'!E36,'ID-11'!E36,'ID-13'!E36,'ID-15'!E36,'ID-16'!E36,'ID-18'!G36,'ID-24'!G36,'ID-29'!H36,'ID-30'!F36,'ID-31'!C36,'ID-33'!G36,'ID-34'!H36,'ID-40'!H36,'ID-44'!F36,'ID-45'!H36,'ID-54'!D36,'ID-57'!G36,'ID-59'!F36,'ID-70'!E36,'ID-71'!G36))</f>
        <v>3.6762167044194172</v>
      </c>
      <c r="I29" s="1">
        <f>ABS(Mean!I29-MAX('ID-12'!C36,'ID-18'!H36,'ID-24'!H36,'ID-29'!I36,'ID-40'!I36,'ID-44'!G36,'ID-45'!I36,'ID-59'!G36))</f>
        <v>5.4278085584970963</v>
      </c>
      <c r="J29" s="1">
        <f>ABS(Mean!J29-MAX('ID-31'!D36,'ID-40'!J36,'ID-44'!H36,'ID-45'!J36,'ID-57'!H36))</f>
        <v>2.8163277180398607</v>
      </c>
      <c r="K29" s="1">
        <f>ABS(Mean!K29-MAX('ID-26'!E36,'ID-31'!E36,'ID-34'!I36,'ID-36'!G36,'ID-40'!K36,'ID-44'!I36,'ID-57'!I36))</f>
        <v>6.1502358365167389</v>
      </c>
      <c r="M29" s="1">
        <v>3.125</v>
      </c>
      <c r="N29" s="70">
        <f t="shared" si="0"/>
        <v>7.2779396070350689E-4</v>
      </c>
      <c r="O29" s="1">
        <f t="shared" si="1"/>
        <v>2.6518808615135143E-4</v>
      </c>
      <c r="P29" s="1">
        <f t="shared" si="2"/>
        <v>5.9027629419406921E-4</v>
      </c>
      <c r="Q29" s="1">
        <f t="shared" si="3"/>
        <v>8.4500752211730896E-4</v>
      </c>
      <c r="R29" s="1">
        <f t="shared" si="4"/>
        <v>1.4132951679644227E-3</v>
      </c>
      <c r="S29" s="1">
        <f t="shared" si="5"/>
        <v>1.2428436010234951E-3</v>
      </c>
      <c r="T29" s="1">
        <f t="shared" si="6"/>
        <v>6.1245770295627496E-4</v>
      </c>
      <c r="U29" s="1">
        <f t="shared" si="7"/>
        <v>9.0427290584561631E-4</v>
      </c>
      <c r="V29" s="1">
        <f t="shared" si="8"/>
        <v>4.6920019782544084E-4</v>
      </c>
      <c r="W29" s="1">
        <f t="shared" si="9"/>
        <v>1.0246292903636888E-3</v>
      </c>
    </row>
    <row r="30" spans="1:23" x14ac:dyDescent="0.25">
      <c r="A30" s="1">
        <v>3.25</v>
      </c>
      <c r="B30" s="1">
        <f>ABS(Mean!B30-MAX('ID-11'!B37,'ID-13'!B37,'ID-14'!B37,'ID-15'!B37,'ID-24'!B37,'ID-26'!B37,'ID-29'!B37,'ID-30'!B37,'ID-32'!B37,'ID-33'!B37,'ID-34'!B37,'ID-37'!B37,'ID-38'!B37,'ID-39'!B37,'ID-40'!B37,'ID-44'!B37,'ID-45'!B37,'ID-53'!B37,'ID-57'!B37,'ID-59'!B37,'ID-70'!B37,'ID-71'!B37))</f>
        <v>4.4325477480237963</v>
      </c>
      <c r="C30" s="1">
        <f>ABS(Mean!C30-MAX('ID-08'!B37,'ID-09'!B37,'ID-11'!C37,'ID-14'!C37,'ID-18'!B37,'ID-24'!C37,'ID-26'!C37,'ID-29'!C37,'ID-30'!C37,'ID-34'!C37,'ID-36'!B37,'ID-38'!C37,'ID-39'!C37,'ID-40'!C37,'ID-44'!C37,'ID-45'!C37,'ID-57'!C37,'ID-59'!C37))</f>
        <v>1.6106971990799139</v>
      </c>
      <c r="D30" s="1">
        <f>ABS(Mean!D30-MAX('ID-13'!C37,'ID-14'!D37,'ID-15'!C37,'ID-16'!B37,'ID-18'!C37,'ID-26'!D37,'ID-29'!D37,'ID-30'!D37,'ID-33'!C37,'ID-34'!D37,'ID-36'!C37,'ID-37'!C37,'ID-38'!D37,'ID-39'!D37,'ID-40'!D37,'ID-45'!D37,'ID-59'!D37,'ID-71'!C37))</f>
        <v>3.4235638927181871</v>
      </c>
      <c r="E30" s="1">
        <f>ABS(Mean!E30-MAX('ID-03'!B37,'ID-09'!C37,'ID-13'!D37,'ID-15'!D37,'ID-16'!C37,'ID-18'!D37,'ID-24'!D37,'ID-29'!E37,'ID-30'!E37,'ID-33'!D37,'ID-34'!E37,'ID-36'!D37,'ID-38'!E37,'ID-39'!E37,'ID-40'!E37,'ID-44'!D37,'ID-45'!E37,'ID-57'!D37,'ID-70'!C37,'ID-71'!D37))</f>
        <v>5.1697742284341768</v>
      </c>
      <c r="F30" s="1">
        <f>ABS(Mean!F30-MAX('ID-01'!B37,'ID-02'!B37,'ID-03'!C37,'ID-06'!B37,'ID-08'!C37,'ID-09'!D37,'ID-12'!B37,'ID-16'!D37,'ID-18'!E37,'ID-24'!E37,'ID-29'!F37,'ID-33'!E37,'ID-34'!F37,'ID-36'!E37,'ID-38'!F37,'ID-39'!F37,'ID-40'!F37,'ID-45'!F37,'ID-53'!C37,'ID-54'!B37,'ID-57'!E37,'ID-71'!E37))</f>
        <v>8.3846884253961598</v>
      </c>
      <c r="G30" s="1">
        <f>ABS(Mean!G30-MAX('ID-01'!C37,'ID-02'!C37,'ID-03'!D37,'ID-07'!B37,'ID-08'!D37,'ID-11'!D37,'ID-18'!F37,'ID-24'!F37,'ID-29'!G37,'ID-31'!B37,'ID-33'!F37,'ID-34'!G37,'ID-36'!F37,'ID-39'!G37,'ID-40'!G37,'ID-44'!E37,'ID-45'!G37,'ID-50'!B37,'ID-53'!D37,'ID-54'!C37,'ID-57'!F37,'ID-59'!E37,'ID-70'!D37,'ID-71'!F37))</f>
        <v>7.4646389736867782</v>
      </c>
      <c r="H30" s="1">
        <f>ABS(Mean!H30-MAX('ID-03'!E37,'ID-11'!E37,'ID-13'!E37,'ID-15'!E37,'ID-16'!E37,'ID-18'!G37,'ID-24'!G37,'ID-29'!H37,'ID-30'!F37,'ID-31'!C37,'ID-33'!G37,'ID-34'!H37,'ID-40'!H37,'ID-44'!F37,'ID-45'!H37,'ID-54'!D37,'ID-57'!G37,'ID-59'!F37,'ID-70'!E37,'ID-71'!G37))</f>
        <v>3.6784779302325394</v>
      </c>
      <c r="I30" s="1">
        <f>ABS(Mean!I30-MAX('ID-12'!C37,'ID-18'!H37,'ID-24'!H37,'ID-29'!I37,'ID-40'!I37,'ID-44'!G37,'ID-45'!I37,'ID-59'!G37))</f>
        <v>5.4116418928042673</v>
      </c>
      <c r="J30" s="1">
        <f>ABS(Mean!J30-MAX('ID-31'!D37,'ID-40'!J37,'ID-44'!H37,'ID-45'!J37,'ID-57'!H37))</f>
        <v>2.7944353773890134</v>
      </c>
      <c r="K30" s="1">
        <f>ABS(Mean!K30-MAX('ID-26'!E37,'ID-31'!E37,'ID-34'!I37,'ID-36'!G37,'ID-40'!K37,'ID-44'!I37,'ID-57'!I37))</f>
        <v>5.6866059848834158</v>
      </c>
      <c r="M30" s="1">
        <v>3.25</v>
      </c>
      <c r="N30" s="70">
        <f t="shared" si="0"/>
        <v>7.3846245482076455E-4</v>
      </c>
      <c r="O30" s="1">
        <f t="shared" si="1"/>
        <v>2.6834215336671367E-4</v>
      </c>
      <c r="P30" s="1">
        <f t="shared" si="2"/>
        <v>5.7036574452684998E-4</v>
      </c>
      <c r="Q30" s="1">
        <f t="shared" si="3"/>
        <v>8.612843864571339E-4</v>
      </c>
      <c r="R30" s="1">
        <f t="shared" si="4"/>
        <v>1.3968890916710003E-3</v>
      </c>
      <c r="S30" s="1">
        <f t="shared" si="5"/>
        <v>1.2436088530162173E-3</v>
      </c>
      <c r="T30" s="1">
        <f t="shared" si="6"/>
        <v>6.1283442317674108E-4</v>
      </c>
      <c r="U30" s="1">
        <f t="shared" si="7"/>
        <v>9.0157953934119097E-4</v>
      </c>
      <c r="V30" s="1">
        <f t="shared" si="8"/>
        <v>4.6555293387300968E-4</v>
      </c>
      <c r="W30" s="1">
        <f t="shared" si="9"/>
        <v>9.4738855708157712E-4</v>
      </c>
    </row>
    <row r="31" spans="1:23" x14ac:dyDescent="0.25">
      <c r="A31" s="1">
        <v>3.375</v>
      </c>
      <c r="B31" s="1">
        <f>ABS(Mean!B31-MAX('ID-11'!B38,'ID-13'!B38,'ID-14'!B38,'ID-15'!B38,'ID-24'!B38,'ID-26'!B38,'ID-29'!B38,'ID-30'!B38,'ID-32'!B38,'ID-33'!B38,'ID-34'!B38,'ID-37'!B38,'ID-38'!B38,'ID-39'!B38,'ID-40'!B38,'ID-44'!B38,'ID-45'!B38,'ID-53'!B38,'ID-57'!B38,'ID-59'!B38,'ID-70'!B38,'ID-71'!B38))</f>
        <v>4.4308688531934948</v>
      </c>
      <c r="C31" s="1">
        <f>ABS(Mean!C31-MAX('ID-08'!B38,'ID-09'!B38,'ID-11'!C38,'ID-14'!C38,'ID-18'!B38,'ID-24'!C38,'ID-26'!C38,'ID-29'!C38,'ID-30'!C38,'ID-34'!C38,'ID-36'!B38,'ID-38'!C38,'ID-39'!C38,'ID-40'!C38,'ID-44'!C38,'ID-45'!C38,'ID-57'!C38,'ID-59'!C38))</f>
        <v>1.7310623660075497</v>
      </c>
      <c r="D31" s="1">
        <f>ABS(Mean!D31-MAX('ID-13'!C38,'ID-14'!D38,'ID-15'!C38,'ID-16'!B38,'ID-18'!C38,'ID-26'!D38,'ID-29'!D38,'ID-30'!D38,'ID-33'!C38,'ID-34'!D38,'ID-36'!C38,'ID-37'!C38,'ID-38'!D38,'ID-39'!D38,'ID-40'!D38,'ID-45'!D38,'ID-59'!D38,'ID-71'!C38))</f>
        <v>3.5600917810795569</v>
      </c>
      <c r="E31" s="1">
        <f>ABS(Mean!E31-MAX('ID-03'!B38,'ID-09'!C38,'ID-13'!D38,'ID-15'!D38,'ID-16'!C38,'ID-18'!D38,'ID-24'!D38,'ID-29'!E38,'ID-30'!E38,'ID-33'!D38,'ID-34'!E38,'ID-36'!D38,'ID-38'!E38,'ID-39'!E38,'ID-40'!E38,'ID-44'!D38,'ID-45'!E38,'ID-57'!D38,'ID-70'!C38,'ID-71'!D38))</f>
        <v>5.1161403012640472</v>
      </c>
      <c r="F31" s="1">
        <f>ABS(Mean!F31-MAX('ID-01'!B38,'ID-02'!B38,'ID-03'!C38,'ID-06'!B38,'ID-08'!C38,'ID-09'!D38,'ID-12'!B38,'ID-16'!D38,'ID-18'!E38,'ID-24'!E38,'ID-29'!F38,'ID-33'!E38,'ID-34'!F38,'ID-36'!E38,'ID-38'!F38,'ID-39'!F38,'ID-40'!F38,'ID-45'!F38,'ID-53'!C38,'ID-54'!B38,'ID-57'!E38,'ID-71'!E38))</f>
        <v>8.3037952171417615</v>
      </c>
      <c r="G31" s="1">
        <f>ABS(Mean!G31-MAX('ID-01'!C38,'ID-02'!C38,'ID-03'!D38,'ID-07'!B38,'ID-08'!D38,'ID-11'!D38,'ID-18'!F38,'ID-24'!F38,'ID-29'!G38,'ID-31'!B38,'ID-33'!F38,'ID-34'!G38,'ID-36'!F38,'ID-39'!G38,'ID-40'!G38,'ID-44'!E38,'ID-45'!G38,'ID-50'!B38,'ID-53'!D38,'ID-54'!C38,'ID-57'!F38,'ID-59'!E38,'ID-70'!D38,'ID-71'!F38))</f>
        <v>7.3838969373714693</v>
      </c>
      <c r="H31" s="1">
        <f>ABS(Mean!H31-MAX('ID-03'!E38,'ID-11'!E38,'ID-13'!E38,'ID-15'!E38,'ID-16'!E38,'ID-18'!G38,'ID-24'!G38,'ID-29'!H38,'ID-30'!F38,'ID-31'!C38,'ID-33'!G38,'ID-34'!H38,'ID-40'!H38,'ID-44'!F38,'ID-45'!H38,'ID-54'!D38,'ID-57'!G38,'ID-59'!F38,'ID-70'!E38,'ID-71'!G38))</f>
        <v>3.7824416593968238</v>
      </c>
      <c r="I31" s="1">
        <f>ABS(Mean!I31-MAX('ID-12'!C38,'ID-18'!H38,'ID-24'!H38,'ID-29'!I38,'ID-40'!I38,'ID-44'!G38,'ID-45'!I38,'ID-59'!G38))</f>
        <v>5.3590895174481901</v>
      </c>
      <c r="J31" s="1">
        <f>ABS(Mean!J31-MAX('ID-31'!D38,'ID-40'!J38,'ID-44'!H38,'ID-45'!J38,'ID-57'!H38))</f>
        <v>2.7637540686263566</v>
      </c>
      <c r="K31" s="1">
        <f>ABS(Mean!K31-MAX('ID-26'!E38,'ID-31'!E38,'ID-34'!I38,'ID-36'!G38,'ID-40'!K38,'ID-44'!I38,'ID-57'!I38))</f>
        <v>5.1529508873777834</v>
      </c>
      <c r="M31" s="1">
        <v>3.375</v>
      </c>
      <c r="N31" s="70">
        <f t="shared" si="0"/>
        <v>7.381827509420363E-4</v>
      </c>
      <c r="O31" s="1">
        <f t="shared" si="1"/>
        <v>2.883949901768578E-4</v>
      </c>
      <c r="P31" s="1">
        <f t="shared" si="2"/>
        <v>5.9311129072785423E-4</v>
      </c>
      <c r="Q31" s="1">
        <f t="shared" si="3"/>
        <v>8.5234897419059034E-4</v>
      </c>
      <c r="R31" s="1">
        <f t="shared" si="4"/>
        <v>1.3834122831758175E-3</v>
      </c>
      <c r="S31" s="1">
        <f t="shared" si="5"/>
        <v>1.230157229766087E-3</v>
      </c>
      <c r="T31" s="1">
        <f t="shared" si="6"/>
        <v>6.3015478045551083E-4</v>
      </c>
      <c r="U31" s="1">
        <f t="shared" si="7"/>
        <v>8.9282431360686852E-4</v>
      </c>
      <c r="V31" s="1">
        <f t="shared" si="8"/>
        <v>4.6044142783315103E-4</v>
      </c>
      <c r="W31" s="1">
        <f t="shared" si="9"/>
        <v>8.5848161783713879E-4</v>
      </c>
    </row>
    <row r="32" spans="1:23" x14ac:dyDescent="0.25">
      <c r="A32" s="1">
        <v>3.5</v>
      </c>
      <c r="B32" s="1">
        <f>ABS(Mean!B32-MAX('ID-11'!B39,'ID-13'!B39,'ID-14'!B39,'ID-15'!B39,'ID-24'!B39,'ID-26'!B39,'ID-29'!B39,'ID-30'!B39,'ID-32'!B39,'ID-33'!B39,'ID-34'!B39,'ID-37'!B39,'ID-38'!B39,'ID-39'!B39,'ID-40'!B39,'ID-44'!B39,'ID-45'!B39,'ID-53'!B39,'ID-57'!B39,'ID-59'!B39,'ID-70'!B39,'ID-71'!B39))</f>
        <v>4.3638681748098884</v>
      </c>
      <c r="C32" s="1">
        <f>ABS(Mean!C32-MAX('ID-08'!B39,'ID-09'!B39,'ID-11'!C39,'ID-14'!C39,'ID-18'!B39,'ID-24'!C39,'ID-26'!C39,'ID-29'!C39,'ID-30'!C39,'ID-34'!C39,'ID-36'!B39,'ID-38'!C39,'ID-39'!C39,'ID-40'!C39,'ID-44'!C39,'ID-45'!C39,'ID-57'!C39,'ID-59'!C39))</f>
        <v>1.7914370118460983</v>
      </c>
      <c r="D32" s="1">
        <f>ABS(Mean!D32-MAX('ID-13'!C39,'ID-14'!D39,'ID-15'!C39,'ID-16'!B39,'ID-18'!C39,'ID-26'!D39,'ID-29'!D39,'ID-30'!D39,'ID-33'!C39,'ID-34'!D39,'ID-36'!C39,'ID-37'!C39,'ID-38'!D39,'ID-39'!D39,'ID-40'!D39,'ID-45'!D39,'ID-59'!D39,'ID-71'!C39))</f>
        <v>3.6769855489948284</v>
      </c>
      <c r="E32" s="1">
        <f>ABS(Mean!E32-MAX('ID-03'!B39,'ID-09'!C39,'ID-13'!D39,'ID-15'!D39,'ID-16'!C39,'ID-18'!D39,'ID-24'!D39,'ID-29'!E39,'ID-30'!E39,'ID-33'!D39,'ID-34'!E39,'ID-36'!D39,'ID-38'!E39,'ID-39'!E39,'ID-40'!E39,'ID-44'!D39,'ID-45'!E39,'ID-57'!D39,'ID-70'!C39,'ID-71'!D39))</f>
        <v>5.0250955317418837</v>
      </c>
      <c r="F32" s="1">
        <f>ABS(Mean!F32-MAX('ID-01'!B39,'ID-02'!B39,'ID-03'!C39,'ID-06'!B39,'ID-08'!C39,'ID-09'!D39,'ID-12'!B39,'ID-16'!D39,'ID-18'!E39,'ID-24'!E39,'ID-29'!F39,'ID-33'!E39,'ID-34'!F39,'ID-36'!E39,'ID-38'!F39,'ID-39'!F39,'ID-40'!F39,'ID-45'!F39,'ID-53'!C39,'ID-54'!B39,'ID-57'!E39,'ID-71'!E39))</f>
        <v>8.2757898383068422</v>
      </c>
      <c r="G32" s="1">
        <f>ABS(Mean!G32-MAX('ID-01'!C39,'ID-02'!C39,'ID-03'!D39,'ID-07'!B39,'ID-08'!D39,'ID-11'!D39,'ID-18'!F39,'ID-24'!F39,'ID-29'!G39,'ID-31'!B39,'ID-33'!F39,'ID-34'!G39,'ID-36'!F39,'ID-39'!G39,'ID-40'!G39,'ID-44'!E39,'ID-45'!G39,'ID-50'!B39,'ID-53'!D39,'ID-54'!C39,'ID-57'!F39,'ID-59'!E39,'ID-70'!D39,'ID-71'!F39))</f>
        <v>7.3281066754624362</v>
      </c>
      <c r="H32" s="1">
        <f>ABS(Mean!H32-MAX('ID-03'!E39,'ID-11'!E39,'ID-13'!E39,'ID-15'!E39,'ID-16'!E39,'ID-18'!G39,'ID-24'!G39,'ID-29'!H39,'ID-30'!F39,'ID-31'!C39,'ID-33'!G39,'ID-34'!H39,'ID-40'!H39,'ID-44'!F39,'ID-45'!H39,'ID-54'!D39,'ID-57'!G39,'ID-59'!F39,'ID-70'!E39,'ID-71'!G39))</f>
        <v>3.7675634964487537</v>
      </c>
      <c r="I32" s="1">
        <f>ABS(Mean!I32-MAX('ID-12'!C39,'ID-18'!H39,'ID-24'!H39,'ID-29'!I39,'ID-40'!I39,'ID-44'!G39,'ID-45'!I39,'ID-59'!G39))</f>
        <v>5.3231241961398243</v>
      </c>
      <c r="J32" s="1">
        <f>ABS(Mean!J32-MAX('ID-31'!D39,'ID-40'!J39,'ID-44'!H39,'ID-45'!J39,'ID-57'!H39))</f>
        <v>2.7718215471199819</v>
      </c>
      <c r="K32" s="1">
        <f>ABS(Mean!K32-MAX('ID-26'!E39,'ID-31'!E39,'ID-34'!I39,'ID-36'!G39,'ID-40'!K39,'ID-44'!I39,'ID-57'!I39))</f>
        <v>4.6608296203637796</v>
      </c>
      <c r="M32" s="1">
        <v>3.5</v>
      </c>
      <c r="N32" s="70">
        <f t="shared" si="0"/>
        <v>7.2702043792332747E-4</v>
      </c>
      <c r="O32" s="1">
        <f t="shared" si="1"/>
        <v>2.9845340617355997E-4</v>
      </c>
      <c r="P32" s="1">
        <f t="shared" si="2"/>
        <v>6.1258579246253842E-4</v>
      </c>
      <c r="Q32" s="1">
        <f t="shared" si="3"/>
        <v>8.371809155881979E-4</v>
      </c>
      <c r="R32" s="1">
        <f t="shared" si="4"/>
        <v>1.37874658706192E-3</v>
      </c>
      <c r="S32" s="1">
        <f t="shared" si="5"/>
        <v>1.2208625721320419E-3</v>
      </c>
      <c r="T32" s="1">
        <f t="shared" si="6"/>
        <v>6.2767607850836243E-4</v>
      </c>
      <c r="U32" s="1">
        <f t="shared" si="7"/>
        <v>8.868324910768948E-4</v>
      </c>
      <c r="V32" s="1">
        <f t="shared" si="8"/>
        <v>4.6178546975018898E-4</v>
      </c>
      <c r="W32" s="1">
        <f t="shared" si="9"/>
        <v>7.7649421475260575E-4</v>
      </c>
    </row>
    <row r="33" spans="1:23" x14ac:dyDescent="0.25">
      <c r="A33" s="1">
        <v>3.625</v>
      </c>
      <c r="B33" s="1">
        <f>ABS(Mean!B33-MAX('ID-11'!B40,'ID-13'!B40,'ID-14'!B40,'ID-15'!B40,'ID-24'!B40,'ID-26'!B40,'ID-29'!B40,'ID-30'!B40,'ID-32'!B40,'ID-33'!B40,'ID-34'!B40,'ID-37'!B40,'ID-38'!B40,'ID-39'!B40,'ID-40'!B40,'ID-44'!B40,'ID-45'!B40,'ID-53'!B40,'ID-57'!B40,'ID-59'!B40,'ID-70'!B40,'ID-71'!B40))</f>
        <v>4.3520805980577393</v>
      </c>
      <c r="C33" s="1">
        <f>ABS(Mean!C33-MAX('ID-08'!B40,'ID-09'!B40,'ID-11'!C40,'ID-14'!C40,'ID-18'!B40,'ID-24'!C40,'ID-26'!C40,'ID-29'!C40,'ID-30'!C40,'ID-34'!C40,'ID-36'!B40,'ID-38'!C40,'ID-39'!C40,'ID-40'!C40,'ID-44'!C40,'ID-45'!C40,'ID-57'!C40,'ID-59'!C40))</f>
        <v>1.9804045636750451</v>
      </c>
      <c r="D33" s="1">
        <f>ABS(Mean!D33-MAX('ID-13'!C40,'ID-14'!D40,'ID-15'!C40,'ID-16'!B40,'ID-18'!C40,'ID-26'!D40,'ID-29'!D40,'ID-30'!D40,'ID-33'!C40,'ID-34'!D40,'ID-36'!C40,'ID-37'!C40,'ID-38'!D40,'ID-39'!D40,'ID-40'!D40,'ID-45'!D40,'ID-59'!D40,'ID-71'!C40))</f>
        <v>3.6226909650914538</v>
      </c>
      <c r="E33" s="1">
        <f>ABS(Mean!E33-MAX('ID-03'!B40,'ID-09'!C40,'ID-13'!D40,'ID-15'!D40,'ID-16'!C40,'ID-18'!D40,'ID-24'!D40,'ID-29'!E40,'ID-30'!E40,'ID-33'!D40,'ID-34'!E40,'ID-36'!D40,'ID-38'!E40,'ID-39'!E40,'ID-40'!E40,'ID-44'!D40,'ID-45'!E40,'ID-57'!D40,'ID-70'!C40,'ID-71'!D40))</f>
        <v>4.7885407109177276</v>
      </c>
      <c r="F33" s="1">
        <f>ABS(Mean!F33-MAX('ID-01'!B40,'ID-02'!B40,'ID-03'!C40,'ID-06'!B40,'ID-08'!C40,'ID-09'!D40,'ID-12'!B40,'ID-16'!D40,'ID-18'!E40,'ID-24'!E40,'ID-29'!F40,'ID-33'!E40,'ID-34'!F40,'ID-36'!E40,'ID-38'!F40,'ID-39'!F40,'ID-40'!F40,'ID-45'!F40,'ID-53'!C40,'ID-54'!B40,'ID-57'!E40,'ID-71'!E40))</f>
        <v>8.20801299033063</v>
      </c>
      <c r="G33" s="1">
        <f>ABS(Mean!G33-MAX('ID-01'!C40,'ID-02'!C40,'ID-03'!D40,'ID-07'!B40,'ID-08'!D40,'ID-11'!D40,'ID-18'!F40,'ID-24'!F40,'ID-29'!G40,'ID-31'!B40,'ID-33'!F40,'ID-34'!G40,'ID-36'!F40,'ID-39'!G40,'ID-40'!G40,'ID-44'!E40,'ID-45'!G40,'ID-50'!B40,'ID-53'!D40,'ID-54'!C40,'ID-57'!F40,'ID-59'!E40,'ID-70'!D40,'ID-71'!F40))</f>
        <v>7.2270157389495004</v>
      </c>
      <c r="H33" s="1">
        <f>ABS(Mean!H33-MAX('ID-03'!E40,'ID-11'!E40,'ID-13'!E40,'ID-15'!E40,'ID-16'!E40,'ID-18'!G40,'ID-24'!G40,'ID-29'!H40,'ID-30'!F40,'ID-31'!C40,'ID-33'!G40,'ID-34'!H40,'ID-40'!H40,'ID-44'!F40,'ID-45'!H40,'ID-54'!D40,'ID-57'!G40,'ID-59'!F40,'ID-70'!E40,'ID-71'!G40))</f>
        <v>3.8259284127174422</v>
      </c>
      <c r="I33" s="1">
        <f>ABS(Mean!I33-MAX('ID-12'!C40,'ID-18'!H40,'ID-24'!H40,'ID-29'!I40,'ID-40'!I40,'ID-44'!G40,'ID-45'!I40,'ID-59'!G40))</f>
        <v>5.2401993212513291</v>
      </c>
      <c r="J33" s="1">
        <f>ABS(Mean!J33-MAX('ID-31'!D40,'ID-40'!J40,'ID-44'!H40,'ID-45'!J40,'ID-57'!H40))</f>
        <v>2.744063522219724</v>
      </c>
      <c r="K33" s="1">
        <f>ABS(Mean!K33-MAX('ID-26'!E40,'ID-31'!E40,'ID-34'!I40,'ID-36'!G40,'ID-40'!K40,'ID-44'!I40,'ID-57'!I40))</f>
        <v>4.7394841608843379</v>
      </c>
      <c r="M33" s="1">
        <v>3.625</v>
      </c>
      <c r="N33" s="70">
        <f t="shared" si="0"/>
        <v>7.2505662763641936E-4</v>
      </c>
      <c r="O33" s="1">
        <f t="shared" si="1"/>
        <v>3.2993540030826256E-4</v>
      </c>
      <c r="P33" s="1">
        <f t="shared" si="2"/>
        <v>6.0354031478423629E-4</v>
      </c>
      <c r="Q33" s="1">
        <f t="shared" si="3"/>
        <v>7.977708824388935E-4</v>
      </c>
      <c r="R33" s="1">
        <f t="shared" si="4"/>
        <v>1.3674549641890831E-3</v>
      </c>
      <c r="S33" s="1">
        <f t="shared" si="5"/>
        <v>1.2040208221089869E-3</v>
      </c>
      <c r="T33" s="1">
        <f t="shared" si="6"/>
        <v>6.3739967355872591E-4</v>
      </c>
      <c r="U33" s="1">
        <f t="shared" si="7"/>
        <v>8.7301720692047145E-4</v>
      </c>
      <c r="V33" s="1">
        <f t="shared" si="8"/>
        <v>4.5716098280180605E-4</v>
      </c>
      <c r="W33" s="1">
        <f t="shared" si="9"/>
        <v>7.8959806120333079E-4</v>
      </c>
    </row>
    <row r="34" spans="1:23" x14ac:dyDescent="0.25">
      <c r="A34" s="1">
        <v>3.75</v>
      </c>
      <c r="B34" s="1">
        <f>ABS(Mean!B34-MAX('ID-11'!B41,'ID-13'!B41,'ID-14'!B41,'ID-15'!B41,'ID-24'!B41,'ID-26'!B41,'ID-29'!B41,'ID-30'!B41,'ID-32'!B41,'ID-33'!B41,'ID-34'!B41,'ID-37'!B41,'ID-38'!B41,'ID-39'!B41,'ID-40'!B41,'ID-44'!B41,'ID-45'!B41,'ID-53'!B41,'ID-57'!B41,'ID-59'!B41,'ID-70'!B41,'ID-71'!B41))</f>
        <v>4.171958751039254</v>
      </c>
      <c r="C34" s="1">
        <f>ABS(Mean!C34-MAX('ID-08'!B41,'ID-09'!B41,'ID-11'!C41,'ID-14'!C41,'ID-18'!B41,'ID-24'!C41,'ID-26'!C41,'ID-29'!C41,'ID-30'!C41,'ID-34'!C41,'ID-36'!B41,'ID-38'!C41,'ID-39'!C41,'ID-40'!C41,'ID-44'!C41,'ID-45'!C41,'ID-57'!C41,'ID-59'!C41))</f>
        <v>2.0692247623540951</v>
      </c>
      <c r="D34" s="1">
        <f>ABS(Mean!D34-MAX('ID-13'!C41,'ID-14'!D41,'ID-15'!C41,'ID-16'!B41,'ID-18'!C41,'ID-26'!D41,'ID-29'!D41,'ID-30'!D41,'ID-33'!C41,'ID-34'!D41,'ID-36'!C41,'ID-37'!C41,'ID-38'!D41,'ID-39'!D41,'ID-40'!D41,'ID-45'!D41,'ID-59'!D41,'ID-71'!C41))</f>
        <v>3.6479438389436729</v>
      </c>
      <c r="E34" s="1">
        <f>ABS(Mean!E34-MAX('ID-03'!B41,'ID-09'!C41,'ID-13'!D41,'ID-15'!D41,'ID-16'!C41,'ID-18'!D41,'ID-24'!D41,'ID-29'!E41,'ID-30'!E41,'ID-33'!D41,'ID-34'!E41,'ID-36'!D41,'ID-38'!E41,'ID-39'!E41,'ID-40'!E41,'ID-44'!D41,'ID-45'!E41,'ID-57'!D41,'ID-70'!C41,'ID-71'!D41))</f>
        <v>4.7035898812753132</v>
      </c>
      <c r="F34" s="1">
        <f>ABS(Mean!F34-MAX('ID-01'!B41,'ID-02'!B41,'ID-03'!C41,'ID-06'!B41,'ID-08'!C41,'ID-09'!D41,'ID-12'!B41,'ID-16'!D41,'ID-18'!E41,'ID-24'!E41,'ID-29'!F41,'ID-33'!E41,'ID-34'!F41,'ID-36'!E41,'ID-38'!F41,'ID-39'!F41,'ID-40'!F41,'ID-45'!F41,'ID-53'!C41,'ID-54'!B41,'ID-57'!E41,'ID-71'!E41))</f>
        <v>8.1060251024236045</v>
      </c>
      <c r="G34" s="1">
        <f>ABS(Mean!G34-MAX('ID-01'!C41,'ID-02'!C41,'ID-03'!D41,'ID-07'!B41,'ID-08'!D41,'ID-11'!D41,'ID-18'!F41,'ID-24'!F41,'ID-29'!G41,'ID-31'!B41,'ID-33'!F41,'ID-34'!G41,'ID-36'!F41,'ID-39'!G41,'ID-40'!G41,'ID-44'!E41,'ID-45'!G41,'ID-50'!B41,'ID-53'!D41,'ID-54'!C41,'ID-57'!F41,'ID-59'!E41,'ID-70'!D41,'ID-71'!F41))</f>
        <v>7.1808010027372795</v>
      </c>
      <c r="H34" s="1">
        <f>ABS(Mean!H34-MAX('ID-03'!E41,'ID-11'!E41,'ID-13'!E41,'ID-15'!E41,'ID-16'!E41,'ID-18'!G41,'ID-24'!G41,'ID-29'!H41,'ID-30'!F41,'ID-31'!C41,'ID-33'!G41,'ID-34'!H41,'ID-40'!H41,'ID-44'!F41,'ID-45'!H41,'ID-54'!D41,'ID-57'!G41,'ID-59'!F41,'ID-70'!E41,'ID-71'!G41))</f>
        <v>3.7929795750586708</v>
      </c>
      <c r="I34" s="1">
        <f>ABS(Mean!I34-MAX('ID-12'!C41,'ID-18'!H41,'ID-24'!H41,'ID-29'!I41,'ID-40'!I41,'ID-44'!G41,'ID-45'!I41,'ID-59'!G41))</f>
        <v>5.271441988754602</v>
      </c>
      <c r="J34" s="1">
        <f>ABS(Mean!J34-MAX('ID-31'!D41,'ID-40'!J41,'ID-44'!H41,'ID-45'!J41,'ID-57'!H41))</f>
        <v>2.7134284590244269</v>
      </c>
      <c r="K34" s="1">
        <f>ABS(Mean!K34-MAX('ID-26'!E41,'ID-31'!E41,'ID-34'!I41,'ID-36'!G41,'ID-40'!K41,'ID-44'!I41,'ID-57'!I41))</f>
        <v>4.6163679256135763</v>
      </c>
      <c r="M34" s="1">
        <v>3.75</v>
      </c>
      <c r="N34" s="70">
        <f t="shared" si="0"/>
        <v>6.9504832792313979E-4</v>
      </c>
      <c r="O34" s="1">
        <f t="shared" si="1"/>
        <v>3.4473284540819228E-4</v>
      </c>
      <c r="P34" s="1">
        <f t="shared" si="2"/>
        <v>6.0774744356801593E-4</v>
      </c>
      <c r="Q34" s="1">
        <f t="shared" si="3"/>
        <v>7.8361807422046726E-4</v>
      </c>
      <c r="R34" s="1">
        <f t="shared" si="4"/>
        <v>1.3504637820637726E-3</v>
      </c>
      <c r="S34" s="1">
        <f t="shared" si="5"/>
        <v>1.1963214470560308E-3</v>
      </c>
      <c r="T34" s="1">
        <f t="shared" si="6"/>
        <v>6.3191039720477456E-4</v>
      </c>
      <c r="U34" s="1">
        <f t="shared" si="7"/>
        <v>8.7822223532651675E-4</v>
      </c>
      <c r="V34" s="1">
        <f t="shared" si="8"/>
        <v>4.5205718127346955E-4</v>
      </c>
      <c r="W34" s="1">
        <f t="shared" si="9"/>
        <v>7.6908689640722188E-4</v>
      </c>
    </row>
    <row r="35" spans="1:23" x14ac:dyDescent="0.25">
      <c r="A35" s="1">
        <v>3.875</v>
      </c>
      <c r="B35" s="1">
        <f>ABS(Mean!B35-MAX('ID-11'!B42,'ID-13'!B42,'ID-14'!B42,'ID-15'!B42,'ID-24'!B42,'ID-26'!B42,'ID-29'!B42,'ID-30'!B42,'ID-32'!B42,'ID-33'!B42,'ID-34'!B42,'ID-37'!B42,'ID-38'!B42,'ID-39'!B42,'ID-40'!B42,'ID-44'!B42,'ID-45'!B42,'ID-53'!B42,'ID-57'!B42,'ID-59'!B42,'ID-70'!B42,'ID-71'!B42))</f>
        <v>4.1607738001287462</v>
      </c>
      <c r="C35" s="1">
        <f>ABS(Mean!C35-MAX('ID-08'!B42,'ID-09'!B42,'ID-11'!C42,'ID-14'!C42,'ID-18'!B42,'ID-24'!C42,'ID-26'!C42,'ID-29'!C42,'ID-30'!C42,'ID-34'!C42,'ID-36'!B42,'ID-38'!C42,'ID-39'!C42,'ID-40'!C42,'ID-44'!C42,'ID-45'!C42,'ID-57'!C42,'ID-59'!C42))</f>
        <v>2.0714902572659293</v>
      </c>
      <c r="D35" s="1">
        <f>ABS(Mean!D35-MAX('ID-13'!C42,'ID-14'!D42,'ID-15'!C42,'ID-16'!B42,'ID-18'!C42,'ID-26'!D42,'ID-29'!D42,'ID-30'!D42,'ID-33'!C42,'ID-34'!D42,'ID-36'!C42,'ID-37'!C42,'ID-38'!D42,'ID-39'!D42,'ID-40'!D42,'ID-45'!D42,'ID-59'!D42,'ID-71'!C42))</f>
        <v>3.7352355509783193</v>
      </c>
      <c r="E35" s="1">
        <f>ABS(Mean!E35-MAX('ID-03'!B42,'ID-09'!C42,'ID-13'!D42,'ID-15'!D42,'ID-16'!C42,'ID-18'!D42,'ID-24'!D42,'ID-29'!E42,'ID-30'!E42,'ID-33'!D42,'ID-34'!E42,'ID-36'!D42,'ID-38'!E42,'ID-39'!E42,'ID-40'!E42,'ID-44'!D42,'ID-45'!E42,'ID-57'!D42,'ID-70'!C42,'ID-71'!D42))</f>
        <v>4.7063180311386006</v>
      </c>
      <c r="F35" s="1">
        <f>ABS(Mean!F35-MAX('ID-01'!B42,'ID-02'!B42,'ID-03'!C42,'ID-06'!B42,'ID-08'!C42,'ID-09'!D42,'ID-12'!B42,'ID-16'!D42,'ID-18'!E42,'ID-24'!E42,'ID-29'!F42,'ID-33'!E42,'ID-34'!F42,'ID-36'!E42,'ID-38'!F42,'ID-39'!F42,'ID-40'!F42,'ID-45'!F42,'ID-53'!C42,'ID-54'!B42,'ID-57'!E42,'ID-71'!E42))</f>
        <v>8.1074924868138751</v>
      </c>
      <c r="G35" s="1">
        <f>ABS(Mean!G35-MAX('ID-01'!C42,'ID-02'!C42,'ID-03'!D42,'ID-07'!B42,'ID-08'!D42,'ID-11'!D42,'ID-18'!F42,'ID-24'!F42,'ID-29'!G42,'ID-31'!B42,'ID-33'!F42,'ID-34'!G42,'ID-36'!F42,'ID-39'!G42,'ID-40'!G42,'ID-44'!E42,'ID-45'!G42,'ID-50'!B42,'ID-53'!D42,'ID-54'!C42,'ID-57'!F42,'ID-59'!E42,'ID-70'!D42,'ID-71'!F42))</f>
        <v>7.1117937727908487</v>
      </c>
      <c r="H35" s="1">
        <f>ABS(Mean!H35-MAX('ID-03'!E42,'ID-11'!E42,'ID-13'!E42,'ID-15'!E42,'ID-16'!E42,'ID-18'!G42,'ID-24'!G42,'ID-29'!H42,'ID-30'!F42,'ID-31'!C42,'ID-33'!G42,'ID-34'!H42,'ID-40'!H42,'ID-44'!F42,'ID-45'!H42,'ID-54'!D42,'ID-57'!G42,'ID-59'!F42,'ID-70'!E42,'ID-71'!G42))</f>
        <v>3.8910804422029499</v>
      </c>
      <c r="I35" s="1">
        <f>ABS(Mean!I35-MAX('ID-12'!C42,'ID-18'!H42,'ID-24'!H42,'ID-29'!I42,'ID-40'!I42,'ID-44'!G42,'ID-45'!I42,'ID-59'!G42))</f>
        <v>5.3235932444608913</v>
      </c>
      <c r="J35" s="1">
        <f>ABS(Mean!J35-MAX('ID-31'!D42,'ID-40'!J42,'ID-44'!H42,'ID-45'!J42,'ID-57'!H42))</f>
        <v>2.740977643710294</v>
      </c>
      <c r="K35" s="1">
        <f>ABS(Mean!K35-MAX('ID-26'!E42,'ID-31'!E42,'ID-34'!I42,'ID-36'!G42,'ID-40'!K42,'ID-44'!I42,'ID-57'!I42))</f>
        <v>4.601823586882829</v>
      </c>
      <c r="M35" s="1">
        <v>3.875</v>
      </c>
      <c r="N35" s="70">
        <f t="shared" si="0"/>
        <v>6.9318491510144916E-4</v>
      </c>
      <c r="O35" s="1">
        <f t="shared" si="1"/>
        <v>3.4511027686050385E-4</v>
      </c>
      <c r="P35" s="1">
        <f t="shared" si="2"/>
        <v>6.2229024279298803E-4</v>
      </c>
      <c r="Q35" s="1">
        <f t="shared" si="3"/>
        <v>7.8407258398769091E-4</v>
      </c>
      <c r="R35" s="1">
        <f t="shared" si="4"/>
        <v>1.3507082483031918E-3</v>
      </c>
      <c r="S35" s="1">
        <f t="shared" si="5"/>
        <v>1.1848248425469555E-3</v>
      </c>
      <c r="T35" s="1">
        <f t="shared" si="6"/>
        <v>6.4825400167101155E-4</v>
      </c>
      <c r="U35" s="1">
        <f t="shared" si="7"/>
        <v>8.8691063452718457E-4</v>
      </c>
      <c r="V35" s="1">
        <f t="shared" si="8"/>
        <v>4.5664687544213502E-4</v>
      </c>
      <c r="W35" s="1">
        <f t="shared" si="9"/>
        <v>7.6666380957467932E-4</v>
      </c>
    </row>
    <row r="36" spans="1:23" x14ac:dyDescent="0.25">
      <c r="A36" s="1">
        <v>4</v>
      </c>
      <c r="B36" s="1">
        <f>ABS(Mean!B36-MAX('ID-11'!B43,'ID-13'!B43,'ID-14'!B43,'ID-15'!B43,'ID-24'!B43,'ID-26'!B43,'ID-29'!B43,'ID-30'!B43,'ID-32'!B43,'ID-33'!B43,'ID-34'!B43,'ID-37'!B43,'ID-38'!B43,'ID-39'!B43,'ID-40'!B43,'ID-44'!B43,'ID-45'!B43,'ID-53'!B43,'ID-57'!B43,'ID-59'!B43,'ID-70'!B43,'ID-71'!B43))</f>
        <v>4.1524206838571116</v>
      </c>
      <c r="C36" s="1">
        <f>ABS(Mean!C36-MAX('ID-08'!B43,'ID-09'!B43,'ID-11'!C43,'ID-14'!C43,'ID-18'!B43,'ID-24'!C43,'ID-26'!C43,'ID-29'!C43,'ID-30'!C43,'ID-34'!C43,'ID-36'!B43,'ID-38'!C43,'ID-39'!C43,'ID-40'!C43,'ID-44'!C43,'ID-45'!C43,'ID-57'!C43,'ID-59'!C43))</f>
        <v>2.1802012681679699</v>
      </c>
      <c r="D36" s="1">
        <f>ABS(Mean!D36-MAX('ID-13'!C43,'ID-14'!D43,'ID-15'!C43,'ID-16'!B43,'ID-18'!C43,'ID-26'!D43,'ID-29'!D43,'ID-30'!D43,'ID-33'!C43,'ID-34'!D43,'ID-36'!C43,'ID-37'!C43,'ID-38'!D43,'ID-39'!D43,'ID-40'!D43,'ID-45'!D43,'ID-59'!D43,'ID-71'!C43))</f>
        <v>3.8602156605656766</v>
      </c>
      <c r="E36" s="1">
        <f>ABS(Mean!E36-MAX('ID-03'!B43,'ID-09'!C43,'ID-13'!D43,'ID-15'!D43,'ID-16'!C43,'ID-18'!D43,'ID-24'!D43,'ID-29'!E43,'ID-30'!E43,'ID-33'!D43,'ID-34'!E43,'ID-36'!D43,'ID-38'!E43,'ID-39'!E43,'ID-40'!E43,'ID-44'!D43,'ID-45'!E43,'ID-57'!D43,'ID-70'!C43,'ID-71'!D43))</f>
        <v>4.734604563816041</v>
      </c>
      <c r="F36" s="1">
        <f>ABS(Mean!F36-MAX('ID-01'!B43,'ID-02'!B43,'ID-03'!C43,'ID-06'!B43,'ID-08'!C43,'ID-09'!D43,'ID-12'!B43,'ID-16'!D43,'ID-18'!E43,'ID-24'!E43,'ID-29'!F43,'ID-33'!E43,'ID-34'!F43,'ID-36'!E43,'ID-38'!F43,'ID-39'!F43,'ID-40'!F43,'ID-45'!F43,'ID-53'!C43,'ID-54'!B43,'ID-57'!E43,'ID-71'!E43))</f>
        <v>8.0713132610232066</v>
      </c>
      <c r="G36" s="1">
        <f>ABS(Mean!G36-MAX('ID-01'!C43,'ID-02'!C43,'ID-03'!D43,'ID-07'!B43,'ID-08'!D43,'ID-11'!D43,'ID-18'!F43,'ID-24'!F43,'ID-29'!G43,'ID-31'!B43,'ID-33'!F43,'ID-34'!G43,'ID-36'!F43,'ID-39'!G43,'ID-40'!G43,'ID-44'!E43,'ID-45'!G43,'ID-50'!B43,'ID-53'!D43,'ID-54'!C43,'ID-57'!F43,'ID-59'!E43,'ID-70'!D43,'ID-71'!F43))</f>
        <v>7.1146967029361097</v>
      </c>
      <c r="H36" s="1">
        <f>ABS(Mean!H36-MAX('ID-03'!E43,'ID-11'!E43,'ID-13'!E43,'ID-15'!E43,'ID-16'!E43,'ID-18'!G43,'ID-24'!G43,'ID-29'!H43,'ID-30'!F43,'ID-31'!C43,'ID-33'!G43,'ID-34'!H43,'ID-40'!H43,'ID-44'!F43,'ID-45'!H43,'ID-54'!D43,'ID-57'!G43,'ID-59'!F43,'ID-70'!E43,'ID-71'!G43))</f>
        <v>3.949922705776117</v>
      </c>
      <c r="I36" s="1">
        <f>ABS(Mean!I36-MAX('ID-12'!C43,'ID-18'!H43,'ID-24'!H43,'ID-29'!I43,'ID-40'!I43,'ID-44'!G43,'ID-45'!I43,'ID-59'!G43))</f>
        <v>5.4648158165224174</v>
      </c>
      <c r="J36" s="1">
        <f>ABS(Mean!J36-MAX('ID-31'!D43,'ID-40'!J43,'ID-44'!H43,'ID-45'!J43,'ID-57'!H43))</f>
        <v>2.7331535705895247</v>
      </c>
      <c r="K36" s="1">
        <f>ABS(Mean!K36-MAX('ID-26'!E43,'ID-31'!E43,'ID-34'!I43,'ID-36'!G43,'ID-40'!K43,'ID-44'!I43,'ID-57'!I43))</f>
        <v>4.5628717742980989</v>
      </c>
      <c r="M36" s="1">
        <v>4</v>
      </c>
      <c r="N36" s="70">
        <f t="shared" si="0"/>
        <v>6.9179328593059486E-4</v>
      </c>
      <c r="O36" s="1">
        <f t="shared" si="1"/>
        <v>3.6322153127678379E-4</v>
      </c>
      <c r="P36" s="1">
        <f t="shared" si="2"/>
        <v>6.4311192905024172E-4</v>
      </c>
      <c r="Q36" s="1">
        <f t="shared" si="3"/>
        <v>7.8878512033175245E-4</v>
      </c>
      <c r="R36" s="1">
        <f t="shared" si="4"/>
        <v>1.3446807892864663E-3</v>
      </c>
      <c r="S36" s="1">
        <f t="shared" si="5"/>
        <v>1.185308470709156E-3</v>
      </c>
      <c r="T36" s="1">
        <f t="shared" si="6"/>
        <v>6.5805712278230112E-4</v>
      </c>
      <c r="U36" s="1">
        <f t="shared" si="7"/>
        <v>9.1043831503263481E-4</v>
      </c>
      <c r="V36" s="1">
        <f t="shared" si="8"/>
        <v>4.5534338486021486E-4</v>
      </c>
      <c r="W36" s="1">
        <f t="shared" si="9"/>
        <v>7.6017443759806333E-4</v>
      </c>
    </row>
    <row r="37" spans="1:23" x14ac:dyDescent="0.25">
      <c r="A37" s="1">
        <v>4.125</v>
      </c>
      <c r="B37" s="1">
        <f>ABS(Mean!B37-MAX('ID-11'!B44,'ID-13'!B44,'ID-14'!B44,'ID-15'!B44,'ID-24'!B44,'ID-26'!B44,'ID-29'!B44,'ID-30'!B44,'ID-32'!B44,'ID-33'!B44,'ID-34'!B44,'ID-37'!B44,'ID-38'!B44,'ID-39'!B44,'ID-40'!B44,'ID-44'!B44,'ID-45'!B44,'ID-53'!B44,'ID-57'!B44,'ID-59'!B44,'ID-70'!B44,'ID-71'!B44))</f>
        <v>4.1990519140313527</v>
      </c>
      <c r="C37" s="1">
        <f>ABS(Mean!C37-MAX('ID-08'!B44,'ID-09'!B44,'ID-11'!C44,'ID-14'!C44,'ID-18'!B44,'ID-24'!C44,'ID-26'!C44,'ID-29'!C44,'ID-30'!C44,'ID-34'!C44,'ID-36'!B44,'ID-38'!C44,'ID-39'!C44,'ID-40'!C44,'ID-44'!C44,'ID-45'!C44,'ID-57'!C44,'ID-59'!C44))</f>
        <v>2.4132147827654924</v>
      </c>
      <c r="D37" s="1">
        <f>ABS(Mean!D37-MAX('ID-13'!C44,'ID-14'!D44,'ID-15'!C44,'ID-16'!B44,'ID-18'!C44,'ID-26'!D44,'ID-29'!D44,'ID-30'!D44,'ID-33'!C44,'ID-34'!D44,'ID-36'!C44,'ID-37'!C44,'ID-38'!D44,'ID-39'!D44,'ID-40'!D44,'ID-45'!D44,'ID-59'!D44,'ID-71'!C44))</f>
        <v>3.972772920356936</v>
      </c>
      <c r="E37" s="1">
        <f>ABS(Mean!E37-MAX('ID-03'!B44,'ID-09'!C44,'ID-13'!D44,'ID-15'!D44,'ID-16'!C44,'ID-18'!D44,'ID-24'!D44,'ID-29'!E44,'ID-30'!E44,'ID-33'!D44,'ID-34'!E44,'ID-36'!D44,'ID-38'!E44,'ID-39'!E44,'ID-40'!E44,'ID-44'!D44,'ID-45'!E44,'ID-57'!D44,'ID-70'!C44,'ID-71'!D44))</f>
        <v>5.2019890055017477</v>
      </c>
      <c r="F37" s="1">
        <f>ABS(Mean!F37-MAX('ID-01'!B44,'ID-02'!B44,'ID-03'!C44,'ID-06'!B44,'ID-08'!C44,'ID-09'!D44,'ID-12'!B44,'ID-16'!D44,'ID-18'!E44,'ID-24'!E44,'ID-29'!F44,'ID-33'!E44,'ID-34'!F44,'ID-36'!E44,'ID-38'!F44,'ID-39'!F44,'ID-40'!F44,'ID-45'!F44,'ID-53'!C44,'ID-54'!B44,'ID-57'!E44,'ID-71'!E44))</f>
        <v>7.8076913406471729</v>
      </c>
      <c r="G37" s="1">
        <f>ABS(Mean!G37-MAX('ID-01'!C44,'ID-02'!C44,'ID-03'!D44,'ID-07'!B44,'ID-08'!D44,'ID-11'!D44,'ID-18'!F44,'ID-24'!F44,'ID-29'!G44,'ID-31'!B44,'ID-33'!F44,'ID-34'!G44,'ID-36'!F44,'ID-39'!G44,'ID-40'!G44,'ID-44'!E44,'ID-45'!G44,'ID-50'!B44,'ID-53'!D44,'ID-54'!C44,'ID-57'!F44,'ID-59'!E44,'ID-70'!D44,'ID-71'!F44))</f>
        <v>7.0785668687717749</v>
      </c>
      <c r="H37" s="1">
        <f>ABS(Mean!H37-MAX('ID-03'!E44,'ID-11'!E44,'ID-13'!E44,'ID-15'!E44,'ID-16'!E44,'ID-18'!G44,'ID-24'!G44,'ID-29'!H44,'ID-30'!F44,'ID-31'!C44,'ID-33'!G44,'ID-34'!H44,'ID-40'!H44,'ID-44'!F44,'ID-45'!H44,'ID-54'!D44,'ID-57'!G44,'ID-59'!F44,'ID-70'!E44,'ID-71'!G44))</f>
        <v>3.9975031910186494</v>
      </c>
      <c r="I37" s="1">
        <f>ABS(Mean!I37-MAX('ID-12'!C44,'ID-18'!H44,'ID-24'!H44,'ID-29'!I44,'ID-40'!I44,'ID-44'!G44,'ID-45'!I44,'ID-59'!G44))</f>
        <v>5.4928263979527188</v>
      </c>
      <c r="J37" s="1">
        <f>ABS(Mean!J37-MAX('ID-31'!D44,'ID-40'!J44,'ID-44'!H44,'ID-45'!J44,'ID-57'!H44))</f>
        <v>2.8074367983384763</v>
      </c>
      <c r="K37" s="1">
        <f>ABS(Mean!K37-MAX('ID-26'!E44,'ID-31'!E44,'ID-34'!I44,'ID-36'!G44,'ID-40'!K44,'ID-44'!I44,'ID-57'!I44))</f>
        <v>4.553009828425937</v>
      </c>
      <c r="M37" s="1">
        <v>4.125</v>
      </c>
      <c r="N37" s="70">
        <f t="shared" si="0"/>
        <v>6.9956204887762345E-4</v>
      </c>
      <c r="O37" s="1">
        <f t="shared" si="1"/>
        <v>4.0204158280873108E-4</v>
      </c>
      <c r="P37" s="1">
        <f t="shared" si="2"/>
        <v>6.6186396853146559E-4</v>
      </c>
      <c r="Q37" s="1">
        <f t="shared" si="3"/>
        <v>8.6665136831659128E-4</v>
      </c>
      <c r="R37" s="1">
        <f t="shared" si="4"/>
        <v>1.3007613773518192E-3</v>
      </c>
      <c r="S37" s="1">
        <f t="shared" si="5"/>
        <v>1.1792892403373779E-3</v>
      </c>
      <c r="T37" s="1">
        <f t="shared" si="6"/>
        <v>6.6598403162370702E-4</v>
      </c>
      <c r="U37" s="1">
        <f t="shared" si="7"/>
        <v>9.1510487789892296E-4</v>
      </c>
      <c r="V37" s="1">
        <f t="shared" si="8"/>
        <v>4.6771897060319016E-4</v>
      </c>
      <c r="W37" s="1">
        <f t="shared" si="9"/>
        <v>7.5853143741576117E-4</v>
      </c>
    </row>
    <row r="38" spans="1:23" x14ac:dyDescent="0.25">
      <c r="A38" s="1">
        <v>4.25</v>
      </c>
      <c r="B38" s="1">
        <f>ABS(Mean!B38-MAX('ID-11'!B45,'ID-13'!B45,'ID-14'!B45,'ID-15'!B45,'ID-24'!B45,'ID-26'!B45,'ID-29'!B45,'ID-30'!B45,'ID-32'!B45,'ID-33'!B45,'ID-34'!B45,'ID-37'!B45,'ID-38'!B45,'ID-39'!B45,'ID-40'!B45,'ID-44'!B45,'ID-45'!B45,'ID-53'!B45,'ID-57'!B45,'ID-59'!B45,'ID-70'!B45,'ID-71'!B45))</f>
        <v>4.2234613029085697</v>
      </c>
      <c r="C38" s="1">
        <f>ABS(Mean!C38-MAX('ID-08'!B45,'ID-09'!B45,'ID-11'!C45,'ID-14'!C45,'ID-18'!B45,'ID-24'!C45,'ID-26'!C45,'ID-29'!C45,'ID-30'!C45,'ID-34'!C45,'ID-36'!B45,'ID-38'!C45,'ID-39'!C45,'ID-40'!C45,'ID-44'!C45,'ID-45'!C45,'ID-57'!C45,'ID-59'!C45))</f>
        <v>2.6425156676663328</v>
      </c>
      <c r="D38" s="1">
        <f>ABS(Mean!D38-MAX('ID-13'!C45,'ID-14'!D45,'ID-15'!C45,'ID-16'!B45,'ID-18'!C45,'ID-26'!D45,'ID-29'!D45,'ID-30'!D45,'ID-33'!C45,'ID-34'!D45,'ID-36'!C45,'ID-37'!C45,'ID-38'!D45,'ID-39'!D45,'ID-40'!D45,'ID-45'!D45,'ID-59'!D45,'ID-71'!C45))</f>
        <v>4.0239766237023291</v>
      </c>
      <c r="E38" s="1">
        <f>ABS(Mean!E38-MAX('ID-03'!B45,'ID-09'!C45,'ID-13'!D45,'ID-15'!D45,'ID-16'!C45,'ID-18'!D45,'ID-24'!D45,'ID-29'!E45,'ID-30'!E45,'ID-33'!D45,'ID-34'!E45,'ID-36'!D45,'ID-38'!E45,'ID-39'!E45,'ID-40'!E45,'ID-44'!D45,'ID-45'!E45,'ID-57'!D45,'ID-70'!C45,'ID-71'!D45))</f>
        <v>5.2680729181573556</v>
      </c>
      <c r="F38" s="1">
        <f>ABS(Mean!F38-MAX('ID-01'!B45,'ID-02'!B45,'ID-03'!C45,'ID-06'!B45,'ID-08'!C45,'ID-09'!D45,'ID-12'!B45,'ID-16'!D45,'ID-18'!E45,'ID-24'!E45,'ID-29'!F45,'ID-33'!E45,'ID-34'!F45,'ID-36'!E45,'ID-38'!F45,'ID-39'!F45,'ID-40'!F45,'ID-45'!F45,'ID-53'!C45,'ID-54'!B45,'ID-57'!E45,'ID-71'!E45))</f>
        <v>7.7867369701735578</v>
      </c>
      <c r="G38" s="1">
        <f>ABS(Mean!G38-MAX('ID-01'!C45,'ID-02'!C45,'ID-03'!D45,'ID-07'!B45,'ID-08'!D45,'ID-11'!D45,'ID-18'!F45,'ID-24'!F45,'ID-29'!G45,'ID-31'!B45,'ID-33'!F45,'ID-34'!G45,'ID-36'!F45,'ID-39'!G45,'ID-40'!G45,'ID-44'!E45,'ID-45'!G45,'ID-50'!B45,'ID-53'!D45,'ID-54'!C45,'ID-57'!F45,'ID-59'!E45,'ID-70'!D45,'ID-71'!F45))</f>
        <v>7.0178068070639892</v>
      </c>
      <c r="H38" s="1">
        <f>ABS(Mean!H38-MAX('ID-03'!E45,'ID-11'!E45,'ID-13'!E45,'ID-15'!E45,'ID-16'!E45,'ID-18'!G45,'ID-24'!G45,'ID-29'!H45,'ID-30'!F45,'ID-31'!C45,'ID-33'!G45,'ID-34'!H45,'ID-40'!H45,'ID-44'!F45,'ID-45'!H45,'ID-54'!D45,'ID-57'!G45,'ID-59'!F45,'ID-70'!E45,'ID-71'!G45))</f>
        <v>4.3556035194604803</v>
      </c>
      <c r="I38" s="1">
        <f>ABS(Mean!I38-MAX('ID-12'!C45,'ID-18'!H45,'ID-24'!H45,'ID-29'!I45,'ID-40'!I45,'ID-44'!G45,'ID-45'!I45,'ID-59'!G45))</f>
        <v>5.4404357506538412</v>
      </c>
      <c r="J38" s="1">
        <f>ABS(Mean!J38-MAX('ID-31'!D45,'ID-40'!J45,'ID-44'!H45,'ID-45'!J45,'ID-57'!H45))</f>
        <v>2.7709605298313651</v>
      </c>
      <c r="K38" s="1">
        <f>ABS(Mean!K38-MAX('ID-26'!E45,'ID-31'!E45,'ID-34'!I45,'ID-36'!G45,'ID-40'!K45,'ID-44'!I45,'ID-57'!I45))</f>
        <v>4.5521654357214079</v>
      </c>
      <c r="M38" s="1">
        <v>4.25</v>
      </c>
      <c r="N38" s="70">
        <f t="shared" si="0"/>
        <v>7.0362865306456779E-4</v>
      </c>
      <c r="O38" s="1">
        <f t="shared" si="1"/>
        <v>4.4024311023321106E-4</v>
      </c>
      <c r="P38" s="1">
        <f t="shared" si="2"/>
        <v>6.7039450550880804E-4</v>
      </c>
      <c r="Q38" s="1">
        <f t="shared" si="3"/>
        <v>8.7766094816501552E-4</v>
      </c>
      <c r="R38" s="1">
        <f t="shared" si="4"/>
        <v>1.2972703792309148E-3</v>
      </c>
      <c r="S38" s="1">
        <f t="shared" si="5"/>
        <v>1.1691666140568606E-3</v>
      </c>
      <c r="T38" s="1">
        <f t="shared" si="6"/>
        <v>7.2564354634211607E-4</v>
      </c>
      <c r="U38" s="1">
        <f t="shared" si="7"/>
        <v>9.0637659605893005E-4</v>
      </c>
      <c r="V38" s="1">
        <f t="shared" si="8"/>
        <v>4.6164202426990543E-4</v>
      </c>
      <c r="W38" s="1">
        <f t="shared" si="9"/>
        <v>7.5839076159118655E-4</v>
      </c>
    </row>
    <row r="39" spans="1:23" x14ac:dyDescent="0.25">
      <c r="A39" s="1">
        <v>4.375</v>
      </c>
      <c r="B39" s="1">
        <f>ABS(Mean!B39-MAX('ID-11'!B46,'ID-13'!B46,'ID-14'!B46,'ID-15'!B46,'ID-24'!B46,'ID-26'!B46,'ID-29'!B46,'ID-30'!B46,'ID-32'!B46,'ID-33'!B46,'ID-34'!B46,'ID-37'!B46,'ID-38'!B46,'ID-39'!B46,'ID-40'!B46,'ID-44'!B46,'ID-45'!B46,'ID-53'!B46,'ID-57'!B46,'ID-59'!B46,'ID-70'!B46,'ID-71'!B46))</f>
        <v>4.2195814192118029</v>
      </c>
      <c r="C39" s="1">
        <f>ABS(Mean!C39-MAX('ID-08'!B46,'ID-09'!B46,'ID-11'!C46,'ID-14'!C46,'ID-18'!B46,'ID-24'!C46,'ID-26'!C46,'ID-29'!C46,'ID-30'!C46,'ID-34'!C46,'ID-36'!B46,'ID-38'!C46,'ID-39'!C46,'ID-40'!C46,'ID-44'!C46,'ID-45'!C46,'ID-57'!C46,'ID-59'!C46))</f>
        <v>2.6827329112391123</v>
      </c>
      <c r="D39" s="1">
        <f>ABS(Mean!D39-MAX('ID-13'!C46,'ID-14'!D46,'ID-15'!C46,'ID-16'!B46,'ID-18'!C46,'ID-26'!D46,'ID-29'!D46,'ID-30'!D46,'ID-33'!C46,'ID-34'!D46,'ID-36'!C46,'ID-37'!C46,'ID-38'!D46,'ID-39'!D46,'ID-40'!D46,'ID-45'!D46,'ID-59'!D46,'ID-71'!C46))</f>
        <v>4.0229050550624903</v>
      </c>
      <c r="E39" s="1">
        <f>ABS(Mean!E39-MAX('ID-03'!B46,'ID-09'!C46,'ID-13'!D46,'ID-15'!D46,'ID-16'!C46,'ID-18'!D46,'ID-24'!D46,'ID-29'!E46,'ID-30'!E46,'ID-33'!D46,'ID-34'!E46,'ID-36'!D46,'ID-38'!E46,'ID-39'!E46,'ID-40'!E46,'ID-44'!D46,'ID-45'!E46,'ID-57'!D46,'ID-70'!C46,'ID-71'!D46))</f>
        <v>5.2340152443954704</v>
      </c>
      <c r="F39" s="1">
        <f>ABS(Mean!F39-MAX('ID-01'!B46,'ID-02'!B46,'ID-03'!C46,'ID-06'!B46,'ID-08'!C46,'ID-09'!D46,'ID-12'!B46,'ID-16'!D46,'ID-18'!E46,'ID-24'!E46,'ID-29'!F46,'ID-33'!E46,'ID-34'!F46,'ID-36'!E46,'ID-38'!F46,'ID-39'!F46,'ID-40'!F46,'ID-45'!F46,'ID-53'!C46,'ID-54'!B46,'ID-57'!E46,'ID-71'!E46))</f>
        <v>7.7741124675707622</v>
      </c>
      <c r="G39" s="1">
        <f>ABS(Mean!G39-MAX('ID-01'!C46,'ID-02'!C46,'ID-03'!D46,'ID-07'!B46,'ID-08'!D46,'ID-11'!D46,'ID-18'!F46,'ID-24'!F46,'ID-29'!G46,'ID-31'!B46,'ID-33'!F46,'ID-34'!G46,'ID-36'!F46,'ID-39'!G46,'ID-40'!G46,'ID-44'!E46,'ID-45'!G46,'ID-50'!B46,'ID-53'!D46,'ID-54'!C46,'ID-57'!F46,'ID-59'!E46,'ID-70'!D46,'ID-71'!F46))</f>
        <v>6.9385085974125023</v>
      </c>
      <c r="H39" s="1">
        <f>ABS(Mean!H39-MAX('ID-03'!E46,'ID-11'!E46,'ID-13'!E46,'ID-15'!E46,'ID-16'!E46,'ID-18'!G46,'ID-24'!G46,'ID-29'!H46,'ID-30'!F46,'ID-31'!C46,'ID-33'!G46,'ID-34'!H46,'ID-40'!H46,'ID-44'!F46,'ID-45'!H46,'ID-54'!D46,'ID-57'!G46,'ID-59'!F46,'ID-70'!E46,'ID-71'!G46))</f>
        <v>4.3776684087179731</v>
      </c>
      <c r="I39" s="1">
        <f>ABS(Mean!I39-MAX('ID-12'!C46,'ID-18'!H46,'ID-24'!H46,'ID-29'!I46,'ID-40'!I46,'ID-44'!G46,'ID-45'!I46,'ID-59'!G46))</f>
        <v>5.467017962455941</v>
      </c>
      <c r="J39" s="1">
        <f>ABS(Mean!J39-MAX('ID-31'!D46,'ID-40'!J46,'ID-44'!H46,'ID-45'!J46,'ID-57'!H46))</f>
        <v>2.7399134018622506</v>
      </c>
      <c r="K39" s="1">
        <f>ABS(Mean!K39-MAX('ID-26'!E46,'ID-31'!E46,'ID-34'!I46,'ID-36'!G46,'ID-40'!K46,'ID-44'!I46,'ID-57'!I46))</f>
        <v>4.7180370187476361</v>
      </c>
      <c r="M39" s="1">
        <v>4.375</v>
      </c>
      <c r="N39" s="70">
        <f t="shared" si="0"/>
        <v>7.0298226444068636E-4</v>
      </c>
      <c r="O39" s="1">
        <f t="shared" si="1"/>
        <v>4.4694330301243615E-4</v>
      </c>
      <c r="P39" s="1">
        <f t="shared" si="2"/>
        <v>6.702159821734109E-4</v>
      </c>
      <c r="Q39" s="1">
        <f t="shared" si="3"/>
        <v>8.7198693971628541E-4</v>
      </c>
      <c r="R39" s="1">
        <f t="shared" si="4"/>
        <v>1.2951671370972891E-3</v>
      </c>
      <c r="S39" s="1">
        <f t="shared" si="5"/>
        <v>1.1559555323289229E-3</v>
      </c>
      <c r="T39" s="1">
        <f t="shared" si="6"/>
        <v>7.2931955689241432E-4</v>
      </c>
      <c r="U39" s="1">
        <f t="shared" si="7"/>
        <v>9.1080519254515982E-4</v>
      </c>
      <c r="V39" s="1">
        <f t="shared" si="8"/>
        <v>4.5646957275025096E-4</v>
      </c>
      <c r="W39" s="1">
        <f t="shared" si="9"/>
        <v>7.8602496732335626E-4</v>
      </c>
    </row>
    <row r="40" spans="1:23" x14ac:dyDescent="0.25">
      <c r="A40" s="1">
        <v>4.5</v>
      </c>
      <c r="B40" s="1">
        <f>ABS(Mean!B40-MAX('ID-11'!B47,'ID-13'!B47,'ID-14'!B47,'ID-15'!B47,'ID-24'!B47,'ID-26'!B47,'ID-29'!B47,'ID-30'!B47,'ID-32'!B47,'ID-33'!B47,'ID-34'!B47,'ID-37'!B47,'ID-38'!B47,'ID-39'!B47,'ID-40'!B47,'ID-44'!B47,'ID-45'!B47,'ID-53'!B47,'ID-57'!B47,'ID-59'!B47,'ID-70'!B47,'ID-71'!B47))</f>
        <v>4.24564022845321</v>
      </c>
      <c r="C40" s="1">
        <f>ABS(Mean!C40-MAX('ID-08'!B47,'ID-09'!B47,'ID-11'!C47,'ID-14'!C47,'ID-18'!B47,'ID-24'!C47,'ID-26'!C47,'ID-29'!C47,'ID-30'!C47,'ID-34'!C47,'ID-36'!B47,'ID-38'!C47,'ID-39'!C47,'ID-40'!C47,'ID-44'!C47,'ID-45'!C47,'ID-57'!C47,'ID-59'!C47))</f>
        <v>2.6834404845219542</v>
      </c>
      <c r="D40" s="1">
        <f>ABS(Mean!D40-MAX('ID-13'!C47,'ID-14'!D47,'ID-15'!C47,'ID-16'!B47,'ID-18'!C47,'ID-26'!D47,'ID-29'!D47,'ID-30'!D47,'ID-33'!C47,'ID-34'!D47,'ID-36'!C47,'ID-37'!C47,'ID-38'!D47,'ID-39'!D47,'ID-40'!D47,'ID-45'!D47,'ID-59'!D47,'ID-71'!C47))</f>
        <v>3.9656181322640647</v>
      </c>
      <c r="E40" s="1">
        <f>ABS(Mean!E40-MAX('ID-03'!B47,'ID-09'!C47,'ID-13'!D47,'ID-15'!D47,'ID-16'!C47,'ID-18'!D47,'ID-24'!D47,'ID-29'!E47,'ID-30'!E47,'ID-33'!D47,'ID-34'!E47,'ID-36'!D47,'ID-38'!E47,'ID-39'!E47,'ID-40'!E47,'ID-44'!D47,'ID-45'!E47,'ID-57'!D47,'ID-70'!C47,'ID-71'!D47))</f>
        <v>5.1197813089178146</v>
      </c>
      <c r="F40" s="1">
        <f>ABS(Mean!F40-MAX('ID-01'!B47,'ID-02'!B47,'ID-03'!C47,'ID-06'!B47,'ID-08'!C47,'ID-09'!D47,'ID-12'!B47,'ID-16'!D47,'ID-18'!E47,'ID-24'!E47,'ID-29'!F47,'ID-33'!E47,'ID-34'!F47,'ID-36'!E47,'ID-38'!F47,'ID-39'!F47,'ID-40'!F47,'ID-45'!F47,'ID-53'!C47,'ID-54'!B47,'ID-57'!E47,'ID-71'!E47))</f>
        <v>7.8513257748128158</v>
      </c>
      <c r="G40" s="1">
        <f>ABS(Mean!G40-MAX('ID-01'!C47,'ID-02'!C47,'ID-03'!D47,'ID-07'!B47,'ID-08'!D47,'ID-11'!D47,'ID-18'!F47,'ID-24'!F47,'ID-29'!G47,'ID-31'!B47,'ID-33'!F47,'ID-34'!G47,'ID-36'!F47,'ID-39'!G47,'ID-40'!G47,'ID-44'!E47,'ID-45'!G47,'ID-50'!B47,'ID-53'!D47,'ID-54'!C47,'ID-57'!F47,'ID-59'!E47,'ID-70'!D47,'ID-71'!F47))</f>
        <v>6.8263710900620183</v>
      </c>
      <c r="H40" s="1">
        <f>ABS(Mean!H40-MAX('ID-03'!E47,'ID-11'!E47,'ID-13'!E47,'ID-15'!E47,'ID-16'!E47,'ID-18'!G47,'ID-24'!G47,'ID-29'!H47,'ID-30'!F47,'ID-31'!C47,'ID-33'!G47,'ID-34'!H47,'ID-40'!H47,'ID-44'!F47,'ID-45'!H47,'ID-54'!D47,'ID-57'!G47,'ID-59'!F47,'ID-70'!E47,'ID-71'!G47))</f>
        <v>4.371514886716902</v>
      </c>
      <c r="I40" s="1">
        <f>ABS(Mean!I40-MAX('ID-12'!C47,'ID-18'!H47,'ID-24'!H47,'ID-29'!I47,'ID-40'!I47,'ID-44'!G47,'ID-45'!I47,'ID-59'!G47))</f>
        <v>5.3820763420450888</v>
      </c>
      <c r="J40" s="1">
        <f>ABS(Mean!J40-MAX('ID-31'!D47,'ID-40'!J47,'ID-44'!H47,'ID-45'!J47,'ID-57'!H47))</f>
        <v>2.9999374432273616</v>
      </c>
      <c r="K40" s="1">
        <f>ABS(Mean!K40-MAX('ID-26'!E47,'ID-31'!E47,'ID-34'!I47,'ID-36'!G47,'ID-40'!K47,'ID-44'!I47,'ID-57'!I47))</f>
        <v>4.9432065381458337</v>
      </c>
      <c r="M40" s="1">
        <v>4.5</v>
      </c>
      <c r="N40" s="70">
        <f t="shared" si="0"/>
        <v>7.0732366206030484E-4</v>
      </c>
      <c r="O40" s="1">
        <f t="shared" si="1"/>
        <v>4.4706118472135758E-4</v>
      </c>
      <c r="P40" s="1">
        <f t="shared" si="2"/>
        <v>6.6067198083519317E-4</v>
      </c>
      <c r="Q40" s="1">
        <f t="shared" si="3"/>
        <v>8.5295556606570795E-4</v>
      </c>
      <c r="R40" s="1">
        <f t="shared" si="4"/>
        <v>1.3080308740838153E-3</v>
      </c>
      <c r="S40" s="1">
        <f t="shared" si="5"/>
        <v>1.1372734236043322E-3</v>
      </c>
      <c r="T40" s="1">
        <f t="shared" si="6"/>
        <v>7.2829438012703596E-4</v>
      </c>
      <c r="U40" s="1">
        <f t="shared" si="7"/>
        <v>8.9665391858471184E-4</v>
      </c>
      <c r="V40" s="1">
        <f t="shared" si="8"/>
        <v>4.9978957804167848E-4</v>
      </c>
      <c r="W40" s="1">
        <f t="shared" si="9"/>
        <v>8.2353820925509596E-4</v>
      </c>
    </row>
    <row r="41" spans="1:23" x14ac:dyDescent="0.25">
      <c r="A41" s="1">
        <v>4.625</v>
      </c>
      <c r="B41" s="1">
        <f>ABS(Mean!B41-MAX('ID-11'!B48,'ID-13'!B48,'ID-14'!B48,'ID-15'!B48,'ID-24'!B48,'ID-26'!B48,'ID-29'!B48,'ID-30'!B48,'ID-32'!B48,'ID-33'!B48,'ID-34'!B48,'ID-37'!B48,'ID-38'!B48,'ID-39'!B48,'ID-40'!B48,'ID-44'!B48,'ID-45'!B48,'ID-53'!B48,'ID-57'!B48,'ID-59'!B48,'ID-70'!B48,'ID-71'!B48))</f>
        <v>4.259300406311791</v>
      </c>
      <c r="C41" s="1">
        <f>ABS(Mean!C41-MAX('ID-08'!B48,'ID-09'!B48,'ID-11'!C48,'ID-14'!C48,'ID-18'!B48,'ID-24'!C48,'ID-26'!C48,'ID-29'!C48,'ID-30'!C48,'ID-34'!C48,'ID-36'!B48,'ID-38'!C48,'ID-39'!C48,'ID-40'!C48,'ID-44'!C48,'ID-45'!C48,'ID-57'!C48,'ID-59'!C48))</f>
        <v>2.5901671082696471</v>
      </c>
      <c r="D41" s="1">
        <f>ABS(Mean!D41-MAX('ID-13'!C48,'ID-14'!D48,'ID-15'!C48,'ID-16'!B48,'ID-18'!C48,'ID-26'!D48,'ID-29'!D48,'ID-30'!D48,'ID-33'!C48,'ID-34'!D48,'ID-36'!C48,'ID-37'!C48,'ID-38'!D48,'ID-39'!D48,'ID-40'!D48,'ID-45'!D48,'ID-59'!D48,'ID-71'!C48))</f>
        <v>3.997994357152431</v>
      </c>
      <c r="E41" s="1">
        <f>ABS(Mean!E41-MAX('ID-03'!B48,'ID-09'!C48,'ID-13'!D48,'ID-15'!D48,'ID-16'!C48,'ID-18'!D48,'ID-24'!D48,'ID-29'!E48,'ID-30'!E48,'ID-33'!D48,'ID-34'!E48,'ID-36'!D48,'ID-38'!E48,'ID-39'!E48,'ID-40'!E48,'ID-44'!D48,'ID-45'!E48,'ID-57'!D48,'ID-70'!C48,'ID-71'!D48))</f>
        <v>4.9006611753003648</v>
      </c>
      <c r="F41" s="1">
        <f>ABS(Mean!F41-MAX('ID-01'!B48,'ID-02'!B48,'ID-03'!C48,'ID-06'!B48,'ID-08'!C48,'ID-09'!D48,'ID-12'!B48,'ID-16'!D48,'ID-18'!E48,'ID-24'!E48,'ID-29'!F48,'ID-33'!E48,'ID-34'!F48,'ID-36'!E48,'ID-38'!F48,'ID-39'!F48,'ID-40'!F48,'ID-45'!F48,'ID-53'!C48,'ID-54'!B48,'ID-57'!E48,'ID-71'!E48))</f>
        <v>7.7271643923161699</v>
      </c>
      <c r="G41" s="1">
        <f>ABS(Mean!G41-MAX('ID-01'!C48,'ID-02'!C48,'ID-03'!D48,'ID-07'!B48,'ID-08'!D48,'ID-11'!D48,'ID-18'!F48,'ID-24'!F48,'ID-29'!G48,'ID-31'!B48,'ID-33'!F48,'ID-34'!G48,'ID-36'!F48,'ID-39'!G48,'ID-40'!G48,'ID-44'!E48,'ID-45'!G48,'ID-50'!B48,'ID-53'!D48,'ID-54'!C48,'ID-57'!F48,'ID-59'!E48,'ID-70'!D48,'ID-71'!F48))</f>
        <v>6.879510834941696</v>
      </c>
      <c r="H41" s="1">
        <f>ABS(Mean!H41-MAX('ID-03'!E48,'ID-11'!E48,'ID-13'!E48,'ID-15'!E48,'ID-16'!E48,'ID-18'!G48,'ID-24'!G48,'ID-29'!H48,'ID-30'!F48,'ID-31'!C48,'ID-33'!G48,'ID-34'!H48,'ID-40'!H48,'ID-44'!F48,'ID-45'!H48,'ID-54'!D48,'ID-57'!G48,'ID-59'!F48,'ID-70'!E48,'ID-71'!G48))</f>
        <v>4.3058452923001793</v>
      </c>
      <c r="I41" s="1">
        <f>ABS(Mean!I41-MAX('ID-12'!C48,'ID-18'!H48,'ID-24'!H48,'ID-29'!I48,'ID-40'!I48,'ID-44'!G48,'ID-45'!I48,'ID-59'!G48))</f>
        <v>5.3578362257290602</v>
      </c>
      <c r="J41" s="1">
        <f>ABS(Mean!J41-MAX('ID-31'!D48,'ID-40'!J48,'ID-44'!H48,'ID-45'!J48,'ID-57'!H48))</f>
        <v>2.9805618708172248</v>
      </c>
      <c r="K41" s="1">
        <f>ABS(Mean!K41-MAX('ID-26'!E48,'ID-31'!E48,'ID-34'!I48,'ID-36'!G48,'ID-40'!K48,'ID-44'!I48,'ID-57'!I48))</f>
        <v>5.0717277275007815</v>
      </c>
      <c r="M41" s="1">
        <v>4.625</v>
      </c>
      <c r="N41" s="70">
        <f t="shared" si="0"/>
        <v>7.0959944769154442E-4</v>
      </c>
      <c r="O41" s="1">
        <f t="shared" si="1"/>
        <v>4.3152184023772323E-4</v>
      </c>
      <c r="P41" s="1">
        <f t="shared" si="2"/>
        <v>6.66065859901595E-4</v>
      </c>
      <c r="Q41" s="1">
        <f t="shared" si="3"/>
        <v>8.1645015180504079E-4</v>
      </c>
      <c r="R41" s="1">
        <f t="shared" si="4"/>
        <v>1.287345587759874E-3</v>
      </c>
      <c r="S41" s="1">
        <f t="shared" si="5"/>
        <v>1.1461265051012867E-3</v>
      </c>
      <c r="T41" s="1">
        <f t="shared" si="6"/>
        <v>7.1735382569720993E-4</v>
      </c>
      <c r="U41" s="1">
        <f t="shared" si="7"/>
        <v>8.9261551520646151E-4</v>
      </c>
      <c r="V41" s="1">
        <f t="shared" si="8"/>
        <v>4.9656160767814973E-4</v>
      </c>
      <c r="W41" s="1">
        <f t="shared" si="9"/>
        <v>8.4494983940163024E-4</v>
      </c>
    </row>
    <row r="42" spans="1:23" x14ac:dyDescent="0.25">
      <c r="A42" s="1">
        <v>4.75</v>
      </c>
      <c r="B42" s="1">
        <f>ABS(Mean!B42-MAX('ID-11'!B49,'ID-13'!B49,'ID-14'!B49,'ID-15'!B49,'ID-24'!B49,'ID-26'!B49,'ID-29'!B49,'ID-30'!B49,'ID-32'!B49,'ID-33'!B49,'ID-34'!B49,'ID-37'!B49,'ID-38'!B49,'ID-39'!B49,'ID-40'!B49,'ID-44'!B49,'ID-45'!B49,'ID-53'!B49,'ID-57'!B49,'ID-59'!B49,'ID-70'!B49,'ID-71'!B49))</f>
        <v>4.2310490598352235</v>
      </c>
      <c r="C42" s="1">
        <f>ABS(Mean!C42-MAX('ID-08'!B49,'ID-09'!B49,'ID-11'!C49,'ID-14'!C49,'ID-18'!B49,'ID-24'!C49,'ID-26'!C49,'ID-29'!C49,'ID-30'!C49,'ID-34'!C49,'ID-36'!B49,'ID-38'!C49,'ID-39'!C49,'ID-40'!C49,'ID-44'!C49,'ID-45'!C49,'ID-57'!C49,'ID-59'!C49))</f>
        <v>2.5718973853279286</v>
      </c>
      <c r="D42" s="1">
        <f>ABS(Mean!D42-MAX('ID-13'!C49,'ID-14'!D49,'ID-15'!C49,'ID-16'!B49,'ID-18'!C49,'ID-26'!D49,'ID-29'!D49,'ID-30'!D49,'ID-33'!C49,'ID-34'!D49,'ID-36'!C49,'ID-37'!C49,'ID-38'!D49,'ID-39'!D49,'ID-40'!D49,'ID-45'!D49,'ID-59'!D49,'ID-71'!C49))</f>
        <v>4.0568252883627158</v>
      </c>
      <c r="E42" s="1">
        <f>ABS(Mean!E42-MAX('ID-03'!B49,'ID-09'!C49,'ID-13'!D49,'ID-15'!D49,'ID-16'!C49,'ID-18'!D49,'ID-24'!D49,'ID-29'!E49,'ID-30'!E49,'ID-33'!D49,'ID-34'!E49,'ID-36'!D49,'ID-38'!E49,'ID-39'!E49,'ID-40'!E49,'ID-44'!D49,'ID-45'!E49,'ID-57'!D49,'ID-70'!C49,'ID-71'!D49))</f>
        <v>4.701283836591557</v>
      </c>
      <c r="F42" s="1">
        <f>ABS(Mean!F42-MAX('ID-01'!B49,'ID-02'!B49,'ID-03'!C49,'ID-06'!B49,'ID-08'!C49,'ID-09'!D49,'ID-12'!B49,'ID-16'!D49,'ID-18'!E49,'ID-24'!E49,'ID-29'!F49,'ID-33'!E49,'ID-34'!F49,'ID-36'!E49,'ID-38'!F49,'ID-39'!F49,'ID-40'!F49,'ID-45'!F49,'ID-53'!C49,'ID-54'!B49,'ID-57'!E49,'ID-71'!E49))</f>
        <v>7.7169183977566433</v>
      </c>
      <c r="G42" s="1">
        <f>ABS(Mean!G42-MAX('ID-01'!C49,'ID-02'!C49,'ID-03'!D49,'ID-07'!B49,'ID-08'!D49,'ID-11'!D49,'ID-18'!F49,'ID-24'!F49,'ID-29'!G49,'ID-31'!B49,'ID-33'!F49,'ID-34'!G49,'ID-36'!F49,'ID-39'!G49,'ID-40'!G49,'ID-44'!E49,'ID-45'!G49,'ID-50'!B49,'ID-53'!D49,'ID-54'!C49,'ID-57'!F49,'ID-59'!E49,'ID-70'!D49,'ID-71'!F49))</f>
        <v>6.8786832366184267</v>
      </c>
      <c r="H42" s="1">
        <f>ABS(Mean!H42-MAX('ID-03'!E49,'ID-11'!E49,'ID-13'!E49,'ID-15'!E49,'ID-16'!E49,'ID-18'!G49,'ID-24'!G49,'ID-29'!H49,'ID-30'!F49,'ID-31'!C49,'ID-33'!G49,'ID-34'!H49,'ID-40'!H49,'ID-44'!F49,'ID-45'!H49,'ID-54'!D49,'ID-57'!G49,'ID-59'!F49,'ID-70'!E49,'ID-71'!G49))</f>
        <v>4.2959551784845971</v>
      </c>
      <c r="I42" s="1">
        <f>ABS(Mean!I42-MAX('ID-12'!C49,'ID-18'!H49,'ID-24'!H49,'ID-29'!I49,'ID-40'!I49,'ID-44'!G49,'ID-45'!I49,'ID-59'!G49))</f>
        <v>5.3080620907277334</v>
      </c>
      <c r="J42" s="1">
        <f>ABS(Mean!J42-MAX('ID-31'!D49,'ID-40'!J49,'ID-44'!H49,'ID-45'!J49,'ID-57'!H49))</f>
        <v>2.9649661616864753</v>
      </c>
      <c r="K42" s="1">
        <f>ABS(Mean!K42-MAX('ID-26'!E49,'ID-31'!E49,'ID-34'!I49,'ID-36'!G49,'ID-40'!K49,'ID-44'!I49,'ID-57'!I49))</f>
        <v>4.9851579446443814</v>
      </c>
      <c r="M42" s="1">
        <v>4.75</v>
      </c>
      <c r="N42" s="70">
        <f t="shared" si="0"/>
        <v>7.0489277336854828E-4</v>
      </c>
      <c r="O42" s="1">
        <f t="shared" si="1"/>
        <v>4.2847810439563291E-4</v>
      </c>
      <c r="P42" s="1">
        <f t="shared" si="2"/>
        <v>6.758670930412285E-4</v>
      </c>
      <c r="Q42" s="1">
        <f t="shared" si="3"/>
        <v>7.8323388717615344E-4</v>
      </c>
      <c r="R42" s="1">
        <f t="shared" si="4"/>
        <v>1.2856386050662568E-3</v>
      </c>
      <c r="S42" s="1">
        <f t="shared" si="5"/>
        <v>1.1459886272206299E-3</v>
      </c>
      <c r="T42" s="1">
        <f t="shared" si="6"/>
        <v>7.1570613273553392E-4</v>
      </c>
      <c r="U42" s="1">
        <f t="shared" si="7"/>
        <v>8.8432314431524043E-4</v>
      </c>
      <c r="V42" s="1">
        <f t="shared" si="8"/>
        <v>4.9396336253696685E-4</v>
      </c>
      <c r="W42" s="1">
        <f t="shared" si="9"/>
        <v>8.30527313577754E-4</v>
      </c>
    </row>
    <row r="43" spans="1:23" x14ac:dyDescent="0.25">
      <c r="A43" s="1">
        <v>4.875</v>
      </c>
      <c r="B43" s="1">
        <f>ABS(Mean!B43-MAX('ID-11'!B50,'ID-13'!B50,'ID-14'!B50,'ID-15'!B50,'ID-24'!B50,'ID-26'!B50,'ID-29'!B50,'ID-30'!B50,'ID-32'!B50,'ID-33'!B50,'ID-34'!B50,'ID-37'!B50,'ID-38'!B50,'ID-39'!B50,'ID-40'!B50,'ID-44'!B50,'ID-45'!B50,'ID-53'!B50,'ID-57'!B50,'ID-59'!B50,'ID-70'!B50,'ID-71'!B50))</f>
        <v>4.1415327024144553</v>
      </c>
      <c r="C43" s="1">
        <f>ABS(Mean!C43-MAX('ID-08'!B50,'ID-09'!B50,'ID-11'!C50,'ID-14'!C50,'ID-18'!B50,'ID-24'!C50,'ID-26'!C50,'ID-29'!C50,'ID-30'!C50,'ID-34'!C50,'ID-36'!B50,'ID-38'!C50,'ID-39'!C50,'ID-40'!C50,'ID-44'!C50,'ID-45'!C50,'ID-57'!C50,'ID-59'!C50))</f>
        <v>2.4931066784240512</v>
      </c>
      <c r="D43" s="1">
        <f>ABS(Mean!D43-MAX('ID-13'!C50,'ID-14'!D50,'ID-15'!C50,'ID-16'!B50,'ID-18'!C50,'ID-26'!D50,'ID-29'!D50,'ID-30'!D50,'ID-33'!C50,'ID-34'!D50,'ID-36'!C50,'ID-37'!C50,'ID-38'!D50,'ID-39'!D50,'ID-40'!D50,'ID-45'!D50,'ID-59'!D50,'ID-71'!C50))</f>
        <v>3.9061194275361104</v>
      </c>
      <c r="E43" s="1">
        <f>ABS(Mean!E43-MAX('ID-03'!B50,'ID-09'!C50,'ID-13'!D50,'ID-15'!D50,'ID-16'!C50,'ID-18'!D50,'ID-24'!D50,'ID-29'!E50,'ID-30'!E50,'ID-33'!D50,'ID-34'!E50,'ID-36'!D50,'ID-38'!E50,'ID-39'!E50,'ID-40'!E50,'ID-44'!D50,'ID-45'!E50,'ID-57'!D50,'ID-70'!C50,'ID-71'!D50))</f>
        <v>4.5494215561656661</v>
      </c>
      <c r="F43" s="1">
        <f>ABS(Mean!F43-MAX('ID-01'!B50,'ID-02'!B50,'ID-03'!C50,'ID-06'!B50,'ID-08'!C50,'ID-09'!D50,'ID-12'!B50,'ID-16'!D50,'ID-18'!E50,'ID-24'!E50,'ID-29'!F50,'ID-33'!E50,'ID-34'!F50,'ID-36'!E50,'ID-38'!F50,'ID-39'!F50,'ID-40'!F50,'ID-45'!F50,'ID-53'!C50,'ID-54'!B50,'ID-57'!E50,'ID-71'!E50))</f>
        <v>7.836365545659981</v>
      </c>
      <c r="G43" s="1">
        <f>ABS(Mean!G43-MAX('ID-01'!C50,'ID-02'!C50,'ID-03'!D50,'ID-07'!B50,'ID-08'!D50,'ID-11'!D50,'ID-18'!F50,'ID-24'!F50,'ID-29'!G50,'ID-31'!B50,'ID-33'!F50,'ID-34'!G50,'ID-36'!F50,'ID-39'!G50,'ID-40'!G50,'ID-44'!E50,'ID-45'!G50,'ID-50'!B50,'ID-53'!D50,'ID-54'!C50,'ID-57'!F50,'ID-59'!E50,'ID-70'!D50,'ID-71'!F50))</f>
        <v>6.8695847476159404</v>
      </c>
      <c r="H43" s="1">
        <f>ABS(Mean!H43-MAX('ID-03'!E50,'ID-11'!E50,'ID-13'!E50,'ID-15'!E50,'ID-16'!E50,'ID-18'!G50,'ID-24'!G50,'ID-29'!H50,'ID-30'!F50,'ID-31'!C50,'ID-33'!G50,'ID-34'!H50,'ID-40'!H50,'ID-44'!F50,'ID-45'!H50,'ID-54'!D50,'ID-57'!G50,'ID-59'!F50,'ID-70'!E50,'ID-71'!G50))</f>
        <v>4.342903185420095</v>
      </c>
      <c r="I43" s="1">
        <f>ABS(Mean!I43-MAX('ID-12'!C50,'ID-18'!H50,'ID-24'!H50,'ID-29'!I50,'ID-40'!I50,'ID-44'!G50,'ID-45'!I50,'ID-59'!G50))</f>
        <v>5.2065290662485015</v>
      </c>
      <c r="J43" s="1">
        <f>ABS(Mean!J43-MAX('ID-31'!D50,'ID-40'!J50,'ID-44'!H50,'ID-45'!J50,'ID-57'!H50))</f>
        <v>2.9619300721540411</v>
      </c>
      <c r="K43" s="1">
        <f>ABS(Mean!K43-MAX('ID-26'!E50,'ID-31'!E50,'ID-34'!I50,'ID-36'!G50,'ID-40'!K50,'ID-44'!I50,'ID-57'!I50))</f>
        <v>4.8091996925830376</v>
      </c>
      <c r="M43" s="1">
        <v>4.875</v>
      </c>
      <c r="N43" s="70">
        <f t="shared" si="0"/>
        <v>6.8997934822224831E-4</v>
      </c>
      <c r="O43" s="1">
        <f t="shared" si="1"/>
        <v>4.1535157262544695E-4</v>
      </c>
      <c r="P43" s="1">
        <f t="shared" si="2"/>
        <v>6.5075949662751602E-4</v>
      </c>
      <c r="Q43" s="1">
        <f t="shared" si="3"/>
        <v>7.5793363125720007E-4</v>
      </c>
      <c r="R43" s="1">
        <f t="shared" si="4"/>
        <v>1.3055384999069528E-3</v>
      </c>
      <c r="S43" s="1">
        <f t="shared" si="5"/>
        <v>1.1444728189528158E-3</v>
      </c>
      <c r="T43" s="1">
        <f t="shared" si="6"/>
        <v>7.2352767069098784E-4</v>
      </c>
      <c r="U43" s="1">
        <f t="shared" si="7"/>
        <v>8.6740774243700039E-4</v>
      </c>
      <c r="V43" s="1">
        <f t="shared" si="8"/>
        <v>4.9345755002086326E-4</v>
      </c>
      <c r="W43" s="1">
        <f t="shared" si="9"/>
        <v>8.0121266878433416E-4</v>
      </c>
    </row>
    <row r="44" spans="1:23" x14ac:dyDescent="0.25">
      <c r="A44" s="1">
        <v>5</v>
      </c>
      <c r="B44" s="1">
        <f>ABS(Mean!B44-MAX('ID-11'!B51,'ID-13'!B51,'ID-14'!B51,'ID-15'!B51,'ID-24'!B51,'ID-26'!B51,'ID-29'!B51,'ID-30'!B51,'ID-32'!B51,'ID-33'!B51,'ID-34'!B51,'ID-37'!B51,'ID-38'!B51,'ID-39'!B51,'ID-40'!B51,'ID-44'!B51,'ID-45'!B51,'ID-53'!B51,'ID-57'!B51,'ID-59'!B51,'ID-70'!B51,'ID-71'!B51))</f>
        <v>4.1098427124900816</v>
      </c>
      <c r="C44" s="1">
        <f>ABS(Mean!C44-MAX('ID-08'!B51,'ID-09'!B51,'ID-11'!C51,'ID-14'!C51,'ID-18'!B51,'ID-24'!C51,'ID-26'!C51,'ID-29'!C51,'ID-30'!C51,'ID-34'!C51,'ID-36'!B51,'ID-38'!C51,'ID-39'!C51,'ID-40'!C51,'ID-44'!C51,'ID-45'!C51,'ID-57'!C51,'ID-59'!C51))</f>
        <v>2.303463125192458</v>
      </c>
      <c r="D44" s="1">
        <f>ABS(Mean!D44-MAX('ID-13'!C51,'ID-14'!D51,'ID-15'!C51,'ID-16'!B51,'ID-18'!C51,'ID-26'!D51,'ID-29'!D51,'ID-30'!D51,'ID-33'!C51,'ID-34'!D51,'ID-36'!C51,'ID-37'!C51,'ID-38'!D51,'ID-39'!D51,'ID-40'!D51,'ID-45'!D51,'ID-59'!D51,'ID-71'!C51))</f>
        <v>3.9080170187854257</v>
      </c>
      <c r="E44" s="1">
        <f>ABS(Mean!E44-MAX('ID-03'!B51,'ID-09'!C51,'ID-13'!D51,'ID-15'!D51,'ID-16'!C51,'ID-18'!D51,'ID-24'!D51,'ID-29'!E51,'ID-30'!E51,'ID-33'!D51,'ID-34'!E51,'ID-36'!D51,'ID-38'!E51,'ID-39'!E51,'ID-40'!E51,'ID-44'!D51,'ID-45'!E51,'ID-57'!D51,'ID-70'!C51,'ID-71'!D51))</f>
        <v>4.3590339124047102</v>
      </c>
      <c r="F44" s="1">
        <f>ABS(Mean!F44-MAX('ID-01'!B51,'ID-02'!B51,'ID-03'!C51,'ID-06'!B51,'ID-08'!C51,'ID-09'!D51,'ID-12'!B51,'ID-16'!D51,'ID-18'!E51,'ID-24'!E51,'ID-29'!F51,'ID-33'!E51,'ID-34'!F51,'ID-36'!E51,'ID-38'!F51,'ID-39'!F51,'ID-40'!F51,'ID-45'!F51,'ID-53'!C51,'ID-54'!B51,'ID-57'!E51,'ID-71'!E51))</f>
        <v>7.8287507546426323</v>
      </c>
      <c r="G44" s="1">
        <f>ABS(Mean!G44-MAX('ID-01'!C51,'ID-02'!C51,'ID-03'!D51,'ID-07'!B51,'ID-08'!D51,'ID-11'!D51,'ID-18'!F51,'ID-24'!F51,'ID-29'!G51,'ID-31'!B51,'ID-33'!F51,'ID-34'!G51,'ID-36'!F51,'ID-39'!G51,'ID-40'!G51,'ID-44'!E51,'ID-45'!G51,'ID-50'!B51,'ID-53'!D51,'ID-54'!C51,'ID-57'!F51,'ID-59'!E51,'ID-70'!D51,'ID-71'!F51))</f>
        <v>6.8484478005280778</v>
      </c>
      <c r="H44" s="1">
        <f>ABS(Mean!H44-MAX('ID-03'!E51,'ID-11'!E51,'ID-13'!E51,'ID-15'!E51,'ID-16'!E51,'ID-18'!G51,'ID-24'!G51,'ID-29'!H51,'ID-30'!F51,'ID-31'!C51,'ID-33'!G51,'ID-34'!H51,'ID-40'!H51,'ID-44'!F51,'ID-45'!H51,'ID-54'!D51,'ID-57'!G51,'ID-59'!F51,'ID-70'!E51,'ID-71'!G51))</f>
        <v>4.3855717415962898</v>
      </c>
      <c r="I44" s="1">
        <f>ABS(Mean!I44-MAX('ID-12'!C51,'ID-18'!H51,'ID-24'!H51,'ID-29'!I51,'ID-40'!I51,'ID-44'!G51,'ID-45'!I51,'ID-59'!G51))</f>
        <v>5.1864177917539882</v>
      </c>
      <c r="J44" s="1">
        <f>ABS(Mean!J44-MAX('ID-31'!D51,'ID-40'!J51,'ID-44'!H51,'ID-45'!J51,'ID-57'!H51))</f>
        <v>2.9605615093635391</v>
      </c>
      <c r="K44" s="1">
        <f>ABS(Mean!K44-MAX('ID-26'!E51,'ID-31'!E51,'ID-34'!I51,'ID-36'!G51,'ID-40'!K51,'ID-44'!I51,'ID-57'!I51))</f>
        <v>4.9259263633730113</v>
      </c>
      <c r="M44" s="1">
        <v>5</v>
      </c>
      <c r="N44" s="70">
        <f t="shared" si="0"/>
        <v>6.846997959008476E-4</v>
      </c>
      <c r="O44" s="1">
        <f t="shared" si="1"/>
        <v>3.8375695665706353E-4</v>
      </c>
      <c r="P44" s="1">
        <f t="shared" si="2"/>
        <v>6.5107563532965193E-4</v>
      </c>
      <c r="Q44" s="1">
        <f t="shared" si="3"/>
        <v>7.2621504980662475E-4</v>
      </c>
      <c r="R44" s="1">
        <f t="shared" si="4"/>
        <v>1.3042698757234625E-3</v>
      </c>
      <c r="S44" s="1">
        <f t="shared" si="5"/>
        <v>1.1409514035679779E-3</v>
      </c>
      <c r="T44" s="1">
        <f t="shared" si="6"/>
        <v>7.3063625214994188E-4</v>
      </c>
      <c r="U44" s="1">
        <f t="shared" si="7"/>
        <v>8.6405720410621446E-4</v>
      </c>
      <c r="V44" s="1">
        <f t="shared" si="8"/>
        <v>4.9322954745996568E-4</v>
      </c>
      <c r="W44" s="1">
        <f t="shared" si="9"/>
        <v>8.2065933213794373E-4</v>
      </c>
    </row>
    <row r="45" spans="1:23" x14ac:dyDescent="0.25">
      <c r="A45" s="1">
        <v>5.125</v>
      </c>
      <c r="B45" s="1">
        <f>ABS(Mean!B45-MAX('ID-11'!B52,'ID-13'!B52,'ID-14'!B52,'ID-15'!B52,'ID-24'!B52,'ID-26'!B52,'ID-29'!B52,'ID-30'!B52,'ID-32'!B52,'ID-33'!B52,'ID-34'!B52,'ID-37'!B52,'ID-38'!B52,'ID-39'!B52,'ID-40'!B52,'ID-44'!B52,'ID-45'!B52,'ID-53'!B52,'ID-57'!B52,'ID-59'!B52,'ID-70'!B52,'ID-71'!B52))</f>
        <v>4.0605290017975246</v>
      </c>
      <c r="C45" s="1">
        <f>ABS(Mean!C45-MAX('ID-08'!B52,'ID-09'!B52,'ID-11'!C52,'ID-14'!C52,'ID-18'!B52,'ID-24'!C52,'ID-26'!C52,'ID-29'!C52,'ID-30'!C52,'ID-34'!C52,'ID-36'!B52,'ID-38'!C52,'ID-39'!C52,'ID-40'!C52,'ID-44'!C52,'ID-45'!C52,'ID-57'!C52,'ID-59'!C52))</f>
        <v>1.9286846755131219</v>
      </c>
      <c r="D45" s="1">
        <f>ABS(Mean!D45-MAX('ID-13'!C52,'ID-14'!D52,'ID-15'!C52,'ID-16'!B52,'ID-18'!C52,'ID-26'!D52,'ID-29'!D52,'ID-30'!D52,'ID-33'!C52,'ID-34'!D52,'ID-36'!C52,'ID-37'!C52,'ID-38'!D52,'ID-39'!D52,'ID-40'!D52,'ID-45'!D52,'ID-59'!D52,'ID-71'!C52))</f>
        <v>3.4085354676427335</v>
      </c>
      <c r="E45" s="1">
        <f>ABS(Mean!E45-MAX('ID-03'!B52,'ID-09'!C52,'ID-13'!D52,'ID-15'!D52,'ID-16'!C52,'ID-18'!D52,'ID-24'!D52,'ID-29'!E52,'ID-30'!E52,'ID-33'!D52,'ID-34'!E52,'ID-36'!D52,'ID-38'!E52,'ID-39'!E52,'ID-40'!E52,'ID-44'!D52,'ID-45'!E52,'ID-57'!D52,'ID-70'!C52,'ID-71'!D52))</f>
        <v>4.4464442736747598</v>
      </c>
      <c r="F45" s="1">
        <f>ABS(Mean!F45-MAX('ID-01'!B52,'ID-02'!B52,'ID-03'!C52,'ID-06'!B52,'ID-08'!C52,'ID-09'!D52,'ID-12'!B52,'ID-16'!D52,'ID-18'!E52,'ID-24'!E52,'ID-29'!F52,'ID-33'!E52,'ID-34'!F52,'ID-36'!E52,'ID-38'!F52,'ID-39'!F52,'ID-40'!F52,'ID-45'!F52,'ID-53'!C52,'ID-54'!B52,'ID-57'!E52,'ID-71'!E52))</f>
        <v>7.7339471682868002</v>
      </c>
      <c r="G45" s="1">
        <f>ABS(Mean!G45-MAX('ID-01'!C52,'ID-02'!C52,'ID-03'!D52,'ID-07'!B52,'ID-08'!D52,'ID-11'!D52,'ID-18'!F52,'ID-24'!F52,'ID-29'!G52,'ID-31'!B52,'ID-33'!F52,'ID-34'!G52,'ID-36'!F52,'ID-39'!G52,'ID-40'!G52,'ID-44'!E52,'ID-45'!G52,'ID-50'!B52,'ID-53'!D52,'ID-54'!C52,'ID-57'!F52,'ID-59'!E52,'ID-70'!D52,'ID-71'!F52))</f>
        <v>6.8696773304139818</v>
      </c>
      <c r="H45" s="1">
        <f>ABS(Mean!H45-MAX('ID-03'!E52,'ID-11'!E52,'ID-13'!E52,'ID-15'!E52,'ID-16'!E52,'ID-18'!G52,'ID-24'!G52,'ID-29'!H52,'ID-30'!F52,'ID-31'!C52,'ID-33'!G52,'ID-34'!H52,'ID-40'!H52,'ID-44'!F52,'ID-45'!H52,'ID-54'!D52,'ID-57'!G52,'ID-59'!F52,'ID-70'!E52,'ID-71'!G52))</f>
        <v>4.2751784040469971</v>
      </c>
      <c r="I45" s="1">
        <f>ABS(Mean!I45-MAX('ID-12'!C52,'ID-18'!H52,'ID-24'!H52,'ID-29'!I52,'ID-40'!I52,'ID-44'!G52,'ID-45'!I52,'ID-59'!G52))</f>
        <v>5.1730189207057524</v>
      </c>
      <c r="J45" s="1">
        <f>ABS(Mean!J45-MAX('ID-31'!D52,'ID-40'!J52,'ID-44'!H52,'ID-45'!J52,'ID-57'!H52))</f>
        <v>2.9731629534637607</v>
      </c>
      <c r="K45" s="1">
        <f>ABS(Mean!K45-MAX('ID-26'!E52,'ID-31'!E52,'ID-34'!I52,'ID-36'!G52,'ID-40'!K52,'ID-44'!I52,'ID-57'!I52))</f>
        <v>4.9896155025504552</v>
      </c>
      <c r="M45" s="1">
        <v>5.125</v>
      </c>
      <c r="N45" s="70">
        <f t="shared" si="0"/>
        <v>6.7648413169946761E-4</v>
      </c>
      <c r="O45" s="1">
        <f t="shared" si="1"/>
        <v>3.2131886694048616E-4</v>
      </c>
      <c r="P45" s="1">
        <f t="shared" si="2"/>
        <v>5.6786200890927949E-4</v>
      </c>
      <c r="Q45" s="1">
        <f t="shared" si="3"/>
        <v>7.4077761599421503E-4</v>
      </c>
      <c r="R45" s="1">
        <f t="shared" si="4"/>
        <v>1.288475598236581E-3</v>
      </c>
      <c r="S45" s="1">
        <f t="shared" si="5"/>
        <v>1.1444882432469694E-3</v>
      </c>
      <c r="T45" s="1">
        <f t="shared" si="6"/>
        <v>7.1224472211422975E-4</v>
      </c>
      <c r="U45" s="1">
        <f t="shared" si="7"/>
        <v>8.6182495218957845E-4</v>
      </c>
      <c r="V45" s="1">
        <f t="shared" si="8"/>
        <v>4.9532894804706258E-4</v>
      </c>
      <c r="W45" s="1">
        <f t="shared" si="9"/>
        <v>8.3126994272490588E-4</v>
      </c>
    </row>
    <row r="46" spans="1:23" x14ac:dyDescent="0.25">
      <c r="A46" s="1">
        <v>5.25</v>
      </c>
      <c r="B46" s="1">
        <f>ABS(Mean!B46-MAX('ID-11'!B53,'ID-13'!B53,'ID-14'!B53,'ID-15'!B53,'ID-24'!B53,'ID-26'!B53,'ID-29'!B53,'ID-30'!B53,'ID-32'!B53,'ID-33'!B53,'ID-34'!B53,'ID-37'!B53,'ID-38'!B53,'ID-39'!B53,'ID-40'!B53,'ID-44'!B53,'ID-45'!B53,'ID-53'!B53,'ID-57'!B53,'ID-59'!B53,'ID-70'!B53,'ID-71'!B53))</f>
        <v>4.0396627987199185</v>
      </c>
      <c r="C46" s="1">
        <f>ABS(Mean!C46-MAX('ID-08'!B53,'ID-09'!B53,'ID-11'!C53,'ID-14'!C53,'ID-18'!B53,'ID-24'!C53,'ID-26'!C53,'ID-29'!C53,'ID-30'!C53,'ID-34'!C53,'ID-36'!B53,'ID-38'!C53,'ID-39'!C53,'ID-40'!C53,'ID-44'!C53,'ID-45'!C53,'ID-57'!C53,'ID-59'!C53))</f>
        <v>1.6630104023230328</v>
      </c>
      <c r="D46" s="1">
        <f>ABS(Mean!D46-MAX('ID-13'!C53,'ID-14'!D53,'ID-15'!C53,'ID-16'!B53,'ID-18'!C53,'ID-26'!D53,'ID-29'!D53,'ID-30'!D53,'ID-33'!C53,'ID-34'!D53,'ID-36'!C53,'ID-37'!C53,'ID-38'!D53,'ID-39'!D53,'ID-40'!D53,'ID-45'!D53,'ID-59'!D53,'ID-71'!C53))</f>
        <v>3.3465097506060766</v>
      </c>
      <c r="E46" s="1">
        <f>ABS(Mean!E46-MAX('ID-03'!B53,'ID-09'!C53,'ID-13'!D53,'ID-15'!D53,'ID-16'!C53,'ID-18'!D53,'ID-24'!D53,'ID-29'!E53,'ID-30'!E53,'ID-33'!D53,'ID-34'!E53,'ID-36'!D53,'ID-38'!E53,'ID-39'!E53,'ID-40'!E53,'ID-44'!D53,'ID-45'!E53,'ID-57'!D53,'ID-70'!C53,'ID-71'!D53))</f>
        <v>4.5158875046443496</v>
      </c>
      <c r="F46" s="1">
        <f>ABS(Mean!F46-MAX('ID-01'!B53,'ID-02'!B53,'ID-03'!C53,'ID-06'!B53,'ID-08'!C53,'ID-09'!D53,'ID-12'!B53,'ID-16'!D53,'ID-18'!E53,'ID-24'!E53,'ID-29'!F53,'ID-33'!E53,'ID-34'!F53,'ID-36'!E53,'ID-38'!F53,'ID-39'!F53,'ID-40'!F53,'ID-45'!F53,'ID-53'!C53,'ID-54'!B53,'ID-57'!E53,'ID-71'!E53))</f>
        <v>7.726932964055564</v>
      </c>
      <c r="G46" s="1">
        <f>ABS(Mean!G46-MAX('ID-01'!C53,'ID-02'!C53,'ID-03'!D53,'ID-07'!B53,'ID-08'!D53,'ID-11'!D53,'ID-18'!F53,'ID-24'!F53,'ID-29'!G53,'ID-31'!B53,'ID-33'!F53,'ID-34'!G53,'ID-36'!F53,'ID-39'!G53,'ID-40'!G53,'ID-44'!E53,'ID-45'!G53,'ID-50'!B53,'ID-53'!D53,'ID-54'!C53,'ID-57'!F53,'ID-59'!E53,'ID-70'!D53,'ID-71'!F53))</f>
        <v>6.8764953197505143</v>
      </c>
      <c r="H46" s="1">
        <f>ABS(Mean!H46-MAX('ID-03'!E53,'ID-11'!E53,'ID-13'!E53,'ID-15'!E53,'ID-16'!E53,'ID-18'!G53,'ID-24'!G53,'ID-29'!H53,'ID-30'!F53,'ID-31'!C53,'ID-33'!G53,'ID-34'!H53,'ID-40'!H53,'ID-44'!F53,'ID-45'!H53,'ID-54'!D53,'ID-57'!G53,'ID-59'!F53,'ID-70'!E53,'ID-71'!G53))</f>
        <v>4.1327644660956135</v>
      </c>
      <c r="I46" s="1">
        <f>ABS(Mean!I46-MAX('ID-12'!C53,'ID-18'!H53,'ID-24'!H53,'ID-29'!I53,'ID-40'!I53,'ID-44'!G53,'ID-45'!I53,'ID-59'!G53))</f>
        <v>5.2234664087982612</v>
      </c>
      <c r="J46" s="1">
        <f>ABS(Mean!J46-MAX('ID-31'!D53,'ID-40'!J53,'ID-44'!H53,'ID-45'!J53,'ID-57'!H53))</f>
        <v>2.9365740346187814</v>
      </c>
      <c r="K46" s="1">
        <f>ABS(Mean!K46-MAX('ID-26'!E53,'ID-31'!E53,'ID-34'!I53,'ID-36'!G53,'ID-40'!K53,'ID-44'!I53,'ID-57'!I53))</f>
        <v>4.7819450893068804</v>
      </c>
      <c r="M46" s="1">
        <v>5.25</v>
      </c>
      <c r="N46" s="70">
        <f t="shared" si="0"/>
        <v>6.7300782226673852E-4</v>
      </c>
      <c r="O46" s="1">
        <f t="shared" si="1"/>
        <v>2.7705753302701726E-4</v>
      </c>
      <c r="P46" s="1">
        <f t="shared" si="2"/>
        <v>5.575285244509724E-4</v>
      </c>
      <c r="Q46" s="1">
        <f t="shared" si="3"/>
        <v>7.5234685827374871E-4</v>
      </c>
      <c r="R46" s="1">
        <f t="shared" si="4"/>
        <v>1.2873070318116569E-3</v>
      </c>
      <c r="S46" s="1">
        <f t="shared" si="5"/>
        <v>1.1456241202704358E-3</v>
      </c>
      <c r="T46" s="1">
        <f t="shared" si="6"/>
        <v>6.8851856005152929E-4</v>
      </c>
      <c r="U46" s="1">
        <f t="shared" si="7"/>
        <v>8.7022950370579033E-4</v>
      </c>
      <c r="V46" s="1">
        <f t="shared" si="8"/>
        <v>4.8923323416748905E-4</v>
      </c>
      <c r="W46" s="1">
        <f t="shared" si="9"/>
        <v>7.9667205187852633E-4</v>
      </c>
    </row>
    <row r="47" spans="1:23" x14ac:dyDescent="0.25">
      <c r="A47" s="1">
        <v>5.375</v>
      </c>
      <c r="B47" s="1">
        <f>ABS(Mean!B47-MAX('ID-11'!B54,'ID-13'!B54,'ID-14'!B54,'ID-15'!B54,'ID-24'!B54,'ID-26'!B54,'ID-29'!B54,'ID-30'!B54,'ID-32'!B54,'ID-33'!B54,'ID-34'!B54,'ID-37'!B54,'ID-38'!B54,'ID-39'!B54,'ID-40'!B54,'ID-44'!B54,'ID-45'!B54,'ID-53'!B54,'ID-57'!B54,'ID-59'!B54,'ID-70'!B54,'ID-71'!B54))</f>
        <v>3.9785626608077806</v>
      </c>
      <c r="C47" s="1">
        <f>ABS(Mean!C47-MAX('ID-08'!B54,'ID-09'!B54,'ID-11'!C54,'ID-14'!C54,'ID-18'!B54,'ID-24'!C54,'ID-26'!C54,'ID-29'!C54,'ID-30'!C54,'ID-34'!C54,'ID-36'!B54,'ID-38'!C54,'ID-39'!C54,'ID-40'!C54,'ID-44'!C54,'ID-45'!C54,'ID-57'!C54,'ID-59'!C54))</f>
        <v>1.4868298299703753</v>
      </c>
      <c r="D47" s="1">
        <f>ABS(Mean!D47-MAX('ID-13'!C54,'ID-14'!D54,'ID-15'!C54,'ID-16'!B54,'ID-18'!C54,'ID-26'!D54,'ID-29'!D54,'ID-30'!D54,'ID-33'!C54,'ID-34'!D54,'ID-36'!C54,'ID-37'!C54,'ID-38'!D54,'ID-39'!D54,'ID-40'!D54,'ID-45'!D54,'ID-59'!D54,'ID-71'!C54))</f>
        <v>3.0530104779293321</v>
      </c>
      <c r="E47" s="1">
        <f>ABS(Mean!E47-MAX('ID-03'!B54,'ID-09'!C54,'ID-13'!D54,'ID-15'!D54,'ID-16'!C54,'ID-18'!D54,'ID-24'!D54,'ID-29'!E54,'ID-30'!E54,'ID-33'!D54,'ID-34'!E54,'ID-36'!D54,'ID-38'!E54,'ID-39'!E54,'ID-40'!E54,'ID-44'!D54,'ID-45'!E54,'ID-57'!D54,'ID-70'!C54,'ID-71'!D54))</f>
        <v>4.5729838152267099</v>
      </c>
      <c r="F47" s="1">
        <f>ABS(Mean!F47-MAX('ID-01'!B54,'ID-02'!B54,'ID-03'!C54,'ID-06'!B54,'ID-08'!C54,'ID-09'!D54,'ID-12'!B54,'ID-16'!D54,'ID-18'!E54,'ID-24'!E54,'ID-29'!F54,'ID-33'!E54,'ID-34'!F54,'ID-36'!E54,'ID-38'!F54,'ID-39'!F54,'ID-40'!F54,'ID-45'!F54,'ID-53'!C54,'ID-54'!B54,'ID-57'!E54,'ID-71'!E54))</f>
        <v>7.7276506783319903</v>
      </c>
      <c r="G47" s="1">
        <f>ABS(Mean!G47-MAX('ID-01'!C54,'ID-02'!C54,'ID-03'!D54,'ID-07'!B54,'ID-08'!D54,'ID-11'!D54,'ID-18'!F54,'ID-24'!F54,'ID-29'!G54,'ID-31'!B54,'ID-33'!F54,'ID-34'!G54,'ID-36'!F54,'ID-39'!G54,'ID-40'!G54,'ID-44'!E54,'ID-45'!G54,'ID-50'!B54,'ID-53'!D54,'ID-54'!C54,'ID-57'!F54,'ID-59'!E54,'ID-70'!D54,'ID-71'!F54))</f>
        <v>6.8686753813101866</v>
      </c>
      <c r="H47" s="1">
        <f>ABS(Mean!H47-MAX('ID-03'!E54,'ID-11'!E54,'ID-13'!E54,'ID-15'!E54,'ID-16'!E54,'ID-18'!G54,'ID-24'!G54,'ID-29'!H54,'ID-30'!F54,'ID-31'!C54,'ID-33'!G54,'ID-34'!H54,'ID-40'!H54,'ID-44'!F54,'ID-45'!H54,'ID-54'!D54,'ID-57'!G54,'ID-59'!F54,'ID-70'!E54,'ID-71'!G54))</f>
        <v>4.1737037114231423</v>
      </c>
      <c r="I47" s="1">
        <f>ABS(Mean!I47-MAX('ID-12'!C54,'ID-18'!H54,'ID-24'!H54,'ID-29'!I54,'ID-40'!I54,'ID-44'!G54,'ID-45'!I54,'ID-59'!G54))</f>
        <v>5.3164131633004352</v>
      </c>
      <c r="J47" s="1">
        <f>ABS(Mean!J47-MAX('ID-31'!D54,'ID-40'!J54,'ID-44'!H54,'ID-45'!J54,'ID-57'!H54))</f>
        <v>2.9250785232319569</v>
      </c>
      <c r="K47" s="1">
        <f>ABS(Mean!K47-MAX('ID-26'!E54,'ID-31'!E54,'ID-34'!I54,'ID-36'!G54,'ID-40'!K54,'ID-44'!I54,'ID-57'!I54))</f>
        <v>4.8629372663788439</v>
      </c>
      <c r="M47" s="1">
        <v>5.375</v>
      </c>
      <c r="N47" s="70">
        <f t="shared" si="0"/>
        <v>6.6282853929057635E-4</v>
      </c>
      <c r="O47" s="1">
        <f t="shared" si="1"/>
        <v>2.4770584967306452E-4</v>
      </c>
      <c r="P47" s="1">
        <f t="shared" si="2"/>
        <v>5.0863154562302674E-4</v>
      </c>
      <c r="Q47" s="1">
        <f t="shared" si="3"/>
        <v>7.6185910361676993E-4</v>
      </c>
      <c r="R47" s="1">
        <f t="shared" si="4"/>
        <v>1.2874266030101097E-3</v>
      </c>
      <c r="S47" s="1">
        <f t="shared" si="5"/>
        <v>1.1443213185262772E-3</v>
      </c>
      <c r="T47" s="1">
        <f t="shared" si="6"/>
        <v>6.9533903832309557E-4</v>
      </c>
      <c r="U47" s="1">
        <f t="shared" si="7"/>
        <v>8.8571443300585254E-4</v>
      </c>
      <c r="V47" s="1">
        <f t="shared" si="8"/>
        <v>4.8731808197044404E-4</v>
      </c>
      <c r="W47" s="1">
        <f t="shared" si="9"/>
        <v>8.1016534857871543E-4</v>
      </c>
    </row>
    <row r="48" spans="1:23" x14ac:dyDescent="0.25">
      <c r="A48" s="1">
        <v>5.5</v>
      </c>
      <c r="B48" s="1">
        <f>ABS(Mean!B48-MAX('ID-11'!B55,'ID-13'!B55,'ID-14'!B55,'ID-15'!B55,'ID-24'!B55,'ID-26'!B55,'ID-29'!B55,'ID-30'!B55,'ID-32'!B55,'ID-33'!B55,'ID-34'!B55,'ID-37'!B55,'ID-38'!B55,'ID-39'!B55,'ID-40'!B55,'ID-44'!B55,'ID-45'!B55,'ID-53'!B55,'ID-57'!B55,'ID-59'!B55,'ID-70'!B55,'ID-71'!B55))</f>
        <v>3.9874372939343767</v>
      </c>
      <c r="C48" s="1">
        <f>ABS(Mean!C48-MAX('ID-08'!B55,'ID-09'!B55,'ID-11'!C55,'ID-14'!C55,'ID-18'!B55,'ID-24'!C55,'ID-26'!C55,'ID-29'!C55,'ID-30'!C55,'ID-34'!C55,'ID-36'!B55,'ID-38'!C55,'ID-39'!C55,'ID-40'!C55,'ID-44'!C55,'ID-45'!C55,'ID-57'!C55,'ID-59'!C55))</f>
        <v>1.7157024591195771</v>
      </c>
      <c r="D48" s="1">
        <f>ABS(Mean!D48-MAX('ID-13'!C55,'ID-14'!D55,'ID-15'!C55,'ID-16'!B55,'ID-18'!C55,'ID-26'!D55,'ID-29'!D55,'ID-30'!D55,'ID-33'!C55,'ID-34'!D55,'ID-36'!C55,'ID-37'!C55,'ID-38'!D55,'ID-39'!D55,'ID-40'!D55,'ID-45'!D55,'ID-59'!D55,'ID-71'!C55))</f>
        <v>2.9292273023098425</v>
      </c>
      <c r="E48" s="1">
        <f>ABS(Mean!E48-MAX('ID-03'!B55,'ID-09'!C55,'ID-13'!D55,'ID-15'!D55,'ID-16'!C55,'ID-18'!D55,'ID-24'!D55,'ID-29'!E55,'ID-30'!E55,'ID-33'!D55,'ID-34'!E55,'ID-36'!D55,'ID-38'!E55,'ID-39'!E55,'ID-40'!E55,'ID-44'!D55,'ID-45'!E55,'ID-57'!D55,'ID-70'!C55,'ID-71'!D55))</f>
        <v>4.7222797811161819</v>
      </c>
      <c r="F48" s="1">
        <f>ABS(Mean!F48-MAX('ID-01'!B55,'ID-02'!B55,'ID-03'!C55,'ID-06'!B55,'ID-08'!C55,'ID-09'!D55,'ID-12'!B55,'ID-16'!D55,'ID-18'!E55,'ID-24'!E55,'ID-29'!F55,'ID-33'!E55,'ID-34'!F55,'ID-36'!E55,'ID-38'!F55,'ID-39'!F55,'ID-40'!F55,'ID-45'!F55,'ID-53'!C55,'ID-54'!B55,'ID-57'!E55,'ID-71'!E55))</f>
        <v>7.7580378037744175</v>
      </c>
      <c r="G48" s="1">
        <f>ABS(Mean!G48-MAX('ID-01'!C55,'ID-02'!C55,'ID-03'!D55,'ID-07'!B55,'ID-08'!D55,'ID-11'!D55,'ID-18'!F55,'ID-24'!F55,'ID-29'!G55,'ID-31'!B55,'ID-33'!F55,'ID-34'!G55,'ID-36'!F55,'ID-39'!G55,'ID-40'!G55,'ID-44'!E55,'ID-45'!G55,'ID-50'!B55,'ID-53'!D55,'ID-54'!C55,'ID-57'!F55,'ID-59'!E55,'ID-70'!D55,'ID-71'!F55))</f>
        <v>6.9059341559709058</v>
      </c>
      <c r="H48" s="1">
        <f>ABS(Mean!H48-MAX('ID-03'!E55,'ID-11'!E55,'ID-13'!E55,'ID-15'!E55,'ID-16'!E55,'ID-18'!G55,'ID-24'!G55,'ID-29'!H55,'ID-30'!F55,'ID-31'!C55,'ID-33'!G55,'ID-34'!H55,'ID-40'!H55,'ID-44'!F55,'ID-45'!H55,'ID-54'!D55,'ID-57'!G55,'ID-59'!F55,'ID-70'!E55,'ID-71'!G55))</f>
        <v>4.0566880724739924</v>
      </c>
      <c r="I48" s="1">
        <f>ABS(Mean!I48-MAX('ID-12'!C55,'ID-18'!H55,'ID-24'!H55,'ID-29'!I55,'ID-40'!I55,'ID-44'!G55,'ID-45'!I55,'ID-59'!G55))</f>
        <v>5.309984499430648</v>
      </c>
      <c r="J48" s="1">
        <f>ABS(Mean!J48-MAX('ID-31'!D55,'ID-40'!J55,'ID-44'!H55,'ID-45'!J55,'ID-57'!H55))</f>
        <v>2.9104060070248292</v>
      </c>
      <c r="K48" s="1">
        <f>ABS(Mean!K48-MAX('ID-26'!E55,'ID-31'!E55,'ID-34'!I55,'ID-36'!G55,'ID-40'!K55,'ID-44'!I55,'ID-57'!I55))</f>
        <v>4.7270374841710048</v>
      </c>
      <c r="M48" s="1">
        <v>5.5</v>
      </c>
      <c r="N48" s="70">
        <f t="shared" si="0"/>
        <v>6.6430705316946725E-4</v>
      </c>
      <c r="O48" s="1">
        <f t="shared" si="1"/>
        <v>2.8583602968932156E-4</v>
      </c>
      <c r="P48" s="1">
        <f t="shared" si="2"/>
        <v>4.8800926856481982E-4</v>
      </c>
      <c r="Q48" s="1">
        <f t="shared" si="3"/>
        <v>7.8673181153395596E-4</v>
      </c>
      <c r="R48" s="1">
        <f t="shared" si="4"/>
        <v>1.2924890981088181E-3</v>
      </c>
      <c r="S48" s="1">
        <f t="shared" si="5"/>
        <v>1.1505286303847529E-3</v>
      </c>
      <c r="T48" s="1">
        <f t="shared" si="6"/>
        <v>6.758442328741672E-4</v>
      </c>
      <c r="U48" s="1">
        <f t="shared" si="7"/>
        <v>8.8464341760514605E-4</v>
      </c>
      <c r="V48" s="1">
        <f t="shared" si="8"/>
        <v>4.8487364077033656E-4</v>
      </c>
      <c r="W48" s="1">
        <f t="shared" si="9"/>
        <v>7.8752444486288942E-4</v>
      </c>
    </row>
    <row r="49" spans="1:23" x14ac:dyDescent="0.25">
      <c r="A49" s="1">
        <v>5.625</v>
      </c>
      <c r="B49" s="1">
        <f>ABS(Mean!B49-MAX('ID-11'!B56,'ID-13'!B56,'ID-14'!B56,'ID-15'!B56,'ID-24'!B56,'ID-26'!B56,'ID-29'!B56,'ID-30'!B56,'ID-32'!B56,'ID-33'!B56,'ID-34'!B56,'ID-37'!B56,'ID-38'!B56,'ID-39'!B56,'ID-40'!B56,'ID-44'!B56,'ID-45'!B56,'ID-53'!B56,'ID-57'!B56,'ID-59'!B56,'ID-70'!B56,'ID-71'!B56))</f>
        <v>3.8374584095190252</v>
      </c>
      <c r="C49" s="1">
        <f>ABS(Mean!C49-MAX('ID-08'!B56,'ID-09'!B56,'ID-11'!C56,'ID-14'!C56,'ID-18'!B56,'ID-24'!C56,'ID-26'!C56,'ID-29'!C56,'ID-30'!C56,'ID-34'!C56,'ID-36'!B56,'ID-38'!C56,'ID-39'!C56,'ID-40'!C56,'ID-44'!C56,'ID-45'!C56,'ID-57'!C56,'ID-59'!C56))</f>
        <v>1.8829959547915724</v>
      </c>
      <c r="D49" s="1">
        <f>ABS(Mean!D49-MAX('ID-13'!C56,'ID-14'!D56,'ID-15'!C56,'ID-16'!B56,'ID-18'!C56,'ID-26'!D56,'ID-29'!D56,'ID-30'!D56,'ID-33'!C56,'ID-34'!D56,'ID-36'!C56,'ID-37'!C56,'ID-38'!D56,'ID-39'!D56,'ID-40'!D56,'ID-45'!D56,'ID-59'!D56,'ID-71'!C56))</f>
        <v>2.9656621410203261</v>
      </c>
      <c r="E49" s="1">
        <f>ABS(Mean!E49-MAX('ID-03'!B56,'ID-09'!C56,'ID-13'!D56,'ID-15'!D56,'ID-16'!C56,'ID-18'!D56,'ID-24'!D56,'ID-29'!E56,'ID-30'!E56,'ID-33'!D56,'ID-34'!E56,'ID-36'!D56,'ID-38'!E56,'ID-39'!E56,'ID-40'!E56,'ID-44'!D56,'ID-45'!E56,'ID-57'!D56,'ID-70'!C56,'ID-71'!D56))</f>
        <v>4.8585628582409992</v>
      </c>
      <c r="F49" s="1">
        <f>ABS(Mean!F49-MAX('ID-01'!B56,'ID-02'!B56,'ID-03'!C56,'ID-06'!B56,'ID-08'!C56,'ID-09'!D56,'ID-12'!B56,'ID-16'!D56,'ID-18'!E56,'ID-24'!E56,'ID-29'!F56,'ID-33'!E56,'ID-34'!F56,'ID-36'!E56,'ID-38'!F56,'ID-39'!F56,'ID-40'!F56,'ID-45'!F56,'ID-53'!C56,'ID-54'!B56,'ID-57'!E56,'ID-71'!E56))</f>
        <v>7.8966662901779401</v>
      </c>
      <c r="G49" s="1">
        <f>ABS(Mean!G49-MAX('ID-01'!C56,'ID-02'!C56,'ID-03'!D56,'ID-07'!B56,'ID-08'!D56,'ID-11'!D56,'ID-18'!F56,'ID-24'!F56,'ID-29'!G56,'ID-31'!B56,'ID-33'!F56,'ID-34'!G56,'ID-36'!F56,'ID-39'!G56,'ID-40'!G56,'ID-44'!E56,'ID-45'!G56,'ID-50'!B56,'ID-53'!D56,'ID-54'!C56,'ID-57'!F56,'ID-59'!E56,'ID-70'!D56,'ID-71'!F56))</f>
        <v>6.9040096456297366</v>
      </c>
      <c r="H49" s="1">
        <f>ABS(Mean!H49-MAX('ID-03'!E56,'ID-11'!E56,'ID-13'!E56,'ID-15'!E56,'ID-16'!E56,'ID-18'!G56,'ID-24'!G56,'ID-29'!H56,'ID-30'!F56,'ID-31'!C56,'ID-33'!G56,'ID-34'!H56,'ID-40'!H56,'ID-44'!F56,'ID-45'!H56,'ID-54'!D56,'ID-57'!G56,'ID-59'!F56,'ID-70'!E56,'ID-71'!G56))</f>
        <v>3.9944576041988209</v>
      </c>
      <c r="I49" s="1">
        <f>ABS(Mean!I49-MAX('ID-12'!C56,'ID-18'!H56,'ID-24'!H56,'ID-29'!I56,'ID-40'!I56,'ID-44'!G56,'ID-45'!I56,'ID-59'!G56))</f>
        <v>5.1925848198811639</v>
      </c>
      <c r="J49" s="1">
        <f>ABS(Mean!J49-MAX('ID-31'!D56,'ID-40'!J56,'ID-44'!H56,'ID-45'!J56,'ID-57'!H56))</f>
        <v>2.8950565691664054</v>
      </c>
      <c r="K49" s="1">
        <f>ABS(Mean!K49-MAX('ID-26'!E56,'ID-31'!E56,'ID-34'!I56,'ID-36'!G56,'ID-40'!K56,'ID-44'!I56,'ID-57'!I56))</f>
        <v>4.4665991618784844</v>
      </c>
      <c r="M49" s="1">
        <v>5.625</v>
      </c>
      <c r="N49" s="70">
        <f t="shared" si="0"/>
        <v>6.3932057102586968E-4</v>
      </c>
      <c r="O49" s="1">
        <f t="shared" si="1"/>
        <v>3.1370712606827597E-4</v>
      </c>
      <c r="P49" s="1">
        <f t="shared" si="2"/>
        <v>4.940793126939864E-4</v>
      </c>
      <c r="Q49" s="1">
        <f t="shared" si="3"/>
        <v>8.0943657218295051E-4</v>
      </c>
      <c r="R49" s="1">
        <f t="shared" si="4"/>
        <v>1.3155846039436449E-3</v>
      </c>
      <c r="S49" s="1">
        <f t="shared" si="5"/>
        <v>1.1502080069619141E-3</v>
      </c>
      <c r="T49" s="1">
        <f t="shared" si="6"/>
        <v>6.6547663685952358E-4</v>
      </c>
      <c r="U49" s="1">
        <f t="shared" si="7"/>
        <v>8.6508463099220197E-4</v>
      </c>
      <c r="V49" s="1">
        <f t="shared" si="8"/>
        <v>4.8231642442312316E-4</v>
      </c>
      <c r="W49" s="1">
        <f t="shared" si="9"/>
        <v>7.4413542036895551E-4</v>
      </c>
    </row>
    <row r="50" spans="1:23" x14ac:dyDescent="0.25">
      <c r="A50" s="1">
        <v>5.75</v>
      </c>
      <c r="B50" s="1">
        <f>ABS(Mean!B50-MAX('ID-11'!B57,'ID-13'!B57,'ID-14'!B57,'ID-15'!B57,'ID-24'!B57,'ID-26'!B57,'ID-29'!B57,'ID-30'!B57,'ID-32'!B57,'ID-33'!B57,'ID-34'!B57,'ID-37'!B57,'ID-38'!B57,'ID-39'!B57,'ID-40'!B57,'ID-44'!B57,'ID-45'!B57,'ID-53'!B57,'ID-57'!B57,'ID-59'!B57,'ID-70'!B57,'ID-71'!B57))</f>
        <v>3.7538147645126068</v>
      </c>
      <c r="C50" s="1">
        <f>ABS(Mean!C50-MAX('ID-08'!B57,'ID-09'!B57,'ID-11'!C57,'ID-14'!C57,'ID-18'!B57,'ID-24'!C57,'ID-26'!C57,'ID-29'!C57,'ID-30'!C57,'ID-34'!C57,'ID-36'!B57,'ID-38'!C57,'ID-39'!C57,'ID-40'!C57,'ID-44'!C57,'ID-45'!C57,'ID-57'!C57,'ID-59'!C57))</f>
        <v>1.8885044491362706</v>
      </c>
      <c r="D50" s="1">
        <f>ABS(Mean!D50-MAX('ID-13'!C57,'ID-14'!D57,'ID-15'!C57,'ID-16'!B57,'ID-18'!C57,'ID-26'!D57,'ID-29'!D57,'ID-30'!D57,'ID-33'!C57,'ID-34'!D57,'ID-36'!C57,'ID-37'!C57,'ID-38'!D57,'ID-39'!D57,'ID-40'!D57,'ID-45'!D57,'ID-59'!D57,'ID-71'!C57))</f>
        <v>3.1181466429845264</v>
      </c>
      <c r="E50" s="1">
        <f>ABS(Mean!E50-MAX('ID-03'!B57,'ID-09'!C57,'ID-13'!D57,'ID-15'!D57,'ID-16'!C57,'ID-18'!D57,'ID-24'!D57,'ID-29'!E57,'ID-30'!E57,'ID-33'!D57,'ID-34'!E57,'ID-36'!D57,'ID-38'!E57,'ID-39'!E57,'ID-40'!E57,'ID-44'!D57,'ID-45'!E57,'ID-57'!D57,'ID-70'!C57,'ID-71'!D57))</f>
        <v>5.0390317980191979</v>
      </c>
      <c r="F50" s="1">
        <f>ABS(Mean!F50-MAX('ID-01'!B57,'ID-02'!B57,'ID-03'!C57,'ID-06'!B57,'ID-08'!C57,'ID-09'!D57,'ID-12'!B57,'ID-16'!D57,'ID-18'!E57,'ID-24'!E57,'ID-29'!F57,'ID-33'!E57,'ID-34'!F57,'ID-36'!E57,'ID-38'!F57,'ID-39'!F57,'ID-40'!F57,'ID-45'!F57,'ID-53'!C57,'ID-54'!B57,'ID-57'!E57,'ID-71'!E57))</f>
        <v>8.0500079335549515</v>
      </c>
      <c r="G50" s="1">
        <f>ABS(Mean!G50-MAX('ID-01'!C57,'ID-02'!C57,'ID-03'!D57,'ID-07'!B57,'ID-08'!D57,'ID-11'!D57,'ID-18'!F57,'ID-24'!F57,'ID-29'!G57,'ID-31'!B57,'ID-33'!F57,'ID-34'!G57,'ID-36'!F57,'ID-39'!G57,'ID-40'!G57,'ID-44'!E57,'ID-45'!G57,'ID-50'!B57,'ID-53'!D57,'ID-54'!C57,'ID-57'!F57,'ID-59'!E57,'ID-70'!D57,'ID-71'!F57))</f>
        <v>6.9154773857009335</v>
      </c>
      <c r="H50" s="1">
        <f>ABS(Mean!H50-MAX('ID-03'!E57,'ID-11'!E57,'ID-13'!E57,'ID-15'!E57,'ID-16'!E57,'ID-18'!G57,'ID-24'!G57,'ID-29'!H57,'ID-30'!F57,'ID-31'!C57,'ID-33'!G57,'ID-34'!H57,'ID-40'!H57,'ID-44'!F57,'ID-45'!H57,'ID-54'!D57,'ID-57'!G57,'ID-59'!F57,'ID-70'!E57,'ID-71'!G57))</f>
        <v>3.9405933093591008</v>
      </c>
      <c r="I50" s="1">
        <f>ABS(Mean!I50-MAX('ID-12'!C57,'ID-18'!H57,'ID-24'!H57,'ID-29'!I57,'ID-40'!I57,'ID-44'!G57,'ID-45'!I57,'ID-59'!G57))</f>
        <v>5.2365771504818994</v>
      </c>
      <c r="J50" s="1">
        <f>ABS(Mean!J50-MAX('ID-31'!D57,'ID-40'!J57,'ID-44'!H57,'ID-45'!J57,'ID-57'!H57))</f>
        <v>2.9202520977026736</v>
      </c>
      <c r="K50" s="1">
        <f>ABS(Mean!K50-MAX('ID-26'!E57,'ID-31'!E57,'ID-34'!I57,'ID-36'!G57,'ID-40'!K57,'ID-44'!I57,'ID-57'!I57))</f>
        <v>4.3679853118751648</v>
      </c>
      <c r="M50" s="1">
        <v>5.75</v>
      </c>
      <c r="N50" s="70">
        <f t="shared" si="0"/>
        <v>6.2538553976780034E-4</v>
      </c>
      <c r="O50" s="1">
        <f t="shared" si="1"/>
        <v>3.1462484122610272E-4</v>
      </c>
      <c r="P50" s="1">
        <f t="shared" si="2"/>
        <v>5.1948323072122213E-4</v>
      </c>
      <c r="Q50" s="1">
        <f t="shared" si="3"/>
        <v>8.3950269754999845E-4</v>
      </c>
      <c r="R50" s="1">
        <f t="shared" si="4"/>
        <v>1.341131321730255E-3</v>
      </c>
      <c r="S50" s="1">
        <f t="shared" si="5"/>
        <v>1.1521185324577755E-3</v>
      </c>
      <c r="T50" s="1">
        <f t="shared" si="6"/>
        <v>6.5650284533922624E-4</v>
      </c>
      <c r="U50" s="1">
        <f t="shared" si="7"/>
        <v>8.7241375327028452E-4</v>
      </c>
      <c r="V50" s="1">
        <f t="shared" si="8"/>
        <v>4.8651399947726543E-4</v>
      </c>
      <c r="W50" s="1">
        <f t="shared" si="9"/>
        <v>7.2770635295840247E-4</v>
      </c>
    </row>
    <row r="51" spans="1:23" x14ac:dyDescent="0.25">
      <c r="A51" s="1">
        <v>5.875</v>
      </c>
      <c r="B51" s="1">
        <f>ABS(Mean!B51-MAX('ID-11'!B58,'ID-13'!B58,'ID-14'!B58,'ID-15'!B58,'ID-24'!B58,'ID-26'!B58,'ID-29'!B58,'ID-30'!B58,'ID-32'!B58,'ID-33'!B58,'ID-34'!B58,'ID-37'!B58,'ID-38'!B58,'ID-39'!B58,'ID-40'!B58,'ID-44'!B58,'ID-45'!B58,'ID-53'!B58,'ID-57'!B58,'ID-59'!B58,'ID-70'!B58,'ID-71'!B58))</f>
        <v>3.5937798690157048</v>
      </c>
      <c r="C51" s="1">
        <f>ABS(Mean!C51-MAX('ID-08'!B58,'ID-09'!B58,'ID-11'!C58,'ID-14'!C58,'ID-18'!B58,'ID-24'!C58,'ID-26'!C58,'ID-29'!C58,'ID-30'!C58,'ID-34'!C58,'ID-36'!B58,'ID-38'!C58,'ID-39'!C58,'ID-40'!C58,'ID-44'!C58,'ID-45'!C58,'ID-57'!C58,'ID-59'!C58))</f>
        <v>2.1091903688716274</v>
      </c>
      <c r="D51" s="1">
        <f>ABS(Mean!D51-MAX('ID-13'!C58,'ID-14'!D58,'ID-15'!C58,'ID-16'!B58,'ID-18'!C58,'ID-26'!D58,'ID-29'!D58,'ID-30'!D58,'ID-33'!C58,'ID-34'!D58,'ID-36'!C58,'ID-37'!C58,'ID-38'!D58,'ID-39'!D58,'ID-40'!D58,'ID-45'!D58,'ID-59'!D58,'ID-71'!C58))</f>
        <v>3.0198045238890172</v>
      </c>
      <c r="E51" s="1">
        <f>ABS(Mean!E51-MAX('ID-03'!B58,'ID-09'!C58,'ID-13'!D58,'ID-15'!D58,'ID-16'!C58,'ID-18'!D58,'ID-24'!D58,'ID-29'!E58,'ID-30'!E58,'ID-33'!D58,'ID-34'!E58,'ID-36'!D58,'ID-38'!E58,'ID-39'!E58,'ID-40'!E58,'ID-44'!D58,'ID-45'!E58,'ID-57'!D58,'ID-70'!C58,'ID-71'!D58))</f>
        <v>5.0248145783747331</v>
      </c>
      <c r="F51" s="1">
        <f>ABS(Mean!F51-MAX('ID-01'!B58,'ID-02'!B58,'ID-03'!C58,'ID-06'!B58,'ID-08'!C58,'ID-09'!D58,'ID-12'!B58,'ID-16'!D58,'ID-18'!E58,'ID-24'!E58,'ID-29'!F58,'ID-33'!E58,'ID-34'!F58,'ID-36'!E58,'ID-38'!F58,'ID-39'!F58,'ID-40'!F58,'ID-45'!F58,'ID-53'!C58,'ID-54'!B58,'ID-57'!E58,'ID-71'!E58))</f>
        <v>8.6430103982956936</v>
      </c>
      <c r="G51" s="1">
        <f>ABS(Mean!G51-MAX('ID-01'!C58,'ID-02'!C58,'ID-03'!D58,'ID-07'!B58,'ID-08'!D58,'ID-11'!D58,'ID-18'!F58,'ID-24'!F58,'ID-29'!G58,'ID-31'!B58,'ID-33'!F58,'ID-34'!G58,'ID-36'!F58,'ID-39'!G58,'ID-40'!G58,'ID-44'!E58,'ID-45'!G58,'ID-50'!B58,'ID-53'!D58,'ID-54'!C58,'ID-57'!F58,'ID-59'!E58,'ID-70'!D58,'ID-71'!F58))</f>
        <v>6.9164709907551494</v>
      </c>
      <c r="H51" s="1">
        <f>ABS(Mean!H51-MAX('ID-03'!E58,'ID-11'!E58,'ID-13'!E58,'ID-15'!E58,'ID-16'!E58,'ID-18'!G58,'ID-24'!G58,'ID-29'!H58,'ID-30'!F58,'ID-31'!C58,'ID-33'!G58,'ID-34'!H58,'ID-40'!H58,'ID-44'!F58,'ID-45'!H58,'ID-54'!D58,'ID-57'!G58,'ID-59'!F58,'ID-70'!E58,'ID-71'!G58))</f>
        <v>3.914468635872256</v>
      </c>
      <c r="I51" s="1">
        <f>ABS(Mean!I51-MAX('ID-12'!C58,'ID-18'!H58,'ID-24'!H58,'ID-29'!I58,'ID-40'!I58,'ID-44'!G58,'ID-45'!I58,'ID-59'!G58))</f>
        <v>5.2722913669013263</v>
      </c>
      <c r="J51" s="1">
        <f>ABS(Mean!J51-MAX('ID-31'!D58,'ID-40'!J58,'ID-44'!H58,'ID-45'!J58,'ID-57'!H58))</f>
        <v>2.8624192202800072</v>
      </c>
      <c r="K51" s="1">
        <f>ABS(Mean!K51-MAX('ID-26'!E58,'ID-31'!E58,'ID-34'!I58,'ID-36'!G58,'ID-40'!K58,'ID-44'!I58,'ID-57'!I58))</f>
        <v>4.242598793544575</v>
      </c>
      <c r="M51" s="1">
        <v>5.875</v>
      </c>
      <c r="N51" s="70">
        <f t="shared" si="0"/>
        <v>5.9872372617801649E-4</v>
      </c>
      <c r="O51" s="1">
        <f t="shared" si="1"/>
        <v>3.5139111545401315E-4</v>
      </c>
      <c r="P51" s="1">
        <f t="shared" si="2"/>
        <v>5.0309943367991025E-4</v>
      </c>
      <c r="Q51" s="1">
        <f t="shared" si="3"/>
        <v>8.3713410875723056E-4</v>
      </c>
      <c r="R51" s="1">
        <f t="shared" si="4"/>
        <v>1.4399255323560625E-3</v>
      </c>
      <c r="S51" s="1">
        <f t="shared" si="5"/>
        <v>1.152284067059808E-3</v>
      </c>
      <c r="T51" s="1">
        <f t="shared" si="6"/>
        <v>6.5215047473631785E-4</v>
      </c>
      <c r="U51" s="1">
        <f t="shared" si="7"/>
        <v>8.7836374172576106E-4</v>
      </c>
      <c r="V51" s="1">
        <f t="shared" si="8"/>
        <v>4.7687904209864921E-4</v>
      </c>
      <c r="W51" s="1">
        <f t="shared" si="9"/>
        <v>7.0681695900452627E-4</v>
      </c>
    </row>
    <row r="52" spans="1:23" x14ac:dyDescent="0.25">
      <c r="A52" s="1">
        <v>6</v>
      </c>
      <c r="B52" s="1">
        <f>ABS(Mean!B52-MAX('ID-11'!B59,'ID-13'!B59,'ID-14'!B59,'ID-15'!B59,'ID-24'!B59,'ID-26'!B59,'ID-29'!B59,'ID-30'!B59,'ID-32'!B59,'ID-33'!B59,'ID-34'!B59,'ID-37'!B59,'ID-38'!B59,'ID-39'!B59,'ID-40'!B59,'ID-44'!B59,'ID-45'!B59,'ID-53'!B59,'ID-57'!B59,'ID-59'!B59,'ID-70'!B59,'ID-71'!B59))</f>
        <v>3.5853929082968206</v>
      </c>
      <c r="C52" s="1">
        <f>ABS(Mean!C52-MAX('ID-08'!B59,'ID-09'!B59,'ID-11'!C59,'ID-14'!C59,'ID-18'!B59,'ID-24'!C59,'ID-26'!C59,'ID-29'!C59,'ID-30'!C59,'ID-34'!C59,'ID-36'!B59,'ID-38'!C59,'ID-39'!C59,'ID-40'!C59,'ID-44'!C59,'ID-45'!C59,'ID-57'!C59,'ID-59'!C59))</f>
        <v>2.1671594966965388</v>
      </c>
      <c r="D52" s="1">
        <f>ABS(Mean!D52-MAX('ID-13'!C59,'ID-14'!D59,'ID-15'!C59,'ID-16'!B59,'ID-18'!C59,'ID-26'!D59,'ID-29'!D59,'ID-30'!D59,'ID-33'!C59,'ID-34'!D59,'ID-36'!C59,'ID-37'!C59,'ID-38'!D59,'ID-39'!D59,'ID-40'!D59,'ID-45'!D59,'ID-59'!D59,'ID-71'!C59))</f>
        <v>3.0103513887200455</v>
      </c>
      <c r="E52" s="1">
        <f>ABS(Mean!E52-MAX('ID-03'!B59,'ID-09'!C59,'ID-13'!D59,'ID-15'!D59,'ID-16'!C59,'ID-18'!D59,'ID-24'!D59,'ID-29'!E59,'ID-30'!E59,'ID-33'!D59,'ID-34'!E59,'ID-36'!D59,'ID-38'!E59,'ID-39'!E59,'ID-40'!E59,'ID-44'!D59,'ID-45'!E59,'ID-57'!D59,'ID-70'!C59,'ID-71'!D59))</f>
        <v>5.1387912814701391</v>
      </c>
      <c r="F52" s="1">
        <f>ABS(Mean!F52-MAX('ID-01'!B59,'ID-02'!B59,'ID-03'!C59,'ID-06'!B59,'ID-08'!C59,'ID-09'!D59,'ID-12'!B59,'ID-16'!D59,'ID-18'!E59,'ID-24'!E59,'ID-29'!F59,'ID-33'!E59,'ID-34'!F59,'ID-36'!E59,'ID-38'!F59,'ID-39'!F59,'ID-40'!F59,'ID-45'!F59,'ID-53'!C59,'ID-54'!B59,'ID-57'!E59,'ID-71'!E59))</f>
        <v>8.558583909802385</v>
      </c>
      <c r="G52" s="1">
        <f>ABS(Mean!G52-MAX('ID-01'!C59,'ID-02'!C59,'ID-03'!D59,'ID-07'!B59,'ID-08'!D59,'ID-11'!D59,'ID-18'!F59,'ID-24'!F59,'ID-29'!G59,'ID-31'!B59,'ID-33'!F59,'ID-34'!G59,'ID-36'!F59,'ID-39'!G59,'ID-40'!G59,'ID-44'!E59,'ID-45'!G59,'ID-50'!B59,'ID-53'!D59,'ID-54'!C59,'ID-57'!F59,'ID-59'!E59,'ID-70'!D59,'ID-71'!F59))</f>
        <v>6.8844465866312721</v>
      </c>
      <c r="H52" s="1">
        <f>ABS(Mean!H52-MAX('ID-03'!E59,'ID-11'!E59,'ID-13'!E59,'ID-15'!E59,'ID-16'!E59,'ID-18'!G59,'ID-24'!G59,'ID-29'!H59,'ID-30'!F59,'ID-31'!C59,'ID-33'!G59,'ID-34'!H59,'ID-40'!H59,'ID-44'!F59,'ID-45'!H59,'ID-54'!D59,'ID-57'!G59,'ID-59'!F59,'ID-70'!E59,'ID-71'!G59))</f>
        <v>3.905660417797856</v>
      </c>
      <c r="I52" s="1">
        <f>ABS(Mean!I52-MAX('ID-12'!C59,'ID-18'!H59,'ID-24'!H59,'ID-29'!I59,'ID-40'!I59,'ID-44'!G59,'ID-45'!I59,'ID-59'!G59))</f>
        <v>5.3123588041316712</v>
      </c>
      <c r="J52" s="1">
        <f>ABS(Mean!J52-MAX('ID-31'!D59,'ID-40'!J59,'ID-44'!H59,'ID-45'!J59,'ID-57'!H59))</f>
        <v>2.8427100808216492</v>
      </c>
      <c r="K52" s="1">
        <f>ABS(Mean!K52-MAX('ID-26'!E59,'ID-31'!E59,'ID-34'!I59,'ID-36'!G59,'ID-40'!K59,'ID-44'!I59,'ID-57'!I59))</f>
        <v>4.4917524830075575</v>
      </c>
      <c r="M52" s="1">
        <v>6</v>
      </c>
      <c r="N52" s="70">
        <f t="shared" si="0"/>
        <v>5.9732645852225035E-4</v>
      </c>
      <c r="O52" s="1">
        <f t="shared" si="1"/>
        <v>3.6104877214964342E-4</v>
      </c>
      <c r="P52" s="1">
        <f t="shared" si="2"/>
        <v>5.0152454136075965E-4</v>
      </c>
      <c r="Q52" s="1">
        <f t="shared" si="3"/>
        <v>8.561226274929252E-4</v>
      </c>
      <c r="R52" s="1">
        <f t="shared" si="4"/>
        <v>1.4258600793730775E-3</v>
      </c>
      <c r="S52" s="1">
        <f t="shared" si="5"/>
        <v>1.14694880133277E-3</v>
      </c>
      <c r="T52" s="1">
        <f t="shared" si="6"/>
        <v>6.5068302560512283E-4</v>
      </c>
      <c r="U52" s="1">
        <f t="shared" si="7"/>
        <v>8.8503897676833645E-4</v>
      </c>
      <c r="V52" s="1">
        <f t="shared" si="8"/>
        <v>4.7359549946488682E-4</v>
      </c>
      <c r="W52" s="1">
        <f t="shared" si="9"/>
        <v>7.4832596366905914E-4</v>
      </c>
    </row>
    <row r="53" spans="1:23" x14ac:dyDescent="0.25">
      <c r="A53" s="1">
        <v>6.125</v>
      </c>
      <c r="B53" s="1">
        <f>ABS(Mean!B53-MAX('ID-11'!B60,'ID-13'!B60,'ID-14'!B60,'ID-15'!B60,'ID-24'!B60,'ID-26'!B60,'ID-29'!B60,'ID-30'!B60,'ID-32'!B60,'ID-33'!B60,'ID-34'!B60,'ID-37'!B60,'ID-38'!B60,'ID-39'!B60,'ID-40'!B60,'ID-44'!B60,'ID-45'!B60,'ID-53'!B60,'ID-57'!B60,'ID-59'!B60,'ID-70'!B60,'ID-71'!B60))</f>
        <v>3.5064735318316589</v>
      </c>
      <c r="C53" s="1">
        <f>ABS(Mean!C53-MAX('ID-08'!B60,'ID-09'!B60,'ID-11'!C60,'ID-14'!C60,'ID-18'!B60,'ID-24'!C60,'ID-26'!C60,'ID-29'!C60,'ID-30'!C60,'ID-34'!C60,'ID-36'!B60,'ID-38'!C60,'ID-39'!C60,'ID-40'!C60,'ID-44'!C60,'ID-45'!C60,'ID-57'!C60,'ID-59'!C60))</f>
        <v>2.2460450618793839</v>
      </c>
      <c r="D53" s="1">
        <f>ABS(Mean!D53-MAX('ID-13'!C60,'ID-14'!D60,'ID-15'!C60,'ID-16'!B60,'ID-18'!C60,'ID-26'!D60,'ID-29'!D60,'ID-30'!D60,'ID-33'!C60,'ID-34'!D60,'ID-36'!C60,'ID-37'!C60,'ID-38'!D60,'ID-39'!D60,'ID-40'!D60,'ID-45'!D60,'ID-59'!D60,'ID-71'!C60))</f>
        <v>3.1321014916493812</v>
      </c>
      <c r="E53" s="1">
        <f>ABS(Mean!E53-MAX('ID-03'!B60,'ID-09'!C60,'ID-13'!D60,'ID-15'!D60,'ID-16'!C60,'ID-18'!D60,'ID-24'!D60,'ID-29'!E60,'ID-30'!E60,'ID-33'!D60,'ID-34'!E60,'ID-36'!D60,'ID-38'!E60,'ID-39'!E60,'ID-40'!E60,'ID-44'!D60,'ID-45'!E60,'ID-57'!D60,'ID-70'!C60,'ID-71'!D60))</f>
        <v>5.2196918833464272</v>
      </c>
      <c r="F53" s="1">
        <f>ABS(Mean!F53-MAX('ID-01'!B60,'ID-02'!B60,'ID-03'!C60,'ID-06'!B60,'ID-08'!C60,'ID-09'!D60,'ID-12'!B60,'ID-16'!D60,'ID-18'!E60,'ID-24'!E60,'ID-29'!F60,'ID-33'!E60,'ID-34'!F60,'ID-36'!E60,'ID-38'!F60,'ID-39'!F60,'ID-40'!F60,'ID-45'!F60,'ID-53'!C60,'ID-54'!B60,'ID-57'!E60,'ID-71'!E60))</f>
        <v>8.5485253295448427</v>
      </c>
      <c r="G53" s="1">
        <f>ABS(Mean!G53-MAX('ID-01'!C60,'ID-02'!C60,'ID-03'!D60,'ID-07'!B60,'ID-08'!D60,'ID-11'!D60,'ID-18'!F60,'ID-24'!F60,'ID-29'!G60,'ID-31'!B60,'ID-33'!F60,'ID-34'!G60,'ID-36'!F60,'ID-39'!G60,'ID-40'!G60,'ID-44'!E60,'ID-45'!G60,'ID-50'!B60,'ID-53'!D60,'ID-54'!C60,'ID-57'!F60,'ID-59'!E60,'ID-70'!D60,'ID-71'!F60))</f>
        <v>6.8862549925726171</v>
      </c>
      <c r="H53" s="1">
        <f>ABS(Mean!H53-MAX('ID-03'!E60,'ID-11'!E60,'ID-13'!E60,'ID-15'!E60,'ID-16'!E60,'ID-18'!G60,'ID-24'!G60,'ID-29'!H60,'ID-30'!F60,'ID-31'!C60,'ID-33'!G60,'ID-34'!H60,'ID-40'!H60,'ID-44'!F60,'ID-45'!H60,'ID-54'!D60,'ID-57'!G60,'ID-59'!F60,'ID-70'!E60,'ID-71'!G60))</f>
        <v>3.9245037185040585</v>
      </c>
      <c r="I53" s="1">
        <f>ABS(Mean!I53-MAX('ID-12'!C60,'ID-18'!H60,'ID-24'!H60,'ID-29'!I60,'ID-40'!I60,'ID-44'!G60,'ID-45'!I60,'ID-59'!G60))</f>
        <v>5.2933141733152977</v>
      </c>
      <c r="J53" s="1">
        <f>ABS(Mean!J53-MAX('ID-31'!D60,'ID-40'!J60,'ID-44'!H60,'ID-45'!J60,'ID-57'!H60))</f>
        <v>2.8065334879543498</v>
      </c>
      <c r="K53" s="1">
        <f>ABS(Mean!K53-MAX('ID-26'!E60,'ID-31'!E60,'ID-34'!I60,'ID-36'!G60,'ID-40'!K60,'ID-44'!I60,'ID-57'!I60))</f>
        <v>4.613502493471473</v>
      </c>
      <c r="M53" s="1">
        <v>6.125</v>
      </c>
      <c r="N53" s="70">
        <f t="shared" si="0"/>
        <v>5.8417849040315437E-4</v>
      </c>
      <c r="O53" s="1">
        <f t="shared" si="1"/>
        <v>3.741911073091054E-4</v>
      </c>
      <c r="P53" s="1">
        <f t="shared" si="2"/>
        <v>5.2180810850878693E-4</v>
      </c>
      <c r="Q53" s="1">
        <f t="shared" si="3"/>
        <v>8.6960066776551486E-4</v>
      </c>
      <c r="R53" s="1">
        <f t="shared" si="4"/>
        <v>1.4241843199021709E-3</v>
      </c>
      <c r="S53" s="1">
        <f t="shared" si="5"/>
        <v>1.147250081762598E-3</v>
      </c>
      <c r="T53" s="1">
        <f t="shared" si="6"/>
        <v>6.5382231950277621E-4</v>
      </c>
      <c r="U53" s="1">
        <f t="shared" si="7"/>
        <v>8.8186614127432864E-4</v>
      </c>
      <c r="V53" s="1">
        <f t="shared" si="8"/>
        <v>4.6756847909319472E-4</v>
      </c>
      <c r="W53" s="1">
        <f t="shared" si="9"/>
        <v>7.6860951541234742E-4</v>
      </c>
    </row>
    <row r="54" spans="1:23" x14ac:dyDescent="0.25">
      <c r="A54" s="1">
        <v>6.25</v>
      </c>
      <c r="B54" s="1">
        <f>ABS(Mean!B54-MAX('ID-11'!B61,'ID-13'!B61,'ID-14'!B61,'ID-15'!B61,'ID-24'!B61,'ID-26'!B61,'ID-29'!B61,'ID-30'!B61,'ID-32'!B61,'ID-33'!B61,'ID-34'!B61,'ID-37'!B61,'ID-38'!B61,'ID-39'!B61,'ID-40'!B61,'ID-44'!B61,'ID-45'!B61,'ID-53'!B61,'ID-57'!B61,'ID-59'!B61,'ID-70'!B61,'ID-71'!B61))</f>
        <v>3.4892303206840802</v>
      </c>
      <c r="C54" s="1">
        <f>ABS(Mean!C54-MAX('ID-08'!B61,'ID-09'!B61,'ID-11'!C61,'ID-14'!C61,'ID-18'!B61,'ID-24'!C61,'ID-26'!C61,'ID-29'!C61,'ID-30'!C61,'ID-34'!C61,'ID-36'!B61,'ID-38'!C61,'ID-39'!C61,'ID-40'!C61,'ID-44'!C61,'ID-45'!C61,'ID-57'!C61,'ID-59'!C61))</f>
        <v>2.2512806816672453</v>
      </c>
      <c r="D54" s="1">
        <f>ABS(Mean!D54-MAX('ID-13'!C61,'ID-14'!D61,'ID-15'!C61,'ID-16'!B61,'ID-18'!C61,'ID-26'!D61,'ID-29'!D61,'ID-30'!D61,'ID-33'!C61,'ID-34'!D61,'ID-36'!C61,'ID-37'!C61,'ID-38'!D61,'ID-39'!D61,'ID-40'!D61,'ID-45'!D61,'ID-59'!D61,'ID-71'!C61))</f>
        <v>3.0855726735586613</v>
      </c>
      <c r="E54" s="1">
        <f>ABS(Mean!E54-MAX('ID-03'!B61,'ID-09'!C61,'ID-13'!D61,'ID-15'!D61,'ID-16'!C61,'ID-18'!D61,'ID-24'!D61,'ID-29'!E61,'ID-30'!E61,'ID-33'!D61,'ID-34'!E61,'ID-36'!D61,'ID-38'!E61,'ID-39'!E61,'ID-40'!E61,'ID-44'!D61,'ID-45'!E61,'ID-57'!D61,'ID-70'!C61,'ID-71'!D61))</f>
        <v>5.2657662736998434</v>
      </c>
      <c r="F54" s="1">
        <f>ABS(Mean!F54-MAX('ID-01'!B61,'ID-02'!B61,'ID-03'!C61,'ID-06'!B61,'ID-08'!C61,'ID-09'!D61,'ID-12'!B61,'ID-16'!D61,'ID-18'!E61,'ID-24'!E61,'ID-29'!F61,'ID-33'!E61,'ID-34'!F61,'ID-36'!E61,'ID-38'!F61,'ID-39'!F61,'ID-40'!F61,'ID-45'!F61,'ID-53'!C61,'ID-54'!B61,'ID-57'!E61,'ID-71'!E61))</f>
        <v>8.5560392674876962</v>
      </c>
      <c r="G54" s="1">
        <f>ABS(Mean!G54-MAX('ID-01'!C61,'ID-02'!C61,'ID-03'!D61,'ID-07'!B61,'ID-08'!D61,'ID-11'!D61,'ID-18'!F61,'ID-24'!F61,'ID-29'!G61,'ID-31'!B61,'ID-33'!F61,'ID-34'!G61,'ID-36'!F61,'ID-39'!G61,'ID-40'!G61,'ID-44'!E61,'ID-45'!G61,'ID-50'!B61,'ID-53'!D61,'ID-54'!C61,'ID-57'!F61,'ID-59'!E61,'ID-70'!D61,'ID-71'!F61))</f>
        <v>6.8781141403610633</v>
      </c>
      <c r="H54" s="1">
        <f>ABS(Mean!H54-MAX('ID-03'!E61,'ID-11'!E61,'ID-13'!E61,'ID-15'!E61,'ID-16'!E61,'ID-18'!G61,'ID-24'!G61,'ID-29'!H61,'ID-30'!F61,'ID-31'!C61,'ID-33'!G61,'ID-34'!H61,'ID-40'!H61,'ID-44'!F61,'ID-45'!H61,'ID-54'!D61,'ID-57'!G61,'ID-59'!F61,'ID-70'!E61,'ID-71'!G61))</f>
        <v>3.8672418603596239</v>
      </c>
      <c r="I54" s="1">
        <f>ABS(Mean!I54-MAX('ID-12'!C61,'ID-18'!H61,'ID-24'!H61,'ID-29'!I61,'ID-40'!I61,'ID-44'!G61,'ID-45'!I61,'ID-59'!G61))</f>
        <v>5.1979886946810954</v>
      </c>
      <c r="J54" s="1">
        <f>ABS(Mean!J54-MAX('ID-31'!D61,'ID-40'!J61,'ID-44'!H61,'ID-45'!J61,'ID-57'!H61))</f>
        <v>2.8507298579042382</v>
      </c>
      <c r="K54" s="1">
        <f>ABS(Mean!K54-MAX('ID-26'!E61,'ID-31'!E61,'ID-34'!I61,'ID-36'!G61,'ID-40'!K61,'ID-44'!I61,'ID-57'!I61))</f>
        <v>4.6367869379802489</v>
      </c>
      <c r="M54" s="1">
        <v>6.25</v>
      </c>
      <c r="N54" s="70">
        <f t="shared" si="0"/>
        <v>5.8130577142596776E-4</v>
      </c>
      <c r="O54" s="1">
        <f t="shared" si="1"/>
        <v>3.7506336156576308E-4</v>
      </c>
      <c r="P54" s="1">
        <f t="shared" si="2"/>
        <v>5.1405640741487304E-4</v>
      </c>
      <c r="Q54" s="1">
        <f t="shared" si="3"/>
        <v>8.7727666119839396E-4</v>
      </c>
      <c r="R54" s="1">
        <f t="shared" si="4"/>
        <v>1.4254361419634503E-3</v>
      </c>
      <c r="S54" s="1">
        <f t="shared" si="5"/>
        <v>1.1458938157841532E-3</v>
      </c>
      <c r="T54" s="1">
        <f t="shared" si="6"/>
        <v>6.4428249393591337E-4</v>
      </c>
      <c r="U54" s="1">
        <f t="shared" si="7"/>
        <v>8.6598491653387059E-4</v>
      </c>
      <c r="V54" s="1">
        <f t="shared" si="8"/>
        <v>4.7493159432684609E-4</v>
      </c>
      <c r="W54" s="1">
        <f t="shared" si="9"/>
        <v>7.7248870386750952E-4</v>
      </c>
    </row>
    <row r="55" spans="1:23" x14ac:dyDescent="0.25">
      <c r="A55" s="1">
        <v>6.375</v>
      </c>
      <c r="B55" s="1">
        <f>ABS(Mean!B55-MAX('ID-11'!B62,'ID-13'!B62,'ID-14'!B62,'ID-15'!B62,'ID-24'!B62,'ID-26'!B62,'ID-29'!B62,'ID-30'!B62,'ID-32'!B62,'ID-33'!B62,'ID-34'!B62,'ID-37'!B62,'ID-38'!B62,'ID-39'!B62,'ID-40'!B62,'ID-44'!B62,'ID-45'!B62,'ID-53'!B62,'ID-57'!B62,'ID-59'!B62,'ID-70'!B62,'ID-71'!B62))</f>
        <v>3.4693926770284227</v>
      </c>
      <c r="C55" s="1">
        <f>ABS(Mean!C55-MAX('ID-08'!B62,'ID-09'!B62,'ID-11'!C62,'ID-14'!C62,'ID-18'!B62,'ID-24'!C62,'ID-26'!C62,'ID-29'!C62,'ID-30'!C62,'ID-34'!C62,'ID-36'!B62,'ID-38'!C62,'ID-39'!C62,'ID-40'!C62,'ID-44'!C62,'ID-45'!C62,'ID-57'!C62,'ID-59'!C62))</f>
        <v>2.316054075560853</v>
      </c>
      <c r="D55" s="1">
        <f>ABS(Mean!D55-MAX('ID-13'!C62,'ID-14'!D62,'ID-15'!C62,'ID-16'!B62,'ID-18'!C62,'ID-26'!D62,'ID-29'!D62,'ID-30'!D62,'ID-33'!C62,'ID-34'!D62,'ID-36'!C62,'ID-37'!C62,'ID-38'!D62,'ID-39'!D62,'ID-40'!D62,'ID-45'!D62,'ID-59'!D62,'ID-71'!C62))</f>
        <v>3.1460904961240401</v>
      </c>
      <c r="E55" s="1">
        <f>ABS(Mean!E55-MAX('ID-03'!B62,'ID-09'!C62,'ID-13'!D62,'ID-15'!D62,'ID-16'!C62,'ID-18'!D62,'ID-24'!D62,'ID-29'!E62,'ID-30'!E62,'ID-33'!D62,'ID-34'!E62,'ID-36'!D62,'ID-38'!E62,'ID-39'!E62,'ID-40'!E62,'ID-44'!D62,'ID-45'!E62,'ID-57'!D62,'ID-70'!C62,'ID-71'!D62))</f>
        <v>5.2067254201201045</v>
      </c>
      <c r="F55" s="1">
        <f>ABS(Mean!F55-MAX('ID-01'!B62,'ID-02'!B62,'ID-03'!C62,'ID-06'!B62,'ID-08'!C62,'ID-09'!D62,'ID-12'!B62,'ID-16'!D62,'ID-18'!E62,'ID-24'!E62,'ID-29'!F62,'ID-33'!E62,'ID-34'!F62,'ID-36'!E62,'ID-38'!F62,'ID-39'!F62,'ID-40'!F62,'ID-45'!F62,'ID-53'!C62,'ID-54'!B62,'ID-57'!E62,'ID-71'!E62))</f>
        <v>8.3902075253027153</v>
      </c>
      <c r="G55" s="1">
        <f>ABS(Mean!G55-MAX('ID-01'!C62,'ID-02'!C62,'ID-03'!D62,'ID-07'!B62,'ID-08'!D62,'ID-11'!D62,'ID-18'!F62,'ID-24'!F62,'ID-29'!G62,'ID-31'!B62,'ID-33'!F62,'ID-34'!G62,'ID-36'!F62,'ID-39'!G62,'ID-40'!G62,'ID-44'!E62,'ID-45'!G62,'ID-50'!B62,'ID-53'!D62,'ID-54'!C62,'ID-57'!F62,'ID-59'!E62,'ID-70'!D62,'ID-71'!F62))</f>
        <v>6.9422102927928684</v>
      </c>
      <c r="H55" s="1">
        <f>ABS(Mean!H55-MAX('ID-03'!E62,'ID-11'!E62,'ID-13'!E62,'ID-15'!E62,'ID-16'!E62,'ID-18'!G62,'ID-24'!G62,'ID-29'!H62,'ID-30'!F62,'ID-31'!C62,'ID-33'!G62,'ID-34'!H62,'ID-40'!H62,'ID-44'!F62,'ID-45'!H62,'ID-54'!D62,'ID-57'!G62,'ID-59'!F62,'ID-70'!E62,'ID-71'!G62))</f>
        <v>3.8618928700043744</v>
      </c>
      <c r="I55" s="1">
        <f>ABS(Mean!I55-MAX('ID-12'!C62,'ID-18'!H62,'ID-24'!H62,'ID-29'!I62,'ID-40'!I62,'ID-44'!G62,'ID-45'!I62,'ID-59'!G62))</f>
        <v>4.9633295873518684</v>
      </c>
      <c r="J55" s="1">
        <f>ABS(Mean!J55-MAX('ID-31'!D62,'ID-40'!J62,'ID-44'!H62,'ID-45'!J62,'ID-57'!H62))</f>
        <v>2.8696064450104664</v>
      </c>
      <c r="K55" s="1">
        <f>ABS(Mean!K55-MAX('ID-26'!E62,'ID-31'!E62,'ID-34'!I62,'ID-36'!G62,'ID-40'!K62,'ID-44'!I62,'ID-57'!I62))</f>
        <v>4.7031449680867059</v>
      </c>
      <c r="M55" s="1">
        <v>6.375</v>
      </c>
      <c r="N55" s="70">
        <f t="shared" si="0"/>
        <v>5.7800081999293527E-4</v>
      </c>
      <c r="O55" s="1">
        <f t="shared" si="1"/>
        <v>3.8585460898843811E-4</v>
      </c>
      <c r="P55" s="1">
        <f t="shared" si="2"/>
        <v>5.2413867665426512E-4</v>
      </c>
      <c r="Q55" s="1">
        <f t="shared" si="3"/>
        <v>8.6744045499200948E-4</v>
      </c>
      <c r="R55" s="1">
        <f t="shared" si="4"/>
        <v>1.3978085737154325E-3</v>
      </c>
      <c r="S55" s="1">
        <f t="shared" si="5"/>
        <v>1.156572234779292E-3</v>
      </c>
      <c r="T55" s="1">
        <f t="shared" si="6"/>
        <v>6.4339135214272882E-4</v>
      </c>
      <c r="U55" s="1">
        <f t="shared" si="7"/>
        <v>8.2689070925282134E-4</v>
      </c>
      <c r="V55" s="1">
        <f t="shared" si="8"/>
        <v>4.7807643373874373E-4</v>
      </c>
      <c r="W55" s="1">
        <f t="shared" si="9"/>
        <v>7.8354395168324527E-4</v>
      </c>
    </row>
    <row r="56" spans="1:23" x14ac:dyDescent="0.25">
      <c r="A56" s="1">
        <v>6.5</v>
      </c>
      <c r="B56" s="1">
        <f>ABS(Mean!B56-MAX('ID-11'!B63,'ID-13'!B63,'ID-14'!B63,'ID-15'!B63,'ID-24'!B63,'ID-26'!B63,'ID-29'!B63,'ID-30'!B63,'ID-32'!B63,'ID-33'!B63,'ID-34'!B63,'ID-37'!B63,'ID-38'!B63,'ID-39'!B63,'ID-40'!B63,'ID-44'!B63,'ID-45'!B63,'ID-53'!B63,'ID-57'!B63,'ID-59'!B63,'ID-70'!B63,'ID-71'!B63))</f>
        <v>3.3228970718541917</v>
      </c>
      <c r="C56" s="1">
        <f>ABS(Mean!C56-MAX('ID-08'!B63,'ID-09'!B63,'ID-11'!C63,'ID-14'!C63,'ID-18'!B63,'ID-24'!C63,'ID-26'!C63,'ID-29'!C63,'ID-30'!C63,'ID-34'!C63,'ID-36'!B63,'ID-38'!C63,'ID-39'!C63,'ID-40'!C63,'ID-44'!C63,'ID-45'!C63,'ID-57'!C63,'ID-59'!C63))</f>
        <v>2.2972415018538843</v>
      </c>
      <c r="D56" s="1">
        <f>ABS(Mean!D56-MAX('ID-13'!C63,'ID-14'!D63,'ID-15'!C63,'ID-16'!B63,'ID-18'!C63,'ID-26'!D63,'ID-29'!D63,'ID-30'!D63,'ID-33'!C63,'ID-34'!D63,'ID-36'!C63,'ID-37'!C63,'ID-38'!D63,'ID-39'!D63,'ID-40'!D63,'ID-45'!D63,'ID-59'!D63,'ID-71'!C63))</f>
        <v>3.0762250283319585</v>
      </c>
      <c r="E56" s="1">
        <f>ABS(Mean!E56-MAX('ID-03'!B63,'ID-09'!C63,'ID-13'!D63,'ID-15'!D63,'ID-16'!C63,'ID-18'!D63,'ID-24'!D63,'ID-29'!E63,'ID-30'!E63,'ID-33'!D63,'ID-34'!E63,'ID-36'!D63,'ID-38'!E63,'ID-39'!E63,'ID-40'!E63,'ID-44'!D63,'ID-45'!E63,'ID-57'!D63,'ID-70'!C63,'ID-71'!D63))</f>
        <v>5.1416846999818304</v>
      </c>
      <c r="F56" s="1">
        <f>ABS(Mean!F56-MAX('ID-01'!B63,'ID-02'!B63,'ID-03'!C63,'ID-06'!B63,'ID-08'!C63,'ID-09'!D63,'ID-12'!B63,'ID-16'!D63,'ID-18'!E63,'ID-24'!E63,'ID-29'!F63,'ID-33'!E63,'ID-34'!F63,'ID-36'!E63,'ID-38'!F63,'ID-39'!F63,'ID-40'!F63,'ID-45'!F63,'ID-53'!C63,'ID-54'!B63,'ID-57'!E63,'ID-71'!E63))</f>
        <v>8.392790542632568</v>
      </c>
      <c r="G56" s="1">
        <f>ABS(Mean!G56-MAX('ID-01'!C63,'ID-02'!C63,'ID-03'!D63,'ID-07'!B63,'ID-08'!D63,'ID-11'!D63,'ID-18'!F63,'ID-24'!F63,'ID-29'!G63,'ID-31'!B63,'ID-33'!F63,'ID-34'!G63,'ID-36'!F63,'ID-39'!G63,'ID-40'!G63,'ID-44'!E63,'ID-45'!G63,'ID-50'!B63,'ID-53'!D63,'ID-54'!C63,'ID-57'!F63,'ID-59'!E63,'ID-70'!D63,'ID-71'!F63))</f>
        <v>6.9765547128994001</v>
      </c>
      <c r="H56" s="1">
        <f>ABS(Mean!H56-MAX('ID-03'!E63,'ID-11'!E63,'ID-13'!E63,'ID-15'!E63,'ID-16'!E63,'ID-18'!G63,'ID-24'!G63,'ID-29'!H63,'ID-30'!F63,'ID-31'!C63,'ID-33'!G63,'ID-34'!H63,'ID-40'!H63,'ID-44'!F63,'ID-45'!H63,'ID-54'!D63,'ID-57'!G63,'ID-59'!F63,'ID-70'!E63,'ID-71'!G63))</f>
        <v>3.8291130285442954</v>
      </c>
      <c r="I56" s="1">
        <f>ABS(Mean!I56-MAX('ID-12'!C63,'ID-18'!H63,'ID-24'!H63,'ID-29'!I63,'ID-40'!I63,'ID-44'!G63,'ID-45'!I63,'ID-59'!G63))</f>
        <v>4.807904312886774</v>
      </c>
      <c r="J56" s="1">
        <f>ABS(Mean!J56-MAX('ID-31'!D63,'ID-40'!J63,'ID-44'!H63,'ID-45'!J63,'ID-57'!H63))</f>
        <v>2.8467627252058039</v>
      </c>
      <c r="K56" s="1">
        <f>ABS(Mean!K56-MAX('ID-26'!E63,'ID-31'!E63,'ID-34'!I63,'ID-36'!G63,'ID-40'!K63,'ID-44'!I63,'ID-57'!I63))</f>
        <v>4.6411461241493033</v>
      </c>
      <c r="M56" s="1">
        <v>6.5</v>
      </c>
      <c r="N56" s="70">
        <f t="shared" si="0"/>
        <v>5.5359465217090834E-4</v>
      </c>
      <c r="O56" s="1">
        <f t="shared" si="1"/>
        <v>3.8272043420885715E-4</v>
      </c>
      <c r="P56" s="1">
        <f t="shared" si="2"/>
        <v>5.1249908972010431E-4</v>
      </c>
      <c r="Q56" s="1">
        <f t="shared" si="3"/>
        <v>8.5660467101697296E-4</v>
      </c>
      <c r="R56" s="1">
        <f t="shared" si="4"/>
        <v>1.3982389044025858E-3</v>
      </c>
      <c r="S56" s="1">
        <f t="shared" si="5"/>
        <v>1.1622940151690402E-3</v>
      </c>
      <c r="T56" s="1">
        <f t="shared" si="6"/>
        <v>6.3793023055547964E-4</v>
      </c>
      <c r="U56" s="1">
        <f t="shared" si="7"/>
        <v>8.0099685852693661E-4</v>
      </c>
      <c r="V56" s="1">
        <f t="shared" si="8"/>
        <v>4.7427067001928696E-4</v>
      </c>
      <c r="W56" s="1">
        <f t="shared" si="9"/>
        <v>7.7321494428327401E-4</v>
      </c>
    </row>
    <row r="57" spans="1:23" x14ac:dyDescent="0.25">
      <c r="A57" s="1">
        <v>6.625</v>
      </c>
      <c r="B57" s="1">
        <f>ABS(Mean!B57-MAX('ID-11'!B64,'ID-13'!B64,'ID-14'!B64,'ID-15'!B64,'ID-24'!B64,'ID-26'!B64,'ID-29'!B64,'ID-30'!B64,'ID-32'!B64,'ID-33'!B64,'ID-34'!B64,'ID-37'!B64,'ID-38'!B64,'ID-39'!B64,'ID-40'!B64,'ID-44'!B64,'ID-45'!B64,'ID-53'!B64,'ID-57'!B64,'ID-59'!B64,'ID-70'!B64,'ID-71'!B64))</f>
        <v>3.2242397400786036</v>
      </c>
      <c r="C57" s="1">
        <f>ABS(Mean!C57-MAX('ID-08'!B64,'ID-09'!B64,'ID-11'!C64,'ID-14'!C64,'ID-18'!B64,'ID-24'!C64,'ID-26'!C64,'ID-29'!C64,'ID-30'!C64,'ID-34'!C64,'ID-36'!B64,'ID-38'!C64,'ID-39'!C64,'ID-40'!C64,'ID-44'!C64,'ID-45'!C64,'ID-57'!C64,'ID-59'!C64))</f>
        <v>2.3652191066575288</v>
      </c>
      <c r="D57" s="1">
        <f>ABS(Mean!D57-MAX('ID-13'!C64,'ID-14'!D64,'ID-15'!C64,'ID-16'!B64,'ID-18'!C64,'ID-26'!D64,'ID-29'!D64,'ID-30'!D64,'ID-33'!C64,'ID-34'!D64,'ID-36'!C64,'ID-37'!C64,'ID-38'!D64,'ID-39'!D64,'ID-40'!D64,'ID-45'!D64,'ID-59'!D64,'ID-71'!C64))</f>
        <v>3.0487124612776855</v>
      </c>
      <c r="E57" s="1">
        <f>ABS(Mean!E57-MAX('ID-03'!B64,'ID-09'!C64,'ID-13'!D64,'ID-15'!D64,'ID-16'!C64,'ID-18'!D64,'ID-24'!D64,'ID-29'!E64,'ID-30'!E64,'ID-33'!D64,'ID-34'!E64,'ID-36'!D64,'ID-38'!E64,'ID-39'!E64,'ID-40'!E64,'ID-44'!D64,'ID-45'!E64,'ID-57'!D64,'ID-70'!C64,'ID-71'!D64))</f>
        <v>4.8985011604332058</v>
      </c>
      <c r="F57" s="1">
        <f>ABS(Mean!F57-MAX('ID-01'!B64,'ID-02'!B64,'ID-03'!C64,'ID-06'!B64,'ID-08'!C64,'ID-09'!D64,'ID-12'!B64,'ID-16'!D64,'ID-18'!E64,'ID-24'!E64,'ID-29'!F64,'ID-33'!E64,'ID-34'!F64,'ID-36'!E64,'ID-38'!F64,'ID-39'!F64,'ID-40'!F64,'ID-45'!F64,'ID-53'!C64,'ID-54'!B64,'ID-57'!E64,'ID-71'!E64))</f>
        <v>8.3192198682031204</v>
      </c>
      <c r="G57" s="1">
        <f>ABS(Mean!G57-MAX('ID-01'!C64,'ID-02'!C64,'ID-03'!D64,'ID-07'!B64,'ID-08'!D64,'ID-11'!D64,'ID-18'!F64,'ID-24'!F64,'ID-29'!G64,'ID-31'!B64,'ID-33'!F64,'ID-34'!G64,'ID-36'!F64,'ID-39'!G64,'ID-40'!G64,'ID-44'!E64,'ID-45'!G64,'ID-50'!B64,'ID-53'!D64,'ID-54'!C64,'ID-57'!F64,'ID-59'!E64,'ID-70'!D64,'ID-71'!F64))</f>
        <v>6.9483426335869822</v>
      </c>
      <c r="H57" s="1">
        <f>ABS(Mean!H57-MAX('ID-03'!E64,'ID-11'!E64,'ID-13'!E64,'ID-15'!E64,'ID-16'!E64,'ID-18'!G64,'ID-24'!G64,'ID-29'!H64,'ID-30'!F64,'ID-31'!C64,'ID-33'!G64,'ID-34'!H64,'ID-40'!H64,'ID-44'!F64,'ID-45'!H64,'ID-54'!D64,'ID-57'!G64,'ID-59'!F64,'ID-70'!E64,'ID-71'!G64))</f>
        <v>3.8471057467074785</v>
      </c>
      <c r="I57" s="1">
        <f>ABS(Mean!I57-MAX('ID-12'!C64,'ID-18'!H64,'ID-24'!H64,'ID-29'!I64,'ID-40'!I64,'ID-44'!G64,'ID-45'!I64,'ID-59'!G64))</f>
        <v>4.809459940195687</v>
      </c>
      <c r="J57" s="1">
        <f>ABS(Mean!J57-MAX('ID-31'!D64,'ID-40'!J64,'ID-44'!H64,'ID-45'!J64,'ID-57'!H64))</f>
        <v>2.8306900851839609</v>
      </c>
      <c r="K57" s="1">
        <f>ABS(Mean!K57-MAX('ID-26'!E64,'ID-31'!E64,'ID-34'!I64,'ID-36'!G64,'ID-40'!K64,'ID-44'!I64,'ID-57'!I64))</f>
        <v>4.6791701242257169</v>
      </c>
      <c r="M57" s="1">
        <v>6.625</v>
      </c>
      <c r="N57" s="70">
        <f t="shared" si="0"/>
        <v>5.3715834069709536E-4</v>
      </c>
      <c r="O57" s="1">
        <f t="shared" si="1"/>
        <v>3.940455031691443E-4</v>
      </c>
      <c r="P57" s="1">
        <f t="shared" si="2"/>
        <v>5.0791549604886242E-4</v>
      </c>
      <c r="Q57" s="1">
        <f t="shared" si="3"/>
        <v>8.1609029332817219E-4</v>
      </c>
      <c r="R57" s="1">
        <f t="shared" si="4"/>
        <v>1.38598203004264E-3</v>
      </c>
      <c r="S57" s="1">
        <f t="shared" si="5"/>
        <v>1.1575938827555912E-3</v>
      </c>
      <c r="T57" s="1">
        <f t="shared" si="6"/>
        <v>6.4092781740146597E-4</v>
      </c>
      <c r="U57" s="1">
        <f t="shared" si="7"/>
        <v>8.0125602603660156E-4</v>
      </c>
      <c r="V57" s="1">
        <f t="shared" si="8"/>
        <v>4.715929681916479E-4</v>
      </c>
      <c r="W57" s="1">
        <f t="shared" si="9"/>
        <v>7.7954974269600445E-4</v>
      </c>
    </row>
    <row r="58" spans="1:23" x14ac:dyDescent="0.25">
      <c r="A58" s="1">
        <v>6.75</v>
      </c>
      <c r="B58" s="1">
        <f>ABS(Mean!B58-MAX('ID-11'!B65,'ID-13'!B65,'ID-14'!B65,'ID-15'!B65,'ID-24'!B65,'ID-26'!B65,'ID-29'!B65,'ID-30'!B65,'ID-32'!B65,'ID-33'!B65,'ID-34'!B65,'ID-37'!B65,'ID-38'!B65,'ID-39'!B65,'ID-40'!B65,'ID-44'!B65,'ID-45'!B65,'ID-53'!B65,'ID-57'!B65,'ID-59'!B65,'ID-70'!B65,'ID-71'!B65))</f>
        <v>3.2173728391211154</v>
      </c>
      <c r="C58" s="1">
        <f>ABS(Mean!C58-MAX('ID-08'!B65,'ID-09'!B65,'ID-11'!C65,'ID-14'!C65,'ID-18'!B65,'ID-24'!C65,'ID-26'!C65,'ID-29'!C65,'ID-30'!C65,'ID-34'!C65,'ID-36'!B65,'ID-38'!C65,'ID-39'!C65,'ID-40'!C65,'ID-44'!C65,'ID-45'!C65,'ID-57'!C65,'ID-59'!C65))</f>
        <v>2.3882712720934003</v>
      </c>
      <c r="D58" s="1">
        <f>ABS(Mean!D58-MAX('ID-13'!C65,'ID-14'!D65,'ID-15'!C65,'ID-16'!B65,'ID-18'!C65,'ID-26'!D65,'ID-29'!D65,'ID-30'!D65,'ID-33'!C65,'ID-34'!D65,'ID-36'!C65,'ID-37'!C65,'ID-38'!D65,'ID-39'!D65,'ID-40'!D65,'ID-45'!D65,'ID-59'!D65,'ID-71'!C65))</f>
        <v>3.1030161329303572</v>
      </c>
      <c r="E58" s="1">
        <f>ABS(Mean!E58-MAX('ID-03'!B65,'ID-09'!C65,'ID-13'!D65,'ID-15'!D65,'ID-16'!C65,'ID-18'!D65,'ID-24'!D65,'ID-29'!E65,'ID-30'!E65,'ID-33'!D65,'ID-34'!E65,'ID-36'!D65,'ID-38'!E65,'ID-39'!E65,'ID-40'!E65,'ID-44'!D65,'ID-45'!E65,'ID-57'!D65,'ID-70'!C65,'ID-71'!D65))</f>
        <v>4.5328170646368751</v>
      </c>
      <c r="F58" s="1">
        <f>ABS(Mean!F58-MAX('ID-01'!B65,'ID-02'!B65,'ID-03'!C65,'ID-06'!B65,'ID-08'!C65,'ID-09'!D65,'ID-12'!B65,'ID-16'!D65,'ID-18'!E65,'ID-24'!E65,'ID-29'!F65,'ID-33'!E65,'ID-34'!F65,'ID-36'!E65,'ID-38'!F65,'ID-39'!F65,'ID-40'!F65,'ID-45'!F65,'ID-53'!C65,'ID-54'!B65,'ID-57'!E65,'ID-71'!E65))</f>
        <v>8.3026515215398931</v>
      </c>
      <c r="G58" s="1">
        <f>ABS(Mean!G58-MAX('ID-01'!C65,'ID-02'!C65,'ID-03'!D65,'ID-07'!B65,'ID-08'!D65,'ID-11'!D65,'ID-18'!F65,'ID-24'!F65,'ID-29'!G65,'ID-31'!B65,'ID-33'!F65,'ID-34'!G65,'ID-36'!F65,'ID-39'!G65,'ID-40'!G65,'ID-44'!E65,'ID-45'!G65,'ID-50'!B65,'ID-53'!D65,'ID-54'!C65,'ID-57'!F65,'ID-59'!E65,'ID-70'!D65,'ID-71'!F65))</f>
        <v>6.8883918744552339</v>
      </c>
      <c r="H58" s="1">
        <f>ABS(Mean!H58-MAX('ID-03'!E65,'ID-11'!E65,'ID-13'!E65,'ID-15'!E65,'ID-16'!E65,'ID-18'!G65,'ID-24'!G65,'ID-29'!H65,'ID-30'!F65,'ID-31'!C65,'ID-33'!G65,'ID-34'!H65,'ID-40'!H65,'ID-44'!F65,'ID-45'!H65,'ID-54'!D65,'ID-57'!G65,'ID-59'!F65,'ID-70'!E65,'ID-71'!G65))</f>
        <v>3.8025881088292515</v>
      </c>
      <c r="I58" s="1">
        <f>ABS(Mean!I58-MAX('ID-12'!C65,'ID-18'!H65,'ID-24'!H65,'ID-29'!I65,'ID-40'!I65,'ID-44'!G65,'ID-45'!I65,'ID-59'!G65))</f>
        <v>4.0632080564529094</v>
      </c>
      <c r="J58" s="1">
        <f>ABS(Mean!J58-MAX('ID-31'!D65,'ID-40'!J65,'ID-44'!H65,'ID-45'!J65,'ID-57'!H65))</f>
        <v>2.7641418291287727</v>
      </c>
      <c r="K58" s="1">
        <f>ABS(Mean!K58-MAX('ID-26'!E65,'ID-31'!E65,'ID-34'!I65,'ID-36'!G65,'ID-40'!K65,'ID-44'!I65,'ID-57'!I65))</f>
        <v>4.5459370443276637</v>
      </c>
      <c r="M58" s="1">
        <v>6.75</v>
      </c>
      <c r="N58" s="70">
        <f t="shared" si="0"/>
        <v>5.3601431499757785E-4</v>
      </c>
      <c r="O58" s="1">
        <f t="shared" si="1"/>
        <v>3.9788599393076051E-4</v>
      </c>
      <c r="P58" s="1">
        <f t="shared" si="2"/>
        <v>5.1696248774619753E-4</v>
      </c>
      <c r="Q58" s="1">
        <f t="shared" si="3"/>
        <v>7.5516732296850345E-4</v>
      </c>
      <c r="R58" s="1">
        <f t="shared" si="4"/>
        <v>1.3832217434885464E-3</v>
      </c>
      <c r="S58" s="1">
        <f t="shared" si="5"/>
        <v>1.1476060862842421E-3</v>
      </c>
      <c r="T58" s="1">
        <f t="shared" si="6"/>
        <v>6.3351117893095329E-4</v>
      </c>
      <c r="U58" s="1">
        <f t="shared" si="7"/>
        <v>6.7693046220505479E-4</v>
      </c>
      <c r="V58" s="1">
        <f t="shared" si="8"/>
        <v>4.6050602873285357E-4</v>
      </c>
      <c r="W58" s="1">
        <f t="shared" si="9"/>
        <v>7.5735311158498886E-4</v>
      </c>
    </row>
    <row r="59" spans="1:23" x14ac:dyDescent="0.25">
      <c r="A59" s="1">
        <v>6.875</v>
      </c>
      <c r="B59" s="1">
        <f>ABS(Mean!B59-MAX('ID-11'!B66,'ID-13'!B66,'ID-14'!B66,'ID-15'!B66,'ID-24'!B66,'ID-26'!B66,'ID-29'!B66,'ID-30'!B66,'ID-32'!B66,'ID-33'!B66,'ID-34'!B66,'ID-37'!B66,'ID-38'!B66,'ID-39'!B66,'ID-40'!B66,'ID-44'!B66,'ID-45'!B66,'ID-53'!B66,'ID-57'!B66,'ID-59'!B66,'ID-70'!B66,'ID-71'!B66))</f>
        <v>3.3434266073506009</v>
      </c>
      <c r="C59" s="1">
        <f>ABS(Mean!C59-MAX('ID-08'!B66,'ID-09'!B66,'ID-11'!C66,'ID-14'!C66,'ID-18'!B66,'ID-24'!C66,'ID-26'!C66,'ID-29'!C66,'ID-30'!C66,'ID-34'!C66,'ID-36'!B66,'ID-38'!C66,'ID-39'!C66,'ID-40'!C66,'ID-44'!C66,'ID-45'!C66,'ID-57'!C66,'ID-59'!C66))</f>
        <v>2.2958312873225477</v>
      </c>
      <c r="D59" s="1">
        <f>ABS(Mean!D59-MAX('ID-13'!C66,'ID-14'!D66,'ID-15'!C66,'ID-16'!B66,'ID-18'!C66,'ID-26'!D66,'ID-29'!D66,'ID-30'!D66,'ID-33'!C66,'ID-34'!D66,'ID-36'!C66,'ID-37'!C66,'ID-38'!D66,'ID-39'!D66,'ID-40'!D66,'ID-45'!D66,'ID-59'!D66,'ID-71'!C66))</f>
        <v>3.0799745835235219</v>
      </c>
      <c r="E59" s="1">
        <f>ABS(Mean!E59-MAX('ID-03'!B66,'ID-09'!C66,'ID-13'!D66,'ID-15'!D66,'ID-16'!C66,'ID-18'!D66,'ID-24'!D66,'ID-29'!E66,'ID-30'!E66,'ID-33'!D66,'ID-34'!E66,'ID-36'!D66,'ID-38'!E66,'ID-39'!E66,'ID-40'!E66,'ID-44'!D66,'ID-45'!E66,'ID-57'!D66,'ID-70'!C66,'ID-71'!D66))</f>
        <v>4.4167795241669863</v>
      </c>
      <c r="F59" s="1">
        <f>ABS(Mean!F59-MAX('ID-01'!B66,'ID-02'!B66,'ID-03'!C66,'ID-06'!B66,'ID-08'!C66,'ID-09'!D66,'ID-12'!B66,'ID-16'!D66,'ID-18'!E66,'ID-24'!E66,'ID-29'!F66,'ID-33'!E66,'ID-34'!F66,'ID-36'!E66,'ID-38'!F66,'ID-39'!F66,'ID-40'!F66,'ID-45'!F66,'ID-53'!C66,'ID-54'!B66,'ID-57'!E66,'ID-71'!E66))</f>
        <v>8.2355652023257697</v>
      </c>
      <c r="G59" s="1">
        <f>ABS(Mean!G59-MAX('ID-01'!C66,'ID-02'!C66,'ID-03'!D66,'ID-07'!B66,'ID-08'!D66,'ID-11'!D66,'ID-18'!F66,'ID-24'!F66,'ID-29'!G66,'ID-31'!B66,'ID-33'!F66,'ID-34'!G66,'ID-36'!F66,'ID-39'!G66,'ID-40'!G66,'ID-44'!E66,'ID-45'!G66,'ID-50'!B66,'ID-53'!D66,'ID-54'!C66,'ID-57'!F66,'ID-59'!E66,'ID-70'!D66,'ID-71'!F66))</f>
        <v>6.7890911044135489</v>
      </c>
      <c r="H59" s="1">
        <f>ABS(Mean!H59-MAX('ID-03'!E66,'ID-11'!E66,'ID-13'!E66,'ID-15'!E66,'ID-16'!E66,'ID-18'!G66,'ID-24'!G66,'ID-29'!H66,'ID-30'!F66,'ID-31'!C66,'ID-33'!G66,'ID-34'!H66,'ID-40'!H66,'ID-44'!F66,'ID-45'!H66,'ID-54'!D66,'ID-57'!G66,'ID-59'!F66,'ID-70'!E66,'ID-71'!G66))</f>
        <v>3.7808468017245112</v>
      </c>
      <c r="I59" s="1">
        <f>ABS(Mean!I59-MAX('ID-12'!C66,'ID-18'!H66,'ID-24'!H66,'ID-29'!I66,'ID-40'!I66,'ID-44'!G66,'ID-45'!I66,'ID-59'!G66))</f>
        <v>4.09806546430924</v>
      </c>
      <c r="J59" s="1">
        <f>ABS(Mean!J59-MAX('ID-31'!D66,'ID-40'!J66,'ID-44'!H66,'ID-45'!J66,'ID-57'!H66))</f>
        <v>2.8305156664173468</v>
      </c>
      <c r="K59" s="1">
        <f>ABS(Mean!K59-MAX('ID-26'!E66,'ID-31'!E66,'ID-34'!I66,'ID-36'!G66,'ID-40'!K66,'ID-44'!I66,'ID-57'!I66))</f>
        <v>4.5202322149588507</v>
      </c>
      <c r="M59" s="1">
        <v>6.875</v>
      </c>
      <c r="N59" s="70">
        <f t="shared" si="0"/>
        <v>5.570148727846102E-4</v>
      </c>
      <c r="O59" s="1">
        <f t="shared" si="1"/>
        <v>3.8248549246793645E-4</v>
      </c>
      <c r="P59" s="1">
        <f t="shared" si="2"/>
        <v>5.1312376561501874E-4</v>
      </c>
      <c r="Q59" s="1">
        <f t="shared" si="3"/>
        <v>7.3583546872621995E-4</v>
      </c>
      <c r="R59" s="1">
        <f t="shared" si="4"/>
        <v>1.3720451627074733E-3</v>
      </c>
      <c r="S59" s="1">
        <f t="shared" si="5"/>
        <v>1.1310625779952974E-3</v>
      </c>
      <c r="T59" s="1">
        <f t="shared" si="6"/>
        <v>6.2988907716730359E-4</v>
      </c>
      <c r="U59" s="1">
        <f t="shared" si="7"/>
        <v>6.8273770635391947E-4</v>
      </c>
      <c r="V59" s="1">
        <f t="shared" si="8"/>
        <v>4.7156391002513E-4</v>
      </c>
      <c r="W59" s="1">
        <f t="shared" si="9"/>
        <v>7.5307068701214455E-4</v>
      </c>
    </row>
    <row r="60" spans="1:23" x14ac:dyDescent="0.25">
      <c r="A60" s="1">
        <v>7</v>
      </c>
      <c r="B60" s="1">
        <f>ABS(Mean!B60-MAX('ID-11'!B67,'ID-13'!B67,'ID-14'!B67,'ID-15'!B67,'ID-24'!B67,'ID-26'!B67,'ID-29'!B67,'ID-30'!B67,'ID-32'!B67,'ID-33'!B67,'ID-34'!B67,'ID-37'!B67,'ID-38'!B67,'ID-39'!B67,'ID-40'!B67,'ID-44'!B67,'ID-45'!B67,'ID-53'!B67,'ID-57'!B67,'ID-59'!B67,'ID-70'!B67,'ID-71'!B67))</f>
        <v>3.2573476817342031</v>
      </c>
      <c r="C60" s="1">
        <f>ABS(Mean!C60-MAX('ID-08'!B67,'ID-09'!B67,'ID-11'!C67,'ID-14'!C67,'ID-18'!B67,'ID-24'!C67,'ID-26'!C67,'ID-29'!C67,'ID-30'!C67,'ID-34'!C67,'ID-36'!B67,'ID-38'!C67,'ID-39'!C67,'ID-40'!C67,'ID-44'!C67,'ID-45'!C67,'ID-57'!C67,'ID-59'!C67))</f>
        <v>2.167855417922433</v>
      </c>
      <c r="D60" s="1">
        <f>ABS(Mean!D60-MAX('ID-13'!C67,'ID-14'!D67,'ID-15'!C67,'ID-16'!B67,'ID-18'!C67,'ID-26'!D67,'ID-29'!D67,'ID-30'!D67,'ID-33'!C67,'ID-34'!D67,'ID-36'!C67,'ID-37'!C67,'ID-38'!D67,'ID-39'!D67,'ID-40'!D67,'ID-45'!D67,'ID-59'!D67,'ID-71'!C67))</f>
        <v>3.1347154031342161</v>
      </c>
      <c r="E60" s="1">
        <f>ABS(Mean!E60-MAX('ID-03'!B67,'ID-09'!C67,'ID-13'!D67,'ID-15'!D67,'ID-16'!C67,'ID-18'!D67,'ID-24'!D67,'ID-29'!E67,'ID-30'!E67,'ID-33'!D67,'ID-34'!E67,'ID-36'!D67,'ID-38'!E67,'ID-39'!E67,'ID-40'!E67,'ID-44'!D67,'ID-45'!E67,'ID-57'!D67,'ID-70'!C67,'ID-71'!D67))</f>
        <v>4.2249554296845808</v>
      </c>
      <c r="F60" s="1">
        <f>ABS(Mean!F60-MAX('ID-01'!B67,'ID-02'!B67,'ID-03'!C67,'ID-06'!B67,'ID-08'!C67,'ID-09'!D67,'ID-12'!B67,'ID-16'!D67,'ID-18'!E67,'ID-24'!E67,'ID-29'!F67,'ID-33'!E67,'ID-34'!F67,'ID-36'!E67,'ID-38'!F67,'ID-39'!F67,'ID-40'!F67,'ID-45'!F67,'ID-53'!C67,'ID-54'!B67,'ID-57'!E67,'ID-71'!E67))</f>
        <v>8.2119223388582672</v>
      </c>
      <c r="G60" s="1">
        <f>ABS(Mean!G60-MAX('ID-01'!C67,'ID-02'!C67,'ID-03'!D67,'ID-07'!B67,'ID-08'!D67,'ID-11'!D67,'ID-18'!F67,'ID-24'!F67,'ID-29'!G67,'ID-31'!B67,'ID-33'!F67,'ID-34'!G67,'ID-36'!F67,'ID-39'!G67,'ID-40'!G67,'ID-44'!E67,'ID-45'!G67,'ID-50'!B67,'ID-53'!D67,'ID-54'!C67,'ID-57'!F67,'ID-59'!E67,'ID-70'!D67,'ID-71'!F67))</f>
        <v>6.694615479668121</v>
      </c>
      <c r="H60" s="1">
        <f>ABS(Mean!H60-MAX('ID-03'!E67,'ID-11'!E67,'ID-13'!E67,'ID-15'!E67,'ID-16'!E67,'ID-18'!G67,'ID-24'!G67,'ID-29'!H67,'ID-30'!F67,'ID-31'!C67,'ID-33'!G67,'ID-34'!H67,'ID-40'!H67,'ID-44'!F67,'ID-45'!H67,'ID-54'!D67,'ID-57'!G67,'ID-59'!F67,'ID-70'!E67,'ID-71'!G67))</f>
        <v>3.7763000241876021</v>
      </c>
      <c r="I60" s="1">
        <f>ABS(Mean!I60-MAX('ID-12'!C67,'ID-18'!H67,'ID-24'!H67,'ID-29'!I67,'ID-40'!I67,'ID-44'!G67,'ID-45'!I67,'ID-59'!G67))</f>
        <v>4.2470417962161182</v>
      </c>
      <c r="J60" s="1">
        <f>ABS(Mean!J60-MAX('ID-31'!D67,'ID-40'!J67,'ID-44'!H67,'ID-45'!J67,'ID-57'!H67))</f>
        <v>2.9239034775499806</v>
      </c>
      <c r="K60" s="1">
        <f>ABS(Mean!K60-MAX('ID-26'!E67,'ID-31'!E67,'ID-34'!I67,'ID-36'!G67,'ID-40'!K67,'ID-44'!I67,'ID-57'!I67))</f>
        <v>4.4997367448152179</v>
      </c>
      <c r="M60" s="1">
        <v>7</v>
      </c>
      <c r="N60" s="70">
        <f t="shared" si="0"/>
        <v>5.4267412377691823E-4</v>
      </c>
      <c r="O60" s="1">
        <f t="shared" si="1"/>
        <v>3.6116471262587733E-4</v>
      </c>
      <c r="P60" s="1">
        <f t="shared" si="2"/>
        <v>5.222435861621604E-4</v>
      </c>
      <c r="Q60" s="1">
        <f t="shared" si="3"/>
        <v>7.0387757458545126E-4</v>
      </c>
      <c r="R60" s="1">
        <f t="shared" si="4"/>
        <v>1.3681062616537874E-3</v>
      </c>
      <c r="S60" s="1">
        <f t="shared" si="5"/>
        <v>1.1153229389127091E-3</v>
      </c>
      <c r="T60" s="1">
        <f t="shared" si="6"/>
        <v>6.291315840296545E-4</v>
      </c>
      <c r="U60" s="1">
        <f t="shared" si="7"/>
        <v>7.0755716324960539E-4</v>
      </c>
      <c r="V60" s="1">
        <f t="shared" si="8"/>
        <v>4.8712231935982682E-4</v>
      </c>
      <c r="W60" s="1">
        <f t="shared" si="9"/>
        <v>7.496561416862153E-4</v>
      </c>
    </row>
    <row r="61" spans="1:23" x14ac:dyDescent="0.25">
      <c r="A61" s="1">
        <v>7.125</v>
      </c>
      <c r="B61" s="1">
        <f>ABS(Mean!B61-MAX('ID-11'!B68,'ID-13'!B68,'ID-14'!B68,'ID-15'!B68,'ID-24'!B68,'ID-26'!B68,'ID-29'!B68,'ID-30'!B68,'ID-32'!B68,'ID-33'!B68,'ID-34'!B68,'ID-37'!B68,'ID-38'!B68,'ID-39'!B68,'ID-40'!B68,'ID-44'!B68,'ID-45'!B68,'ID-53'!B68,'ID-57'!B68,'ID-59'!B68,'ID-70'!B68,'ID-71'!B68))</f>
        <v>3.2006371368421891</v>
      </c>
      <c r="C61" s="1">
        <f>ABS(Mean!C61-MAX('ID-08'!B68,'ID-09'!B68,'ID-11'!C68,'ID-14'!C68,'ID-18'!B68,'ID-24'!C68,'ID-26'!C68,'ID-29'!C68,'ID-30'!C68,'ID-34'!C68,'ID-36'!B68,'ID-38'!C68,'ID-39'!C68,'ID-40'!C68,'ID-44'!C68,'ID-45'!C68,'ID-57'!C68,'ID-59'!C68))</f>
        <v>2.0593904118468833</v>
      </c>
      <c r="D61" s="1">
        <f>ABS(Mean!D61-MAX('ID-13'!C68,'ID-14'!D68,'ID-15'!C68,'ID-16'!B68,'ID-18'!C68,'ID-26'!D68,'ID-29'!D68,'ID-30'!D68,'ID-33'!C68,'ID-34'!D68,'ID-36'!C68,'ID-37'!C68,'ID-38'!D68,'ID-39'!D68,'ID-40'!D68,'ID-45'!D68,'ID-59'!D68,'ID-71'!C68))</f>
        <v>3.2830184828593731</v>
      </c>
      <c r="E61" s="1">
        <f>ABS(Mean!E61-MAX('ID-03'!B68,'ID-09'!C68,'ID-13'!D68,'ID-15'!D68,'ID-16'!C68,'ID-18'!D68,'ID-24'!D68,'ID-29'!E68,'ID-30'!E68,'ID-33'!D68,'ID-34'!E68,'ID-36'!D68,'ID-38'!E68,'ID-39'!E68,'ID-40'!E68,'ID-44'!D68,'ID-45'!E68,'ID-57'!D68,'ID-70'!C68,'ID-71'!D68))</f>
        <v>4.2774259685037634</v>
      </c>
      <c r="F61" s="1">
        <f>ABS(Mean!F61-MAX('ID-01'!B68,'ID-02'!B68,'ID-03'!C68,'ID-06'!B68,'ID-08'!C68,'ID-09'!D68,'ID-12'!B68,'ID-16'!D68,'ID-18'!E68,'ID-24'!E68,'ID-29'!F68,'ID-33'!E68,'ID-34'!F68,'ID-36'!E68,'ID-38'!F68,'ID-39'!F68,'ID-40'!F68,'ID-45'!F68,'ID-53'!C68,'ID-54'!B68,'ID-57'!E68,'ID-71'!E68))</f>
        <v>8.1652766520708902</v>
      </c>
      <c r="G61" s="1">
        <f>ABS(Mean!G61-MAX('ID-01'!C68,'ID-02'!C68,'ID-03'!D68,'ID-07'!B68,'ID-08'!D68,'ID-11'!D68,'ID-18'!F68,'ID-24'!F68,'ID-29'!G68,'ID-31'!B68,'ID-33'!F68,'ID-34'!G68,'ID-36'!F68,'ID-39'!G68,'ID-40'!G68,'ID-44'!E68,'ID-45'!G68,'ID-50'!B68,'ID-53'!D68,'ID-54'!C68,'ID-57'!F68,'ID-59'!E68,'ID-70'!D68,'ID-71'!F68))</f>
        <v>6.5945258764878112</v>
      </c>
      <c r="H61" s="1">
        <f>ABS(Mean!H61-MAX('ID-03'!E68,'ID-11'!E68,'ID-13'!E68,'ID-15'!E68,'ID-16'!E68,'ID-18'!G68,'ID-24'!G68,'ID-29'!H68,'ID-30'!F68,'ID-31'!C68,'ID-33'!G68,'ID-34'!H68,'ID-40'!H68,'ID-44'!F68,'ID-45'!H68,'ID-54'!D68,'ID-57'!G68,'ID-59'!F68,'ID-70'!E68,'ID-71'!G68))</f>
        <v>3.7519688991606666</v>
      </c>
      <c r="I61" s="1">
        <f>ABS(Mean!I61-MAX('ID-12'!C68,'ID-18'!H68,'ID-24'!H68,'ID-29'!I68,'ID-40'!I68,'ID-44'!G68,'ID-45'!I68,'ID-59'!G68))</f>
        <v>4.2382752460390716</v>
      </c>
      <c r="J61" s="1">
        <f>ABS(Mean!J61-MAX('ID-31'!D68,'ID-40'!J68,'ID-44'!H68,'ID-45'!J68,'ID-57'!H68))</f>
        <v>2.9040083046278942</v>
      </c>
      <c r="K61" s="1">
        <f>ABS(Mean!K61-MAX('ID-26'!E68,'ID-31'!E68,'ID-34'!I68,'ID-36'!G68,'ID-40'!K68,'ID-44'!I68,'ID-57'!I68))</f>
        <v>4.4063326896403492</v>
      </c>
      <c r="M61" s="1">
        <v>7.125</v>
      </c>
      <c r="N61" s="70">
        <f t="shared" si="0"/>
        <v>5.3322614699790878E-4</v>
      </c>
      <c r="O61" s="1">
        <f t="shared" si="1"/>
        <v>3.4309444261369077E-4</v>
      </c>
      <c r="P61" s="1">
        <f t="shared" si="2"/>
        <v>5.4695087924437158E-4</v>
      </c>
      <c r="Q61" s="1">
        <f t="shared" si="3"/>
        <v>7.1261916635272701E-4</v>
      </c>
      <c r="R61" s="1">
        <f t="shared" si="4"/>
        <v>1.3603350902350105E-3</v>
      </c>
      <c r="S61" s="1">
        <f t="shared" si="5"/>
        <v>1.0986480110228695E-3</v>
      </c>
      <c r="T61" s="1">
        <f t="shared" si="6"/>
        <v>6.2507801860016714E-4</v>
      </c>
      <c r="U61" s="1">
        <f t="shared" si="7"/>
        <v>7.0609665599010937E-4</v>
      </c>
      <c r="V61" s="1">
        <f t="shared" si="8"/>
        <v>4.8380778355100722E-4</v>
      </c>
      <c r="W61" s="1">
        <f t="shared" si="9"/>
        <v>7.3409502609408223E-4</v>
      </c>
    </row>
    <row r="62" spans="1:23" x14ac:dyDescent="0.25">
      <c r="A62" s="1">
        <v>7.25</v>
      </c>
      <c r="B62" s="1">
        <f>ABS(Mean!B62-MAX('ID-11'!B69,'ID-13'!B69,'ID-14'!B69,'ID-15'!B69,'ID-24'!B69,'ID-26'!B69,'ID-29'!B69,'ID-30'!B69,'ID-32'!B69,'ID-33'!B69,'ID-34'!B69,'ID-37'!B69,'ID-38'!B69,'ID-39'!B69,'ID-40'!B69,'ID-44'!B69,'ID-45'!B69,'ID-53'!B69,'ID-57'!B69,'ID-59'!B69,'ID-70'!B69,'ID-71'!B69))</f>
        <v>2.933322803363573</v>
      </c>
      <c r="C62" s="1">
        <f>ABS(Mean!C62-MAX('ID-08'!B69,'ID-09'!B69,'ID-11'!C69,'ID-14'!C69,'ID-18'!B69,'ID-24'!C69,'ID-26'!C69,'ID-29'!C69,'ID-30'!C69,'ID-34'!C69,'ID-36'!B69,'ID-38'!C69,'ID-39'!C69,'ID-40'!C69,'ID-44'!C69,'ID-45'!C69,'ID-57'!C69,'ID-59'!C69))</f>
        <v>1.8943639465842905</v>
      </c>
      <c r="D62" s="1">
        <f>ABS(Mean!D62-MAX('ID-13'!C69,'ID-14'!D69,'ID-15'!C69,'ID-16'!B69,'ID-18'!C69,'ID-26'!D69,'ID-29'!D69,'ID-30'!D69,'ID-33'!C69,'ID-34'!D69,'ID-36'!C69,'ID-37'!C69,'ID-38'!D69,'ID-39'!D69,'ID-40'!D69,'ID-45'!D69,'ID-59'!D69,'ID-71'!C69))</f>
        <v>3.2639065666952183</v>
      </c>
      <c r="E62" s="1">
        <f>ABS(Mean!E62-MAX('ID-03'!B69,'ID-09'!C69,'ID-13'!D69,'ID-15'!D69,'ID-16'!C69,'ID-18'!D69,'ID-24'!D69,'ID-29'!E69,'ID-30'!E69,'ID-33'!D69,'ID-34'!E69,'ID-36'!D69,'ID-38'!E69,'ID-39'!E69,'ID-40'!E69,'ID-44'!D69,'ID-45'!E69,'ID-57'!D69,'ID-70'!C69,'ID-71'!D69))</f>
        <v>4.4817809806089626</v>
      </c>
      <c r="F62" s="1">
        <f>ABS(Mean!F62-MAX('ID-01'!B69,'ID-02'!B69,'ID-03'!C69,'ID-06'!B69,'ID-08'!C69,'ID-09'!D69,'ID-12'!B69,'ID-16'!D69,'ID-18'!E69,'ID-24'!E69,'ID-29'!F69,'ID-33'!E69,'ID-34'!F69,'ID-36'!E69,'ID-38'!F69,'ID-39'!F69,'ID-40'!F69,'ID-45'!F69,'ID-53'!C69,'ID-54'!B69,'ID-57'!E69,'ID-71'!E69))</f>
        <v>8.1755927265904411</v>
      </c>
      <c r="G62" s="1">
        <f>ABS(Mean!G62-MAX('ID-01'!C69,'ID-02'!C69,'ID-03'!D69,'ID-07'!B69,'ID-08'!D69,'ID-11'!D69,'ID-18'!F69,'ID-24'!F69,'ID-29'!G69,'ID-31'!B69,'ID-33'!F69,'ID-34'!G69,'ID-36'!F69,'ID-39'!G69,'ID-40'!G69,'ID-44'!E69,'ID-45'!G69,'ID-50'!B69,'ID-53'!D69,'ID-54'!C69,'ID-57'!F69,'ID-59'!E69,'ID-70'!D69,'ID-71'!F69))</f>
        <v>6.5397085166941498</v>
      </c>
      <c r="H62" s="1">
        <f>ABS(Mean!H62-MAX('ID-03'!E69,'ID-11'!E69,'ID-13'!E69,'ID-15'!E69,'ID-16'!E69,'ID-18'!G69,'ID-24'!G69,'ID-29'!H69,'ID-30'!F69,'ID-31'!C69,'ID-33'!G69,'ID-34'!H69,'ID-40'!H69,'ID-44'!F69,'ID-45'!H69,'ID-54'!D69,'ID-57'!G69,'ID-59'!F69,'ID-70'!E69,'ID-71'!G69))</f>
        <v>3.7540441105338878</v>
      </c>
      <c r="I62" s="1">
        <f>ABS(Mean!I62-MAX('ID-12'!C69,'ID-18'!H69,'ID-24'!H69,'ID-29'!I69,'ID-40'!I69,'ID-44'!G69,'ID-45'!I69,'ID-59'!G69))</f>
        <v>4.1570814091939443</v>
      </c>
      <c r="J62" s="1">
        <f>ABS(Mean!J62-MAX('ID-31'!D69,'ID-40'!J69,'ID-44'!H69,'ID-45'!J69,'ID-57'!H69))</f>
        <v>2.9612403459588075</v>
      </c>
      <c r="K62" s="1">
        <f>ABS(Mean!K62-MAX('ID-26'!E69,'ID-31'!E69,'ID-34'!I69,'ID-36'!G69,'ID-40'!K69,'ID-44'!I69,'ID-57'!I69))</f>
        <v>4.1415027074112842</v>
      </c>
      <c r="M62" s="1">
        <v>7.25</v>
      </c>
      <c r="N62" s="70">
        <f t="shared" si="0"/>
        <v>4.8869157904037129E-4</v>
      </c>
      <c r="O62" s="1">
        <f t="shared" si="1"/>
        <v>3.1560103350094284E-4</v>
      </c>
      <c r="P62" s="1">
        <f t="shared" si="2"/>
        <v>5.437668340114234E-4</v>
      </c>
      <c r="Q62" s="1">
        <f t="shared" si="3"/>
        <v>7.4666471136945322E-4</v>
      </c>
      <c r="R62" s="1">
        <f t="shared" si="4"/>
        <v>1.3620537482499676E-3</v>
      </c>
      <c r="S62" s="1">
        <f t="shared" si="5"/>
        <v>1.0895154388812455E-3</v>
      </c>
      <c r="T62" s="1">
        <f t="shared" si="6"/>
        <v>6.2542374881494577E-4</v>
      </c>
      <c r="U62" s="1">
        <f t="shared" si="7"/>
        <v>6.9256976277171122E-4</v>
      </c>
      <c r="V62" s="1">
        <f t="shared" si="8"/>
        <v>4.9334264163673736E-4</v>
      </c>
      <c r="W62" s="1">
        <f t="shared" si="9"/>
        <v>6.8997435105472001E-4</v>
      </c>
    </row>
    <row r="63" spans="1:23" x14ac:dyDescent="0.25">
      <c r="A63" s="1">
        <v>7.375</v>
      </c>
      <c r="B63" s="1">
        <f>ABS(Mean!B63-MAX('ID-11'!B70,'ID-13'!B70,'ID-14'!B70,'ID-15'!B70,'ID-24'!B70,'ID-26'!B70,'ID-29'!B70,'ID-30'!B70,'ID-32'!B70,'ID-33'!B70,'ID-34'!B70,'ID-37'!B70,'ID-38'!B70,'ID-39'!B70,'ID-40'!B70,'ID-44'!B70,'ID-45'!B70,'ID-53'!B70,'ID-57'!B70,'ID-59'!B70,'ID-70'!B70,'ID-71'!B70))</f>
        <v>2.95052218134557</v>
      </c>
      <c r="C63" s="1">
        <f>ABS(Mean!C63-MAX('ID-08'!B70,'ID-09'!B70,'ID-11'!C70,'ID-14'!C70,'ID-18'!B70,'ID-24'!C70,'ID-26'!C70,'ID-29'!C70,'ID-30'!C70,'ID-34'!C70,'ID-36'!B70,'ID-38'!C70,'ID-39'!C70,'ID-40'!C70,'ID-44'!C70,'ID-45'!C70,'ID-57'!C70,'ID-59'!C70))</f>
        <v>1.8005502757164287</v>
      </c>
      <c r="D63" s="1">
        <f>ABS(Mean!D63-MAX('ID-13'!C70,'ID-14'!D70,'ID-15'!C70,'ID-16'!B70,'ID-18'!C70,'ID-26'!D70,'ID-29'!D70,'ID-30'!D70,'ID-33'!C70,'ID-34'!D70,'ID-36'!C70,'ID-37'!C70,'ID-38'!D70,'ID-39'!D70,'ID-40'!D70,'ID-45'!D70,'ID-59'!D70,'ID-71'!C70))</f>
        <v>3.297448568351335</v>
      </c>
      <c r="E63" s="1">
        <f>ABS(Mean!E63-MAX('ID-03'!B70,'ID-09'!C70,'ID-13'!D70,'ID-15'!D70,'ID-16'!C70,'ID-18'!D70,'ID-24'!D70,'ID-29'!E70,'ID-30'!E70,'ID-33'!D70,'ID-34'!E70,'ID-36'!D70,'ID-38'!E70,'ID-39'!E70,'ID-40'!E70,'ID-44'!D70,'ID-45'!E70,'ID-57'!D70,'ID-70'!C70,'ID-71'!D70))</f>
        <v>4.3891092791355124</v>
      </c>
      <c r="F63" s="1">
        <f>ABS(Mean!F63-MAX('ID-01'!B70,'ID-02'!B70,'ID-03'!C70,'ID-06'!B70,'ID-08'!C70,'ID-09'!D70,'ID-12'!B70,'ID-16'!D70,'ID-18'!E70,'ID-24'!E70,'ID-29'!F70,'ID-33'!E70,'ID-34'!F70,'ID-36'!E70,'ID-38'!F70,'ID-39'!F70,'ID-40'!F70,'ID-45'!F70,'ID-53'!C70,'ID-54'!B70,'ID-57'!E70,'ID-71'!E70))</f>
        <v>8.1122753547386051</v>
      </c>
      <c r="G63" s="1">
        <f>ABS(Mean!G63-MAX('ID-01'!C70,'ID-02'!C70,'ID-03'!D70,'ID-07'!B70,'ID-08'!D70,'ID-11'!D70,'ID-18'!F70,'ID-24'!F70,'ID-29'!G70,'ID-31'!B70,'ID-33'!F70,'ID-34'!G70,'ID-36'!F70,'ID-39'!G70,'ID-40'!G70,'ID-44'!E70,'ID-45'!G70,'ID-50'!B70,'ID-53'!D70,'ID-54'!C70,'ID-57'!F70,'ID-59'!E70,'ID-70'!D70,'ID-71'!F70))</f>
        <v>6.4997837317937606</v>
      </c>
      <c r="H63" s="1">
        <f>ABS(Mean!H63-MAX('ID-03'!E70,'ID-11'!E70,'ID-13'!E70,'ID-15'!E70,'ID-16'!E70,'ID-18'!G70,'ID-24'!G70,'ID-29'!H70,'ID-30'!F70,'ID-31'!C70,'ID-33'!G70,'ID-34'!H70,'ID-40'!H70,'ID-44'!F70,'ID-45'!H70,'ID-54'!D70,'ID-57'!G70,'ID-59'!F70,'ID-70'!E70,'ID-71'!G70))</f>
        <v>3.7754980316275919</v>
      </c>
      <c r="I63" s="1">
        <f>ABS(Mean!I63-MAX('ID-12'!C70,'ID-18'!H70,'ID-24'!H70,'ID-29'!I70,'ID-40'!I70,'ID-44'!G70,'ID-45'!I70,'ID-59'!G70))</f>
        <v>4.1798161399721181</v>
      </c>
      <c r="J63" s="1">
        <f>ABS(Mean!J63-MAX('ID-31'!D70,'ID-40'!J70,'ID-44'!H70,'ID-45'!J70,'ID-57'!H70))</f>
        <v>2.9195271800799873</v>
      </c>
      <c r="K63" s="1">
        <f>ABS(Mean!K63-MAX('ID-26'!E70,'ID-31'!E70,'ID-34'!I70,'ID-36'!G70,'ID-40'!K70,'ID-44'!I70,'ID-57'!I70))</f>
        <v>3.9333447433859576</v>
      </c>
      <c r="M63" s="1">
        <v>7.375</v>
      </c>
      <c r="N63" s="70">
        <f t="shared" si="0"/>
        <v>4.9155699541217194E-4</v>
      </c>
      <c r="O63" s="1">
        <f t="shared" si="1"/>
        <v>2.9997167593435705E-4</v>
      </c>
      <c r="P63" s="1">
        <f t="shared" si="2"/>
        <v>5.4935493148733242E-4</v>
      </c>
      <c r="Q63" s="1">
        <f t="shared" si="3"/>
        <v>7.3122560590397647E-4</v>
      </c>
      <c r="R63" s="1">
        <f t="shared" si="4"/>
        <v>1.3515050740994516E-3</v>
      </c>
      <c r="S63" s="1">
        <f t="shared" si="5"/>
        <v>1.0828639697168406E-3</v>
      </c>
      <c r="T63" s="1">
        <f t="shared" si="6"/>
        <v>6.2899797206915689E-4</v>
      </c>
      <c r="U63" s="1">
        <f t="shared" si="7"/>
        <v>6.963573689193549E-4</v>
      </c>
      <c r="V63" s="1">
        <f t="shared" si="8"/>
        <v>4.8639322820132595E-4</v>
      </c>
      <c r="W63" s="1">
        <f t="shared" si="9"/>
        <v>6.5529523424810059E-4</v>
      </c>
    </row>
    <row r="64" spans="1:23" x14ac:dyDescent="0.25">
      <c r="A64" s="1">
        <v>7.5</v>
      </c>
      <c r="B64" s="1">
        <f>ABS(Mean!B64-MAX('ID-11'!B71,'ID-13'!B71,'ID-14'!B71,'ID-15'!B71,'ID-24'!B71,'ID-26'!B71,'ID-29'!B71,'ID-30'!B71,'ID-32'!B71,'ID-33'!B71,'ID-34'!B71,'ID-37'!B71,'ID-38'!B71,'ID-39'!B71,'ID-40'!B71,'ID-44'!B71,'ID-45'!B71,'ID-53'!B71,'ID-57'!B71,'ID-59'!B71,'ID-70'!B71,'ID-71'!B71))</f>
        <v>3.0639720622534288</v>
      </c>
      <c r="C64" s="1">
        <f>ABS(Mean!C64-MAX('ID-08'!B71,'ID-09'!B71,'ID-11'!C71,'ID-14'!C71,'ID-18'!B71,'ID-24'!C71,'ID-26'!C71,'ID-29'!C71,'ID-30'!C71,'ID-34'!C71,'ID-36'!B71,'ID-38'!C71,'ID-39'!C71,'ID-40'!C71,'ID-44'!C71,'ID-45'!C71,'ID-57'!C71,'ID-59'!C71))</f>
        <v>1.7433151380378726</v>
      </c>
      <c r="D64" s="1">
        <f>ABS(Mean!D64-MAX('ID-13'!C71,'ID-14'!D71,'ID-15'!C71,'ID-16'!B71,'ID-18'!C71,'ID-26'!D71,'ID-29'!D71,'ID-30'!D71,'ID-33'!C71,'ID-34'!D71,'ID-36'!C71,'ID-37'!C71,'ID-38'!D71,'ID-39'!D71,'ID-40'!D71,'ID-45'!D71,'ID-59'!D71,'ID-71'!C71))</f>
        <v>3.191467003799016</v>
      </c>
      <c r="E64" s="1">
        <f>ABS(Mean!E64-MAX('ID-03'!B71,'ID-09'!C71,'ID-13'!D71,'ID-15'!D71,'ID-16'!C71,'ID-18'!D71,'ID-24'!D71,'ID-29'!E71,'ID-30'!E71,'ID-33'!D71,'ID-34'!E71,'ID-36'!D71,'ID-38'!E71,'ID-39'!E71,'ID-40'!E71,'ID-44'!D71,'ID-45'!E71,'ID-57'!D71,'ID-70'!C71,'ID-71'!D71))</f>
        <v>4.0431596091911892</v>
      </c>
      <c r="F64" s="1">
        <f>ABS(Mean!F64-MAX('ID-01'!B71,'ID-02'!B71,'ID-03'!C71,'ID-06'!B71,'ID-08'!C71,'ID-09'!D71,'ID-12'!B71,'ID-16'!D71,'ID-18'!E71,'ID-24'!E71,'ID-29'!F71,'ID-33'!E71,'ID-34'!F71,'ID-36'!E71,'ID-38'!F71,'ID-39'!F71,'ID-40'!F71,'ID-45'!F71,'ID-53'!C71,'ID-54'!B71,'ID-57'!E71,'ID-71'!E71))</f>
        <v>8.0349907786499024</v>
      </c>
      <c r="G64" s="1">
        <f>ABS(Mean!G64-MAX('ID-01'!C71,'ID-02'!C71,'ID-03'!D71,'ID-07'!B71,'ID-08'!D71,'ID-11'!D71,'ID-18'!F71,'ID-24'!F71,'ID-29'!G71,'ID-31'!B71,'ID-33'!F71,'ID-34'!G71,'ID-36'!F71,'ID-39'!G71,'ID-40'!G71,'ID-44'!E71,'ID-45'!G71,'ID-50'!B71,'ID-53'!D71,'ID-54'!C71,'ID-57'!F71,'ID-59'!E71,'ID-70'!D71,'ID-71'!F71))</f>
        <v>6.4713339691267553</v>
      </c>
      <c r="H64" s="1">
        <f>ABS(Mean!H64-MAX('ID-03'!E71,'ID-11'!E71,'ID-13'!E71,'ID-15'!E71,'ID-16'!E71,'ID-18'!G71,'ID-24'!G71,'ID-29'!H71,'ID-30'!F71,'ID-31'!C71,'ID-33'!G71,'ID-34'!H71,'ID-40'!H71,'ID-44'!F71,'ID-45'!H71,'ID-54'!D71,'ID-57'!G71,'ID-59'!F71,'ID-70'!E71,'ID-71'!G71))</f>
        <v>3.7210339282080405</v>
      </c>
      <c r="I64" s="1">
        <f>ABS(Mean!I64-MAX('ID-12'!C71,'ID-18'!H71,'ID-24'!H71,'ID-29'!I71,'ID-40'!I71,'ID-44'!G71,'ID-45'!I71,'ID-59'!G71))</f>
        <v>4.2339501010974772</v>
      </c>
      <c r="J64" s="1">
        <f>ABS(Mean!J64-MAX('ID-31'!D71,'ID-40'!J71,'ID-44'!H71,'ID-45'!J71,'ID-57'!H71))</f>
        <v>2.8967004237912009</v>
      </c>
      <c r="K64" s="1">
        <f>ABS(Mean!K64-MAX('ID-26'!E71,'ID-31'!E71,'ID-34'!I71,'ID-36'!G71,'ID-40'!K71,'ID-44'!I71,'ID-57'!I71))</f>
        <v>3.9538042694967084</v>
      </c>
      <c r="M64" s="1">
        <v>7.5</v>
      </c>
      <c r="N64" s="70">
        <f t="shared" si="0"/>
        <v>5.104577455714213E-4</v>
      </c>
      <c r="O64" s="1">
        <f t="shared" si="1"/>
        <v>2.9043630199710959E-4</v>
      </c>
      <c r="P64" s="1">
        <f t="shared" si="2"/>
        <v>5.3169840283291616E-4</v>
      </c>
      <c r="Q64" s="1">
        <f t="shared" si="3"/>
        <v>6.7359039089125215E-4</v>
      </c>
      <c r="R64" s="1">
        <f t="shared" si="4"/>
        <v>1.3386294637230739E-3</v>
      </c>
      <c r="S64" s="1">
        <f t="shared" si="5"/>
        <v>1.0781242392565176E-3</v>
      </c>
      <c r="T64" s="1">
        <f t="shared" si="6"/>
        <v>6.1992425243945963E-4</v>
      </c>
      <c r="U64" s="1">
        <f t="shared" si="7"/>
        <v>7.0537608684283974E-4</v>
      </c>
      <c r="V64" s="1">
        <f t="shared" si="8"/>
        <v>4.8259029060361412E-4</v>
      </c>
      <c r="W64" s="1">
        <f t="shared" si="9"/>
        <v>6.5870379129815164E-4</v>
      </c>
    </row>
    <row r="65" spans="1:23" x14ac:dyDescent="0.25">
      <c r="A65" s="1">
        <v>7.625</v>
      </c>
      <c r="B65" s="1">
        <f>ABS(Mean!B65-MAX('ID-11'!B72,'ID-13'!B72,'ID-14'!B72,'ID-15'!B72,'ID-24'!B72,'ID-26'!B72,'ID-29'!B72,'ID-30'!B72,'ID-32'!B72,'ID-33'!B72,'ID-34'!B72,'ID-37'!B72,'ID-38'!B72,'ID-39'!B72,'ID-40'!B72,'ID-44'!B72,'ID-45'!B72,'ID-53'!B72,'ID-57'!B72,'ID-59'!B72,'ID-70'!B72,'ID-71'!B72))</f>
        <v>3.1147715473521989</v>
      </c>
      <c r="C65" s="1">
        <f>ABS(Mean!C65-MAX('ID-08'!B72,'ID-09'!B72,'ID-11'!C72,'ID-14'!C72,'ID-18'!B72,'ID-24'!C72,'ID-26'!C72,'ID-29'!C72,'ID-30'!C72,'ID-34'!C72,'ID-36'!B72,'ID-38'!C72,'ID-39'!C72,'ID-40'!C72,'ID-44'!C72,'ID-45'!C72,'ID-57'!C72,'ID-59'!C72))</f>
        <v>1.7251733166024743</v>
      </c>
      <c r="D65" s="1">
        <f>ABS(Mean!D65-MAX('ID-13'!C72,'ID-14'!D72,'ID-15'!C72,'ID-16'!B72,'ID-18'!C72,'ID-26'!D72,'ID-29'!D72,'ID-30'!D72,'ID-33'!C72,'ID-34'!D72,'ID-36'!C72,'ID-37'!C72,'ID-38'!D72,'ID-39'!D72,'ID-40'!D72,'ID-45'!D72,'ID-59'!D72,'ID-71'!C72))</f>
        <v>3.1803829135230419</v>
      </c>
      <c r="E65" s="1">
        <f>ABS(Mean!E65-MAX('ID-03'!B72,'ID-09'!C72,'ID-13'!D72,'ID-15'!D72,'ID-16'!C72,'ID-18'!D72,'ID-24'!D72,'ID-29'!E72,'ID-30'!E72,'ID-33'!D72,'ID-34'!E72,'ID-36'!D72,'ID-38'!E72,'ID-39'!E72,'ID-40'!E72,'ID-44'!D72,'ID-45'!E72,'ID-57'!D72,'ID-70'!C72,'ID-71'!D72))</f>
        <v>4.0599086915238125</v>
      </c>
      <c r="F65" s="1">
        <f>ABS(Mean!F65-MAX('ID-01'!B72,'ID-02'!B72,'ID-03'!C72,'ID-06'!B72,'ID-08'!C72,'ID-09'!D72,'ID-12'!B72,'ID-16'!D72,'ID-18'!E72,'ID-24'!E72,'ID-29'!F72,'ID-33'!E72,'ID-34'!F72,'ID-36'!E72,'ID-38'!F72,'ID-39'!F72,'ID-40'!F72,'ID-45'!F72,'ID-53'!C72,'ID-54'!B72,'ID-57'!E72,'ID-71'!E72))</f>
        <v>8.0320700761861321</v>
      </c>
      <c r="G65" s="1">
        <f>ABS(Mean!G65-MAX('ID-01'!C72,'ID-02'!C72,'ID-03'!D72,'ID-07'!B72,'ID-08'!D72,'ID-11'!D72,'ID-18'!F72,'ID-24'!F72,'ID-29'!G72,'ID-31'!B72,'ID-33'!F72,'ID-34'!G72,'ID-36'!F72,'ID-39'!G72,'ID-40'!G72,'ID-44'!E72,'ID-45'!G72,'ID-50'!B72,'ID-53'!D72,'ID-54'!C72,'ID-57'!F72,'ID-59'!E72,'ID-70'!D72,'ID-71'!F72))</f>
        <v>6.4451840564079976</v>
      </c>
      <c r="H65" s="1">
        <f>ABS(Mean!H65-MAX('ID-03'!E72,'ID-11'!E72,'ID-13'!E72,'ID-15'!E72,'ID-16'!E72,'ID-18'!G72,'ID-24'!G72,'ID-29'!H72,'ID-30'!F72,'ID-31'!C72,'ID-33'!G72,'ID-34'!H72,'ID-40'!H72,'ID-44'!F72,'ID-45'!H72,'ID-54'!D72,'ID-57'!G72,'ID-59'!F72,'ID-70'!E72,'ID-71'!G72))</f>
        <v>3.7733802504560963</v>
      </c>
      <c r="I65" s="1">
        <f>ABS(Mean!I65-MAX('ID-12'!C72,'ID-18'!H72,'ID-24'!H72,'ID-29'!I72,'ID-40'!I72,'ID-44'!G72,'ID-45'!I72,'ID-59'!G72))</f>
        <v>4.2493917532504106</v>
      </c>
      <c r="J65" s="1">
        <f>ABS(Mean!J65-MAX('ID-31'!D72,'ID-40'!J72,'ID-44'!H72,'ID-45'!J72,'ID-57'!H72))</f>
        <v>2.9908529700325537</v>
      </c>
      <c r="K65" s="1">
        <f>ABS(Mean!K65-MAX('ID-26'!E72,'ID-31'!E72,'ID-34'!I72,'ID-36'!G72,'ID-40'!K72,'ID-44'!I72,'ID-57'!I72))</f>
        <v>3.9747277200551481</v>
      </c>
      <c r="M65" s="1">
        <v>7.625</v>
      </c>
      <c r="N65" s="70">
        <f t="shared" si="0"/>
        <v>5.1892093978887636E-4</v>
      </c>
      <c r="O65" s="1">
        <f t="shared" si="1"/>
        <v>2.8741387454597224E-4</v>
      </c>
      <c r="P65" s="1">
        <f t="shared" si="2"/>
        <v>5.2985179339293882E-4</v>
      </c>
      <c r="Q65" s="1">
        <f t="shared" si="3"/>
        <v>6.7638078800786715E-4</v>
      </c>
      <c r="R65" s="1">
        <f t="shared" si="4"/>
        <v>1.3381428746926096E-3</v>
      </c>
      <c r="S65" s="1">
        <f t="shared" si="5"/>
        <v>1.0737676637975725E-3</v>
      </c>
      <c r="T65" s="1">
        <f t="shared" si="6"/>
        <v>6.2864514972598567E-4</v>
      </c>
      <c r="U65" s="1">
        <f t="shared" si="7"/>
        <v>7.0794866609151844E-4</v>
      </c>
      <c r="V65" s="1">
        <f t="shared" si="8"/>
        <v>4.9827610480742345E-4</v>
      </c>
      <c r="W65" s="1">
        <f t="shared" si="9"/>
        <v>6.6218963816118772E-4</v>
      </c>
    </row>
    <row r="66" spans="1:23" x14ac:dyDescent="0.25">
      <c r="A66" s="1">
        <v>7.75</v>
      </c>
      <c r="B66" s="1">
        <f>ABS(Mean!B66-MAX('ID-11'!B73,'ID-13'!B73,'ID-14'!B73,'ID-15'!B73,'ID-24'!B73,'ID-26'!B73,'ID-29'!B73,'ID-30'!B73,'ID-32'!B73,'ID-33'!B73,'ID-34'!B73,'ID-37'!B73,'ID-38'!B73,'ID-39'!B73,'ID-40'!B73,'ID-44'!B73,'ID-45'!B73,'ID-53'!B73,'ID-57'!B73,'ID-59'!B73,'ID-70'!B73,'ID-71'!B73))</f>
        <v>3.411293004780005</v>
      </c>
      <c r="C66" s="1">
        <f>ABS(Mean!C66-MAX('ID-08'!B73,'ID-09'!B73,'ID-11'!C73,'ID-14'!C73,'ID-18'!B73,'ID-24'!C73,'ID-26'!C73,'ID-29'!C73,'ID-30'!C73,'ID-34'!C73,'ID-36'!B73,'ID-38'!C73,'ID-39'!C73,'ID-40'!C73,'ID-44'!C73,'ID-45'!C73,'ID-57'!C73,'ID-59'!C73))</f>
        <v>1.6528538315957362</v>
      </c>
      <c r="D66" s="1">
        <f>ABS(Mean!D66-MAX('ID-13'!C73,'ID-14'!D73,'ID-15'!C73,'ID-16'!B73,'ID-18'!C73,'ID-26'!D73,'ID-29'!D73,'ID-30'!D73,'ID-33'!C73,'ID-34'!D73,'ID-36'!C73,'ID-37'!C73,'ID-38'!D73,'ID-39'!D73,'ID-40'!D73,'ID-45'!D73,'ID-59'!D73,'ID-71'!C73))</f>
        <v>3.2807480325565104</v>
      </c>
      <c r="E66" s="1">
        <f>ABS(Mean!E66-MAX('ID-03'!B73,'ID-09'!C73,'ID-13'!D73,'ID-15'!D73,'ID-16'!C73,'ID-18'!D73,'ID-24'!D73,'ID-29'!E73,'ID-30'!E73,'ID-33'!D73,'ID-34'!E73,'ID-36'!D73,'ID-38'!E73,'ID-39'!E73,'ID-40'!E73,'ID-44'!D73,'ID-45'!E73,'ID-57'!D73,'ID-70'!C73,'ID-71'!D73))</f>
        <v>4.1340318361531185</v>
      </c>
      <c r="F66" s="1">
        <f>ABS(Mean!F66-MAX('ID-01'!B73,'ID-02'!B73,'ID-03'!C73,'ID-06'!B73,'ID-08'!C73,'ID-09'!D73,'ID-12'!B73,'ID-16'!D73,'ID-18'!E73,'ID-24'!E73,'ID-29'!F73,'ID-33'!E73,'ID-34'!F73,'ID-36'!E73,'ID-38'!F73,'ID-39'!F73,'ID-40'!F73,'ID-45'!F73,'ID-53'!C73,'ID-54'!B73,'ID-57'!E73,'ID-71'!E73))</f>
        <v>8.0002239557584591</v>
      </c>
      <c r="G66" s="1">
        <f>ABS(Mean!G66-MAX('ID-01'!C73,'ID-02'!C73,'ID-03'!D73,'ID-07'!B73,'ID-08'!D73,'ID-11'!D73,'ID-18'!F73,'ID-24'!F73,'ID-29'!G73,'ID-31'!B73,'ID-33'!F73,'ID-34'!G73,'ID-36'!F73,'ID-39'!G73,'ID-40'!G73,'ID-44'!E73,'ID-45'!G73,'ID-50'!B73,'ID-53'!D73,'ID-54'!C73,'ID-57'!F73,'ID-59'!E73,'ID-70'!D73,'ID-71'!F73))</f>
        <v>6.442617971269188</v>
      </c>
      <c r="H66" s="1">
        <f>ABS(Mean!H66-MAX('ID-03'!E73,'ID-11'!E73,'ID-13'!E73,'ID-15'!E73,'ID-16'!E73,'ID-18'!G73,'ID-24'!G73,'ID-29'!H73,'ID-30'!F73,'ID-31'!C73,'ID-33'!G73,'ID-34'!H73,'ID-40'!H73,'ID-44'!F73,'ID-45'!H73,'ID-54'!D73,'ID-57'!G73,'ID-59'!F73,'ID-70'!E73,'ID-71'!G73))</f>
        <v>3.8191087010317397</v>
      </c>
      <c r="I66" s="1">
        <f>ABS(Mean!I66-MAX('ID-12'!C73,'ID-18'!H73,'ID-24'!H73,'ID-29'!I73,'ID-40'!I73,'ID-44'!G73,'ID-45'!I73,'ID-59'!G73))</f>
        <v>4.201848703049806</v>
      </c>
      <c r="J66" s="1">
        <f>ABS(Mean!J66-MAX('ID-31'!D73,'ID-40'!J73,'ID-44'!H73,'ID-45'!J73,'ID-57'!H73))</f>
        <v>3.0343300174564458</v>
      </c>
      <c r="K66" s="1">
        <f>ABS(Mean!K66-MAX('ID-26'!E73,'ID-31'!E73,'ID-34'!I73,'ID-36'!G73,'ID-40'!K73,'ID-44'!I73,'ID-57'!I73))</f>
        <v>4.0753435974173202</v>
      </c>
      <c r="M66" s="1">
        <v>7.75</v>
      </c>
      <c r="N66" s="70">
        <f t="shared" si="0"/>
        <v>5.6832141459634889E-4</v>
      </c>
      <c r="O66" s="1">
        <f t="shared" si="1"/>
        <v>2.7536544834384964E-4</v>
      </c>
      <c r="P66" s="1">
        <f t="shared" si="2"/>
        <v>5.465726222239147E-4</v>
      </c>
      <c r="Q66" s="1">
        <f t="shared" si="3"/>
        <v>6.8872970390310964E-4</v>
      </c>
      <c r="R66" s="1">
        <f t="shared" si="4"/>
        <v>1.3328373110293593E-3</v>
      </c>
      <c r="S66" s="1">
        <f t="shared" si="5"/>
        <v>1.0733401540134468E-3</v>
      </c>
      <c r="T66" s="1">
        <f t="shared" si="6"/>
        <v>6.3626350959188787E-4</v>
      </c>
      <c r="U66" s="1">
        <f t="shared" si="7"/>
        <v>7.0002799392809769E-4</v>
      </c>
      <c r="V66" s="1">
        <f t="shared" si="8"/>
        <v>5.0551938090824392E-4</v>
      </c>
      <c r="W66" s="1">
        <f t="shared" si="9"/>
        <v>6.7895224332972565E-4</v>
      </c>
    </row>
    <row r="67" spans="1:23" x14ac:dyDescent="0.25">
      <c r="A67" s="1">
        <v>7.875</v>
      </c>
      <c r="B67" s="1">
        <f>ABS(Mean!B67-MAX('ID-11'!B74,'ID-13'!B74,'ID-14'!B74,'ID-15'!B74,'ID-24'!B74,'ID-26'!B74,'ID-29'!B74,'ID-30'!B74,'ID-32'!B74,'ID-33'!B74,'ID-34'!B74,'ID-37'!B74,'ID-38'!B74,'ID-39'!B74,'ID-40'!B74,'ID-44'!B74,'ID-45'!B74,'ID-53'!B74,'ID-57'!B74,'ID-59'!B74,'ID-70'!B74,'ID-71'!B74))</f>
        <v>3.3970299022948778</v>
      </c>
      <c r="C67" s="1">
        <f>ABS(Mean!C67-MAX('ID-08'!B74,'ID-09'!B74,'ID-11'!C74,'ID-14'!C74,'ID-18'!B74,'ID-24'!C74,'ID-26'!C74,'ID-29'!C74,'ID-30'!C74,'ID-34'!C74,'ID-36'!B74,'ID-38'!C74,'ID-39'!C74,'ID-40'!C74,'ID-44'!C74,'ID-45'!C74,'ID-57'!C74,'ID-59'!C74))</f>
        <v>1.4933921520917486</v>
      </c>
      <c r="D67" s="1">
        <f>ABS(Mean!D67-MAX('ID-13'!C74,'ID-14'!D74,'ID-15'!C74,'ID-16'!B74,'ID-18'!C74,'ID-26'!D74,'ID-29'!D74,'ID-30'!D74,'ID-33'!C74,'ID-34'!D74,'ID-36'!C74,'ID-37'!C74,'ID-38'!D74,'ID-39'!D74,'ID-40'!D74,'ID-45'!D74,'ID-59'!D74,'ID-71'!C74))</f>
        <v>3.4141139963086573</v>
      </c>
      <c r="E67" s="1">
        <f>ABS(Mean!E67-MAX('ID-03'!B74,'ID-09'!C74,'ID-13'!D74,'ID-15'!D74,'ID-16'!C74,'ID-18'!D74,'ID-24'!D74,'ID-29'!E74,'ID-30'!E74,'ID-33'!D74,'ID-34'!E74,'ID-36'!D74,'ID-38'!E74,'ID-39'!E74,'ID-40'!E74,'ID-44'!D74,'ID-45'!E74,'ID-57'!D74,'ID-70'!C74,'ID-71'!D74))</f>
        <v>4.0952289750806994</v>
      </c>
      <c r="F67" s="1">
        <f>ABS(Mean!F67-MAX('ID-01'!B74,'ID-02'!B74,'ID-03'!C74,'ID-06'!B74,'ID-08'!C74,'ID-09'!D74,'ID-12'!B74,'ID-16'!D74,'ID-18'!E74,'ID-24'!E74,'ID-29'!F74,'ID-33'!E74,'ID-34'!F74,'ID-36'!E74,'ID-38'!F74,'ID-39'!F74,'ID-40'!F74,'ID-45'!F74,'ID-53'!C74,'ID-54'!B74,'ID-57'!E74,'ID-71'!E74))</f>
        <v>8.0032088104798689</v>
      </c>
      <c r="G67" s="1">
        <f>ABS(Mean!G67-MAX('ID-01'!C74,'ID-02'!C74,'ID-03'!D74,'ID-07'!B74,'ID-08'!D74,'ID-11'!D74,'ID-18'!F74,'ID-24'!F74,'ID-29'!G74,'ID-31'!B74,'ID-33'!F74,'ID-34'!G74,'ID-36'!F74,'ID-39'!G74,'ID-40'!G74,'ID-44'!E74,'ID-45'!G74,'ID-50'!B74,'ID-53'!D74,'ID-54'!C74,'ID-57'!F74,'ID-59'!E74,'ID-70'!D74,'ID-71'!F74))</f>
        <v>6.4334383825349484</v>
      </c>
      <c r="H67" s="1">
        <f>ABS(Mean!H67-MAX('ID-03'!E74,'ID-11'!E74,'ID-13'!E74,'ID-15'!E74,'ID-16'!E74,'ID-18'!G74,'ID-24'!G74,'ID-29'!H74,'ID-30'!F74,'ID-31'!C74,'ID-33'!G74,'ID-34'!H74,'ID-40'!H74,'ID-44'!F74,'ID-45'!H74,'ID-54'!D74,'ID-57'!G74,'ID-59'!F74,'ID-70'!E74,'ID-71'!G74))</f>
        <v>3.8649399665695867</v>
      </c>
      <c r="I67" s="1">
        <f>ABS(Mean!I67-MAX('ID-12'!C74,'ID-18'!H74,'ID-24'!H74,'ID-29'!I74,'ID-40'!I74,'ID-44'!G74,'ID-45'!I74,'ID-59'!G74))</f>
        <v>4.2157179527010937</v>
      </c>
      <c r="J67" s="1">
        <f>ABS(Mean!J67-MAX('ID-31'!D74,'ID-40'!J74,'ID-44'!H74,'ID-45'!J74,'ID-57'!H74))</f>
        <v>3.0542418244292726</v>
      </c>
      <c r="K67" s="1">
        <f>ABS(Mean!K67-MAX('ID-26'!E74,'ID-31'!E74,'ID-34'!I74,'ID-36'!G74,'ID-40'!K74,'ID-44'!I74,'ID-57'!I74))</f>
        <v>4.2672462266525928</v>
      </c>
      <c r="M67" s="1">
        <v>7.875</v>
      </c>
      <c r="N67" s="70">
        <f t="shared" si="0"/>
        <v>5.6594518172232663E-4</v>
      </c>
      <c r="O67" s="1">
        <f t="shared" si="1"/>
        <v>2.4879913253848536E-4</v>
      </c>
      <c r="P67" s="1">
        <f t="shared" si="2"/>
        <v>5.6879139178502231E-4</v>
      </c>
      <c r="Q67" s="1">
        <f t="shared" si="3"/>
        <v>6.822651472484446E-4</v>
      </c>
      <c r="R67" s="1">
        <f t="shared" si="4"/>
        <v>1.3333345878259462E-3</v>
      </c>
      <c r="S67" s="1">
        <f t="shared" si="5"/>
        <v>1.0718108345303225E-3</v>
      </c>
      <c r="T67" s="1">
        <f t="shared" si="6"/>
        <v>6.4389899843049318E-4</v>
      </c>
      <c r="U67" s="1">
        <f t="shared" si="7"/>
        <v>7.0233861092000225E-4</v>
      </c>
      <c r="V67" s="1">
        <f t="shared" si="8"/>
        <v>5.088366879499169E-4</v>
      </c>
      <c r="W67" s="1">
        <f t="shared" si="9"/>
        <v>7.1092322136032202E-4</v>
      </c>
    </row>
    <row r="68" spans="1:23" x14ac:dyDescent="0.25">
      <c r="A68" s="1">
        <v>8</v>
      </c>
      <c r="B68" s="1">
        <f>ABS(Mean!B68-MAX('ID-11'!B75,'ID-13'!B75,'ID-14'!B75,'ID-15'!B75,'ID-24'!B75,'ID-26'!B75,'ID-29'!B75,'ID-30'!B75,'ID-32'!B75,'ID-33'!B75,'ID-34'!B75,'ID-37'!B75,'ID-38'!B75,'ID-39'!B75,'ID-40'!B75,'ID-44'!B75,'ID-45'!B75,'ID-53'!B75,'ID-57'!B75,'ID-59'!B75,'ID-70'!B75,'ID-71'!B75))</f>
        <v>3.3756861875181676</v>
      </c>
      <c r="C68" s="1">
        <f>ABS(Mean!C68-MAX('ID-08'!B75,'ID-09'!B75,'ID-11'!C75,'ID-14'!C75,'ID-18'!B75,'ID-24'!C75,'ID-26'!C75,'ID-29'!C75,'ID-30'!C75,'ID-34'!C75,'ID-36'!B75,'ID-38'!C75,'ID-39'!C75,'ID-40'!C75,'ID-44'!C75,'ID-45'!C75,'ID-57'!C75,'ID-59'!C75))</f>
        <v>1.5920760187833669</v>
      </c>
      <c r="D68" s="1">
        <f>ABS(Mean!D68-MAX('ID-13'!C75,'ID-14'!D75,'ID-15'!C75,'ID-16'!B75,'ID-18'!C75,'ID-26'!D75,'ID-29'!D75,'ID-30'!D75,'ID-33'!C75,'ID-34'!D75,'ID-36'!C75,'ID-37'!C75,'ID-38'!D75,'ID-39'!D75,'ID-40'!D75,'ID-45'!D75,'ID-59'!D75,'ID-71'!C75))</f>
        <v>3.4579907322605092</v>
      </c>
      <c r="E68" s="1">
        <f>ABS(Mean!E68-MAX('ID-03'!B75,'ID-09'!C75,'ID-13'!D75,'ID-15'!D75,'ID-16'!C75,'ID-18'!D75,'ID-24'!D75,'ID-29'!E75,'ID-30'!E75,'ID-33'!D75,'ID-34'!E75,'ID-36'!D75,'ID-38'!E75,'ID-39'!E75,'ID-40'!E75,'ID-44'!D75,'ID-45'!E75,'ID-57'!D75,'ID-70'!C75,'ID-71'!D75))</f>
        <v>4.1790571377673871</v>
      </c>
      <c r="F68" s="1">
        <f>ABS(Mean!F68-MAX('ID-01'!B75,'ID-02'!B75,'ID-03'!C75,'ID-06'!B75,'ID-08'!C75,'ID-09'!D75,'ID-12'!B75,'ID-16'!D75,'ID-18'!E75,'ID-24'!E75,'ID-29'!F75,'ID-33'!E75,'ID-34'!F75,'ID-36'!E75,'ID-38'!F75,'ID-39'!F75,'ID-40'!F75,'ID-45'!F75,'ID-53'!C75,'ID-54'!B75,'ID-57'!E75,'ID-71'!E75))</f>
        <v>7.9791784302790454</v>
      </c>
      <c r="G68" s="1">
        <f>ABS(Mean!G68-MAX('ID-01'!C75,'ID-02'!C75,'ID-03'!D75,'ID-07'!B75,'ID-08'!D75,'ID-11'!D75,'ID-18'!F75,'ID-24'!F75,'ID-29'!G75,'ID-31'!B75,'ID-33'!F75,'ID-34'!G75,'ID-36'!F75,'ID-39'!G75,'ID-40'!G75,'ID-44'!E75,'ID-45'!G75,'ID-50'!B75,'ID-53'!D75,'ID-54'!C75,'ID-57'!F75,'ID-59'!E75,'ID-70'!D75,'ID-71'!F75))</f>
        <v>6.4128007577081796</v>
      </c>
      <c r="H68" s="1">
        <f>ABS(Mean!H68-MAX('ID-03'!E75,'ID-11'!E75,'ID-13'!E75,'ID-15'!E75,'ID-16'!E75,'ID-18'!G75,'ID-24'!G75,'ID-29'!H75,'ID-30'!F75,'ID-31'!C75,'ID-33'!G75,'ID-34'!H75,'ID-40'!H75,'ID-44'!F75,'ID-45'!H75,'ID-54'!D75,'ID-57'!G75,'ID-59'!F75,'ID-70'!E75,'ID-71'!G75))</f>
        <v>4.0305123457438032</v>
      </c>
      <c r="I68" s="1">
        <f>ABS(Mean!I68-MAX('ID-12'!C75,'ID-18'!H75,'ID-24'!H75,'ID-29'!I75,'ID-40'!I75,'ID-44'!G75,'ID-45'!I75,'ID-59'!G75))</f>
        <v>4.25275722730985</v>
      </c>
      <c r="J68" s="1">
        <f>ABS(Mean!J68-MAX('ID-31'!D75,'ID-40'!J75,'ID-44'!H75,'ID-45'!J75,'ID-57'!H75))</f>
        <v>3.0239393118370548</v>
      </c>
      <c r="K68" s="1">
        <f>ABS(Mean!K68-MAX('ID-26'!E75,'ID-31'!E75,'ID-34'!I75,'ID-36'!G75,'ID-40'!K75,'ID-44'!I75,'ID-57'!I75))</f>
        <v>4.2612469303110734</v>
      </c>
      <c r="M68" s="1">
        <v>8</v>
      </c>
      <c r="N68" s="70">
        <f t="shared" si="0"/>
        <v>5.6238931884052673E-4</v>
      </c>
      <c r="O68" s="1">
        <f t="shared" si="1"/>
        <v>2.6523986472930895E-4</v>
      </c>
      <c r="P68" s="1">
        <f t="shared" si="2"/>
        <v>5.7610125599460093E-4</v>
      </c>
      <c r="Q68" s="1">
        <f t="shared" si="3"/>
        <v>6.9623091915204673E-4</v>
      </c>
      <c r="R68" s="1">
        <f t="shared" si="4"/>
        <v>1.3293311264844891E-3</v>
      </c>
      <c r="S68" s="1">
        <f t="shared" si="5"/>
        <v>1.0683726062341828E-3</v>
      </c>
      <c r="T68" s="1">
        <f t="shared" si="6"/>
        <v>6.7148335680091765E-4</v>
      </c>
      <c r="U68" s="1">
        <f t="shared" si="7"/>
        <v>7.0850935406982106E-4</v>
      </c>
      <c r="V68" s="1">
        <f t="shared" si="8"/>
        <v>5.0378828935205341E-4</v>
      </c>
      <c r="W68" s="1">
        <f t="shared" si="9"/>
        <v>7.0992373858982482E-4</v>
      </c>
    </row>
    <row r="69" spans="1:23" x14ac:dyDescent="0.25">
      <c r="A69" s="1">
        <v>8.125</v>
      </c>
      <c r="B69" s="1">
        <f>ABS(Mean!B69-MAX('ID-11'!B76,'ID-13'!B76,'ID-14'!B76,'ID-15'!B76,'ID-24'!B76,'ID-26'!B76,'ID-29'!B76,'ID-30'!B76,'ID-32'!B76,'ID-33'!B76,'ID-34'!B76,'ID-37'!B76,'ID-38'!B76,'ID-39'!B76,'ID-40'!B76,'ID-44'!B76,'ID-45'!B76,'ID-53'!B76,'ID-57'!B76,'ID-59'!B76,'ID-70'!B76,'ID-71'!B76))</f>
        <v>3.4009047026045249</v>
      </c>
      <c r="C69" s="1">
        <f>ABS(Mean!C69-MAX('ID-08'!B76,'ID-09'!B76,'ID-11'!C76,'ID-14'!C76,'ID-18'!B76,'ID-24'!C76,'ID-26'!C76,'ID-29'!C76,'ID-30'!C76,'ID-34'!C76,'ID-36'!B76,'ID-38'!C76,'ID-39'!C76,'ID-40'!C76,'ID-44'!C76,'ID-45'!C76,'ID-57'!C76,'ID-59'!C76))</f>
        <v>1.7646180462165173</v>
      </c>
      <c r="D69" s="1">
        <f>ABS(Mean!D69-MAX('ID-13'!C76,'ID-14'!D76,'ID-15'!C76,'ID-16'!B76,'ID-18'!C76,'ID-26'!D76,'ID-29'!D76,'ID-30'!D76,'ID-33'!C76,'ID-34'!D76,'ID-36'!C76,'ID-37'!C76,'ID-38'!D76,'ID-39'!D76,'ID-40'!D76,'ID-45'!D76,'ID-59'!D76,'ID-71'!C76))</f>
        <v>3.565450734036288</v>
      </c>
      <c r="E69" s="1">
        <f>ABS(Mean!E69-MAX('ID-03'!B76,'ID-09'!C76,'ID-13'!D76,'ID-15'!D76,'ID-16'!C76,'ID-18'!D76,'ID-24'!D76,'ID-29'!E76,'ID-30'!E76,'ID-33'!D76,'ID-34'!E76,'ID-36'!D76,'ID-38'!E76,'ID-39'!E76,'ID-40'!E76,'ID-44'!D76,'ID-45'!E76,'ID-57'!D76,'ID-70'!C76,'ID-71'!D76))</f>
        <v>4.0900927044119468</v>
      </c>
      <c r="F69" s="1">
        <f>ABS(Mean!F69-MAX('ID-01'!B76,'ID-02'!B76,'ID-03'!C76,'ID-06'!B76,'ID-08'!C76,'ID-09'!D76,'ID-12'!B76,'ID-16'!D76,'ID-18'!E76,'ID-24'!E76,'ID-29'!F76,'ID-33'!E76,'ID-34'!F76,'ID-36'!E76,'ID-38'!F76,'ID-39'!F76,'ID-40'!F76,'ID-45'!F76,'ID-53'!C76,'ID-54'!B76,'ID-57'!E76,'ID-71'!E76))</f>
        <v>7.9561225581892234</v>
      </c>
      <c r="G69" s="1">
        <f>ABS(Mean!G69-MAX('ID-01'!C76,'ID-02'!C76,'ID-03'!D76,'ID-07'!B76,'ID-08'!D76,'ID-11'!D76,'ID-18'!F76,'ID-24'!F76,'ID-29'!G76,'ID-31'!B76,'ID-33'!F76,'ID-34'!G76,'ID-36'!F76,'ID-39'!G76,'ID-40'!G76,'ID-44'!E76,'ID-45'!G76,'ID-50'!B76,'ID-53'!D76,'ID-54'!C76,'ID-57'!F76,'ID-59'!E76,'ID-70'!D76,'ID-71'!F76))</f>
        <v>6.3964745123059252</v>
      </c>
      <c r="H69" s="1">
        <f>ABS(Mean!H69-MAX('ID-03'!E76,'ID-11'!E76,'ID-13'!E76,'ID-15'!E76,'ID-16'!E76,'ID-18'!G76,'ID-24'!G76,'ID-29'!H76,'ID-30'!F76,'ID-31'!C76,'ID-33'!G76,'ID-34'!H76,'ID-40'!H76,'ID-44'!F76,'ID-45'!H76,'ID-54'!D76,'ID-57'!G76,'ID-59'!F76,'ID-70'!E76,'ID-71'!G76))</f>
        <v>4.0366112722329195</v>
      </c>
      <c r="I69" s="1">
        <f>ABS(Mean!I69-MAX('ID-12'!C76,'ID-18'!H76,'ID-24'!H76,'ID-29'!I76,'ID-40'!I76,'ID-44'!G76,'ID-45'!I76,'ID-59'!G76))</f>
        <v>4.3171788609700901</v>
      </c>
      <c r="J69" s="1">
        <f>ABS(Mean!J69-MAX('ID-31'!D76,'ID-40'!J76,'ID-44'!H76,'ID-45'!J76,'ID-57'!H76))</f>
        <v>2.968218844844031</v>
      </c>
      <c r="K69" s="1">
        <f>ABS(Mean!K69-MAX('ID-26'!E76,'ID-31'!E76,'ID-34'!I76,'ID-36'!G76,'ID-40'!K76,'ID-44'!I76,'ID-57'!I76))</f>
        <v>4.2853121135446157</v>
      </c>
      <c r="M69" s="1">
        <v>8.125</v>
      </c>
      <c r="N69" s="70">
        <f t="shared" ref="N69:N132" si="10">B69*(0.1666*0.001)</f>
        <v>5.6659072345391392E-4</v>
      </c>
      <c r="O69" s="1">
        <f t="shared" ref="O69:O132" si="11">C69*(0.1666*0.001)</f>
        <v>2.9398536649967178E-4</v>
      </c>
      <c r="P69" s="1">
        <f t="shared" ref="P69:P132" si="12">D69*(0.1666*0.001)</f>
        <v>5.9400409229044566E-4</v>
      </c>
      <c r="Q69" s="1">
        <f t="shared" ref="Q69:Q132" si="13">E69*(0.1666*0.001)</f>
        <v>6.8140944455503038E-4</v>
      </c>
      <c r="R69" s="1">
        <f t="shared" ref="R69:R132" si="14">F69*(0.1666*0.001)</f>
        <v>1.3254900181943247E-3</v>
      </c>
      <c r="S69" s="1">
        <f t="shared" ref="S69:S132" si="15">G69*(0.1666*0.001)</f>
        <v>1.0656526537501671E-3</v>
      </c>
      <c r="T69" s="1">
        <f t="shared" ref="T69:T132" si="16">H69*(0.1666*0.001)</f>
        <v>6.7249943795400446E-4</v>
      </c>
      <c r="U69" s="1">
        <f t="shared" ref="U69:U132" si="17">I69*(0.1666*0.001)</f>
        <v>7.1924199823761705E-4</v>
      </c>
      <c r="V69" s="1">
        <f t="shared" ref="V69:V132" si="18">J69*(0.1666*0.001)</f>
        <v>4.9450525955101556E-4</v>
      </c>
      <c r="W69" s="1">
        <f t="shared" ref="W69:W132" si="19">K69*(0.1666*0.001)</f>
        <v>7.1393299811653302E-4</v>
      </c>
    </row>
    <row r="70" spans="1:23" x14ac:dyDescent="0.25">
      <c r="A70" s="1">
        <v>8.25</v>
      </c>
      <c r="B70" s="1">
        <f>ABS(Mean!B70-MAX('ID-11'!B77,'ID-13'!B77,'ID-14'!B77,'ID-15'!B77,'ID-24'!B77,'ID-26'!B77,'ID-29'!B77,'ID-30'!B77,'ID-32'!B77,'ID-33'!B77,'ID-34'!B77,'ID-37'!B77,'ID-38'!B77,'ID-39'!B77,'ID-40'!B77,'ID-44'!B77,'ID-45'!B77,'ID-53'!B77,'ID-57'!B77,'ID-59'!B77,'ID-70'!B77,'ID-71'!B77))</f>
        <v>3.3602368062089916</v>
      </c>
      <c r="C70" s="1">
        <f>ABS(Mean!C70-MAX('ID-08'!B77,'ID-09'!B77,'ID-11'!C77,'ID-14'!C77,'ID-18'!B77,'ID-24'!C77,'ID-26'!C77,'ID-29'!C77,'ID-30'!C77,'ID-34'!C77,'ID-36'!B77,'ID-38'!C77,'ID-39'!C77,'ID-40'!C77,'ID-44'!C77,'ID-45'!C77,'ID-57'!C77,'ID-59'!C77))</f>
        <v>1.7735886528203981</v>
      </c>
      <c r="D70" s="1">
        <f>ABS(Mean!D70-MAX('ID-13'!C77,'ID-14'!D77,'ID-15'!C77,'ID-16'!B77,'ID-18'!C77,'ID-26'!D77,'ID-29'!D77,'ID-30'!D77,'ID-33'!C77,'ID-34'!D77,'ID-36'!C77,'ID-37'!C77,'ID-38'!D77,'ID-39'!D77,'ID-40'!D77,'ID-45'!D77,'ID-59'!D77,'ID-71'!C77))</f>
        <v>3.6285080628268025</v>
      </c>
      <c r="E70" s="1">
        <f>ABS(Mean!E70-MAX('ID-03'!B77,'ID-09'!C77,'ID-13'!D77,'ID-15'!D77,'ID-16'!C77,'ID-18'!D77,'ID-24'!D77,'ID-29'!E77,'ID-30'!E77,'ID-33'!D77,'ID-34'!E77,'ID-36'!D77,'ID-38'!E77,'ID-39'!E77,'ID-40'!E77,'ID-44'!D77,'ID-45'!E77,'ID-57'!D77,'ID-70'!C77,'ID-71'!D77))</f>
        <v>3.9781564287847138</v>
      </c>
      <c r="F70" s="1">
        <f>ABS(Mean!F70-MAX('ID-01'!B77,'ID-02'!B77,'ID-03'!C77,'ID-06'!B77,'ID-08'!C77,'ID-09'!D77,'ID-12'!B77,'ID-16'!D77,'ID-18'!E77,'ID-24'!E77,'ID-29'!F77,'ID-33'!E77,'ID-34'!F77,'ID-36'!E77,'ID-38'!F77,'ID-39'!F77,'ID-40'!F77,'ID-45'!F77,'ID-53'!C77,'ID-54'!B77,'ID-57'!E77,'ID-71'!E77))</f>
        <v>7.9100428349245648</v>
      </c>
      <c r="G70" s="1">
        <f>ABS(Mean!G70-MAX('ID-01'!C77,'ID-02'!C77,'ID-03'!D77,'ID-07'!B77,'ID-08'!D77,'ID-11'!D77,'ID-18'!F77,'ID-24'!F77,'ID-29'!G77,'ID-31'!B77,'ID-33'!F77,'ID-34'!G77,'ID-36'!F77,'ID-39'!G77,'ID-40'!G77,'ID-44'!E77,'ID-45'!G77,'ID-50'!B77,'ID-53'!D77,'ID-54'!C77,'ID-57'!F77,'ID-59'!E77,'ID-70'!D77,'ID-71'!F77))</f>
        <v>6.3240327146772373</v>
      </c>
      <c r="H70" s="1">
        <f>ABS(Mean!H70-MAX('ID-03'!E77,'ID-11'!E77,'ID-13'!E77,'ID-15'!E77,'ID-16'!E77,'ID-18'!G77,'ID-24'!G77,'ID-29'!H77,'ID-30'!F77,'ID-31'!C77,'ID-33'!G77,'ID-34'!H77,'ID-40'!H77,'ID-44'!F77,'ID-45'!H77,'ID-54'!D77,'ID-57'!G77,'ID-59'!F77,'ID-70'!E77,'ID-71'!G77))</f>
        <v>4.0796223469002628</v>
      </c>
      <c r="I70" s="1">
        <f>ABS(Mean!I70-MAX('ID-12'!C77,'ID-18'!H77,'ID-24'!H77,'ID-29'!I77,'ID-40'!I77,'ID-44'!G77,'ID-45'!I77,'ID-59'!G77))</f>
        <v>4.3033779900956706</v>
      </c>
      <c r="J70" s="1">
        <f>ABS(Mean!J70-MAX('ID-31'!D77,'ID-40'!J77,'ID-44'!H77,'ID-45'!J77,'ID-57'!H77))</f>
        <v>2.8664460144015527</v>
      </c>
      <c r="K70" s="1">
        <f>ABS(Mean!K70-MAX('ID-26'!E77,'ID-31'!E77,'ID-34'!I77,'ID-36'!G77,'ID-40'!K77,'ID-44'!I77,'ID-57'!I77))</f>
        <v>4.2763631395153432</v>
      </c>
      <c r="M70" s="1">
        <v>8.25</v>
      </c>
      <c r="N70" s="70">
        <f t="shared" si="10"/>
        <v>5.5981545191441807E-4</v>
      </c>
      <c r="O70" s="1">
        <f t="shared" si="11"/>
        <v>2.9547986955987833E-4</v>
      </c>
      <c r="P70" s="1">
        <f t="shared" si="12"/>
        <v>6.0450944326694532E-4</v>
      </c>
      <c r="Q70" s="1">
        <f t="shared" si="13"/>
        <v>6.6276086103553332E-4</v>
      </c>
      <c r="R70" s="1">
        <f t="shared" si="14"/>
        <v>1.3178131362984325E-3</v>
      </c>
      <c r="S70" s="1">
        <f t="shared" si="15"/>
        <v>1.0535838502652279E-3</v>
      </c>
      <c r="T70" s="1">
        <f t="shared" si="16"/>
        <v>6.7966508299358388E-4</v>
      </c>
      <c r="U70" s="1">
        <f t="shared" si="17"/>
        <v>7.1694277314993875E-4</v>
      </c>
      <c r="V70" s="1">
        <f t="shared" si="18"/>
        <v>4.7754990599929871E-4</v>
      </c>
      <c r="W70" s="1">
        <f t="shared" si="19"/>
        <v>7.1244209904325622E-4</v>
      </c>
    </row>
    <row r="71" spans="1:23" x14ac:dyDescent="0.25">
      <c r="A71" s="1">
        <v>8.375</v>
      </c>
      <c r="B71" s="1">
        <f>ABS(Mean!B71-MAX('ID-11'!B78,'ID-13'!B78,'ID-14'!B78,'ID-15'!B78,'ID-24'!B78,'ID-26'!B78,'ID-29'!B78,'ID-30'!B78,'ID-32'!B78,'ID-33'!B78,'ID-34'!B78,'ID-37'!B78,'ID-38'!B78,'ID-39'!B78,'ID-40'!B78,'ID-44'!B78,'ID-45'!B78,'ID-53'!B78,'ID-57'!B78,'ID-59'!B78,'ID-70'!B78,'ID-71'!B78))</f>
        <v>3.3463283155924537</v>
      </c>
      <c r="C71" s="1">
        <f>ABS(Mean!C71-MAX('ID-08'!B78,'ID-09'!B78,'ID-11'!C78,'ID-14'!C78,'ID-18'!B78,'ID-24'!C78,'ID-26'!C78,'ID-29'!C78,'ID-30'!C78,'ID-34'!C78,'ID-36'!B78,'ID-38'!C78,'ID-39'!C78,'ID-40'!C78,'ID-44'!C78,'ID-45'!C78,'ID-57'!C78,'ID-59'!C78))</f>
        <v>1.8422406204079302</v>
      </c>
      <c r="D71" s="1">
        <f>ABS(Mean!D71-MAX('ID-13'!C78,'ID-14'!D78,'ID-15'!C78,'ID-16'!B78,'ID-18'!C78,'ID-26'!D78,'ID-29'!D78,'ID-30'!D78,'ID-33'!C78,'ID-34'!D78,'ID-36'!C78,'ID-37'!C78,'ID-38'!D78,'ID-39'!D78,'ID-40'!D78,'ID-45'!D78,'ID-59'!D78,'ID-71'!C78))</f>
        <v>3.5926573110437645</v>
      </c>
      <c r="E71" s="1">
        <f>ABS(Mean!E71-MAX('ID-03'!B78,'ID-09'!C78,'ID-13'!D78,'ID-15'!D78,'ID-16'!C78,'ID-18'!D78,'ID-24'!D78,'ID-29'!E78,'ID-30'!E78,'ID-33'!D78,'ID-34'!E78,'ID-36'!D78,'ID-38'!E78,'ID-39'!E78,'ID-40'!E78,'ID-44'!D78,'ID-45'!E78,'ID-57'!D78,'ID-70'!C78,'ID-71'!D78))</f>
        <v>3.9007522681931679</v>
      </c>
      <c r="F71" s="1">
        <f>ABS(Mean!F71-MAX('ID-01'!B78,'ID-02'!B78,'ID-03'!C78,'ID-06'!B78,'ID-08'!C78,'ID-09'!D78,'ID-12'!B78,'ID-16'!D78,'ID-18'!E78,'ID-24'!E78,'ID-29'!F78,'ID-33'!E78,'ID-34'!F78,'ID-36'!E78,'ID-38'!F78,'ID-39'!F78,'ID-40'!F78,'ID-45'!F78,'ID-53'!C78,'ID-54'!B78,'ID-57'!E78,'ID-71'!E78))</f>
        <v>7.9026311063109365</v>
      </c>
      <c r="G71" s="1">
        <f>ABS(Mean!G71-MAX('ID-01'!C78,'ID-02'!C78,'ID-03'!D78,'ID-07'!B78,'ID-08'!D78,'ID-11'!D78,'ID-18'!F78,'ID-24'!F78,'ID-29'!G78,'ID-31'!B78,'ID-33'!F78,'ID-34'!G78,'ID-36'!F78,'ID-39'!G78,'ID-40'!G78,'ID-44'!E78,'ID-45'!G78,'ID-50'!B78,'ID-53'!D78,'ID-54'!C78,'ID-57'!F78,'ID-59'!E78,'ID-70'!D78,'ID-71'!F78))</f>
        <v>6.3236472470688483</v>
      </c>
      <c r="H71" s="1">
        <f>ABS(Mean!H71-MAX('ID-03'!E78,'ID-11'!E78,'ID-13'!E78,'ID-15'!E78,'ID-16'!E78,'ID-18'!G78,'ID-24'!G78,'ID-29'!H78,'ID-30'!F78,'ID-31'!C78,'ID-33'!G78,'ID-34'!H78,'ID-40'!H78,'ID-44'!F78,'ID-45'!H78,'ID-54'!D78,'ID-57'!G78,'ID-59'!F78,'ID-70'!E78,'ID-71'!G78))</f>
        <v>4.2275556313173848</v>
      </c>
      <c r="I71" s="1">
        <f>ABS(Mean!I71-MAX('ID-12'!C78,'ID-18'!H78,'ID-24'!H78,'ID-29'!I78,'ID-40'!I78,'ID-44'!G78,'ID-45'!I78,'ID-59'!G78))</f>
        <v>4.3810115789633981</v>
      </c>
      <c r="J71" s="1">
        <f>ABS(Mean!J71-MAX('ID-31'!D78,'ID-40'!J78,'ID-44'!H78,'ID-45'!J78,'ID-57'!H78))</f>
        <v>2.8583137798689648</v>
      </c>
      <c r="K71" s="1">
        <f>ABS(Mean!K71-MAX('ID-26'!E78,'ID-31'!E78,'ID-34'!I78,'ID-36'!G78,'ID-40'!K78,'ID-44'!I78,'ID-57'!I78))</f>
        <v>4.3041468710192348</v>
      </c>
      <c r="M71" s="1">
        <v>8.375</v>
      </c>
      <c r="N71" s="70">
        <f t="shared" si="10"/>
        <v>5.5749829737770278E-4</v>
      </c>
      <c r="O71" s="1">
        <f t="shared" si="11"/>
        <v>3.0691728735996121E-4</v>
      </c>
      <c r="P71" s="1">
        <f t="shared" si="12"/>
        <v>5.9853670801989119E-4</v>
      </c>
      <c r="Q71" s="1">
        <f t="shared" si="13"/>
        <v>6.4986532788098182E-4</v>
      </c>
      <c r="R71" s="1">
        <f t="shared" si="14"/>
        <v>1.3165783423114022E-3</v>
      </c>
      <c r="S71" s="1">
        <f t="shared" si="15"/>
        <v>1.0535196313616701E-3</v>
      </c>
      <c r="T71" s="1">
        <f t="shared" si="16"/>
        <v>7.0431076817747637E-4</v>
      </c>
      <c r="U71" s="1">
        <f t="shared" si="17"/>
        <v>7.2987652905530213E-4</v>
      </c>
      <c r="V71" s="1">
        <f t="shared" si="18"/>
        <v>4.7619507572616959E-4</v>
      </c>
      <c r="W71" s="1">
        <f t="shared" si="19"/>
        <v>7.1707086871180452E-4</v>
      </c>
    </row>
    <row r="72" spans="1:23" x14ac:dyDescent="0.25">
      <c r="A72" s="1">
        <v>8.5</v>
      </c>
      <c r="B72" s="1">
        <f>ABS(Mean!B72-MAX('ID-11'!B79,'ID-13'!B79,'ID-14'!B79,'ID-15'!B79,'ID-24'!B79,'ID-26'!B79,'ID-29'!B79,'ID-30'!B79,'ID-32'!B79,'ID-33'!B79,'ID-34'!B79,'ID-37'!B79,'ID-38'!B79,'ID-39'!B79,'ID-40'!B79,'ID-44'!B79,'ID-45'!B79,'ID-53'!B79,'ID-57'!B79,'ID-59'!B79,'ID-70'!B79,'ID-71'!B79))</f>
        <v>3.3993404130160445</v>
      </c>
      <c r="C72" s="1">
        <f>ABS(Mean!C72-MAX('ID-08'!B79,'ID-09'!B79,'ID-11'!C79,'ID-14'!C79,'ID-18'!B79,'ID-24'!C79,'ID-26'!C79,'ID-29'!C79,'ID-30'!C79,'ID-34'!C79,'ID-36'!B79,'ID-38'!C79,'ID-39'!C79,'ID-40'!C79,'ID-44'!C79,'ID-45'!C79,'ID-57'!C79,'ID-59'!C79))</f>
        <v>1.8257908687688207</v>
      </c>
      <c r="D72" s="1">
        <f>ABS(Mean!D72-MAX('ID-13'!C79,'ID-14'!D79,'ID-15'!C79,'ID-16'!B79,'ID-18'!C79,'ID-26'!D79,'ID-29'!D79,'ID-30'!D79,'ID-33'!C79,'ID-34'!D79,'ID-36'!C79,'ID-37'!C79,'ID-38'!D79,'ID-39'!D79,'ID-40'!D79,'ID-45'!D79,'ID-59'!D79,'ID-71'!C79))</f>
        <v>3.6326613607584197</v>
      </c>
      <c r="E72" s="1">
        <f>ABS(Mean!E72-MAX('ID-03'!B79,'ID-09'!C79,'ID-13'!D79,'ID-15'!D79,'ID-16'!C79,'ID-18'!D79,'ID-24'!D79,'ID-29'!E79,'ID-30'!E79,'ID-33'!D79,'ID-34'!E79,'ID-36'!D79,'ID-38'!E79,'ID-39'!E79,'ID-40'!E79,'ID-44'!D79,'ID-45'!E79,'ID-57'!D79,'ID-70'!C79,'ID-71'!D79))</f>
        <v>4.010341031078271</v>
      </c>
      <c r="F72" s="1">
        <f>ABS(Mean!F72-MAX('ID-01'!B79,'ID-02'!B79,'ID-03'!C79,'ID-06'!B79,'ID-08'!C79,'ID-09'!D79,'ID-12'!B79,'ID-16'!D79,'ID-18'!E79,'ID-24'!E79,'ID-29'!F79,'ID-33'!E79,'ID-34'!F79,'ID-36'!E79,'ID-38'!F79,'ID-39'!F79,'ID-40'!F79,'ID-45'!F79,'ID-53'!C79,'ID-54'!B79,'ID-57'!E79,'ID-71'!E79))</f>
        <v>8.103751348280646</v>
      </c>
      <c r="G72" s="1">
        <f>ABS(Mean!G72-MAX('ID-01'!C79,'ID-02'!C79,'ID-03'!D79,'ID-07'!B79,'ID-08'!D79,'ID-11'!D79,'ID-18'!F79,'ID-24'!F79,'ID-29'!G79,'ID-31'!B79,'ID-33'!F79,'ID-34'!G79,'ID-36'!F79,'ID-39'!G79,'ID-40'!G79,'ID-44'!E79,'ID-45'!G79,'ID-50'!B79,'ID-53'!D79,'ID-54'!C79,'ID-57'!F79,'ID-59'!E79,'ID-70'!D79,'ID-71'!F79))</f>
        <v>6.3294668428722858</v>
      </c>
      <c r="H72" s="1">
        <f>ABS(Mean!H72-MAX('ID-03'!E79,'ID-11'!E79,'ID-13'!E79,'ID-15'!E79,'ID-16'!E79,'ID-18'!G79,'ID-24'!G79,'ID-29'!H79,'ID-30'!F79,'ID-31'!C79,'ID-33'!G79,'ID-34'!H79,'ID-40'!H79,'ID-44'!F79,'ID-45'!H79,'ID-54'!D79,'ID-57'!G79,'ID-59'!F79,'ID-70'!E79,'ID-71'!G79))</f>
        <v>4.1287625488013022</v>
      </c>
      <c r="I72" s="1">
        <f>ABS(Mean!I72-MAX('ID-12'!C79,'ID-18'!H79,'ID-24'!H79,'ID-29'!I79,'ID-40'!I79,'ID-44'!G79,'ID-45'!I79,'ID-59'!G79))</f>
        <v>4.2865251347165056</v>
      </c>
      <c r="J72" s="1">
        <f>ABS(Mean!J72-MAX('ID-31'!D79,'ID-40'!J79,'ID-44'!H79,'ID-45'!J79,'ID-57'!H79))</f>
        <v>2.7680741928551913</v>
      </c>
      <c r="K72" s="1">
        <f>ABS(Mean!K72-MAX('ID-26'!E79,'ID-31'!E79,'ID-34'!I79,'ID-36'!G79,'ID-40'!K79,'ID-44'!I79,'ID-57'!I79))</f>
        <v>4.3405096958140055</v>
      </c>
      <c r="M72" s="1">
        <v>8.5</v>
      </c>
      <c r="N72" s="70">
        <f t="shared" si="10"/>
        <v>5.6633011280847305E-4</v>
      </c>
      <c r="O72" s="1">
        <f t="shared" si="11"/>
        <v>3.0417675873688557E-4</v>
      </c>
      <c r="P72" s="1">
        <f t="shared" si="12"/>
        <v>6.0520138270235275E-4</v>
      </c>
      <c r="Q72" s="1">
        <f t="shared" si="13"/>
        <v>6.6812281577764004E-4</v>
      </c>
      <c r="R72" s="1">
        <f t="shared" si="14"/>
        <v>1.3500849746235558E-3</v>
      </c>
      <c r="S72" s="1">
        <f t="shared" si="15"/>
        <v>1.054489176022523E-3</v>
      </c>
      <c r="T72" s="1">
        <f t="shared" si="16"/>
        <v>6.8785184063029699E-4</v>
      </c>
      <c r="U72" s="1">
        <f t="shared" si="17"/>
        <v>7.1413508744376986E-4</v>
      </c>
      <c r="V72" s="1">
        <f t="shared" si="18"/>
        <v>4.6116116052967492E-4</v>
      </c>
      <c r="W72" s="1">
        <f t="shared" si="19"/>
        <v>7.2312891532261335E-4</v>
      </c>
    </row>
    <row r="73" spans="1:23" x14ac:dyDescent="0.25">
      <c r="A73" s="1">
        <v>8.625</v>
      </c>
      <c r="B73" s="1">
        <f>ABS(Mean!B73-MAX('ID-11'!B80,'ID-13'!B80,'ID-14'!B80,'ID-15'!B80,'ID-24'!B80,'ID-26'!B80,'ID-29'!B80,'ID-30'!B80,'ID-32'!B80,'ID-33'!B80,'ID-34'!B80,'ID-37'!B80,'ID-38'!B80,'ID-39'!B80,'ID-40'!B80,'ID-44'!B80,'ID-45'!B80,'ID-53'!B80,'ID-57'!B80,'ID-59'!B80,'ID-70'!B80,'ID-71'!B80))</f>
        <v>3.4450356432219484</v>
      </c>
      <c r="C73" s="1">
        <f>ABS(Mean!C73-MAX('ID-08'!B80,'ID-09'!B80,'ID-11'!C80,'ID-14'!C80,'ID-18'!B80,'ID-24'!C80,'ID-26'!C80,'ID-29'!C80,'ID-30'!C80,'ID-34'!C80,'ID-36'!B80,'ID-38'!C80,'ID-39'!C80,'ID-40'!C80,'ID-44'!C80,'ID-45'!C80,'ID-57'!C80,'ID-59'!C80))</f>
        <v>1.8468892608128042</v>
      </c>
      <c r="D73" s="1">
        <f>ABS(Mean!D73-MAX('ID-13'!C80,'ID-14'!D80,'ID-15'!C80,'ID-16'!B80,'ID-18'!C80,'ID-26'!D80,'ID-29'!D80,'ID-30'!D80,'ID-33'!C80,'ID-34'!D80,'ID-36'!C80,'ID-37'!C80,'ID-38'!D80,'ID-39'!D80,'ID-40'!D80,'ID-45'!D80,'ID-59'!D80,'ID-71'!C80))</f>
        <v>3.4620744113527859</v>
      </c>
      <c r="E73" s="1">
        <f>ABS(Mean!E73-MAX('ID-03'!B80,'ID-09'!C80,'ID-13'!D80,'ID-15'!D80,'ID-16'!C80,'ID-18'!D80,'ID-24'!D80,'ID-29'!E80,'ID-30'!E80,'ID-33'!D80,'ID-34'!E80,'ID-36'!D80,'ID-38'!E80,'ID-39'!E80,'ID-40'!E80,'ID-44'!D80,'ID-45'!E80,'ID-57'!D80,'ID-70'!C80,'ID-71'!D80))</f>
        <v>4.0702984916269971</v>
      </c>
      <c r="F73" s="1">
        <f>ABS(Mean!F73-MAX('ID-01'!B80,'ID-02'!B80,'ID-03'!C80,'ID-06'!B80,'ID-08'!C80,'ID-09'!D80,'ID-12'!B80,'ID-16'!D80,'ID-18'!E80,'ID-24'!E80,'ID-29'!F80,'ID-33'!E80,'ID-34'!F80,'ID-36'!E80,'ID-38'!F80,'ID-39'!F80,'ID-40'!F80,'ID-45'!F80,'ID-53'!C80,'ID-54'!B80,'ID-57'!E80,'ID-71'!E80))</f>
        <v>8.4701819651601973</v>
      </c>
      <c r="G73" s="1">
        <f>ABS(Mean!G73-MAX('ID-01'!C80,'ID-02'!C80,'ID-03'!D80,'ID-07'!B80,'ID-08'!D80,'ID-11'!D80,'ID-18'!F80,'ID-24'!F80,'ID-29'!G80,'ID-31'!B80,'ID-33'!F80,'ID-34'!G80,'ID-36'!F80,'ID-39'!G80,'ID-40'!G80,'ID-44'!E80,'ID-45'!G80,'ID-50'!B80,'ID-53'!D80,'ID-54'!C80,'ID-57'!F80,'ID-59'!E80,'ID-70'!D80,'ID-71'!F80))</f>
        <v>6.3163601521720523</v>
      </c>
      <c r="H73" s="1">
        <f>ABS(Mean!H73-MAX('ID-03'!E80,'ID-11'!E80,'ID-13'!E80,'ID-15'!E80,'ID-16'!E80,'ID-18'!G80,'ID-24'!G80,'ID-29'!H80,'ID-30'!F80,'ID-31'!C80,'ID-33'!G80,'ID-34'!H80,'ID-40'!H80,'ID-44'!F80,'ID-45'!H80,'ID-54'!D80,'ID-57'!G80,'ID-59'!F80,'ID-70'!E80,'ID-71'!G80))</f>
        <v>4.1375087895728049</v>
      </c>
      <c r="I73" s="1">
        <f>ABS(Mean!I73-MAX('ID-12'!C80,'ID-18'!H80,'ID-24'!H80,'ID-29'!I80,'ID-40'!I80,'ID-44'!G80,'ID-45'!I80,'ID-59'!G80))</f>
        <v>4.3362411779906465</v>
      </c>
      <c r="J73" s="1">
        <f>ABS(Mean!J73-MAX('ID-31'!D80,'ID-40'!J80,'ID-44'!H80,'ID-45'!J80,'ID-57'!H80))</f>
        <v>2.6681847372359946</v>
      </c>
      <c r="K73" s="1">
        <f>ABS(Mean!K73-MAX('ID-26'!E80,'ID-31'!E80,'ID-34'!I80,'ID-36'!G80,'ID-40'!K80,'ID-44'!I80,'ID-57'!I80))</f>
        <v>4.324349266833929</v>
      </c>
      <c r="M73" s="1">
        <v>8.625</v>
      </c>
      <c r="N73" s="70">
        <f t="shared" si="10"/>
        <v>5.7394293816077663E-4</v>
      </c>
      <c r="O73" s="1">
        <f t="shared" si="11"/>
        <v>3.0769175085141318E-4</v>
      </c>
      <c r="P73" s="1">
        <f t="shared" si="12"/>
        <v>5.7678159693137418E-4</v>
      </c>
      <c r="Q73" s="1">
        <f t="shared" si="13"/>
        <v>6.7811172870505779E-4</v>
      </c>
      <c r="R73" s="1">
        <f t="shared" si="14"/>
        <v>1.411132315395689E-3</v>
      </c>
      <c r="S73" s="1">
        <f t="shared" si="15"/>
        <v>1.052305601351864E-3</v>
      </c>
      <c r="T73" s="1">
        <f t="shared" si="16"/>
        <v>6.8930896434282935E-4</v>
      </c>
      <c r="U73" s="1">
        <f t="shared" si="17"/>
        <v>7.2241778025324173E-4</v>
      </c>
      <c r="V73" s="1">
        <f t="shared" si="18"/>
        <v>4.4451957722351675E-4</v>
      </c>
      <c r="W73" s="1">
        <f t="shared" si="19"/>
        <v>7.204365878545326E-4</v>
      </c>
    </row>
    <row r="74" spans="1:23" x14ac:dyDescent="0.25">
      <c r="A74" s="1">
        <v>8.75</v>
      </c>
      <c r="B74" s="1">
        <f>ABS(Mean!B74-MAX('ID-11'!B81,'ID-13'!B81,'ID-14'!B81,'ID-15'!B81,'ID-24'!B81,'ID-26'!B81,'ID-29'!B81,'ID-30'!B81,'ID-32'!B81,'ID-33'!B81,'ID-34'!B81,'ID-37'!B81,'ID-38'!B81,'ID-39'!B81,'ID-40'!B81,'ID-44'!B81,'ID-45'!B81,'ID-53'!B81,'ID-57'!B81,'ID-59'!B81,'ID-70'!B81,'ID-71'!B81))</f>
        <v>3.4105716960123784</v>
      </c>
      <c r="C74" s="1">
        <f>ABS(Mean!C74-MAX('ID-08'!B81,'ID-09'!B81,'ID-11'!C81,'ID-14'!C81,'ID-18'!B81,'ID-24'!C81,'ID-26'!C81,'ID-29'!C81,'ID-30'!C81,'ID-34'!C81,'ID-36'!B81,'ID-38'!C81,'ID-39'!C81,'ID-40'!C81,'ID-44'!C81,'ID-45'!C81,'ID-57'!C81,'ID-59'!C81))</f>
        <v>1.8639514558523795</v>
      </c>
      <c r="D74" s="1">
        <f>ABS(Mean!D74-MAX('ID-13'!C81,'ID-14'!D81,'ID-15'!C81,'ID-16'!B81,'ID-18'!C81,'ID-26'!D81,'ID-29'!D81,'ID-30'!D81,'ID-33'!C81,'ID-34'!D81,'ID-36'!C81,'ID-37'!C81,'ID-38'!D81,'ID-39'!D81,'ID-40'!D81,'ID-45'!D81,'ID-59'!D81,'ID-71'!C81))</f>
        <v>3.557140034637905</v>
      </c>
      <c r="E74" s="1">
        <f>ABS(Mean!E74-MAX('ID-03'!B81,'ID-09'!C81,'ID-13'!D81,'ID-15'!D81,'ID-16'!C81,'ID-18'!D81,'ID-24'!D81,'ID-29'!E81,'ID-30'!E81,'ID-33'!D81,'ID-34'!E81,'ID-36'!D81,'ID-38'!E81,'ID-39'!E81,'ID-40'!E81,'ID-44'!D81,'ID-45'!E81,'ID-57'!D81,'ID-70'!C81,'ID-71'!D81))</f>
        <v>4.2181097781134724</v>
      </c>
      <c r="F74" s="1">
        <f>ABS(Mean!F74-MAX('ID-01'!B81,'ID-02'!B81,'ID-03'!C81,'ID-06'!B81,'ID-08'!C81,'ID-09'!D81,'ID-12'!B81,'ID-16'!D81,'ID-18'!E81,'ID-24'!E81,'ID-29'!F81,'ID-33'!E81,'ID-34'!F81,'ID-36'!E81,'ID-38'!F81,'ID-39'!F81,'ID-40'!F81,'ID-45'!F81,'ID-53'!C81,'ID-54'!B81,'ID-57'!E81,'ID-71'!E81))</f>
        <v>8.4295084674262704</v>
      </c>
      <c r="G74" s="1">
        <f>ABS(Mean!G74-MAX('ID-01'!C81,'ID-02'!C81,'ID-03'!D81,'ID-07'!B81,'ID-08'!D81,'ID-11'!D81,'ID-18'!F81,'ID-24'!F81,'ID-29'!G81,'ID-31'!B81,'ID-33'!F81,'ID-34'!G81,'ID-36'!F81,'ID-39'!G81,'ID-40'!G81,'ID-44'!E81,'ID-45'!G81,'ID-50'!B81,'ID-53'!D81,'ID-54'!C81,'ID-57'!F81,'ID-59'!E81,'ID-70'!D81,'ID-71'!F81))</f>
        <v>6.400145131225182</v>
      </c>
      <c r="H74" s="1">
        <f>ABS(Mean!H74-MAX('ID-03'!E81,'ID-11'!E81,'ID-13'!E81,'ID-15'!E81,'ID-16'!E81,'ID-18'!G81,'ID-24'!G81,'ID-29'!H81,'ID-30'!F81,'ID-31'!C81,'ID-33'!G81,'ID-34'!H81,'ID-40'!H81,'ID-44'!F81,'ID-45'!H81,'ID-54'!D81,'ID-57'!G81,'ID-59'!F81,'ID-70'!E81,'ID-71'!G81))</f>
        <v>4.0837201833391088</v>
      </c>
      <c r="I74" s="1">
        <f>ABS(Mean!I74-MAX('ID-12'!C81,'ID-18'!H81,'ID-24'!H81,'ID-29'!I81,'ID-40'!I81,'ID-44'!G81,'ID-45'!I81,'ID-59'!G81))</f>
        <v>4.3048674658873116</v>
      </c>
      <c r="J74" s="1">
        <f>ABS(Mean!J74-MAX('ID-31'!D81,'ID-40'!J81,'ID-44'!H81,'ID-45'!J81,'ID-57'!H81))</f>
        <v>2.6432247524087131</v>
      </c>
      <c r="K74" s="1">
        <f>ABS(Mean!K74-MAX('ID-26'!E81,'ID-31'!E81,'ID-34'!I81,'ID-36'!G81,'ID-40'!K81,'ID-44'!I81,'ID-57'!I81))</f>
        <v>4.3648854959141818</v>
      </c>
      <c r="M74" s="1">
        <v>8.75</v>
      </c>
      <c r="N74" s="70">
        <f t="shared" si="10"/>
        <v>5.6820124455566224E-4</v>
      </c>
      <c r="O74" s="1">
        <f t="shared" si="11"/>
        <v>3.1053431254500643E-4</v>
      </c>
      <c r="P74" s="1">
        <f t="shared" si="12"/>
        <v>5.9261952977067499E-4</v>
      </c>
      <c r="Q74" s="1">
        <f t="shared" si="13"/>
        <v>7.027370890337045E-4</v>
      </c>
      <c r="R74" s="1">
        <f t="shared" si="14"/>
        <v>1.4043561106732167E-3</v>
      </c>
      <c r="S74" s="1">
        <f t="shared" si="15"/>
        <v>1.0662641788621154E-3</v>
      </c>
      <c r="T74" s="1">
        <f t="shared" si="16"/>
        <v>6.8034778254429562E-4</v>
      </c>
      <c r="U74" s="1">
        <f t="shared" si="17"/>
        <v>7.1719091981682615E-4</v>
      </c>
      <c r="V74" s="1">
        <f t="shared" si="18"/>
        <v>4.4036124375129162E-4</v>
      </c>
      <c r="W74" s="1">
        <f t="shared" si="19"/>
        <v>7.2718992361930272E-4</v>
      </c>
    </row>
    <row r="75" spans="1:23" x14ac:dyDescent="0.25">
      <c r="A75" s="1">
        <v>8.875</v>
      </c>
      <c r="B75" s="1">
        <f>ABS(Mean!B75-MAX('ID-11'!B82,'ID-13'!B82,'ID-14'!B82,'ID-15'!B82,'ID-24'!B82,'ID-26'!B82,'ID-29'!B82,'ID-30'!B82,'ID-32'!B82,'ID-33'!B82,'ID-34'!B82,'ID-37'!B82,'ID-38'!B82,'ID-39'!B82,'ID-40'!B82,'ID-44'!B82,'ID-45'!B82,'ID-53'!B82,'ID-57'!B82,'ID-59'!B82,'ID-70'!B82,'ID-71'!B82))</f>
        <v>3.4056163937647477</v>
      </c>
      <c r="C75" s="1">
        <f>ABS(Mean!C75-MAX('ID-08'!B82,'ID-09'!B82,'ID-11'!C82,'ID-14'!C82,'ID-18'!B82,'ID-24'!C82,'ID-26'!C82,'ID-29'!C82,'ID-30'!C82,'ID-34'!C82,'ID-36'!B82,'ID-38'!C82,'ID-39'!C82,'ID-40'!C82,'ID-44'!C82,'ID-45'!C82,'ID-57'!C82,'ID-59'!C82))</f>
        <v>1.8868168717058567</v>
      </c>
      <c r="D75" s="1">
        <f>ABS(Mean!D75-MAX('ID-13'!C82,'ID-14'!D82,'ID-15'!C82,'ID-16'!B82,'ID-18'!C82,'ID-26'!D82,'ID-29'!D82,'ID-30'!D82,'ID-33'!C82,'ID-34'!D82,'ID-36'!C82,'ID-37'!C82,'ID-38'!D82,'ID-39'!D82,'ID-40'!D82,'ID-45'!D82,'ID-59'!D82,'ID-71'!C82))</f>
        <v>3.3855733084829334</v>
      </c>
      <c r="E75" s="1">
        <f>ABS(Mean!E75-MAX('ID-03'!B82,'ID-09'!C82,'ID-13'!D82,'ID-15'!D82,'ID-16'!C82,'ID-18'!D82,'ID-24'!D82,'ID-29'!E82,'ID-30'!E82,'ID-33'!D82,'ID-34'!E82,'ID-36'!D82,'ID-38'!E82,'ID-39'!E82,'ID-40'!E82,'ID-44'!D82,'ID-45'!E82,'ID-57'!D82,'ID-70'!C82,'ID-71'!D82))</f>
        <v>4.141672508259723</v>
      </c>
      <c r="F75" s="1">
        <f>ABS(Mean!F75-MAX('ID-01'!B82,'ID-02'!B82,'ID-03'!C82,'ID-06'!B82,'ID-08'!C82,'ID-09'!D82,'ID-12'!B82,'ID-16'!D82,'ID-18'!E82,'ID-24'!E82,'ID-29'!F82,'ID-33'!E82,'ID-34'!F82,'ID-36'!E82,'ID-38'!F82,'ID-39'!F82,'ID-40'!F82,'ID-45'!F82,'ID-53'!C82,'ID-54'!B82,'ID-57'!E82,'ID-71'!E82))</f>
        <v>8.3352776183086448</v>
      </c>
      <c r="G75" s="1">
        <f>ABS(Mean!G75-MAX('ID-01'!C82,'ID-02'!C82,'ID-03'!D82,'ID-07'!B82,'ID-08'!D82,'ID-11'!D82,'ID-18'!F82,'ID-24'!F82,'ID-29'!G82,'ID-31'!B82,'ID-33'!F82,'ID-34'!G82,'ID-36'!F82,'ID-39'!G82,'ID-40'!G82,'ID-44'!E82,'ID-45'!G82,'ID-50'!B82,'ID-53'!D82,'ID-54'!C82,'ID-57'!F82,'ID-59'!E82,'ID-70'!D82,'ID-71'!F82))</f>
        <v>6.4693687820540546</v>
      </c>
      <c r="H75" s="1">
        <f>ABS(Mean!H75-MAX('ID-03'!E82,'ID-11'!E82,'ID-13'!E82,'ID-15'!E82,'ID-16'!E82,'ID-18'!G82,'ID-24'!G82,'ID-29'!H82,'ID-30'!F82,'ID-31'!C82,'ID-33'!G82,'ID-34'!H82,'ID-40'!H82,'ID-44'!F82,'ID-45'!H82,'ID-54'!D82,'ID-57'!G82,'ID-59'!F82,'ID-70'!E82,'ID-71'!G82))</f>
        <v>4.0817230693823188</v>
      </c>
      <c r="I75" s="1">
        <f>ABS(Mean!I75-MAX('ID-12'!C82,'ID-18'!H82,'ID-24'!H82,'ID-29'!I82,'ID-40'!I82,'ID-44'!G82,'ID-45'!I82,'ID-59'!G82))</f>
        <v>4.5094176097693541</v>
      </c>
      <c r="J75" s="1">
        <f>ABS(Mean!J75-MAX('ID-31'!D82,'ID-40'!J82,'ID-44'!H82,'ID-45'!J82,'ID-57'!H82))</f>
        <v>2.61706283123213</v>
      </c>
      <c r="K75" s="1">
        <f>ABS(Mean!K75-MAX('ID-26'!E82,'ID-31'!E82,'ID-34'!I82,'ID-36'!G82,'ID-40'!K82,'ID-44'!I82,'ID-57'!I82))</f>
        <v>4.3790380406932421</v>
      </c>
      <c r="M75" s="1">
        <v>8.875</v>
      </c>
      <c r="N75" s="70">
        <f t="shared" si="10"/>
        <v>5.6737569120120701E-4</v>
      </c>
      <c r="O75" s="1">
        <f t="shared" si="11"/>
        <v>3.1434369082619575E-4</v>
      </c>
      <c r="P75" s="1">
        <f t="shared" si="12"/>
        <v>5.6403651319325674E-4</v>
      </c>
      <c r="Q75" s="1">
        <f t="shared" si="13"/>
        <v>6.9000263987606988E-4</v>
      </c>
      <c r="R75" s="1">
        <f t="shared" si="14"/>
        <v>1.3886572512102203E-3</v>
      </c>
      <c r="S75" s="1">
        <f t="shared" si="15"/>
        <v>1.0777968390902055E-3</v>
      </c>
      <c r="T75" s="1">
        <f t="shared" si="16"/>
        <v>6.800150633590943E-4</v>
      </c>
      <c r="U75" s="1">
        <f t="shared" si="17"/>
        <v>7.5126897378757448E-4</v>
      </c>
      <c r="V75" s="1">
        <f t="shared" si="18"/>
        <v>4.3600266768327288E-4</v>
      </c>
      <c r="W75" s="1">
        <f t="shared" si="19"/>
        <v>7.2954773757949421E-4</v>
      </c>
    </row>
    <row r="76" spans="1:23" x14ac:dyDescent="0.25">
      <c r="A76" s="1">
        <v>9</v>
      </c>
      <c r="B76" s="1">
        <f>ABS(Mean!B76-MAX('ID-11'!B83,'ID-13'!B83,'ID-14'!B83,'ID-15'!B83,'ID-24'!B83,'ID-26'!B83,'ID-29'!B83,'ID-30'!B83,'ID-32'!B83,'ID-33'!B83,'ID-34'!B83,'ID-37'!B83,'ID-38'!B83,'ID-39'!B83,'ID-40'!B83,'ID-44'!B83,'ID-45'!B83,'ID-53'!B83,'ID-57'!B83,'ID-59'!B83,'ID-70'!B83,'ID-71'!B83))</f>
        <v>3.383822085121118</v>
      </c>
      <c r="C76" s="1">
        <f>ABS(Mean!C76-MAX('ID-08'!B83,'ID-09'!B83,'ID-11'!C83,'ID-14'!C83,'ID-18'!B83,'ID-24'!C83,'ID-26'!C83,'ID-29'!C83,'ID-30'!C83,'ID-34'!C83,'ID-36'!B83,'ID-38'!C83,'ID-39'!C83,'ID-40'!C83,'ID-44'!C83,'ID-45'!C83,'ID-57'!C83,'ID-59'!C83))</f>
        <v>1.9080047179383044</v>
      </c>
      <c r="D76" s="1">
        <f>ABS(Mean!D76-MAX('ID-13'!C83,'ID-14'!D83,'ID-15'!C83,'ID-16'!B83,'ID-18'!C83,'ID-26'!D83,'ID-29'!D83,'ID-30'!D83,'ID-33'!C83,'ID-34'!D83,'ID-36'!C83,'ID-37'!C83,'ID-38'!D83,'ID-39'!D83,'ID-40'!D83,'ID-45'!D83,'ID-59'!D83,'ID-71'!C83))</f>
        <v>3.4211910249585964</v>
      </c>
      <c r="E76" s="1">
        <f>ABS(Mean!E76-MAX('ID-03'!B83,'ID-09'!C83,'ID-13'!D83,'ID-15'!D83,'ID-16'!C83,'ID-18'!D83,'ID-24'!D83,'ID-29'!E83,'ID-30'!E83,'ID-33'!D83,'ID-34'!E83,'ID-36'!D83,'ID-38'!E83,'ID-39'!E83,'ID-40'!E83,'ID-44'!D83,'ID-45'!E83,'ID-57'!D83,'ID-70'!C83,'ID-71'!D83))</f>
        <v>4.1664647864735418</v>
      </c>
      <c r="F76" s="1">
        <f>ABS(Mean!F76-MAX('ID-01'!B83,'ID-02'!B83,'ID-03'!C83,'ID-06'!B83,'ID-08'!C83,'ID-09'!D83,'ID-12'!B83,'ID-16'!D83,'ID-18'!E83,'ID-24'!E83,'ID-29'!F83,'ID-33'!E83,'ID-34'!F83,'ID-36'!E83,'ID-38'!F83,'ID-39'!F83,'ID-40'!F83,'ID-45'!F83,'ID-53'!C83,'ID-54'!B83,'ID-57'!E83,'ID-71'!E83))</f>
        <v>8.4726543425197391</v>
      </c>
      <c r="G76" s="1">
        <f>ABS(Mean!G76-MAX('ID-01'!C83,'ID-02'!C83,'ID-03'!D83,'ID-07'!B83,'ID-08'!D83,'ID-11'!D83,'ID-18'!F83,'ID-24'!F83,'ID-29'!G83,'ID-31'!B83,'ID-33'!F83,'ID-34'!G83,'ID-36'!F83,'ID-39'!G83,'ID-40'!G83,'ID-44'!E83,'ID-45'!G83,'ID-50'!B83,'ID-53'!D83,'ID-54'!C83,'ID-57'!F83,'ID-59'!E83,'ID-70'!D83,'ID-71'!F83))</f>
        <v>6.4821450069256308</v>
      </c>
      <c r="H76" s="1">
        <f>ABS(Mean!H76-MAX('ID-03'!E83,'ID-11'!E83,'ID-13'!E83,'ID-15'!E83,'ID-16'!E83,'ID-18'!G83,'ID-24'!G83,'ID-29'!H83,'ID-30'!F83,'ID-31'!C83,'ID-33'!G83,'ID-34'!H83,'ID-40'!H83,'ID-44'!F83,'ID-45'!H83,'ID-54'!D83,'ID-57'!G83,'ID-59'!F83,'ID-70'!E83,'ID-71'!G83))</f>
        <v>4.120548809293445</v>
      </c>
      <c r="I76" s="1">
        <f>ABS(Mean!I76-MAX('ID-12'!C83,'ID-18'!H83,'ID-24'!H83,'ID-29'!I83,'ID-40'!I83,'ID-44'!G83,'ID-45'!I83,'ID-59'!G83))</f>
        <v>4.6233502255903041</v>
      </c>
      <c r="J76" s="1">
        <f>ABS(Mean!J76-MAX('ID-31'!D83,'ID-40'!J83,'ID-44'!H83,'ID-45'!J83,'ID-57'!H83))</f>
        <v>2.4697834232995959</v>
      </c>
      <c r="K76" s="1">
        <f>ABS(Mean!K76-MAX('ID-26'!E83,'ID-31'!E83,'ID-34'!I83,'ID-36'!G83,'ID-40'!K83,'ID-44'!I83,'ID-57'!I83))</f>
        <v>4.3411386593408849</v>
      </c>
      <c r="M76" s="1">
        <v>9</v>
      </c>
      <c r="N76" s="70">
        <f t="shared" si="10"/>
        <v>5.637447593811783E-4</v>
      </c>
      <c r="O76" s="1">
        <f t="shared" si="11"/>
        <v>3.1787358600852153E-4</v>
      </c>
      <c r="P76" s="1">
        <f t="shared" si="12"/>
        <v>5.6997042475810222E-4</v>
      </c>
      <c r="Q76" s="1">
        <f t="shared" si="13"/>
        <v>6.9413303342649214E-4</v>
      </c>
      <c r="R76" s="1">
        <f t="shared" si="14"/>
        <v>1.4115442134637886E-3</v>
      </c>
      <c r="S76" s="1">
        <f t="shared" si="15"/>
        <v>1.0799253581538102E-3</v>
      </c>
      <c r="T76" s="1">
        <f t="shared" si="16"/>
        <v>6.8648343162828801E-4</v>
      </c>
      <c r="U76" s="1">
        <f t="shared" si="17"/>
        <v>7.7025014758334473E-4</v>
      </c>
      <c r="V76" s="1">
        <f t="shared" si="18"/>
        <v>4.1146591832171269E-4</v>
      </c>
      <c r="W76" s="1">
        <f t="shared" si="19"/>
        <v>7.2323370064619145E-4</v>
      </c>
    </row>
    <row r="77" spans="1:23" x14ac:dyDescent="0.25">
      <c r="A77" s="1">
        <v>9.125</v>
      </c>
      <c r="B77" s="1">
        <f>ABS(Mean!B77-MAX('ID-11'!B84,'ID-13'!B84,'ID-14'!B84,'ID-15'!B84,'ID-24'!B84,'ID-26'!B84,'ID-29'!B84,'ID-30'!B84,'ID-32'!B84,'ID-33'!B84,'ID-34'!B84,'ID-37'!B84,'ID-38'!B84,'ID-39'!B84,'ID-40'!B84,'ID-44'!B84,'ID-45'!B84,'ID-53'!B84,'ID-57'!B84,'ID-59'!B84,'ID-70'!B84,'ID-71'!B84))</f>
        <v>3.3849564627160622</v>
      </c>
      <c r="C77" s="1">
        <f>ABS(Mean!C77-MAX('ID-08'!B84,'ID-09'!B84,'ID-11'!C84,'ID-14'!C84,'ID-18'!B84,'ID-24'!C84,'ID-26'!C84,'ID-29'!C84,'ID-30'!C84,'ID-34'!C84,'ID-36'!B84,'ID-38'!C84,'ID-39'!C84,'ID-40'!C84,'ID-44'!C84,'ID-45'!C84,'ID-57'!C84,'ID-59'!C84))</f>
        <v>1.8810281130049451</v>
      </c>
      <c r="D77" s="1">
        <f>ABS(Mean!D77-MAX('ID-13'!C84,'ID-14'!D84,'ID-15'!C84,'ID-16'!B84,'ID-18'!C84,'ID-26'!D84,'ID-29'!D84,'ID-30'!D84,'ID-33'!C84,'ID-34'!D84,'ID-36'!C84,'ID-37'!C84,'ID-38'!D84,'ID-39'!D84,'ID-40'!D84,'ID-45'!D84,'ID-59'!D84,'ID-71'!C84))</f>
        <v>3.4169352962395778</v>
      </c>
      <c r="E77" s="1">
        <f>ABS(Mean!E77-MAX('ID-03'!B84,'ID-09'!C84,'ID-13'!D84,'ID-15'!D84,'ID-16'!C84,'ID-18'!D84,'ID-24'!D84,'ID-29'!E84,'ID-30'!E84,'ID-33'!D84,'ID-34'!E84,'ID-36'!D84,'ID-38'!E84,'ID-39'!E84,'ID-40'!E84,'ID-44'!D84,'ID-45'!E84,'ID-57'!D84,'ID-70'!C84,'ID-71'!D84))</f>
        <v>4.1691477342980114</v>
      </c>
      <c r="F77" s="1">
        <f>ABS(Mean!F77-MAX('ID-01'!B84,'ID-02'!B84,'ID-03'!C84,'ID-06'!B84,'ID-08'!C84,'ID-09'!D84,'ID-12'!B84,'ID-16'!D84,'ID-18'!E84,'ID-24'!E84,'ID-29'!F84,'ID-33'!E84,'ID-34'!F84,'ID-36'!E84,'ID-38'!F84,'ID-39'!F84,'ID-40'!F84,'ID-45'!F84,'ID-53'!C84,'ID-54'!B84,'ID-57'!E84,'ID-71'!E84))</f>
        <v>8.5184362529668824</v>
      </c>
      <c r="G77" s="1">
        <f>ABS(Mean!G77-MAX('ID-01'!C84,'ID-02'!C84,'ID-03'!D84,'ID-07'!B84,'ID-08'!D84,'ID-11'!D84,'ID-18'!F84,'ID-24'!F84,'ID-29'!G84,'ID-31'!B84,'ID-33'!F84,'ID-34'!G84,'ID-36'!F84,'ID-39'!G84,'ID-40'!G84,'ID-44'!E84,'ID-45'!G84,'ID-50'!B84,'ID-53'!D84,'ID-54'!C84,'ID-57'!F84,'ID-59'!E84,'ID-70'!D84,'ID-71'!F84))</f>
        <v>6.464879834688249</v>
      </c>
      <c r="H77" s="1">
        <f>ABS(Mean!H77-MAX('ID-03'!E84,'ID-11'!E84,'ID-13'!E84,'ID-15'!E84,'ID-16'!E84,'ID-18'!G84,'ID-24'!G84,'ID-29'!H84,'ID-30'!F84,'ID-31'!C84,'ID-33'!G84,'ID-34'!H84,'ID-40'!H84,'ID-44'!F84,'ID-45'!H84,'ID-54'!D84,'ID-57'!G84,'ID-59'!F84,'ID-70'!E84,'ID-71'!G84))</f>
        <v>4.0523533232603004</v>
      </c>
      <c r="I77" s="1">
        <f>ABS(Mean!I77-MAX('ID-12'!C84,'ID-18'!H84,'ID-24'!H84,'ID-29'!I84,'ID-40'!I84,'ID-44'!G84,'ID-45'!I84,'ID-59'!G84))</f>
        <v>4.5171591416136732</v>
      </c>
      <c r="J77" s="1">
        <f>ABS(Mean!J77-MAX('ID-31'!D84,'ID-40'!J84,'ID-44'!H84,'ID-45'!J84,'ID-57'!H84))</f>
        <v>2.3966430980895699</v>
      </c>
      <c r="K77" s="1">
        <f>ABS(Mean!K77-MAX('ID-26'!E84,'ID-31'!E84,'ID-34'!I84,'ID-36'!G84,'ID-40'!K84,'ID-44'!I84,'ID-57'!I84))</f>
        <v>4.3899512249748103</v>
      </c>
      <c r="M77" s="1">
        <v>9.125</v>
      </c>
      <c r="N77" s="70">
        <f t="shared" si="10"/>
        <v>5.6393374668849605E-4</v>
      </c>
      <c r="O77" s="1">
        <f t="shared" si="11"/>
        <v>3.1337928362662389E-4</v>
      </c>
      <c r="P77" s="1">
        <f t="shared" si="12"/>
        <v>5.6926142035351366E-4</v>
      </c>
      <c r="Q77" s="1">
        <f t="shared" si="13"/>
        <v>6.9458001253404876E-4</v>
      </c>
      <c r="R77" s="1">
        <f t="shared" si="14"/>
        <v>1.4191714797442828E-3</v>
      </c>
      <c r="S77" s="1">
        <f t="shared" si="15"/>
        <v>1.0770489804590624E-3</v>
      </c>
      <c r="T77" s="1">
        <f t="shared" si="16"/>
        <v>6.751220636551661E-4</v>
      </c>
      <c r="U77" s="1">
        <f t="shared" si="17"/>
        <v>7.5255871299283802E-4</v>
      </c>
      <c r="V77" s="1">
        <f t="shared" si="18"/>
        <v>3.9928074014172239E-4</v>
      </c>
      <c r="W77" s="1">
        <f t="shared" si="19"/>
        <v>7.3136587408080349E-4</v>
      </c>
    </row>
    <row r="78" spans="1:23" x14ac:dyDescent="0.25">
      <c r="A78" s="1">
        <v>9.25</v>
      </c>
      <c r="B78" s="1">
        <f>ABS(Mean!B78-MAX('ID-11'!B85,'ID-13'!B85,'ID-14'!B85,'ID-15'!B85,'ID-24'!B85,'ID-26'!B85,'ID-29'!B85,'ID-30'!B85,'ID-32'!B85,'ID-33'!B85,'ID-34'!B85,'ID-37'!B85,'ID-38'!B85,'ID-39'!B85,'ID-40'!B85,'ID-44'!B85,'ID-45'!B85,'ID-53'!B85,'ID-57'!B85,'ID-59'!B85,'ID-70'!B85,'ID-71'!B85))</f>
        <v>3.3670077347686647</v>
      </c>
      <c r="C78" s="1">
        <f>ABS(Mean!C78-MAX('ID-08'!B85,'ID-09'!B85,'ID-11'!C85,'ID-14'!C85,'ID-18'!B85,'ID-24'!C85,'ID-26'!C85,'ID-29'!C85,'ID-30'!C85,'ID-34'!C85,'ID-36'!B85,'ID-38'!C85,'ID-39'!C85,'ID-40'!C85,'ID-44'!C85,'ID-45'!C85,'ID-57'!C85,'ID-59'!C85))</f>
        <v>1.7416842555270016</v>
      </c>
      <c r="D78" s="1">
        <f>ABS(Mean!D78-MAX('ID-13'!C85,'ID-14'!D85,'ID-15'!C85,'ID-16'!B85,'ID-18'!C85,'ID-26'!D85,'ID-29'!D85,'ID-30'!D85,'ID-33'!C85,'ID-34'!D85,'ID-36'!C85,'ID-37'!C85,'ID-38'!D85,'ID-39'!D85,'ID-40'!D85,'ID-45'!D85,'ID-59'!D85,'ID-71'!C85))</f>
        <v>3.3922010376018559</v>
      </c>
      <c r="E78" s="1">
        <f>ABS(Mean!E78-MAX('ID-03'!B85,'ID-09'!C85,'ID-13'!D85,'ID-15'!D85,'ID-16'!C85,'ID-18'!D85,'ID-24'!D85,'ID-29'!E85,'ID-30'!E85,'ID-33'!D85,'ID-34'!E85,'ID-36'!D85,'ID-38'!E85,'ID-39'!E85,'ID-40'!E85,'ID-44'!D85,'ID-45'!E85,'ID-57'!D85,'ID-70'!C85,'ID-71'!D85))</f>
        <v>4.2121866443748184</v>
      </c>
      <c r="F78" s="1">
        <f>ABS(Mean!F78-MAX('ID-01'!B85,'ID-02'!B85,'ID-03'!C85,'ID-06'!B85,'ID-08'!C85,'ID-09'!D85,'ID-12'!B85,'ID-16'!D85,'ID-18'!E85,'ID-24'!E85,'ID-29'!F85,'ID-33'!E85,'ID-34'!F85,'ID-36'!E85,'ID-38'!F85,'ID-39'!F85,'ID-40'!F85,'ID-45'!F85,'ID-53'!C85,'ID-54'!B85,'ID-57'!E85,'ID-71'!E85))</f>
        <v>8.5035410543358836</v>
      </c>
      <c r="G78" s="1">
        <f>ABS(Mean!G78-MAX('ID-01'!C85,'ID-02'!C85,'ID-03'!D85,'ID-07'!B85,'ID-08'!D85,'ID-11'!D85,'ID-18'!F85,'ID-24'!F85,'ID-29'!G85,'ID-31'!B85,'ID-33'!F85,'ID-34'!G85,'ID-36'!F85,'ID-39'!G85,'ID-40'!G85,'ID-44'!E85,'ID-45'!G85,'ID-50'!B85,'ID-53'!D85,'ID-54'!C85,'ID-57'!F85,'ID-59'!E85,'ID-70'!D85,'ID-71'!F85))</f>
        <v>6.4687680155477114</v>
      </c>
      <c r="H78" s="1">
        <f>ABS(Mean!H78-MAX('ID-03'!E85,'ID-11'!E85,'ID-13'!E85,'ID-15'!E85,'ID-16'!E85,'ID-18'!G85,'ID-24'!G85,'ID-29'!H85,'ID-30'!F85,'ID-31'!C85,'ID-33'!G85,'ID-34'!H85,'ID-40'!H85,'ID-44'!F85,'ID-45'!H85,'ID-54'!D85,'ID-57'!G85,'ID-59'!F85,'ID-70'!E85,'ID-71'!G85))</f>
        <v>3.9627599279596986</v>
      </c>
      <c r="I78" s="1">
        <f>ABS(Mean!I78-MAX('ID-12'!C85,'ID-18'!H85,'ID-24'!H85,'ID-29'!I85,'ID-40'!I85,'ID-44'!G85,'ID-45'!I85,'ID-59'!G85))</f>
        <v>4.5418342169180423</v>
      </c>
      <c r="J78" s="1">
        <f>ABS(Mean!J78-MAX('ID-31'!D85,'ID-40'!J85,'ID-44'!H85,'ID-45'!J85,'ID-57'!H85))</f>
        <v>2.2627431265696023</v>
      </c>
      <c r="K78" s="1">
        <f>ABS(Mean!K78-MAX('ID-26'!E85,'ID-31'!E85,'ID-34'!I85,'ID-36'!G85,'ID-40'!K85,'ID-44'!I85,'ID-57'!I85))</f>
        <v>4.6882699565745245</v>
      </c>
      <c r="M78" s="1">
        <v>9.25</v>
      </c>
      <c r="N78" s="70">
        <f t="shared" si="10"/>
        <v>5.6094348861245957E-4</v>
      </c>
      <c r="O78" s="1">
        <f t="shared" si="11"/>
        <v>2.9016459697079846E-4</v>
      </c>
      <c r="P78" s="1">
        <f t="shared" si="12"/>
        <v>5.6514069286446925E-4</v>
      </c>
      <c r="Q78" s="1">
        <f t="shared" si="13"/>
        <v>7.0175029495284482E-4</v>
      </c>
      <c r="R78" s="1">
        <f t="shared" si="14"/>
        <v>1.4166899396523584E-3</v>
      </c>
      <c r="S78" s="1">
        <f t="shared" si="15"/>
        <v>1.0776967513902488E-3</v>
      </c>
      <c r="T78" s="1">
        <f t="shared" si="16"/>
        <v>6.601958039980858E-4</v>
      </c>
      <c r="U78" s="1">
        <f t="shared" si="17"/>
        <v>7.5666958053854591E-4</v>
      </c>
      <c r="V78" s="1">
        <f t="shared" si="18"/>
        <v>3.7697300488649579E-4</v>
      </c>
      <c r="W78" s="1">
        <f t="shared" si="19"/>
        <v>7.8106577476531587E-4</v>
      </c>
    </row>
    <row r="79" spans="1:23" x14ac:dyDescent="0.25">
      <c r="A79" s="1">
        <v>9.375</v>
      </c>
      <c r="B79" s="1">
        <f>ABS(Mean!B79-MAX('ID-11'!B86,'ID-13'!B86,'ID-14'!B86,'ID-15'!B86,'ID-24'!B86,'ID-26'!B86,'ID-29'!B86,'ID-30'!B86,'ID-32'!B86,'ID-33'!B86,'ID-34'!B86,'ID-37'!B86,'ID-38'!B86,'ID-39'!B86,'ID-40'!B86,'ID-44'!B86,'ID-45'!B86,'ID-53'!B86,'ID-57'!B86,'ID-59'!B86,'ID-70'!B86,'ID-71'!B86))</f>
        <v>3.3135455402682314</v>
      </c>
      <c r="C79" s="1">
        <f>ABS(Mean!C79-MAX('ID-08'!B86,'ID-09'!B86,'ID-11'!C86,'ID-14'!C86,'ID-18'!B86,'ID-24'!C86,'ID-26'!C86,'ID-29'!C86,'ID-30'!C86,'ID-34'!C86,'ID-36'!B86,'ID-38'!C86,'ID-39'!C86,'ID-40'!C86,'ID-44'!C86,'ID-45'!C86,'ID-57'!C86,'ID-59'!C86))</f>
        <v>1.7486551410827276</v>
      </c>
      <c r="D79" s="1">
        <f>ABS(Mean!D79-MAX('ID-13'!C86,'ID-14'!D86,'ID-15'!C86,'ID-16'!B86,'ID-18'!C86,'ID-26'!D86,'ID-29'!D86,'ID-30'!D86,'ID-33'!C86,'ID-34'!D86,'ID-36'!C86,'ID-37'!C86,'ID-38'!D86,'ID-39'!D86,'ID-40'!D86,'ID-45'!D86,'ID-59'!D86,'ID-71'!C86))</f>
        <v>3.5712317254837371</v>
      </c>
      <c r="E79" s="1">
        <f>ABS(Mean!E79-MAX('ID-03'!B86,'ID-09'!C86,'ID-13'!D86,'ID-15'!D86,'ID-16'!C86,'ID-18'!D86,'ID-24'!D86,'ID-29'!E86,'ID-30'!E86,'ID-33'!D86,'ID-34'!E86,'ID-36'!D86,'ID-38'!E86,'ID-39'!E86,'ID-40'!E86,'ID-44'!D86,'ID-45'!E86,'ID-57'!D86,'ID-70'!C86,'ID-71'!D86))</f>
        <v>4.0878414618150813</v>
      </c>
      <c r="F79" s="1">
        <f>ABS(Mean!F79-MAX('ID-01'!B86,'ID-02'!B86,'ID-03'!C86,'ID-06'!B86,'ID-08'!C86,'ID-09'!D86,'ID-12'!B86,'ID-16'!D86,'ID-18'!E86,'ID-24'!E86,'ID-29'!F86,'ID-33'!E86,'ID-34'!F86,'ID-36'!E86,'ID-38'!F86,'ID-39'!F86,'ID-40'!F86,'ID-45'!F86,'ID-53'!C86,'ID-54'!B86,'ID-57'!E86,'ID-71'!E86))</f>
        <v>8.49695698429354</v>
      </c>
      <c r="G79" s="1">
        <f>ABS(Mean!G79-MAX('ID-01'!C86,'ID-02'!C86,'ID-03'!D86,'ID-07'!B86,'ID-08'!D86,'ID-11'!D86,'ID-18'!F86,'ID-24'!F86,'ID-29'!G86,'ID-31'!B86,'ID-33'!F86,'ID-34'!G86,'ID-36'!F86,'ID-39'!G86,'ID-40'!G86,'ID-44'!E86,'ID-45'!G86,'ID-50'!B86,'ID-53'!D86,'ID-54'!C86,'ID-57'!F86,'ID-59'!E86,'ID-70'!D86,'ID-71'!F86))</f>
        <v>6.4335140220041858</v>
      </c>
      <c r="H79" s="1">
        <f>ABS(Mean!H79-MAX('ID-03'!E86,'ID-11'!E86,'ID-13'!E86,'ID-15'!E86,'ID-16'!E86,'ID-18'!G86,'ID-24'!G86,'ID-29'!H86,'ID-30'!F86,'ID-31'!C86,'ID-33'!G86,'ID-34'!H86,'ID-40'!H86,'ID-44'!F86,'ID-45'!H86,'ID-54'!D86,'ID-57'!G86,'ID-59'!F86,'ID-70'!E86,'ID-71'!G86))</f>
        <v>3.9063270000882753</v>
      </c>
      <c r="I79" s="1">
        <f>ABS(Mean!I79-MAX('ID-12'!C86,'ID-18'!H86,'ID-24'!H86,'ID-29'!I86,'ID-40'!I86,'ID-44'!G86,'ID-45'!I86,'ID-59'!G86))</f>
        <v>4.530450707573328</v>
      </c>
      <c r="J79" s="1">
        <f>ABS(Mean!J79-MAX('ID-31'!D86,'ID-40'!J86,'ID-44'!H86,'ID-45'!J86,'ID-57'!H86))</f>
        <v>2.2247804284663881</v>
      </c>
      <c r="K79" s="1">
        <f>ABS(Mean!K79-MAX('ID-26'!E86,'ID-31'!E86,'ID-34'!I86,'ID-36'!G86,'ID-40'!K86,'ID-44'!I86,'ID-57'!I86))</f>
        <v>4.6503971311623307</v>
      </c>
      <c r="M79" s="1">
        <v>9.375</v>
      </c>
      <c r="N79" s="70">
        <f t="shared" si="10"/>
        <v>5.5203668700868735E-4</v>
      </c>
      <c r="O79" s="1">
        <f t="shared" si="11"/>
        <v>2.9132594650438241E-4</v>
      </c>
      <c r="P79" s="1">
        <f t="shared" si="12"/>
        <v>5.9496720546559068E-4</v>
      </c>
      <c r="Q79" s="1">
        <f t="shared" si="13"/>
        <v>6.8103438753839261E-4</v>
      </c>
      <c r="R79" s="1">
        <f t="shared" si="14"/>
        <v>1.4155930335833038E-3</v>
      </c>
      <c r="S79" s="1">
        <f t="shared" si="15"/>
        <v>1.0718234360658973E-3</v>
      </c>
      <c r="T79" s="1">
        <f t="shared" si="16"/>
        <v>6.5079407821470674E-4</v>
      </c>
      <c r="U79" s="1">
        <f t="shared" si="17"/>
        <v>7.5477308788171648E-4</v>
      </c>
      <c r="V79" s="1">
        <f t="shared" si="18"/>
        <v>3.706484193825003E-4</v>
      </c>
      <c r="W79" s="1">
        <f t="shared" si="19"/>
        <v>7.7475616205164438E-4</v>
      </c>
    </row>
    <row r="80" spans="1:23" x14ac:dyDescent="0.25">
      <c r="A80" s="1">
        <v>9.5</v>
      </c>
      <c r="B80" s="1">
        <f>ABS(Mean!B80-MAX('ID-11'!B87,'ID-13'!B87,'ID-14'!B87,'ID-15'!B87,'ID-24'!B87,'ID-26'!B87,'ID-29'!B87,'ID-30'!B87,'ID-32'!B87,'ID-33'!B87,'ID-34'!B87,'ID-37'!B87,'ID-38'!B87,'ID-39'!B87,'ID-40'!B87,'ID-44'!B87,'ID-45'!B87,'ID-53'!B87,'ID-57'!B87,'ID-59'!B87,'ID-70'!B87,'ID-71'!B87))</f>
        <v>3.2671920669568317</v>
      </c>
      <c r="C80" s="1">
        <f>ABS(Mean!C80-MAX('ID-08'!B87,'ID-09'!B87,'ID-11'!C87,'ID-14'!C87,'ID-18'!B87,'ID-24'!C87,'ID-26'!C87,'ID-29'!C87,'ID-30'!C87,'ID-34'!C87,'ID-36'!B87,'ID-38'!C87,'ID-39'!C87,'ID-40'!C87,'ID-44'!C87,'ID-45'!C87,'ID-57'!C87,'ID-59'!C87))</f>
        <v>1.7618762761987212</v>
      </c>
      <c r="D80" s="1">
        <f>ABS(Mean!D80-MAX('ID-13'!C87,'ID-14'!D87,'ID-15'!C87,'ID-16'!B87,'ID-18'!C87,'ID-26'!D87,'ID-29'!D87,'ID-30'!D87,'ID-33'!C87,'ID-34'!D87,'ID-36'!C87,'ID-37'!C87,'ID-38'!D87,'ID-39'!D87,'ID-40'!D87,'ID-45'!D87,'ID-59'!D87,'ID-71'!C87))</f>
        <v>3.686118016174929</v>
      </c>
      <c r="E80" s="1">
        <f>ABS(Mean!E80-MAX('ID-03'!B87,'ID-09'!C87,'ID-13'!D87,'ID-15'!D87,'ID-16'!C87,'ID-18'!D87,'ID-24'!D87,'ID-29'!E87,'ID-30'!E87,'ID-33'!D87,'ID-34'!E87,'ID-36'!D87,'ID-38'!E87,'ID-39'!E87,'ID-40'!E87,'ID-44'!D87,'ID-45'!E87,'ID-57'!D87,'ID-70'!C87,'ID-71'!D87))</f>
        <v>4.0243199627653787</v>
      </c>
      <c r="F80" s="1">
        <f>ABS(Mean!F80-MAX('ID-01'!B87,'ID-02'!B87,'ID-03'!C87,'ID-06'!B87,'ID-08'!C87,'ID-09'!D87,'ID-12'!B87,'ID-16'!D87,'ID-18'!E87,'ID-24'!E87,'ID-29'!F87,'ID-33'!E87,'ID-34'!F87,'ID-36'!E87,'ID-38'!F87,'ID-39'!F87,'ID-40'!F87,'ID-45'!F87,'ID-53'!C87,'ID-54'!B87,'ID-57'!E87,'ID-71'!E87))</f>
        <v>8.5618728671975575</v>
      </c>
      <c r="G80" s="1">
        <f>ABS(Mean!G80-MAX('ID-01'!C87,'ID-02'!C87,'ID-03'!D87,'ID-07'!B87,'ID-08'!D87,'ID-11'!D87,'ID-18'!F87,'ID-24'!F87,'ID-29'!G87,'ID-31'!B87,'ID-33'!F87,'ID-34'!G87,'ID-36'!F87,'ID-39'!G87,'ID-40'!G87,'ID-44'!E87,'ID-45'!G87,'ID-50'!B87,'ID-53'!D87,'ID-54'!C87,'ID-57'!F87,'ID-59'!E87,'ID-70'!D87,'ID-71'!F87))</f>
        <v>6.3783010026887812</v>
      </c>
      <c r="H80" s="1">
        <f>ABS(Mean!H80-MAX('ID-03'!E87,'ID-11'!E87,'ID-13'!E87,'ID-15'!E87,'ID-16'!E87,'ID-18'!G87,'ID-24'!G87,'ID-29'!H87,'ID-30'!F87,'ID-31'!C87,'ID-33'!G87,'ID-34'!H87,'ID-40'!H87,'ID-44'!F87,'ID-45'!H87,'ID-54'!D87,'ID-57'!G87,'ID-59'!F87,'ID-70'!E87,'ID-71'!G87))</f>
        <v>3.8744211952614096</v>
      </c>
      <c r="I80" s="1">
        <f>ABS(Mean!I80-MAX('ID-12'!C87,'ID-18'!H87,'ID-24'!H87,'ID-29'!I87,'ID-40'!I87,'ID-44'!G87,'ID-45'!I87,'ID-59'!G87))</f>
        <v>4.5019598211268033</v>
      </c>
      <c r="J80" s="1">
        <f>ABS(Mean!J80-MAX('ID-31'!D87,'ID-40'!J87,'ID-44'!H87,'ID-45'!J87,'ID-57'!H87))</f>
        <v>2.1863945365857966</v>
      </c>
      <c r="K80" s="1">
        <f>ABS(Mean!K80-MAX('ID-26'!E87,'ID-31'!E87,'ID-34'!I87,'ID-36'!G87,'ID-40'!K87,'ID-44'!I87,'ID-57'!I87))</f>
        <v>4.6478808336530921</v>
      </c>
      <c r="M80" s="1">
        <v>9.5</v>
      </c>
      <c r="N80" s="70">
        <f t="shared" si="10"/>
        <v>5.4431419835500815E-4</v>
      </c>
      <c r="O80" s="1">
        <f t="shared" si="11"/>
        <v>2.9352858761470699E-4</v>
      </c>
      <c r="P80" s="1">
        <f t="shared" si="12"/>
        <v>6.141072614947432E-4</v>
      </c>
      <c r="Q80" s="1">
        <f t="shared" si="13"/>
        <v>6.7045170579671217E-4</v>
      </c>
      <c r="R80" s="1">
        <f t="shared" si="14"/>
        <v>1.4264080196751132E-3</v>
      </c>
      <c r="S80" s="1">
        <f t="shared" si="15"/>
        <v>1.062624947047951E-3</v>
      </c>
      <c r="T80" s="1">
        <f t="shared" si="16"/>
        <v>6.4547857113055084E-4</v>
      </c>
      <c r="U80" s="1">
        <f t="shared" si="17"/>
        <v>7.5002650619972547E-4</v>
      </c>
      <c r="V80" s="1">
        <f t="shared" si="18"/>
        <v>3.6425332979519374E-4</v>
      </c>
      <c r="W80" s="1">
        <f t="shared" si="19"/>
        <v>7.7433694688660518E-4</v>
      </c>
    </row>
    <row r="81" spans="1:23" x14ac:dyDescent="0.25">
      <c r="A81" s="1">
        <v>9.625</v>
      </c>
      <c r="B81" s="1">
        <f>ABS(Mean!B81-MAX('ID-11'!B88,'ID-13'!B88,'ID-14'!B88,'ID-15'!B88,'ID-24'!B88,'ID-26'!B88,'ID-29'!B88,'ID-30'!B88,'ID-32'!B88,'ID-33'!B88,'ID-34'!B88,'ID-37'!B88,'ID-38'!B88,'ID-39'!B88,'ID-40'!B88,'ID-44'!B88,'ID-45'!B88,'ID-53'!B88,'ID-57'!B88,'ID-59'!B88,'ID-70'!B88,'ID-71'!B88))</f>
        <v>3.241999787066959</v>
      </c>
      <c r="C81" s="1">
        <f>ABS(Mean!C81-MAX('ID-08'!B88,'ID-09'!B88,'ID-11'!C88,'ID-14'!C88,'ID-18'!B88,'ID-24'!C88,'ID-26'!C88,'ID-29'!C88,'ID-30'!C88,'ID-34'!C88,'ID-36'!B88,'ID-38'!C88,'ID-39'!C88,'ID-40'!C88,'ID-44'!C88,'ID-45'!C88,'ID-57'!C88,'ID-59'!C88))</f>
        <v>1.6747491393055254</v>
      </c>
      <c r="D81" s="1">
        <f>ABS(Mean!D81-MAX('ID-13'!C88,'ID-14'!D88,'ID-15'!C88,'ID-16'!B88,'ID-18'!C88,'ID-26'!D88,'ID-29'!D88,'ID-30'!D88,'ID-33'!C88,'ID-34'!D88,'ID-36'!C88,'ID-37'!C88,'ID-38'!D88,'ID-39'!D88,'ID-40'!D88,'ID-45'!D88,'ID-59'!D88,'ID-71'!C88))</f>
        <v>3.67364592643758</v>
      </c>
      <c r="E81" s="1">
        <f>ABS(Mean!E81-MAX('ID-03'!B88,'ID-09'!C88,'ID-13'!D88,'ID-15'!D88,'ID-16'!C88,'ID-18'!D88,'ID-24'!D88,'ID-29'!E88,'ID-30'!E88,'ID-33'!D88,'ID-34'!E88,'ID-36'!D88,'ID-38'!E88,'ID-39'!E88,'ID-40'!E88,'ID-44'!D88,'ID-45'!E88,'ID-57'!D88,'ID-70'!C88,'ID-71'!D88))</f>
        <v>4.018098943604091</v>
      </c>
      <c r="F81" s="1">
        <f>ABS(Mean!F81-MAX('ID-01'!B88,'ID-02'!B88,'ID-03'!C88,'ID-06'!B88,'ID-08'!C88,'ID-09'!D88,'ID-12'!B88,'ID-16'!D88,'ID-18'!E88,'ID-24'!E88,'ID-29'!F88,'ID-33'!E88,'ID-34'!F88,'ID-36'!E88,'ID-38'!F88,'ID-39'!F88,'ID-40'!F88,'ID-45'!F88,'ID-53'!C88,'ID-54'!B88,'ID-57'!E88,'ID-71'!E88))</f>
        <v>8.5522496226663858</v>
      </c>
      <c r="G81" s="1">
        <f>ABS(Mean!G81-MAX('ID-01'!C88,'ID-02'!C88,'ID-03'!D88,'ID-07'!B88,'ID-08'!D88,'ID-11'!D88,'ID-18'!F88,'ID-24'!F88,'ID-29'!G88,'ID-31'!B88,'ID-33'!F88,'ID-34'!G88,'ID-36'!F88,'ID-39'!G88,'ID-40'!G88,'ID-44'!E88,'ID-45'!G88,'ID-50'!B88,'ID-53'!D88,'ID-54'!C88,'ID-57'!F88,'ID-59'!E88,'ID-70'!D88,'ID-71'!F88))</f>
        <v>6.3904612599490225</v>
      </c>
      <c r="H81" s="1">
        <f>ABS(Mean!H81-MAX('ID-03'!E88,'ID-11'!E88,'ID-13'!E88,'ID-15'!E88,'ID-16'!E88,'ID-18'!G88,'ID-24'!G88,'ID-29'!H88,'ID-30'!F88,'ID-31'!C88,'ID-33'!G88,'ID-34'!H88,'ID-40'!H88,'ID-44'!F88,'ID-45'!H88,'ID-54'!D88,'ID-57'!G88,'ID-59'!F88,'ID-70'!E88,'ID-71'!G88))</f>
        <v>3.8777320206870285</v>
      </c>
      <c r="I81" s="1">
        <f>ABS(Mean!I81-MAX('ID-12'!C88,'ID-18'!H88,'ID-24'!H88,'ID-29'!I88,'ID-40'!I88,'ID-44'!G88,'ID-45'!I88,'ID-59'!G88))</f>
        <v>4.4846698137951773</v>
      </c>
      <c r="J81" s="1">
        <f>ABS(Mean!J81-MAX('ID-31'!D88,'ID-40'!J88,'ID-44'!H88,'ID-45'!J88,'ID-57'!H88))</f>
        <v>2.138462069977995</v>
      </c>
      <c r="K81" s="1">
        <f>ABS(Mean!K81-MAX('ID-26'!E88,'ID-31'!E88,'ID-34'!I88,'ID-36'!G88,'ID-40'!K88,'ID-44'!I88,'ID-57'!I88))</f>
        <v>4.6038198599585529</v>
      </c>
      <c r="M81" s="1">
        <v>9.625</v>
      </c>
      <c r="N81" s="70">
        <f t="shared" si="10"/>
        <v>5.4011716452535537E-4</v>
      </c>
      <c r="O81" s="1">
        <f t="shared" si="11"/>
        <v>2.7901320660830056E-4</v>
      </c>
      <c r="P81" s="1">
        <f t="shared" si="12"/>
        <v>6.1202941134450082E-4</v>
      </c>
      <c r="Q81" s="1">
        <f t="shared" si="13"/>
        <v>6.6941528400444163E-4</v>
      </c>
      <c r="R81" s="1">
        <f t="shared" si="14"/>
        <v>1.4248047871362199E-3</v>
      </c>
      <c r="S81" s="1">
        <f t="shared" si="15"/>
        <v>1.0646508459075071E-3</v>
      </c>
      <c r="T81" s="1">
        <f t="shared" si="16"/>
        <v>6.4603015464645896E-4</v>
      </c>
      <c r="U81" s="1">
        <f t="shared" si="17"/>
        <v>7.471459909782766E-4</v>
      </c>
      <c r="V81" s="1">
        <f t="shared" si="18"/>
        <v>3.56267780858334E-4</v>
      </c>
      <c r="W81" s="1">
        <f t="shared" si="19"/>
        <v>7.66996388669095E-4</v>
      </c>
    </row>
    <row r="82" spans="1:23" x14ac:dyDescent="0.25">
      <c r="A82" s="1">
        <v>9.75</v>
      </c>
      <c r="B82" s="1">
        <f>ABS(Mean!B82-MAX('ID-11'!B89,'ID-13'!B89,'ID-14'!B89,'ID-15'!B89,'ID-24'!B89,'ID-26'!B89,'ID-29'!B89,'ID-30'!B89,'ID-32'!B89,'ID-33'!B89,'ID-34'!B89,'ID-37'!B89,'ID-38'!B89,'ID-39'!B89,'ID-40'!B89,'ID-44'!B89,'ID-45'!B89,'ID-53'!B89,'ID-57'!B89,'ID-59'!B89,'ID-70'!B89,'ID-71'!B89))</f>
        <v>3.2455987818962484</v>
      </c>
      <c r="C82" s="1">
        <f>ABS(Mean!C82-MAX('ID-08'!B89,'ID-09'!B89,'ID-11'!C89,'ID-14'!C89,'ID-18'!B89,'ID-24'!C89,'ID-26'!C89,'ID-29'!C89,'ID-30'!C89,'ID-34'!C89,'ID-36'!B89,'ID-38'!C89,'ID-39'!C89,'ID-40'!C89,'ID-44'!C89,'ID-45'!C89,'ID-57'!C89,'ID-59'!C89))</f>
        <v>1.6596475742589079</v>
      </c>
      <c r="D82" s="1">
        <f>ABS(Mean!D82-MAX('ID-13'!C89,'ID-14'!D89,'ID-15'!C89,'ID-16'!B89,'ID-18'!C89,'ID-26'!D89,'ID-29'!D89,'ID-30'!D89,'ID-33'!C89,'ID-34'!D89,'ID-36'!C89,'ID-37'!C89,'ID-38'!D89,'ID-39'!D89,'ID-40'!D89,'ID-45'!D89,'ID-59'!D89,'ID-71'!C89))</f>
        <v>3.6213870470943625</v>
      </c>
      <c r="E82" s="1">
        <f>ABS(Mean!E82-MAX('ID-03'!B89,'ID-09'!C89,'ID-13'!D89,'ID-15'!D89,'ID-16'!C89,'ID-18'!D89,'ID-24'!D89,'ID-29'!E89,'ID-30'!E89,'ID-33'!D89,'ID-34'!E89,'ID-36'!D89,'ID-38'!E89,'ID-39'!E89,'ID-40'!E89,'ID-44'!D89,'ID-45'!E89,'ID-57'!D89,'ID-70'!C89,'ID-71'!D89))</f>
        <v>4.0763534931108172</v>
      </c>
      <c r="F82" s="1">
        <f>ABS(Mean!F82-MAX('ID-01'!B89,'ID-02'!B89,'ID-03'!C89,'ID-06'!B89,'ID-08'!C89,'ID-09'!D89,'ID-12'!B89,'ID-16'!D89,'ID-18'!E89,'ID-24'!E89,'ID-29'!F89,'ID-33'!E89,'ID-34'!F89,'ID-36'!E89,'ID-38'!F89,'ID-39'!F89,'ID-40'!F89,'ID-45'!F89,'ID-53'!C89,'ID-54'!B89,'ID-57'!E89,'ID-71'!E89))</f>
        <v>8.5390755290917557</v>
      </c>
      <c r="G82" s="1">
        <f>ABS(Mean!G82-MAX('ID-01'!C89,'ID-02'!C89,'ID-03'!D89,'ID-07'!B89,'ID-08'!D89,'ID-11'!D89,'ID-18'!F89,'ID-24'!F89,'ID-29'!G89,'ID-31'!B89,'ID-33'!F89,'ID-34'!G89,'ID-36'!F89,'ID-39'!G89,'ID-40'!G89,'ID-44'!E89,'ID-45'!G89,'ID-50'!B89,'ID-53'!D89,'ID-54'!C89,'ID-57'!F89,'ID-59'!E89,'ID-70'!D89,'ID-71'!F89))</f>
        <v>6.3520903250378016</v>
      </c>
      <c r="H82" s="1">
        <f>ABS(Mean!H82-MAX('ID-03'!E89,'ID-11'!E89,'ID-13'!E89,'ID-15'!E89,'ID-16'!E89,'ID-18'!G89,'ID-24'!G89,'ID-29'!H89,'ID-30'!F89,'ID-31'!C89,'ID-33'!G89,'ID-34'!H89,'ID-40'!H89,'ID-44'!F89,'ID-45'!H89,'ID-54'!D89,'ID-57'!G89,'ID-59'!F89,'ID-70'!E89,'ID-71'!G89))</f>
        <v>3.8478170042600333</v>
      </c>
      <c r="I82" s="1">
        <f>ABS(Mean!I82-MAX('ID-12'!C89,'ID-18'!H89,'ID-24'!H89,'ID-29'!I89,'ID-40'!I89,'ID-44'!G89,'ID-45'!I89,'ID-59'!G89))</f>
        <v>4.4735432101751185</v>
      </c>
      <c r="J82" s="1">
        <f>ABS(Mean!J82-MAX('ID-31'!D89,'ID-40'!J89,'ID-44'!H89,'ID-45'!J89,'ID-57'!H89))</f>
        <v>2.229108611579087</v>
      </c>
      <c r="K82" s="1">
        <f>ABS(Mean!K82-MAX('ID-26'!E89,'ID-31'!E89,'ID-34'!I89,'ID-36'!G89,'ID-40'!K89,'ID-44'!I89,'ID-57'!I89))</f>
        <v>4.5056766713648937</v>
      </c>
      <c r="M82" s="1">
        <v>9.75</v>
      </c>
      <c r="N82" s="70">
        <f t="shared" si="10"/>
        <v>5.4071675706391503E-4</v>
      </c>
      <c r="O82" s="1">
        <f t="shared" si="11"/>
        <v>2.7649728587153408E-4</v>
      </c>
      <c r="P82" s="1">
        <f t="shared" si="12"/>
        <v>6.0332308204592085E-4</v>
      </c>
      <c r="Q82" s="1">
        <f t="shared" si="13"/>
        <v>6.791204919522622E-4</v>
      </c>
      <c r="R82" s="1">
        <f t="shared" si="14"/>
        <v>1.4226099831466867E-3</v>
      </c>
      <c r="S82" s="1">
        <f t="shared" si="15"/>
        <v>1.0582582481512978E-3</v>
      </c>
      <c r="T82" s="1">
        <f t="shared" si="16"/>
        <v>6.4104631290972161E-4</v>
      </c>
      <c r="U82" s="1">
        <f t="shared" si="17"/>
        <v>7.452922988151748E-4</v>
      </c>
      <c r="V82" s="1">
        <f t="shared" si="18"/>
        <v>3.7136949468907592E-4</v>
      </c>
      <c r="W82" s="1">
        <f t="shared" si="19"/>
        <v>7.5064573344939137E-4</v>
      </c>
    </row>
    <row r="83" spans="1:23" x14ac:dyDescent="0.25">
      <c r="A83" s="1">
        <v>9.875</v>
      </c>
      <c r="B83" s="1">
        <f>ABS(Mean!B83-MAX('ID-11'!B90,'ID-13'!B90,'ID-14'!B90,'ID-15'!B90,'ID-24'!B90,'ID-26'!B90,'ID-29'!B90,'ID-30'!B90,'ID-32'!B90,'ID-33'!B90,'ID-34'!B90,'ID-37'!B90,'ID-38'!B90,'ID-39'!B90,'ID-40'!B90,'ID-44'!B90,'ID-45'!B90,'ID-53'!B90,'ID-57'!B90,'ID-59'!B90,'ID-70'!B90,'ID-71'!B90))</f>
        <v>3.203382226726148</v>
      </c>
      <c r="C83" s="1">
        <f>ABS(Mean!C83-MAX('ID-08'!B90,'ID-09'!B90,'ID-11'!C90,'ID-14'!C90,'ID-18'!B90,'ID-24'!C90,'ID-26'!C90,'ID-29'!C90,'ID-30'!C90,'ID-34'!C90,'ID-36'!B90,'ID-38'!C90,'ID-39'!C90,'ID-40'!C90,'ID-44'!C90,'ID-45'!C90,'ID-57'!C90,'ID-59'!C90))</f>
        <v>1.5471499482817104</v>
      </c>
      <c r="D83" s="1">
        <f>ABS(Mean!D83-MAX('ID-13'!C90,'ID-14'!D90,'ID-15'!C90,'ID-16'!B90,'ID-18'!C90,'ID-26'!D90,'ID-29'!D90,'ID-30'!D90,'ID-33'!C90,'ID-34'!D90,'ID-36'!C90,'ID-37'!C90,'ID-38'!D90,'ID-39'!D90,'ID-40'!D90,'ID-45'!D90,'ID-59'!D90,'ID-71'!C90))</f>
        <v>3.5598613871740228</v>
      </c>
      <c r="E83" s="1">
        <f>ABS(Mean!E83-MAX('ID-03'!B90,'ID-09'!C90,'ID-13'!D90,'ID-15'!D90,'ID-16'!C90,'ID-18'!D90,'ID-24'!D90,'ID-29'!E90,'ID-30'!E90,'ID-33'!D90,'ID-34'!E90,'ID-36'!D90,'ID-38'!E90,'ID-39'!E90,'ID-40'!E90,'ID-44'!D90,'ID-45'!E90,'ID-57'!D90,'ID-70'!C90,'ID-71'!D90))</f>
        <v>4.0067632752707336</v>
      </c>
      <c r="F83" s="1">
        <f>ABS(Mean!F83-MAX('ID-01'!B90,'ID-02'!B90,'ID-03'!C90,'ID-06'!B90,'ID-08'!C90,'ID-09'!D90,'ID-12'!B90,'ID-16'!D90,'ID-18'!E90,'ID-24'!E90,'ID-29'!F90,'ID-33'!E90,'ID-34'!F90,'ID-36'!E90,'ID-38'!F90,'ID-39'!F90,'ID-40'!F90,'ID-45'!F90,'ID-53'!C90,'ID-54'!B90,'ID-57'!E90,'ID-71'!E90))</f>
        <v>8.5166814436913434</v>
      </c>
      <c r="G83" s="1">
        <f>ABS(Mean!G83-MAX('ID-01'!C90,'ID-02'!C90,'ID-03'!D90,'ID-07'!B90,'ID-08'!D90,'ID-11'!D90,'ID-18'!F90,'ID-24'!F90,'ID-29'!G90,'ID-31'!B90,'ID-33'!F90,'ID-34'!G90,'ID-36'!F90,'ID-39'!G90,'ID-40'!G90,'ID-44'!E90,'ID-45'!G90,'ID-50'!B90,'ID-53'!D90,'ID-54'!C90,'ID-57'!F90,'ID-59'!E90,'ID-70'!D90,'ID-71'!F90))</f>
        <v>6.3231887166059106</v>
      </c>
      <c r="H83" s="1">
        <f>ABS(Mean!H83-MAX('ID-03'!E90,'ID-11'!E90,'ID-13'!E90,'ID-15'!E90,'ID-16'!E90,'ID-18'!G90,'ID-24'!G90,'ID-29'!H90,'ID-30'!F90,'ID-31'!C90,'ID-33'!G90,'ID-34'!H90,'ID-40'!H90,'ID-44'!F90,'ID-45'!H90,'ID-54'!D90,'ID-57'!G90,'ID-59'!F90,'ID-70'!E90,'ID-71'!G90))</f>
        <v>3.9244720088484111</v>
      </c>
      <c r="I83" s="1">
        <f>ABS(Mean!I83-MAX('ID-12'!C90,'ID-18'!H90,'ID-24'!H90,'ID-29'!I90,'ID-40'!I90,'ID-44'!G90,'ID-45'!I90,'ID-59'!G90))</f>
        <v>4.2948004845076326</v>
      </c>
      <c r="J83" s="1">
        <f>ABS(Mean!J83-MAX('ID-31'!D90,'ID-40'!J90,'ID-44'!H90,'ID-45'!J90,'ID-57'!H90))</f>
        <v>2.2737660356546932</v>
      </c>
      <c r="K83" s="1">
        <f>ABS(Mean!K83-MAX('ID-26'!E90,'ID-31'!E90,'ID-34'!I90,'ID-36'!G90,'ID-40'!K90,'ID-44'!I90,'ID-57'!I90))</f>
        <v>4.3988096480751739</v>
      </c>
      <c r="M83" s="1">
        <v>9.875</v>
      </c>
      <c r="N83" s="70">
        <f t="shared" si="10"/>
        <v>5.336834789725763E-4</v>
      </c>
      <c r="O83" s="1">
        <f t="shared" si="11"/>
        <v>2.5775518138373299E-4</v>
      </c>
      <c r="P83" s="1">
        <f t="shared" si="12"/>
        <v>5.9307290710319219E-4</v>
      </c>
      <c r="Q83" s="1">
        <f t="shared" si="13"/>
        <v>6.6752676166010423E-4</v>
      </c>
      <c r="R83" s="1">
        <f t="shared" si="14"/>
        <v>1.4188791285189779E-3</v>
      </c>
      <c r="S83" s="1">
        <f t="shared" si="15"/>
        <v>1.0534432401865447E-3</v>
      </c>
      <c r="T83" s="1">
        <f t="shared" si="16"/>
        <v>6.5381703667414528E-4</v>
      </c>
      <c r="U83" s="1">
        <f t="shared" si="17"/>
        <v>7.1551376071897163E-4</v>
      </c>
      <c r="V83" s="1">
        <f t="shared" si="18"/>
        <v>3.7880942154007192E-4</v>
      </c>
      <c r="W83" s="1">
        <f t="shared" si="19"/>
        <v>7.3284168736932403E-4</v>
      </c>
    </row>
    <row r="84" spans="1:23" x14ac:dyDescent="0.25">
      <c r="A84" s="1">
        <v>10</v>
      </c>
      <c r="B84" s="1">
        <f>ABS(Mean!B84-MAX('ID-11'!B91,'ID-13'!B91,'ID-14'!B91,'ID-15'!B91,'ID-24'!B91,'ID-26'!B91,'ID-29'!B91,'ID-30'!B91,'ID-32'!B91,'ID-33'!B91,'ID-34'!B91,'ID-37'!B91,'ID-38'!B91,'ID-39'!B91,'ID-40'!B91,'ID-44'!B91,'ID-45'!B91,'ID-53'!B91,'ID-57'!B91,'ID-59'!B91,'ID-70'!B91,'ID-71'!B91))</f>
        <v>3.1712242117996978</v>
      </c>
      <c r="C84" s="1">
        <f>ABS(Mean!C84-MAX('ID-08'!B91,'ID-09'!B91,'ID-11'!C91,'ID-14'!C91,'ID-18'!B91,'ID-24'!C91,'ID-26'!C91,'ID-29'!C91,'ID-30'!C91,'ID-34'!C91,'ID-36'!B91,'ID-38'!C91,'ID-39'!C91,'ID-40'!C91,'ID-44'!C91,'ID-45'!C91,'ID-57'!C91,'ID-59'!C91))</f>
        <v>1.3866936034187161</v>
      </c>
      <c r="D84" s="1">
        <f>ABS(Mean!D84-MAX('ID-13'!C91,'ID-14'!D91,'ID-15'!C91,'ID-16'!B91,'ID-18'!C91,'ID-26'!D91,'ID-29'!D91,'ID-30'!D91,'ID-33'!C91,'ID-34'!D91,'ID-36'!C91,'ID-37'!C91,'ID-38'!D91,'ID-39'!D91,'ID-40'!D91,'ID-45'!D91,'ID-59'!D91,'ID-71'!C91))</f>
        <v>3.4638490004286071</v>
      </c>
      <c r="E84" s="1">
        <f>ABS(Mean!E84-MAX('ID-03'!B91,'ID-09'!C91,'ID-13'!D91,'ID-15'!D91,'ID-16'!C91,'ID-18'!D91,'ID-24'!D91,'ID-29'!E91,'ID-30'!E91,'ID-33'!D91,'ID-34'!E91,'ID-36'!D91,'ID-38'!E91,'ID-39'!E91,'ID-40'!E91,'ID-44'!D91,'ID-45'!E91,'ID-57'!D91,'ID-70'!C91,'ID-71'!D91))</f>
        <v>4.0013234429759352</v>
      </c>
      <c r="F84" s="1">
        <f>ABS(Mean!F84-MAX('ID-01'!B91,'ID-02'!B91,'ID-03'!C91,'ID-06'!B91,'ID-08'!C91,'ID-09'!D91,'ID-12'!B91,'ID-16'!D91,'ID-18'!E91,'ID-24'!E91,'ID-29'!F91,'ID-33'!E91,'ID-34'!F91,'ID-36'!E91,'ID-38'!F91,'ID-39'!F91,'ID-40'!F91,'ID-45'!F91,'ID-53'!C91,'ID-54'!B91,'ID-57'!E91,'ID-71'!E91))</f>
        <v>8.5223912925387548</v>
      </c>
      <c r="G84" s="1">
        <f>ABS(Mean!G84-MAX('ID-01'!C91,'ID-02'!C91,'ID-03'!D91,'ID-07'!B91,'ID-08'!D91,'ID-11'!D91,'ID-18'!F91,'ID-24'!F91,'ID-29'!G91,'ID-31'!B91,'ID-33'!F91,'ID-34'!G91,'ID-36'!F91,'ID-39'!G91,'ID-40'!G91,'ID-44'!E91,'ID-45'!G91,'ID-50'!B91,'ID-53'!D91,'ID-54'!C91,'ID-57'!F91,'ID-59'!E91,'ID-70'!D91,'ID-71'!F91))</f>
        <v>6.3663206088179187</v>
      </c>
      <c r="H84" s="1">
        <f>ABS(Mean!H84-MAX('ID-03'!E91,'ID-11'!E91,'ID-13'!E91,'ID-15'!E91,'ID-16'!E91,'ID-18'!G91,'ID-24'!G91,'ID-29'!H91,'ID-30'!F91,'ID-31'!C91,'ID-33'!G91,'ID-34'!H91,'ID-40'!H91,'ID-44'!F91,'ID-45'!H91,'ID-54'!D91,'ID-57'!G91,'ID-59'!F91,'ID-70'!E91,'ID-71'!G91))</f>
        <v>3.9431169232738608</v>
      </c>
      <c r="I84" s="1">
        <f>ABS(Mean!I84-MAX('ID-12'!C91,'ID-18'!H91,'ID-24'!H91,'ID-29'!I91,'ID-40'!I91,'ID-44'!G91,'ID-45'!I91,'ID-59'!G91))</f>
        <v>4.1152148597203464</v>
      </c>
      <c r="J84" s="1">
        <f>ABS(Mean!J84-MAX('ID-31'!D91,'ID-40'!J91,'ID-44'!H91,'ID-45'!J91,'ID-57'!H91))</f>
        <v>2.2950162086759693</v>
      </c>
      <c r="K84" s="1">
        <f>ABS(Mean!K84-MAX('ID-26'!E91,'ID-31'!E91,'ID-34'!I91,'ID-36'!G91,'ID-40'!K91,'ID-44'!I91,'ID-57'!I91))</f>
        <v>4.4461284631166222</v>
      </c>
      <c r="M84" s="1">
        <v>10</v>
      </c>
      <c r="N84" s="70">
        <f t="shared" si="10"/>
        <v>5.283259536858297E-4</v>
      </c>
      <c r="O84" s="1">
        <f t="shared" si="11"/>
        <v>2.310231543295581E-4</v>
      </c>
      <c r="P84" s="1">
        <f t="shared" si="12"/>
        <v>5.7707724347140596E-4</v>
      </c>
      <c r="Q84" s="1">
        <f t="shared" si="13"/>
        <v>6.6662048559979088E-4</v>
      </c>
      <c r="R84" s="1">
        <f t="shared" si="14"/>
        <v>1.4198303893369567E-3</v>
      </c>
      <c r="S84" s="1">
        <f t="shared" si="15"/>
        <v>1.0606290134290654E-3</v>
      </c>
      <c r="T84" s="1">
        <f t="shared" si="16"/>
        <v>6.569232794174253E-4</v>
      </c>
      <c r="U84" s="1">
        <f t="shared" si="17"/>
        <v>6.8559479562940978E-4</v>
      </c>
      <c r="V84" s="1">
        <f t="shared" si="18"/>
        <v>3.8234970036541652E-4</v>
      </c>
      <c r="W84" s="1">
        <f t="shared" si="19"/>
        <v>7.4072500195522929E-4</v>
      </c>
    </row>
    <row r="85" spans="1:23" x14ac:dyDescent="0.25">
      <c r="A85" s="1">
        <v>10.125</v>
      </c>
      <c r="B85" s="1">
        <f>ABS(Mean!B85-MAX('ID-11'!B92,'ID-13'!B92,'ID-14'!B92,'ID-15'!B92,'ID-24'!B92,'ID-26'!B92,'ID-29'!B92,'ID-30'!B92,'ID-32'!B92,'ID-33'!B92,'ID-34'!B92,'ID-37'!B92,'ID-38'!B92,'ID-39'!B92,'ID-40'!B92,'ID-44'!B92,'ID-45'!B92,'ID-53'!B92,'ID-57'!B92,'ID-59'!B92,'ID-70'!B92,'ID-71'!B92))</f>
        <v>3.1678798795432379</v>
      </c>
      <c r="C85" s="1">
        <f>ABS(Mean!C85-MAX('ID-08'!B92,'ID-09'!B92,'ID-11'!C92,'ID-14'!C92,'ID-18'!B92,'ID-24'!C92,'ID-26'!C92,'ID-29'!C92,'ID-30'!C92,'ID-34'!C92,'ID-36'!B92,'ID-38'!C92,'ID-39'!C92,'ID-40'!C92,'ID-44'!C92,'ID-45'!C92,'ID-57'!C92,'ID-59'!C92))</f>
        <v>1.3993446158545908</v>
      </c>
      <c r="D85" s="1">
        <f>ABS(Mean!D85-MAX('ID-13'!C92,'ID-14'!D92,'ID-15'!C92,'ID-16'!B92,'ID-18'!C92,'ID-26'!D92,'ID-29'!D92,'ID-30'!D92,'ID-33'!C92,'ID-34'!D92,'ID-36'!C92,'ID-37'!C92,'ID-38'!D92,'ID-39'!D92,'ID-40'!D92,'ID-45'!D92,'ID-59'!D92,'ID-71'!C92))</f>
        <v>3.5414160440539666</v>
      </c>
      <c r="E85" s="1">
        <f>ABS(Mean!E85-MAX('ID-03'!B92,'ID-09'!C92,'ID-13'!D92,'ID-15'!D92,'ID-16'!C92,'ID-18'!D92,'ID-24'!D92,'ID-29'!E92,'ID-30'!E92,'ID-33'!D92,'ID-34'!E92,'ID-36'!D92,'ID-38'!E92,'ID-39'!E92,'ID-40'!E92,'ID-44'!D92,'ID-45'!E92,'ID-57'!D92,'ID-70'!C92,'ID-71'!D92))</f>
        <v>3.8155821339579159</v>
      </c>
      <c r="F85" s="1">
        <f>ABS(Mean!F85-MAX('ID-01'!B92,'ID-02'!B92,'ID-03'!C92,'ID-06'!B92,'ID-08'!C92,'ID-09'!D92,'ID-12'!B92,'ID-16'!D92,'ID-18'!E92,'ID-24'!E92,'ID-29'!F92,'ID-33'!E92,'ID-34'!F92,'ID-36'!E92,'ID-38'!F92,'ID-39'!F92,'ID-40'!F92,'ID-45'!F92,'ID-53'!C92,'ID-54'!B92,'ID-57'!E92,'ID-71'!E92))</f>
        <v>8.5241790396231085</v>
      </c>
      <c r="G85" s="1">
        <f>ABS(Mean!G85-MAX('ID-01'!C92,'ID-02'!C92,'ID-03'!D92,'ID-07'!B92,'ID-08'!D92,'ID-11'!D92,'ID-18'!F92,'ID-24'!F92,'ID-29'!G92,'ID-31'!B92,'ID-33'!F92,'ID-34'!G92,'ID-36'!F92,'ID-39'!G92,'ID-40'!G92,'ID-44'!E92,'ID-45'!G92,'ID-50'!B92,'ID-53'!D92,'ID-54'!C92,'ID-57'!F92,'ID-59'!E92,'ID-70'!D92,'ID-71'!F92))</f>
        <v>6.348495243819249</v>
      </c>
      <c r="H85" s="1">
        <f>ABS(Mean!H85-MAX('ID-03'!E92,'ID-11'!E92,'ID-13'!E92,'ID-15'!E92,'ID-16'!E92,'ID-18'!G92,'ID-24'!G92,'ID-29'!H92,'ID-30'!F92,'ID-31'!C92,'ID-33'!G92,'ID-34'!H92,'ID-40'!H92,'ID-44'!F92,'ID-45'!H92,'ID-54'!D92,'ID-57'!G92,'ID-59'!F92,'ID-70'!E92,'ID-71'!G92))</f>
        <v>4.0116568990382433</v>
      </c>
      <c r="I85" s="1">
        <f>ABS(Mean!I85-MAX('ID-12'!C92,'ID-18'!H92,'ID-24'!H92,'ID-29'!I92,'ID-40'!I92,'ID-44'!G92,'ID-45'!I92,'ID-59'!G92))</f>
        <v>4.1105630037253356</v>
      </c>
      <c r="J85" s="1">
        <f>ABS(Mean!J85-MAX('ID-31'!D92,'ID-40'!J92,'ID-44'!H92,'ID-45'!J92,'ID-57'!H92))</f>
        <v>2.3085124853203647</v>
      </c>
      <c r="K85" s="1">
        <f>ABS(Mean!K85-MAX('ID-26'!E92,'ID-31'!E92,'ID-34'!I92,'ID-36'!G92,'ID-40'!K92,'ID-44'!I92,'ID-57'!I92))</f>
        <v>4.5301825928626096</v>
      </c>
      <c r="M85" s="1">
        <v>10.125</v>
      </c>
      <c r="N85" s="70">
        <f t="shared" si="10"/>
        <v>5.277687879319035E-4</v>
      </c>
      <c r="O85" s="1">
        <f t="shared" si="11"/>
        <v>2.3313081300137484E-4</v>
      </c>
      <c r="P85" s="1">
        <f t="shared" si="12"/>
        <v>5.8999991293939087E-4</v>
      </c>
      <c r="Q85" s="1">
        <f t="shared" si="13"/>
        <v>6.3567598351738888E-4</v>
      </c>
      <c r="R85" s="1">
        <f t="shared" si="14"/>
        <v>1.42012822800121E-3</v>
      </c>
      <c r="S85" s="1">
        <f t="shared" si="15"/>
        <v>1.057659307620287E-3</v>
      </c>
      <c r="T85" s="1">
        <f t="shared" si="16"/>
        <v>6.6834203937977141E-4</v>
      </c>
      <c r="U85" s="1">
        <f t="shared" si="17"/>
        <v>6.8481979642064095E-4</v>
      </c>
      <c r="V85" s="1">
        <f t="shared" si="18"/>
        <v>3.8459818005437277E-4</v>
      </c>
      <c r="W85" s="1">
        <f t="shared" si="19"/>
        <v>7.5472841997091078E-4</v>
      </c>
    </row>
    <row r="86" spans="1:23" x14ac:dyDescent="0.25">
      <c r="A86" s="1">
        <v>10.25</v>
      </c>
      <c r="B86" s="1">
        <f>ABS(Mean!B86-MAX('ID-11'!B93,'ID-13'!B93,'ID-14'!B93,'ID-15'!B93,'ID-24'!B93,'ID-26'!B93,'ID-29'!B93,'ID-30'!B93,'ID-32'!B93,'ID-33'!B93,'ID-34'!B93,'ID-37'!B93,'ID-38'!B93,'ID-39'!B93,'ID-40'!B93,'ID-44'!B93,'ID-45'!B93,'ID-53'!B93,'ID-57'!B93,'ID-59'!B93,'ID-70'!B93,'ID-71'!B93))</f>
        <v>3.1481840322687837</v>
      </c>
      <c r="C86" s="1">
        <f>ABS(Mean!C86-MAX('ID-08'!B93,'ID-09'!B93,'ID-11'!C93,'ID-14'!C93,'ID-18'!B93,'ID-24'!C93,'ID-26'!C93,'ID-29'!C93,'ID-30'!C93,'ID-34'!C93,'ID-36'!B93,'ID-38'!C93,'ID-39'!C93,'ID-40'!C93,'ID-44'!C93,'ID-45'!C93,'ID-57'!C93,'ID-59'!C93))</f>
        <v>1.3714877255319704</v>
      </c>
      <c r="D86" s="1">
        <f>ABS(Mean!D86-MAX('ID-13'!C93,'ID-14'!D93,'ID-15'!C93,'ID-16'!B93,'ID-18'!C93,'ID-26'!D93,'ID-29'!D93,'ID-30'!D93,'ID-33'!C93,'ID-34'!D93,'ID-36'!C93,'ID-37'!C93,'ID-38'!D93,'ID-39'!D93,'ID-40'!D93,'ID-45'!D93,'ID-59'!D93,'ID-71'!C93))</f>
        <v>3.6268605277796162</v>
      </c>
      <c r="E86" s="1">
        <f>ABS(Mean!E86-MAX('ID-03'!B93,'ID-09'!C93,'ID-13'!D93,'ID-15'!D93,'ID-16'!C93,'ID-18'!D93,'ID-24'!D93,'ID-29'!E93,'ID-30'!E93,'ID-33'!D93,'ID-34'!E93,'ID-36'!D93,'ID-38'!E93,'ID-39'!E93,'ID-40'!E93,'ID-44'!D93,'ID-45'!E93,'ID-57'!D93,'ID-70'!C93,'ID-71'!D93))</f>
        <v>3.9863478613018746</v>
      </c>
      <c r="F86" s="1">
        <f>ABS(Mean!F86-MAX('ID-01'!B93,'ID-02'!B93,'ID-03'!C93,'ID-06'!B93,'ID-08'!C93,'ID-09'!D93,'ID-12'!B93,'ID-16'!D93,'ID-18'!E93,'ID-24'!E93,'ID-29'!F93,'ID-33'!E93,'ID-34'!F93,'ID-36'!E93,'ID-38'!F93,'ID-39'!F93,'ID-40'!F93,'ID-45'!F93,'ID-53'!C93,'ID-54'!B93,'ID-57'!E93,'ID-71'!E93))</f>
        <v>8.5928468446311825</v>
      </c>
      <c r="G86" s="1">
        <f>ABS(Mean!G86-MAX('ID-01'!C93,'ID-02'!C93,'ID-03'!D93,'ID-07'!B93,'ID-08'!D93,'ID-11'!D93,'ID-18'!F93,'ID-24'!F93,'ID-29'!G93,'ID-31'!B93,'ID-33'!F93,'ID-34'!G93,'ID-36'!F93,'ID-39'!G93,'ID-40'!G93,'ID-44'!E93,'ID-45'!G93,'ID-50'!B93,'ID-53'!D93,'ID-54'!C93,'ID-57'!F93,'ID-59'!E93,'ID-70'!D93,'ID-71'!F93))</f>
        <v>6.3391692430342985</v>
      </c>
      <c r="H86" s="1">
        <f>ABS(Mean!H86-MAX('ID-03'!E93,'ID-11'!E93,'ID-13'!E93,'ID-15'!E93,'ID-16'!E93,'ID-18'!G93,'ID-24'!G93,'ID-29'!H93,'ID-30'!F93,'ID-31'!C93,'ID-33'!G93,'ID-34'!H93,'ID-40'!H93,'ID-44'!F93,'ID-45'!H93,'ID-54'!D93,'ID-57'!G93,'ID-59'!F93,'ID-70'!E93,'ID-71'!G93))</f>
        <v>4.0702279287584071</v>
      </c>
      <c r="I86" s="1">
        <f>ABS(Mean!I86-MAX('ID-12'!C93,'ID-18'!H93,'ID-24'!H93,'ID-29'!I93,'ID-40'!I93,'ID-44'!G93,'ID-45'!I93,'ID-59'!G93))</f>
        <v>4.3817745923226887</v>
      </c>
      <c r="J86" s="1">
        <f>ABS(Mean!J86-MAX('ID-31'!D93,'ID-40'!J93,'ID-44'!H93,'ID-45'!J93,'ID-57'!H93))</f>
        <v>2.3193262398179106</v>
      </c>
      <c r="K86" s="1">
        <f>ABS(Mean!K86-MAX('ID-26'!E93,'ID-31'!E93,'ID-34'!I93,'ID-36'!G93,'ID-40'!K93,'ID-44'!I93,'ID-57'!I93))</f>
        <v>4.5912270776114603</v>
      </c>
      <c r="M86" s="1">
        <v>10.25</v>
      </c>
      <c r="N86" s="70">
        <f t="shared" si="10"/>
        <v>5.2448745977597936E-4</v>
      </c>
      <c r="O86" s="1">
        <f t="shared" si="11"/>
        <v>2.2848985507362629E-4</v>
      </c>
      <c r="P86" s="1">
        <f t="shared" si="12"/>
        <v>6.042349639280841E-4</v>
      </c>
      <c r="Q86" s="1">
        <f t="shared" si="13"/>
        <v>6.6412555369289232E-4</v>
      </c>
      <c r="R86" s="1">
        <f t="shared" si="14"/>
        <v>1.4315682843155551E-3</v>
      </c>
      <c r="S86" s="1">
        <f t="shared" si="15"/>
        <v>1.0561055958895143E-3</v>
      </c>
      <c r="T86" s="1">
        <f t="shared" si="16"/>
        <v>6.7809997293115062E-4</v>
      </c>
      <c r="U86" s="1">
        <f t="shared" si="17"/>
        <v>7.3000364708096001E-4</v>
      </c>
      <c r="V86" s="1">
        <f t="shared" si="18"/>
        <v>3.8639975155366392E-4</v>
      </c>
      <c r="W86" s="1">
        <f t="shared" si="19"/>
        <v>7.6489843113006933E-4</v>
      </c>
    </row>
    <row r="87" spans="1:23" x14ac:dyDescent="0.25">
      <c r="A87" s="1">
        <v>10.375</v>
      </c>
      <c r="B87" s="1">
        <f>ABS(Mean!B87-MAX('ID-11'!B94,'ID-13'!B94,'ID-14'!B94,'ID-15'!B94,'ID-24'!B94,'ID-26'!B94,'ID-29'!B94,'ID-30'!B94,'ID-32'!B94,'ID-33'!B94,'ID-34'!B94,'ID-37'!B94,'ID-38'!B94,'ID-39'!B94,'ID-40'!B94,'ID-44'!B94,'ID-45'!B94,'ID-53'!B94,'ID-57'!B94,'ID-59'!B94,'ID-70'!B94,'ID-71'!B94))</f>
        <v>3.2408900031930288</v>
      </c>
      <c r="C87" s="1">
        <f>ABS(Mean!C87-MAX('ID-08'!B94,'ID-09'!B94,'ID-11'!C94,'ID-14'!C94,'ID-18'!B94,'ID-24'!C94,'ID-26'!C94,'ID-29'!C94,'ID-30'!C94,'ID-34'!C94,'ID-36'!B94,'ID-38'!C94,'ID-39'!C94,'ID-40'!C94,'ID-44'!C94,'ID-45'!C94,'ID-57'!C94,'ID-59'!C94))</f>
        <v>1.4707634779525531</v>
      </c>
      <c r="D87" s="1">
        <f>ABS(Mean!D87-MAX('ID-13'!C94,'ID-14'!D94,'ID-15'!C94,'ID-16'!B94,'ID-18'!C94,'ID-26'!D94,'ID-29'!D94,'ID-30'!D94,'ID-33'!C94,'ID-34'!D94,'ID-36'!C94,'ID-37'!C94,'ID-38'!D94,'ID-39'!D94,'ID-40'!D94,'ID-45'!D94,'ID-59'!D94,'ID-71'!C94))</f>
        <v>3.4262720002480456</v>
      </c>
      <c r="E87" s="1">
        <f>ABS(Mean!E87-MAX('ID-03'!B94,'ID-09'!C94,'ID-13'!D94,'ID-15'!D94,'ID-16'!C94,'ID-18'!D94,'ID-24'!D94,'ID-29'!E94,'ID-30'!E94,'ID-33'!D94,'ID-34'!E94,'ID-36'!D94,'ID-38'!E94,'ID-39'!E94,'ID-40'!E94,'ID-44'!D94,'ID-45'!E94,'ID-57'!D94,'ID-70'!C94,'ID-71'!D94))</f>
        <v>4.1761084010595848</v>
      </c>
      <c r="F87" s="1">
        <f>ABS(Mean!F87-MAX('ID-01'!B94,'ID-02'!B94,'ID-03'!C94,'ID-06'!B94,'ID-08'!C94,'ID-09'!D94,'ID-12'!B94,'ID-16'!D94,'ID-18'!E94,'ID-24'!E94,'ID-29'!F94,'ID-33'!E94,'ID-34'!F94,'ID-36'!E94,'ID-38'!F94,'ID-39'!F94,'ID-40'!F94,'ID-45'!F94,'ID-53'!C94,'ID-54'!B94,'ID-57'!E94,'ID-71'!E94))</f>
        <v>8.6596079778942521</v>
      </c>
      <c r="G87" s="1">
        <f>ABS(Mean!G87-MAX('ID-01'!C94,'ID-02'!C94,'ID-03'!D94,'ID-07'!B94,'ID-08'!D94,'ID-11'!D94,'ID-18'!F94,'ID-24'!F94,'ID-29'!G94,'ID-31'!B94,'ID-33'!F94,'ID-34'!G94,'ID-36'!F94,'ID-39'!G94,'ID-40'!G94,'ID-44'!E94,'ID-45'!G94,'ID-50'!B94,'ID-53'!D94,'ID-54'!C94,'ID-57'!F94,'ID-59'!E94,'ID-70'!D94,'ID-71'!F94))</f>
        <v>6.327564938491788</v>
      </c>
      <c r="H87" s="1">
        <f>ABS(Mean!H87-MAX('ID-03'!E94,'ID-11'!E94,'ID-13'!E94,'ID-15'!E94,'ID-16'!E94,'ID-18'!G94,'ID-24'!G94,'ID-29'!H94,'ID-30'!F94,'ID-31'!C94,'ID-33'!G94,'ID-34'!H94,'ID-40'!H94,'ID-44'!F94,'ID-45'!H94,'ID-54'!D94,'ID-57'!G94,'ID-59'!F94,'ID-70'!E94,'ID-71'!G94))</f>
        <v>4.0424839073907339</v>
      </c>
      <c r="I87" s="1">
        <f>ABS(Mean!I87-MAX('ID-12'!C94,'ID-18'!H94,'ID-24'!H94,'ID-29'!I94,'ID-40'!I94,'ID-44'!G94,'ID-45'!I94,'ID-59'!G94))</f>
        <v>4.4303820065569628</v>
      </c>
      <c r="J87" s="1">
        <f>ABS(Mean!J87-MAX('ID-31'!D94,'ID-40'!J94,'ID-44'!H94,'ID-45'!J94,'ID-57'!H94))</f>
        <v>2.2836047199186744</v>
      </c>
      <c r="K87" s="1">
        <f>ABS(Mean!K87-MAX('ID-26'!E94,'ID-31'!E94,'ID-34'!I94,'ID-36'!G94,'ID-40'!K94,'ID-44'!I94,'ID-57'!I94))</f>
        <v>4.5556961154790265</v>
      </c>
      <c r="M87" s="1">
        <v>10.375</v>
      </c>
      <c r="N87" s="70">
        <f t="shared" si="10"/>
        <v>5.399322745319586E-4</v>
      </c>
      <c r="O87" s="1">
        <f t="shared" si="11"/>
        <v>2.4502919542689538E-4</v>
      </c>
      <c r="P87" s="1">
        <f t="shared" si="12"/>
        <v>5.7081691524132438E-4</v>
      </c>
      <c r="Q87" s="1">
        <f t="shared" si="13"/>
        <v>6.9573965961652689E-4</v>
      </c>
      <c r="R87" s="1">
        <f t="shared" si="14"/>
        <v>1.4426906891171825E-3</v>
      </c>
      <c r="S87" s="1">
        <f t="shared" si="15"/>
        <v>1.054172318752732E-3</v>
      </c>
      <c r="T87" s="1">
        <f t="shared" si="16"/>
        <v>6.7347781897129629E-4</v>
      </c>
      <c r="U87" s="1">
        <f t="shared" si="17"/>
        <v>7.3810164229239008E-4</v>
      </c>
      <c r="V87" s="1">
        <f t="shared" si="18"/>
        <v>3.8044854633845118E-4</v>
      </c>
      <c r="W87" s="1">
        <f t="shared" si="19"/>
        <v>7.5897897283880582E-4</v>
      </c>
    </row>
    <row r="88" spans="1:23" x14ac:dyDescent="0.25">
      <c r="A88" s="1">
        <v>10.5</v>
      </c>
      <c r="B88" s="1">
        <f>ABS(Mean!B88-MAX('ID-11'!B95,'ID-13'!B95,'ID-14'!B95,'ID-15'!B95,'ID-24'!B95,'ID-26'!B95,'ID-29'!B95,'ID-30'!B95,'ID-32'!B95,'ID-33'!B95,'ID-34'!B95,'ID-37'!B95,'ID-38'!B95,'ID-39'!B95,'ID-40'!B95,'ID-44'!B95,'ID-45'!B95,'ID-53'!B95,'ID-57'!B95,'ID-59'!B95,'ID-70'!B95,'ID-71'!B95))</f>
        <v>3.2514574906647149</v>
      </c>
      <c r="C88" s="1">
        <f>ABS(Mean!C88-MAX('ID-08'!B95,'ID-09'!B95,'ID-11'!C95,'ID-14'!C95,'ID-18'!B95,'ID-24'!C95,'ID-26'!C95,'ID-29'!C95,'ID-30'!C95,'ID-34'!C95,'ID-36'!B95,'ID-38'!C95,'ID-39'!C95,'ID-40'!C95,'ID-44'!C95,'ID-45'!C95,'ID-57'!C95,'ID-59'!C95))</f>
        <v>1.5290605053102488</v>
      </c>
      <c r="D88" s="1">
        <f>ABS(Mean!D88-MAX('ID-13'!C95,'ID-14'!D95,'ID-15'!C95,'ID-16'!B95,'ID-18'!C95,'ID-26'!D95,'ID-29'!D95,'ID-30'!D95,'ID-33'!C95,'ID-34'!D95,'ID-36'!C95,'ID-37'!C95,'ID-38'!D95,'ID-39'!D95,'ID-40'!D95,'ID-45'!D95,'ID-59'!D95,'ID-71'!C95))</f>
        <v>3.5270088766211813</v>
      </c>
      <c r="E88" s="1">
        <f>ABS(Mean!E88-MAX('ID-03'!B95,'ID-09'!C95,'ID-13'!D95,'ID-15'!D95,'ID-16'!C95,'ID-18'!D95,'ID-24'!D95,'ID-29'!E95,'ID-30'!E95,'ID-33'!D95,'ID-34'!E95,'ID-36'!D95,'ID-38'!E95,'ID-39'!E95,'ID-40'!E95,'ID-44'!D95,'ID-45'!E95,'ID-57'!D95,'ID-70'!C95,'ID-71'!D95))</f>
        <v>4.1872435812005246</v>
      </c>
      <c r="F88" s="1">
        <f>ABS(Mean!F88-MAX('ID-01'!B95,'ID-02'!B95,'ID-03'!C95,'ID-06'!B95,'ID-08'!C95,'ID-09'!D95,'ID-12'!B95,'ID-16'!D95,'ID-18'!E95,'ID-24'!E95,'ID-29'!F95,'ID-33'!E95,'ID-34'!F95,'ID-36'!E95,'ID-38'!F95,'ID-39'!F95,'ID-40'!F95,'ID-45'!F95,'ID-53'!C95,'ID-54'!B95,'ID-57'!E95,'ID-71'!E95))</f>
        <v>8.5754120957359738</v>
      </c>
      <c r="G88" s="1">
        <f>ABS(Mean!G88-MAX('ID-01'!C95,'ID-02'!C95,'ID-03'!D95,'ID-07'!B95,'ID-08'!D95,'ID-11'!D95,'ID-18'!F95,'ID-24'!F95,'ID-29'!G95,'ID-31'!B95,'ID-33'!F95,'ID-34'!G95,'ID-36'!F95,'ID-39'!G95,'ID-40'!G95,'ID-44'!E95,'ID-45'!G95,'ID-50'!B95,'ID-53'!D95,'ID-54'!C95,'ID-57'!F95,'ID-59'!E95,'ID-70'!D95,'ID-71'!F95))</f>
        <v>6.3315798128689593</v>
      </c>
      <c r="H88" s="1">
        <f>ABS(Mean!H88-MAX('ID-03'!E95,'ID-11'!E95,'ID-13'!E95,'ID-15'!E95,'ID-16'!E95,'ID-18'!G95,'ID-24'!G95,'ID-29'!H95,'ID-30'!F95,'ID-31'!C95,'ID-33'!G95,'ID-34'!H95,'ID-40'!H95,'ID-44'!F95,'ID-45'!H95,'ID-54'!D95,'ID-57'!G95,'ID-59'!F95,'ID-70'!E95,'ID-71'!G95))</f>
        <v>4.1690512045492509</v>
      </c>
      <c r="I88" s="1">
        <f>ABS(Mean!I88-MAX('ID-12'!C95,'ID-18'!H95,'ID-24'!H95,'ID-29'!I95,'ID-40'!I95,'ID-44'!G95,'ID-45'!I95,'ID-59'!G95))</f>
        <v>4.4454971417380893</v>
      </c>
      <c r="J88" s="1">
        <f>ABS(Mean!J88-MAX('ID-31'!D95,'ID-40'!J95,'ID-44'!H95,'ID-45'!J95,'ID-57'!H95))</f>
        <v>2.2103531783637922</v>
      </c>
      <c r="K88" s="1">
        <f>ABS(Mean!K88-MAX('ID-26'!E95,'ID-31'!E95,'ID-34'!I95,'ID-36'!G95,'ID-40'!K95,'ID-44'!I95,'ID-57'!I95))</f>
        <v>4.279933429547226</v>
      </c>
      <c r="M88" s="1">
        <v>10.5</v>
      </c>
      <c r="N88" s="70">
        <f t="shared" si="10"/>
        <v>5.4169281794474154E-4</v>
      </c>
      <c r="O88" s="1">
        <f t="shared" si="11"/>
        <v>2.5474148018468748E-4</v>
      </c>
      <c r="P88" s="1">
        <f t="shared" si="12"/>
        <v>5.8759967884508882E-4</v>
      </c>
      <c r="Q88" s="1">
        <f t="shared" si="13"/>
        <v>6.975947806280075E-4</v>
      </c>
      <c r="R88" s="1">
        <f t="shared" si="14"/>
        <v>1.4286636551496133E-3</v>
      </c>
      <c r="S88" s="1">
        <f t="shared" si="15"/>
        <v>1.0548411968239687E-3</v>
      </c>
      <c r="T88" s="1">
        <f t="shared" si="16"/>
        <v>6.9456393067790522E-4</v>
      </c>
      <c r="U88" s="1">
        <f t="shared" si="17"/>
        <v>7.4061982381356574E-4</v>
      </c>
      <c r="V88" s="1">
        <f t="shared" si="18"/>
        <v>3.6824483951540781E-4</v>
      </c>
      <c r="W88" s="1">
        <f t="shared" si="19"/>
        <v>7.1303690936256789E-4</v>
      </c>
    </row>
    <row r="89" spans="1:23" x14ac:dyDescent="0.25">
      <c r="A89" s="1">
        <v>10.625</v>
      </c>
      <c r="B89" s="1">
        <f>ABS(Mean!B89-MAX('ID-11'!B96,'ID-13'!B96,'ID-14'!B96,'ID-15'!B96,'ID-24'!B96,'ID-26'!B96,'ID-29'!B96,'ID-30'!B96,'ID-32'!B96,'ID-33'!B96,'ID-34'!B96,'ID-37'!B96,'ID-38'!B96,'ID-39'!B96,'ID-40'!B96,'ID-44'!B96,'ID-45'!B96,'ID-53'!B96,'ID-57'!B96,'ID-59'!B96,'ID-70'!B96,'ID-71'!B96))</f>
        <v>3.1154455262440122</v>
      </c>
      <c r="C89" s="1">
        <f>ABS(Mean!C89-MAX('ID-08'!B96,'ID-09'!B96,'ID-11'!C96,'ID-14'!C96,'ID-18'!B96,'ID-24'!C96,'ID-26'!C96,'ID-29'!C96,'ID-30'!C96,'ID-34'!C96,'ID-36'!B96,'ID-38'!C96,'ID-39'!C96,'ID-40'!C96,'ID-44'!C96,'ID-45'!C96,'ID-57'!C96,'ID-59'!C96))</f>
        <v>1.6211163824651265</v>
      </c>
      <c r="D89" s="1">
        <f>ABS(Mean!D89-MAX('ID-13'!C96,'ID-14'!D96,'ID-15'!C96,'ID-16'!B96,'ID-18'!C96,'ID-26'!D96,'ID-29'!D96,'ID-30'!D96,'ID-33'!C96,'ID-34'!D96,'ID-36'!C96,'ID-37'!C96,'ID-38'!D96,'ID-39'!D96,'ID-40'!D96,'ID-45'!D96,'ID-59'!D96,'ID-71'!C96))</f>
        <v>3.6276437730405076</v>
      </c>
      <c r="E89" s="1">
        <f>ABS(Mean!E89-MAX('ID-03'!B96,'ID-09'!C96,'ID-13'!D96,'ID-15'!D96,'ID-16'!C96,'ID-18'!D96,'ID-24'!D96,'ID-29'!E96,'ID-30'!E96,'ID-33'!D96,'ID-34'!E96,'ID-36'!D96,'ID-38'!E96,'ID-39'!E96,'ID-40'!E96,'ID-44'!D96,'ID-45'!E96,'ID-57'!D96,'ID-70'!C96,'ID-71'!D96))</f>
        <v>4.4183756007752919</v>
      </c>
      <c r="F89" s="1">
        <f>ABS(Mean!F89-MAX('ID-01'!B96,'ID-02'!B96,'ID-03'!C96,'ID-06'!B96,'ID-08'!C96,'ID-09'!D96,'ID-12'!B96,'ID-16'!D96,'ID-18'!E96,'ID-24'!E96,'ID-29'!F96,'ID-33'!E96,'ID-34'!F96,'ID-36'!E96,'ID-38'!F96,'ID-39'!F96,'ID-40'!F96,'ID-45'!F96,'ID-53'!C96,'ID-54'!B96,'ID-57'!E96,'ID-71'!E96))</f>
        <v>8.8458222610564867</v>
      </c>
      <c r="G89" s="1">
        <f>ABS(Mean!G89-MAX('ID-01'!C96,'ID-02'!C96,'ID-03'!D96,'ID-07'!B96,'ID-08'!D96,'ID-11'!D96,'ID-18'!F96,'ID-24'!F96,'ID-29'!G96,'ID-31'!B96,'ID-33'!F96,'ID-34'!G96,'ID-36'!F96,'ID-39'!G96,'ID-40'!G96,'ID-44'!E96,'ID-45'!G96,'ID-50'!B96,'ID-53'!D96,'ID-54'!C96,'ID-57'!F96,'ID-59'!E96,'ID-70'!D96,'ID-71'!F96))</f>
        <v>6.2489599428251186</v>
      </c>
      <c r="H89" s="1">
        <f>ABS(Mean!H89-MAX('ID-03'!E96,'ID-11'!E96,'ID-13'!E96,'ID-15'!E96,'ID-16'!E96,'ID-18'!G96,'ID-24'!G96,'ID-29'!H96,'ID-30'!F96,'ID-31'!C96,'ID-33'!G96,'ID-34'!H96,'ID-40'!H96,'ID-44'!F96,'ID-45'!H96,'ID-54'!D96,'ID-57'!G96,'ID-59'!F96,'ID-70'!E96,'ID-71'!G96))</f>
        <v>4.101802498959092</v>
      </c>
      <c r="I89" s="1">
        <f>ABS(Mean!I89-MAX('ID-12'!C96,'ID-18'!H96,'ID-24'!H96,'ID-29'!I96,'ID-40'!I96,'ID-44'!G96,'ID-45'!I96,'ID-59'!G96))</f>
        <v>4.5040020051663685</v>
      </c>
      <c r="J89" s="1">
        <f>ABS(Mean!J89-MAX('ID-31'!D96,'ID-40'!J96,'ID-44'!H96,'ID-45'!J96,'ID-57'!H96))</f>
        <v>2.2025178051894194</v>
      </c>
      <c r="K89" s="1">
        <f>ABS(Mean!K89-MAX('ID-26'!E96,'ID-31'!E96,'ID-34'!I96,'ID-36'!G96,'ID-40'!K96,'ID-44'!I96,'ID-57'!I96))</f>
        <v>4.215776303711035</v>
      </c>
      <c r="M89" s="1">
        <v>10.625</v>
      </c>
      <c r="N89" s="70">
        <f t="shared" si="10"/>
        <v>5.190332246722525E-4</v>
      </c>
      <c r="O89" s="1">
        <f t="shared" si="11"/>
        <v>2.7007798931869009E-4</v>
      </c>
      <c r="P89" s="1">
        <f t="shared" si="12"/>
        <v>6.0436545258854861E-4</v>
      </c>
      <c r="Q89" s="1">
        <f t="shared" si="13"/>
        <v>7.3610137508916369E-4</v>
      </c>
      <c r="R89" s="1">
        <f t="shared" si="14"/>
        <v>1.4737139886920108E-3</v>
      </c>
      <c r="S89" s="1">
        <f t="shared" si="15"/>
        <v>1.0410767264746649E-3</v>
      </c>
      <c r="T89" s="1">
        <f t="shared" si="16"/>
        <v>6.8336029632658473E-4</v>
      </c>
      <c r="U89" s="1">
        <f t="shared" si="17"/>
        <v>7.5036673406071708E-4</v>
      </c>
      <c r="V89" s="1">
        <f t="shared" si="18"/>
        <v>3.6693946634455731E-4</v>
      </c>
      <c r="W89" s="1">
        <f t="shared" si="19"/>
        <v>7.0234833219825848E-4</v>
      </c>
    </row>
    <row r="90" spans="1:23" x14ac:dyDescent="0.25">
      <c r="A90" s="1">
        <v>10.75</v>
      </c>
      <c r="B90" s="1">
        <f>ABS(Mean!B90-MAX('ID-11'!B97,'ID-13'!B97,'ID-14'!B97,'ID-15'!B97,'ID-24'!B97,'ID-26'!B97,'ID-29'!B97,'ID-30'!B97,'ID-32'!B97,'ID-33'!B97,'ID-34'!B97,'ID-37'!B97,'ID-38'!B97,'ID-39'!B97,'ID-40'!B97,'ID-44'!B97,'ID-45'!B97,'ID-53'!B97,'ID-57'!B97,'ID-59'!B97,'ID-70'!B97,'ID-71'!B97))</f>
        <v>3.0886813349461066</v>
      </c>
      <c r="C90" s="1">
        <f>ABS(Mean!C90-MAX('ID-08'!B97,'ID-09'!B97,'ID-11'!C97,'ID-14'!C97,'ID-18'!B97,'ID-24'!C97,'ID-26'!C97,'ID-29'!C97,'ID-30'!C97,'ID-34'!C97,'ID-36'!B97,'ID-38'!C97,'ID-39'!C97,'ID-40'!C97,'ID-44'!C97,'ID-45'!C97,'ID-57'!C97,'ID-59'!C97))</f>
        <v>1.6731213776973517</v>
      </c>
      <c r="D90" s="1">
        <f>ABS(Mean!D90-MAX('ID-13'!C97,'ID-14'!D97,'ID-15'!C97,'ID-16'!B97,'ID-18'!C97,'ID-26'!D97,'ID-29'!D97,'ID-30'!D97,'ID-33'!C97,'ID-34'!D97,'ID-36'!C97,'ID-37'!C97,'ID-38'!D97,'ID-39'!D97,'ID-40'!D97,'ID-45'!D97,'ID-59'!D97,'ID-71'!C97))</f>
        <v>3.3680494502967684</v>
      </c>
      <c r="E90" s="1">
        <f>ABS(Mean!E90-MAX('ID-03'!B97,'ID-09'!C97,'ID-13'!D97,'ID-15'!D97,'ID-16'!C97,'ID-18'!D97,'ID-24'!D97,'ID-29'!E97,'ID-30'!E97,'ID-33'!D97,'ID-34'!E97,'ID-36'!D97,'ID-38'!E97,'ID-39'!E97,'ID-40'!E97,'ID-44'!D97,'ID-45'!E97,'ID-57'!D97,'ID-70'!C97,'ID-71'!D97))</f>
        <v>4.405548304123295</v>
      </c>
      <c r="F90" s="1">
        <f>ABS(Mean!F90-MAX('ID-01'!B97,'ID-02'!B97,'ID-03'!C97,'ID-06'!B97,'ID-08'!C97,'ID-09'!D97,'ID-12'!B97,'ID-16'!D97,'ID-18'!E97,'ID-24'!E97,'ID-29'!F97,'ID-33'!E97,'ID-34'!F97,'ID-36'!E97,'ID-38'!F97,'ID-39'!F97,'ID-40'!F97,'ID-45'!F97,'ID-53'!C97,'ID-54'!B97,'ID-57'!E97,'ID-71'!E97))</f>
        <v>8.8216663541128977</v>
      </c>
      <c r="G90" s="1">
        <f>ABS(Mean!G90-MAX('ID-01'!C97,'ID-02'!C97,'ID-03'!D97,'ID-07'!B97,'ID-08'!D97,'ID-11'!D97,'ID-18'!F97,'ID-24'!F97,'ID-29'!G97,'ID-31'!B97,'ID-33'!F97,'ID-34'!G97,'ID-36'!F97,'ID-39'!G97,'ID-40'!G97,'ID-44'!E97,'ID-45'!G97,'ID-50'!B97,'ID-53'!D97,'ID-54'!C97,'ID-57'!F97,'ID-59'!E97,'ID-70'!D97,'ID-71'!F97))</f>
        <v>6.1623878178219726</v>
      </c>
      <c r="H90" s="1">
        <f>ABS(Mean!H90-MAX('ID-03'!E97,'ID-11'!E97,'ID-13'!E97,'ID-15'!E97,'ID-16'!E97,'ID-18'!G97,'ID-24'!G97,'ID-29'!H97,'ID-30'!F97,'ID-31'!C97,'ID-33'!G97,'ID-34'!H97,'ID-40'!H97,'ID-44'!F97,'ID-45'!H97,'ID-54'!D97,'ID-57'!G97,'ID-59'!F97,'ID-70'!E97,'ID-71'!G97))</f>
        <v>4.2940170183014725</v>
      </c>
      <c r="I90" s="1">
        <f>ABS(Mean!I90-MAX('ID-12'!C97,'ID-18'!H97,'ID-24'!H97,'ID-29'!I97,'ID-40'!I97,'ID-44'!G97,'ID-45'!I97,'ID-59'!G97))</f>
        <v>4.5959883845534151</v>
      </c>
      <c r="J90" s="1">
        <f>ABS(Mean!J90-MAX('ID-31'!D97,'ID-40'!J97,'ID-44'!H97,'ID-45'!J97,'ID-57'!H97))</f>
        <v>2.136854595097037</v>
      </c>
      <c r="K90" s="1">
        <f>ABS(Mean!K90-MAX('ID-26'!E97,'ID-31'!E97,'ID-34'!I97,'ID-36'!G97,'ID-40'!K97,'ID-44'!I97,'ID-57'!I97))</f>
        <v>4.0477836248663159</v>
      </c>
      <c r="M90" s="1">
        <v>10.75</v>
      </c>
      <c r="N90" s="70">
        <f t="shared" si="10"/>
        <v>5.1457431040202142E-4</v>
      </c>
      <c r="O90" s="1">
        <f t="shared" si="11"/>
        <v>2.7874202152437881E-4</v>
      </c>
      <c r="P90" s="1">
        <f t="shared" si="12"/>
        <v>5.6111703841944165E-4</v>
      </c>
      <c r="Q90" s="1">
        <f t="shared" si="13"/>
        <v>7.33964347466941E-4</v>
      </c>
      <c r="R90" s="1">
        <f t="shared" si="14"/>
        <v>1.4696896145952089E-3</v>
      </c>
      <c r="S90" s="1">
        <f t="shared" si="15"/>
        <v>1.0266538104491407E-3</v>
      </c>
      <c r="T90" s="1">
        <f t="shared" si="16"/>
        <v>7.1538323524902533E-4</v>
      </c>
      <c r="U90" s="1">
        <f t="shared" si="17"/>
        <v>7.6569166486659904E-4</v>
      </c>
      <c r="V90" s="1">
        <f t="shared" si="18"/>
        <v>3.5599997554316639E-4</v>
      </c>
      <c r="W90" s="1">
        <f t="shared" si="19"/>
        <v>6.7436075190272827E-4</v>
      </c>
    </row>
    <row r="91" spans="1:23" x14ac:dyDescent="0.25">
      <c r="A91" s="1">
        <v>10.875</v>
      </c>
      <c r="B91" s="1">
        <f>ABS(Mean!B91-MAX('ID-11'!B98,'ID-13'!B98,'ID-14'!B98,'ID-15'!B98,'ID-24'!B98,'ID-26'!B98,'ID-29'!B98,'ID-30'!B98,'ID-32'!B98,'ID-33'!B98,'ID-34'!B98,'ID-37'!B98,'ID-38'!B98,'ID-39'!B98,'ID-40'!B98,'ID-44'!B98,'ID-45'!B98,'ID-53'!B98,'ID-57'!B98,'ID-59'!B98,'ID-70'!B98,'ID-71'!B98))</f>
        <v>2.9912167492841957</v>
      </c>
      <c r="C91" s="1">
        <f>ABS(Mean!C91-MAX('ID-08'!B98,'ID-09'!B98,'ID-11'!C98,'ID-14'!C98,'ID-18'!B98,'ID-24'!C98,'ID-26'!C98,'ID-29'!C98,'ID-30'!C98,'ID-34'!C98,'ID-36'!B98,'ID-38'!C98,'ID-39'!C98,'ID-40'!C98,'ID-44'!C98,'ID-45'!C98,'ID-57'!C98,'ID-59'!C98))</f>
        <v>1.6385445058909063</v>
      </c>
      <c r="D91" s="1">
        <f>ABS(Mean!D91-MAX('ID-13'!C98,'ID-14'!D98,'ID-15'!C98,'ID-16'!B98,'ID-18'!C98,'ID-26'!D98,'ID-29'!D98,'ID-30'!D98,'ID-33'!C98,'ID-34'!D98,'ID-36'!C98,'ID-37'!C98,'ID-38'!D98,'ID-39'!D98,'ID-40'!D98,'ID-45'!D98,'ID-59'!D98,'ID-71'!C98))</f>
        <v>3.3983562946179</v>
      </c>
      <c r="E91" s="1">
        <f>ABS(Mean!E91-MAX('ID-03'!B98,'ID-09'!C98,'ID-13'!D98,'ID-15'!D98,'ID-16'!C98,'ID-18'!D98,'ID-24'!D98,'ID-29'!E98,'ID-30'!E98,'ID-33'!D98,'ID-34'!E98,'ID-36'!D98,'ID-38'!E98,'ID-39'!E98,'ID-40'!E98,'ID-44'!D98,'ID-45'!E98,'ID-57'!D98,'ID-70'!C98,'ID-71'!D98))</f>
        <v>4.4954408863128457</v>
      </c>
      <c r="F91" s="1">
        <f>ABS(Mean!F91-MAX('ID-01'!B98,'ID-02'!B98,'ID-03'!C98,'ID-06'!B98,'ID-08'!C98,'ID-09'!D98,'ID-12'!B98,'ID-16'!D98,'ID-18'!E98,'ID-24'!E98,'ID-29'!F98,'ID-33'!E98,'ID-34'!F98,'ID-36'!E98,'ID-38'!F98,'ID-39'!F98,'ID-40'!F98,'ID-45'!F98,'ID-53'!C98,'ID-54'!B98,'ID-57'!E98,'ID-71'!E98))</f>
        <v>8.8637186807607087</v>
      </c>
      <c r="G91" s="1">
        <f>ABS(Mean!G91-MAX('ID-01'!C98,'ID-02'!C98,'ID-03'!D98,'ID-07'!B98,'ID-08'!D98,'ID-11'!D98,'ID-18'!F98,'ID-24'!F98,'ID-29'!G98,'ID-31'!B98,'ID-33'!F98,'ID-34'!G98,'ID-36'!F98,'ID-39'!G98,'ID-40'!G98,'ID-44'!E98,'ID-45'!G98,'ID-50'!B98,'ID-53'!D98,'ID-54'!C98,'ID-57'!F98,'ID-59'!E98,'ID-70'!D98,'ID-71'!F98))</f>
        <v>6.165086914884423</v>
      </c>
      <c r="H91" s="1">
        <f>ABS(Mean!H91-MAX('ID-03'!E98,'ID-11'!E98,'ID-13'!E98,'ID-15'!E98,'ID-16'!E98,'ID-18'!G98,'ID-24'!G98,'ID-29'!H98,'ID-30'!F98,'ID-31'!C98,'ID-33'!G98,'ID-34'!H98,'ID-40'!H98,'ID-44'!F98,'ID-45'!H98,'ID-54'!D98,'ID-57'!G98,'ID-59'!F98,'ID-70'!E98,'ID-71'!G98))</f>
        <v>4.3452147053219337</v>
      </c>
      <c r="I91" s="1">
        <f>ABS(Mean!I91-MAX('ID-12'!C98,'ID-18'!H98,'ID-24'!H98,'ID-29'!I98,'ID-40'!I98,'ID-44'!G98,'ID-45'!I98,'ID-59'!G98))</f>
        <v>4.6813769303801198</v>
      </c>
      <c r="J91" s="1">
        <f>ABS(Mean!J91-MAX('ID-31'!D98,'ID-40'!J98,'ID-44'!H98,'ID-45'!J98,'ID-57'!H98))</f>
        <v>2.1266567903537008</v>
      </c>
      <c r="K91" s="1">
        <f>ABS(Mean!K91-MAX('ID-26'!E98,'ID-31'!E98,'ID-34'!I98,'ID-36'!G98,'ID-40'!K98,'ID-44'!I98,'ID-57'!I98))</f>
        <v>4.0728581329118416</v>
      </c>
      <c r="M91" s="1">
        <v>10.875</v>
      </c>
      <c r="N91" s="70">
        <f t="shared" si="10"/>
        <v>4.9833671043074705E-4</v>
      </c>
      <c r="O91" s="1">
        <f t="shared" si="11"/>
        <v>2.7298151468142502E-4</v>
      </c>
      <c r="P91" s="1">
        <f t="shared" si="12"/>
        <v>5.6616615868334218E-4</v>
      </c>
      <c r="Q91" s="1">
        <f t="shared" si="13"/>
        <v>7.4894045165972017E-4</v>
      </c>
      <c r="R91" s="1">
        <f t="shared" si="14"/>
        <v>1.4766955322147342E-3</v>
      </c>
      <c r="S91" s="1">
        <f t="shared" si="15"/>
        <v>1.027103480019745E-3</v>
      </c>
      <c r="T91" s="1">
        <f t="shared" si="16"/>
        <v>7.2391276990663416E-4</v>
      </c>
      <c r="U91" s="1">
        <f t="shared" si="17"/>
        <v>7.7991739660132804E-4</v>
      </c>
      <c r="V91" s="1">
        <f t="shared" si="18"/>
        <v>3.5430102127292657E-4</v>
      </c>
      <c r="W91" s="1">
        <f t="shared" si="19"/>
        <v>6.7853816494311289E-4</v>
      </c>
    </row>
    <row r="92" spans="1:23" x14ac:dyDescent="0.25">
      <c r="A92" s="1">
        <v>11</v>
      </c>
      <c r="B92" s="1">
        <f>ABS(Mean!B92-MAX('ID-11'!B99,'ID-13'!B99,'ID-14'!B99,'ID-15'!B99,'ID-24'!B99,'ID-26'!B99,'ID-29'!B99,'ID-30'!B99,'ID-32'!B99,'ID-33'!B99,'ID-34'!B99,'ID-37'!B99,'ID-38'!B99,'ID-39'!B99,'ID-40'!B99,'ID-44'!B99,'ID-45'!B99,'ID-53'!B99,'ID-57'!B99,'ID-59'!B99,'ID-70'!B99,'ID-71'!B99))</f>
        <v>2.9512212289377295</v>
      </c>
      <c r="C92" s="1">
        <f>ABS(Mean!C92-MAX('ID-08'!B99,'ID-09'!B99,'ID-11'!C99,'ID-14'!C99,'ID-18'!B99,'ID-24'!C99,'ID-26'!C99,'ID-29'!C99,'ID-30'!C99,'ID-34'!C99,'ID-36'!B99,'ID-38'!C99,'ID-39'!C99,'ID-40'!C99,'ID-44'!C99,'ID-45'!C99,'ID-57'!C99,'ID-59'!C99))</f>
        <v>1.7605078065655304</v>
      </c>
      <c r="D92" s="1">
        <f>ABS(Mean!D92-MAX('ID-13'!C99,'ID-14'!D99,'ID-15'!C99,'ID-16'!B99,'ID-18'!C99,'ID-26'!D99,'ID-29'!D99,'ID-30'!D99,'ID-33'!C99,'ID-34'!D99,'ID-36'!C99,'ID-37'!C99,'ID-38'!D99,'ID-39'!D99,'ID-40'!D99,'ID-45'!D99,'ID-59'!D99,'ID-71'!C99))</f>
        <v>3.4184723989602226</v>
      </c>
      <c r="E92" s="1">
        <f>ABS(Mean!E92-MAX('ID-03'!B99,'ID-09'!C99,'ID-13'!D99,'ID-15'!D99,'ID-16'!C99,'ID-18'!D99,'ID-24'!D99,'ID-29'!E99,'ID-30'!E99,'ID-33'!D99,'ID-34'!E99,'ID-36'!D99,'ID-38'!E99,'ID-39'!E99,'ID-40'!E99,'ID-44'!D99,'ID-45'!E99,'ID-57'!D99,'ID-70'!C99,'ID-71'!D99))</f>
        <v>4.3951908967516964</v>
      </c>
      <c r="F92" s="1">
        <f>ABS(Mean!F92-MAX('ID-01'!B99,'ID-02'!B99,'ID-03'!C99,'ID-06'!B99,'ID-08'!C99,'ID-09'!D99,'ID-12'!B99,'ID-16'!D99,'ID-18'!E99,'ID-24'!E99,'ID-29'!F99,'ID-33'!E99,'ID-34'!F99,'ID-36'!E99,'ID-38'!F99,'ID-39'!F99,'ID-40'!F99,'ID-45'!F99,'ID-53'!C99,'ID-54'!B99,'ID-57'!E99,'ID-71'!E99))</f>
        <v>8.8808872237339429</v>
      </c>
      <c r="G92" s="1">
        <f>ABS(Mean!G92-MAX('ID-01'!C99,'ID-02'!C99,'ID-03'!D99,'ID-07'!B99,'ID-08'!D99,'ID-11'!D99,'ID-18'!F99,'ID-24'!F99,'ID-29'!G99,'ID-31'!B99,'ID-33'!F99,'ID-34'!G99,'ID-36'!F99,'ID-39'!G99,'ID-40'!G99,'ID-44'!E99,'ID-45'!G99,'ID-50'!B99,'ID-53'!D99,'ID-54'!C99,'ID-57'!F99,'ID-59'!E99,'ID-70'!D99,'ID-71'!F99))</f>
        <v>6.1655137484005156</v>
      </c>
      <c r="H92" s="1">
        <f>ABS(Mean!H92-MAX('ID-03'!E99,'ID-11'!E99,'ID-13'!E99,'ID-15'!E99,'ID-16'!E99,'ID-18'!G99,'ID-24'!G99,'ID-29'!H99,'ID-30'!F99,'ID-31'!C99,'ID-33'!G99,'ID-34'!H99,'ID-40'!H99,'ID-44'!F99,'ID-45'!H99,'ID-54'!D99,'ID-57'!G99,'ID-59'!F99,'ID-70'!E99,'ID-71'!G99))</f>
        <v>4.229496941434788</v>
      </c>
      <c r="I92" s="1">
        <f>ABS(Mean!I92-MAX('ID-12'!C99,'ID-18'!H99,'ID-24'!H99,'ID-29'!I99,'ID-40'!I99,'ID-44'!G99,'ID-45'!I99,'ID-59'!G99))</f>
        <v>4.6944487080538346</v>
      </c>
      <c r="J92" s="1">
        <f>ABS(Mean!J92-MAX('ID-31'!D99,'ID-40'!J99,'ID-44'!H99,'ID-45'!J99,'ID-57'!H99))</f>
        <v>2.0910249672932975</v>
      </c>
      <c r="K92" s="1">
        <f>ABS(Mean!K92-MAX('ID-26'!E99,'ID-31'!E99,'ID-34'!I99,'ID-36'!G99,'ID-40'!K99,'ID-44'!I99,'ID-57'!I99))</f>
        <v>4.0273352411160026</v>
      </c>
      <c r="M92" s="1">
        <v>11</v>
      </c>
      <c r="N92" s="70">
        <f t="shared" si="10"/>
        <v>4.9167345674102573E-4</v>
      </c>
      <c r="O92" s="1">
        <f t="shared" si="11"/>
        <v>2.9330060057381738E-4</v>
      </c>
      <c r="P92" s="1">
        <f t="shared" si="12"/>
        <v>5.6951750166677308E-4</v>
      </c>
      <c r="Q92" s="1">
        <f t="shared" si="13"/>
        <v>7.3223880339883267E-4</v>
      </c>
      <c r="R92" s="1">
        <f t="shared" si="14"/>
        <v>1.479555811474075E-3</v>
      </c>
      <c r="S92" s="1">
        <f t="shared" si="15"/>
        <v>1.0271745904835261E-3</v>
      </c>
      <c r="T92" s="1">
        <f t="shared" si="16"/>
        <v>7.0463419044303579E-4</v>
      </c>
      <c r="U92" s="1">
        <f t="shared" si="17"/>
        <v>7.8209515476176895E-4</v>
      </c>
      <c r="V92" s="1">
        <f t="shared" si="18"/>
        <v>3.4836475955106336E-4</v>
      </c>
      <c r="W92" s="1">
        <f t="shared" si="19"/>
        <v>6.7095405116992613E-4</v>
      </c>
    </row>
    <row r="93" spans="1:23" x14ac:dyDescent="0.25">
      <c r="A93" s="1">
        <v>11.125</v>
      </c>
      <c r="B93" s="1">
        <f>ABS(Mean!B93-MAX('ID-11'!B100,'ID-13'!B100,'ID-14'!B100,'ID-15'!B100,'ID-24'!B100,'ID-26'!B100,'ID-29'!B100,'ID-30'!B100,'ID-32'!B100,'ID-33'!B100,'ID-34'!B100,'ID-37'!B100,'ID-38'!B100,'ID-39'!B100,'ID-40'!B100,'ID-44'!B100,'ID-45'!B100,'ID-53'!B100,'ID-57'!B100,'ID-59'!B100,'ID-70'!B100,'ID-71'!B100))</f>
        <v>2.9998983894251561</v>
      </c>
      <c r="C93" s="1">
        <f>ABS(Mean!C93-MAX('ID-08'!B100,'ID-09'!B100,'ID-11'!C100,'ID-14'!C100,'ID-18'!B100,'ID-24'!C100,'ID-26'!C100,'ID-29'!C100,'ID-30'!C100,'ID-34'!C100,'ID-36'!B100,'ID-38'!C100,'ID-39'!C100,'ID-40'!C100,'ID-44'!C100,'ID-45'!C100,'ID-57'!C100,'ID-59'!C100))</f>
        <v>1.7856767168520062</v>
      </c>
      <c r="D93" s="1">
        <f>ABS(Mean!D93-MAX('ID-13'!C100,'ID-14'!D100,'ID-15'!C100,'ID-16'!B100,'ID-18'!C100,'ID-26'!D100,'ID-29'!D100,'ID-30'!D100,'ID-33'!C100,'ID-34'!D100,'ID-36'!C100,'ID-37'!C100,'ID-38'!D100,'ID-39'!D100,'ID-40'!D100,'ID-45'!D100,'ID-59'!D100,'ID-71'!C100))</f>
        <v>3.402585767006796</v>
      </c>
      <c r="E93" s="1">
        <f>ABS(Mean!E93-MAX('ID-03'!B100,'ID-09'!C100,'ID-13'!D100,'ID-15'!D100,'ID-16'!C100,'ID-18'!D100,'ID-24'!D100,'ID-29'!E100,'ID-30'!E100,'ID-33'!D100,'ID-34'!E100,'ID-36'!D100,'ID-38'!E100,'ID-39'!E100,'ID-40'!E100,'ID-44'!D100,'ID-45'!E100,'ID-57'!D100,'ID-70'!C100,'ID-71'!D100))</f>
        <v>4.5364424151792573</v>
      </c>
      <c r="F93" s="1">
        <f>ABS(Mean!F93-MAX('ID-01'!B100,'ID-02'!B100,'ID-03'!C100,'ID-06'!B100,'ID-08'!C100,'ID-09'!D100,'ID-12'!B100,'ID-16'!D100,'ID-18'!E100,'ID-24'!E100,'ID-29'!F100,'ID-33'!E100,'ID-34'!F100,'ID-36'!E100,'ID-38'!F100,'ID-39'!F100,'ID-40'!F100,'ID-45'!F100,'ID-53'!C100,'ID-54'!B100,'ID-57'!E100,'ID-71'!E100))</f>
        <v>9.0174276486324736</v>
      </c>
      <c r="G93" s="1">
        <f>ABS(Mean!G93-MAX('ID-01'!C100,'ID-02'!C100,'ID-03'!D100,'ID-07'!B100,'ID-08'!D100,'ID-11'!D100,'ID-18'!F100,'ID-24'!F100,'ID-29'!G100,'ID-31'!B100,'ID-33'!F100,'ID-34'!G100,'ID-36'!F100,'ID-39'!G100,'ID-40'!G100,'ID-44'!E100,'ID-45'!G100,'ID-50'!B100,'ID-53'!D100,'ID-54'!C100,'ID-57'!F100,'ID-59'!E100,'ID-70'!D100,'ID-71'!F100))</f>
        <v>6.2369600848341182</v>
      </c>
      <c r="H93" s="1">
        <f>ABS(Mean!H93-MAX('ID-03'!E100,'ID-11'!E100,'ID-13'!E100,'ID-15'!E100,'ID-16'!E100,'ID-18'!G100,'ID-24'!G100,'ID-29'!H100,'ID-30'!F100,'ID-31'!C100,'ID-33'!G100,'ID-34'!H100,'ID-40'!H100,'ID-44'!F100,'ID-45'!H100,'ID-54'!D100,'ID-57'!G100,'ID-59'!F100,'ID-70'!E100,'ID-71'!G100))</f>
        <v>3.9765130452258637</v>
      </c>
      <c r="I93" s="1">
        <f>ABS(Mean!I93-MAX('ID-12'!C100,'ID-18'!H100,'ID-24'!H100,'ID-29'!I100,'ID-40'!I100,'ID-44'!G100,'ID-45'!I100,'ID-59'!G100))</f>
        <v>4.6811762580647738</v>
      </c>
      <c r="J93" s="1">
        <f>ABS(Mean!J93-MAX('ID-31'!D100,'ID-40'!J100,'ID-44'!H100,'ID-45'!J100,'ID-57'!H100))</f>
        <v>2.0903529764387603</v>
      </c>
      <c r="K93" s="1">
        <f>ABS(Mean!K93-MAX('ID-26'!E100,'ID-31'!E100,'ID-34'!I100,'ID-36'!G100,'ID-40'!K100,'ID-44'!I100,'ID-57'!I100))</f>
        <v>4.1011807105465543</v>
      </c>
      <c r="M93" s="1">
        <v>11.125</v>
      </c>
      <c r="N93" s="70">
        <f t="shared" si="10"/>
        <v>4.9978307167823101E-4</v>
      </c>
      <c r="O93" s="1">
        <f t="shared" si="11"/>
        <v>2.9749374102754425E-4</v>
      </c>
      <c r="P93" s="1">
        <f t="shared" si="12"/>
        <v>5.668707887833323E-4</v>
      </c>
      <c r="Q93" s="1">
        <f t="shared" si="13"/>
        <v>7.5577130636886433E-4</v>
      </c>
      <c r="R93" s="1">
        <f t="shared" si="14"/>
        <v>1.5023034462621702E-3</v>
      </c>
      <c r="S93" s="1">
        <f t="shared" si="15"/>
        <v>1.0390775501333642E-3</v>
      </c>
      <c r="T93" s="1">
        <f t="shared" si="16"/>
        <v>6.6248707333462897E-4</v>
      </c>
      <c r="U93" s="1">
        <f t="shared" si="17"/>
        <v>7.798839645935914E-4</v>
      </c>
      <c r="V93" s="1">
        <f t="shared" si="18"/>
        <v>3.482528058746975E-4</v>
      </c>
      <c r="W93" s="1">
        <f t="shared" si="19"/>
        <v>6.8325670637705595E-4</v>
      </c>
    </row>
    <row r="94" spans="1:23" x14ac:dyDescent="0.25">
      <c r="A94" s="1">
        <v>11.25</v>
      </c>
      <c r="B94" s="1">
        <f>ABS(Mean!B94-MAX('ID-11'!B101,'ID-13'!B101,'ID-14'!B101,'ID-15'!B101,'ID-24'!B101,'ID-26'!B101,'ID-29'!B101,'ID-30'!B101,'ID-32'!B101,'ID-33'!B101,'ID-34'!B101,'ID-37'!B101,'ID-38'!B101,'ID-39'!B101,'ID-40'!B101,'ID-44'!B101,'ID-45'!B101,'ID-53'!B101,'ID-57'!B101,'ID-59'!B101,'ID-70'!B101,'ID-71'!B101))</f>
        <v>3.0924041166432383</v>
      </c>
      <c r="C94" s="1">
        <f>ABS(Mean!C94-MAX('ID-08'!B101,'ID-09'!B101,'ID-11'!C101,'ID-14'!C101,'ID-18'!B101,'ID-24'!C101,'ID-26'!C101,'ID-29'!C101,'ID-30'!C101,'ID-34'!C101,'ID-36'!B101,'ID-38'!C101,'ID-39'!C101,'ID-40'!C101,'ID-44'!C101,'ID-45'!C101,'ID-57'!C101,'ID-59'!C101))</f>
        <v>1.8510796912424214</v>
      </c>
      <c r="D94" s="1">
        <f>ABS(Mean!D94-MAX('ID-13'!C101,'ID-14'!D101,'ID-15'!C101,'ID-16'!B101,'ID-18'!C101,'ID-26'!D101,'ID-29'!D101,'ID-30'!D101,'ID-33'!C101,'ID-34'!D101,'ID-36'!C101,'ID-37'!C101,'ID-38'!D101,'ID-39'!D101,'ID-40'!D101,'ID-45'!D101,'ID-59'!D101,'ID-71'!C101))</f>
        <v>3.5078800173431999</v>
      </c>
      <c r="E94" s="1">
        <f>ABS(Mean!E94-MAX('ID-03'!B101,'ID-09'!C101,'ID-13'!D101,'ID-15'!D101,'ID-16'!C101,'ID-18'!D101,'ID-24'!D101,'ID-29'!E101,'ID-30'!E101,'ID-33'!D101,'ID-34'!E101,'ID-36'!D101,'ID-38'!E101,'ID-39'!E101,'ID-40'!E101,'ID-44'!D101,'ID-45'!E101,'ID-57'!D101,'ID-70'!C101,'ID-71'!D101))</f>
        <v>4.3474469606997781</v>
      </c>
      <c r="F94" s="1">
        <f>ABS(Mean!F94-MAX('ID-01'!B101,'ID-02'!B101,'ID-03'!C101,'ID-06'!B101,'ID-08'!C101,'ID-09'!D101,'ID-12'!B101,'ID-16'!D101,'ID-18'!E101,'ID-24'!E101,'ID-29'!F101,'ID-33'!E101,'ID-34'!F101,'ID-36'!E101,'ID-38'!F101,'ID-39'!F101,'ID-40'!F101,'ID-45'!F101,'ID-53'!C101,'ID-54'!B101,'ID-57'!E101,'ID-71'!E101))</f>
        <v>9.6223272071766281</v>
      </c>
      <c r="G94" s="1">
        <f>ABS(Mean!G94-MAX('ID-01'!C101,'ID-02'!C101,'ID-03'!D101,'ID-07'!B101,'ID-08'!D101,'ID-11'!D101,'ID-18'!F101,'ID-24'!F101,'ID-29'!G101,'ID-31'!B101,'ID-33'!F101,'ID-34'!G101,'ID-36'!F101,'ID-39'!G101,'ID-40'!G101,'ID-44'!E101,'ID-45'!G101,'ID-50'!B101,'ID-53'!D101,'ID-54'!C101,'ID-57'!F101,'ID-59'!E101,'ID-70'!D101,'ID-71'!F101))</f>
        <v>6.282027630546704</v>
      </c>
      <c r="H94" s="1">
        <f>ABS(Mean!H94-MAX('ID-03'!E101,'ID-11'!E101,'ID-13'!E101,'ID-15'!E101,'ID-16'!E101,'ID-18'!G101,'ID-24'!G101,'ID-29'!H101,'ID-30'!F101,'ID-31'!C101,'ID-33'!G101,'ID-34'!H101,'ID-40'!H101,'ID-44'!F101,'ID-45'!H101,'ID-54'!D101,'ID-57'!G101,'ID-59'!F101,'ID-70'!E101,'ID-71'!G101))</f>
        <v>4.0063172515759904</v>
      </c>
      <c r="I94" s="1">
        <f>ABS(Mean!I94-MAX('ID-12'!C101,'ID-18'!H101,'ID-24'!H101,'ID-29'!I101,'ID-40'!I101,'ID-44'!G101,'ID-45'!I101,'ID-59'!G101))</f>
        <v>4.612196348481362</v>
      </c>
      <c r="J94" s="1">
        <f>ABS(Mean!J94-MAX('ID-31'!D101,'ID-40'!J101,'ID-44'!H101,'ID-45'!J101,'ID-57'!H101))</f>
        <v>2.0782131184635482</v>
      </c>
      <c r="K94" s="1">
        <f>ABS(Mean!K94-MAX('ID-26'!E101,'ID-31'!E101,'ID-34'!I101,'ID-36'!G101,'ID-40'!K101,'ID-44'!I101,'ID-57'!I101))</f>
        <v>4.1022451447079282</v>
      </c>
      <c r="M94" s="1">
        <v>11.25</v>
      </c>
      <c r="N94" s="70">
        <f t="shared" si="10"/>
        <v>5.1519452583276358E-4</v>
      </c>
      <c r="O94" s="1">
        <f t="shared" si="11"/>
        <v>3.0838987656098743E-4</v>
      </c>
      <c r="P94" s="1">
        <f t="shared" si="12"/>
        <v>5.844128108893771E-4</v>
      </c>
      <c r="Q94" s="1">
        <f t="shared" si="13"/>
        <v>7.2428466365258304E-4</v>
      </c>
      <c r="R94" s="1">
        <f t="shared" si="14"/>
        <v>1.6030797127156264E-3</v>
      </c>
      <c r="S94" s="1">
        <f t="shared" si="15"/>
        <v>1.046585803249081E-3</v>
      </c>
      <c r="T94" s="1">
        <f t="shared" si="16"/>
        <v>6.6745245411256007E-4</v>
      </c>
      <c r="U94" s="1">
        <f t="shared" si="17"/>
        <v>7.683919116569949E-4</v>
      </c>
      <c r="V94" s="1">
        <f t="shared" si="18"/>
        <v>3.4623030553602714E-4</v>
      </c>
      <c r="W94" s="1">
        <f t="shared" si="19"/>
        <v>6.8343404110834092E-4</v>
      </c>
    </row>
    <row r="95" spans="1:23" x14ac:dyDescent="0.25">
      <c r="A95" s="1">
        <v>11.375</v>
      </c>
      <c r="B95" s="1">
        <f>ABS(Mean!B95-MAX('ID-11'!B102,'ID-13'!B102,'ID-14'!B102,'ID-15'!B102,'ID-24'!B102,'ID-26'!B102,'ID-29'!B102,'ID-30'!B102,'ID-32'!B102,'ID-33'!B102,'ID-34'!B102,'ID-37'!B102,'ID-38'!B102,'ID-39'!B102,'ID-40'!B102,'ID-44'!B102,'ID-45'!B102,'ID-53'!B102,'ID-57'!B102,'ID-59'!B102,'ID-70'!B102,'ID-71'!B102))</f>
        <v>3.115559098797442</v>
      </c>
      <c r="C95" s="1">
        <f>ABS(Mean!C95-MAX('ID-08'!B102,'ID-09'!B102,'ID-11'!C102,'ID-14'!C102,'ID-18'!B102,'ID-24'!C102,'ID-26'!C102,'ID-29'!C102,'ID-30'!C102,'ID-34'!C102,'ID-36'!B102,'ID-38'!C102,'ID-39'!C102,'ID-40'!C102,'ID-44'!C102,'ID-45'!C102,'ID-57'!C102,'ID-59'!C102))</f>
        <v>1.7743155565150657</v>
      </c>
      <c r="D95" s="1">
        <f>ABS(Mean!D95-MAX('ID-13'!C102,'ID-14'!D102,'ID-15'!C102,'ID-16'!B102,'ID-18'!C102,'ID-26'!D102,'ID-29'!D102,'ID-30'!D102,'ID-33'!C102,'ID-34'!D102,'ID-36'!C102,'ID-37'!C102,'ID-38'!D102,'ID-39'!D102,'ID-40'!D102,'ID-45'!D102,'ID-59'!D102,'ID-71'!C102))</f>
        <v>3.6874130786569448</v>
      </c>
      <c r="E95" s="1">
        <f>ABS(Mean!E95-MAX('ID-03'!B102,'ID-09'!C102,'ID-13'!D102,'ID-15'!D102,'ID-16'!C102,'ID-18'!D102,'ID-24'!D102,'ID-29'!E102,'ID-30'!E102,'ID-33'!D102,'ID-34'!E102,'ID-36'!D102,'ID-38'!E102,'ID-39'!E102,'ID-40'!E102,'ID-44'!D102,'ID-45'!E102,'ID-57'!D102,'ID-70'!C102,'ID-71'!D102))</f>
        <v>4.137105436680927</v>
      </c>
      <c r="F95" s="1">
        <f>ABS(Mean!F95-MAX('ID-01'!B102,'ID-02'!B102,'ID-03'!C102,'ID-06'!B102,'ID-08'!C102,'ID-09'!D102,'ID-12'!B102,'ID-16'!D102,'ID-18'!E102,'ID-24'!E102,'ID-29'!F102,'ID-33'!E102,'ID-34'!F102,'ID-36'!E102,'ID-38'!F102,'ID-39'!F102,'ID-40'!F102,'ID-45'!F102,'ID-53'!C102,'ID-54'!B102,'ID-57'!E102,'ID-71'!E102))</f>
        <v>9.6172691660675316</v>
      </c>
      <c r="G95" s="1">
        <f>ABS(Mean!G95-MAX('ID-01'!C102,'ID-02'!C102,'ID-03'!D102,'ID-07'!B102,'ID-08'!D102,'ID-11'!D102,'ID-18'!F102,'ID-24'!F102,'ID-29'!G102,'ID-31'!B102,'ID-33'!F102,'ID-34'!G102,'ID-36'!F102,'ID-39'!G102,'ID-40'!G102,'ID-44'!E102,'ID-45'!G102,'ID-50'!B102,'ID-53'!D102,'ID-54'!C102,'ID-57'!F102,'ID-59'!E102,'ID-70'!D102,'ID-71'!F102))</f>
        <v>6.3121573799370267</v>
      </c>
      <c r="H95" s="1">
        <f>ABS(Mean!H95-MAX('ID-03'!E102,'ID-11'!E102,'ID-13'!E102,'ID-15'!E102,'ID-16'!E102,'ID-18'!G102,'ID-24'!G102,'ID-29'!H102,'ID-30'!F102,'ID-31'!C102,'ID-33'!G102,'ID-34'!H102,'ID-40'!H102,'ID-44'!F102,'ID-45'!H102,'ID-54'!D102,'ID-57'!G102,'ID-59'!F102,'ID-70'!E102,'ID-71'!G102))</f>
        <v>4.1214499366646624</v>
      </c>
      <c r="I95" s="1">
        <f>ABS(Mean!I95-MAX('ID-12'!C102,'ID-18'!H102,'ID-24'!H102,'ID-29'!I102,'ID-40'!I102,'ID-44'!G102,'ID-45'!I102,'ID-59'!G102))</f>
        <v>4.387299824656175</v>
      </c>
      <c r="J95" s="1">
        <f>ABS(Mean!J95-MAX('ID-31'!D102,'ID-40'!J102,'ID-44'!H102,'ID-45'!J102,'ID-57'!H102))</f>
        <v>2.0966329097921159</v>
      </c>
      <c r="K95" s="1">
        <f>ABS(Mean!K95-MAX('ID-26'!E102,'ID-31'!E102,'ID-34'!I102,'ID-36'!G102,'ID-40'!K102,'ID-44'!I102,'ID-57'!I102))</f>
        <v>4.0445746162397249</v>
      </c>
      <c r="M95" s="1">
        <v>11.375</v>
      </c>
      <c r="N95" s="70">
        <f t="shared" si="10"/>
        <v>5.1905214585965388E-4</v>
      </c>
      <c r="O95" s="1">
        <f t="shared" si="11"/>
        <v>2.9560097171540993E-4</v>
      </c>
      <c r="P95" s="1">
        <f t="shared" si="12"/>
        <v>6.1432301890424704E-4</v>
      </c>
      <c r="Q95" s="1">
        <f t="shared" si="13"/>
        <v>6.8924176575104249E-4</v>
      </c>
      <c r="R95" s="1">
        <f t="shared" si="14"/>
        <v>1.6022370430668509E-3</v>
      </c>
      <c r="S95" s="1">
        <f t="shared" si="15"/>
        <v>1.0516054194975087E-3</v>
      </c>
      <c r="T95" s="1">
        <f t="shared" si="16"/>
        <v>6.8663355944833279E-4</v>
      </c>
      <c r="U95" s="1">
        <f t="shared" si="17"/>
        <v>7.3092415078771877E-4</v>
      </c>
      <c r="V95" s="1">
        <f t="shared" si="18"/>
        <v>3.4929904277136654E-4</v>
      </c>
      <c r="W95" s="1">
        <f t="shared" si="19"/>
        <v>6.7382613106553818E-4</v>
      </c>
    </row>
    <row r="96" spans="1:23" x14ac:dyDescent="0.25">
      <c r="A96" s="1">
        <v>11.5</v>
      </c>
      <c r="B96" s="1">
        <f>ABS(Mean!B96-MAX('ID-11'!B103,'ID-13'!B103,'ID-14'!B103,'ID-15'!B103,'ID-24'!B103,'ID-26'!B103,'ID-29'!B103,'ID-30'!B103,'ID-32'!B103,'ID-33'!B103,'ID-34'!B103,'ID-37'!B103,'ID-38'!B103,'ID-39'!B103,'ID-40'!B103,'ID-44'!B103,'ID-45'!B103,'ID-53'!B103,'ID-57'!B103,'ID-59'!B103,'ID-70'!B103,'ID-71'!B103))</f>
        <v>3.13572824253569</v>
      </c>
      <c r="C96" s="1">
        <f>ABS(Mean!C96-MAX('ID-08'!B103,'ID-09'!B103,'ID-11'!C103,'ID-14'!C103,'ID-18'!B103,'ID-24'!C103,'ID-26'!C103,'ID-29'!C103,'ID-30'!C103,'ID-34'!C103,'ID-36'!B103,'ID-38'!C103,'ID-39'!C103,'ID-40'!C103,'ID-44'!C103,'ID-45'!C103,'ID-57'!C103,'ID-59'!C103))</f>
        <v>1.7427697019438393</v>
      </c>
      <c r="D96" s="1">
        <f>ABS(Mean!D96-MAX('ID-13'!C103,'ID-14'!D103,'ID-15'!C103,'ID-16'!B103,'ID-18'!C103,'ID-26'!D103,'ID-29'!D103,'ID-30'!D103,'ID-33'!C103,'ID-34'!D103,'ID-36'!C103,'ID-37'!C103,'ID-38'!D103,'ID-39'!D103,'ID-40'!D103,'ID-45'!D103,'ID-59'!D103,'ID-71'!C103))</f>
        <v>3.5357517022750193</v>
      </c>
      <c r="E96" s="1">
        <f>ABS(Mean!E96-MAX('ID-03'!B103,'ID-09'!C103,'ID-13'!D103,'ID-15'!D103,'ID-16'!C103,'ID-18'!D103,'ID-24'!D103,'ID-29'!E103,'ID-30'!E103,'ID-33'!D103,'ID-34'!E103,'ID-36'!D103,'ID-38'!E103,'ID-39'!E103,'ID-40'!E103,'ID-44'!D103,'ID-45'!E103,'ID-57'!D103,'ID-70'!C103,'ID-71'!D103))</f>
        <v>4.3282876555560641</v>
      </c>
      <c r="F96" s="1">
        <f>ABS(Mean!F96-MAX('ID-01'!B103,'ID-02'!B103,'ID-03'!C103,'ID-06'!B103,'ID-08'!C103,'ID-09'!D103,'ID-12'!B103,'ID-16'!D103,'ID-18'!E103,'ID-24'!E103,'ID-29'!F103,'ID-33'!E103,'ID-34'!F103,'ID-36'!E103,'ID-38'!F103,'ID-39'!F103,'ID-40'!F103,'ID-45'!F103,'ID-53'!C103,'ID-54'!B103,'ID-57'!E103,'ID-71'!E103))</f>
        <v>9.7985307528632148</v>
      </c>
      <c r="G96" s="1">
        <f>ABS(Mean!G96-MAX('ID-01'!C103,'ID-02'!C103,'ID-03'!D103,'ID-07'!B103,'ID-08'!D103,'ID-11'!D103,'ID-18'!F103,'ID-24'!F103,'ID-29'!G103,'ID-31'!B103,'ID-33'!F103,'ID-34'!G103,'ID-36'!F103,'ID-39'!G103,'ID-40'!G103,'ID-44'!E103,'ID-45'!G103,'ID-50'!B103,'ID-53'!D103,'ID-54'!C103,'ID-57'!F103,'ID-59'!E103,'ID-70'!D103,'ID-71'!F103))</f>
        <v>6.3360920047427207</v>
      </c>
      <c r="H96" s="1">
        <f>ABS(Mean!H96-MAX('ID-03'!E103,'ID-11'!E103,'ID-13'!E103,'ID-15'!E103,'ID-16'!E103,'ID-18'!G103,'ID-24'!G103,'ID-29'!H103,'ID-30'!F103,'ID-31'!C103,'ID-33'!G103,'ID-34'!H103,'ID-40'!H103,'ID-44'!F103,'ID-45'!H103,'ID-54'!D103,'ID-57'!G103,'ID-59'!F103,'ID-70'!E103,'ID-71'!G103))</f>
        <v>4.13148539161309</v>
      </c>
      <c r="I96" s="1">
        <f>ABS(Mean!I96-MAX('ID-12'!C103,'ID-18'!H103,'ID-24'!H103,'ID-29'!I103,'ID-40'!I103,'ID-44'!G103,'ID-45'!I103,'ID-59'!G103))</f>
        <v>4.4408221892945647</v>
      </c>
      <c r="J96" s="1">
        <f>ABS(Mean!J96-MAX('ID-31'!D103,'ID-40'!J103,'ID-44'!H103,'ID-45'!J103,'ID-57'!H103))</f>
        <v>2.0842161855883785</v>
      </c>
      <c r="K96" s="1">
        <f>ABS(Mean!K96-MAX('ID-26'!E103,'ID-31'!E103,'ID-34'!I103,'ID-36'!G103,'ID-40'!K103,'ID-44'!I103,'ID-57'!I103))</f>
        <v>4.1010363118396072</v>
      </c>
      <c r="M96" s="1">
        <v>11.5</v>
      </c>
      <c r="N96" s="70">
        <f t="shared" si="10"/>
        <v>5.2241232520644596E-4</v>
      </c>
      <c r="O96" s="1">
        <f t="shared" si="11"/>
        <v>2.9034543234384363E-4</v>
      </c>
      <c r="P96" s="1">
        <f t="shared" si="12"/>
        <v>5.890562335990183E-4</v>
      </c>
      <c r="Q96" s="1">
        <f t="shared" si="13"/>
        <v>7.2109272341564033E-4</v>
      </c>
      <c r="R96" s="1">
        <f t="shared" si="14"/>
        <v>1.6324352234270117E-3</v>
      </c>
      <c r="S96" s="1">
        <f t="shared" si="15"/>
        <v>1.0555929279901374E-3</v>
      </c>
      <c r="T96" s="1">
        <f t="shared" si="16"/>
        <v>6.8830546624274087E-4</v>
      </c>
      <c r="U96" s="1">
        <f t="shared" si="17"/>
        <v>7.3984097673647454E-4</v>
      </c>
      <c r="V96" s="1">
        <f t="shared" si="18"/>
        <v>3.4723041651902388E-4</v>
      </c>
      <c r="W96" s="1">
        <f t="shared" si="19"/>
        <v>6.8323264955247862E-4</v>
      </c>
    </row>
    <row r="97" spans="1:23" x14ac:dyDescent="0.25">
      <c r="A97" s="1">
        <v>11.625</v>
      </c>
      <c r="B97" s="1">
        <f>ABS(Mean!B97-MAX('ID-11'!B104,'ID-13'!B104,'ID-14'!B104,'ID-15'!B104,'ID-24'!B104,'ID-26'!B104,'ID-29'!B104,'ID-30'!B104,'ID-32'!B104,'ID-33'!B104,'ID-34'!B104,'ID-37'!B104,'ID-38'!B104,'ID-39'!B104,'ID-40'!B104,'ID-44'!B104,'ID-45'!B104,'ID-53'!B104,'ID-57'!B104,'ID-59'!B104,'ID-70'!B104,'ID-71'!B104))</f>
        <v>2.9859598113846446</v>
      </c>
      <c r="C97" s="1">
        <f>ABS(Mean!C97-MAX('ID-08'!B104,'ID-09'!B104,'ID-11'!C104,'ID-14'!C104,'ID-18'!B104,'ID-24'!C104,'ID-26'!C104,'ID-29'!C104,'ID-30'!C104,'ID-34'!C104,'ID-36'!B104,'ID-38'!C104,'ID-39'!C104,'ID-40'!C104,'ID-44'!C104,'ID-45'!C104,'ID-57'!C104,'ID-59'!C104))</f>
        <v>1.6361339661440604</v>
      </c>
      <c r="D97" s="1">
        <f>ABS(Mean!D97-MAX('ID-13'!C104,'ID-14'!D104,'ID-15'!C104,'ID-16'!B104,'ID-18'!C104,'ID-26'!D104,'ID-29'!D104,'ID-30'!D104,'ID-33'!C104,'ID-34'!D104,'ID-36'!C104,'ID-37'!C104,'ID-38'!D104,'ID-39'!D104,'ID-40'!D104,'ID-45'!D104,'ID-59'!D104,'ID-71'!C104))</f>
        <v>3.4016303574483668</v>
      </c>
      <c r="E97" s="1">
        <f>ABS(Mean!E97-MAX('ID-03'!B104,'ID-09'!C104,'ID-13'!D104,'ID-15'!D104,'ID-16'!C104,'ID-18'!D104,'ID-24'!D104,'ID-29'!E104,'ID-30'!E104,'ID-33'!D104,'ID-34'!E104,'ID-36'!D104,'ID-38'!E104,'ID-39'!E104,'ID-40'!E104,'ID-44'!D104,'ID-45'!E104,'ID-57'!D104,'ID-70'!C104,'ID-71'!D104))</f>
        <v>4.3470980647290496</v>
      </c>
      <c r="F97" s="1">
        <f>ABS(Mean!F97-MAX('ID-01'!B104,'ID-02'!B104,'ID-03'!C104,'ID-06'!B104,'ID-08'!C104,'ID-09'!D104,'ID-12'!B104,'ID-16'!D104,'ID-18'!E104,'ID-24'!E104,'ID-29'!F104,'ID-33'!E104,'ID-34'!F104,'ID-36'!E104,'ID-38'!F104,'ID-39'!F104,'ID-40'!F104,'ID-45'!F104,'ID-53'!C104,'ID-54'!B104,'ID-57'!E104,'ID-71'!E104))</f>
        <v>9.767712063957207</v>
      </c>
      <c r="G97" s="1">
        <f>ABS(Mean!G97-MAX('ID-01'!C104,'ID-02'!C104,'ID-03'!D104,'ID-07'!B104,'ID-08'!D104,'ID-11'!D104,'ID-18'!F104,'ID-24'!F104,'ID-29'!G104,'ID-31'!B104,'ID-33'!F104,'ID-34'!G104,'ID-36'!F104,'ID-39'!G104,'ID-40'!G104,'ID-44'!E104,'ID-45'!G104,'ID-50'!B104,'ID-53'!D104,'ID-54'!C104,'ID-57'!F104,'ID-59'!E104,'ID-70'!D104,'ID-71'!F104))</f>
        <v>6.2806195760904338</v>
      </c>
      <c r="H97" s="1">
        <f>ABS(Mean!H97-MAX('ID-03'!E104,'ID-11'!E104,'ID-13'!E104,'ID-15'!E104,'ID-16'!E104,'ID-18'!G104,'ID-24'!G104,'ID-29'!H104,'ID-30'!F104,'ID-31'!C104,'ID-33'!G104,'ID-34'!H104,'ID-40'!H104,'ID-44'!F104,'ID-45'!H104,'ID-54'!D104,'ID-57'!G104,'ID-59'!F104,'ID-70'!E104,'ID-71'!G104))</f>
        <v>4.0536058282722527</v>
      </c>
      <c r="I97" s="1">
        <f>ABS(Mean!I97-MAX('ID-12'!C104,'ID-18'!H104,'ID-24'!H104,'ID-29'!I104,'ID-40'!I104,'ID-44'!G104,'ID-45'!I104,'ID-59'!G104))</f>
        <v>4.4120443702766972</v>
      </c>
      <c r="J97" s="1">
        <f>ABS(Mean!J97-MAX('ID-31'!D104,'ID-40'!J104,'ID-44'!H104,'ID-45'!J104,'ID-57'!H104))</f>
        <v>2.0736822258473731</v>
      </c>
      <c r="K97" s="1">
        <f>ABS(Mean!K97-MAX('ID-26'!E104,'ID-31'!E104,'ID-34'!I104,'ID-36'!G104,'ID-40'!K104,'ID-44'!I104,'ID-57'!I104))</f>
        <v>4.0522086859255673</v>
      </c>
      <c r="M97" s="1">
        <v>11.625</v>
      </c>
      <c r="N97" s="70">
        <f t="shared" si="10"/>
        <v>4.9746090457668181E-4</v>
      </c>
      <c r="O97" s="1">
        <f t="shared" si="11"/>
        <v>2.7257991875960047E-4</v>
      </c>
      <c r="P97" s="1">
        <f t="shared" si="12"/>
        <v>5.6671161755089791E-4</v>
      </c>
      <c r="Q97" s="1">
        <f t="shared" si="13"/>
        <v>7.2422653758385971E-4</v>
      </c>
      <c r="R97" s="1">
        <f t="shared" si="14"/>
        <v>1.6273008298552708E-3</v>
      </c>
      <c r="S97" s="1">
        <f t="shared" si="15"/>
        <v>1.0463512213766664E-3</v>
      </c>
      <c r="T97" s="1">
        <f t="shared" si="16"/>
        <v>6.7533073099015732E-4</v>
      </c>
      <c r="U97" s="1">
        <f t="shared" si="17"/>
        <v>7.3504659208809778E-4</v>
      </c>
      <c r="V97" s="1">
        <f t="shared" si="18"/>
        <v>3.4547545882617235E-4</v>
      </c>
      <c r="W97" s="1">
        <f t="shared" si="19"/>
        <v>6.7509796707519959E-4</v>
      </c>
    </row>
    <row r="98" spans="1:23" x14ac:dyDescent="0.25">
      <c r="A98" s="1">
        <v>11.75</v>
      </c>
      <c r="B98" s="1">
        <f>ABS(Mean!B98-MAX('ID-11'!B105,'ID-13'!B105,'ID-14'!B105,'ID-15'!B105,'ID-24'!B105,'ID-26'!B105,'ID-29'!B105,'ID-30'!B105,'ID-32'!B105,'ID-33'!B105,'ID-34'!B105,'ID-37'!B105,'ID-38'!B105,'ID-39'!B105,'ID-40'!B105,'ID-44'!B105,'ID-45'!B105,'ID-53'!B105,'ID-57'!B105,'ID-59'!B105,'ID-70'!B105,'ID-71'!B105))</f>
        <v>2.95773573078008</v>
      </c>
      <c r="C98" s="1">
        <f>ABS(Mean!C98-MAX('ID-08'!B105,'ID-09'!B105,'ID-11'!C105,'ID-14'!C105,'ID-18'!B105,'ID-24'!C105,'ID-26'!C105,'ID-29'!C105,'ID-30'!C105,'ID-34'!C105,'ID-36'!B105,'ID-38'!C105,'ID-39'!C105,'ID-40'!C105,'ID-44'!C105,'ID-45'!C105,'ID-57'!C105,'ID-59'!C105))</f>
        <v>1.5327477711426141</v>
      </c>
      <c r="D98" s="1">
        <f>ABS(Mean!D98-MAX('ID-13'!C105,'ID-14'!D105,'ID-15'!C105,'ID-16'!B105,'ID-18'!C105,'ID-26'!D105,'ID-29'!D105,'ID-30'!D105,'ID-33'!C105,'ID-34'!D105,'ID-36'!C105,'ID-37'!C105,'ID-38'!D105,'ID-39'!D105,'ID-40'!D105,'ID-45'!D105,'ID-59'!D105,'ID-71'!C105))</f>
        <v>3.5052990441246243</v>
      </c>
      <c r="E98" s="1">
        <f>ABS(Mean!E98-MAX('ID-03'!B105,'ID-09'!C105,'ID-13'!D105,'ID-15'!D105,'ID-16'!C105,'ID-18'!D105,'ID-24'!D105,'ID-29'!E105,'ID-30'!E105,'ID-33'!D105,'ID-34'!E105,'ID-36'!D105,'ID-38'!E105,'ID-39'!E105,'ID-40'!E105,'ID-44'!D105,'ID-45'!E105,'ID-57'!D105,'ID-70'!C105,'ID-71'!D105))</f>
        <v>4.291131070770863</v>
      </c>
      <c r="F98" s="1">
        <f>ABS(Mean!F98-MAX('ID-01'!B105,'ID-02'!B105,'ID-03'!C105,'ID-06'!B105,'ID-08'!C105,'ID-09'!D105,'ID-12'!B105,'ID-16'!D105,'ID-18'!E105,'ID-24'!E105,'ID-29'!F105,'ID-33'!E105,'ID-34'!F105,'ID-36'!E105,'ID-38'!F105,'ID-39'!F105,'ID-40'!F105,'ID-45'!F105,'ID-53'!C105,'ID-54'!B105,'ID-57'!E105,'ID-71'!E105))</f>
        <v>9.992188015253376</v>
      </c>
      <c r="G98" s="1">
        <f>ABS(Mean!G98-MAX('ID-01'!C105,'ID-02'!C105,'ID-03'!D105,'ID-07'!B105,'ID-08'!D105,'ID-11'!D105,'ID-18'!F105,'ID-24'!F105,'ID-29'!G105,'ID-31'!B105,'ID-33'!F105,'ID-34'!G105,'ID-36'!F105,'ID-39'!G105,'ID-40'!G105,'ID-44'!E105,'ID-45'!G105,'ID-50'!B105,'ID-53'!D105,'ID-54'!C105,'ID-57'!F105,'ID-59'!E105,'ID-70'!D105,'ID-71'!F105))</f>
        <v>6.3190317812994756</v>
      </c>
      <c r="H98" s="1">
        <f>ABS(Mean!H98-MAX('ID-03'!E105,'ID-11'!E105,'ID-13'!E105,'ID-15'!E105,'ID-16'!E105,'ID-18'!G105,'ID-24'!G105,'ID-29'!H105,'ID-30'!F105,'ID-31'!C105,'ID-33'!G105,'ID-34'!H105,'ID-40'!H105,'ID-44'!F105,'ID-45'!H105,'ID-54'!D105,'ID-57'!G105,'ID-59'!F105,'ID-70'!E105,'ID-71'!G105))</f>
        <v>4.0927398652583733</v>
      </c>
      <c r="I98" s="1">
        <f>ABS(Mean!I98-MAX('ID-12'!C105,'ID-18'!H105,'ID-24'!H105,'ID-29'!I105,'ID-40'!I105,'ID-44'!G105,'ID-45'!I105,'ID-59'!G105))</f>
        <v>4.3363951849776647</v>
      </c>
      <c r="J98" s="1">
        <f>ABS(Mean!J98-MAX('ID-31'!D105,'ID-40'!J105,'ID-44'!H105,'ID-45'!J105,'ID-57'!H105))</f>
        <v>2.0781060559090321</v>
      </c>
      <c r="K98" s="1">
        <f>ABS(Mean!K98-MAX('ID-26'!E105,'ID-31'!E105,'ID-34'!I105,'ID-36'!G105,'ID-40'!K105,'ID-44'!I105,'ID-57'!I105))</f>
        <v>4.0687666005960397</v>
      </c>
      <c r="M98" s="1">
        <v>11.75</v>
      </c>
      <c r="N98" s="70">
        <f t="shared" si="10"/>
        <v>4.9275877274796136E-4</v>
      </c>
      <c r="O98" s="1">
        <f t="shared" si="11"/>
        <v>2.5535577867235953E-4</v>
      </c>
      <c r="P98" s="1">
        <f t="shared" si="12"/>
        <v>5.8398282075116249E-4</v>
      </c>
      <c r="Q98" s="1">
        <f t="shared" si="13"/>
        <v>7.1490243639042586E-4</v>
      </c>
      <c r="R98" s="1">
        <f t="shared" si="14"/>
        <v>1.6646985233412126E-3</v>
      </c>
      <c r="S98" s="1">
        <f t="shared" si="15"/>
        <v>1.0527506947644928E-3</v>
      </c>
      <c r="T98" s="1">
        <f t="shared" si="16"/>
        <v>6.8185046155204508E-4</v>
      </c>
      <c r="U98" s="1">
        <f t="shared" si="17"/>
        <v>7.2244343781727898E-4</v>
      </c>
      <c r="V98" s="1">
        <f t="shared" si="18"/>
        <v>3.4621246891444475E-4</v>
      </c>
      <c r="W98" s="1">
        <f t="shared" si="19"/>
        <v>6.7785651565930021E-4</v>
      </c>
    </row>
    <row r="99" spans="1:23" x14ac:dyDescent="0.25">
      <c r="A99" s="1">
        <v>11.875</v>
      </c>
      <c r="B99" s="1">
        <f>ABS(Mean!B99-MAX('ID-11'!B106,'ID-13'!B106,'ID-14'!B106,'ID-15'!B106,'ID-24'!B106,'ID-26'!B106,'ID-29'!B106,'ID-30'!B106,'ID-32'!B106,'ID-33'!B106,'ID-34'!B106,'ID-37'!B106,'ID-38'!B106,'ID-39'!B106,'ID-40'!B106,'ID-44'!B106,'ID-45'!B106,'ID-53'!B106,'ID-57'!B106,'ID-59'!B106,'ID-70'!B106,'ID-71'!B106))</f>
        <v>2.8629404952271904</v>
      </c>
      <c r="C99" s="1">
        <f>ABS(Mean!C99-MAX('ID-08'!B106,'ID-09'!B106,'ID-11'!C106,'ID-14'!C106,'ID-18'!B106,'ID-24'!C106,'ID-26'!C106,'ID-29'!C106,'ID-30'!C106,'ID-34'!C106,'ID-36'!B106,'ID-38'!C106,'ID-39'!C106,'ID-40'!C106,'ID-44'!C106,'ID-45'!C106,'ID-57'!C106,'ID-59'!C106))</f>
        <v>1.4613141468160207</v>
      </c>
      <c r="D99" s="1">
        <f>ABS(Mean!D99-MAX('ID-13'!C106,'ID-14'!D106,'ID-15'!C106,'ID-16'!B106,'ID-18'!C106,'ID-26'!D106,'ID-29'!D106,'ID-30'!D106,'ID-33'!C106,'ID-34'!D106,'ID-36'!C106,'ID-37'!C106,'ID-38'!D106,'ID-39'!D106,'ID-40'!D106,'ID-45'!D106,'ID-59'!D106,'ID-71'!C106))</f>
        <v>3.5698958862235055</v>
      </c>
      <c r="E99" s="1">
        <f>ABS(Mean!E99-MAX('ID-03'!B106,'ID-09'!C106,'ID-13'!D106,'ID-15'!D106,'ID-16'!C106,'ID-18'!D106,'ID-24'!D106,'ID-29'!E106,'ID-30'!E106,'ID-33'!D106,'ID-34'!E106,'ID-36'!D106,'ID-38'!E106,'ID-39'!E106,'ID-40'!E106,'ID-44'!D106,'ID-45'!E106,'ID-57'!D106,'ID-70'!C106,'ID-71'!D106))</f>
        <v>4.3476897936171373</v>
      </c>
      <c r="F99" s="1">
        <f>ABS(Mean!F99-MAX('ID-01'!B106,'ID-02'!B106,'ID-03'!C106,'ID-06'!B106,'ID-08'!C106,'ID-09'!D106,'ID-12'!B106,'ID-16'!D106,'ID-18'!E106,'ID-24'!E106,'ID-29'!F106,'ID-33'!E106,'ID-34'!F106,'ID-36'!E106,'ID-38'!F106,'ID-39'!F106,'ID-40'!F106,'ID-45'!F106,'ID-53'!C106,'ID-54'!B106,'ID-57'!E106,'ID-71'!E106))</f>
        <v>10.000593494754941</v>
      </c>
      <c r="G99" s="1">
        <f>ABS(Mean!G99-MAX('ID-01'!C106,'ID-02'!C106,'ID-03'!D106,'ID-07'!B106,'ID-08'!D106,'ID-11'!D106,'ID-18'!F106,'ID-24'!F106,'ID-29'!G106,'ID-31'!B106,'ID-33'!F106,'ID-34'!G106,'ID-36'!F106,'ID-39'!G106,'ID-40'!G106,'ID-44'!E106,'ID-45'!G106,'ID-50'!B106,'ID-53'!D106,'ID-54'!C106,'ID-57'!F106,'ID-59'!E106,'ID-70'!D106,'ID-71'!F106))</f>
        <v>6.3167922657055016</v>
      </c>
      <c r="H99" s="1">
        <f>ABS(Mean!H99-MAX('ID-03'!E106,'ID-11'!E106,'ID-13'!E106,'ID-15'!E106,'ID-16'!E106,'ID-18'!G106,'ID-24'!G106,'ID-29'!H106,'ID-30'!F106,'ID-31'!C106,'ID-33'!G106,'ID-34'!H106,'ID-40'!H106,'ID-44'!F106,'ID-45'!H106,'ID-54'!D106,'ID-57'!G106,'ID-59'!F106,'ID-70'!E106,'ID-71'!G106))</f>
        <v>4.0784192474721639</v>
      </c>
      <c r="I99" s="1">
        <f>ABS(Mean!I99-MAX('ID-12'!C106,'ID-18'!H106,'ID-24'!H106,'ID-29'!I106,'ID-40'!I106,'ID-44'!G106,'ID-45'!I106,'ID-59'!G106))</f>
        <v>4.1189641064542011</v>
      </c>
      <c r="J99" s="1">
        <f>ABS(Mean!J99-MAX('ID-31'!D106,'ID-40'!J106,'ID-44'!H106,'ID-45'!J106,'ID-57'!H106))</f>
        <v>2.1085588064564078</v>
      </c>
      <c r="K99" s="1">
        <f>ABS(Mean!K99-MAX('ID-26'!E106,'ID-31'!E106,'ID-34'!I106,'ID-36'!G106,'ID-40'!K106,'ID-44'!I106,'ID-57'!I106))</f>
        <v>4.2037114245044833</v>
      </c>
      <c r="M99" s="1">
        <v>11.875</v>
      </c>
      <c r="N99" s="70">
        <f t="shared" si="10"/>
        <v>4.7696588650484993E-4</v>
      </c>
      <c r="O99" s="1">
        <f t="shared" si="11"/>
        <v>2.4345493685954905E-4</v>
      </c>
      <c r="P99" s="1">
        <f t="shared" si="12"/>
        <v>5.9474465464483608E-4</v>
      </c>
      <c r="Q99" s="1">
        <f t="shared" si="13"/>
        <v>7.2432511961661506E-4</v>
      </c>
      <c r="R99" s="1">
        <f t="shared" si="14"/>
        <v>1.6660988762261734E-3</v>
      </c>
      <c r="S99" s="1">
        <f t="shared" si="15"/>
        <v>1.0523775914665367E-3</v>
      </c>
      <c r="T99" s="1">
        <f t="shared" si="16"/>
        <v>6.794646466288625E-4</v>
      </c>
      <c r="U99" s="1">
        <f t="shared" si="17"/>
        <v>6.8621942013526996E-4</v>
      </c>
      <c r="V99" s="1">
        <f t="shared" si="18"/>
        <v>3.5128589715563755E-4</v>
      </c>
      <c r="W99" s="1">
        <f t="shared" si="19"/>
        <v>7.0033832332244694E-4</v>
      </c>
    </row>
    <row r="100" spans="1:23" x14ac:dyDescent="0.25">
      <c r="A100" s="1">
        <v>12</v>
      </c>
      <c r="B100" s="1">
        <f>ABS(Mean!B100-MAX('ID-11'!B107,'ID-13'!B107,'ID-14'!B107,'ID-15'!B107,'ID-24'!B107,'ID-26'!B107,'ID-29'!B107,'ID-30'!B107,'ID-32'!B107,'ID-33'!B107,'ID-34'!B107,'ID-37'!B107,'ID-38'!B107,'ID-39'!B107,'ID-40'!B107,'ID-44'!B107,'ID-45'!B107,'ID-53'!B107,'ID-57'!B107,'ID-59'!B107,'ID-70'!B107,'ID-71'!B107))</f>
        <v>2.7237613853609681</v>
      </c>
      <c r="C100" s="1">
        <f>ABS(Mean!C100-MAX('ID-08'!B107,'ID-09'!B107,'ID-11'!C107,'ID-14'!C107,'ID-18'!B107,'ID-24'!C107,'ID-26'!C107,'ID-29'!C107,'ID-30'!C107,'ID-34'!C107,'ID-36'!B107,'ID-38'!C107,'ID-39'!C107,'ID-40'!C107,'ID-44'!C107,'ID-45'!C107,'ID-57'!C107,'ID-59'!C107))</f>
        <v>1.3165341077736921</v>
      </c>
      <c r="D100" s="1">
        <f>ABS(Mean!D100-MAX('ID-13'!C107,'ID-14'!D107,'ID-15'!C107,'ID-16'!B107,'ID-18'!C107,'ID-26'!D107,'ID-29'!D107,'ID-30'!D107,'ID-33'!C107,'ID-34'!D107,'ID-36'!C107,'ID-37'!C107,'ID-38'!D107,'ID-39'!D107,'ID-40'!D107,'ID-45'!D107,'ID-59'!D107,'ID-71'!C107))</f>
        <v>3.6206737545010261</v>
      </c>
      <c r="E100" s="1">
        <f>ABS(Mean!E100-MAX('ID-03'!B107,'ID-09'!C107,'ID-13'!D107,'ID-15'!D107,'ID-16'!C107,'ID-18'!D107,'ID-24'!D107,'ID-29'!E107,'ID-30'!E107,'ID-33'!D107,'ID-34'!E107,'ID-36'!D107,'ID-38'!E107,'ID-39'!E107,'ID-40'!E107,'ID-44'!D107,'ID-45'!E107,'ID-57'!D107,'ID-70'!C107,'ID-71'!D107))</f>
        <v>4.4237736293685881</v>
      </c>
      <c r="F100" s="1">
        <f>ABS(Mean!F100-MAX('ID-01'!B107,'ID-02'!B107,'ID-03'!C107,'ID-06'!B107,'ID-08'!C107,'ID-09'!D107,'ID-12'!B107,'ID-16'!D107,'ID-18'!E107,'ID-24'!E107,'ID-29'!F107,'ID-33'!E107,'ID-34'!F107,'ID-36'!E107,'ID-38'!F107,'ID-39'!F107,'ID-40'!F107,'ID-45'!F107,'ID-53'!C107,'ID-54'!B107,'ID-57'!E107,'ID-71'!E107))</f>
        <v>10.050217808683085</v>
      </c>
      <c r="G100" s="1">
        <f>ABS(Mean!G100-MAX('ID-01'!C107,'ID-02'!C107,'ID-03'!D107,'ID-07'!B107,'ID-08'!D107,'ID-11'!D107,'ID-18'!F107,'ID-24'!F107,'ID-29'!G107,'ID-31'!B107,'ID-33'!F107,'ID-34'!G107,'ID-36'!F107,'ID-39'!G107,'ID-40'!G107,'ID-44'!E107,'ID-45'!G107,'ID-50'!B107,'ID-53'!D107,'ID-54'!C107,'ID-57'!F107,'ID-59'!E107,'ID-70'!D107,'ID-71'!F107))</f>
        <v>6.3353684671153321</v>
      </c>
      <c r="H100" s="1">
        <f>ABS(Mean!H100-MAX('ID-03'!E107,'ID-11'!E107,'ID-13'!E107,'ID-15'!E107,'ID-16'!E107,'ID-18'!G107,'ID-24'!G107,'ID-29'!H107,'ID-30'!F107,'ID-31'!C107,'ID-33'!G107,'ID-34'!H107,'ID-40'!H107,'ID-44'!F107,'ID-45'!H107,'ID-54'!D107,'ID-57'!G107,'ID-59'!F107,'ID-70'!E107,'ID-71'!G107))</f>
        <v>4.0170400805020101</v>
      </c>
      <c r="I100" s="1">
        <f>ABS(Mean!I100-MAX('ID-12'!C107,'ID-18'!H107,'ID-24'!H107,'ID-29'!I107,'ID-40'!I107,'ID-44'!G107,'ID-45'!I107,'ID-59'!G107))</f>
        <v>4.1234032520301405</v>
      </c>
      <c r="J100" s="1">
        <f>ABS(Mean!J100-MAX('ID-31'!D107,'ID-40'!J107,'ID-44'!H107,'ID-45'!J107,'ID-57'!H107))</f>
        <v>2.1463001289632544</v>
      </c>
      <c r="K100" s="1">
        <f>ABS(Mean!K100-MAX('ID-26'!E107,'ID-31'!E107,'ID-34'!I107,'ID-36'!G107,'ID-40'!K107,'ID-44'!I107,'ID-57'!I107))</f>
        <v>4.0949695261765964</v>
      </c>
      <c r="M100" s="1">
        <v>12</v>
      </c>
      <c r="N100" s="70">
        <f t="shared" si="10"/>
        <v>4.5377864680113734E-4</v>
      </c>
      <c r="O100" s="1">
        <f t="shared" si="11"/>
        <v>2.193345823550971E-4</v>
      </c>
      <c r="P100" s="1">
        <f t="shared" si="12"/>
        <v>6.0320424749987095E-4</v>
      </c>
      <c r="Q100" s="1">
        <f t="shared" si="13"/>
        <v>7.370006866528068E-4</v>
      </c>
      <c r="R100" s="1">
        <f t="shared" si="14"/>
        <v>1.6743662869266021E-3</v>
      </c>
      <c r="S100" s="1">
        <f t="shared" si="15"/>
        <v>1.0554723866214144E-3</v>
      </c>
      <c r="T100" s="1">
        <f t="shared" si="16"/>
        <v>6.6923887741163494E-4</v>
      </c>
      <c r="U100" s="1">
        <f t="shared" si="17"/>
        <v>6.8695898178822146E-4</v>
      </c>
      <c r="V100" s="1">
        <f t="shared" si="18"/>
        <v>3.5757360148527822E-4</v>
      </c>
      <c r="W100" s="1">
        <f t="shared" si="19"/>
        <v>6.8222192306102096E-4</v>
      </c>
    </row>
    <row r="101" spans="1:23" x14ac:dyDescent="0.25">
      <c r="A101" s="1">
        <v>12.125</v>
      </c>
      <c r="B101" s="1">
        <f>ABS(Mean!B101-MAX('ID-11'!B108,'ID-13'!B108,'ID-14'!B108,'ID-15'!B108,'ID-24'!B108,'ID-26'!B108,'ID-29'!B108,'ID-30'!B108,'ID-32'!B108,'ID-33'!B108,'ID-34'!B108,'ID-37'!B108,'ID-38'!B108,'ID-39'!B108,'ID-40'!B108,'ID-44'!B108,'ID-45'!B108,'ID-53'!B108,'ID-57'!B108,'ID-59'!B108,'ID-70'!B108,'ID-71'!B108))</f>
        <v>2.7516583808384101</v>
      </c>
      <c r="C101" s="1">
        <f>ABS(Mean!C101-MAX('ID-08'!B108,'ID-09'!B108,'ID-11'!C108,'ID-14'!C108,'ID-18'!B108,'ID-24'!C108,'ID-26'!C108,'ID-29'!C108,'ID-30'!C108,'ID-34'!C108,'ID-36'!B108,'ID-38'!C108,'ID-39'!C108,'ID-40'!C108,'ID-44'!C108,'ID-45'!C108,'ID-57'!C108,'ID-59'!C108))</f>
        <v>1.3487009630508138</v>
      </c>
      <c r="D101" s="1">
        <f>ABS(Mean!D101-MAX('ID-13'!C108,'ID-14'!D108,'ID-15'!C108,'ID-16'!B108,'ID-18'!C108,'ID-26'!D108,'ID-29'!D108,'ID-30'!D108,'ID-33'!C108,'ID-34'!D108,'ID-36'!C108,'ID-37'!C108,'ID-38'!D108,'ID-39'!D108,'ID-40'!D108,'ID-45'!D108,'ID-59'!D108,'ID-71'!C108))</f>
        <v>3.7589901412027706</v>
      </c>
      <c r="E101" s="1">
        <f>ABS(Mean!E101-MAX('ID-03'!B108,'ID-09'!C108,'ID-13'!D108,'ID-15'!D108,'ID-16'!C108,'ID-18'!D108,'ID-24'!D108,'ID-29'!E108,'ID-30'!E108,'ID-33'!D108,'ID-34'!E108,'ID-36'!D108,'ID-38'!E108,'ID-39'!E108,'ID-40'!E108,'ID-44'!D108,'ID-45'!E108,'ID-57'!D108,'ID-70'!C108,'ID-71'!D108))</f>
        <v>4.4934116928267667</v>
      </c>
      <c r="F101" s="1">
        <f>ABS(Mean!F101-MAX('ID-01'!B108,'ID-02'!B108,'ID-03'!C108,'ID-06'!B108,'ID-08'!C108,'ID-09'!D108,'ID-12'!B108,'ID-16'!D108,'ID-18'!E108,'ID-24'!E108,'ID-29'!F108,'ID-33'!E108,'ID-34'!F108,'ID-36'!E108,'ID-38'!F108,'ID-39'!F108,'ID-40'!F108,'ID-45'!F108,'ID-53'!C108,'ID-54'!B108,'ID-57'!E108,'ID-71'!E108))</f>
        <v>10.291516329202384</v>
      </c>
      <c r="G101" s="1">
        <f>ABS(Mean!G101-MAX('ID-01'!C108,'ID-02'!C108,'ID-03'!D108,'ID-07'!B108,'ID-08'!D108,'ID-11'!D108,'ID-18'!F108,'ID-24'!F108,'ID-29'!G108,'ID-31'!B108,'ID-33'!F108,'ID-34'!G108,'ID-36'!F108,'ID-39'!G108,'ID-40'!G108,'ID-44'!E108,'ID-45'!G108,'ID-50'!B108,'ID-53'!D108,'ID-54'!C108,'ID-57'!F108,'ID-59'!E108,'ID-70'!D108,'ID-71'!F108))</f>
        <v>6.3884270355600172</v>
      </c>
      <c r="H101" s="1">
        <f>ABS(Mean!H101-MAX('ID-03'!E108,'ID-11'!E108,'ID-13'!E108,'ID-15'!E108,'ID-16'!E108,'ID-18'!G108,'ID-24'!G108,'ID-29'!H108,'ID-30'!F108,'ID-31'!C108,'ID-33'!G108,'ID-34'!H108,'ID-40'!H108,'ID-44'!F108,'ID-45'!H108,'ID-54'!D108,'ID-57'!G108,'ID-59'!F108,'ID-70'!E108,'ID-71'!G108))</f>
        <v>4.0756928238202876</v>
      </c>
      <c r="I101" s="1">
        <f>ABS(Mean!I101-MAX('ID-12'!C108,'ID-18'!H108,'ID-24'!H108,'ID-29'!I108,'ID-40'!I108,'ID-44'!G108,'ID-45'!I108,'ID-59'!G108))</f>
        <v>4.1006386415860643</v>
      </c>
      <c r="J101" s="1">
        <f>ABS(Mean!J101-MAX('ID-31'!D108,'ID-40'!J108,'ID-44'!H108,'ID-45'!J108,'ID-57'!H108))</f>
        <v>2.1029750847186675</v>
      </c>
      <c r="K101" s="1">
        <f>ABS(Mean!K101-MAX('ID-26'!E108,'ID-31'!E108,'ID-34'!I108,'ID-36'!G108,'ID-40'!K108,'ID-44'!I108,'ID-57'!I108))</f>
        <v>4.0924741823641195</v>
      </c>
      <c r="M101" s="1">
        <v>12.125</v>
      </c>
      <c r="N101" s="70">
        <f t="shared" si="10"/>
        <v>4.5842628624767916E-4</v>
      </c>
      <c r="O101" s="1">
        <f t="shared" si="11"/>
        <v>2.2469358044426558E-4</v>
      </c>
      <c r="P101" s="1">
        <f t="shared" si="12"/>
        <v>6.2624775752438168E-4</v>
      </c>
      <c r="Q101" s="1">
        <f t="shared" si="13"/>
        <v>7.4860238802493934E-4</v>
      </c>
      <c r="R101" s="1">
        <f t="shared" si="14"/>
        <v>1.7145666204451172E-3</v>
      </c>
      <c r="S101" s="1">
        <f t="shared" si="15"/>
        <v>1.064311944124299E-3</v>
      </c>
      <c r="T101" s="1">
        <f t="shared" si="16"/>
        <v>6.7901042444845996E-4</v>
      </c>
      <c r="U101" s="1">
        <f t="shared" si="17"/>
        <v>6.8316639768823838E-4</v>
      </c>
      <c r="V101" s="1">
        <f t="shared" si="18"/>
        <v>3.5035564911413002E-4</v>
      </c>
      <c r="W101" s="1">
        <f t="shared" si="19"/>
        <v>6.8180619878186236E-4</v>
      </c>
    </row>
    <row r="102" spans="1:23" x14ac:dyDescent="0.25">
      <c r="A102" s="1">
        <v>12.25</v>
      </c>
      <c r="B102" s="1">
        <f>ABS(Mean!B102-MAX('ID-11'!B109,'ID-13'!B109,'ID-14'!B109,'ID-15'!B109,'ID-24'!B109,'ID-26'!B109,'ID-29'!B109,'ID-30'!B109,'ID-32'!B109,'ID-33'!B109,'ID-34'!B109,'ID-37'!B109,'ID-38'!B109,'ID-39'!B109,'ID-40'!B109,'ID-44'!B109,'ID-45'!B109,'ID-53'!B109,'ID-57'!B109,'ID-59'!B109,'ID-70'!B109,'ID-71'!B109))</f>
        <v>2.727594846824303</v>
      </c>
      <c r="C102" s="1">
        <f>ABS(Mean!C102-MAX('ID-08'!B109,'ID-09'!B109,'ID-11'!C109,'ID-14'!C109,'ID-18'!B109,'ID-24'!C109,'ID-26'!C109,'ID-29'!C109,'ID-30'!C109,'ID-34'!C109,'ID-36'!B109,'ID-38'!C109,'ID-39'!C109,'ID-40'!C109,'ID-44'!C109,'ID-45'!C109,'ID-57'!C109,'ID-59'!C109))</f>
        <v>1.335483913720239</v>
      </c>
      <c r="D102" s="1">
        <f>ABS(Mean!D102-MAX('ID-13'!C109,'ID-14'!D109,'ID-15'!C109,'ID-16'!B109,'ID-18'!C109,'ID-26'!D109,'ID-29'!D109,'ID-30'!D109,'ID-33'!C109,'ID-34'!D109,'ID-36'!C109,'ID-37'!C109,'ID-38'!D109,'ID-39'!D109,'ID-40'!D109,'ID-45'!D109,'ID-59'!D109,'ID-71'!C109))</f>
        <v>3.7713583133306519</v>
      </c>
      <c r="E102" s="1">
        <f>ABS(Mean!E102-MAX('ID-03'!B109,'ID-09'!C109,'ID-13'!D109,'ID-15'!D109,'ID-16'!C109,'ID-18'!D109,'ID-24'!D109,'ID-29'!E109,'ID-30'!E109,'ID-33'!D109,'ID-34'!E109,'ID-36'!D109,'ID-38'!E109,'ID-39'!E109,'ID-40'!E109,'ID-44'!D109,'ID-45'!E109,'ID-57'!D109,'ID-70'!C109,'ID-71'!D109))</f>
        <v>4.5695362152765702</v>
      </c>
      <c r="F102" s="1">
        <f>ABS(Mean!F102-MAX('ID-01'!B109,'ID-02'!B109,'ID-03'!C109,'ID-06'!B109,'ID-08'!C109,'ID-09'!D109,'ID-12'!B109,'ID-16'!D109,'ID-18'!E109,'ID-24'!E109,'ID-29'!F109,'ID-33'!E109,'ID-34'!F109,'ID-36'!E109,'ID-38'!F109,'ID-39'!F109,'ID-40'!F109,'ID-45'!F109,'ID-53'!C109,'ID-54'!B109,'ID-57'!E109,'ID-71'!E109))</f>
        <v>11.265010091130447</v>
      </c>
      <c r="G102" s="1">
        <f>ABS(Mean!G102-MAX('ID-01'!C109,'ID-02'!C109,'ID-03'!D109,'ID-07'!B109,'ID-08'!D109,'ID-11'!D109,'ID-18'!F109,'ID-24'!F109,'ID-29'!G109,'ID-31'!B109,'ID-33'!F109,'ID-34'!G109,'ID-36'!F109,'ID-39'!G109,'ID-40'!G109,'ID-44'!E109,'ID-45'!G109,'ID-50'!B109,'ID-53'!D109,'ID-54'!C109,'ID-57'!F109,'ID-59'!E109,'ID-70'!D109,'ID-71'!F109))</f>
        <v>6.3385523112180362</v>
      </c>
      <c r="H102" s="1">
        <f>ABS(Mean!H102-MAX('ID-03'!E109,'ID-11'!E109,'ID-13'!E109,'ID-15'!E109,'ID-16'!E109,'ID-18'!G109,'ID-24'!G109,'ID-29'!H109,'ID-30'!F109,'ID-31'!C109,'ID-33'!G109,'ID-34'!H109,'ID-40'!H109,'ID-44'!F109,'ID-45'!H109,'ID-54'!D109,'ID-57'!G109,'ID-59'!F109,'ID-70'!E109,'ID-71'!G109))</f>
        <v>4.0631454600703663</v>
      </c>
      <c r="I102" s="1">
        <f>ABS(Mean!I102-MAX('ID-12'!C109,'ID-18'!H109,'ID-24'!H109,'ID-29'!I109,'ID-40'!I109,'ID-44'!G109,'ID-45'!I109,'ID-59'!G109))</f>
        <v>4.0950483066139149</v>
      </c>
      <c r="J102" s="1">
        <f>ABS(Mean!J102-MAX('ID-31'!D109,'ID-40'!J109,'ID-44'!H109,'ID-45'!J109,'ID-57'!H109))</f>
        <v>2.116872581363817</v>
      </c>
      <c r="K102" s="1">
        <f>ABS(Mean!K102-MAX('ID-26'!E109,'ID-31'!E109,'ID-34'!I109,'ID-36'!G109,'ID-40'!K109,'ID-44'!I109,'ID-57'!I109))</f>
        <v>4.1659349249927633</v>
      </c>
      <c r="M102" s="1">
        <v>12.25</v>
      </c>
      <c r="N102" s="70">
        <f t="shared" si="10"/>
        <v>4.5441730148092891E-4</v>
      </c>
      <c r="O102" s="1">
        <f t="shared" si="11"/>
        <v>2.2249162002579184E-4</v>
      </c>
      <c r="P102" s="1">
        <f t="shared" si="12"/>
        <v>6.2830829500088662E-4</v>
      </c>
      <c r="Q102" s="1">
        <f t="shared" si="13"/>
        <v>7.6128473346507664E-4</v>
      </c>
      <c r="R102" s="1">
        <f t="shared" si="14"/>
        <v>1.8767506811823327E-3</v>
      </c>
      <c r="S102" s="1">
        <f t="shared" si="15"/>
        <v>1.0560028150489249E-3</v>
      </c>
      <c r="T102" s="1">
        <f t="shared" si="16"/>
        <v>6.7692003364772308E-4</v>
      </c>
      <c r="U102" s="1">
        <f t="shared" si="17"/>
        <v>6.8223504788187826E-4</v>
      </c>
      <c r="V102" s="1">
        <f t="shared" si="18"/>
        <v>3.5267097205521195E-4</v>
      </c>
      <c r="W102" s="1">
        <f t="shared" si="19"/>
        <v>6.9404475850379439E-4</v>
      </c>
    </row>
    <row r="103" spans="1:23" x14ac:dyDescent="0.25">
      <c r="A103" s="1">
        <v>12.375</v>
      </c>
      <c r="B103" s="1">
        <f>ABS(Mean!B103-MAX('ID-11'!B110,'ID-13'!B110,'ID-14'!B110,'ID-15'!B110,'ID-24'!B110,'ID-26'!B110,'ID-29'!B110,'ID-30'!B110,'ID-32'!B110,'ID-33'!B110,'ID-34'!B110,'ID-37'!B110,'ID-38'!B110,'ID-39'!B110,'ID-40'!B110,'ID-44'!B110,'ID-45'!B110,'ID-53'!B110,'ID-57'!B110,'ID-59'!B110,'ID-70'!B110,'ID-71'!B110))</f>
        <v>2.7649110995221018</v>
      </c>
      <c r="C103" s="1">
        <f>ABS(Mean!C103-MAX('ID-08'!B110,'ID-09'!B110,'ID-11'!C110,'ID-14'!C110,'ID-18'!B110,'ID-24'!C110,'ID-26'!C110,'ID-29'!C110,'ID-30'!C110,'ID-34'!C110,'ID-36'!B110,'ID-38'!C110,'ID-39'!C110,'ID-40'!C110,'ID-44'!C110,'ID-45'!C110,'ID-57'!C110,'ID-59'!C110))</f>
        <v>1.3355128010125406</v>
      </c>
      <c r="D103" s="1">
        <f>ABS(Mean!D103-MAX('ID-13'!C110,'ID-14'!D110,'ID-15'!C110,'ID-16'!B110,'ID-18'!C110,'ID-26'!D110,'ID-29'!D110,'ID-30'!D110,'ID-33'!C110,'ID-34'!D110,'ID-36'!C110,'ID-37'!C110,'ID-38'!D110,'ID-39'!D110,'ID-40'!D110,'ID-45'!D110,'ID-59'!D110,'ID-71'!C110))</f>
        <v>3.8777266046268455</v>
      </c>
      <c r="E103" s="1">
        <f>ABS(Mean!E103-MAX('ID-03'!B110,'ID-09'!C110,'ID-13'!D110,'ID-15'!D110,'ID-16'!C110,'ID-18'!D110,'ID-24'!D110,'ID-29'!E110,'ID-30'!E110,'ID-33'!D110,'ID-34'!E110,'ID-36'!D110,'ID-38'!E110,'ID-39'!E110,'ID-40'!E110,'ID-44'!D110,'ID-45'!E110,'ID-57'!D110,'ID-70'!C110,'ID-71'!D110))</f>
        <v>4.6047657629988867</v>
      </c>
      <c r="F103" s="1">
        <f>ABS(Mean!F103-MAX('ID-01'!B110,'ID-02'!B110,'ID-03'!C110,'ID-06'!B110,'ID-08'!C110,'ID-09'!D110,'ID-12'!B110,'ID-16'!D110,'ID-18'!E110,'ID-24'!E110,'ID-29'!F110,'ID-33'!E110,'ID-34'!F110,'ID-36'!E110,'ID-38'!F110,'ID-39'!F110,'ID-40'!F110,'ID-45'!F110,'ID-53'!C110,'ID-54'!B110,'ID-57'!E110,'ID-71'!E110))</f>
        <v>11.383555057864513</v>
      </c>
      <c r="G103" s="1">
        <f>ABS(Mean!G103-MAX('ID-01'!C110,'ID-02'!C110,'ID-03'!D110,'ID-07'!B110,'ID-08'!D110,'ID-11'!D110,'ID-18'!F110,'ID-24'!F110,'ID-29'!G110,'ID-31'!B110,'ID-33'!F110,'ID-34'!G110,'ID-36'!F110,'ID-39'!G110,'ID-40'!G110,'ID-44'!E110,'ID-45'!G110,'ID-50'!B110,'ID-53'!D110,'ID-54'!C110,'ID-57'!F110,'ID-59'!E110,'ID-70'!D110,'ID-71'!F110))</f>
        <v>6.268654097569252</v>
      </c>
      <c r="H103" s="1">
        <f>ABS(Mean!H103-MAX('ID-03'!E110,'ID-11'!E110,'ID-13'!E110,'ID-15'!E110,'ID-16'!E110,'ID-18'!G110,'ID-24'!G110,'ID-29'!H110,'ID-30'!F110,'ID-31'!C110,'ID-33'!G110,'ID-34'!H110,'ID-40'!H110,'ID-44'!F110,'ID-45'!H110,'ID-54'!D110,'ID-57'!G110,'ID-59'!F110,'ID-70'!E110,'ID-71'!G110))</f>
        <v>3.8925394925510579</v>
      </c>
      <c r="I103" s="1">
        <f>ABS(Mean!I103-MAX('ID-12'!C110,'ID-18'!H110,'ID-24'!H110,'ID-29'!I110,'ID-40'!I110,'ID-44'!G110,'ID-45'!I110,'ID-59'!G110))</f>
        <v>4.1472761054164611</v>
      </c>
      <c r="J103" s="1">
        <f>ABS(Mean!J103-MAX('ID-31'!D110,'ID-40'!J110,'ID-44'!H110,'ID-45'!J110,'ID-57'!H110))</f>
        <v>2.018646453907885</v>
      </c>
      <c r="K103" s="1">
        <f>ABS(Mean!K103-MAX('ID-26'!E110,'ID-31'!E110,'ID-34'!I110,'ID-36'!G110,'ID-40'!K110,'ID-44'!I110,'ID-57'!I110))</f>
        <v>4.0819926772102617</v>
      </c>
      <c r="M103" s="1">
        <v>12.375</v>
      </c>
      <c r="N103" s="70">
        <f t="shared" si="10"/>
        <v>4.6063418918038221E-4</v>
      </c>
      <c r="O103" s="1">
        <f t="shared" si="11"/>
        <v>2.2249643264868926E-4</v>
      </c>
      <c r="P103" s="1">
        <f t="shared" si="12"/>
        <v>6.4602925233083245E-4</v>
      </c>
      <c r="Q103" s="1">
        <f t="shared" si="13"/>
        <v>7.6715397611561457E-4</v>
      </c>
      <c r="R103" s="1">
        <f t="shared" si="14"/>
        <v>1.8965002726402279E-3</v>
      </c>
      <c r="S103" s="1">
        <f t="shared" si="15"/>
        <v>1.0443577726550375E-3</v>
      </c>
      <c r="T103" s="1">
        <f t="shared" si="16"/>
        <v>6.4849707945900626E-4</v>
      </c>
      <c r="U103" s="1">
        <f t="shared" si="17"/>
        <v>6.9093619916238251E-4</v>
      </c>
      <c r="V103" s="1">
        <f t="shared" si="18"/>
        <v>3.3630649922105368E-4</v>
      </c>
      <c r="W103" s="1">
        <f t="shared" si="19"/>
        <v>6.8005998002322967E-4</v>
      </c>
    </row>
    <row r="104" spans="1:23" x14ac:dyDescent="0.25">
      <c r="A104" s="1">
        <v>12.5</v>
      </c>
      <c r="B104" s="1">
        <f>ABS(Mean!B104-MAX('ID-11'!B111,'ID-13'!B111,'ID-14'!B111,'ID-15'!B111,'ID-24'!B111,'ID-26'!B111,'ID-29'!B111,'ID-30'!B111,'ID-32'!B111,'ID-33'!B111,'ID-34'!B111,'ID-37'!B111,'ID-38'!B111,'ID-39'!B111,'ID-40'!B111,'ID-44'!B111,'ID-45'!B111,'ID-53'!B111,'ID-57'!B111,'ID-59'!B111,'ID-70'!B111,'ID-71'!B111))</f>
        <v>2.7648588757029846</v>
      </c>
      <c r="C104" s="1">
        <f>ABS(Mean!C104-MAX('ID-08'!B111,'ID-09'!B111,'ID-11'!C111,'ID-14'!C111,'ID-18'!B111,'ID-24'!C111,'ID-26'!C111,'ID-29'!C111,'ID-30'!C111,'ID-34'!C111,'ID-36'!B111,'ID-38'!C111,'ID-39'!C111,'ID-40'!C111,'ID-44'!C111,'ID-45'!C111,'ID-57'!C111,'ID-59'!C111))</f>
        <v>1.391034497883592</v>
      </c>
      <c r="D104" s="1">
        <f>ABS(Mean!D104-MAX('ID-13'!C111,'ID-14'!D111,'ID-15'!C111,'ID-16'!B111,'ID-18'!C111,'ID-26'!D111,'ID-29'!D111,'ID-30'!D111,'ID-33'!C111,'ID-34'!D111,'ID-36'!C111,'ID-37'!C111,'ID-38'!D111,'ID-39'!D111,'ID-40'!D111,'ID-45'!D111,'ID-59'!D111,'ID-71'!C111))</f>
        <v>3.6739054547036027</v>
      </c>
      <c r="E104" s="1">
        <f>ABS(Mean!E104-MAX('ID-03'!B111,'ID-09'!C111,'ID-13'!D111,'ID-15'!D111,'ID-16'!C111,'ID-18'!D111,'ID-24'!D111,'ID-29'!E111,'ID-30'!E111,'ID-33'!D111,'ID-34'!E111,'ID-36'!D111,'ID-38'!E111,'ID-39'!E111,'ID-40'!E111,'ID-44'!D111,'ID-45'!E111,'ID-57'!D111,'ID-70'!C111,'ID-71'!D111))</f>
        <v>4.764075202504312</v>
      </c>
      <c r="F104" s="1">
        <f>ABS(Mean!F104-MAX('ID-01'!B111,'ID-02'!B111,'ID-03'!C111,'ID-06'!B111,'ID-08'!C111,'ID-09'!D111,'ID-12'!B111,'ID-16'!D111,'ID-18'!E111,'ID-24'!E111,'ID-29'!F111,'ID-33'!E111,'ID-34'!F111,'ID-36'!E111,'ID-38'!F111,'ID-39'!F111,'ID-40'!F111,'ID-45'!F111,'ID-53'!C111,'ID-54'!B111,'ID-57'!E111,'ID-71'!E111))</f>
        <v>11.449600153833121</v>
      </c>
      <c r="G104" s="1">
        <f>ABS(Mean!G104-MAX('ID-01'!C111,'ID-02'!C111,'ID-03'!D111,'ID-07'!B111,'ID-08'!D111,'ID-11'!D111,'ID-18'!F111,'ID-24'!F111,'ID-29'!G111,'ID-31'!B111,'ID-33'!F111,'ID-34'!G111,'ID-36'!F111,'ID-39'!G111,'ID-40'!G111,'ID-44'!E111,'ID-45'!G111,'ID-50'!B111,'ID-53'!D111,'ID-54'!C111,'ID-57'!F111,'ID-59'!E111,'ID-70'!D111,'ID-71'!F111))</f>
        <v>6.2465269726470467</v>
      </c>
      <c r="H104" s="1">
        <f>ABS(Mean!H104-MAX('ID-03'!E111,'ID-11'!E111,'ID-13'!E111,'ID-15'!E111,'ID-16'!E111,'ID-18'!G111,'ID-24'!G111,'ID-29'!H111,'ID-30'!F111,'ID-31'!C111,'ID-33'!G111,'ID-34'!H111,'ID-40'!H111,'ID-44'!F111,'ID-45'!H111,'ID-54'!D111,'ID-57'!G111,'ID-59'!F111,'ID-70'!E111,'ID-71'!G111))</f>
        <v>3.8357770734832455</v>
      </c>
      <c r="I104" s="1">
        <f>ABS(Mean!I104-MAX('ID-12'!C111,'ID-18'!H111,'ID-24'!H111,'ID-29'!I111,'ID-40'!I111,'ID-44'!G111,'ID-45'!I111,'ID-59'!G111))</f>
        <v>4.074759433679402</v>
      </c>
      <c r="J104" s="1">
        <f>ABS(Mean!J104-MAX('ID-31'!D111,'ID-40'!J111,'ID-44'!H111,'ID-45'!J111,'ID-57'!H111))</f>
        <v>2.0255630893504222</v>
      </c>
      <c r="K104" s="1">
        <f>ABS(Mean!K104-MAX('ID-26'!E111,'ID-31'!E111,'ID-34'!I111,'ID-36'!G111,'ID-40'!K111,'ID-44'!I111,'ID-57'!I111))</f>
        <v>4.0559113308388479</v>
      </c>
      <c r="M104" s="1">
        <v>12.5</v>
      </c>
      <c r="N104" s="70">
        <f t="shared" si="10"/>
        <v>4.6062548869211725E-4</v>
      </c>
      <c r="O104" s="1">
        <f t="shared" si="11"/>
        <v>2.3174634734740644E-4</v>
      </c>
      <c r="P104" s="1">
        <f t="shared" si="12"/>
        <v>6.1207264875362023E-4</v>
      </c>
      <c r="Q104" s="1">
        <f t="shared" si="13"/>
        <v>7.9369492873721849E-4</v>
      </c>
      <c r="R104" s="1">
        <f t="shared" si="14"/>
        <v>1.9075033856285981E-3</v>
      </c>
      <c r="S104" s="1">
        <f t="shared" si="15"/>
        <v>1.0406713936429981E-3</v>
      </c>
      <c r="T104" s="1">
        <f t="shared" si="16"/>
        <v>6.3904046044230875E-4</v>
      </c>
      <c r="U104" s="1">
        <f t="shared" si="17"/>
        <v>6.7885492165098839E-4</v>
      </c>
      <c r="V104" s="1">
        <f t="shared" si="18"/>
        <v>3.3745881068578034E-4</v>
      </c>
      <c r="W104" s="1">
        <f t="shared" si="19"/>
        <v>6.7571482771775209E-4</v>
      </c>
    </row>
    <row r="105" spans="1:23" x14ac:dyDescent="0.25">
      <c r="A105" s="1">
        <v>12.625</v>
      </c>
      <c r="B105" s="1">
        <f>ABS(Mean!B105-MAX('ID-11'!B112,'ID-13'!B112,'ID-14'!B112,'ID-15'!B112,'ID-24'!B112,'ID-26'!B112,'ID-29'!B112,'ID-30'!B112,'ID-32'!B112,'ID-33'!B112,'ID-34'!B112,'ID-37'!B112,'ID-38'!B112,'ID-39'!B112,'ID-40'!B112,'ID-44'!B112,'ID-45'!B112,'ID-53'!B112,'ID-57'!B112,'ID-59'!B112,'ID-70'!B112,'ID-71'!B112))</f>
        <v>2.7456299730723255</v>
      </c>
      <c r="C105" s="1">
        <f>ABS(Mean!C105-MAX('ID-08'!B112,'ID-09'!B112,'ID-11'!C112,'ID-14'!C112,'ID-18'!B112,'ID-24'!C112,'ID-26'!C112,'ID-29'!C112,'ID-30'!C112,'ID-34'!C112,'ID-36'!B112,'ID-38'!C112,'ID-39'!C112,'ID-40'!C112,'ID-44'!C112,'ID-45'!C112,'ID-57'!C112,'ID-59'!C112))</f>
        <v>1.4937906213754304</v>
      </c>
      <c r="D105" s="1">
        <f>ABS(Mean!D105-MAX('ID-13'!C112,'ID-14'!D112,'ID-15'!C112,'ID-16'!B112,'ID-18'!C112,'ID-26'!D112,'ID-29'!D112,'ID-30'!D112,'ID-33'!C112,'ID-34'!D112,'ID-36'!C112,'ID-37'!C112,'ID-38'!D112,'ID-39'!D112,'ID-40'!D112,'ID-45'!D112,'ID-59'!D112,'ID-71'!C112))</f>
        <v>3.6941522478029523</v>
      </c>
      <c r="E105" s="1">
        <f>ABS(Mean!E105-MAX('ID-03'!B112,'ID-09'!C112,'ID-13'!D112,'ID-15'!D112,'ID-16'!C112,'ID-18'!D112,'ID-24'!D112,'ID-29'!E112,'ID-30'!E112,'ID-33'!D112,'ID-34'!E112,'ID-36'!D112,'ID-38'!E112,'ID-39'!E112,'ID-40'!E112,'ID-44'!D112,'ID-45'!E112,'ID-57'!D112,'ID-70'!C112,'ID-71'!D112))</f>
        <v>4.7248289121840372</v>
      </c>
      <c r="F105" s="1">
        <f>ABS(Mean!F105-MAX('ID-01'!B112,'ID-02'!B112,'ID-03'!C112,'ID-06'!B112,'ID-08'!C112,'ID-09'!D112,'ID-12'!B112,'ID-16'!D112,'ID-18'!E112,'ID-24'!E112,'ID-29'!F112,'ID-33'!E112,'ID-34'!F112,'ID-36'!E112,'ID-38'!F112,'ID-39'!F112,'ID-40'!F112,'ID-45'!F112,'ID-53'!C112,'ID-54'!B112,'ID-57'!E112,'ID-71'!E112))</f>
        <v>11.438729632841158</v>
      </c>
      <c r="G105" s="1">
        <f>ABS(Mean!G105-MAX('ID-01'!C112,'ID-02'!C112,'ID-03'!D112,'ID-07'!B112,'ID-08'!D112,'ID-11'!D112,'ID-18'!F112,'ID-24'!F112,'ID-29'!G112,'ID-31'!B112,'ID-33'!F112,'ID-34'!G112,'ID-36'!F112,'ID-39'!G112,'ID-40'!G112,'ID-44'!E112,'ID-45'!G112,'ID-50'!B112,'ID-53'!D112,'ID-54'!C112,'ID-57'!F112,'ID-59'!E112,'ID-70'!D112,'ID-71'!F112))</f>
        <v>6.3700004903584517</v>
      </c>
      <c r="H105" s="1">
        <f>ABS(Mean!H105-MAX('ID-03'!E112,'ID-11'!E112,'ID-13'!E112,'ID-15'!E112,'ID-16'!E112,'ID-18'!G112,'ID-24'!G112,'ID-29'!H112,'ID-30'!F112,'ID-31'!C112,'ID-33'!G112,'ID-34'!H112,'ID-40'!H112,'ID-44'!F112,'ID-45'!H112,'ID-54'!D112,'ID-57'!G112,'ID-59'!F112,'ID-70'!E112,'ID-71'!G112))</f>
        <v>3.8225784927186583</v>
      </c>
      <c r="I105" s="1">
        <f>ABS(Mean!I105-MAX('ID-12'!C112,'ID-18'!H112,'ID-24'!H112,'ID-29'!I112,'ID-40'!I112,'ID-44'!G112,'ID-45'!I112,'ID-59'!G112))</f>
        <v>4.0983226521624427</v>
      </c>
      <c r="J105" s="1">
        <f>ABS(Mean!J105-MAX('ID-31'!D112,'ID-40'!J112,'ID-44'!H112,'ID-45'!J112,'ID-57'!H112))</f>
        <v>2.0472530557144895</v>
      </c>
      <c r="K105" s="1">
        <f>ABS(Mean!K105-MAX('ID-26'!E112,'ID-31'!E112,'ID-34'!I112,'ID-36'!G112,'ID-40'!K112,'ID-44'!I112,'ID-57'!I112))</f>
        <v>4.1142143849977408</v>
      </c>
      <c r="M105" s="1">
        <v>12.625</v>
      </c>
      <c r="N105" s="70">
        <f t="shared" si="10"/>
        <v>4.5742195351384943E-4</v>
      </c>
      <c r="O105" s="1">
        <f t="shared" si="11"/>
        <v>2.4886551752114673E-4</v>
      </c>
      <c r="P105" s="1">
        <f t="shared" si="12"/>
        <v>6.1544576448397184E-4</v>
      </c>
      <c r="Q105" s="1">
        <f t="shared" si="13"/>
        <v>7.8715649676986061E-4</v>
      </c>
      <c r="R105" s="1">
        <f t="shared" si="14"/>
        <v>1.9056923568313369E-3</v>
      </c>
      <c r="S105" s="1">
        <f t="shared" si="15"/>
        <v>1.0612420816937182E-3</v>
      </c>
      <c r="T105" s="1">
        <f t="shared" si="16"/>
        <v>6.368415768869285E-4</v>
      </c>
      <c r="U105" s="1">
        <f t="shared" si="17"/>
        <v>6.8278055385026298E-4</v>
      </c>
      <c r="V105" s="1">
        <f t="shared" si="18"/>
        <v>3.4107235908203395E-4</v>
      </c>
      <c r="W105" s="1">
        <f t="shared" si="19"/>
        <v>6.8542811654062369E-4</v>
      </c>
    </row>
    <row r="106" spans="1:23" x14ac:dyDescent="0.25">
      <c r="A106" s="1">
        <v>12.75</v>
      </c>
      <c r="B106" s="1">
        <f>ABS(Mean!B106-MAX('ID-11'!B113,'ID-13'!B113,'ID-14'!B113,'ID-15'!B113,'ID-24'!B113,'ID-26'!B113,'ID-29'!B113,'ID-30'!B113,'ID-32'!B113,'ID-33'!B113,'ID-34'!B113,'ID-37'!B113,'ID-38'!B113,'ID-39'!B113,'ID-40'!B113,'ID-44'!B113,'ID-45'!B113,'ID-53'!B113,'ID-57'!B113,'ID-59'!B113,'ID-70'!B113,'ID-71'!B113))</f>
        <v>2.8102220951749923</v>
      </c>
      <c r="C106" s="1">
        <f>ABS(Mean!C106-MAX('ID-08'!B113,'ID-09'!B113,'ID-11'!C113,'ID-14'!C113,'ID-18'!B113,'ID-24'!C113,'ID-26'!C113,'ID-29'!C113,'ID-30'!C113,'ID-34'!C113,'ID-36'!B113,'ID-38'!C113,'ID-39'!C113,'ID-40'!C113,'ID-44'!C113,'ID-45'!C113,'ID-57'!C113,'ID-59'!C113))</f>
        <v>1.5130449810238398</v>
      </c>
      <c r="D106" s="1">
        <f>ABS(Mean!D106-MAX('ID-13'!C113,'ID-14'!D113,'ID-15'!C113,'ID-16'!B113,'ID-18'!C113,'ID-26'!D113,'ID-29'!D113,'ID-30'!D113,'ID-33'!C113,'ID-34'!D113,'ID-36'!C113,'ID-37'!C113,'ID-38'!D113,'ID-39'!D113,'ID-40'!D113,'ID-45'!D113,'ID-59'!D113,'ID-71'!C113))</f>
        <v>3.6834731065286377</v>
      </c>
      <c r="E106" s="1">
        <f>ABS(Mean!E106-MAX('ID-03'!B113,'ID-09'!C113,'ID-13'!D113,'ID-15'!D113,'ID-16'!C113,'ID-18'!D113,'ID-24'!D113,'ID-29'!E113,'ID-30'!E113,'ID-33'!D113,'ID-34'!E113,'ID-36'!D113,'ID-38'!E113,'ID-39'!E113,'ID-40'!E113,'ID-44'!D113,'ID-45'!E113,'ID-57'!D113,'ID-70'!C113,'ID-71'!D113))</f>
        <v>4.5516276925717243</v>
      </c>
      <c r="F106" s="1">
        <f>ABS(Mean!F106-MAX('ID-01'!B113,'ID-02'!B113,'ID-03'!C113,'ID-06'!B113,'ID-08'!C113,'ID-09'!D113,'ID-12'!B113,'ID-16'!D113,'ID-18'!E113,'ID-24'!E113,'ID-29'!F113,'ID-33'!E113,'ID-34'!F113,'ID-36'!E113,'ID-38'!F113,'ID-39'!F113,'ID-40'!F113,'ID-45'!F113,'ID-53'!C113,'ID-54'!B113,'ID-57'!E113,'ID-71'!E113))</f>
        <v>11.468458070903853</v>
      </c>
      <c r="G106" s="1">
        <f>ABS(Mean!G106-MAX('ID-01'!C113,'ID-02'!C113,'ID-03'!D113,'ID-07'!B113,'ID-08'!D113,'ID-11'!D113,'ID-18'!F113,'ID-24'!F113,'ID-29'!G113,'ID-31'!B113,'ID-33'!F113,'ID-34'!G113,'ID-36'!F113,'ID-39'!G113,'ID-40'!G113,'ID-44'!E113,'ID-45'!G113,'ID-50'!B113,'ID-53'!D113,'ID-54'!C113,'ID-57'!F113,'ID-59'!E113,'ID-70'!D113,'ID-71'!F113))</f>
        <v>6.4404806229663247</v>
      </c>
      <c r="H106" s="1">
        <f>ABS(Mean!H106-MAX('ID-03'!E113,'ID-11'!E113,'ID-13'!E113,'ID-15'!E113,'ID-16'!E113,'ID-18'!G113,'ID-24'!G113,'ID-29'!H113,'ID-30'!F113,'ID-31'!C113,'ID-33'!G113,'ID-34'!H113,'ID-40'!H113,'ID-44'!F113,'ID-45'!H113,'ID-54'!D113,'ID-57'!G113,'ID-59'!F113,'ID-70'!E113,'ID-71'!G113))</f>
        <v>3.8198497828404157</v>
      </c>
      <c r="I106" s="1">
        <f>ABS(Mean!I106-MAX('ID-12'!C113,'ID-18'!H113,'ID-24'!H113,'ID-29'!I113,'ID-40'!I113,'ID-44'!G113,'ID-45'!I113,'ID-59'!G113))</f>
        <v>4.158745752660427</v>
      </c>
      <c r="J106" s="1">
        <f>ABS(Mean!J106-MAX('ID-31'!D113,'ID-40'!J113,'ID-44'!H113,'ID-45'!J113,'ID-57'!H113))</f>
        <v>2.0410344844033919</v>
      </c>
      <c r="K106" s="1">
        <f>ABS(Mean!K106-MAX('ID-26'!E113,'ID-31'!E113,'ID-34'!I113,'ID-36'!G113,'ID-40'!K113,'ID-44'!I113,'ID-57'!I113))</f>
        <v>4.1562584118008852</v>
      </c>
      <c r="M106" s="1">
        <v>12.75</v>
      </c>
      <c r="N106" s="70">
        <f t="shared" si="10"/>
        <v>4.6818300105615375E-4</v>
      </c>
      <c r="O106" s="1">
        <f t="shared" si="11"/>
        <v>2.520732938385717E-4</v>
      </c>
      <c r="P106" s="1">
        <f t="shared" si="12"/>
        <v>6.136666195476711E-4</v>
      </c>
      <c r="Q106" s="1">
        <f t="shared" si="13"/>
        <v>7.5830117358244927E-4</v>
      </c>
      <c r="R106" s="1">
        <f t="shared" si="14"/>
        <v>1.9106451146125821E-3</v>
      </c>
      <c r="S106" s="1">
        <f t="shared" si="15"/>
        <v>1.0729840717861898E-3</v>
      </c>
      <c r="T106" s="1">
        <f t="shared" si="16"/>
        <v>6.363869738212133E-4</v>
      </c>
      <c r="U106" s="1">
        <f t="shared" si="17"/>
        <v>6.9284704239322718E-4</v>
      </c>
      <c r="V106" s="1">
        <f t="shared" si="18"/>
        <v>3.4003634510160511E-4</v>
      </c>
      <c r="W106" s="1">
        <f t="shared" si="19"/>
        <v>6.9243265140602752E-4</v>
      </c>
    </row>
    <row r="107" spans="1:23" x14ac:dyDescent="0.25">
      <c r="A107" s="1">
        <v>12.875</v>
      </c>
      <c r="B107" s="1">
        <f>ABS(Mean!B107-MAX('ID-11'!B114,'ID-13'!B114,'ID-14'!B114,'ID-15'!B114,'ID-24'!B114,'ID-26'!B114,'ID-29'!B114,'ID-30'!B114,'ID-32'!B114,'ID-33'!B114,'ID-34'!B114,'ID-37'!B114,'ID-38'!B114,'ID-39'!B114,'ID-40'!B114,'ID-44'!B114,'ID-45'!B114,'ID-53'!B114,'ID-57'!B114,'ID-59'!B114,'ID-70'!B114,'ID-71'!B114))</f>
        <v>2.8014141197652269</v>
      </c>
      <c r="C107" s="1">
        <f>ABS(Mean!C107-MAX('ID-08'!B114,'ID-09'!B114,'ID-11'!C114,'ID-14'!C114,'ID-18'!B114,'ID-24'!C114,'ID-26'!C114,'ID-29'!C114,'ID-30'!C114,'ID-34'!C114,'ID-36'!B114,'ID-38'!C114,'ID-39'!C114,'ID-40'!C114,'ID-44'!C114,'ID-45'!C114,'ID-57'!C114,'ID-59'!C114))</f>
        <v>1.5810640912549663</v>
      </c>
      <c r="D107" s="1">
        <f>ABS(Mean!D107-MAX('ID-13'!C114,'ID-14'!D114,'ID-15'!C114,'ID-16'!B114,'ID-18'!C114,'ID-26'!D114,'ID-29'!D114,'ID-30'!D114,'ID-33'!C114,'ID-34'!D114,'ID-36'!C114,'ID-37'!C114,'ID-38'!D114,'ID-39'!D114,'ID-40'!D114,'ID-45'!D114,'ID-59'!D114,'ID-71'!C114))</f>
        <v>3.5961135254848204</v>
      </c>
      <c r="E107" s="1">
        <f>ABS(Mean!E107-MAX('ID-03'!B114,'ID-09'!C114,'ID-13'!D114,'ID-15'!D114,'ID-16'!C114,'ID-18'!D114,'ID-24'!D114,'ID-29'!E114,'ID-30'!E114,'ID-33'!D114,'ID-34'!E114,'ID-36'!D114,'ID-38'!E114,'ID-39'!E114,'ID-40'!E114,'ID-44'!D114,'ID-45'!E114,'ID-57'!D114,'ID-70'!C114,'ID-71'!D114))</f>
        <v>4.4163757518239528</v>
      </c>
      <c r="F107" s="1">
        <f>ABS(Mean!F107-MAX('ID-01'!B114,'ID-02'!B114,'ID-03'!C114,'ID-06'!B114,'ID-08'!C114,'ID-09'!D114,'ID-12'!B114,'ID-16'!D114,'ID-18'!E114,'ID-24'!E114,'ID-29'!F114,'ID-33'!E114,'ID-34'!F114,'ID-36'!E114,'ID-38'!F114,'ID-39'!F114,'ID-40'!F114,'ID-45'!F114,'ID-53'!C114,'ID-54'!B114,'ID-57'!E114,'ID-71'!E114))</f>
        <v>11.549747673319697</v>
      </c>
      <c r="G107" s="1">
        <f>ABS(Mean!G107-MAX('ID-01'!C114,'ID-02'!C114,'ID-03'!D114,'ID-07'!B114,'ID-08'!D114,'ID-11'!D114,'ID-18'!F114,'ID-24'!F114,'ID-29'!G114,'ID-31'!B114,'ID-33'!F114,'ID-34'!G114,'ID-36'!F114,'ID-39'!G114,'ID-40'!G114,'ID-44'!E114,'ID-45'!G114,'ID-50'!B114,'ID-53'!D114,'ID-54'!C114,'ID-57'!F114,'ID-59'!E114,'ID-70'!D114,'ID-71'!F114))</f>
        <v>6.5768156404170472</v>
      </c>
      <c r="H107" s="1">
        <f>ABS(Mean!H107-MAX('ID-03'!E114,'ID-11'!E114,'ID-13'!E114,'ID-15'!E114,'ID-16'!E114,'ID-18'!G114,'ID-24'!G114,'ID-29'!H114,'ID-30'!F114,'ID-31'!C114,'ID-33'!G114,'ID-34'!H114,'ID-40'!H114,'ID-44'!F114,'ID-45'!H114,'ID-54'!D114,'ID-57'!G114,'ID-59'!F114,'ID-70'!E114,'ID-71'!G114))</f>
        <v>3.8917365316323824</v>
      </c>
      <c r="I107" s="1">
        <f>ABS(Mean!I107-MAX('ID-12'!C114,'ID-18'!H114,'ID-24'!H114,'ID-29'!I114,'ID-40'!I114,'ID-44'!G114,'ID-45'!I114,'ID-59'!G114))</f>
        <v>4.1851382227657776</v>
      </c>
      <c r="J107" s="1">
        <f>ABS(Mean!J107-MAX('ID-31'!D114,'ID-40'!J114,'ID-44'!H114,'ID-45'!J114,'ID-57'!H114))</f>
        <v>2.0017738234206184</v>
      </c>
      <c r="K107" s="1">
        <f>ABS(Mean!K107-MAX('ID-26'!E114,'ID-31'!E114,'ID-34'!I114,'ID-36'!G114,'ID-40'!K114,'ID-44'!I114,'ID-57'!I114))</f>
        <v>4.2193503658177409</v>
      </c>
      <c r="M107" s="1">
        <v>12.875</v>
      </c>
      <c r="N107" s="70">
        <f t="shared" si="10"/>
        <v>4.6671559235288683E-4</v>
      </c>
      <c r="O107" s="1">
        <f t="shared" si="11"/>
        <v>2.6340527760307738E-4</v>
      </c>
      <c r="P107" s="1">
        <f t="shared" si="12"/>
        <v>5.9911251334577112E-4</v>
      </c>
      <c r="Q107" s="1">
        <f t="shared" si="13"/>
        <v>7.3576820025387059E-4</v>
      </c>
      <c r="R107" s="1">
        <f t="shared" si="14"/>
        <v>1.9241879623750615E-3</v>
      </c>
      <c r="S107" s="1">
        <f t="shared" si="15"/>
        <v>1.0956974856934801E-3</v>
      </c>
      <c r="T107" s="1">
        <f t="shared" si="16"/>
        <v>6.4836330616995495E-4</v>
      </c>
      <c r="U107" s="1">
        <f t="shared" si="17"/>
        <v>6.9724402791277861E-4</v>
      </c>
      <c r="V107" s="1">
        <f t="shared" si="18"/>
        <v>3.3349551898187506E-4</v>
      </c>
      <c r="W107" s="1">
        <f t="shared" si="19"/>
        <v>7.0294377094523564E-4</v>
      </c>
    </row>
    <row r="108" spans="1:23" x14ac:dyDescent="0.25">
      <c r="A108" s="1">
        <v>13</v>
      </c>
      <c r="B108" s="1">
        <f>ABS(Mean!B108-MAX('ID-11'!B115,'ID-13'!B115,'ID-14'!B115,'ID-15'!B115,'ID-24'!B115,'ID-26'!B115,'ID-29'!B115,'ID-30'!B115,'ID-32'!B115,'ID-33'!B115,'ID-34'!B115,'ID-37'!B115,'ID-38'!B115,'ID-39'!B115,'ID-40'!B115,'ID-44'!B115,'ID-45'!B115,'ID-53'!B115,'ID-57'!B115,'ID-59'!B115,'ID-70'!B115,'ID-71'!B115))</f>
        <v>2.8088925248193557</v>
      </c>
      <c r="C108" s="1">
        <f>ABS(Mean!C108-MAX('ID-08'!B115,'ID-09'!B115,'ID-11'!C115,'ID-14'!C115,'ID-18'!B115,'ID-24'!C115,'ID-26'!C115,'ID-29'!C115,'ID-30'!C115,'ID-34'!C115,'ID-36'!B115,'ID-38'!C115,'ID-39'!C115,'ID-40'!C115,'ID-44'!C115,'ID-45'!C115,'ID-57'!C115,'ID-59'!C115))</f>
        <v>1.5883996131881617</v>
      </c>
      <c r="D108" s="1">
        <f>ABS(Mean!D108-MAX('ID-13'!C115,'ID-14'!D115,'ID-15'!C115,'ID-16'!B115,'ID-18'!C115,'ID-26'!D115,'ID-29'!D115,'ID-30'!D115,'ID-33'!C115,'ID-34'!D115,'ID-36'!C115,'ID-37'!C115,'ID-38'!D115,'ID-39'!D115,'ID-40'!D115,'ID-45'!D115,'ID-59'!D115,'ID-71'!C115))</f>
        <v>3.4589621312203085</v>
      </c>
      <c r="E108" s="1">
        <f>ABS(Mean!E108-MAX('ID-03'!B115,'ID-09'!C115,'ID-13'!D115,'ID-15'!D115,'ID-16'!C115,'ID-18'!D115,'ID-24'!D115,'ID-29'!E115,'ID-30'!E115,'ID-33'!D115,'ID-34'!E115,'ID-36'!D115,'ID-38'!E115,'ID-39'!E115,'ID-40'!E115,'ID-44'!D115,'ID-45'!E115,'ID-57'!D115,'ID-70'!C115,'ID-71'!D115))</f>
        <v>4.4549138400334503</v>
      </c>
      <c r="F108" s="1">
        <f>ABS(Mean!F108-MAX('ID-01'!B115,'ID-02'!B115,'ID-03'!C115,'ID-06'!B115,'ID-08'!C115,'ID-09'!D115,'ID-12'!B115,'ID-16'!D115,'ID-18'!E115,'ID-24'!E115,'ID-29'!F115,'ID-33'!E115,'ID-34'!F115,'ID-36'!E115,'ID-38'!F115,'ID-39'!F115,'ID-40'!F115,'ID-45'!F115,'ID-53'!C115,'ID-54'!B115,'ID-57'!E115,'ID-71'!E115))</f>
        <v>11.555512467785803</v>
      </c>
      <c r="G108" s="1">
        <f>ABS(Mean!G108-MAX('ID-01'!C115,'ID-02'!C115,'ID-03'!D115,'ID-07'!B115,'ID-08'!D115,'ID-11'!D115,'ID-18'!F115,'ID-24'!F115,'ID-29'!G115,'ID-31'!B115,'ID-33'!F115,'ID-34'!G115,'ID-36'!F115,'ID-39'!G115,'ID-40'!G115,'ID-44'!E115,'ID-45'!G115,'ID-50'!B115,'ID-53'!D115,'ID-54'!C115,'ID-57'!F115,'ID-59'!E115,'ID-70'!D115,'ID-71'!F115))</f>
        <v>6.6098041523883104</v>
      </c>
      <c r="H108" s="1">
        <f>ABS(Mean!H108-MAX('ID-03'!E115,'ID-11'!E115,'ID-13'!E115,'ID-15'!E115,'ID-16'!E115,'ID-18'!G115,'ID-24'!G115,'ID-29'!H115,'ID-30'!F115,'ID-31'!C115,'ID-33'!G115,'ID-34'!H115,'ID-40'!H115,'ID-44'!F115,'ID-45'!H115,'ID-54'!D115,'ID-57'!G115,'ID-59'!F115,'ID-70'!E115,'ID-71'!G115))</f>
        <v>3.8687063934631367</v>
      </c>
      <c r="I108" s="1">
        <f>ABS(Mean!I108-MAX('ID-12'!C115,'ID-18'!H115,'ID-24'!H115,'ID-29'!I115,'ID-40'!I115,'ID-44'!G115,'ID-45'!I115,'ID-59'!G115))</f>
        <v>4.1666944192414235</v>
      </c>
      <c r="J108" s="1">
        <f>ABS(Mean!J108-MAX('ID-31'!D115,'ID-40'!J115,'ID-44'!H115,'ID-45'!J115,'ID-57'!H115))</f>
        <v>1.9917857277484292</v>
      </c>
      <c r="K108" s="1">
        <f>ABS(Mean!K108-MAX('ID-26'!E115,'ID-31'!E115,'ID-34'!I115,'ID-36'!G115,'ID-40'!K115,'ID-44'!I115,'ID-57'!I115))</f>
        <v>4.4071143967711883</v>
      </c>
      <c r="M108" s="1">
        <v>13</v>
      </c>
      <c r="N108" s="70">
        <f t="shared" si="10"/>
        <v>4.6796149463490468E-4</v>
      </c>
      <c r="O108" s="1">
        <f t="shared" si="11"/>
        <v>2.6462737555714774E-4</v>
      </c>
      <c r="P108" s="1">
        <f t="shared" si="12"/>
        <v>5.7626309106130339E-4</v>
      </c>
      <c r="Q108" s="1">
        <f t="shared" si="13"/>
        <v>7.4218864574957281E-4</v>
      </c>
      <c r="R108" s="1">
        <f t="shared" si="14"/>
        <v>1.9251483771331149E-3</v>
      </c>
      <c r="S108" s="1">
        <f t="shared" si="15"/>
        <v>1.1011933717878927E-3</v>
      </c>
      <c r="T108" s="1">
        <f t="shared" si="16"/>
        <v>6.4452648515095866E-4</v>
      </c>
      <c r="U108" s="1">
        <f t="shared" si="17"/>
        <v>6.941712902456212E-4</v>
      </c>
      <c r="V108" s="1">
        <f t="shared" si="18"/>
        <v>3.3183150224288833E-4</v>
      </c>
      <c r="W108" s="1">
        <f t="shared" si="19"/>
        <v>7.3422525850208001E-4</v>
      </c>
    </row>
    <row r="109" spans="1:23" x14ac:dyDescent="0.25">
      <c r="A109" s="1">
        <v>13.125</v>
      </c>
      <c r="B109" s="1">
        <f>ABS(Mean!B109-MAX('ID-11'!B116,'ID-13'!B116,'ID-14'!B116,'ID-15'!B116,'ID-24'!B116,'ID-26'!B116,'ID-29'!B116,'ID-30'!B116,'ID-32'!B116,'ID-33'!B116,'ID-34'!B116,'ID-37'!B116,'ID-38'!B116,'ID-39'!B116,'ID-40'!B116,'ID-44'!B116,'ID-45'!B116,'ID-53'!B116,'ID-57'!B116,'ID-59'!B116,'ID-70'!B116,'ID-71'!B116))</f>
        <v>2.9031191880115497</v>
      </c>
      <c r="C109" s="1">
        <f>ABS(Mean!C109-MAX('ID-08'!B116,'ID-09'!B116,'ID-11'!C116,'ID-14'!C116,'ID-18'!B116,'ID-24'!C116,'ID-26'!C116,'ID-29'!C116,'ID-30'!C116,'ID-34'!C116,'ID-36'!B116,'ID-38'!C116,'ID-39'!C116,'ID-40'!C116,'ID-44'!C116,'ID-45'!C116,'ID-57'!C116,'ID-59'!C116))</f>
        <v>1.5083617025922014</v>
      </c>
      <c r="D109" s="1">
        <f>ABS(Mean!D109-MAX('ID-13'!C116,'ID-14'!D116,'ID-15'!C116,'ID-16'!B116,'ID-18'!C116,'ID-26'!D116,'ID-29'!D116,'ID-30'!D116,'ID-33'!C116,'ID-34'!D116,'ID-36'!C116,'ID-37'!C116,'ID-38'!D116,'ID-39'!D116,'ID-40'!D116,'ID-45'!D116,'ID-59'!D116,'ID-71'!C116))</f>
        <v>3.5275029395873552</v>
      </c>
      <c r="E109" s="1">
        <f>ABS(Mean!E109-MAX('ID-03'!B116,'ID-09'!C116,'ID-13'!D116,'ID-15'!D116,'ID-16'!C116,'ID-18'!D116,'ID-24'!D116,'ID-29'!E116,'ID-30'!E116,'ID-33'!D116,'ID-34'!E116,'ID-36'!D116,'ID-38'!E116,'ID-39'!E116,'ID-40'!E116,'ID-44'!D116,'ID-45'!E116,'ID-57'!D116,'ID-70'!C116,'ID-71'!D116))</f>
        <v>4.493249180960408</v>
      </c>
      <c r="F109" s="1">
        <f>ABS(Mean!F109-MAX('ID-01'!B116,'ID-02'!B116,'ID-03'!C116,'ID-06'!B116,'ID-08'!C116,'ID-09'!D116,'ID-12'!B116,'ID-16'!D116,'ID-18'!E116,'ID-24'!E116,'ID-29'!F116,'ID-33'!E116,'ID-34'!F116,'ID-36'!E116,'ID-38'!F116,'ID-39'!F116,'ID-40'!F116,'ID-45'!F116,'ID-53'!C116,'ID-54'!B116,'ID-57'!E116,'ID-71'!E116))</f>
        <v>11.554342669457927</v>
      </c>
      <c r="G109" s="1">
        <f>ABS(Mean!G109-MAX('ID-01'!C116,'ID-02'!C116,'ID-03'!D116,'ID-07'!B116,'ID-08'!D116,'ID-11'!D116,'ID-18'!F116,'ID-24'!F116,'ID-29'!G116,'ID-31'!B116,'ID-33'!F116,'ID-34'!G116,'ID-36'!F116,'ID-39'!G116,'ID-40'!G116,'ID-44'!E116,'ID-45'!G116,'ID-50'!B116,'ID-53'!D116,'ID-54'!C116,'ID-57'!F116,'ID-59'!E116,'ID-70'!D116,'ID-71'!F116))</f>
        <v>6.6726522510145401</v>
      </c>
      <c r="H109" s="1">
        <f>ABS(Mean!H109-MAX('ID-03'!E116,'ID-11'!E116,'ID-13'!E116,'ID-15'!E116,'ID-16'!E116,'ID-18'!G116,'ID-24'!G116,'ID-29'!H116,'ID-30'!F116,'ID-31'!C116,'ID-33'!G116,'ID-34'!H116,'ID-40'!H116,'ID-44'!F116,'ID-45'!H116,'ID-54'!D116,'ID-57'!G116,'ID-59'!F116,'ID-70'!E116,'ID-71'!G116))</f>
        <v>3.7331672609662228</v>
      </c>
      <c r="I109" s="1">
        <f>ABS(Mean!I109-MAX('ID-12'!C116,'ID-18'!H116,'ID-24'!H116,'ID-29'!I116,'ID-40'!I116,'ID-44'!G116,'ID-45'!I116,'ID-59'!G116))</f>
        <v>4.1218282219068545</v>
      </c>
      <c r="J109" s="1">
        <f>ABS(Mean!J109-MAX('ID-31'!D116,'ID-40'!J116,'ID-44'!H116,'ID-45'!J116,'ID-57'!H116))</f>
        <v>1.9746976910367287</v>
      </c>
      <c r="K109" s="1">
        <f>ABS(Mean!K109-MAX('ID-26'!E116,'ID-31'!E116,'ID-34'!I116,'ID-36'!G116,'ID-40'!K116,'ID-44'!I116,'ID-57'!I116))</f>
        <v>4.3472982915351714</v>
      </c>
      <c r="M109" s="1">
        <v>13.125</v>
      </c>
      <c r="N109" s="70">
        <f t="shared" si="10"/>
        <v>4.8365965672272421E-4</v>
      </c>
      <c r="O109" s="1">
        <f t="shared" si="11"/>
        <v>2.5129305965186074E-4</v>
      </c>
      <c r="P109" s="1">
        <f t="shared" si="12"/>
        <v>5.8768198973525344E-4</v>
      </c>
      <c r="Q109" s="1">
        <f t="shared" si="13"/>
        <v>7.4857531354800399E-4</v>
      </c>
      <c r="R109" s="1">
        <f t="shared" si="14"/>
        <v>1.9249534887316908E-3</v>
      </c>
      <c r="S109" s="1">
        <f t="shared" si="15"/>
        <v>1.1116638650190225E-3</v>
      </c>
      <c r="T109" s="1">
        <f t="shared" si="16"/>
        <v>6.219456656769728E-4</v>
      </c>
      <c r="U109" s="1">
        <f t="shared" si="17"/>
        <v>6.86696581769682E-4</v>
      </c>
      <c r="V109" s="1">
        <f t="shared" si="18"/>
        <v>3.2898463532671902E-4</v>
      </c>
      <c r="W109" s="1">
        <f t="shared" si="19"/>
        <v>7.2425989536975966E-4</v>
      </c>
    </row>
    <row r="110" spans="1:23" x14ac:dyDescent="0.25">
      <c r="A110" s="1">
        <v>13.25</v>
      </c>
      <c r="B110" s="1">
        <f>ABS(Mean!B110-MAX('ID-11'!B117,'ID-13'!B117,'ID-14'!B117,'ID-15'!B117,'ID-24'!B117,'ID-26'!B117,'ID-29'!B117,'ID-30'!B117,'ID-32'!B117,'ID-33'!B117,'ID-34'!B117,'ID-37'!B117,'ID-38'!B117,'ID-39'!B117,'ID-40'!B117,'ID-44'!B117,'ID-45'!B117,'ID-53'!B117,'ID-57'!B117,'ID-59'!B117,'ID-70'!B117,'ID-71'!B117))</f>
        <v>2.8807862826433643</v>
      </c>
      <c r="C110" s="1">
        <f>ABS(Mean!C110-MAX('ID-08'!B117,'ID-09'!B117,'ID-11'!C117,'ID-14'!C117,'ID-18'!B117,'ID-24'!C117,'ID-26'!C117,'ID-29'!C117,'ID-30'!C117,'ID-34'!C117,'ID-36'!B117,'ID-38'!C117,'ID-39'!C117,'ID-40'!C117,'ID-44'!C117,'ID-45'!C117,'ID-57'!C117,'ID-59'!C117))</f>
        <v>1.521338280950401</v>
      </c>
      <c r="D110" s="1">
        <f>ABS(Mean!D110-MAX('ID-13'!C117,'ID-14'!D117,'ID-15'!C117,'ID-16'!B117,'ID-18'!C117,'ID-26'!D117,'ID-29'!D117,'ID-30'!D117,'ID-33'!C117,'ID-34'!D117,'ID-36'!C117,'ID-37'!C117,'ID-38'!D117,'ID-39'!D117,'ID-40'!D117,'ID-45'!D117,'ID-59'!D117,'ID-71'!C117))</f>
        <v>3.3920514413462364</v>
      </c>
      <c r="E110" s="1">
        <f>ABS(Mean!E110-MAX('ID-03'!B117,'ID-09'!C117,'ID-13'!D117,'ID-15'!D117,'ID-16'!C117,'ID-18'!D117,'ID-24'!D117,'ID-29'!E117,'ID-30'!E117,'ID-33'!D117,'ID-34'!E117,'ID-36'!D117,'ID-38'!E117,'ID-39'!E117,'ID-40'!E117,'ID-44'!D117,'ID-45'!E117,'ID-57'!D117,'ID-70'!C117,'ID-71'!D117))</f>
        <v>4.3024324261110722</v>
      </c>
      <c r="F110" s="1">
        <f>ABS(Mean!F110-MAX('ID-01'!B117,'ID-02'!B117,'ID-03'!C117,'ID-06'!B117,'ID-08'!C117,'ID-09'!D117,'ID-12'!B117,'ID-16'!D117,'ID-18'!E117,'ID-24'!E117,'ID-29'!F117,'ID-33'!E117,'ID-34'!F117,'ID-36'!E117,'ID-38'!F117,'ID-39'!F117,'ID-40'!F117,'ID-45'!F117,'ID-53'!C117,'ID-54'!B117,'ID-57'!E117,'ID-71'!E117))</f>
        <v>11.4974378603963</v>
      </c>
      <c r="G110" s="1">
        <f>ABS(Mean!G110-MAX('ID-01'!C117,'ID-02'!C117,'ID-03'!D117,'ID-07'!B117,'ID-08'!D117,'ID-11'!D117,'ID-18'!F117,'ID-24'!F117,'ID-29'!G117,'ID-31'!B117,'ID-33'!F117,'ID-34'!G117,'ID-36'!F117,'ID-39'!G117,'ID-40'!G117,'ID-44'!E117,'ID-45'!G117,'ID-50'!B117,'ID-53'!D117,'ID-54'!C117,'ID-57'!F117,'ID-59'!E117,'ID-70'!D117,'ID-71'!F117))</f>
        <v>6.7794338489822383</v>
      </c>
      <c r="H110" s="1">
        <f>ABS(Mean!H110-MAX('ID-03'!E117,'ID-11'!E117,'ID-13'!E117,'ID-15'!E117,'ID-16'!E117,'ID-18'!G117,'ID-24'!G117,'ID-29'!H117,'ID-30'!F117,'ID-31'!C117,'ID-33'!G117,'ID-34'!H117,'ID-40'!H117,'ID-44'!F117,'ID-45'!H117,'ID-54'!D117,'ID-57'!G117,'ID-59'!F117,'ID-70'!E117,'ID-71'!G117))</f>
        <v>3.8321787867907111</v>
      </c>
      <c r="I110" s="1">
        <f>ABS(Mean!I110-MAX('ID-12'!C117,'ID-18'!H117,'ID-24'!H117,'ID-29'!I117,'ID-40'!I117,'ID-44'!G117,'ID-45'!I117,'ID-59'!G117))</f>
        <v>4.1313506721192041</v>
      </c>
      <c r="J110" s="1">
        <f>ABS(Mean!J110-MAX('ID-31'!D117,'ID-40'!J117,'ID-44'!H117,'ID-45'!J117,'ID-57'!H117))</f>
        <v>1.8885164038744517</v>
      </c>
      <c r="K110" s="1">
        <f>ABS(Mean!K110-MAX('ID-26'!E117,'ID-31'!E117,'ID-34'!I117,'ID-36'!G117,'ID-40'!K117,'ID-44'!I117,'ID-57'!I117))</f>
        <v>4.3174604499297935</v>
      </c>
      <c r="M110" s="1">
        <v>13.25</v>
      </c>
      <c r="N110" s="70">
        <f t="shared" si="10"/>
        <v>4.7993899468838451E-4</v>
      </c>
      <c r="O110" s="1">
        <f t="shared" si="11"/>
        <v>2.5345495760633685E-4</v>
      </c>
      <c r="P110" s="1">
        <f t="shared" si="12"/>
        <v>5.6511577012828302E-4</v>
      </c>
      <c r="Q110" s="1">
        <f t="shared" si="13"/>
        <v>7.1678524219010472E-4</v>
      </c>
      <c r="R110" s="1">
        <f t="shared" si="14"/>
        <v>1.9154731475420237E-3</v>
      </c>
      <c r="S110" s="1">
        <f t="shared" si="15"/>
        <v>1.1294536792404409E-3</v>
      </c>
      <c r="T110" s="1">
        <f t="shared" si="16"/>
        <v>6.3844098587933248E-4</v>
      </c>
      <c r="U110" s="1">
        <f t="shared" si="17"/>
        <v>6.882830219750595E-4</v>
      </c>
      <c r="V110" s="1">
        <f t="shared" si="18"/>
        <v>3.146268328854837E-4</v>
      </c>
      <c r="W110" s="1">
        <f t="shared" si="19"/>
        <v>7.1928891095830369E-4</v>
      </c>
    </row>
    <row r="111" spans="1:23" x14ac:dyDescent="0.25">
      <c r="A111" s="1">
        <v>13.375</v>
      </c>
      <c r="B111" s="1">
        <f>ABS(Mean!B111-MAX('ID-11'!B118,'ID-13'!B118,'ID-14'!B118,'ID-15'!B118,'ID-24'!B118,'ID-26'!B118,'ID-29'!B118,'ID-30'!B118,'ID-32'!B118,'ID-33'!B118,'ID-34'!B118,'ID-37'!B118,'ID-38'!B118,'ID-39'!B118,'ID-40'!B118,'ID-44'!B118,'ID-45'!B118,'ID-53'!B118,'ID-57'!B118,'ID-59'!B118,'ID-70'!B118,'ID-71'!B118))</f>
        <v>2.8653627824439751</v>
      </c>
      <c r="C111" s="1">
        <f>ABS(Mean!C111-MAX('ID-08'!B118,'ID-09'!B118,'ID-11'!C118,'ID-14'!C118,'ID-18'!B118,'ID-24'!C118,'ID-26'!C118,'ID-29'!C118,'ID-30'!C118,'ID-34'!C118,'ID-36'!B118,'ID-38'!C118,'ID-39'!C118,'ID-40'!C118,'ID-44'!C118,'ID-45'!C118,'ID-57'!C118,'ID-59'!C118))</f>
        <v>1.4607779312644016</v>
      </c>
      <c r="D111" s="1">
        <f>ABS(Mean!D111-MAX('ID-13'!C118,'ID-14'!D118,'ID-15'!C118,'ID-16'!B118,'ID-18'!C118,'ID-26'!D118,'ID-29'!D118,'ID-30'!D118,'ID-33'!C118,'ID-34'!D118,'ID-36'!C118,'ID-37'!C118,'ID-38'!D118,'ID-39'!D118,'ID-40'!D118,'ID-45'!D118,'ID-59'!D118,'ID-71'!C118))</f>
        <v>3.2496674304720581</v>
      </c>
      <c r="E111" s="1">
        <f>ABS(Mean!E111-MAX('ID-03'!B118,'ID-09'!C118,'ID-13'!D118,'ID-15'!D118,'ID-16'!C118,'ID-18'!D118,'ID-24'!D118,'ID-29'!E118,'ID-30'!E118,'ID-33'!D118,'ID-34'!E118,'ID-36'!D118,'ID-38'!E118,'ID-39'!E118,'ID-40'!E118,'ID-44'!D118,'ID-45'!E118,'ID-57'!D118,'ID-70'!C118,'ID-71'!D118))</f>
        <v>4.2980516352801068</v>
      </c>
      <c r="F111" s="1">
        <f>ABS(Mean!F111-MAX('ID-01'!B118,'ID-02'!B118,'ID-03'!C118,'ID-06'!B118,'ID-08'!C118,'ID-09'!D118,'ID-12'!B118,'ID-16'!D118,'ID-18'!E118,'ID-24'!E118,'ID-29'!F118,'ID-33'!E118,'ID-34'!F118,'ID-36'!E118,'ID-38'!F118,'ID-39'!F118,'ID-40'!F118,'ID-45'!F118,'ID-53'!C118,'ID-54'!B118,'ID-57'!E118,'ID-71'!E118))</f>
        <v>11.443272612359547</v>
      </c>
      <c r="G111" s="1">
        <f>ABS(Mean!G111-MAX('ID-01'!C118,'ID-02'!C118,'ID-03'!D118,'ID-07'!B118,'ID-08'!D118,'ID-11'!D118,'ID-18'!F118,'ID-24'!F118,'ID-29'!G118,'ID-31'!B118,'ID-33'!F118,'ID-34'!G118,'ID-36'!F118,'ID-39'!G118,'ID-40'!G118,'ID-44'!E118,'ID-45'!G118,'ID-50'!B118,'ID-53'!D118,'ID-54'!C118,'ID-57'!F118,'ID-59'!E118,'ID-70'!D118,'ID-71'!F118))</f>
        <v>6.858904716169242</v>
      </c>
      <c r="H111" s="1">
        <f>ABS(Mean!H111-MAX('ID-03'!E118,'ID-11'!E118,'ID-13'!E118,'ID-15'!E118,'ID-16'!E118,'ID-18'!G118,'ID-24'!G118,'ID-29'!H118,'ID-30'!F118,'ID-31'!C118,'ID-33'!G118,'ID-34'!H118,'ID-40'!H118,'ID-44'!F118,'ID-45'!H118,'ID-54'!D118,'ID-57'!G118,'ID-59'!F118,'ID-70'!E118,'ID-71'!G118))</f>
        <v>3.7970670915092071</v>
      </c>
      <c r="I111" s="1">
        <f>ABS(Mean!I111-MAX('ID-12'!C118,'ID-18'!H118,'ID-24'!H118,'ID-29'!I118,'ID-40'!I118,'ID-44'!G118,'ID-45'!I118,'ID-59'!G118))</f>
        <v>4.1106005013499605</v>
      </c>
      <c r="J111" s="1">
        <f>ABS(Mean!J111-MAX('ID-31'!D118,'ID-40'!J118,'ID-44'!H118,'ID-45'!J118,'ID-57'!H118))</f>
        <v>1.8051545376885221</v>
      </c>
      <c r="K111" s="1">
        <f>ABS(Mean!K111-MAX('ID-26'!E118,'ID-31'!E118,'ID-34'!I118,'ID-36'!G118,'ID-40'!K118,'ID-44'!I118,'ID-57'!I118))</f>
        <v>4.2847448202252831</v>
      </c>
      <c r="M111" s="1">
        <v>13.375</v>
      </c>
      <c r="N111" s="70">
        <f t="shared" si="10"/>
        <v>4.773694395551663E-4</v>
      </c>
      <c r="O111" s="1">
        <f t="shared" si="11"/>
        <v>2.4336560334864933E-4</v>
      </c>
      <c r="P111" s="1">
        <f t="shared" si="12"/>
        <v>5.4139459391664487E-4</v>
      </c>
      <c r="Q111" s="1">
        <f t="shared" si="13"/>
        <v>7.1605540243766582E-4</v>
      </c>
      <c r="R111" s="1">
        <f t="shared" si="14"/>
        <v>1.9064492172191005E-3</v>
      </c>
      <c r="S111" s="1">
        <f t="shared" si="15"/>
        <v>1.1426935257137958E-3</v>
      </c>
      <c r="T111" s="1">
        <f t="shared" si="16"/>
        <v>6.325913774454339E-4</v>
      </c>
      <c r="U111" s="1">
        <f t="shared" si="17"/>
        <v>6.8482604352490344E-4</v>
      </c>
      <c r="V111" s="1">
        <f t="shared" si="18"/>
        <v>3.0073874597890782E-4</v>
      </c>
      <c r="W111" s="1">
        <f t="shared" si="19"/>
        <v>7.1383848704953217E-4</v>
      </c>
    </row>
    <row r="112" spans="1:23" x14ac:dyDescent="0.25">
      <c r="A112" s="1">
        <v>13.5</v>
      </c>
      <c r="B112" s="1">
        <f>ABS(Mean!B112-MAX('ID-11'!B119,'ID-13'!B119,'ID-14'!B119,'ID-15'!B119,'ID-24'!B119,'ID-26'!B119,'ID-29'!B119,'ID-30'!B119,'ID-32'!B119,'ID-33'!B119,'ID-34'!B119,'ID-37'!B119,'ID-38'!B119,'ID-39'!B119,'ID-40'!B119,'ID-44'!B119,'ID-45'!B119,'ID-53'!B119,'ID-57'!B119,'ID-59'!B119,'ID-70'!B119,'ID-71'!B119))</f>
        <v>2.842967155351976</v>
      </c>
      <c r="C112" s="1">
        <f>ABS(Mean!C112-MAX('ID-08'!B119,'ID-09'!B119,'ID-11'!C119,'ID-14'!C119,'ID-18'!B119,'ID-24'!C119,'ID-26'!C119,'ID-29'!C119,'ID-30'!C119,'ID-34'!C119,'ID-36'!B119,'ID-38'!C119,'ID-39'!C119,'ID-40'!C119,'ID-44'!C119,'ID-45'!C119,'ID-57'!C119,'ID-59'!C119))</f>
        <v>1.4768535730019461</v>
      </c>
      <c r="D112" s="1">
        <f>ABS(Mean!D112-MAX('ID-13'!C119,'ID-14'!D119,'ID-15'!C119,'ID-16'!B119,'ID-18'!C119,'ID-26'!D119,'ID-29'!D119,'ID-30'!D119,'ID-33'!C119,'ID-34'!D119,'ID-36'!C119,'ID-37'!C119,'ID-38'!D119,'ID-39'!D119,'ID-40'!D119,'ID-45'!D119,'ID-59'!D119,'ID-71'!C119))</f>
        <v>3.3485517934027391</v>
      </c>
      <c r="E112" s="1">
        <f>ABS(Mean!E112-MAX('ID-03'!B119,'ID-09'!C119,'ID-13'!D119,'ID-15'!D119,'ID-16'!C119,'ID-18'!D119,'ID-24'!D119,'ID-29'!E119,'ID-30'!E119,'ID-33'!D119,'ID-34'!E119,'ID-36'!D119,'ID-38'!E119,'ID-39'!E119,'ID-40'!E119,'ID-44'!D119,'ID-45'!E119,'ID-57'!D119,'ID-70'!C119,'ID-71'!D119))</f>
        <v>4.2417788608933549</v>
      </c>
      <c r="F112" s="1">
        <f>ABS(Mean!F112-MAX('ID-01'!B119,'ID-02'!B119,'ID-03'!C119,'ID-06'!B119,'ID-08'!C119,'ID-09'!D119,'ID-12'!B119,'ID-16'!D119,'ID-18'!E119,'ID-24'!E119,'ID-29'!F119,'ID-33'!E119,'ID-34'!F119,'ID-36'!E119,'ID-38'!F119,'ID-39'!F119,'ID-40'!F119,'ID-45'!F119,'ID-53'!C119,'ID-54'!B119,'ID-57'!E119,'ID-71'!E119))</f>
        <v>11.487141015073796</v>
      </c>
      <c r="G112" s="1">
        <f>ABS(Mean!G112-MAX('ID-01'!C119,'ID-02'!C119,'ID-03'!D119,'ID-07'!B119,'ID-08'!D119,'ID-11'!D119,'ID-18'!F119,'ID-24'!F119,'ID-29'!G119,'ID-31'!B119,'ID-33'!F119,'ID-34'!G119,'ID-36'!F119,'ID-39'!G119,'ID-40'!G119,'ID-44'!E119,'ID-45'!G119,'ID-50'!B119,'ID-53'!D119,'ID-54'!C119,'ID-57'!F119,'ID-59'!E119,'ID-70'!D119,'ID-71'!F119))</f>
        <v>6.8836848303228866</v>
      </c>
      <c r="H112" s="1">
        <f>ABS(Mean!H112-MAX('ID-03'!E119,'ID-11'!E119,'ID-13'!E119,'ID-15'!E119,'ID-16'!E119,'ID-18'!G119,'ID-24'!G119,'ID-29'!H119,'ID-30'!F119,'ID-31'!C119,'ID-33'!G119,'ID-34'!H119,'ID-40'!H119,'ID-44'!F119,'ID-45'!H119,'ID-54'!D119,'ID-57'!G119,'ID-59'!F119,'ID-70'!E119,'ID-71'!G119))</f>
        <v>3.6538520414686069</v>
      </c>
      <c r="I112" s="1">
        <f>ABS(Mean!I112-MAX('ID-12'!C119,'ID-18'!H119,'ID-24'!H119,'ID-29'!I119,'ID-40'!I119,'ID-44'!G119,'ID-45'!I119,'ID-59'!G119))</f>
        <v>4.0689724057913015</v>
      </c>
      <c r="J112" s="1">
        <f>ABS(Mean!J112-MAX('ID-31'!D119,'ID-40'!J119,'ID-44'!H119,'ID-45'!J119,'ID-57'!H119))</f>
        <v>1.8042704883750447</v>
      </c>
      <c r="K112" s="1">
        <f>ABS(Mean!K112-MAX('ID-26'!E119,'ID-31'!E119,'ID-34'!I119,'ID-36'!G119,'ID-40'!K119,'ID-44'!I119,'ID-57'!I119))</f>
        <v>4.256737558705856</v>
      </c>
      <c r="M112" s="1">
        <v>13.5</v>
      </c>
      <c r="N112" s="70">
        <f t="shared" si="10"/>
        <v>4.7363832808163924E-4</v>
      </c>
      <c r="O112" s="1">
        <f t="shared" si="11"/>
        <v>2.4604380526212422E-4</v>
      </c>
      <c r="P112" s="1">
        <f t="shared" si="12"/>
        <v>5.5786872878089641E-4</v>
      </c>
      <c r="Q112" s="1">
        <f t="shared" si="13"/>
        <v>7.0668035822483294E-4</v>
      </c>
      <c r="R112" s="1">
        <f t="shared" si="14"/>
        <v>1.9137576931112946E-3</v>
      </c>
      <c r="S112" s="1">
        <f t="shared" si="15"/>
        <v>1.1468218927317929E-3</v>
      </c>
      <c r="T112" s="1">
        <f t="shared" si="16"/>
        <v>6.0873175010867E-4</v>
      </c>
      <c r="U112" s="1">
        <f t="shared" si="17"/>
        <v>6.7789080280483086E-4</v>
      </c>
      <c r="V112" s="1">
        <f t="shared" si="18"/>
        <v>3.0059146336328249E-4</v>
      </c>
      <c r="W112" s="1">
        <f t="shared" si="19"/>
        <v>7.0917247728039564E-4</v>
      </c>
    </row>
    <row r="113" spans="1:23" x14ac:dyDescent="0.25">
      <c r="A113" s="1">
        <v>13.625</v>
      </c>
      <c r="B113" s="1">
        <f>ABS(Mean!B113-MAX('ID-11'!B120,'ID-13'!B120,'ID-14'!B120,'ID-15'!B120,'ID-24'!B120,'ID-26'!B120,'ID-29'!B120,'ID-30'!B120,'ID-32'!B120,'ID-33'!B120,'ID-34'!B120,'ID-37'!B120,'ID-38'!B120,'ID-39'!B120,'ID-40'!B120,'ID-44'!B120,'ID-45'!B120,'ID-53'!B120,'ID-57'!B120,'ID-59'!B120,'ID-70'!B120,'ID-71'!B120))</f>
        <v>2.8751874923964129</v>
      </c>
      <c r="C113" s="1">
        <f>ABS(Mean!C113-MAX('ID-08'!B120,'ID-09'!B120,'ID-11'!C120,'ID-14'!C120,'ID-18'!B120,'ID-24'!C120,'ID-26'!C120,'ID-29'!C120,'ID-30'!C120,'ID-34'!C120,'ID-36'!B120,'ID-38'!C120,'ID-39'!C120,'ID-40'!C120,'ID-44'!C120,'ID-45'!C120,'ID-57'!C120,'ID-59'!C120))</f>
        <v>1.5201124318329333</v>
      </c>
      <c r="D113" s="1">
        <f>ABS(Mean!D113-MAX('ID-13'!C120,'ID-14'!D120,'ID-15'!C120,'ID-16'!B120,'ID-18'!C120,'ID-26'!D120,'ID-29'!D120,'ID-30'!D120,'ID-33'!C120,'ID-34'!D120,'ID-36'!C120,'ID-37'!C120,'ID-38'!D120,'ID-39'!D120,'ID-40'!D120,'ID-45'!D120,'ID-59'!D120,'ID-71'!C120))</f>
        <v>3.4619652534253564</v>
      </c>
      <c r="E113" s="1">
        <f>ABS(Mean!E113-MAX('ID-03'!B120,'ID-09'!C120,'ID-13'!D120,'ID-15'!D120,'ID-16'!C120,'ID-18'!D120,'ID-24'!D120,'ID-29'!E120,'ID-30'!E120,'ID-33'!D120,'ID-34'!E120,'ID-36'!D120,'ID-38'!E120,'ID-39'!E120,'ID-40'!E120,'ID-44'!D120,'ID-45'!E120,'ID-57'!D120,'ID-70'!C120,'ID-71'!D120))</f>
        <v>3.9635487790227124</v>
      </c>
      <c r="F113" s="1">
        <f>ABS(Mean!F113-MAX('ID-01'!B120,'ID-02'!B120,'ID-03'!C120,'ID-06'!B120,'ID-08'!C120,'ID-09'!D120,'ID-12'!B120,'ID-16'!D120,'ID-18'!E120,'ID-24'!E120,'ID-29'!F120,'ID-33'!E120,'ID-34'!F120,'ID-36'!E120,'ID-38'!F120,'ID-39'!F120,'ID-40'!F120,'ID-45'!F120,'ID-53'!C120,'ID-54'!B120,'ID-57'!E120,'ID-71'!E120))</f>
        <v>11.49456471680641</v>
      </c>
      <c r="G113" s="1">
        <f>ABS(Mean!G113-MAX('ID-01'!C120,'ID-02'!C120,'ID-03'!D120,'ID-07'!B120,'ID-08'!D120,'ID-11'!D120,'ID-18'!F120,'ID-24'!F120,'ID-29'!G120,'ID-31'!B120,'ID-33'!F120,'ID-34'!G120,'ID-36'!F120,'ID-39'!G120,'ID-40'!G120,'ID-44'!E120,'ID-45'!G120,'ID-50'!B120,'ID-53'!D120,'ID-54'!C120,'ID-57'!F120,'ID-59'!E120,'ID-70'!D120,'ID-71'!F120))</f>
        <v>6.9067486378104075</v>
      </c>
      <c r="H113" s="1">
        <f>ABS(Mean!H113-MAX('ID-03'!E120,'ID-11'!E120,'ID-13'!E120,'ID-15'!E120,'ID-16'!E120,'ID-18'!G120,'ID-24'!G120,'ID-29'!H120,'ID-30'!F120,'ID-31'!C120,'ID-33'!G120,'ID-34'!H120,'ID-40'!H120,'ID-44'!F120,'ID-45'!H120,'ID-54'!D120,'ID-57'!G120,'ID-59'!F120,'ID-70'!E120,'ID-71'!G120))</f>
        <v>3.8033729504083542</v>
      </c>
      <c r="I113" s="1">
        <f>ABS(Mean!I113-MAX('ID-12'!C120,'ID-18'!H120,'ID-24'!H120,'ID-29'!I120,'ID-40'!I120,'ID-44'!G120,'ID-45'!I120,'ID-59'!G120))</f>
        <v>4.0467481246033818</v>
      </c>
      <c r="J113" s="1">
        <f>ABS(Mean!J113-MAX('ID-31'!D120,'ID-40'!J120,'ID-44'!H120,'ID-45'!J120,'ID-57'!H120))</f>
        <v>1.6856810433411322</v>
      </c>
      <c r="K113" s="1">
        <f>ABS(Mean!K113-MAX('ID-26'!E120,'ID-31'!E120,'ID-34'!I120,'ID-36'!G120,'ID-40'!K120,'ID-44'!I120,'ID-57'!I120))</f>
        <v>4.4977731690946126</v>
      </c>
      <c r="M113" s="1">
        <v>13.625</v>
      </c>
      <c r="N113" s="70">
        <f t="shared" si="10"/>
        <v>4.7900623623324241E-4</v>
      </c>
      <c r="O113" s="1">
        <f t="shared" si="11"/>
        <v>2.5325073114336672E-4</v>
      </c>
      <c r="P113" s="1">
        <f t="shared" si="12"/>
        <v>5.7676341122066439E-4</v>
      </c>
      <c r="Q113" s="1">
        <f t="shared" si="13"/>
        <v>6.6032722658518393E-4</v>
      </c>
      <c r="R113" s="1">
        <f t="shared" si="14"/>
        <v>1.914994481819948E-3</v>
      </c>
      <c r="S113" s="1">
        <f t="shared" si="15"/>
        <v>1.150664323059214E-3</v>
      </c>
      <c r="T113" s="1">
        <f t="shared" si="16"/>
        <v>6.3364193353803182E-4</v>
      </c>
      <c r="U113" s="1">
        <f t="shared" si="17"/>
        <v>6.7418823755892342E-4</v>
      </c>
      <c r="V113" s="1">
        <f t="shared" si="18"/>
        <v>2.8083446182063267E-4</v>
      </c>
      <c r="W113" s="1">
        <f t="shared" si="19"/>
        <v>7.4932900997116253E-4</v>
      </c>
    </row>
    <row r="114" spans="1:23" x14ac:dyDescent="0.25">
      <c r="A114" s="1">
        <v>13.75</v>
      </c>
      <c r="B114" s="1">
        <f>ABS(Mean!B114-MAX('ID-11'!B121,'ID-13'!B121,'ID-14'!B121,'ID-15'!B121,'ID-24'!B121,'ID-26'!B121,'ID-29'!B121,'ID-30'!B121,'ID-32'!B121,'ID-33'!B121,'ID-34'!B121,'ID-37'!B121,'ID-38'!B121,'ID-39'!B121,'ID-40'!B121,'ID-44'!B121,'ID-45'!B121,'ID-53'!B121,'ID-57'!B121,'ID-59'!B121,'ID-70'!B121,'ID-71'!B121))</f>
        <v>2.9434424957383287</v>
      </c>
      <c r="C114" s="1">
        <f>ABS(Mean!C114-MAX('ID-08'!B121,'ID-09'!B121,'ID-11'!C121,'ID-14'!C121,'ID-18'!B121,'ID-24'!C121,'ID-26'!C121,'ID-29'!C121,'ID-30'!C121,'ID-34'!C121,'ID-36'!B121,'ID-38'!C121,'ID-39'!C121,'ID-40'!C121,'ID-44'!C121,'ID-45'!C121,'ID-57'!C121,'ID-59'!C121))</f>
        <v>1.6735807329550927</v>
      </c>
      <c r="D114" s="1">
        <f>ABS(Mean!D114-MAX('ID-13'!C121,'ID-14'!D121,'ID-15'!C121,'ID-16'!B121,'ID-18'!C121,'ID-26'!D121,'ID-29'!D121,'ID-30'!D121,'ID-33'!C121,'ID-34'!D121,'ID-36'!C121,'ID-37'!C121,'ID-38'!D121,'ID-39'!D121,'ID-40'!D121,'ID-45'!D121,'ID-59'!D121,'ID-71'!C121))</f>
        <v>3.5228076765671403</v>
      </c>
      <c r="E114" s="1">
        <f>ABS(Mean!E114-MAX('ID-03'!B121,'ID-09'!C121,'ID-13'!D121,'ID-15'!D121,'ID-16'!C121,'ID-18'!D121,'ID-24'!D121,'ID-29'!E121,'ID-30'!E121,'ID-33'!D121,'ID-34'!E121,'ID-36'!D121,'ID-38'!E121,'ID-39'!E121,'ID-40'!E121,'ID-44'!D121,'ID-45'!E121,'ID-57'!D121,'ID-70'!C121,'ID-71'!D121))</f>
        <v>3.7337369367428197</v>
      </c>
      <c r="F114" s="1">
        <f>ABS(Mean!F114-MAX('ID-01'!B121,'ID-02'!B121,'ID-03'!C121,'ID-06'!B121,'ID-08'!C121,'ID-09'!D121,'ID-12'!B121,'ID-16'!D121,'ID-18'!E121,'ID-24'!E121,'ID-29'!F121,'ID-33'!E121,'ID-34'!F121,'ID-36'!E121,'ID-38'!F121,'ID-39'!F121,'ID-40'!F121,'ID-45'!F121,'ID-53'!C121,'ID-54'!B121,'ID-57'!E121,'ID-71'!E121))</f>
        <v>11.482320733211814</v>
      </c>
      <c r="G114" s="1">
        <f>ABS(Mean!G114-MAX('ID-01'!C121,'ID-02'!C121,'ID-03'!D121,'ID-07'!B121,'ID-08'!D121,'ID-11'!D121,'ID-18'!F121,'ID-24'!F121,'ID-29'!G121,'ID-31'!B121,'ID-33'!F121,'ID-34'!G121,'ID-36'!F121,'ID-39'!G121,'ID-40'!G121,'ID-44'!E121,'ID-45'!G121,'ID-50'!B121,'ID-53'!D121,'ID-54'!C121,'ID-57'!F121,'ID-59'!E121,'ID-70'!D121,'ID-71'!F121))</f>
        <v>6.8726628769861495</v>
      </c>
      <c r="H114" s="1">
        <f>ABS(Mean!H114-MAX('ID-03'!E121,'ID-11'!E121,'ID-13'!E121,'ID-15'!E121,'ID-16'!E121,'ID-18'!G121,'ID-24'!G121,'ID-29'!H121,'ID-30'!F121,'ID-31'!C121,'ID-33'!G121,'ID-34'!H121,'ID-40'!H121,'ID-44'!F121,'ID-45'!H121,'ID-54'!D121,'ID-57'!G121,'ID-59'!F121,'ID-70'!E121,'ID-71'!G121))</f>
        <v>3.8312594522161625</v>
      </c>
      <c r="I114" s="1">
        <f>ABS(Mean!I114-MAX('ID-12'!C121,'ID-18'!H121,'ID-24'!H121,'ID-29'!I121,'ID-40'!I121,'ID-44'!G121,'ID-45'!I121,'ID-59'!G121))</f>
        <v>4.0799118641050462</v>
      </c>
      <c r="J114" s="1">
        <f>ABS(Mean!J114-MAX('ID-31'!D121,'ID-40'!J121,'ID-44'!H121,'ID-45'!J121,'ID-57'!H121))</f>
        <v>1.6018179978234834</v>
      </c>
      <c r="K114" s="1">
        <f>ABS(Mean!K114-MAX('ID-26'!E121,'ID-31'!E121,'ID-34'!I121,'ID-36'!G121,'ID-40'!K121,'ID-44'!I121,'ID-57'!I121))</f>
        <v>4.4568101978797694</v>
      </c>
      <c r="M114" s="1">
        <v>13.75</v>
      </c>
      <c r="N114" s="70">
        <f t="shared" si="10"/>
        <v>4.9037751979000559E-4</v>
      </c>
      <c r="O114" s="1">
        <f t="shared" si="11"/>
        <v>2.7881855011031848E-4</v>
      </c>
      <c r="P114" s="1">
        <f t="shared" si="12"/>
        <v>5.8689975891608557E-4</v>
      </c>
      <c r="Q114" s="1">
        <f t="shared" si="13"/>
        <v>6.220405736613538E-4</v>
      </c>
      <c r="R114" s="1">
        <f t="shared" si="14"/>
        <v>1.9129546341530885E-3</v>
      </c>
      <c r="S114" s="1">
        <f t="shared" si="15"/>
        <v>1.1449856353058926E-3</v>
      </c>
      <c r="T114" s="1">
        <f t="shared" si="16"/>
        <v>6.3828782473921276E-4</v>
      </c>
      <c r="U114" s="1">
        <f t="shared" si="17"/>
        <v>6.7971331655990077E-4</v>
      </c>
      <c r="V114" s="1">
        <f t="shared" si="18"/>
        <v>2.6686287843739236E-4</v>
      </c>
      <c r="W114" s="1">
        <f t="shared" si="19"/>
        <v>7.4250457896676966E-4</v>
      </c>
    </row>
    <row r="115" spans="1:23" x14ac:dyDescent="0.25">
      <c r="A115" s="1">
        <v>13.875</v>
      </c>
      <c r="B115" s="1">
        <f>ABS(Mean!B115-MAX('ID-11'!B122,'ID-13'!B122,'ID-14'!B122,'ID-15'!B122,'ID-24'!B122,'ID-26'!B122,'ID-29'!B122,'ID-30'!B122,'ID-32'!B122,'ID-33'!B122,'ID-34'!B122,'ID-37'!B122,'ID-38'!B122,'ID-39'!B122,'ID-40'!B122,'ID-44'!B122,'ID-45'!B122,'ID-53'!B122,'ID-57'!B122,'ID-59'!B122,'ID-70'!B122,'ID-71'!B122))</f>
        <v>2.8770209152417565</v>
      </c>
      <c r="C115" s="1">
        <f>ABS(Mean!C115-MAX('ID-08'!B122,'ID-09'!B122,'ID-11'!C122,'ID-14'!C122,'ID-18'!B122,'ID-24'!C122,'ID-26'!C122,'ID-29'!C122,'ID-30'!C122,'ID-34'!C122,'ID-36'!B122,'ID-38'!C122,'ID-39'!C122,'ID-40'!C122,'ID-44'!C122,'ID-45'!C122,'ID-57'!C122,'ID-59'!C122))</f>
        <v>1.6850355207225862</v>
      </c>
      <c r="D115" s="1">
        <f>ABS(Mean!D115-MAX('ID-13'!C122,'ID-14'!D122,'ID-15'!C122,'ID-16'!B122,'ID-18'!C122,'ID-26'!D122,'ID-29'!D122,'ID-30'!D122,'ID-33'!C122,'ID-34'!D122,'ID-36'!C122,'ID-37'!C122,'ID-38'!D122,'ID-39'!D122,'ID-40'!D122,'ID-45'!D122,'ID-59'!D122,'ID-71'!C122))</f>
        <v>3.5242039867788999</v>
      </c>
      <c r="E115" s="1">
        <f>ABS(Mean!E115-MAX('ID-03'!B122,'ID-09'!C122,'ID-13'!D122,'ID-15'!D122,'ID-16'!C122,'ID-18'!D122,'ID-24'!D122,'ID-29'!E122,'ID-30'!E122,'ID-33'!D122,'ID-34'!E122,'ID-36'!D122,'ID-38'!E122,'ID-39'!E122,'ID-40'!E122,'ID-44'!D122,'ID-45'!E122,'ID-57'!D122,'ID-70'!C122,'ID-71'!D122))</f>
        <v>3.7335554876175467</v>
      </c>
      <c r="F115" s="1">
        <f>ABS(Mean!F115-MAX('ID-01'!B122,'ID-02'!B122,'ID-03'!C122,'ID-06'!B122,'ID-08'!C122,'ID-09'!D122,'ID-12'!B122,'ID-16'!D122,'ID-18'!E122,'ID-24'!E122,'ID-29'!F122,'ID-33'!E122,'ID-34'!F122,'ID-36'!E122,'ID-38'!F122,'ID-39'!F122,'ID-40'!F122,'ID-45'!F122,'ID-53'!C122,'ID-54'!B122,'ID-57'!E122,'ID-71'!E122))</f>
        <v>11.475378737282398</v>
      </c>
      <c r="G115" s="1">
        <f>ABS(Mean!G115-MAX('ID-01'!C122,'ID-02'!C122,'ID-03'!D122,'ID-07'!B122,'ID-08'!D122,'ID-11'!D122,'ID-18'!F122,'ID-24'!F122,'ID-29'!G122,'ID-31'!B122,'ID-33'!F122,'ID-34'!G122,'ID-36'!F122,'ID-39'!G122,'ID-40'!G122,'ID-44'!E122,'ID-45'!G122,'ID-50'!B122,'ID-53'!D122,'ID-54'!C122,'ID-57'!F122,'ID-59'!E122,'ID-70'!D122,'ID-71'!F122))</f>
        <v>7.2271474208795912</v>
      </c>
      <c r="H115" s="1">
        <f>ABS(Mean!H115-MAX('ID-03'!E122,'ID-11'!E122,'ID-13'!E122,'ID-15'!E122,'ID-16'!E122,'ID-18'!G122,'ID-24'!G122,'ID-29'!H122,'ID-30'!F122,'ID-31'!C122,'ID-33'!G122,'ID-34'!H122,'ID-40'!H122,'ID-44'!F122,'ID-45'!H122,'ID-54'!D122,'ID-57'!G122,'ID-59'!F122,'ID-70'!E122,'ID-71'!G122))</f>
        <v>3.8117452671845951</v>
      </c>
      <c r="I115" s="1">
        <f>ABS(Mean!I115-MAX('ID-12'!C122,'ID-18'!H122,'ID-24'!H122,'ID-29'!I122,'ID-40'!I122,'ID-44'!G122,'ID-45'!I122,'ID-59'!G122))</f>
        <v>4.0527300178712249</v>
      </c>
      <c r="J115" s="1">
        <f>ABS(Mean!J115-MAX('ID-31'!D122,'ID-40'!J122,'ID-44'!H122,'ID-45'!J122,'ID-57'!H122))</f>
        <v>1.7046242475731912</v>
      </c>
      <c r="K115" s="1">
        <f>ABS(Mean!K115-MAX('ID-26'!E122,'ID-31'!E122,'ID-34'!I122,'ID-36'!G122,'ID-40'!K122,'ID-44'!I122,'ID-57'!I122))</f>
        <v>4.4394080824413464</v>
      </c>
      <c r="M115" s="1">
        <v>13.875</v>
      </c>
      <c r="N115" s="70">
        <f t="shared" si="10"/>
        <v>4.7931168447927665E-4</v>
      </c>
      <c r="O115" s="1">
        <f t="shared" si="11"/>
        <v>2.807269177523829E-4</v>
      </c>
      <c r="P115" s="1">
        <f t="shared" si="12"/>
        <v>5.8713238419736476E-4</v>
      </c>
      <c r="Q115" s="1">
        <f t="shared" si="13"/>
        <v>6.2201034423708338E-4</v>
      </c>
      <c r="R115" s="1">
        <f t="shared" si="14"/>
        <v>1.9117980976312476E-3</v>
      </c>
      <c r="S115" s="1">
        <f t="shared" si="15"/>
        <v>1.2040427603185399E-3</v>
      </c>
      <c r="T115" s="1">
        <f t="shared" si="16"/>
        <v>6.3503676151295356E-4</v>
      </c>
      <c r="U115" s="1">
        <f t="shared" si="17"/>
        <v>6.7518482097734612E-4</v>
      </c>
      <c r="V115" s="1">
        <f t="shared" si="18"/>
        <v>2.8399039964569368E-4</v>
      </c>
      <c r="W115" s="1">
        <f t="shared" si="19"/>
        <v>7.3960538653472833E-4</v>
      </c>
    </row>
    <row r="116" spans="1:23" x14ac:dyDescent="0.25">
      <c r="A116" s="1">
        <v>14</v>
      </c>
      <c r="B116" s="1">
        <f>ABS(Mean!B116-MAX('ID-11'!B123,'ID-13'!B123,'ID-14'!B123,'ID-15'!B123,'ID-24'!B123,'ID-26'!B123,'ID-29'!B123,'ID-30'!B123,'ID-32'!B123,'ID-33'!B123,'ID-34'!B123,'ID-37'!B123,'ID-38'!B123,'ID-39'!B123,'ID-40'!B123,'ID-44'!B123,'ID-45'!B123,'ID-53'!B123,'ID-57'!B123,'ID-59'!B123,'ID-70'!B123,'ID-71'!B123))</f>
        <v>2.838758896023224</v>
      </c>
      <c r="C116" s="1">
        <f>ABS(Mean!C116-MAX('ID-08'!B123,'ID-09'!B123,'ID-11'!C123,'ID-14'!C123,'ID-18'!B123,'ID-24'!C123,'ID-26'!C123,'ID-29'!C123,'ID-30'!C123,'ID-34'!C123,'ID-36'!B123,'ID-38'!C123,'ID-39'!C123,'ID-40'!C123,'ID-44'!C123,'ID-45'!C123,'ID-57'!C123,'ID-59'!C123))</f>
        <v>1.6720859710405998</v>
      </c>
      <c r="D116" s="1">
        <f>ABS(Mean!D116-MAX('ID-13'!C123,'ID-14'!D123,'ID-15'!C123,'ID-16'!B123,'ID-18'!C123,'ID-26'!D123,'ID-29'!D123,'ID-30'!D123,'ID-33'!C123,'ID-34'!D123,'ID-36'!C123,'ID-37'!C123,'ID-38'!D123,'ID-39'!D123,'ID-40'!D123,'ID-45'!D123,'ID-59'!D123,'ID-71'!C123))</f>
        <v>3.6611652372110775</v>
      </c>
      <c r="E116" s="1">
        <f>ABS(Mean!E116-MAX('ID-03'!B123,'ID-09'!C123,'ID-13'!D123,'ID-15'!D123,'ID-16'!C123,'ID-18'!D123,'ID-24'!D123,'ID-29'!E123,'ID-30'!E123,'ID-33'!D123,'ID-34'!E123,'ID-36'!D123,'ID-38'!E123,'ID-39'!E123,'ID-40'!E123,'ID-44'!D123,'ID-45'!E123,'ID-57'!D123,'ID-70'!C123,'ID-71'!D123))</f>
        <v>3.6341128567145091</v>
      </c>
      <c r="F116" s="1">
        <f>ABS(Mean!F116-MAX('ID-01'!B123,'ID-02'!B123,'ID-03'!C123,'ID-06'!B123,'ID-08'!C123,'ID-09'!D123,'ID-12'!B123,'ID-16'!D123,'ID-18'!E123,'ID-24'!E123,'ID-29'!F123,'ID-33'!E123,'ID-34'!F123,'ID-36'!E123,'ID-38'!F123,'ID-39'!F123,'ID-40'!F123,'ID-45'!F123,'ID-53'!C123,'ID-54'!B123,'ID-57'!E123,'ID-71'!E123))</f>
        <v>11.633153318166189</v>
      </c>
      <c r="G116" s="1">
        <f>ABS(Mean!G116-MAX('ID-01'!C123,'ID-02'!C123,'ID-03'!D123,'ID-07'!B123,'ID-08'!D123,'ID-11'!D123,'ID-18'!F123,'ID-24'!F123,'ID-29'!G123,'ID-31'!B123,'ID-33'!F123,'ID-34'!G123,'ID-36'!F123,'ID-39'!G123,'ID-40'!G123,'ID-44'!E123,'ID-45'!G123,'ID-50'!B123,'ID-53'!D123,'ID-54'!C123,'ID-57'!F123,'ID-59'!E123,'ID-70'!D123,'ID-71'!F123))</f>
        <v>7.1592583020659522</v>
      </c>
      <c r="H116" s="1">
        <f>ABS(Mean!H116-MAX('ID-03'!E123,'ID-11'!E123,'ID-13'!E123,'ID-15'!E123,'ID-16'!E123,'ID-18'!G123,'ID-24'!G123,'ID-29'!H123,'ID-30'!F123,'ID-31'!C123,'ID-33'!G123,'ID-34'!H123,'ID-40'!H123,'ID-44'!F123,'ID-45'!H123,'ID-54'!D123,'ID-57'!G123,'ID-59'!F123,'ID-70'!E123,'ID-71'!G123))</f>
        <v>3.8045400536816865</v>
      </c>
      <c r="I116" s="1">
        <f>ABS(Mean!I116-MAX('ID-12'!C123,'ID-18'!H123,'ID-24'!H123,'ID-29'!I123,'ID-40'!I123,'ID-44'!G123,'ID-45'!I123,'ID-59'!G123))</f>
        <v>4.0459569667252842</v>
      </c>
      <c r="J116" s="1">
        <f>ABS(Mean!J116-MAX('ID-31'!D123,'ID-40'!J123,'ID-44'!H123,'ID-45'!J123,'ID-57'!H123))</f>
        <v>1.7104596694127281</v>
      </c>
      <c r="K116" s="1">
        <f>ABS(Mean!K116-MAX('ID-26'!E123,'ID-31'!E123,'ID-34'!I123,'ID-36'!G123,'ID-40'!K123,'ID-44'!I123,'ID-57'!I123))</f>
        <v>4.3065628654940529</v>
      </c>
      <c r="M116" s="1">
        <v>14</v>
      </c>
      <c r="N116" s="70">
        <f t="shared" si="10"/>
        <v>4.7293723207746916E-4</v>
      </c>
      <c r="O116" s="1">
        <f t="shared" si="11"/>
        <v>2.7856952277536395E-4</v>
      </c>
      <c r="P116" s="1">
        <f t="shared" si="12"/>
        <v>6.0995012851936556E-4</v>
      </c>
      <c r="Q116" s="1">
        <f t="shared" si="13"/>
        <v>6.0544320192863722E-4</v>
      </c>
      <c r="R116" s="1">
        <f t="shared" si="14"/>
        <v>1.9380833428064871E-3</v>
      </c>
      <c r="S116" s="1">
        <f t="shared" si="15"/>
        <v>1.1927324331241877E-3</v>
      </c>
      <c r="T116" s="1">
        <f t="shared" si="16"/>
        <v>6.3383637294336904E-4</v>
      </c>
      <c r="U116" s="1">
        <f t="shared" si="17"/>
        <v>6.7405643065643242E-4</v>
      </c>
      <c r="V116" s="1">
        <f t="shared" si="18"/>
        <v>2.8496258092416054E-4</v>
      </c>
      <c r="W116" s="1">
        <f t="shared" si="19"/>
        <v>7.1747337339130924E-4</v>
      </c>
    </row>
    <row r="117" spans="1:23" x14ac:dyDescent="0.25">
      <c r="A117" s="1">
        <v>14.125</v>
      </c>
      <c r="B117" s="1">
        <f>ABS(Mean!B117-MAX('ID-11'!B124,'ID-13'!B124,'ID-14'!B124,'ID-15'!B124,'ID-24'!B124,'ID-26'!B124,'ID-29'!B124,'ID-30'!B124,'ID-32'!B124,'ID-33'!B124,'ID-34'!B124,'ID-37'!B124,'ID-38'!B124,'ID-39'!B124,'ID-40'!B124,'ID-44'!B124,'ID-45'!B124,'ID-53'!B124,'ID-57'!B124,'ID-59'!B124,'ID-70'!B124,'ID-71'!B124))</f>
        <v>2.8307616657024504</v>
      </c>
      <c r="C117" s="1">
        <f>ABS(Mean!C117-MAX('ID-08'!B124,'ID-09'!B124,'ID-11'!C124,'ID-14'!C124,'ID-18'!B124,'ID-24'!C124,'ID-26'!C124,'ID-29'!C124,'ID-30'!C124,'ID-34'!C124,'ID-36'!B124,'ID-38'!C124,'ID-39'!C124,'ID-40'!C124,'ID-44'!C124,'ID-45'!C124,'ID-57'!C124,'ID-59'!C124))</f>
        <v>1.6312763590991057</v>
      </c>
      <c r="D117" s="1">
        <f>ABS(Mean!D117-MAX('ID-13'!C124,'ID-14'!D124,'ID-15'!C124,'ID-16'!B124,'ID-18'!C124,'ID-26'!D124,'ID-29'!D124,'ID-30'!D124,'ID-33'!C124,'ID-34'!D124,'ID-36'!C124,'ID-37'!C124,'ID-38'!D124,'ID-39'!D124,'ID-40'!D124,'ID-45'!D124,'ID-59'!D124,'ID-71'!C124))</f>
        <v>3.9442927495562481</v>
      </c>
      <c r="E117" s="1">
        <f>ABS(Mean!E117-MAX('ID-03'!B124,'ID-09'!C124,'ID-13'!D124,'ID-15'!D124,'ID-16'!C124,'ID-18'!D124,'ID-24'!D124,'ID-29'!E124,'ID-30'!E124,'ID-33'!D124,'ID-34'!E124,'ID-36'!D124,'ID-38'!E124,'ID-39'!E124,'ID-40'!E124,'ID-44'!D124,'ID-45'!E124,'ID-57'!D124,'ID-70'!C124,'ID-71'!D124))</f>
        <v>3.6490774006590541</v>
      </c>
      <c r="F117" s="1">
        <f>ABS(Mean!F117-MAX('ID-01'!B124,'ID-02'!B124,'ID-03'!C124,'ID-06'!B124,'ID-08'!C124,'ID-09'!D124,'ID-12'!B124,'ID-16'!D124,'ID-18'!E124,'ID-24'!E124,'ID-29'!F124,'ID-33'!E124,'ID-34'!F124,'ID-36'!E124,'ID-38'!F124,'ID-39'!F124,'ID-40'!F124,'ID-45'!F124,'ID-53'!C124,'ID-54'!B124,'ID-57'!E124,'ID-71'!E124))</f>
        <v>11.973083801245298</v>
      </c>
      <c r="G117" s="1">
        <f>ABS(Mean!G117-MAX('ID-01'!C124,'ID-02'!C124,'ID-03'!D124,'ID-07'!B124,'ID-08'!D124,'ID-11'!D124,'ID-18'!F124,'ID-24'!F124,'ID-29'!G124,'ID-31'!B124,'ID-33'!F124,'ID-34'!G124,'ID-36'!F124,'ID-39'!G124,'ID-40'!G124,'ID-44'!E124,'ID-45'!G124,'ID-50'!B124,'ID-53'!D124,'ID-54'!C124,'ID-57'!F124,'ID-59'!E124,'ID-70'!D124,'ID-71'!F124))</f>
        <v>7.1109864390359707</v>
      </c>
      <c r="H117" s="1">
        <f>ABS(Mean!H117-MAX('ID-03'!E124,'ID-11'!E124,'ID-13'!E124,'ID-15'!E124,'ID-16'!E124,'ID-18'!G124,'ID-24'!G124,'ID-29'!H124,'ID-30'!F124,'ID-31'!C124,'ID-33'!G124,'ID-34'!H124,'ID-40'!H124,'ID-44'!F124,'ID-45'!H124,'ID-54'!D124,'ID-57'!G124,'ID-59'!F124,'ID-70'!E124,'ID-71'!G124))</f>
        <v>3.7490633295554936</v>
      </c>
      <c r="I117" s="1">
        <f>ABS(Mean!I117-MAX('ID-12'!C124,'ID-18'!H124,'ID-24'!H124,'ID-29'!I124,'ID-40'!I124,'ID-44'!G124,'ID-45'!I124,'ID-59'!G124))</f>
        <v>4.028721851648057</v>
      </c>
      <c r="J117" s="1">
        <f>ABS(Mean!J117-MAX('ID-31'!D124,'ID-40'!J124,'ID-44'!H124,'ID-45'!J124,'ID-57'!H124))</f>
        <v>1.6775515833015686</v>
      </c>
      <c r="K117" s="1">
        <f>ABS(Mean!K117-MAX('ID-26'!E124,'ID-31'!E124,'ID-34'!I124,'ID-36'!G124,'ID-40'!K124,'ID-44'!I124,'ID-57'!I124))</f>
        <v>4.2760787641365932</v>
      </c>
      <c r="M117" s="1">
        <v>14.125</v>
      </c>
      <c r="N117" s="70">
        <f t="shared" si="10"/>
        <v>4.7160489350602826E-4</v>
      </c>
      <c r="O117" s="1">
        <f t="shared" si="11"/>
        <v>2.7177064142591104E-4</v>
      </c>
      <c r="P117" s="1">
        <f t="shared" si="12"/>
        <v>6.5711917207607101E-4</v>
      </c>
      <c r="Q117" s="1">
        <f t="shared" si="13"/>
        <v>6.0793629494979842E-4</v>
      </c>
      <c r="R117" s="1">
        <f t="shared" si="14"/>
        <v>1.9947157612874669E-3</v>
      </c>
      <c r="S117" s="1">
        <f t="shared" si="15"/>
        <v>1.1846903407433929E-3</v>
      </c>
      <c r="T117" s="1">
        <f t="shared" si="16"/>
        <v>6.2459395070394526E-4</v>
      </c>
      <c r="U117" s="1">
        <f t="shared" si="17"/>
        <v>6.7118506048456628E-4</v>
      </c>
      <c r="V117" s="1">
        <f t="shared" si="18"/>
        <v>2.7948009377804135E-4</v>
      </c>
      <c r="W117" s="1">
        <f t="shared" si="19"/>
        <v>7.1239472210515647E-4</v>
      </c>
    </row>
    <row r="118" spans="1:23" x14ac:dyDescent="0.25">
      <c r="A118" s="1">
        <v>14.25</v>
      </c>
      <c r="B118" s="1">
        <f>ABS(Mean!B118-MAX('ID-11'!B125,'ID-13'!B125,'ID-14'!B125,'ID-15'!B125,'ID-24'!B125,'ID-26'!B125,'ID-29'!B125,'ID-30'!B125,'ID-32'!B125,'ID-33'!B125,'ID-34'!B125,'ID-37'!B125,'ID-38'!B125,'ID-39'!B125,'ID-40'!B125,'ID-44'!B125,'ID-45'!B125,'ID-53'!B125,'ID-57'!B125,'ID-59'!B125,'ID-70'!B125,'ID-71'!B125))</f>
        <v>2.8176709338644561</v>
      </c>
      <c r="C118" s="1">
        <f>ABS(Mean!C118-MAX('ID-08'!B125,'ID-09'!B125,'ID-11'!C125,'ID-14'!C125,'ID-18'!B125,'ID-24'!C125,'ID-26'!C125,'ID-29'!C125,'ID-30'!C125,'ID-34'!C125,'ID-36'!B125,'ID-38'!C125,'ID-39'!C125,'ID-40'!C125,'ID-44'!C125,'ID-45'!C125,'ID-57'!C125,'ID-59'!C125))</f>
        <v>1.4979282455733605</v>
      </c>
      <c r="D118" s="1">
        <f>ABS(Mean!D118-MAX('ID-13'!C125,'ID-14'!D125,'ID-15'!C125,'ID-16'!B125,'ID-18'!C125,'ID-26'!D125,'ID-29'!D125,'ID-30'!D125,'ID-33'!C125,'ID-34'!D125,'ID-36'!C125,'ID-37'!C125,'ID-38'!D125,'ID-39'!D125,'ID-40'!D125,'ID-45'!D125,'ID-59'!D125,'ID-71'!C125))</f>
        <v>3.8994042449060955</v>
      </c>
      <c r="E118" s="1">
        <f>ABS(Mean!E118-MAX('ID-03'!B125,'ID-09'!C125,'ID-13'!D125,'ID-15'!D125,'ID-16'!C125,'ID-18'!D125,'ID-24'!D125,'ID-29'!E125,'ID-30'!E125,'ID-33'!D125,'ID-34'!E125,'ID-36'!D125,'ID-38'!E125,'ID-39'!E125,'ID-40'!E125,'ID-44'!D125,'ID-45'!E125,'ID-57'!D125,'ID-70'!C125,'ID-71'!D125))</f>
        <v>3.8505875758599957</v>
      </c>
      <c r="F118" s="1">
        <f>ABS(Mean!F118-MAX('ID-01'!B125,'ID-02'!B125,'ID-03'!C125,'ID-06'!B125,'ID-08'!C125,'ID-09'!D125,'ID-12'!B125,'ID-16'!D125,'ID-18'!E125,'ID-24'!E125,'ID-29'!F125,'ID-33'!E125,'ID-34'!F125,'ID-36'!E125,'ID-38'!F125,'ID-39'!F125,'ID-40'!F125,'ID-45'!F125,'ID-53'!C125,'ID-54'!B125,'ID-57'!E125,'ID-71'!E125))</f>
        <v>12.046007018716745</v>
      </c>
      <c r="G118" s="1">
        <f>ABS(Mean!G118-MAX('ID-01'!C125,'ID-02'!C125,'ID-03'!D125,'ID-07'!B125,'ID-08'!D125,'ID-11'!D125,'ID-18'!F125,'ID-24'!F125,'ID-29'!G125,'ID-31'!B125,'ID-33'!F125,'ID-34'!G125,'ID-36'!F125,'ID-39'!G125,'ID-40'!G125,'ID-44'!E125,'ID-45'!G125,'ID-50'!B125,'ID-53'!D125,'ID-54'!C125,'ID-57'!F125,'ID-59'!E125,'ID-70'!D125,'ID-71'!F125))</f>
        <v>7.1683365602723637</v>
      </c>
      <c r="H118" s="1">
        <f>ABS(Mean!H118-MAX('ID-03'!E125,'ID-11'!E125,'ID-13'!E125,'ID-15'!E125,'ID-16'!E125,'ID-18'!G125,'ID-24'!G125,'ID-29'!H125,'ID-30'!F125,'ID-31'!C125,'ID-33'!G125,'ID-34'!H125,'ID-40'!H125,'ID-44'!F125,'ID-45'!H125,'ID-54'!D125,'ID-57'!G125,'ID-59'!F125,'ID-70'!E125,'ID-71'!G125))</f>
        <v>3.701694589523767</v>
      </c>
      <c r="I118" s="1">
        <f>ABS(Mean!I118-MAX('ID-12'!C125,'ID-18'!H125,'ID-24'!H125,'ID-29'!I125,'ID-40'!I125,'ID-44'!G125,'ID-45'!I125,'ID-59'!G125))</f>
        <v>4.0172632535377559</v>
      </c>
      <c r="J118" s="1">
        <f>ABS(Mean!J118-MAX('ID-31'!D125,'ID-40'!J125,'ID-44'!H125,'ID-45'!J125,'ID-57'!H125))</f>
        <v>1.699204497072702</v>
      </c>
      <c r="K118" s="1">
        <f>ABS(Mean!K118-MAX('ID-26'!E125,'ID-31'!E125,'ID-34'!I125,'ID-36'!G125,'ID-40'!K125,'ID-44'!I125,'ID-57'!I125))</f>
        <v>4.181603272145173</v>
      </c>
      <c r="M118" s="1">
        <v>14.25</v>
      </c>
      <c r="N118" s="70">
        <f t="shared" si="10"/>
        <v>4.694239775818184E-4</v>
      </c>
      <c r="O118" s="1">
        <f t="shared" si="11"/>
        <v>2.4955484571252185E-4</v>
      </c>
      <c r="P118" s="1">
        <f t="shared" si="12"/>
        <v>6.4964074720135552E-4</v>
      </c>
      <c r="Q118" s="1">
        <f t="shared" si="13"/>
        <v>6.415078901382753E-4</v>
      </c>
      <c r="R118" s="1">
        <f t="shared" si="14"/>
        <v>2.00686476931821E-3</v>
      </c>
      <c r="S118" s="1">
        <f t="shared" si="15"/>
        <v>1.1942448709413758E-3</v>
      </c>
      <c r="T118" s="1">
        <f t="shared" si="16"/>
        <v>6.1670231861465962E-4</v>
      </c>
      <c r="U118" s="1">
        <f t="shared" si="17"/>
        <v>6.6927605803939014E-4</v>
      </c>
      <c r="V118" s="1">
        <f t="shared" si="18"/>
        <v>2.8308746921231219E-4</v>
      </c>
      <c r="W118" s="1">
        <f t="shared" si="19"/>
        <v>6.9665510513938582E-4</v>
      </c>
    </row>
    <row r="119" spans="1:23" x14ac:dyDescent="0.25">
      <c r="A119" s="1">
        <v>14.375</v>
      </c>
      <c r="B119" s="1">
        <f>ABS(Mean!B119-MAX('ID-11'!B126,'ID-13'!B126,'ID-14'!B126,'ID-15'!B126,'ID-24'!B126,'ID-26'!B126,'ID-29'!B126,'ID-30'!B126,'ID-32'!B126,'ID-33'!B126,'ID-34'!B126,'ID-37'!B126,'ID-38'!B126,'ID-39'!B126,'ID-40'!B126,'ID-44'!B126,'ID-45'!B126,'ID-53'!B126,'ID-57'!B126,'ID-59'!B126,'ID-70'!B126,'ID-71'!B126))</f>
        <v>2.7149304255541207</v>
      </c>
      <c r="C119" s="1">
        <f>ABS(Mean!C119-MAX('ID-08'!B126,'ID-09'!B126,'ID-11'!C126,'ID-14'!C126,'ID-18'!B126,'ID-24'!C126,'ID-26'!C126,'ID-29'!C126,'ID-30'!C126,'ID-34'!C126,'ID-36'!B126,'ID-38'!C126,'ID-39'!C126,'ID-40'!C126,'ID-44'!C126,'ID-45'!C126,'ID-57'!C126,'ID-59'!C126))</f>
        <v>1.1956865957452409</v>
      </c>
      <c r="D119" s="1">
        <f>ABS(Mean!D119-MAX('ID-13'!C126,'ID-14'!D126,'ID-15'!C126,'ID-16'!B126,'ID-18'!C126,'ID-26'!D126,'ID-29'!D126,'ID-30'!D126,'ID-33'!C126,'ID-34'!D126,'ID-36'!C126,'ID-37'!C126,'ID-38'!D126,'ID-39'!D126,'ID-40'!D126,'ID-45'!D126,'ID-59'!D126,'ID-71'!C126))</f>
        <v>3.8810396635239219</v>
      </c>
      <c r="E119" s="1">
        <f>ABS(Mean!E119-MAX('ID-03'!B126,'ID-09'!C126,'ID-13'!D126,'ID-15'!D126,'ID-16'!C126,'ID-18'!D126,'ID-24'!D126,'ID-29'!E126,'ID-30'!E126,'ID-33'!D126,'ID-34'!E126,'ID-36'!D126,'ID-38'!E126,'ID-39'!E126,'ID-40'!E126,'ID-44'!D126,'ID-45'!E126,'ID-57'!D126,'ID-70'!C126,'ID-71'!D126))</f>
        <v>3.8885943483412064</v>
      </c>
      <c r="F119" s="1">
        <f>ABS(Mean!F119-MAX('ID-01'!B126,'ID-02'!B126,'ID-03'!C126,'ID-06'!B126,'ID-08'!C126,'ID-09'!D126,'ID-12'!B126,'ID-16'!D126,'ID-18'!E126,'ID-24'!E126,'ID-29'!F126,'ID-33'!E126,'ID-34'!F126,'ID-36'!E126,'ID-38'!F126,'ID-39'!F126,'ID-40'!F126,'ID-45'!F126,'ID-53'!C126,'ID-54'!B126,'ID-57'!E126,'ID-71'!E126))</f>
        <v>11.934745920070213</v>
      </c>
      <c r="G119" s="1">
        <f>ABS(Mean!G119-MAX('ID-01'!C126,'ID-02'!C126,'ID-03'!D126,'ID-07'!B126,'ID-08'!D126,'ID-11'!D126,'ID-18'!F126,'ID-24'!F126,'ID-29'!G126,'ID-31'!B126,'ID-33'!F126,'ID-34'!G126,'ID-36'!F126,'ID-39'!G126,'ID-40'!G126,'ID-44'!E126,'ID-45'!G126,'ID-50'!B126,'ID-53'!D126,'ID-54'!C126,'ID-57'!F126,'ID-59'!E126,'ID-70'!D126,'ID-71'!F126))</f>
        <v>7.1074148797931098</v>
      </c>
      <c r="H119" s="1">
        <f>ABS(Mean!H119-MAX('ID-03'!E126,'ID-11'!E126,'ID-13'!E126,'ID-15'!E126,'ID-16'!E126,'ID-18'!G126,'ID-24'!G126,'ID-29'!H126,'ID-30'!F126,'ID-31'!C126,'ID-33'!G126,'ID-34'!H126,'ID-40'!H126,'ID-44'!F126,'ID-45'!H126,'ID-54'!D126,'ID-57'!G126,'ID-59'!F126,'ID-70'!E126,'ID-71'!G126))</f>
        <v>3.6805336965979807</v>
      </c>
      <c r="I119" s="1">
        <f>ABS(Mean!I119-MAX('ID-12'!C126,'ID-18'!H126,'ID-24'!H126,'ID-29'!I126,'ID-40'!I126,'ID-44'!G126,'ID-45'!I126,'ID-59'!G126))</f>
        <v>4.0123266934635442</v>
      </c>
      <c r="J119" s="1">
        <f>ABS(Mean!J119-MAX('ID-31'!D126,'ID-40'!J126,'ID-44'!H126,'ID-45'!J126,'ID-57'!H126))</f>
        <v>1.7225834648928551</v>
      </c>
      <c r="K119" s="1">
        <f>ABS(Mean!K119-MAX('ID-26'!E126,'ID-31'!E126,'ID-34'!I126,'ID-36'!G126,'ID-40'!K126,'ID-44'!I126,'ID-57'!I126))</f>
        <v>4.2110161093481953</v>
      </c>
      <c r="M119" s="1">
        <v>14.375</v>
      </c>
      <c r="N119" s="70">
        <f t="shared" si="10"/>
        <v>4.5230740889731655E-4</v>
      </c>
      <c r="O119" s="1">
        <f t="shared" si="11"/>
        <v>1.9920138685115715E-4</v>
      </c>
      <c r="P119" s="1">
        <f t="shared" si="12"/>
        <v>6.4658120794308541E-4</v>
      </c>
      <c r="Q119" s="1">
        <f t="shared" si="13"/>
        <v>6.4783981843364506E-4</v>
      </c>
      <c r="R119" s="1">
        <f t="shared" si="14"/>
        <v>1.9883286702836976E-3</v>
      </c>
      <c r="S119" s="1">
        <f t="shared" si="15"/>
        <v>1.1840953189735321E-3</v>
      </c>
      <c r="T119" s="1">
        <f t="shared" si="16"/>
        <v>6.1317691385322367E-4</v>
      </c>
      <c r="U119" s="1">
        <f t="shared" si="17"/>
        <v>6.6845362713102653E-4</v>
      </c>
      <c r="V119" s="1">
        <f t="shared" si="18"/>
        <v>2.8698240525114967E-4</v>
      </c>
      <c r="W119" s="1">
        <f t="shared" si="19"/>
        <v>7.0155528381740933E-4</v>
      </c>
    </row>
    <row r="120" spans="1:23" x14ac:dyDescent="0.25">
      <c r="A120" s="1">
        <v>14.5</v>
      </c>
      <c r="B120" s="1">
        <f>ABS(Mean!B120-MAX('ID-11'!B127,'ID-13'!B127,'ID-14'!B127,'ID-15'!B127,'ID-24'!B127,'ID-26'!B127,'ID-29'!B127,'ID-30'!B127,'ID-32'!B127,'ID-33'!B127,'ID-34'!B127,'ID-37'!B127,'ID-38'!B127,'ID-39'!B127,'ID-40'!B127,'ID-44'!B127,'ID-45'!B127,'ID-53'!B127,'ID-57'!B127,'ID-59'!B127,'ID-70'!B127,'ID-71'!B127))</f>
        <v>2.7027869701317382</v>
      </c>
      <c r="C120" s="1">
        <f>ABS(Mean!C120-MAX('ID-08'!B127,'ID-09'!B127,'ID-11'!C127,'ID-14'!C127,'ID-18'!B127,'ID-24'!C127,'ID-26'!C127,'ID-29'!C127,'ID-30'!C127,'ID-34'!C127,'ID-36'!B127,'ID-38'!C127,'ID-39'!C127,'ID-40'!C127,'ID-44'!C127,'ID-45'!C127,'ID-57'!C127,'ID-59'!C127))</f>
        <v>1.1271946967345872</v>
      </c>
      <c r="D120" s="1">
        <f>ABS(Mean!D120-MAX('ID-13'!C127,'ID-14'!D127,'ID-15'!C127,'ID-16'!B127,'ID-18'!C127,'ID-26'!D127,'ID-29'!D127,'ID-30'!D127,'ID-33'!C127,'ID-34'!D127,'ID-36'!C127,'ID-37'!C127,'ID-38'!D127,'ID-39'!D127,'ID-40'!D127,'ID-45'!D127,'ID-59'!D127,'ID-71'!C127))</f>
        <v>3.8086005675304384</v>
      </c>
      <c r="E120" s="1">
        <f>ABS(Mean!E120-MAX('ID-03'!B127,'ID-09'!C127,'ID-13'!D127,'ID-15'!D127,'ID-16'!C127,'ID-18'!D127,'ID-24'!D127,'ID-29'!E127,'ID-30'!E127,'ID-33'!D127,'ID-34'!E127,'ID-36'!D127,'ID-38'!E127,'ID-39'!E127,'ID-40'!E127,'ID-44'!D127,'ID-45'!E127,'ID-57'!D127,'ID-70'!C127,'ID-71'!D127))</f>
        <v>3.8496081747382354</v>
      </c>
      <c r="F120" s="1">
        <f>ABS(Mean!F120-MAX('ID-01'!B127,'ID-02'!B127,'ID-03'!C127,'ID-06'!B127,'ID-08'!C127,'ID-09'!D127,'ID-12'!B127,'ID-16'!D127,'ID-18'!E127,'ID-24'!E127,'ID-29'!F127,'ID-33'!E127,'ID-34'!F127,'ID-36'!E127,'ID-38'!F127,'ID-39'!F127,'ID-40'!F127,'ID-45'!F127,'ID-53'!C127,'ID-54'!B127,'ID-57'!E127,'ID-71'!E127))</f>
        <v>11.827218778333592</v>
      </c>
      <c r="G120" s="1">
        <f>ABS(Mean!G120-MAX('ID-01'!C127,'ID-02'!C127,'ID-03'!D127,'ID-07'!B127,'ID-08'!D127,'ID-11'!D127,'ID-18'!F127,'ID-24'!F127,'ID-29'!G127,'ID-31'!B127,'ID-33'!F127,'ID-34'!G127,'ID-36'!F127,'ID-39'!G127,'ID-40'!G127,'ID-44'!E127,'ID-45'!G127,'ID-50'!B127,'ID-53'!D127,'ID-54'!C127,'ID-57'!F127,'ID-59'!E127,'ID-70'!D127,'ID-71'!F127))</f>
        <v>7.1286296934172793</v>
      </c>
      <c r="H120" s="1">
        <f>ABS(Mean!H120-MAX('ID-03'!E127,'ID-11'!E127,'ID-13'!E127,'ID-15'!E127,'ID-16'!E127,'ID-18'!G127,'ID-24'!G127,'ID-29'!H127,'ID-30'!F127,'ID-31'!C127,'ID-33'!G127,'ID-34'!H127,'ID-40'!H127,'ID-44'!F127,'ID-45'!H127,'ID-54'!D127,'ID-57'!G127,'ID-59'!F127,'ID-70'!E127,'ID-71'!G127))</f>
        <v>3.692223411293289</v>
      </c>
      <c r="I120" s="1">
        <f>ABS(Mean!I120-MAX('ID-12'!C127,'ID-18'!H127,'ID-24'!H127,'ID-29'!I127,'ID-40'!I127,'ID-44'!G127,'ID-45'!I127,'ID-59'!G127))</f>
        <v>4.0037167508533873</v>
      </c>
      <c r="J120" s="1">
        <f>ABS(Mean!J120-MAX('ID-31'!D127,'ID-40'!J127,'ID-44'!H127,'ID-45'!J127,'ID-57'!H127))</f>
        <v>1.7275618334335374</v>
      </c>
      <c r="K120" s="1">
        <f>ABS(Mean!K120-MAX('ID-26'!E127,'ID-31'!E127,'ID-34'!I127,'ID-36'!G127,'ID-40'!K127,'ID-44'!I127,'ID-57'!I127))</f>
        <v>4.1284276101294921</v>
      </c>
      <c r="M120" s="1">
        <v>14.5</v>
      </c>
      <c r="N120" s="70">
        <f t="shared" si="10"/>
        <v>4.5028430922394762E-4</v>
      </c>
      <c r="O120" s="1">
        <f t="shared" si="11"/>
        <v>1.8779063647598223E-4</v>
      </c>
      <c r="P120" s="1">
        <f t="shared" si="12"/>
        <v>6.3451285455057109E-4</v>
      </c>
      <c r="Q120" s="1">
        <f t="shared" si="13"/>
        <v>6.4134472191139001E-4</v>
      </c>
      <c r="R120" s="1">
        <f t="shared" si="14"/>
        <v>1.9704146484703765E-3</v>
      </c>
      <c r="S120" s="1">
        <f t="shared" si="15"/>
        <v>1.1876297069233189E-3</v>
      </c>
      <c r="T120" s="1">
        <f t="shared" si="16"/>
        <v>6.1512442032146198E-4</v>
      </c>
      <c r="U120" s="1">
        <f t="shared" si="17"/>
        <v>6.6701921069217435E-4</v>
      </c>
      <c r="V120" s="1">
        <f t="shared" si="18"/>
        <v>2.8781180145002734E-4</v>
      </c>
      <c r="W120" s="1">
        <f t="shared" si="19"/>
        <v>6.8779603984757344E-4</v>
      </c>
    </row>
    <row r="121" spans="1:23" x14ac:dyDescent="0.25">
      <c r="A121" s="1">
        <v>14.625</v>
      </c>
      <c r="B121" s="1">
        <f>ABS(Mean!B121-MAX('ID-11'!B128,'ID-13'!B128,'ID-14'!B128,'ID-15'!B128,'ID-24'!B128,'ID-26'!B128,'ID-29'!B128,'ID-30'!B128,'ID-32'!B128,'ID-33'!B128,'ID-34'!B128,'ID-37'!B128,'ID-38'!B128,'ID-39'!B128,'ID-40'!B128,'ID-44'!B128,'ID-45'!B128,'ID-53'!B128,'ID-57'!B128,'ID-59'!B128,'ID-70'!B128,'ID-71'!B128))</f>
        <v>2.4884958707943863</v>
      </c>
      <c r="C121" s="1">
        <f>ABS(Mean!C121-MAX('ID-08'!B128,'ID-09'!B128,'ID-11'!C128,'ID-14'!C128,'ID-18'!B128,'ID-24'!C128,'ID-26'!C128,'ID-29'!C128,'ID-30'!C128,'ID-34'!C128,'ID-36'!B128,'ID-38'!C128,'ID-39'!C128,'ID-40'!C128,'ID-44'!C128,'ID-45'!C128,'ID-57'!C128,'ID-59'!C128))</f>
        <v>1.0326951234992383</v>
      </c>
      <c r="D121" s="1">
        <f>ABS(Mean!D121-MAX('ID-13'!C128,'ID-14'!D128,'ID-15'!C128,'ID-16'!B128,'ID-18'!C128,'ID-26'!D128,'ID-29'!D128,'ID-30'!D128,'ID-33'!C128,'ID-34'!D128,'ID-36'!C128,'ID-37'!C128,'ID-38'!D128,'ID-39'!D128,'ID-40'!D128,'ID-45'!D128,'ID-59'!D128,'ID-71'!C128))</f>
        <v>3.6911839890687648</v>
      </c>
      <c r="E121" s="1">
        <f>ABS(Mean!E121-MAX('ID-03'!B128,'ID-09'!C128,'ID-13'!D128,'ID-15'!D128,'ID-16'!C128,'ID-18'!D128,'ID-24'!D128,'ID-29'!E128,'ID-30'!E128,'ID-33'!D128,'ID-34'!E128,'ID-36'!D128,'ID-38'!E128,'ID-39'!E128,'ID-40'!E128,'ID-44'!D128,'ID-45'!E128,'ID-57'!D128,'ID-70'!C128,'ID-71'!D128))</f>
        <v>3.8608808256974485</v>
      </c>
      <c r="F121" s="1">
        <f>ABS(Mean!F121-MAX('ID-01'!B128,'ID-02'!B128,'ID-03'!C128,'ID-06'!B128,'ID-08'!C128,'ID-09'!D128,'ID-12'!B128,'ID-16'!D128,'ID-18'!E128,'ID-24'!E128,'ID-29'!F128,'ID-33'!E128,'ID-34'!F128,'ID-36'!E128,'ID-38'!F128,'ID-39'!F128,'ID-40'!F128,'ID-45'!F128,'ID-53'!C128,'ID-54'!B128,'ID-57'!E128,'ID-71'!E128))</f>
        <v>11.87252647526425</v>
      </c>
      <c r="G121" s="1">
        <f>ABS(Mean!G121-MAX('ID-01'!C128,'ID-02'!C128,'ID-03'!D128,'ID-07'!B128,'ID-08'!D128,'ID-11'!D128,'ID-18'!F128,'ID-24'!F128,'ID-29'!G128,'ID-31'!B128,'ID-33'!F128,'ID-34'!G128,'ID-36'!F128,'ID-39'!G128,'ID-40'!G128,'ID-44'!E128,'ID-45'!G128,'ID-50'!B128,'ID-53'!D128,'ID-54'!C128,'ID-57'!F128,'ID-59'!E128,'ID-70'!D128,'ID-71'!F128))</f>
        <v>7.1100556050999213</v>
      </c>
      <c r="H121" s="1">
        <f>ABS(Mean!H121-MAX('ID-03'!E128,'ID-11'!E128,'ID-13'!E128,'ID-15'!E128,'ID-16'!E128,'ID-18'!G128,'ID-24'!G128,'ID-29'!H128,'ID-30'!F128,'ID-31'!C128,'ID-33'!G128,'ID-34'!H128,'ID-40'!H128,'ID-44'!F128,'ID-45'!H128,'ID-54'!D128,'ID-57'!G128,'ID-59'!F128,'ID-70'!E128,'ID-71'!G128))</f>
        <v>3.7541301298517022</v>
      </c>
      <c r="I121" s="1">
        <f>ABS(Mean!I121-MAX('ID-12'!C128,'ID-18'!H128,'ID-24'!H128,'ID-29'!I128,'ID-40'!I128,'ID-44'!G128,'ID-45'!I128,'ID-59'!G128))</f>
        <v>4.0160636966925338</v>
      </c>
      <c r="J121" s="1">
        <f>ABS(Mean!J121-MAX('ID-31'!D128,'ID-40'!J128,'ID-44'!H128,'ID-45'!J128,'ID-57'!H128))</f>
        <v>1.7375541116772855</v>
      </c>
      <c r="K121" s="1">
        <f>ABS(Mean!K121-MAX('ID-26'!E128,'ID-31'!E128,'ID-34'!I128,'ID-36'!G128,'ID-40'!K128,'ID-44'!I128,'ID-57'!I128))</f>
        <v>4.1383300171260231</v>
      </c>
      <c r="M121" s="1">
        <v>14.625</v>
      </c>
      <c r="N121" s="70">
        <f t="shared" si="10"/>
        <v>4.1458341207434481E-4</v>
      </c>
      <c r="O121" s="1">
        <f t="shared" si="11"/>
        <v>1.7204700757497311E-4</v>
      </c>
      <c r="P121" s="1">
        <f t="shared" si="12"/>
        <v>6.1495125257885624E-4</v>
      </c>
      <c r="Q121" s="1">
        <f t="shared" si="13"/>
        <v>6.4322274556119496E-4</v>
      </c>
      <c r="R121" s="1">
        <f t="shared" si="14"/>
        <v>1.977962910779024E-3</v>
      </c>
      <c r="S121" s="1">
        <f t="shared" si="15"/>
        <v>1.1845352638096469E-3</v>
      </c>
      <c r="T121" s="1">
        <f t="shared" si="16"/>
        <v>6.2543807963329364E-4</v>
      </c>
      <c r="U121" s="1">
        <f t="shared" si="17"/>
        <v>6.6907621186897614E-4</v>
      </c>
      <c r="V121" s="1">
        <f t="shared" si="18"/>
        <v>2.894765150054358E-4</v>
      </c>
      <c r="W121" s="1">
        <f t="shared" si="19"/>
        <v>6.8944578085319548E-4</v>
      </c>
    </row>
    <row r="122" spans="1:23" x14ac:dyDescent="0.25">
      <c r="A122" s="1">
        <v>14.75</v>
      </c>
      <c r="B122" s="1">
        <f>ABS(Mean!B122-MAX('ID-11'!B129,'ID-13'!B129,'ID-14'!B129,'ID-15'!B129,'ID-24'!B129,'ID-26'!B129,'ID-29'!B129,'ID-30'!B129,'ID-32'!B129,'ID-33'!B129,'ID-34'!B129,'ID-37'!B129,'ID-38'!B129,'ID-39'!B129,'ID-40'!B129,'ID-44'!B129,'ID-45'!B129,'ID-53'!B129,'ID-57'!B129,'ID-59'!B129,'ID-70'!B129,'ID-71'!B129))</f>
        <v>2.547250937247413</v>
      </c>
      <c r="C122" s="1">
        <f>ABS(Mean!C122-MAX('ID-08'!B129,'ID-09'!B129,'ID-11'!C129,'ID-14'!C129,'ID-18'!B129,'ID-24'!C129,'ID-26'!C129,'ID-29'!C129,'ID-30'!C129,'ID-34'!C129,'ID-36'!B129,'ID-38'!C129,'ID-39'!C129,'ID-40'!C129,'ID-44'!C129,'ID-45'!C129,'ID-57'!C129,'ID-59'!C129))</f>
        <v>1.0416661830367071</v>
      </c>
      <c r="D122" s="1">
        <f>ABS(Mean!D122-MAX('ID-13'!C129,'ID-14'!D129,'ID-15'!C129,'ID-16'!B129,'ID-18'!C129,'ID-26'!D129,'ID-29'!D129,'ID-30'!D129,'ID-33'!C129,'ID-34'!D129,'ID-36'!C129,'ID-37'!C129,'ID-38'!D129,'ID-39'!D129,'ID-40'!D129,'ID-45'!D129,'ID-59'!D129,'ID-71'!C129))</f>
        <v>3.7134203577330758</v>
      </c>
      <c r="E122" s="1">
        <f>ABS(Mean!E122-MAX('ID-03'!B129,'ID-09'!C129,'ID-13'!D129,'ID-15'!D129,'ID-16'!C129,'ID-18'!D129,'ID-24'!D129,'ID-29'!E129,'ID-30'!E129,'ID-33'!D129,'ID-34'!E129,'ID-36'!D129,'ID-38'!E129,'ID-39'!E129,'ID-40'!E129,'ID-44'!D129,'ID-45'!E129,'ID-57'!D129,'ID-70'!C129,'ID-71'!D129))</f>
        <v>3.8279774095559569</v>
      </c>
      <c r="F122" s="1">
        <f>ABS(Mean!F122-MAX('ID-01'!B129,'ID-02'!B129,'ID-03'!C129,'ID-06'!B129,'ID-08'!C129,'ID-09'!D129,'ID-12'!B129,'ID-16'!D129,'ID-18'!E129,'ID-24'!E129,'ID-29'!F129,'ID-33'!E129,'ID-34'!F129,'ID-36'!E129,'ID-38'!F129,'ID-39'!F129,'ID-40'!F129,'ID-45'!F129,'ID-53'!C129,'ID-54'!B129,'ID-57'!E129,'ID-71'!E129))</f>
        <v>11.886076847303501</v>
      </c>
      <c r="G122" s="1">
        <f>ABS(Mean!G122-MAX('ID-01'!C129,'ID-02'!C129,'ID-03'!D129,'ID-07'!B129,'ID-08'!D129,'ID-11'!D129,'ID-18'!F129,'ID-24'!F129,'ID-29'!G129,'ID-31'!B129,'ID-33'!F129,'ID-34'!G129,'ID-36'!F129,'ID-39'!G129,'ID-40'!G129,'ID-44'!E129,'ID-45'!G129,'ID-50'!B129,'ID-53'!D129,'ID-54'!C129,'ID-57'!F129,'ID-59'!E129,'ID-70'!D129,'ID-71'!F129))</f>
        <v>7.0394954872004796</v>
      </c>
      <c r="H122" s="1">
        <f>ABS(Mean!H122-MAX('ID-03'!E129,'ID-11'!E129,'ID-13'!E129,'ID-15'!E129,'ID-16'!E129,'ID-18'!G129,'ID-24'!G129,'ID-29'!H129,'ID-30'!F129,'ID-31'!C129,'ID-33'!G129,'ID-34'!H129,'ID-40'!H129,'ID-44'!F129,'ID-45'!H129,'ID-54'!D129,'ID-57'!G129,'ID-59'!F129,'ID-70'!E129,'ID-71'!G129))</f>
        <v>3.6609850278804847</v>
      </c>
      <c r="I122" s="1">
        <f>ABS(Mean!I122-MAX('ID-12'!C129,'ID-18'!H129,'ID-24'!H129,'ID-29'!I129,'ID-40'!I129,'ID-44'!G129,'ID-45'!I129,'ID-59'!G129))</f>
        <v>3.9867791458003734</v>
      </c>
      <c r="J122" s="1">
        <f>ABS(Mean!J122-MAX('ID-31'!D129,'ID-40'!J129,'ID-44'!H129,'ID-45'!J129,'ID-57'!H129))</f>
        <v>1.5612052842951343</v>
      </c>
      <c r="K122" s="1">
        <f>ABS(Mean!K122-MAX('ID-26'!E129,'ID-31'!E129,'ID-34'!I129,'ID-36'!G129,'ID-40'!K129,'ID-44'!I129,'ID-57'!I129))</f>
        <v>4.2258552576856374</v>
      </c>
      <c r="M122" s="1">
        <v>14.75</v>
      </c>
      <c r="N122" s="70">
        <f t="shared" si="10"/>
        <v>4.2437200614541903E-4</v>
      </c>
      <c r="O122" s="1">
        <f t="shared" si="11"/>
        <v>1.7354158609391541E-4</v>
      </c>
      <c r="P122" s="1">
        <f t="shared" si="12"/>
        <v>6.1865583159833042E-4</v>
      </c>
      <c r="Q122" s="1">
        <f t="shared" si="13"/>
        <v>6.3774103643202248E-4</v>
      </c>
      <c r="R122" s="1">
        <f t="shared" si="14"/>
        <v>1.9802204027607635E-3</v>
      </c>
      <c r="S122" s="1">
        <f t="shared" si="15"/>
        <v>1.1727799481675999E-3</v>
      </c>
      <c r="T122" s="1">
        <f t="shared" si="16"/>
        <v>6.0992010564488879E-4</v>
      </c>
      <c r="U122" s="1">
        <f t="shared" si="17"/>
        <v>6.6419740569034227E-4</v>
      </c>
      <c r="V122" s="1">
        <f t="shared" si="18"/>
        <v>2.6009680036356939E-4</v>
      </c>
      <c r="W122" s="1">
        <f t="shared" si="19"/>
        <v>7.0402748593042727E-4</v>
      </c>
    </row>
    <row r="123" spans="1:23" x14ac:dyDescent="0.25">
      <c r="A123" s="1">
        <v>14.875</v>
      </c>
      <c r="B123" s="1">
        <f>ABS(Mean!B123-MAX('ID-11'!B130,'ID-13'!B130,'ID-14'!B130,'ID-15'!B130,'ID-24'!B130,'ID-26'!B130,'ID-29'!B130,'ID-30'!B130,'ID-32'!B130,'ID-33'!B130,'ID-34'!B130,'ID-37'!B130,'ID-38'!B130,'ID-39'!B130,'ID-40'!B130,'ID-44'!B130,'ID-45'!B130,'ID-53'!B130,'ID-57'!B130,'ID-59'!B130,'ID-70'!B130,'ID-71'!B130))</f>
        <v>2.5569159436993152</v>
      </c>
      <c r="C123" s="1">
        <f>ABS(Mean!C123-MAX('ID-08'!B130,'ID-09'!B130,'ID-11'!C130,'ID-14'!C130,'ID-18'!B130,'ID-24'!C130,'ID-26'!C130,'ID-29'!C130,'ID-30'!C130,'ID-34'!C130,'ID-36'!B130,'ID-38'!C130,'ID-39'!C130,'ID-40'!C130,'ID-44'!C130,'ID-45'!C130,'ID-57'!C130,'ID-59'!C130))</f>
        <v>1.0525583997018606</v>
      </c>
      <c r="D123" s="1">
        <f>ABS(Mean!D123-MAX('ID-13'!C130,'ID-14'!D130,'ID-15'!C130,'ID-16'!B130,'ID-18'!C130,'ID-26'!D130,'ID-29'!D130,'ID-30'!D130,'ID-33'!C130,'ID-34'!D130,'ID-36'!C130,'ID-37'!C130,'ID-38'!D130,'ID-39'!D130,'ID-40'!D130,'ID-45'!D130,'ID-59'!D130,'ID-71'!C130))</f>
        <v>3.6964001889167286</v>
      </c>
      <c r="E123" s="1">
        <f>ABS(Mean!E123-MAX('ID-03'!B130,'ID-09'!C130,'ID-13'!D130,'ID-15'!D130,'ID-16'!C130,'ID-18'!D130,'ID-24'!D130,'ID-29'!E130,'ID-30'!E130,'ID-33'!D130,'ID-34'!E130,'ID-36'!D130,'ID-38'!E130,'ID-39'!E130,'ID-40'!E130,'ID-44'!D130,'ID-45'!E130,'ID-57'!D130,'ID-70'!C130,'ID-71'!D130))</f>
        <v>3.8186535197210074</v>
      </c>
      <c r="F123" s="1">
        <f>ABS(Mean!F123-MAX('ID-01'!B130,'ID-02'!B130,'ID-03'!C130,'ID-06'!B130,'ID-08'!C130,'ID-09'!D130,'ID-12'!B130,'ID-16'!D130,'ID-18'!E130,'ID-24'!E130,'ID-29'!F130,'ID-33'!E130,'ID-34'!F130,'ID-36'!E130,'ID-38'!F130,'ID-39'!F130,'ID-40'!F130,'ID-45'!F130,'ID-53'!C130,'ID-54'!B130,'ID-57'!E130,'ID-71'!E130))</f>
        <v>11.864353370580021</v>
      </c>
      <c r="G123" s="1">
        <f>ABS(Mean!G123-MAX('ID-01'!C130,'ID-02'!C130,'ID-03'!D130,'ID-07'!B130,'ID-08'!D130,'ID-11'!D130,'ID-18'!F130,'ID-24'!F130,'ID-29'!G130,'ID-31'!B130,'ID-33'!F130,'ID-34'!G130,'ID-36'!F130,'ID-39'!G130,'ID-40'!G130,'ID-44'!E130,'ID-45'!G130,'ID-50'!B130,'ID-53'!D130,'ID-54'!C130,'ID-57'!F130,'ID-59'!E130,'ID-70'!D130,'ID-71'!F130))</f>
        <v>6.9613756875353303</v>
      </c>
      <c r="H123" s="1">
        <f>ABS(Mean!H123-MAX('ID-03'!E130,'ID-11'!E130,'ID-13'!E130,'ID-15'!E130,'ID-16'!E130,'ID-18'!G130,'ID-24'!G130,'ID-29'!H130,'ID-30'!F130,'ID-31'!C130,'ID-33'!G130,'ID-34'!H130,'ID-40'!H130,'ID-44'!F130,'ID-45'!H130,'ID-54'!D130,'ID-57'!G130,'ID-59'!F130,'ID-70'!E130,'ID-71'!G130))</f>
        <v>3.771000136134933</v>
      </c>
      <c r="I123" s="1">
        <f>ABS(Mean!I123-MAX('ID-12'!C130,'ID-18'!H130,'ID-24'!H130,'ID-29'!I130,'ID-40'!I130,'ID-44'!G130,'ID-45'!I130,'ID-59'!G130))</f>
        <v>3.9803000732961609</v>
      </c>
      <c r="J123" s="1">
        <f>ABS(Mean!J123-MAX('ID-31'!D130,'ID-40'!J130,'ID-44'!H130,'ID-45'!J130,'ID-57'!H130))</f>
        <v>1.5035793257085537</v>
      </c>
      <c r="K123" s="1">
        <f>ABS(Mean!K123-MAX('ID-26'!E130,'ID-31'!E130,'ID-34'!I130,'ID-36'!G130,'ID-40'!K130,'ID-44'!I130,'ID-57'!I130))</f>
        <v>4.1221135692604793</v>
      </c>
      <c r="M123" s="1">
        <v>14.875</v>
      </c>
      <c r="N123" s="70">
        <f t="shared" si="10"/>
        <v>4.2598219622030594E-4</v>
      </c>
      <c r="O123" s="1">
        <f t="shared" si="11"/>
        <v>1.7535622939032999E-4</v>
      </c>
      <c r="P123" s="1">
        <f t="shared" si="12"/>
        <v>6.1582027147352703E-4</v>
      </c>
      <c r="Q123" s="1">
        <f t="shared" si="13"/>
        <v>6.3618767638551983E-4</v>
      </c>
      <c r="R123" s="1">
        <f t="shared" si="14"/>
        <v>1.9766012715386316E-3</v>
      </c>
      <c r="S123" s="1">
        <f t="shared" si="15"/>
        <v>1.1597651895433861E-3</v>
      </c>
      <c r="T123" s="1">
        <f t="shared" si="16"/>
        <v>6.2824862268007989E-4</v>
      </c>
      <c r="U123" s="1">
        <f t="shared" si="17"/>
        <v>6.6311799221114047E-4</v>
      </c>
      <c r="V123" s="1">
        <f t="shared" si="18"/>
        <v>2.5049631566304508E-4</v>
      </c>
      <c r="W123" s="1">
        <f t="shared" si="19"/>
        <v>6.8674412063879592E-4</v>
      </c>
    </row>
    <row r="124" spans="1:23" x14ac:dyDescent="0.25">
      <c r="A124" s="1">
        <v>15</v>
      </c>
      <c r="B124" s="1">
        <f>ABS(Mean!B124-MAX('ID-11'!B131,'ID-13'!B131,'ID-14'!B131,'ID-15'!B131,'ID-24'!B131,'ID-26'!B131,'ID-29'!B131,'ID-30'!B131,'ID-32'!B131,'ID-33'!B131,'ID-34'!B131,'ID-37'!B131,'ID-38'!B131,'ID-39'!B131,'ID-40'!B131,'ID-44'!B131,'ID-45'!B131,'ID-53'!B131,'ID-57'!B131,'ID-59'!B131,'ID-70'!B131,'ID-71'!B131))</f>
        <v>2.5413757755174089</v>
      </c>
      <c r="C124" s="1">
        <f>ABS(Mean!C124-MAX('ID-08'!B131,'ID-09'!B131,'ID-11'!C131,'ID-14'!C131,'ID-18'!B131,'ID-24'!C131,'ID-26'!C131,'ID-29'!C131,'ID-30'!C131,'ID-34'!C131,'ID-36'!B131,'ID-38'!C131,'ID-39'!C131,'ID-40'!C131,'ID-44'!C131,'ID-45'!C131,'ID-57'!C131,'ID-59'!C131))</f>
        <v>1.0247311151881138</v>
      </c>
      <c r="D124" s="1">
        <f>ABS(Mean!D124-MAX('ID-13'!C131,'ID-14'!D131,'ID-15'!C131,'ID-16'!B131,'ID-18'!C131,'ID-26'!D131,'ID-29'!D131,'ID-30'!D131,'ID-33'!C131,'ID-34'!D131,'ID-36'!C131,'ID-37'!C131,'ID-38'!D131,'ID-39'!D131,'ID-40'!D131,'ID-45'!D131,'ID-59'!D131,'ID-71'!C131))</f>
        <v>3.6416373267025834</v>
      </c>
      <c r="E124" s="1">
        <f>ABS(Mean!E124-MAX('ID-03'!B131,'ID-09'!C131,'ID-13'!D131,'ID-15'!D131,'ID-16'!C131,'ID-18'!D131,'ID-24'!D131,'ID-29'!E131,'ID-30'!E131,'ID-33'!D131,'ID-34'!E131,'ID-36'!D131,'ID-38'!E131,'ID-39'!E131,'ID-40'!E131,'ID-44'!D131,'ID-45'!E131,'ID-57'!D131,'ID-70'!C131,'ID-71'!D131))</f>
        <v>4.0905312045081592</v>
      </c>
      <c r="F124" s="1">
        <f>ABS(Mean!F124-MAX('ID-01'!B131,'ID-02'!B131,'ID-03'!C131,'ID-06'!B131,'ID-08'!C131,'ID-09'!D131,'ID-12'!B131,'ID-16'!D131,'ID-18'!E131,'ID-24'!E131,'ID-29'!F131,'ID-33'!E131,'ID-34'!F131,'ID-36'!E131,'ID-38'!F131,'ID-39'!F131,'ID-40'!F131,'ID-45'!F131,'ID-53'!C131,'ID-54'!B131,'ID-57'!E131,'ID-71'!E131))</f>
        <v>11.877807409660054</v>
      </c>
      <c r="G124" s="1">
        <f>ABS(Mean!G124-MAX('ID-01'!C131,'ID-02'!C131,'ID-03'!D131,'ID-07'!B131,'ID-08'!D131,'ID-11'!D131,'ID-18'!F131,'ID-24'!F131,'ID-29'!G131,'ID-31'!B131,'ID-33'!F131,'ID-34'!G131,'ID-36'!F131,'ID-39'!G131,'ID-40'!G131,'ID-44'!E131,'ID-45'!G131,'ID-50'!B131,'ID-53'!D131,'ID-54'!C131,'ID-57'!F131,'ID-59'!E131,'ID-70'!D131,'ID-71'!F131))</f>
        <v>6.9409103943045611</v>
      </c>
      <c r="H124" s="1">
        <f>ABS(Mean!H124-MAX('ID-03'!E131,'ID-11'!E131,'ID-13'!E131,'ID-15'!E131,'ID-16'!E131,'ID-18'!G131,'ID-24'!G131,'ID-29'!H131,'ID-30'!F131,'ID-31'!C131,'ID-33'!G131,'ID-34'!H131,'ID-40'!H131,'ID-44'!F131,'ID-45'!H131,'ID-54'!D131,'ID-57'!G131,'ID-59'!F131,'ID-70'!E131,'ID-71'!G131))</f>
        <v>3.7669811030460867</v>
      </c>
      <c r="I124" s="1">
        <f>ABS(Mean!I124-MAX('ID-12'!C131,'ID-18'!H131,'ID-24'!H131,'ID-29'!I131,'ID-40'!I131,'ID-44'!G131,'ID-45'!I131,'ID-59'!G131))</f>
        <v>4.185301294852783</v>
      </c>
      <c r="J124" s="1">
        <f>ABS(Mean!J124-MAX('ID-31'!D131,'ID-40'!J131,'ID-44'!H131,'ID-45'!J131,'ID-57'!H131))</f>
        <v>1.4928191239335669</v>
      </c>
      <c r="K124" s="1">
        <f>ABS(Mean!K124-MAX('ID-26'!E131,'ID-31'!E131,'ID-34'!I131,'ID-36'!G131,'ID-40'!K131,'ID-44'!I131,'ID-57'!I131))</f>
        <v>4.0404293067094876</v>
      </c>
      <c r="M124" s="1">
        <v>15</v>
      </c>
      <c r="N124" s="70">
        <f t="shared" si="10"/>
        <v>4.2339320420120037E-4</v>
      </c>
      <c r="O124" s="1">
        <f t="shared" si="11"/>
        <v>1.7072020379033977E-4</v>
      </c>
      <c r="P124" s="1">
        <f t="shared" si="12"/>
        <v>6.0669677862865048E-4</v>
      </c>
      <c r="Q124" s="1">
        <f t="shared" si="13"/>
        <v>6.8148249867105938E-4</v>
      </c>
      <c r="R124" s="1">
        <f t="shared" si="14"/>
        <v>1.9788427144493653E-3</v>
      </c>
      <c r="S124" s="1">
        <f t="shared" si="15"/>
        <v>1.15635567169114E-3</v>
      </c>
      <c r="T124" s="1">
        <f t="shared" si="16"/>
        <v>6.2757905176747807E-4</v>
      </c>
      <c r="U124" s="1">
        <f t="shared" si="17"/>
        <v>6.9727119572247367E-4</v>
      </c>
      <c r="V124" s="1">
        <f t="shared" si="18"/>
        <v>2.4870366604733227E-4</v>
      </c>
      <c r="W124" s="1">
        <f t="shared" si="19"/>
        <v>6.7313552249780072E-4</v>
      </c>
    </row>
    <row r="125" spans="1:23" x14ac:dyDescent="0.25">
      <c r="A125" s="1">
        <v>15.125</v>
      </c>
      <c r="B125" s="1">
        <f>ABS(Mean!B125-MAX('ID-11'!B132,'ID-13'!B132,'ID-14'!B132,'ID-15'!B132,'ID-24'!B132,'ID-26'!B132,'ID-29'!B132,'ID-30'!B132,'ID-32'!B132,'ID-33'!B132,'ID-34'!B132,'ID-37'!B132,'ID-38'!B132,'ID-39'!B132,'ID-40'!B132,'ID-44'!B132,'ID-45'!B132,'ID-53'!B132,'ID-57'!B132,'ID-59'!B132,'ID-70'!B132,'ID-71'!B132))</f>
        <v>2.5582632039362174</v>
      </c>
      <c r="C125" s="1">
        <f>ABS(Mean!C125-MAX('ID-08'!B132,'ID-09'!B132,'ID-11'!C132,'ID-14'!C132,'ID-18'!B132,'ID-24'!C132,'ID-26'!C132,'ID-29'!C132,'ID-30'!C132,'ID-34'!C132,'ID-36'!B132,'ID-38'!C132,'ID-39'!C132,'ID-40'!C132,'ID-44'!C132,'ID-45'!C132,'ID-57'!C132,'ID-59'!C132))</f>
        <v>1.1792001467437088</v>
      </c>
      <c r="D125" s="1">
        <f>ABS(Mean!D125-MAX('ID-13'!C132,'ID-14'!D132,'ID-15'!C132,'ID-16'!B132,'ID-18'!C132,'ID-26'!D132,'ID-29'!D132,'ID-30'!D132,'ID-33'!C132,'ID-34'!D132,'ID-36'!C132,'ID-37'!C132,'ID-38'!D132,'ID-39'!D132,'ID-40'!D132,'ID-45'!D132,'ID-59'!D132,'ID-71'!C132))</f>
        <v>3.6528136368377897</v>
      </c>
      <c r="E125" s="1">
        <f>ABS(Mean!E125-MAX('ID-03'!B132,'ID-09'!C132,'ID-13'!D132,'ID-15'!D132,'ID-16'!C132,'ID-18'!D132,'ID-24'!D132,'ID-29'!E132,'ID-30'!E132,'ID-33'!D132,'ID-34'!E132,'ID-36'!D132,'ID-38'!E132,'ID-39'!E132,'ID-40'!E132,'ID-44'!D132,'ID-45'!E132,'ID-57'!D132,'ID-70'!C132,'ID-71'!D132))</f>
        <v>4.0889787900985004</v>
      </c>
      <c r="F125" s="1">
        <f>ABS(Mean!F125-MAX('ID-01'!B132,'ID-02'!B132,'ID-03'!C132,'ID-06'!B132,'ID-08'!C132,'ID-09'!D132,'ID-12'!B132,'ID-16'!D132,'ID-18'!E132,'ID-24'!E132,'ID-29'!F132,'ID-33'!E132,'ID-34'!F132,'ID-36'!E132,'ID-38'!F132,'ID-39'!F132,'ID-40'!F132,'ID-45'!F132,'ID-53'!C132,'ID-54'!B132,'ID-57'!E132,'ID-71'!E132))</f>
        <v>12.030952216427652</v>
      </c>
      <c r="G125" s="1">
        <f>ABS(Mean!G125-MAX('ID-01'!C132,'ID-02'!C132,'ID-03'!D132,'ID-07'!B132,'ID-08'!D132,'ID-11'!D132,'ID-18'!F132,'ID-24'!F132,'ID-29'!G132,'ID-31'!B132,'ID-33'!F132,'ID-34'!G132,'ID-36'!F132,'ID-39'!G132,'ID-40'!G132,'ID-44'!E132,'ID-45'!G132,'ID-50'!B132,'ID-53'!D132,'ID-54'!C132,'ID-57'!F132,'ID-59'!E132,'ID-70'!D132,'ID-71'!F132))</f>
        <v>6.9172186954657011</v>
      </c>
      <c r="H125" s="1">
        <f>ABS(Mean!H125-MAX('ID-03'!E132,'ID-11'!E132,'ID-13'!E132,'ID-15'!E132,'ID-16'!E132,'ID-18'!G132,'ID-24'!G132,'ID-29'!H132,'ID-30'!F132,'ID-31'!C132,'ID-33'!G132,'ID-34'!H132,'ID-40'!H132,'ID-44'!F132,'ID-45'!H132,'ID-54'!D132,'ID-57'!G132,'ID-59'!F132,'ID-70'!E132,'ID-71'!G132))</f>
        <v>3.6441526991298421</v>
      </c>
      <c r="I125" s="1">
        <f>ABS(Mean!I125-MAX('ID-12'!C132,'ID-18'!H132,'ID-24'!H132,'ID-29'!I132,'ID-40'!I132,'ID-44'!G132,'ID-45'!I132,'ID-59'!G132))</f>
        <v>4.2258623236045949</v>
      </c>
      <c r="J125" s="1">
        <f>ABS(Mean!J125-MAX('ID-31'!D132,'ID-40'!J132,'ID-44'!H132,'ID-45'!J132,'ID-57'!H132))</f>
        <v>1.5445015763859571</v>
      </c>
      <c r="K125" s="1">
        <f>ABS(Mean!K125-MAX('ID-26'!E132,'ID-31'!E132,'ID-34'!I132,'ID-36'!G132,'ID-40'!K132,'ID-44'!I132,'ID-57'!I132))</f>
        <v>4.2194343818608768</v>
      </c>
      <c r="M125" s="1">
        <v>15.125</v>
      </c>
      <c r="N125" s="70">
        <f t="shared" si="10"/>
        <v>4.2620664977577387E-4</v>
      </c>
      <c r="O125" s="1">
        <f t="shared" si="11"/>
        <v>1.9645474444750189E-4</v>
      </c>
      <c r="P125" s="1">
        <f t="shared" si="12"/>
        <v>6.0855875189717585E-4</v>
      </c>
      <c r="Q125" s="1">
        <f t="shared" si="13"/>
        <v>6.8122386643041017E-4</v>
      </c>
      <c r="R125" s="1">
        <f t="shared" si="14"/>
        <v>2.0043566392568468E-3</v>
      </c>
      <c r="S125" s="1">
        <f t="shared" si="15"/>
        <v>1.1524086346645858E-3</v>
      </c>
      <c r="T125" s="1">
        <f t="shared" si="16"/>
        <v>6.0711583967503174E-4</v>
      </c>
      <c r="U125" s="1">
        <f t="shared" si="17"/>
        <v>7.040286631125256E-4</v>
      </c>
      <c r="V125" s="1">
        <f t="shared" si="18"/>
        <v>2.5731396262590049E-4</v>
      </c>
      <c r="W125" s="1">
        <f t="shared" si="19"/>
        <v>7.0295776801802216E-4</v>
      </c>
    </row>
    <row r="126" spans="1:23" x14ac:dyDescent="0.25">
      <c r="A126" s="1">
        <v>15.25</v>
      </c>
      <c r="B126" s="1">
        <f>ABS(Mean!B126-MAX('ID-11'!B133,'ID-13'!B133,'ID-14'!B133,'ID-15'!B133,'ID-24'!B133,'ID-26'!B133,'ID-29'!B133,'ID-30'!B133,'ID-32'!B133,'ID-33'!B133,'ID-34'!B133,'ID-37'!B133,'ID-38'!B133,'ID-39'!B133,'ID-40'!B133,'ID-44'!B133,'ID-45'!B133,'ID-53'!B133,'ID-57'!B133,'ID-59'!B133,'ID-70'!B133,'ID-71'!B133))</f>
        <v>2.5887394405952704</v>
      </c>
      <c r="C126" s="1">
        <f>ABS(Mean!C126-MAX('ID-08'!B133,'ID-09'!B133,'ID-11'!C133,'ID-14'!C133,'ID-18'!B133,'ID-24'!C133,'ID-26'!C133,'ID-29'!C133,'ID-30'!C133,'ID-34'!C133,'ID-36'!B133,'ID-38'!C133,'ID-39'!C133,'ID-40'!C133,'ID-44'!C133,'ID-45'!C133,'ID-57'!C133,'ID-59'!C133))</f>
        <v>1.2056267030648078</v>
      </c>
      <c r="D126" s="1">
        <f>ABS(Mean!D126-MAX('ID-13'!C133,'ID-14'!D133,'ID-15'!C133,'ID-16'!B133,'ID-18'!C133,'ID-26'!D133,'ID-29'!D133,'ID-30'!D133,'ID-33'!C133,'ID-34'!D133,'ID-36'!C133,'ID-37'!C133,'ID-38'!D133,'ID-39'!D133,'ID-40'!D133,'ID-45'!D133,'ID-59'!D133,'ID-71'!C133))</f>
        <v>3.6939496440855546</v>
      </c>
      <c r="E126" s="1">
        <f>ABS(Mean!E126-MAX('ID-03'!B133,'ID-09'!C133,'ID-13'!D133,'ID-15'!D133,'ID-16'!C133,'ID-18'!D133,'ID-24'!D133,'ID-29'!E133,'ID-30'!E133,'ID-33'!D133,'ID-34'!E133,'ID-36'!D133,'ID-38'!E133,'ID-39'!E133,'ID-40'!E133,'ID-44'!D133,'ID-45'!E133,'ID-57'!D133,'ID-70'!C133,'ID-71'!D133))</f>
        <v>3.9243918712261485</v>
      </c>
      <c r="F126" s="1">
        <f>ABS(Mean!F126-MAX('ID-01'!B133,'ID-02'!B133,'ID-03'!C133,'ID-06'!B133,'ID-08'!C133,'ID-09'!D133,'ID-12'!B133,'ID-16'!D133,'ID-18'!E133,'ID-24'!E133,'ID-29'!F133,'ID-33'!E133,'ID-34'!F133,'ID-36'!E133,'ID-38'!F133,'ID-39'!F133,'ID-40'!F133,'ID-45'!F133,'ID-53'!C133,'ID-54'!B133,'ID-57'!E133,'ID-71'!E133))</f>
        <v>12.044221415531545</v>
      </c>
      <c r="G126" s="1">
        <f>ABS(Mean!G126-MAX('ID-01'!C133,'ID-02'!C133,'ID-03'!D133,'ID-07'!B133,'ID-08'!D133,'ID-11'!D133,'ID-18'!F133,'ID-24'!F133,'ID-29'!G133,'ID-31'!B133,'ID-33'!F133,'ID-34'!G133,'ID-36'!F133,'ID-39'!G133,'ID-40'!G133,'ID-44'!E133,'ID-45'!G133,'ID-50'!B133,'ID-53'!D133,'ID-54'!C133,'ID-57'!F133,'ID-59'!E133,'ID-70'!D133,'ID-71'!F133))</f>
        <v>6.8743083550052297</v>
      </c>
      <c r="H126" s="1">
        <f>ABS(Mean!H126-MAX('ID-03'!E133,'ID-11'!E133,'ID-13'!E133,'ID-15'!E133,'ID-16'!E133,'ID-18'!G133,'ID-24'!G133,'ID-29'!H133,'ID-30'!F133,'ID-31'!C133,'ID-33'!G133,'ID-34'!H133,'ID-40'!H133,'ID-44'!F133,'ID-45'!H133,'ID-54'!D133,'ID-57'!G133,'ID-59'!F133,'ID-70'!E133,'ID-71'!G133))</f>
        <v>3.62109395306214</v>
      </c>
      <c r="I126" s="1">
        <f>ABS(Mean!I126-MAX('ID-12'!C133,'ID-18'!H133,'ID-24'!H133,'ID-29'!I133,'ID-40'!I133,'ID-44'!G133,'ID-45'!I133,'ID-59'!G133))</f>
        <v>4.1635552666090554</v>
      </c>
      <c r="J126" s="1">
        <f>ABS(Mean!J126-MAX('ID-31'!D133,'ID-40'!J133,'ID-44'!H133,'ID-45'!J133,'ID-57'!H133))</f>
        <v>1.5137041938545055</v>
      </c>
      <c r="K126" s="1">
        <f>ABS(Mean!K126-MAX('ID-26'!E133,'ID-31'!E133,'ID-34'!I133,'ID-36'!G133,'ID-40'!K133,'ID-44'!I133,'ID-57'!I133))</f>
        <v>4.3784393137436659</v>
      </c>
      <c r="M126" s="1">
        <v>15.25</v>
      </c>
      <c r="N126" s="70">
        <f t="shared" si="10"/>
        <v>4.3128399080317206E-4</v>
      </c>
      <c r="O126" s="1">
        <f t="shared" si="11"/>
        <v>2.0085740873059698E-4</v>
      </c>
      <c r="P126" s="1">
        <f t="shared" si="12"/>
        <v>6.1541201070465339E-4</v>
      </c>
      <c r="Q126" s="1">
        <f t="shared" si="13"/>
        <v>6.5380368574627639E-4</v>
      </c>
      <c r="R126" s="1">
        <f t="shared" si="14"/>
        <v>2.0065672878275555E-3</v>
      </c>
      <c r="S126" s="1">
        <f t="shared" si="15"/>
        <v>1.1452597719438713E-3</v>
      </c>
      <c r="T126" s="1">
        <f t="shared" si="16"/>
        <v>6.0327425258015254E-4</v>
      </c>
      <c r="U126" s="1">
        <f t="shared" si="17"/>
        <v>6.9364830741706863E-4</v>
      </c>
      <c r="V126" s="1">
        <f t="shared" si="18"/>
        <v>2.5218311869616066E-4</v>
      </c>
      <c r="W126" s="1">
        <f t="shared" si="19"/>
        <v>7.2944798966969476E-4</v>
      </c>
    </row>
    <row r="127" spans="1:23" x14ac:dyDescent="0.25">
      <c r="A127" s="1">
        <v>15.375</v>
      </c>
      <c r="B127" s="1">
        <f>ABS(Mean!B127-MAX('ID-11'!B134,'ID-13'!B134,'ID-14'!B134,'ID-15'!B134,'ID-24'!B134,'ID-26'!B134,'ID-29'!B134,'ID-30'!B134,'ID-32'!B134,'ID-33'!B134,'ID-34'!B134,'ID-37'!B134,'ID-38'!B134,'ID-39'!B134,'ID-40'!B134,'ID-44'!B134,'ID-45'!B134,'ID-53'!B134,'ID-57'!B134,'ID-59'!B134,'ID-70'!B134,'ID-71'!B134))</f>
        <v>2.6063818799751326</v>
      </c>
      <c r="C127" s="1">
        <f>ABS(Mean!C127-MAX('ID-08'!B134,'ID-09'!B134,'ID-11'!C134,'ID-14'!C134,'ID-18'!B134,'ID-24'!C134,'ID-26'!C134,'ID-29'!C134,'ID-30'!C134,'ID-34'!C134,'ID-36'!B134,'ID-38'!C134,'ID-39'!C134,'ID-40'!C134,'ID-44'!C134,'ID-45'!C134,'ID-57'!C134,'ID-59'!C134))</f>
        <v>1.3433607906883345</v>
      </c>
      <c r="D127" s="1">
        <f>ABS(Mean!D127-MAX('ID-13'!C134,'ID-14'!D134,'ID-15'!C134,'ID-16'!B134,'ID-18'!C134,'ID-26'!D134,'ID-29'!D134,'ID-30'!D134,'ID-33'!C134,'ID-34'!D134,'ID-36'!C134,'ID-37'!C134,'ID-38'!D134,'ID-39'!D134,'ID-40'!D134,'ID-45'!D134,'ID-59'!D134,'ID-71'!C134))</f>
        <v>3.6244530778146187</v>
      </c>
      <c r="E127" s="1">
        <f>ABS(Mean!E127-MAX('ID-03'!B134,'ID-09'!C134,'ID-13'!D134,'ID-15'!D134,'ID-16'!C134,'ID-18'!D134,'ID-24'!D134,'ID-29'!E134,'ID-30'!E134,'ID-33'!D134,'ID-34'!E134,'ID-36'!D134,'ID-38'!E134,'ID-39'!E134,'ID-40'!E134,'ID-44'!D134,'ID-45'!E134,'ID-57'!D134,'ID-70'!C134,'ID-71'!D134))</f>
        <v>3.9879177176512446</v>
      </c>
      <c r="F127" s="1">
        <f>ABS(Mean!F127-MAX('ID-01'!B134,'ID-02'!B134,'ID-03'!C134,'ID-06'!B134,'ID-08'!C134,'ID-09'!D134,'ID-12'!B134,'ID-16'!D134,'ID-18'!E134,'ID-24'!E134,'ID-29'!F134,'ID-33'!E134,'ID-34'!F134,'ID-36'!E134,'ID-38'!F134,'ID-39'!F134,'ID-40'!F134,'ID-45'!F134,'ID-53'!C134,'ID-54'!B134,'ID-57'!E134,'ID-71'!E134))</f>
        <v>12.025626267320039</v>
      </c>
      <c r="G127" s="1">
        <f>ABS(Mean!G127-MAX('ID-01'!C134,'ID-02'!C134,'ID-03'!D134,'ID-07'!B134,'ID-08'!D134,'ID-11'!D134,'ID-18'!F134,'ID-24'!F134,'ID-29'!G134,'ID-31'!B134,'ID-33'!F134,'ID-34'!G134,'ID-36'!F134,'ID-39'!G134,'ID-40'!G134,'ID-44'!E134,'ID-45'!G134,'ID-50'!B134,'ID-53'!D134,'ID-54'!C134,'ID-57'!F134,'ID-59'!E134,'ID-70'!D134,'ID-71'!F134))</f>
        <v>6.6701764603072426</v>
      </c>
      <c r="H127" s="1">
        <f>ABS(Mean!H127-MAX('ID-03'!E134,'ID-11'!E134,'ID-13'!E134,'ID-15'!E134,'ID-16'!E134,'ID-18'!G134,'ID-24'!G134,'ID-29'!H134,'ID-30'!F134,'ID-31'!C134,'ID-33'!G134,'ID-34'!H134,'ID-40'!H134,'ID-44'!F134,'ID-45'!H134,'ID-54'!D134,'ID-57'!G134,'ID-59'!F134,'ID-70'!E134,'ID-71'!G134))</f>
        <v>3.6724511796889532</v>
      </c>
      <c r="I127" s="1">
        <f>ABS(Mean!I127-MAX('ID-12'!C134,'ID-18'!H134,'ID-24'!H134,'ID-29'!I134,'ID-40'!I134,'ID-44'!G134,'ID-45'!I134,'ID-59'!G134))</f>
        <v>4.1672615665841271</v>
      </c>
      <c r="J127" s="1">
        <f>ABS(Mean!J127-MAX('ID-31'!D134,'ID-40'!J134,'ID-44'!H134,'ID-45'!J134,'ID-57'!H134))</f>
        <v>1.5247404886755969</v>
      </c>
      <c r="K127" s="1">
        <f>ABS(Mean!K127-MAX('ID-26'!E134,'ID-31'!E134,'ID-34'!I134,'ID-36'!G134,'ID-40'!K134,'ID-44'!I134,'ID-57'!I134))</f>
        <v>4.3972606699516543</v>
      </c>
      <c r="M127" s="1">
        <v>15.375</v>
      </c>
      <c r="N127" s="70">
        <f t="shared" si="10"/>
        <v>4.3422322120385712E-4</v>
      </c>
      <c r="O127" s="1">
        <f t="shared" si="11"/>
        <v>2.2380390772867652E-4</v>
      </c>
      <c r="P127" s="1">
        <f t="shared" si="12"/>
        <v>6.0383388276391548E-4</v>
      </c>
      <c r="Q127" s="1">
        <f t="shared" si="13"/>
        <v>6.6438709176069735E-4</v>
      </c>
      <c r="R127" s="1">
        <f t="shared" si="14"/>
        <v>2.0034693361355186E-3</v>
      </c>
      <c r="S127" s="1">
        <f t="shared" si="15"/>
        <v>1.1112513982871866E-3</v>
      </c>
      <c r="T127" s="1">
        <f t="shared" si="16"/>
        <v>6.1183036653617961E-4</v>
      </c>
      <c r="U127" s="1">
        <f t="shared" si="17"/>
        <v>6.9426577699291565E-4</v>
      </c>
      <c r="V127" s="1">
        <f t="shared" si="18"/>
        <v>2.5402176541335444E-4</v>
      </c>
      <c r="W127" s="1">
        <f t="shared" si="19"/>
        <v>7.3258362761394571E-4</v>
      </c>
    </row>
    <row r="128" spans="1:23" x14ac:dyDescent="0.25">
      <c r="A128" s="1">
        <v>15.5</v>
      </c>
      <c r="B128" s="1">
        <f>ABS(Mean!B128-MAX('ID-11'!B135,'ID-13'!B135,'ID-14'!B135,'ID-15'!B135,'ID-24'!B135,'ID-26'!B135,'ID-29'!B135,'ID-30'!B135,'ID-32'!B135,'ID-33'!B135,'ID-34'!B135,'ID-37'!B135,'ID-38'!B135,'ID-39'!B135,'ID-40'!B135,'ID-44'!B135,'ID-45'!B135,'ID-53'!B135,'ID-57'!B135,'ID-59'!B135,'ID-70'!B135,'ID-71'!B135))</f>
        <v>2.6762066711457293</v>
      </c>
      <c r="C128" s="1">
        <f>ABS(Mean!C128-MAX('ID-08'!B135,'ID-09'!B135,'ID-11'!C135,'ID-14'!C135,'ID-18'!B135,'ID-24'!C135,'ID-26'!C135,'ID-29'!C135,'ID-30'!C135,'ID-34'!C135,'ID-36'!B135,'ID-38'!C135,'ID-39'!C135,'ID-40'!C135,'ID-44'!C135,'ID-45'!C135,'ID-57'!C135,'ID-59'!C135))</f>
        <v>1.3924904302119152</v>
      </c>
      <c r="D128" s="1">
        <f>ABS(Mean!D128-MAX('ID-13'!C135,'ID-14'!D135,'ID-15'!C135,'ID-16'!B135,'ID-18'!C135,'ID-26'!D135,'ID-29'!D135,'ID-30'!D135,'ID-33'!C135,'ID-34'!D135,'ID-36'!C135,'ID-37'!C135,'ID-38'!D135,'ID-39'!D135,'ID-40'!D135,'ID-45'!D135,'ID-59'!D135,'ID-71'!C135))</f>
        <v>3.6229117196313547</v>
      </c>
      <c r="E128" s="1">
        <f>ABS(Mean!E128-MAX('ID-03'!B135,'ID-09'!C135,'ID-13'!D135,'ID-15'!D135,'ID-16'!C135,'ID-18'!D135,'ID-24'!D135,'ID-29'!E135,'ID-30'!E135,'ID-33'!D135,'ID-34'!E135,'ID-36'!D135,'ID-38'!E135,'ID-39'!E135,'ID-40'!E135,'ID-44'!D135,'ID-45'!E135,'ID-57'!D135,'ID-70'!C135,'ID-71'!D135))</f>
        <v>3.9977153970442854</v>
      </c>
      <c r="F128" s="1">
        <f>ABS(Mean!F128-MAX('ID-01'!B135,'ID-02'!B135,'ID-03'!C135,'ID-06'!B135,'ID-08'!C135,'ID-09'!D135,'ID-12'!B135,'ID-16'!D135,'ID-18'!E135,'ID-24'!E135,'ID-29'!F135,'ID-33'!E135,'ID-34'!F135,'ID-36'!E135,'ID-38'!F135,'ID-39'!F135,'ID-40'!F135,'ID-45'!F135,'ID-53'!C135,'ID-54'!B135,'ID-57'!E135,'ID-71'!E135))</f>
        <v>12.085366183863609</v>
      </c>
      <c r="G128" s="1">
        <f>ABS(Mean!G128-MAX('ID-01'!C135,'ID-02'!C135,'ID-03'!D135,'ID-07'!B135,'ID-08'!D135,'ID-11'!D135,'ID-18'!F135,'ID-24'!F135,'ID-29'!G135,'ID-31'!B135,'ID-33'!F135,'ID-34'!G135,'ID-36'!F135,'ID-39'!G135,'ID-40'!G135,'ID-44'!E135,'ID-45'!G135,'ID-50'!B135,'ID-53'!D135,'ID-54'!C135,'ID-57'!F135,'ID-59'!E135,'ID-70'!D135,'ID-71'!F135))</f>
        <v>6.6179623520017969</v>
      </c>
      <c r="H128" s="1">
        <f>ABS(Mean!H128-MAX('ID-03'!E135,'ID-11'!E135,'ID-13'!E135,'ID-15'!E135,'ID-16'!E135,'ID-18'!G135,'ID-24'!G135,'ID-29'!H135,'ID-30'!F135,'ID-31'!C135,'ID-33'!G135,'ID-34'!H135,'ID-40'!H135,'ID-44'!F135,'ID-45'!H135,'ID-54'!D135,'ID-57'!G135,'ID-59'!F135,'ID-70'!E135,'ID-71'!G135))</f>
        <v>3.685830890987658</v>
      </c>
      <c r="I128" s="1">
        <f>ABS(Mean!I128-MAX('ID-12'!C135,'ID-18'!H135,'ID-24'!H135,'ID-29'!I135,'ID-40'!I135,'ID-44'!G135,'ID-45'!I135,'ID-59'!G135))</f>
        <v>4.2247757256067331</v>
      </c>
      <c r="J128" s="1">
        <f>ABS(Mean!J128-MAX('ID-31'!D135,'ID-40'!J135,'ID-44'!H135,'ID-45'!J135,'ID-57'!H135))</f>
        <v>1.4916580619829785</v>
      </c>
      <c r="K128" s="1">
        <f>ABS(Mean!K128-MAX('ID-26'!E135,'ID-31'!E135,'ID-34'!I135,'ID-36'!G135,'ID-40'!K135,'ID-44'!I135,'ID-57'!I135))</f>
        <v>4.5148445035396358</v>
      </c>
      <c r="M128" s="1">
        <v>15.5</v>
      </c>
      <c r="N128" s="70">
        <f t="shared" si="10"/>
        <v>4.4585603141287855E-4</v>
      </c>
      <c r="O128" s="1">
        <f t="shared" si="11"/>
        <v>2.319889056733051E-4</v>
      </c>
      <c r="P128" s="1">
        <f t="shared" si="12"/>
        <v>6.0357709249058377E-4</v>
      </c>
      <c r="Q128" s="1">
        <f t="shared" si="13"/>
        <v>6.6601938514757801E-4</v>
      </c>
      <c r="R128" s="1">
        <f t="shared" si="14"/>
        <v>2.0134220062316775E-3</v>
      </c>
      <c r="S128" s="1">
        <f t="shared" si="15"/>
        <v>1.1025525278434995E-3</v>
      </c>
      <c r="T128" s="1">
        <f t="shared" si="16"/>
        <v>6.140594264385439E-4</v>
      </c>
      <c r="U128" s="1">
        <f t="shared" si="17"/>
        <v>7.0384763588608181E-4</v>
      </c>
      <c r="V128" s="1">
        <f t="shared" si="18"/>
        <v>2.4851023312636421E-4</v>
      </c>
      <c r="W128" s="1">
        <f t="shared" si="19"/>
        <v>7.521730942897034E-4</v>
      </c>
    </row>
    <row r="129" spans="1:23" x14ac:dyDescent="0.25">
      <c r="A129" s="1">
        <v>15.625</v>
      </c>
      <c r="B129" s="1">
        <f>ABS(Mean!B129-MAX('ID-11'!B136,'ID-13'!B136,'ID-14'!B136,'ID-15'!B136,'ID-24'!B136,'ID-26'!B136,'ID-29'!B136,'ID-30'!B136,'ID-32'!B136,'ID-33'!B136,'ID-34'!B136,'ID-37'!B136,'ID-38'!B136,'ID-39'!B136,'ID-40'!B136,'ID-44'!B136,'ID-45'!B136,'ID-53'!B136,'ID-57'!B136,'ID-59'!B136,'ID-70'!B136,'ID-71'!B136))</f>
        <v>2.7960650464940127</v>
      </c>
      <c r="C129" s="1">
        <f>ABS(Mean!C129-MAX('ID-08'!B136,'ID-09'!B136,'ID-11'!C136,'ID-14'!C136,'ID-18'!B136,'ID-24'!C136,'ID-26'!C136,'ID-29'!C136,'ID-30'!C136,'ID-34'!C136,'ID-36'!B136,'ID-38'!C136,'ID-39'!C136,'ID-40'!C136,'ID-44'!C136,'ID-45'!C136,'ID-57'!C136,'ID-59'!C136))</f>
        <v>1.5877294766221997</v>
      </c>
      <c r="D129" s="1">
        <f>ABS(Mean!D129-MAX('ID-13'!C136,'ID-14'!D136,'ID-15'!C136,'ID-16'!B136,'ID-18'!C136,'ID-26'!D136,'ID-29'!D136,'ID-30'!D136,'ID-33'!C136,'ID-34'!D136,'ID-36'!C136,'ID-37'!C136,'ID-38'!D136,'ID-39'!D136,'ID-40'!D136,'ID-45'!D136,'ID-59'!D136,'ID-71'!C136))</f>
        <v>3.6996389111550965</v>
      </c>
      <c r="E129" s="1">
        <f>ABS(Mean!E129-MAX('ID-03'!B136,'ID-09'!C136,'ID-13'!D136,'ID-15'!D136,'ID-16'!C136,'ID-18'!D136,'ID-24'!D136,'ID-29'!E136,'ID-30'!E136,'ID-33'!D136,'ID-34'!E136,'ID-36'!D136,'ID-38'!E136,'ID-39'!E136,'ID-40'!E136,'ID-44'!D136,'ID-45'!E136,'ID-57'!D136,'ID-70'!C136,'ID-71'!D136))</f>
        <v>4.0557204694781079</v>
      </c>
      <c r="F129" s="1">
        <f>ABS(Mean!F129-MAX('ID-01'!B136,'ID-02'!B136,'ID-03'!C136,'ID-06'!B136,'ID-08'!C136,'ID-09'!D136,'ID-12'!B136,'ID-16'!D136,'ID-18'!E136,'ID-24'!E136,'ID-29'!F136,'ID-33'!E136,'ID-34'!F136,'ID-36'!E136,'ID-38'!F136,'ID-39'!F136,'ID-40'!F136,'ID-45'!F136,'ID-53'!C136,'ID-54'!B136,'ID-57'!E136,'ID-71'!E136))</f>
        <v>12.242537326695434</v>
      </c>
      <c r="G129" s="1">
        <f>ABS(Mean!G129-MAX('ID-01'!C136,'ID-02'!C136,'ID-03'!D136,'ID-07'!B136,'ID-08'!D136,'ID-11'!D136,'ID-18'!F136,'ID-24'!F136,'ID-29'!G136,'ID-31'!B136,'ID-33'!F136,'ID-34'!G136,'ID-36'!F136,'ID-39'!G136,'ID-40'!G136,'ID-44'!E136,'ID-45'!G136,'ID-50'!B136,'ID-53'!D136,'ID-54'!C136,'ID-57'!F136,'ID-59'!E136,'ID-70'!D136,'ID-71'!F136))</f>
        <v>6.3800388282480309</v>
      </c>
      <c r="H129" s="1">
        <f>ABS(Mean!H129-MAX('ID-03'!E136,'ID-11'!E136,'ID-13'!E136,'ID-15'!E136,'ID-16'!E136,'ID-18'!G136,'ID-24'!G136,'ID-29'!H136,'ID-30'!F136,'ID-31'!C136,'ID-33'!G136,'ID-34'!H136,'ID-40'!H136,'ID-44'!F136,'ID-45'!H136,'ID-54'!D136,'ID-57'!G136,'ID-59'!F136,'ID-70'!E136,'ID-71'!G136))</f>
        <v>3.7589064530557676</v>
      </c>
      <c r="I129" s="1">
        <f>ABS(Mean!I129-MAX('ID-12'!C136,'ID-18'!H136,'ID-24'!H136,'ID-29'!I136,'ID-40'!I136,'ID-44'!G136,'ID-45'!I136,'ID-59'!G136))</f>
        <v>4.2347691536660514</v>
      </c>
      <c r="J129" s="1">
        <f>ABS(Mean!J129-MAX('ID-31'!D136,'ID-40'!J136,'ID-44'!H136,'ID-45'!J136,'ID-57'!H136))</f>
        <v>1.4836109854136983</v>
      </c>
      <c r="K129" s="1">
        <f>ABS(Mean!K129-MAX('ID-26'!E136,'ID-31'!E136,'ID-34'!I136,'ID-36'!G136,'ID-40'!K136,'ID-44'!I136,'ID-57'!I136))</f>
        <v>4.4874433588234837</v>
      </c>
      <c r="M129" s="1">
        <v>15.625</v>
      </c>
      <c r="N129" s="70">
        <f t="shared" si="10"/>
        <v>4.6582443674590256E-4</v>
      </c>
      <c r="O129" s="1">
        <f t="shared" si="11"/>
        <v>2.6451573080525848E-4</v>
      </c>
      <c r="P129" s="1">
        <f t="shared" si="12"/>
        <v>6.1635984259843907E-4</v>
      </c>
      <c r="Q129" s="1">
        <f t="shared" si="13"/>
        <v>6.7568303021505285E-4</v>
      </c>
      <c r="R129" s="1">
        <f t="shared" si="14"/>
        <v>2.0396067186274594E-3</v>
      </c>
      <c r="S129" s="1">
        <f t="shared" si="15"/>
        <v>1.062914468786122E-3</v>
      </c>
      <c r="T129" s="1">
        <f t="shared" si="16"/>
        <v>6.2623381507909094E-4</v>
      </c>
      <c r="U129" s="1">
        <f t="shared" si="17"/>
        <v>7.055125410007642E-4</v>
      </c>
      <c r="V129" s="1">
        <f t="shared" si="18"/>
        <v>2.4716959016992215E-4</v>
      </c>
      <c r="W129" s="1">
        <f t="shared" si="19"/>
        <v>7.4760806357999237E-4</v>
      </c>
    </row>
    <row r="130" spans="1:23" x14ac:dyDescent="0.25">
      <c r="A130" s="1">
        <v>15.75</v>
      </c>
      <c r="B130" s="1">
        <f>ABS(Mean!B130-MAX('ID-11'!B137,'ID-13'!B137,'ID-14'!B137,'ID-15'!B137,'ID-24'!B137,'ID-26'!B137,'ID-29'!B137,'ID-30'!B137,'ID-32'!B137,'ID-33'!B137,'ID-34'!B137,'ID-37'!B137,'ID-38'!B137,'ID-39'!B137,'ID-40'!B137,'ID-44'!B137,'ID-45'!B137,'ID-53'!B137,'ID-57'!B137,'ID-59'!B137,'ID-70'!B137,'ID-71'!B137))</f>
        <v>2.8175984645012511</v>
      </c>
      <c r="C130" s="1">
        <f>ABS(Mean!C130-MAX('ID-08'!B137,'ID-09'!B137,'ID-11'!C137,'ID-14'!C137,'ID-18'!B137,'ID-24'!C137,'ID-26'!C137,'ID-29'!C137,'ID-30'!C137,'ID-34'!C137,'ID-36'!B137,'ID-38'!C137,'ID-39'!C137,'ID-40'!C137,'ID-44'!C137,'ID-45'!C137,'ID-57'!C137,'ID-59'!C137))</f>
        <v>1.4708585798466909</v>
      </c>
      <c r="D130" s="1">
        <f>ABS(Mean!D130-MAX('ID-13'!C137,'ID-14'!D137,'ID-15'!C137,'ID-16'!B137,'ID-18'!C137,'ID-26'!D137,'ID-29'!D137,'ID-30'!D137,'ID-33'!C137,'ID-34'!D137,'ID-36'!C137,'ID-37'!C137,'ID-38'!D137,'ID-39'!D137,'ID-40'!D137,'ID-45'!D137,'ID-59'!D137,'ID-71'!C137))</f>
        <v>3.7010935081570056</v>
      </c>
      <c r="E130" s="1">
        <f>ABS(Mean!E130-MAX('ID-03'!B137,'ID-09'!C137,'ID-13'!D137,'ID-15'!D137,'ID-16'!C137,'ID-18'!D137,'ID-24'!D137,'ID-29'!E137,'ID-30'!E137,'ID-33'!D137,'ID-34'!E137,'ID-36'!D137,'ID-38'!E137,'ID-39'!E137,'ID-40'!E137,'ID-44'!D137,'ID-45'!E137,'ID-57'!D137,'ID-70'!C137,'ID-71'!D137))</f>
        <v>4.02855855979114</v>
      </c>
      <c r="F130" s="1">
        <f>ABS(Mean!F130-MAX('ID-01'!B137,'ID-02'!B137,'ID-03'!C137,'ID-06'!B137,'ID-08'!C137,'ID-09'!D137,'ID-12'!B137,'ID-16'!D137,'ID-18'!E137,'ID-24'!E137,'ID-29'!F137,'ID-33'!E137,'ID-34'!F137,'ID-36'!E137,'ID-38'!F137,'ID-39'!F137,'ID-40'!F137,'ID-45'!F137,'ID-53'!C137,'ID-54'!B137,'ID-57'!E137,'ID-71'!E137))</f>
        <v>12.312567895347774</v>
      </c>
      <c r="G130" s="1">
        <f>ABS(Mean!G130-MAX('ID-01'!C137,'ID-02'!C137,'ID-03'!D137,'ID-07'!B137,'ID-08'!D137,'ID-11'!D137,'ID-18'!F137,'ID-24'!F137,'ID-29'!G137,'ID-31'!B137,'ID-33'!F137,'ID-34'!G137,'ID-36'!F137,'ID-39'!G137,'ID-40'!G137,'ID-44'!E137,'ID-45'!G137,'ID-50'!B137,'ID-53'!D137,'ID-54'!C137,'ID-57'!F137,'ID-59'!E137,'ID-70'!D137,'ID-71'!F137))</f>
        <v>6.2824190139417411</v>
      </c>
      <c r="H130" s="1">
        <f>ABS(Mean!H130-MAX('ID-03'!E137,'ID-11'!E137,'ID-13'!E137,'ID-15'!E137,'ID-16'!E137,'ID-18'!G137,'ID-24'!G137,'ID-29'!H137,'ID-30'!F137,'ID-31'!C137,'ID-33'!G137,'ID-34'!H137,'ID-40'!H137,'ID-44'!F137,'ID-45'!H137,'ID-54'!D137,'ID-57'!G137,'ID-59'!F137,'ID-70'!E137,'ID-71'!G137))</f>
        <v>3.7683599841199418</v>
      </c>
      <c r="I130" s="1">
        <f>ABS(Mean!I130-MAX('ID-12'!C137,'ID-18'!H137,'ID-24'!H137,'ID-29'!I137,'ID-40'!I137,'ID-44'!G137,'ID-45'!I137,'ID-59'!G137))</f>
        <v>4.2557137399042091</v>
      </c>
      <c r="J130" s="1">
        <f>ABS(Mean!J130-MAX('ID-31'!D137,'ID-40'!J137,'ID-44'!H137,'ID-45'!J137,'ID-57'!H137))</f>
        <v>1.3791655223566588</v>
      </c>
      <c r="K130" s="1">
        <f>ABS(Mean!K130-MAX('ID-26'!E137,'ID-31'!E137,'ID-34'!I137,'ID-36'!G137,'ID-40'!K137,'ID-44'!I137,'ID-57'!I137))</f>
        <v>4.5057428972995481</v>
      </c>
      <c r="M130" s="1">
        <v>15.75</v>
      </c>
      <c r="N130" s="70">
        <f t="shared" si="10"/>
        <v>4.6941190418590847E-4</v>
      </c>
      <c r="O130" s="1">
        <f t="shared" si="11"/>
        <v>2.4504503940245872E-4</v>
      </c>
      <c r="P130" s="1">
        <f t="shared" si="12"/>
        <v>6.166021784589572E-4</v>
      </c>
      <c r="Q130" s="1">
        <f t="shared" si="13"/>
        <v>6.7115785606120394E-4</v>
      </c>
      <c r="R130" s="1">
        <f t="shared" si="14"/>
        <v>2.0512738113649394E-3</v>
      </c>
      <c r="S130" s="1">
        <f t="shared" si="15"/>
        <v>1.0466510077226942E-3</v>
      </c>
      <c r="T130" s="1">
        <f t="shared" si="16"/>
        <v>6.2780877335438237E-4</v>
      </c>
      <c r="U130" s="1">
        <f t="shared" si="17"/>
        <v>7.0900190906804123E-4</v>
      </c>
      <c r="V130" s="1">
        <f t="shared" si="18"/>
        <v>2.2976897602461937E-4</v>
      </c>
      <c r="W130" s="1">
        <f t="shared" si="19"/>
        <v>7.5065676669010479E-4</v>
      </c>
    </row>
    <row r="131" spans="1:23" x14ac:dyDescent="0.25">
      <c r="A131" s="1">
        <v>15.875</v>
      </c>
      <c r="B131" s="1">
        <f>ABS(Mean!B131-MAX('ID-11'!B138,'ID-13'!B138,'ID-14'!B138,'ID-15'!B138,'ID-24'!B138,'ID-26'!B138,'ID-29'!B138,'ID-30'!B138,'ID-32'!B138,'ID-33'!B138,'ID-34'!B138,'ID-37'!B138,'ID-38'!B138,'ID-39'!B138,'ID-40'!B138,'ID-44'!B138,'ID-45'!B138,'ID-53'!B138,'ID-57'!B138,'ID-59'!B138,'ID-70'!B138,'ID-71'!B138))</f>
        <v>2.7931961568058177</v>
      </c>
      <c r="C131" s="1">
        <f>ABS(Mean!C131-MAX('ID-08'!B138,'ID-09'!B138,'ID-11'!C138,'ID-14'!C138,'ID-18'!B138,'ID-24'!C138,'ID-26'!C138,'ID-29'!C138,'ID-30'!C138,'ID-34'!C138,'ID-36'!B138,'ID-38'!C138,'ID-39'!C138,'ID-40'!C138,'ID-44'!C138,'ID-45'!C138,'ID-57'!C138,'ID-59'!C138))</f>
        <v>1.4699551230676473</v>
      </c>
      <c r="D131" s="1">
        <f>ABS(Mean!D131-MAX('ID-13'!C138,'ID-14'!D138,'ID-15'!C138,'ID-16'!B138,'ID-18'!C138,'ID-26'!D138,'ID-29'!D138,'ID-30'!D138,'ID-33'!C138,'ID-34'!D138,'ID-36'!C138,'ID-37'!C138,'ID-38'!D138,'ID-39'!D138,'ID-40'!D138,'ID-45'!D138,'ID-59'!D138,'ID-71'!C138))</f>
        <v>3.7366650766546909</v>
      </c>
      <c r="E131" s="1">
        <f>ABS(Mean!E131-MAX('ID-03'!B138,'ID-09'!C138,'ID-13'!D138,'ID-15'!D138,'ID-16'!C138,'ID-18'!D138,'ID-24'!D138,'ID-29'!E138,'ID-30'!E138,'ID-33'!D138,'ID-34'!E138,'ID-36'!D138,'ID-38'!E138,'ID-39'!E138,'ID-40'!E138,'ID-44'!D138,'ID-45'!E138,'ID-57'!D138,'ID-70'!C138,'ID-71'!D138))</f>
        <v>4.0739652079861912</v>
      </c>
      <c r="F131" s="1">
        <f>ABS(Mean!F131-MAX('ID-01'!B138,'ID-02'!B138,'ID-03'!C138,'ID-06'!B138,'ID-08'!C138,'ID-09'!D138,'ID-12'!B138,'ID-16'!D138,'ID-18'!E138,'ID-24'!E138,'ID-29'!F138,'ID-33'!E138,'ID-34'!F138,'ID-36'!E138,'ID-38'!F138,'ID-39'!F138,'ID-40'!F138,'ID-45'!F138,'ID-53'!C138,'ID-54'!B138,'ID-57'!E138,'ID-71'!E138))</f>
        <v>12.277510440092961</v>
      </c>
      <c r="G131" s="1">
        <f>ABS(Mean!G131-MAX('ID-01'!C138,'ID-02'!C138,'ID-03'!D138,'ID-07'!B138,'ID-08'!D138,'ID-11'!D138,'ID-18'!F138,'ID-24'!F138,'ID-29'!G138,'ID-31'!B138,'ID-33'!F138,'ID-34'!G138,'ID-36'!F138,'ID-39'!G138,'ID-40'!G138,'ID-44'!E138,'ID-45'!G138,'ID-50'!B138,'ID-53'!D138,'ID-54'!C138,'ID-57'!F138,'ID-59'!E138,'ID-70'!D138,'ID-71'!F138))</f>
        <v>6.154489953931563</v>
      </c>
      <c r="H131" s="1">
        <f>ABS(Mean!H131-MAX('ID-03'!E138,'ID-11'!E138,'ID-13'!E138,'ID-15'!E138,'ID-16'!E138,'ID-18'!G138,'ID-24'!G138,'ID-29'!H138,'ID-30'!F138,'ID-31'!C138,'ID-33'!G138,'ID-34'!H138,'ID-40'!H138,'ID-44'!F138,'ID-45'!H138,'ID-54'!D138,'ID-57'!G138,'ID-59'!F138,'ID-70'!E138,'ID-71'!G138))</f>
        <v>3.6063645720947566</v>
      </c>
      <c r="I131" s="1">
        <f>ABS(Mean!I131-MAX('ID-12'!C138,'ID-18'!H138,'ID-24'!H138,'ID-29'!I138,'ID-40'!I138,'ID-44'!G138,'ID-45'!I138,'ID-59'!G138))</f>
        <v>4.2118919913940314</v>
      </c>
      <c r="J131" s="1">
        <f>ABS(Mean!J131-MAX('ID-31'!D138,'ID-40'!J138,'ID-44'!H138,'ID-45'!J138,'ID-57'!H138))</f>
        <v>1.3467887952359261</v>
      </c>
      <c r="K131" s="1">
        <f>ABS(Mean!K131-MAX('ID-26'!E138,'ID-31'!E138,'ID-34'!I138,'ID-36'!G138,'ID-40'!K138,'ID-44'!I138,'ID-57'!I138))</f>
        <v>4.4863248779907323</v>
      </c>
      <c r="M131" s="1">
        <v>15.875</v>
      </c>
      <c r="N131" s="70">
        <f t="shared" si="10"/>
        <v>4.6534647972384924E-4</v>
      </c>
      <c r="O131" s="1">
        <f t="shared" si="11"/>
        <v>2.4489452350307005E-4</v>
      </c>
      <c r="P131" s="1">
        <f t="shared" si="12"/>
        <v>6.2252840177067154E-4</v>
      </c>
      <c r="Q131" s="1">
        <f t="shared" si="13"/>
        <v>6.7872260365049947E-4</v>
      </c>
      <c r="R131" s="1">
        <f t="shared" si="14"/>
        <v>2.0454332393194876E-3</v>
      </c>
      <c r="S131" s="1">
        <f t="shared" si="15"/>
        <v>1.0253380263249984E-3</v>
      </c>
      <c r="T131" s="1">
        <f t="shared" si="16"/>
        <v>6.0082033771098652E-4</v>
      </c>
      <c r="U131" s="1">
        <f t="shared" si="17"/>
        <v>7.0170120576624562E-4</v>
      </c>
      <c r="V131" s="1">
        <f t="shared" si="18"/>
        <v>2.2437501328630529E-4</v>
      </c>
      <c r="W131" s="1">
        <f t="shared" si="19"/>
        <v>7.4742172467325604E-4</v>
      </c>
    </row>
    <row r="132" spans="1:23" x14ac:dyDescent="0.25">
      <c r="A132" s="1">
        <v>16</v>
      </c>
      <c r="B132" s="1">
        <f>ABS(Mean!B132-MAX('ID-11'!B139,'ID-13'!B139,'ID-14'!B139,'ID-15'!B139,'ID-24'!B139,'ID-26'!B139,'ID-29'!B139,'ID-30'!B139,'ID-32'!B139,'ID-33'!B139,'ID-34'!B139,'ID-37'!B139,'ID-38'!B139,'ID-39'!B139,'ID-40'!B139,'ID-44'!B139,'ID-45'!B139,'ID-53'!B139,'ID-57'!B139,'ID-59'!B139,'ID-70'!B139,'ID-71'!B139))</f>
        <v>2.7292856046776448</v>
      </c>
      <c r="C132" s="1">
        <f>ABS(Mean!C132-MAX('ID-08'!B139,'ID-09'!B139,'ID-11'!C139,'ID-14'!C139,'ID-18'!B139,'ID-24'!C139,'ID-26'!C139,'ID-29'!C139,'ID-30'!C139,'ID-34'!C139,'ID-36'!B139,'ID-38'!C139,'ID-39'!C139,'ID-40'!C139,'ID-44'!C139,'ID-45'!C139,'ID-57'!C139,'ID-59'!C139))</f>
        <v>1.4894486393411737</v>
      </c>
      <c r="D132" s="1">
        <f>ABS(Mean!D132-MAX('ID-13'!C139,'ID-14'!D139,'ID-15'!C139,'ID-16'!B139,'ID-18'!C139,'ID-26'!D139,'ID-29'!D139,'ID-30'!D139,'ID-33'!C139,'ID-34'!D139,'ID-36'!C139,'ID-37'!C139,'ID-38'!D139,'ID-39'!D139,'ID-40'!D139,'ID-45'!D139,'ID-59'!D139,'ID-71'!C139))</f>
        <v>3.6682634447842095</v>
      </c>
      <c r="E132" s="1">
        <f>ABS(Mean!E132-MAX('ID-03'!B139,'ID-09'!C139,'ID-13'!D139,'ID-15'!D139,'ID-16'!C139,'ID-18'!D139,'ID-24'!D139,'ID-29'!E139,'ID-30'!E139,'ID-33'!D139,'ID-34'!E139,'ID-36'!D139,'ID-38'!E139,'ID-39'!E139,'ID-40'!E139,'ID-44'!D139,'ID-45'!E139,'ID-57'!D139,'ID-70'!C139,'ID-71'!D139))</f>
        <v>4.5275111685424143</v>
      </c>
      <c r="F132" s="1">
        <f>ABS(Mean!F132-MAX('ID-01'!B139,'ID-02'!B139,'ID-03'!C139,'ID-06'!B139,'ID-08'!C139,'ID-09'!D139,'ID-12'!B139,'ID-16'!D139,'ID-18'!E139,'ID-24'!E139,'ID-29'!F139,'ID-33'!E139,'ID-34'!F139,'ID-36'!E139,'ID-38'!F139,'ID-39'!F139,'ID-40'!F139,'ID-45'!F139,'ID-53'!C139,'ID-54'!B139,'ID-57'!E139,'ID-71'!E139))</f>
        <v>12.213151249704755</v>
      </c>
      <c r="G132" s="1">
        <f>ABS(Mean!G132-MAX('ID-01'!C139,'ID-02'!C139,'ID-03'!D139,'ID-07'!B139,'ID-08'!D139,'ID-11'!D139,'ID-18'!F139,'ID-24'!F139,'ID-29'!G139,'ID-31'!B139,'ID-33'!F139,'ID-34'!G139,'ID-36'!F139,'ID-39'!G139,'ID-40'!G139,'ID-44'!E139,'ID-45'!G139,'ID-50'!B139,'ID-53'!D139,'ID-54'!C139,'ID-57'!F139,'ID-59'!E139,'ID-70'!D139,'ID-71'!F139))</f>
        <v>6.1067494024429934</v>
      </c>
      <c r="H132" s="1">
        <f>ABS(Mean!H132-MAX('ID-03'!E139,'ID-11'!E139,'ID-13'!E139,'ID-15'!E139,'ID-16'!E139,'ID-18'!G139,'ID-24'!G139,'ID-29'!H139,'ID-30'!F139,'ID-31'!C139,'ID-33'!G139,'ID-34'!H139,'ID-40'!H139,'ID-44'!F139,'ID-45'!H139,'ID-54'!D139,'ID-57'!G139,'ID-59'!F139,'ID-70'!E139,'ID-71'!G139))</f>
        <v>3.6810419421046534</v>
      </c>
      <c r="I132" s="1">
        <f>ABS(Mean!I132-MAX('ID-12'!C139,'ID-18'!H139,'ID-24'!H139,'ID-29'!I139,'ID-40'!I139,'ID-44'!G139,'ID-45'!I139,'ID-59'!G139))</f>
        <v>4.1816071460551942</v>
      </c>
      <c r="J132" s="1">
        <f>ABS(Mean!J132-MAX('ID-31'!D139,'ID-40'!J139,'ID-44'!H139,'ID-45'!J139,'ID-57'!H139))</f>
        <v>1.2699899418233231</v>
      </c>
      <c r="K132" s="1">
        <f>ABS(Mean!K132-MAX('ID-26'!E139,'ID-31'!E139,'ID-34'!I139,'ID-36'!G139,'ID-40'!K139,'ID-44'!I139,'ID-57'!I139))</f>
        <v>4.5067262924596694</v>
      </c>
      <c r="M132" s="1">
        <v>16</v>
      </c>
      <c r="N132" s="70">
        <f t="shared" si="10"/>
        <v>4.5469898173929567E-4</v>
      </c>
      <c r="O132" s="1">
        <f t="shared" si="11"/>
        <v>2.4814214331423957E-4</v>
      </c>
      <c r="P132" s="1">
        <f t="shared" si="12"/>
        <v>6.1113268990104939E-4</v>
      </c>
      <c r="Q132" s="1">
        <f t="shared" si="13"/>
        <v>7.5428336067916624E-4</v>
      </c>
      <c r="R132" s="1">
        <f t="shared" si="14"/>
        <v>2.0347109982008123E-3</v>
      </c>
      <c r="S132" s="1">
        <f t="shared" si="15"/>
        <v>1.0173844504470027E-3</v>
      </c>
      <c r="T132" s="1">
        <f t="shared" si="16"/>
        <v>6.132615875546353E-4</v>
      </c>
      <c r="U132" s="1">
        <f t="shared" si="17"/>
        <v>6.9665575053279544E-4</v>
      </c>
      <c r="V132" s="1">
        <f t="shared" si="18"/>
        <v>2.1158032430776565E-4</v>
      </c>
      <c r="W132" s="1">
        <f t="shared" si="19"/>
        <v>7.5082060032378095E-4</v>
      </c>
    </row>
    <row r="133" spans="1:23" x14ac:dyDescent="0.25">
      <c r="A133" s="1">
        <v>16.125</v>
      </c>
      <c r="B133" s="1">
        <f>ABS(Mean!B133-MAX('ID-11'!B140,'ID-13'!B140,'ID-14'!B140,'ID-15'!B140,'ID-24'!B140,'ID-26'!B140,'ID-29'!B140,'ID-30'!B140,'ID-32'!B140,'ID-33'!B140,'ID-34'!B140,'ID-37'!B140,'ID-38'!B140,'ID-39'!B140,'ID-40'!B140,'ID-44'!B140,'ID-45'!B140,'ID-53'!B140,'ID-57'!B140,'ID-59'!B140,'ID-70'!B140,'ID-71'!B140))</f>
        <v>2.7720414555478978</v>
      </c>
      <c r="C133" s="1">
        <f>ABS(Mean!C133-MAX('ID-08'!B140,'ID-09'!B140,'ID-11'!C140,'ID-14'!C140,'ID-18'!B140,'ID-24'!C140,'ID-26'!C140,'ID-29'!C140,'ID-30'!C140,'ID-34'!C140,'ID-36'!B140,'ID-38'!C140,'ID-39'!C140,'ID-40'!C140,'ID-44'!C140,'ID-45'!C140,'ID-57'!C140,'ID-59'!C140))</f>
        <v>1.5028693218307649</v>
      </c>
      <c r="D133" s="1">
        <f>ABS(Mean!D133-MAX('ID-13'!C140,'ID-14'!D140,'ID-15'!C140,'ID-16'!B140,'ID-18'!C140,'ID-26'!D140,'ID-29'!D140,'ID-30'!D140,'ID-33'!C140,'ID-34'!D140,'ID-36'!C140,'ID-37'!C140,'ID-38'!D140,'ID-39'!D140,'ID-40'!D140,'ID-45'!D140,'ID-59'!D140,'ID-71'!C140))</f>
        <v>3.6239928810440798</v>
      </c>
      <c r="E133" s="1">
        <f>ABS(Mean!E133-MAX('ID-03'!B140,'ID-09'!C140,'ID-13'!D140,'ID-15'!D140,'ID-16'!C140,'ID-18'!D140,'ID-24'!D140,'ID-29'!E140,'ID-30'!E140,'ID-33'!D140,'ID-34'!E140,'ID-36'!D140,'ID-38'!E140,'ID-39'!E140,'ID-40'!E140,'ID-44'!D140,'ID-45'!E140,'ID-57'!D140,'ID-70'!C140,'ID-71'!D140))</f>
        <v>4.8387039196042991</v>
      </c>
      <c r="F133" s="1">
        <f>ABS(Mean!F133-MAX('ID-01'!B140,'ID-02'!B140,'ID-03'!C140,'ID-06'!B140,'ID-08'!C140,'ID-09'!D140,'ID-12'!B140,'ID-16'!D140,'ID-18'!E140,'ID-24'!E140,'ID-29'!F140,'ID-33'!E140,'ID-34'!F140,'ID-36'!E140,'ID-38'!F140,'ID-39'!F140,'ID-40'!F140,'ID-45'!F140,'ID-53'!C140,'ID-54'!B140,'ID-57'!E140,'ID-71'!E140))</f>
        <v>12.17659832076551</v>
      </c>
      <c r="G133" s="1">
        <f>ABS(Mean!G133-MAX('ID-01'!C140,'ID-02'!C140,'ID-03'!D140,'ID-07'!B140,'ID-08'!D140,'ID-11'!D140,'ID-18'!F140,'ID-24'!F140,'ID-29'!G140,'ID-31'!B140,'ID-33'!F140,'ID-34'!G140,'ID-36'!F140,'ID-39'!G140,'ID-40'!G140,'ID-44'!E140,'ID-45'!G140,'ID-50'!B140,'ID-53'!D140,'ID-54'!C140,'ID-57'!F140,'ID-59'!E140,'ID-70'!D140,'ID-71'!F140))</f>
        <v>6.0556015212073078</v>
      </c>
      <c r="H133" s="1">
        <f>ABS(Mean!H133-MAX('ID-03'!E140,'ID-11'!E140,'ID-13'!E140,'ID-15'!E140,'ID-16'!E140,'ID-18'!G140,'ID-24'!G140,'ID-29'!H140,'ID-30'!F140,'ID-31'!C140,'ID-33'!G140,'ID-34'!H140,'ID-40'!H140,'ID-44'!F140,'ID-45'!H140,'ID-54'!D140,'ID-57'!G140,'ID-59'!F140,'ID-70'!E140,'ID-71'!G140))</f>
        <v>3.633399062787936</v>
      </c>
      <c r="I133" s="1">
        <f>ABS(Mean!I133-MAX('ID-12'!C140,'ID-18'!H140,'ID-24'!H140,'ID-29'!I140,'ID-40'!I140,'ID-44'!G140,'ID-45'!I140,'ID-59'!G140))</f>
        <v>4.1619170276213904</v>
      </c>
      <c r="J133" s="1">
        <f>ABS(Mean!J133-MAX('ID-31'!D140,'ID-40'!J140,'ID-44'!H140,'ID-45'!J140,'ID-57'!H140))</f>
        <v>1.3654100402266311</v>
      </c>
      <c r="K133" s="1">
        <f>ABS(Mean!K133-MAX('ID-26'!E140,'ID-31'!E140,'ID-34'!I140,'ID-36'!G140,'ID-40'!K140,'ID-44'!I140,'ID-57'!I140))</f>
        <v>4.4952354770575855</v>
      </c>
      <c r="M133" s="1">
        <v>16.125</v>
      </c>
      <c r="N133" s="70">
        <f t="shared" ref="N133:N196" si="20">B133*(0.1666*0.001)</f>
        <v>4.6182210649427978E-4</v>
      </c>
      <c r="O133" s="1">
        <f t="shared" ref="O133:O196" si="21">C133*(0.1666*0.001)</f>
        <v>2.5037802901700548E-4</v>
      </c>
      <c r="P133" s="1">
        <f t="shared" ref="P133:P196" si="22">D133*(0.1666*0.001)</f>
        <v>6.0375721398194372E-4</v>
      </c>
      <c r="Q133" s="1">
        <f t="shared" ref="Q133:Q196" si="23">E133*(0.1666*0.001)</f>
        <v>8.0612807300607626E-4</v>
      </c>
      <c r="R133" s="1">
        <f t="shared" ref="R133:R196" si="24">F133*(0.1666*0.001)</f>
        <v>2.0286212802395343E-3</v>
      </c>
      <c r="S133" s="1">
        <f t="shared" ref="S133:S196" si="25">G133*(0.1666*0.001)</f>
        <v>1.0088632134331375E-3</v>
      </c>
      <c r="T133" s="1">
        <f t="shared" ref="T133:T196" si="26">H133*(0.1666*0.001)</f>
        <v>6.0532428386047014E-4</v>
      </c>
      <c r="U133" s="1">
        <f t="shared" ref="U133:U196" si="27">I133*(0.1666*0.001)</f>
        <v>6.933753768017237E-4</v>
      </c>
      <c r="V133" s="1">
        <f t="shared" ref="V133:V196" si="28">J133*(0.1666*0.001)</f>
        <v>2.2747731270175676E-4</v>
      </c>
      <c r="W133" s="1">
        <f t="shared" ref="W133:W196" si="29">K133*(0.1666*0.001)</f>
        <v>7.4890623047779378E-4</v>
      </c>
    </row>
    <row r="134" spans="1:23" x14ac:dyDescent="0.25">
      <c r="A134" s="1">
        <v>16.25</v>
      </c>
      <c r="B134" s="1">
        <f>ABS(Mean!B134-MAX('ID-11'!B141,'ID-13'!B141,'ID-14'!B141,'ID-15'!B141,'ID-24'!B141,'ID-26'!B141,'ID-29'!B141,'ID-30'!B141,'ID-32'!B141,'ID-33'!B141,'ID-34'!B141,'ID-37'!B141,'ID-38'!B141,'ID-39'!B141,'ID-40'!B141,'ID-44'!B141,'ID-45'!B141,'ID-53'!B141,'ID-57'!B141,'ID-59'!B141,'ID-70'!B141,'ID-71'!B141))</f>
        <v>2.7335628580753051</v>
      </c>
      <c r="C134" s="1">
        <f>ABS(Mean!C134-MAX('ID-08'!B141,'ID-09'!B141,'ID-11'!C141,'ID-14'!C141,'ID-18'!B141,'ID-24'!C141,'ID-26'!C141,'ID-29'!C141,'ID-30'!C141,'ID-34'!C141,'ID-36'!B141,'ID-38'!C141,'ID-39'!C141,'ID-40'!C141,'ID-44'!C141,'ID-45'!C141,'ID-57'!C141,'ID-59'!C141))</f>
        <v>1.4327634687842317</v>
      </c>
      <c r="D134" s="1">
        <f>ABS(Mean!D134-MAX('ID-13'!C141,'ID-14'!D141,'ID-15'!C141,'ID-16'!B141,'ID-18'!C141,'ID-26'!D141,'ID-29'!D141,'ID-30'!D141,'ID-33'!C141,'ID-34'!D141,'ID-36'!C141,'ID-37'!C141,'ID-38'!D141,'ID-39'!D141,'ID-40'!D141,'ID-45'!D141,'ID-59'!D141,'ID-71'!C141))</f>
        <v>3.5836768429108732</v>
      </c>
      <c r="E134" s="1">
        <f>ABS(Mean!E134-MAX('ID-03'!B141,'ID-09'!C141,'ID-13'!D141,'ID-15'!D141,'ID-16'!C141,'ID-18'!D141,'ID-24'!D141,'ID-29'!E141,'ID-30'!E141,'ID-33'!D141,'ID-34'!E141,'ID-36'!D141,'ID-38'!E141,'ID-39'!E141,'ID-40'!E141,'ID-44'!D141,'ID-45'!E141,'ID-57'!D141,'ID-70'!C141,'ID-71'!D141))</f>
        <v>4.8404653268908717</v>
      </c>
      <c r="F134" s="1">
        <f>ABS(Mean!F134-MAX('ID-01'!B141,'ID-02'!B141,'ID-03'!C141,'ID-06'!B141,'ID-08'!C141,'ID-09'!D141,'ID-12'!B141,'ID-16'!D141,'ID-18'!E141,'ID-24'!E141,'ID-29'!F141,'ID-33'!E141,'ID-34'!F141,'ID-36'!E141,'ID-38'!F141,'ID-39'!F141,'ID-40'!F141,'ID-45'!F141,'ID-53'!C141,'ID-54'!B141,'ID-57'!E141,'ID-71'!E141))</f>
        <v>12.203586093817469</v>
      </c>
      <c r="G134" s="1">
        <f>ABS(Mean!G134-MAX('ID-01'!C141,'ID-02'!C141,'ID-03'!D141,'ID-07'!B141,'ID-08'!D141,'ID-11'!D141,'ID-18'!F141,'ID-24'!F141,'ID-29'!G141,'ID-31'!B141,'ID-33'!F141,'ID-34'!G141,'ID-36'!F141,'ID-39'!G141,'ID-40'!G141,'ID-44'!E141,'ID-45'!G141,'ID-50'!B141,'ID-53'!D141,'ID-54'!C141,'ID-57'!F141,'ID-59'!E141,'ID-70'!D141,'ID-71'!F141))</f>
        <v>6.0046439105429776</v>
      </c>
      <c r="H134" s="1">
        <f>ABS(Mean!H134-MAX('ID-03'!E141,'ID-11'!E141,'ID-13'!E141,'ID-15'!E141,'ID-16'!E141,'ID-18'!G141,'ID-24'!G141,'ID-29'!H141,'ID-30'!F141,'ID-31'!C141,'ID-33'!G141,'ID-34'!H141,'ID-40'!H141,'ID-44'!F141,'ID-45'!H141,'ID-54'!D141,'ID-57'!G141,'ID-59'!F141,'ID-70'!E141,'ID-71'!G141))</f>
        <v>3.6119473219177163</v>
      </c>
      <c r="I134" s="1">
        <f>ABS(Mean!I134-MAX('ID-12'!C141,'ID-18'!H141,'ID-24'!H141,'ID-29'!I141,'ID-40'!I141,'ID-44'!G141,'ID-45'!I141,'ID-59'!G141))</f>
        <v>4.2305275644590878</v>
      </c>
      <c r="J134" s="1">
        <f>ABS(Mean!J134-MAX('ID-31'!D141,'ID-40'!J141,'ID-44'!H141,'ID-45'!J141,'ID-57'!H141))</f>
        <v>1.366989164719068</v>
      </c>
      <c r="K134" s="1">
        <f>ABS(Mean!K134-MAX('ID-26'!E141,'ID-31'!E141,'ID-34'!I141,'ID-36'!G141,'ID-40'!K141,'ID-44'!I141,'ID-57'!I141))</f>
        <v>4.4956216262897017</v>
      </c>
      <c r="M134" s="1">
        <v>16.25</v>
      </c>
      <c r="N134" s="70">
        <f t="shared" si="20"/>
        <v>4.5541157215534585E-4</v>
      </c>
      <c r="O134" s="1">
        <f t="shared" si="21"/>
        <v>2.3869839389945301E-4</v>
      </c>
      <c r="P134" s="1">
        <f t="shared" si="22"/>
        <v>5.9704056202895155E-4</v>
      </c>
      <c r="Q134" s="1">
        <f t="shared" si="23"/>
        <v>8.0642152346001924E-4</v>
      </c>
      <c r="R134" s="1">
        <f t="shared" si="24"/>
        <v>2.0331174432299906E-3</v>
      </c>
      <c r="S134" s="1">
        <f t="shared" si="25"/>
        <v>1.0003736754964601E-3</v>
      </c>
      <c r="T134" s="1">
        <f t="shared" si="26"/>
        <v>6.0175042383149157E-4</v>
      </c>
      <c r="U134" s="1">
        <f t="shared" si="27"/>
        <v>7.0480589223888409E-4</v>
      </c>
      <c r="V134" s="1">
        <f t="shared" si="28"/>
        <v>2.2774039484219674E-4</v>
      </c>
      <c r="W134" s="1">
        <f t="shared" si="29"/>
        <v>7.4897056293986438E-4</v>
      </c>
    </row>
    <row r="135" spans="1:23" x14ac:dyDescent="0.25">
      <c r="A135" s="1">
        <v>16.375</v>
      </c>
      <c r="B135" s="1">
        <f>ABS(Mean!B135-MAX('ID-11'!B142,'ID-13'!B142,'ID-14'!B142,'ID-15'!B142,'ID-24'!B142,'ID-26'!B142,'ID-29'!B142,'ID-30'!B142,'ID-32'!B142,'ID-33'!B142,'ID-34'!B142,'ID-37'!B142,'ID-38'!B142,'ID-39'!B142,'ID-40'!B142,'ID-44'!B142,'ID-45'!B142,'ID-53'!B142,'ID-57'!B142,'ID-59'!B142,'ID-70'!B142,'ID-71'!B142))</f>
        <v>2.7163467022772072</v>
      </c>
      <c r="C135" s="1">
        <f>ABS(Mean!C135-MAX('ID-08'!B142,'ID-09'!B142,'ID-11'!C142,'ID-14'!C142,'ID-18'!B142,'ID-24'!C142,'ID-26'!C142,'ID-29'!C142,'ID-30'!C142,'ID-34'!C142,'ID-36'!B142,'ID-38'!C142,'ID-39'!C142,'ID-40'!C142,'ID-44'!C142,'ID-45'!C142,'ID-57'!C142,'ID-59'!C142))</f>
        <v>1.2930282188990367</v>
      </c>
      <c r="D135" s="1">
        <f>ABS(Mean!D135-MAX('ID-13'!C142,'ID-14'!D142,'ID-15'!C142,'ID-16'!B142,'ID-18'!C142,'ID-26'!D142,'ID-29'!D142,'ID-30'!D142,'ID-33'!C142,'ID-34'!D142,'ID-36'!C142,'ID-37'!C142,'ID-38'!D142,'ID-39'!D142,'ID-40'!D142,'ID-45'!D142,'ID-59'!D142,'ID-71'!C142))</f>
        <v>3.3429523444469709</v>
      </c>
      <c r="E135" s="1">
        <f>ABS(Mean!E135-MAX('ID-03'!B142,'ID-09'!C142,'ID-13'!D142,'ID-15'!D142,'ID-16'!C142,'ID-18'!D142,'ID-24'!D142,'ID-29'!E142,'ID-30'!E142,'ID-33'!D142,'ID-34'!E142,'ID-36'!D142,'ID-38'!E142,'ID-39'!E142,'ID-40'!E142,'ID-44'!D142,'ID-45'!E142,'ID-57'!D142,'ID-70'!C142,'ID-71'!D142))</f>
        <v>4.8269992169432374</v>
      </c>
      <c r="F135" s="1">
        <f>ABS(Mean!F135-MAX('ID-01'!B142,'ID-02'!B142,'ID-03'!C142,'ID-06'!B142,'ID-08'!C142,'ID-09'!D142,'ID-12'!B142,'ID-16'!D142,'ID-18'!E142,'ID-24'!E142,'ID-29'!F142,'ID-33'!E142,'ID-34'!F142,'ID-36'!E142,'ID-38'!F142,'ID-39'!F142,'ID-40'!F142,'ID-45'!F142,'ID-53'!C142,'ID-54'!B142,'ID-57'!E142,'ID-71'!E142))</f>
        <v>12.318806508744396</v>
      </c>
      <c r="G135" s="1">
        <f>ABS(Mean!G135-MAX('ID-01'!C142,'ID-02'!C142,'ID-03'!D142,'ID-07'!B142,'ID-08'!D142,'ID-11'!D142,'ID-18'!F142,'ID-24'!F142,'ID-29'!G142,'ID-31'!B142,'ID-33'!F142,'ID-34'!G142,'ID-36'!F142,'ID-39'!G142,'ID-40'!G142,'ID-44'!E142,'ID-45'!G142,'ID-50'!B142,'ID-53'!D142,'ID-54'!C142,'ID-57'!F142,'ID-59'!E142,'ID-70'!D142,'ID-71'!F142))</f>
        <v>6.006551274909917</v>
      </c>
      <c r="H135" s="1">
        <f>ABS(Mean!H135-MAX('ID-03'!E142,'ID-11'!E142,'ID-13'!E142,'ID-15'!E142,'ID-16'!E142,'ID-18'!G142,'ID-24'!G142,'ID-29'!H142,'ID-30'!F142,'ID-31'!C142,'ID-33'!G142,'ID-34'!H142,'ID-40'!H142,'ID-44'!F142,'ID-45'!H142,'ID-54'!D142,'ID-57'!G142,'ID-59'!F142,'ID-70'!E142,'ID-71'!G142))</f>
        <v>3.5255816195235767</v>
      </c>
      <c r="I135" s="1">
        <f>ABS(Mean!I135-MAX('ID-12'!C142,'ID-18'!H142,'ID-24'!H142,'ID-29'!I142,'ID-40'!I142,'ID-44'!G142,'ID-45'!I142,'ID-59'!G142))</f>
        <v>4.2496827505963424</v>
      </c>
      <c r="J135" s="1">
        <f>ABS(Mean!J135-MAX('ID-31'!D142,'ID-40'!J142,'ID-44'!H142,'ID-45'!J142,'ID-57'!H142))</f>
        <v>1.3510497841354767</v>
      </c>
      <c r="K135" s="1">
        <f>ABS(Mean!K135-MAX('ID-26'!E142,'ID-31'!E142,'ID-34'!I142,'ID-36'!G142,'ID-40'!K142,'ID-44'!I142,'ID-57'!I142))</f>
        <v>4.5053979287580681</v>
      </c>
      <c r="M135" s="1">
        <v>16.375</v>
      </c>
      <c r="N135" s="70">
        <f t="shared" si="20"/>
        <v>4.5254336059938273E-4</v>
      </c>
      <c r="O135" s="1">
        <f t="shared" si="21"/>
        <v>2.1541850126857953E-4</v>
      </c>
      <c r="P135" s="1">
        <f t="shared" si="22"/>
        <v>5.5693586058486535E-4</v>
      </c>
      <c r="Q135" s="1">
        <f t="shared" si="23"/>
        <v>8.0417806954274343E-4</v>
      </c>
      <c r="R135" s="1">
        <f t="shared" si="24"/>
        <v>2.0523131643568164E-3</v>
      </c>
      <c r="S135" s="1">
        <f t="shared" si="25"/>
        <v>1.0006914423999922E-3</v>
      </c>
      <c r="T135" s="1">
        <f t="shared" si="26"/>
        <v>5.8736189781262796E-4</v>
      </c>
      <c r="U135" s="1">
        <f t="shared" si="27"/>
        <v>7.0799714624935066E-4</v>
      </c>
      <c r="V135" s="1">
        <f t="shared" si="28"/>
        <v>2.2508489403697045E-4</v>
      </c>
      <c r="W135" s="1">
        <f t="shared" si="29"/>
        <v>7.5059929493109421E-4</v>
      </c>
    </row>
    <row r="136" spans="1:23" x14ac:dyDescent="0.25">
      <c r="A136" s="1">
        <v>16.5</v>
      </c>
      <c r="B136" s="1">
        <f>ABS(Mean!B136-MAX('ID-11'!B143,'ID-13'!B143,'ID-14'!B143,'ID-15'!B143,'ID-24'!B143,'ID-26'!B143,'ID-29'!B143,'ID-30'!B143,'ID-32'!B143,'ID-33'!B143,'ID-34'!B143,'ID-37'!B143,'ID-38'!B143,'ID-39'!B143,'ID-40'!B143,'ID-44'!B143,'ID-45'!B143,'ID-53'!B143,'ID-57'!B143,'ID-59'!B143,'ID-70'!B143,'ID-71'!B143))</f>
        <v>2.8739198376311337</v>
      </c>
      <c r="C136" s="1">
        <f>ABS(Mean!C136-MAX('ID-08'!B143,'ID-09'!B143,'ID-11'!C143,'ID-14'!C143,'ID-18'!B143,'ID-24'!C143,'ID-26'!C143,'ID-29'!C143,'ID-30'!C143,'ID-34'!C143,'ID-36'!B143,'ID-38'!C143,'ID-39'!C143,'ID-40'!C143,'ID-44'!C143,'ID-45'!C143,'ID-57'!C143,'ID-59'!C143))</f>
        <v>1.2024254295151817</v>
      </c>
      <c r="D136" s="1">
        <f>ABS(Mean!D136-MAX('ID-13'!C143,'ID-14'!D143,'ID-15'!C143,'ID-16'!B143,'ID-18'!C143,'ID-26'!D143,'ID-29'!D143,'ID-30'!D143,'ID-33'!C143,'ID-34'!D143,'ID-36'!C143,'ID-37'!C143,'ID-38'!D143,'ID-39'!D143,'ID-40'!D143,'ID-45'!D143,'ID-59'!D143,'ID-71'!C143))</f>
        <v>3.2893777390231773</v>
      </c>
      <c r="E136" s="1">
        <f>ABS(Mean!E136-MAX('ID-03'!B143,'ID-09'!C143,'ID-13'!D143,'ID-15'!D143,'ID-16'!C143,'ID-18'!D143,'ID-24'!D143,'ID-29'!E143,'ID-30'!E143,'ID-33'!D143,'ID-34'!E143,'ID-36'!D143,'ID-38'!E143,'ID-39'!E143,'ID-40'!E143,'ID-44'!D143,'ID-45'!E143,'ID-57'!D143,'ID-70'!C143,'ID-71'!D143))</f>
        <v>4.7309429202073661</v>
      </c>
      <c r="F136" s="1">
        <f>ABS(Mean!F136-MAX('ID-01'!B143,'ID-02'!B143,'ID-03'!C143,'ID-06'!B143,'ID-08'!C143,'ID-09'!D143,'ID-12'!B143,'ID-16'!D143,'ID-18'!E143,'ID-24'!E143,'ID-29'!F143,'ID-33'!E143,'ID-34'!F143,'ID-36'!E143,'ID-38'!F143,'ID-39'!F143,'ID-40'!F143,'ID-45'!F143,'ID-53'!C143,'ID-54'!B143,'ID-57'!E143,'ID-71'!E143))</f>
        <v>12.273196745540622</v>
      </c>
      <c r="G136" s="1">
        <f>ABS(Mean!G136-MAX('ID-01'!C143,'ID-02'!C143,'ID-03'!D143,'ID-07'!B143,'ID-08'!D143,'ID-11'!D143,'ID-18'!F143,'ID-24'!F143,'ID-29'!G143,'ID-31'!B143,'ID-33'!F143,'ID-34'!G143,'ID-36'!F143,'ID-39'!G143,'ID-40'!G143,'ID-44'!E143,'ID-45'!G143,'ID-50'!B143,'ID-53'!D143,'ID-54'!C143,'ID-57'!F143,'ID-59'!E143,'ID-70'!D143,'ID-71'!F143))</f>
        <v>5.9761222112623624</v>
      </c>
      <c r="H136" s="1">
        <f>ABS(Mean!H136-MAX('ID-03'!E143,'ID-11'!E143,'ID-13'!E143,'ID-15'!E143,'ID-16'!E143,'ID-18'!G143,'ID-24'!G143,'ID-29'!H143,'ID-30'!F143,'ID-31'!C143,'ID-33'!G143,'ID-34'!H143,'ID-40'!H143,'ID-44'!F143,'ID-45'!H143,'ID-54'!D143,'ID-57'!G143,'ID-59'!F143,'ID-70'!E143,'ID-71'!G143))</f>
        <v>3.4886214783344527</v>
      </c>
      <c r="I136" s="1">
        <f>ABS(Mean!I136-MAX('ID-12'!C143,'ID-18'!H143,'ID-24'!H143,'ID-29'!I143,'ID-40'!I143,'ID-44'!G143,'ID-45'!I143,'ID-59'!G143))</f>
        <v>4.2693098058900443</v>
      </c>
      <c r="J136" s="1">
        <f>ABS(Mean!J136-MAX('ID-31'!D143,'ID-40'!J143,'ID-44'!H143,'ID-45'!J143,'ID-57'!H143))</f>
        <v>1.314155206793219</v>
      </c>
      <c r="K136" s="1">
        <f>ABS(Mean!K136-MAX('ID-26'!E143,'ID-31'!E143,'ID-34'!I143,'ID-36'!G143,'ID-40'!K143,'ID-44'!I143,'ID-57'!I143))</f>
        <v>4.4652195153716789</v>
      </c>
      <c r="M136" s="1">
        <v>16.5</v>
      </c>
      <c r="N136" s="70">
        <f t="shared" si="20"/>
        <v>4.7879504494934688E-4</v>
      </c>
      <c r="O136" s="1">
        <f t="shared" si="21"/>
        <v>2.0032407655722929E-4</v>
      </c>
      <c r="P136" s="1">
        <f t="shared" si="22"/>
        <v>5.4801033132126137E-4</v>
      </c>
      <c r="Q136" s="1">
        <f t="shared" si="23"/>
        <v>7.8817509050654725E-4</v>
      </c>
      <c r="R136" s="1">
        <f t="shared" si="24"/>
        <v>2.0447145778070678E-3</v>
      </c>
      <c r="S136" s="1">
        <f t="shared" si="25"/>
        <v>9.9562196039630971E-4</v>
      </c>
      <c r="T136" s="1">
        <f t="shared" si="26"/>
        <v>5.8120433829051982E-4</v>
      </c>
      <c r="U136" s="1">
        <f t="shared" si="27"/>
        <v>7.1126701366128144E-4</v>
      </c>
      <c r="V136" s="1">
        <f t="shared" si="28"/>
        <v>2.189382574517503E-4</v>
      </c>
      <c r="W136" s="1">
        <f t="shared" si="29"/>
        <v>7.4390557126092181E-4</v>
      </c>
    </row>
    <row r="137" spans="1:23" x14ac:dyDescent="0.25">
      <c r="A137" s="1">
        <v>16.625</v>
      </c>
      <c r="B137" s="1">
        <f>ABS(Mean!B137-MAX('ID-11'!B144,'ID-13'!B144,'ID-14'!B144,'ID-15'!B144,'ID-24'!B144,'ID-26'!B144,'ID-29'!B144,'ID-30'!B144,'ID-32'!B144,'ID-33'!B144,'ID-34'!B144,'ID-37'!B144,'ID-38'!B144,'ID-39'!B144,'ID-40'!B144,'ID-44'!B144,'ID-45'!B144,'ID-53'!B144,'ID-57'!B144,'ID-59'!B144,'ID-70'!B144,'ID-71'!B144))</f>
        <v>2.8892004919157923</v>
      </c>
      <c r="C137" s="1">
        <f>ABS(Mean!C137-MAX('ID-08'!B144,'ID-09'!B144,'ID-11'!C144,'ID-14'!C144,'ID-18'!B144,'ID-24'!C144,'ID-26'!C144,'ID-29'!C144,'ID-30'!C144,'ID-34'!C144,'ID-36'!B144,'ID-38'!C144,'ID-39'!C144,'ID-40'!C144,'ID-44'!C144,'ID-45'!C144,'ID-57'!C144,'ID-59'!C144))</f>
        <v>1.1478124352164925</v>
      </c>
      <c r="D137" s="1">
        <f>ABS(Mean!D137-MAX('ID-13'!C144,'ID-14'!D144,'ID-15'!C144,'ID-16'!B144,'ID-18'!C144,'ID-26'!D144,'ID-29'!D144,'ID-30'!D144,'ID-33'!C144,'ID-34'!D144,'ID-36'!C144,'ID-37'!C144,'ID-38'!D144,'ID-39'!D144,'ID-40'!D144,'ID-45'!D144,'ID-59'!D144,'ID-71'!C144))</f>
        <v>3.1756515775704215</v>
      </c>
      <c r="E137" s="1">
        <f>ABS(Mean!E137-MAX('ID-03'!B144,'ID-09'!C144,'ID-13'!D144,'ID-15'!D144,'ID-16'!C144,'ID-18'!D144,'ID-24'!D144,'ID-29'!E144,'ID-30'!E144,'ID-33'!D144,'ID-34'!E144,'ID-36'!D144,'ID-38'!E144,'ID-39'!E144,'ID-40'!E144,'ID-44'!D144,'ID-45'!E144,'ID-57'!D144,'ID-70'!C144,'ID-71'!D144))</f>
        <v>4.5453708905525705</v>
      </c>
      <c r="F137" s="1">
        <f>ABS(Mean!F137-MAX('ID-01'!B144,'ID-02'!B144,'ID-03'!C144,'ID-06'!B144,'ID-08'!C144,'ID-09'!D144,'ID-12'!B144,'ID-16'!D144,'ID-18'!E144,'ID-24'!E144,'ID-29'!F144,'ID-33'!E144,'ID-34'!F144,'ID-36'!E144,'ID-38'!F144,'ID-39'!F144,'ID-40'!F144,'ID-45'!F144,'ID-53'!C144,'ID-54'!B144,'ID-57'!E144,'ID-71'!E144))</f>
        <v>12.592506847419703</v>
      </c>
      <c r="G137" s="1">
        <f>ABS(Mean!G137-MAX('ID-01'!C144,'ID-02'!C144,'ID-03'!D144,'ID-07'!B144,'ID-08'!D144,'ID-11'!D144,'ID-18'!F144,'ID-24'!F144,'ID-29'!G144,'ID-31'!B144,'ID-33'!F144,'ID-34'!G144,'ID-36'!F144,'ID-39'!G144,'ID-40'!G144,'ID-44'!E144,'ID-45'!G144,'ID-50'!B144,'ID-53'!D144,'ID-54'!C144,'ID-57'!F144,'ID-59'!E144,'ID-70'!D144,'ID-71'!F144))</f>
        <v>5.9932574675043337</v>
      </c>
      <c r="H137" s="1">
        <f>ABS(Mean!H137-MAX('ID-03'!E144,'ID-11'!E144,'ID-13'!E144,'ID-15'!E144,'ID-16'!E144,'ID-18'!G144,'ID-24'!G144,'ID-29'!H144,'ID-30'!F144,'ID-31'!C144,'ID-33'!G144,'ID-34'!H144,'ID-40'!H144,'ID-44'!F144,'ID-45'!H144,'ID-54'!D144,'ID-57'!G144,'ID-59'!F144,'ID-70'!E144,'ID-71'!G144))</f>
        <v>3.5105575642646403</v>
      </c>
      <c r="I137" s="1">
        <f>ABS(Mean!I137-MAX('ID-12'!C144,'ID-18'!H144,'ID-24'!H144,'ID-29'!I144,'ID-40'!I144,'ID-44'!G144,'ID-45'!I144,'ID-59'!G144))</f>
        <v>4.2686590595538814</v>
      </c>
      <c r="J137" s="1">
        <f>ABS(Mean!J137-MAX('ID-31'!D144,'ID-40'!J144,'ID-44'!H144,'ID-45'!J144,'ID-57'!H144))</f>
        <v>1.4037483394990757</v>
      </c>
      <c r="K137" s="1">
        <f>ABS(Mean!K137-MAX('ID-26'!E144,'ID-31'!E144,'ID-34'!I144,'ID-36'!G144,'ID-40'!K144,'ID-44'!I144,'ID-57'!I144))</f>
        <v>4.5944276848751535</v>
      </c>
      <c r="M137" s="1">
        <v>16.625</v>
      </c>
      <c r="N137" s="70">
        <f t="shared" si="20"/>
        <v>4.8134080195317105E-4</v>
      </c>
      <c r="O137" s="1">
        <f t="shared" si="21"/>
        <v>1.9122555170706764E-4</v>
      </c>
      <c r="P137" s="1">
        <f t="shared" si="22"/>
        <v>5.2906355282323226E-4</v>
      </c>
      <c r="Q137" s="1">
        <f t="shared" si="23"/>
        <v>7.5725879036605832E-4</v>
      </c>
      <c r="R137" s="1">
        <f t="shared" si="24"/>
        <v>2.0979116407801226E-3</v>
      </c>
      <c r="S137" s="1">
        <f t="shared" si="25"/>
        <v>9.9847669408622197E-4</v>
      </c>
      <c r="T137" s="1">
        <f t="shared" si="26"/>
        <v>5.8485889020648909E-4</v>
      </c>
      <c r="U137" s="1">
        <f t="shared" si="27"/>
        <v>7.1115859932167663E-4</v>
      </c>
      <c r="V137" s="1">
        <f t="shared" si="28"/>
        <v>2.3386447336054604E-4</v>
      </c>
      <c r="W137" s="1">
        <f t="shared" si="29"/>
        <v>7.6543165230020063E-4</v>
      </c>
    </row>
    <row r="138" spans="1:23" x14ac:dyDescent="0.25">
      <c r="A138" s="1">
        <v>16.75</v>
      </c>
      <c r="B138" s="1">
        <f>ABS(Mean!B138-MAX('ID-11'!B145,'ID-13'!B145,'ID-14'!B145,'ID-15'!B145,'ID-24'!B145,'ID-26'!B145,'ID-29'!B145,'ID-30'!B145,'ID-32'!B145,'ID-33'!B145,'ID-34'!B145,'ID-37'!B145,'ID-38'!B145,'ID-39'!B145,'ID-40'!B145,'ID-44'!B145,'ID-45'!B145,'ID-53'!B145,'ID-57'!B145,'ID-59'!B145,'ID-70'!B145,'ID-71'!B145))</f>
        <v>2.8552269796403831</v>
      </c>
      <c r="C138" s="1">
        <f>ABS(Mean!C138-MAX('ID-08'!B145,'ID-09'!B145,'ID-11'!C145,'ID-14'!C145,'ID-18'!B145,'ID-24'!C145,'ID-26'!C145,'ID-29'!C145,'ID-30'!C145,'ID-34'!C145,'ID-36'!B145,'ID-38'!C145,'ID-39'!C145,'ID-40'!C145,'ID-44'!C145,'ID-45'!C145,'ID-57'!C145,'ID-59'!C145))</f>
        <v>1.0694319390705886</v>
      </c>
      <c r="D138" s="1">
        <f>ABS(Mean!D138-MAX('ID-13'!C145,'ID-14'!D145,'ID-15'!C145,'ID-16'!B145,'ID-18'!C145,'ID-26'!D145,'ID-29'!D145,'ID-30'!D145,'ID-33'!C145,'ID-34'!D145,'ID-36'!C145,'ID-37'!C145,'ID-38'!D145,'ID-39'!D145,'ID-40'!D145,'ID-45'!D145,'ID-59'!D145,'ID-71'!C145))</f>
        <v>3.081851901982577</v>
      </c>
      <c r="E138" s="1">
        <f>ABS(Mean!E138-MAX('ID-03'!B145,'ID-09'!C145,'ID-13'!D145,'ID-15'!D145,'ID-16'!C145,'ID-18'!D145,'ID-24'!D145,'ID-29'!E145,'ID-30'!E145,'ID-33'!D145,'ID-34'!E145,'ID-36'!D145,'ID-38'!E145,'ID-39'!E145,'ID-40'!E145,'ID-44'!D145,'ID-45'!E145,'ID-57'!D145,'ID-70'!C145,'ID-71'!D145))</f>
        <v>4.3073553669977134</v>
      </c>
      <c r="F138" s="1">
        <f>ABS(Mean!F138-MAX('ID-01'!B145,'ID-02'!B145,'ID-03'!C145,'ID-06'!B145,'ID-08'!C145,'ID-09'!D145,'ID-12'!B145,'ID-16'!D145,'ID-18'!E145,'ID-24'!E145,'ID-29'!F145,'ID-33'!E145,'ID-34'!F145,'ID-36'!E145,'ID-38'!F145,'ID-39'!F145,'ID-40'!F145,'ID-45'!F145,'ID-53'!C145,'ID-54'!B145,'ID-57'!E145,'ID-71'!E145))</f>
        <v>12.565058125616073</v>
      </c>
      <c r="G138" s="1">
        <f>ABS(Mean!G138-MAX('ID-01'!C145,'ID-02'!C145,'ID-03'!D145,'ID-07'!B145,'ID-08'!D145,'ID-11'!D145,'ID-18'!F145,'ID-24'!F145,'ID-29'!G145,'ID-31'!B145,'ID-33'!F145,'ID-34'!G145,'ID-36'!F145,'ID-39'!G145,'ID-40'!G145,'ID-44'!E145,'ID-45'!G145,'ID-50'!B145,'ID-53'!D145,'ID-54'!C145,'ID-57'!F145,'ID-59'!E145,'ID-70'!D145,'ID-71'!F145))</f>
        <v>6.0718139282770824</v>
      </c>
      <c r="H138" s="1">
        <f>ABS(Mean!H138-MAX('ID-03'!E145,'ID-11'!E145,'ID-13'!E145,'ID-15'!E145,'ID-16'!E145,'ID-18'!G145,'ID-24'!G145,'ID-29'!H145,'ID-30'!F145,'ID-31'!C145,'ID-33'!G145,'ID-34'!H145,'ID-40'!H145,'ID-44'!F145,'ID-45'!H145,'ID-54'!D145,'ID-57'!G145,'ID-59'!F145,'ID-70'!E145,'ID-71'!G145))</f>
        <v>3.4958188144867184</v>
      </c>
      <c r="I138" s="1">
        <f>ABS(Mean!I138-MAX('ID-12'!C145,'ID-18'!H145,'ID-24'!H145,'ID-29'!I145,'ID-40'!I145,'ID-44'!G145,'ID-45'!I145,'ID-59'!G145))</f>
        <v>4.2447775280123778</v>
      </c>
      <c r="J138" s="1">
        <f>ABS(Mean!J138-MAX('ID-31'!D145,'ID-40'!J145,'ID-44'!H145,'ID-45'!J145,'ID-57'!H145))</f>
        <v>1.4063568565907856</v>
      </c>
      <c r="K138" s="1">
        <f>ABS(Mean!K138-MAX('ID-26'!E145,'ID-31'!E145,'ID-34'!I145,'ID-36'!G145,'ID-40'!K145,'ID-44'!I145,'ID-57'!I145))</f>
        <v>4.5403364051902884</v>
      </c>
      <c r="M138" s="1">
        <v>16.75</v>
      </c>
      <c r="N138" s="70">
        <f t="shared" si="20"/>
        <v>4.7568081480808784E-4</v>
      </c>
      <c r="O138" s="1">
        <f t="shared" si="21"/>
        <v>1.7816736104916007E-4</v>
      </c>
      <c r="P138" s="1">
        <f t="shared" si="22"/>
        <v>5.1343652687029732E-4</v>
      </c>
      <c r="Q138" s="1">
        <f t="shared" si="23"/>
        <v>7.1760540414181914E-4</v>
      </c>
      <c r="R138" s="1">
        <f t="shared" si="24"/>
        <v>2.093338683727638E-3</v>
      </c>
      <c r="S138" s="1">
        <f t="shared" si="25"/>
        <v>1.011564200450962E-3</v>
      </c>
      <c r="T138" s="1">
        <f t="shared" si="26"/>
        <v>5.8240341449348728E-4</v>
      </c>
      <c r="U138" s="1">
        <f t="shared" si="27"/>
        <v>7.0717993616686218E-4</v>
      </c>
      <c r="V138" s="1">
        <f t="shared" si="28"/>
        <v>2.342990523080249E-4</v>
      </c>
      <c r="W138" s="1">
        <f t="shared" si="29"/>
        <v>7.5642004510470214E-4</v>
      </c>
    </row>
    <row r="139" spans="1:23" x14ac:dyDescent="0.25">
      <c r="A139" s="1">
        <v>16.875</v>
      </c>
      <c r="B139" s="1">
        <f>ABS(Mean!B139-MAX('ID-11'!B146,'ID-13'!B146,'ID-14'!B146,'ID-15'!B146,'ID-24'!B146,'ID-26'!B146,'ID-29'!B146,'ID-30'!B146,'ID-32'!B146,'ID-33'!B146,'ID-34'!B146,'ID-37'!B146,'ID-38'!B146,'ID-39'!B146,'ID-40'!B146,'ID-44'!B146,'ID-45'!B146,'ID-53'!B146,'ID-57'!B146,'ID-59'!B146,'ID-70'!B146,'ID-71'!B146))</f>
        <v>2.8997313351117269</v>
      </c>
      <c r="C139" s="1">
        <f>ABS(Mean!C139-MAX('ID-08'!B146,'ID-09'!B146,'ID-11'!C146,'ID-14'!C146,'ID-18'!B146,'ID-24'!C146,'ID-26'!C146,'ID-29'!C146,'ID-30'!C146,'ID-34'!C146,'ID-36'!B146,'ID-38'!C146,'ID-39'!C146,'ID-40'!C146,'ID-44'!C146,'ID-45'!C146,'ID-57'!C146,'ID-59'!C146))</f>
        <v>1.1023270004361838</v>
      </c>
      <c r="D139" s="1">
        <f>ABS(Mean!D139-MAX('ID-13'!C146,'ID-14'!D146,'ID-15'!C146,'ID-16'!B146,'ID-18'!C146,'ID-26'!D146,'ID-29'!D146,'ID-30'!D146,'ID-33'!C146,'ID-34'!D146,'ID-36'!C146,'ID-37'!C146,'ID-38'!D146,'ID-39'!D146,'ID-40'!D146,'ID-45'!D146,'ID-59'!D146,'ID-71'!C146))</f>
        <v>3.0460068614830824</v>
      </c>
      <c r="E139" s="1">
        <f>ABS(Mean!E139-MAX('ID-03'!B146,'ID-09'!C146,'ID-13'!D146,'ID-15'!D146,'ID-16'!C146,'ID-18'!D146,'ID-24'!D146,'ID-29'!E146,'ID-30'!E146,'ID-33'!D146,'ID-34'!E146,'ID-36'!D146,'ID-38'!E146,'ID-39'!E146,'ID-40'!E146,'ID-44'!D146,'ID-45'!E146,'ID-57'!D146,'ID-70'!C146,'ID-71'!D146))</f>
        <v>4.3758564478774664</v>
      </c>
      <c r="F139" s="1">
        <f>ABS(Mean!F139-MAX('ID-01'!B146,'ID-02'!B146,'ID-03'!C146,'ID-06'!B146,'ID-08'!C146,'ID-09'!D146,'ID-12'!B146,'ID-16'!D146,'ID-18'!E146,'ID-24'!E146,'ID-29'!F146,'ID-33'!E146,'ID-34'!F146,'ID-36'!E146,'ID-38'!F146,'ID-39'!F146,'ID-40'!F146,'ID-45'!F146,'ID-53'!C146,'ID-54'!B146,'ID-57'!E146,'ID-71'!E146))</f>
        <v>13.649262914256783</v>
      </c>
      <c r="G139" s="1">
        <f>ABS(Mean!G139-MAX('ID-01'!C146,'ID-02'!C146,'ID-03'!D146,'ID-07'!B146,'ID-08'!D146,'ID-11'!D146,'ID-18'!F146,'ID-24'!F146,'ID-29'!G146,'ID-31'!B146,'ID-33'!F146,'ID-34'!G146,'ID-36'!F146,'ID-39'!G146,'ID-40'!G146,'ID-44'!E146,'ID-45'!G146,'ID-50'!B146,'ID-53'!D146,'ID-54'!C146,'ID-57'!F146,'ID-59'!E146,'ID-70'!D146,'ID-71'!F146))</f>
        <v>6.0683361747998301</v>
      </c>
      <c r="H139" s="1">
        <f>ABS(Mean!H139-MAX('ID-03'!E146,'ID-11'!E146,'ID-13'!E146,'ID-15'!E146,'ID-16'!E146,'ID-18'!G146,'ID-24'!G146,'ID-29'!H146,'ID-30'!F146,'ID-31'!C146,'ID-33'!G146,'ID-34'!H146,'ID-40'!H146,'ID-44'!F146,'ID-45'!H146,'ID-54'!D146,'ID-57'!G146,'ID-59'!F146,'ID-70'!E146,'ID-71'!G146))</f>
        <v>3.5796385264450659</v>
      </c>
      <c r="I139" s="1">
        <f>ABS(Mean!I139-MAX('ID-12'!C146,'ID-18'!H146,'ID-24'!H146,'ID-29'!I146,'ID-40'!I146,'ID-44'!G146,'ID-45'!I146,'ID-59'!G146))</f>
        <v>4.1437507077973832</v>
      </c>
      <c r="J139" s="1">
        <f>ABS(Mean!J139-MAX('ID-31'!D146,'ID-40'!J146,'ID-44'!H146,'ID-45'!J146,'ID-57'!H146))</f>
        <v>1.5002844529542037</v>
      </c>
      <c r="K139" s="1">
        <f>ABS(Mean!K139-MAX('ID-26'!E146,'ID-31'!E146,'ID-34'!I146,'ID-36'!G146,'ID-40'!K146,'ID-44'!I146,'ID-57'!I146))</f>
        <v>4.5968814668359101</v>
      </c>
      <c r="M139" s="1">
        <v>16.875</v>
      </c>
      <c r="N139" s="70">
        <f t="shared" si="20"/>
        <v>4.8309524042961373E-4</v>
      </c>
      <c r="O139" s="1">
        <f t="shared" si="21"/>
        <v>1.8364767827266823E-4</v>
      </c>
      <c r="P139" s="1">
        <f t="shared" si="22"/>
        <v>5.0746474312308152E-4</v>
      </c>
      <c r="Q139" s="1">
        <f t="shared" si="23"/>
        <v>7.290176842163859E-4</v>
      </c>
      <c r="R139" s="1">
        <f t="shared" si="24"/>
        <v>2.27396720151518E-3</v>
      </c>
      <c r="S139" s="1">
        <f t="shared" si="25"/>
        <v>1.0109848067216519E-3</v>
      </c>
      <c r="T139" s="1">
        <f t="shared" si="26"/>
        <v>5.9636777850574803E-4</v>
      </c>
      <c r="U139" s="1">
        <f t="shared" si="27"/>
        <v>6.9034886791904406E-4</v>
      </c>
      <c r="V139" s="1">
        <f t="shared" si="28"/>
        <v>2.4994738986217036E-4</v>
      </c>
      <c r="W139" s="1">
        <f t="shared" si="29"/>
        <v>7.6584045237486267E-4</v>
      </c>
    </row>
    <row r="140" spans="1:23" x14ac:dyDescent="0.25">
      <c r="A140" s="1">
        <v>17</v>
      </c>
      <c r="B140" s="1">
        <f>ABS(Mean!B140-MAX('ID-11'!B147,'ID-13'!B147,'ID-14'!B147,'ID-15'!B147,'ID-24'!B147,'ID-26'!B147,'ID-29'!B147,'ID-30'!B147,'ID-32'!B147,'ID-33'!B147,'ID-34'!B147,'ID-37'!B147,'ID-38'!B147,'ID-39'!B147,'ID-40'!B147,'ID-44'!B147,'ID-45'!B147,'ID-53'!B147,'ID-57'!B147,'ID-59'!B147,'ID-70'!B147,'ID-71'!B147))</f>
        <v>2.90642010483608</v>
      </c>
      <c r="C140" s="1">
        <f>ABS(Mean!C140-MAX('ID-08'!B147,'ID-09'!B147,'ID-11'!C147,'ID-14'!C147,'ID-18'!B147,'ID-24'!C147,'ID-26'!C147,'ID-29'!C147,'ID-30'!C147,'ID-34'!C147,'ID-36'!B147,'ID-38'!C147,'ID-39'!C147,'ID-40'!C147,'ID-44'!C147,'ID-45'!C147,'ID-57'!C147,'ID-59'!C147))</f>
        <v>1.1354064382831273</v>
      </c>
      <c r="D140" s="1">
        <f>ABS(Mean!D140-MAX('ID-13'!C147,'ID-14'!D147,'ID-15'!C147,'ID-16'!B147,'ID-18'!C147,'ID-26'!D147,'ID-29'!D147,'ID-30'!D147,'ID-33'!C147,'ID-34'!D147,'ID-36'!C147,'ID-37'!C147,'ID-38'!D147,'ID-39'!D147,'ID-40'!D147,'ID-45'!D147,'ID-59'!D147,'ID-71'!C147))</f>
        <v>3.0932269841260029</v>
      </c>
      <c r="E140" s="1">
        <f>ABS(Mean!E140-MAX('ID-03'!B147,'ID-09'!C147,'ID-13'!D147,'ID-15'!D147,'ID-16'!C147,'ID-18'!D147,'ID-24'!D147,'ID-29'!E147,'ID-30'!E147,'ID-33'!D147,'ID-34'!E147,'ID-36'!D147,'ID-38'!E147,'ID-39'!E147,'ID-40'!E147,'ID-44'!D147,'ID-45'!E147,'ID-57'!D147,'ID-70'!C147,'ID-71'!D147))</f>
        <v>4.3714256156771762</v>
      </c>
      <c r="F140" s="1">
        <f>ABS(Mean!F140-MAX('ID-01'!B147,'ID-02'!B147,'ID-03'!C147,'ID-06'!B147,'ID-08'!C147,'ID-09'!D147,'ID-12'!B147,'ID-16'!D147,'ID-18'!E147,'ID-24'!E147,'ID-29'!F147,'ID-33'!E147,'ID-34'!F147,'ID-36'!E147,'ID-38'!F147,'ID-39'!F147,'ID-40'!F147,'ID-45'!F147,'ID-53'!C147,'ID-54'!B147,'ID-57'!E147,'ID-71'!E147))</f>
        <v>13.55511159526262</v>
      </c>
      <c r="G140" s="1">
        <f>ABS(Mean!G140-MAX('ID-01'!C147,'ID-02'!C147,'ID-03'!D147,'ID-07'!B147,'ID-08'!D147,'ID-11'!D147,'ID-18'!F147,'ID-24'!F147,'ID-29'!G147,'ID-31'!B147,'ID-33'!F147,'ID-34'!G147,'ID-36'!F147,'ID-39'!G147,'ID-40'!G147,'ID-44'!E147,'ID-45'!G147,'ID-50'!B147,'ID-53'!D147,'ID-54'!C147,'ID-57'!F147,'ID-59'!E147,'ID-70'!D147,'ID-71'!F147))</f>
        <v>6.0683625805607857</v>
      </c>
      <c r="H140" s="1">
        <f>ABS(Mean!H140-MAX('ID-03'!E147,'ID-11'!E147,'ID-13'!E147,'ID-15'!E147,'ID-16'!E147,'ID-18'!G147,'ID-24'!G147,'ID-29'!H147,'ID-30'!F147,'ID-31'!C147,'ID-33'!G147,'ID-34'!H147,'ID-40'!H147,'ID-44'!F147,'ID-45'!H147,'ID-54'!D147,'ID-57'!G147,'ID-59'!F147,'ID-70'!E147,'ID-71'!G147))</f>
        <v>3.556987227238074</v>
      </c>
      <c r="I140" s="1">
        <f>ABS(Mean!I140-MAX('ID-12'!C147,'ID-18'!H147,'ID-24'!H147,'ID-29'!I147,'ID-40'!I147,'ID-44'!G147,'ID-45'!I147,'ID-59'!G147))</f>
        <v>4.2690643166476541</v>
      </c>
      <c r="J140" s="1">
        <f>ABS(Mean!J140-MAX('ID-31'!D147,'ID-40'!J147,'ID-44'!H147,'ID-45'!J147,'ID-57'!H147))</f>
        <v>1.4760817628382941</v>
      </c>
      <c r="K140" s="1">
        <f>ABS(Mean!K140-MAX('ID-26'!E147,'ID-31'!E147,'ID-34'!I147,'ID-36'!G147,'ID-40'!K147,'ID-44'!I147,'ID-57'!I147))</f>
        <v>4.5789237886565637</v>
      </c>
      <c r="M140" s="1">
        <v>17</v>
      </c>
      <c r="N140" s="70">
        <f t="shared" si="20"/>
        <v>4.8420958946569098E-4</v>
      </c>
      <c r="O140" s="1">
        <f t="shared" si="21"/>
        <v>1.8915871261796901E-4</v>
      </c>
      <c r="P140" s="1">
        <f t="shared" si="22"/>
        <v>5.1533161555539209E-4</v>
      </c>
      <c r="Q140" s="1">
        <f t="shared" si="23"/>
        <v>7.2827950757181766E-4</v>
      </c>
      <c r="R140" s="1">
        <f t="shared" si="24"/>
        <v>2.2582815917707526E-3</v>
      </c>
      <c r="S140" s="1">
        <f t="shared" si="25"/>
        <v>1.0109892059214269E-3</v>
      </c>
      <c r="T140" s="1">
        <f t="shared" si="26"/>
        <v>5.9259407205786315E-4</v>
      </c>
      <c r="U140" s="1">
        <f t="shared" si="27"/>
        <v>7.1122611515349917E-4</v>
      </c>
      <c r="V140" s="1">
        <f t="shared" si="28"/>
        <v>2.4591522168885979E-4</v>
      </c>
      <c r="W140" s="1">
        <f t="shared" si="29"/>
        <v>7.628487031901836E-4</v>
      </c>
    </row>
    <row r="141" spans="1:23" x14ac:dyDescent="0.25">
      <c r="A141" s="1">
        <v>17.125</v>
      </c>
      <c r="B141" s="1">
        <f>ABS(Mean!B141-MAX('ID-11'!B148,'ID-13'!B148,'ID-14'!B148,'ID-15'!B148,'ID-24'!B148,'ID-26'!B148,'ID-29'!B148,'ID-30'!B148,'ID-32'!B148,'ID-33'!B148,'ID-34'!B148,'ID-37'!B148,'ID-38'!B148,'ID-39'!B148,'ID-40'!B148,'ID-44'!B148,'ID-45'!B148,'ID-53'!B148,'ID-57'!B148,'ID-59'!B148,'ID-70'!B148,'ID-71'!B148))</f>
        <v>2.9017039322619493</v>
      </c>
      <c r="C141" s="1">
        <f>ABS(Mean!C141-MAX('ID-08'!B148,'ID-09'!B148,'ID-11'!C148,'ID-14'!C148,'ID-18'!B148,'ID-24'!C148,'ID-26'!C148,'ID-29'!C148,'ID-30'!C148,'ID-34'!C148,'ID-36'!B148,'ID-38'!C148,'ID-39'!C148,'ID-40'!C148,'ID-44'!C148,'ID-45'!C148,'ID-57'!C148,'ID-59'!C148))</f>
        <v>1.1509449266445952</v>
      </c>
      <c r="D141" s="1">
        <f>ABS(Mean!D141-MAX('ID-13'!C148,'ID-14'!D148,'ID-15'!C148,'ID-16'!B148,'ID-18'!C148,'ID-26'!D148,'ID-29'!D148,'ID-30'!D148,'ID-33'!C148,'ID-34'!D148,'ID-36'!C148,'ID-37'!C148,'ID-38'!D148,'ID-39'!D148,'ID-40'!D148,'ID-45'!D148,'ID-59'!D148,'ID-71'!C148))</f>
        <v>3.2992290090086156</v>
      </c>
      <c r="E141" s="1">
        <f>ABS(Mean!E141-MAX('ID-03'!B148,'ID-09'!C148,'ID-13'!D148,'ID-15'!D148,'ID-16'!C148,'ID-18'!D148,'ID-24'!D148,'ID-29'!E148,'ID-30'!E148,'ID-33'!D148,'ID-34'!E148,'ID-36'!D148,'ID-38'!E148,'ID-39'!E148,'ID-40'!E148,'ID-44'!D148,'ID-45'!E148,'ID-57'!D148,'ID-70'!C148,'ID-71'!D148))</f>
        <v>4.1519705442169563</v>
      </c>
      <c r="F141" s="1">
        <f>ABS(Mean!F141-MAX('ID-01'!B148,'ID-02'!B148,'ID-03'!C148,'ID-06'!B148,'ID-08'!C148,'ID-09'!D148,'ID-12'!B148,'ID-16'!D148,'ID-18'!E148,'ID-24'!E148,'ID-29'!F148,'ID-33'!E148,'ID-34'!F148,'ID-36'!E148,'ID-38'!F148,'ID-39'!F148,'ID-40'!F148,'ID-45'!F148,'ID-53'!C148,'ID-54'!B148,'ID-57'!E148,'ID-71'!E148))</f>
        <v>13.187241694633308</v>
      </c>
      <c r="G141" s="1">
        <f>ABS(Mean!G141-MAX('ID-01'!C148,'ID-02'!C148,'ID-03'!D148,'ID-07'!B148,'ID-08'!D148,'ID-11'!D148,'ID-18'!F148,'ID-24'!F148,'ID-29'!G148,'ID-31'!B148,'ID-33'!F148,'ID-34'!G148,'ID-36'!F148,'ID-39'!G148,'ID-40'!G148,'ID-44'!E148,'ID-45'!G148,'ID-50'!B148,'ID-53'!D148,'ID-54'!C148,'ID-57'!F148,'ID-59'!E148,'ID-70'!D148,'ID-71'!F148))</f>
        <v>6.2125434951982061</v>
      </c>
      <c r="H141" s="1">
        <f>ABS(Mean!H141-MAX('ID-03'!E148,'ID-11'!E148,'ID-13'!E148,'ID-15'!E148,'ID-16'!E148,'ID-18'!G148,'ID-24'!G148,'ID-29'!H148,'ID-30'!F148,'ID-31'!C148,'ID-33'!G148,'ID-34'!H148,'ID-40'!H148,'ID-44'!F148,'ID-45'!H148,'ID-54'!D148,'ID-57'!G148,'ID-59'!F148,'ID-70'!E148,'ID-71'!G148))</f>
        <v>3.5972386576427593</v>
      </c>
      <c r="I141" s="1">
        <f>ABS(Mean!I141-MAX('ID-12'!C148,'ID-18'!H148,'ID-24'!H148,'ID-29'!I148,'ID-40'!I148,'ID-44'!G148,'ID-45'!I148,'ID-59'!G148))</f>
        <v>4.1236321260268625</v>
      </c>
      <c r="J141" s="1">
        <f>ABS(Mean!J141-MAX('ID-31'!D148,'ID-40'!J148,'ID-44'!H148,'ID-45'!J148,'ID-57'!H148))</f>
        <v>1.3876714543186242</v>
      </c>
      <c r="K141" s="1">
        <f>ABS(Mean!K141-MAX('ID-26'!E148,'ID-31'!E148,'ID-34'!I148,'ID-36'!G148,'ID-40'!K148,'ID-44'!I148,'ID-57'!I148))</f>
        <v>4.5856334234623253</v>
      </c>
      <c r="M141" s="1">
        <v>17.125</v>
      </c>
      <c r="N141" s="70">
        <f t="shared" si="20"/>
        <v>4.834238751148408E-4</v>
      </c>
      <c r="O141" s="1">
        <f t="shared" si="21"/>
        <v>1.9174742477898958E-4</v>
      </c>
      <c r="P141" s="1">
        <f t="shared" si="22"/>
        <v>5.4965155290083543E-4</v>
      </c>
      <c r="Q141" s="1">
        <f t="shared" si="23"/>
        <v>6.9171829266654499E-4</v>
      </c>
      <c r="R141" s="1">
        <f t="shared" si="24"/>
        <v>2.1969944663259092E-3</v>
      </c>
      <c r="S141" s="1">
        <f t="shared" si="25"/>
        <v>1.0350097463000213E-3</v>
      </c>
      <c r="T141" s="1">
        <f t="shared" si="26"/>
        <v>5.9929996036328377E-4</v>
      </c>
      <c r="U141" s="1">
        <f t="shared" si="27"/>
        <v>6.869971121960753E-4</v>
      </c>
      <c r="V141" s="1">
        <f t="shared" si="28"/>
        <v>2.3118606428948279E-4</v>
      </c>
      <c r="W141" s="1">
        <f t="shared" si="29"/>
        <v>7.6396652834882339E-4</v>
      </c>
    </row>
    <row r="142" spans="1:23" x14ac:dyDescent="0.25">
      <c r="A142" s="1">
        <v>17.25</v>
      </c>
      <c r="B142" s="1">
        <f>ABS(Mean!B142-MAX('ID-11'!B149,'ID-13'!B149,'ID-14'!B149,'ID-15'!B149,'ID-24'!B149,'ID-26'!B149,'ID-29'!B149,'ID-30'!B149,'ID-32'!B149,'ID-33'!B149,'ID-34'!B149,'ID-37'!B149,'ID-38'!B149,'ID-39'!B149,'ID-40'!B149,'ID-44'!B149,'ID-45'!B149,'ID-53'!B149,'ID-57'!B149,'ID-59'!B149,'ID-70'!B149,'ID-71'!B149))</f>
        <v>2.8653529956542672</v>
      </c>
      <c r="C142" s="1">
        <f>ABS(Mean!C142-MAX('ID-08'!B149,'ID-09'!B149,'ID-11'!C149,'ID-14'!C149,'ID-18'!B149,'ID-24'!C149,'ID-26'!C149,'ID-29'!C149,'ID-30'!C149,'ID-34'!C149,'ID-36'!B149,'ID-38'!C149,'ID-39'!C149,'ID-40'!C149,'ID-44'!C149,'ID-45'!C149,'ID-57'!C149,'ID-59'!C149))</f>
        <v>1.151892276104713</v>
      </c>
      <c r="D142" s="1">
        <f>ABS(Mean!D142-MAX('ID-13'!C149,'ID-14'!D149,'ID-15'!C149,'ID-16'!B149,'ID-18'!C149,'ID-26'!D149,'ID-29'!D149,'ID-30'!D149,'ID-33'!C149,'ID-34'!D149,'ID-36'!C149,'ID-37'!C149,'ID-38'!D149,'ID-39'!D149,'ID-40'!D149,'ID-45'!D149,'ID-59'!D149,'ID-71'!C149))</f>
        <v>3.3041803806910375</v>
      </c>
      <c r="E142" s="1">
        <f>ABS(Mean!E142-MAX('ID-03'!B149,'ID-09'!C149,'ID-13'!D149,'ID-15'!D149,'ID-16'!C149,'ID-18'!D149,'ID-24'!D149,'ID-29'!E149,'ID-30'!E149,'ID-33'!D149,'ID-34'!E149,'ID-36'!D149,'ID-38'!E149,'ID-39'!E149,'ID-40'!E149,'ID-44'!D149,'ID-45'!E149,'ID-57'!D149,'ID-70'!C149,'ID-71'!D149))</f>
        <v>4.0759714024594853</v>
      </c>
      <c r="F142" s="1">
        <f>ABS(Mean!F142-MAX('ID-01'!B149,'ID-02'!B149,'ID-03'!C149,'ID-06'!B149,'ID-08'!C149,'ID-09'!D149,'ID-12'!B149,'ID-16'!D149,'ID-18'!E149,'ID-24'!E149,'ID-29'!F149,'ID-33'!E149,'ID-34'!F149,'ID-36'!E149,'ID-38'!F149,'ID-39'!F149,'ID-40'!F149,'ID-45'!F149,'ID-53'!C149,'ID-54'!B149,'ID-57'!E149,'ID-71'!E149))</f>
        <v>13.114599427107276</v>
      </c>
      <c r="G142" s="1">
        <f>ABS(Mean!G142-MAX('ID-01'!C149,'ID-02'!C149,'ID-03'!D149,'ID-07'!B149,'ID-08'!D149,'ID-11'!D149,'ID-18'!F149,'ID-24'!F149,'ID-29'!G149,'ID-31'!B149,'ID-33'!F149,'ID-34'!G149,'ID-36'!F149,'ID-39'!G149,'ID-40'!G149,'ID-44'!E149,'ID-45'!G149,'ID-50'!B149,'ID-53'!D149,'ID-54'!C149,'ID-57'!F149,'ID-59'!E149,'ID-70'!D149,'ID-71'!F149))</f>
        <v>6.3036129974981456</v>
      </c>
      <c r="H142" s="1">
        <f>ABS(Mean!H142-MAX('ID-03'!E149,'ID-11'!E149,'ID-13'!E149,'ID-15'!E149,'ID-16'!E149,'ID-18'!G149,'ID-24'!G149,'ID-29'!H149,'ID-30'!F149,'ID-31'!C149,'ID-33'!G149,'ID-34'!H149,'ID-40'!H149,'ID-44'!F149,'ID-45'!H149,'ID-54'!D149,'ID-57'!G149,'ID-59'!F149,'ID-70'!E149,'ID-71'!G149))</f>
        <v>3.5286824081438399</v>
      </c>
      <c r="I142" s="1">
        <f>ABS(Mean!I142-MAX('ID-12'!C149,'ID-18'!H149,'ID-24'!H149,'ID-29'!I149,'ID-40'!I149,'ID-44'!G149,'ID-45'!I149,'ID-59'!G149))</f>
        <v>4.1012822478436188</v>
      </c>
      <c r="J142" s="1">
        <f>ABS(Mean!J142-MAX('ID-31'!D149,'ID-40'!J149,'ID-44'!H149,'ID-45'!J149,'ID-57'!H149))</f>
        <v>1.378593837049924</v>
      </c>
      <c r="K142" s="1">
        <f>ABS(Mean!K142-MAX('ID-26'!E149,'ID-31'!E149,'ID-34'!I149,'ID-36'!G149,'ID-40'!K149,'ID-44'!I149,'ID-57'!I149))</f>
        <v>4.7380839223192144</v>
      </c>
      <c r="M142" s="1">
        <v>17.25</v>
      </c>
      <c r="N142" s="70">
        <f t="shared" si="20"/>
        <v>4.7736780907600094E-4</v>
      </c>
      <c r="O142" s="1">
        <f t="shared" si="21"/>
        <v>1.919052531990452E-4</v>
      </c>
      <c r="P142" s="1">
        <f t="shared" si="22"/>
        <v>5.504764514231269E-4</v>
      </c>
      <c r="Q142" s="1">
        <f t="shared" si="23"/>
        <v>6.7905683564975028E-4</v>
      </c>
      <c r="R142" s="1">
        <f t="shared" si="24"/>
        <v>2.1848922645560723E-3</v>
      </c>
      <c r="S142" s="1">
        <f t="shared" si="25"/>
        <v>1.0501819253831912E-3</v>
      </c>
      <c r="T142" s="1">
        <f t="shared" si="26"/>
        <v>5.8787848919676373E-4</v>
      </c>
      <c r="U142" s="1">
        <f t="shared" si="27"/>
        <v>6.8327362249074697E-4</v>
      </c>
      <c r="V142" s="1">
        <f t="shared" si="28"/>
        <v>2.2967373325251736E-4</v>
      </c>
      <c r="W142" s="1">
        <f t="shared" si="29"/>
        <v>7.8936478145838116E-4</v>
      </c>
    </row>
    <row r="143" spans="1:23" x14ac:dyDescent="0.25">
      <c r="A143" s="1">
        <v>17.375</v>
      </c>
      <c r="B143" s="1">
        <f>ABS(Mean!B143-MAX('ID-11'!B150,'ID-13'!B150,'ID-14'!B150,'ID-15'!B150,'ID-24'!B150,'ID-26'!B150,'ID-29'!B150,'ID-30'!B150,'ID-32'!B150,'ID-33'!B150,'ID-34'!B150,'ID-37'!B150,'ID-38'!B150,'ID-39'!B150,'ID-40'!B150,'ID-44'!B150,'ID-45'!B150,'ID-53'!B150,'ID-57'!B150,'ID-59'!B150,'ID-70'!B150,'ID-71'!B150))</f>
        <v>2.7927846109242638</v>
      </c>
      <c r="C143" s="1">
        <f>ABS(Mean!C143-MAX('ID-08'!B150,'ID-09'!B150,'ID-11'!C150,'ID-14'!C150,'ID-18'!B150,'ID-24'!C150,'ID-26'!C150,'ID-29'!C150,'ID-30'!C150,'ID-34'!C150,'ID-36'!B150,'ID-38'!C150,'ID-39'!C150,'ID-40'!C150,'ID-44'!C150,'ID-45'!C150,'ID-57'!C150,'ID-59'!C150))</f>
        <v>1.1585878464863533</v>
      </c>
      <c r="D143" s="1">
        <f>ABS(Mean!D143-MAX('ID-13'!C150,'ID-14'!D150,'ID-15'!C150,'ID-16'!B150,'ID-18'!C150,'ID-26'!D150,'ID-29'!D150,'ID-30'!D150,'ID-33'!C150,'ID-34'!D150,'ID-36'!C150,'ID-37'!C150,'ID-38'!D150,'ID-39'!D150,'ID-40'!D150,'ID-45'!D150,'ID-59'!D150,'ID-71'!C150))</f>
        <v>3.3407670879760749</v>
      </c>
      <c r="E143" s="1">
        <f>ABS(Mean!E143-MAX('ID-03'!B150,'ID-09'!C150,'ID-13'!D150,'ID-15'!D150,'ID-16'!C150,'ID-18'!D150,'ID-24'!D150,'ID-29'!E150,'ID-30'!E150,'ID-33'!D150,'ID-34'!E150,'ID-36'!D150,'ID-38'!E150,'ID-39'!E150,'ID-40'!E150,'ID-44'!D150,'ID-45'!E150,'ID-57'!D150,'ID-70'!C150,'ID-71'!D150))</f>
        <v>4.0454033140742034</v>
      </c>
      <c r="F143" s="1">
        <f>ABS(Mean!F143-MAX('ID-01'!B150,'ID-02'!B150,'ID-03'!C150,'ID-06'!B150,'ID-08'!C150,'ID-09'!D150,'ID-12'!B150,'ID-16'!D150,'ID-18'!E150,'ID-24'!E150,'ID-29'!F150,'ID-33'!E150,'ID-34'!F150,'ID-36'!E150,'ID-38'!F150,'ID-39'!F150,'ID-40'!F150,'ID-45'!F150,'ID-53'!C150,'ID-54'!B150,'ID-57'!E150,'ID-71'!E150))</f>
        <v>13.115863276243442</v>
      </c>
      <c r="G143" s="1">
        <f>ABS(Mean!G143-MAX('ID-01'!C150,'ID-02'!C150,'ID-03'!D150,'ID-07'!B150,'ID-08'!D150,'ID-11'!D150,'ID-18'!F150,'ID-24'!F150,'ID-29'!G150,'ID-31'!B150,'ID-33'!F150,'ID-34'!G150,'ID-36'!F150,'ID-39'!G150,'ID-40'!G150,'ID-44'!E150,'ID-45'!G150,'ID-50'!B150,'ID-53'!D150,'ID-54'!C150,'ID-57'!F150,'ID-59'!E150,'ID-70'!D150,'ID-71'!F150))</f>
        <v>6.3461695427153977</v>
      </c>
      <c r="H143" s="1">
        <f>ABS(Mean!H143-MAX('ID-03'!E150,'ID-11'!E150,'ID-13'!E150,'ID-15'!E150,'ID-16'!E150,'ID-18'!G150,'ID-24'!G150,'ID-29'!H150,'ID-30'!F150,'ID-31'!C150,'ID-33'!G150,'ID-34'!H150,'ID-40'!H150,'ID-44'!F150,'ID-45'!H150,'ID-54'!D150,'ID-57'!G150,'ID-59'!F150,'ID-70'!E150,'ID-71'!G150))</f>
        <v>3.5553758432420652</v>
      </c>
      <c r="I143" s="1">
        <f>ABS(Mean!I143-MAX('ID-12'!C150,'ID-18'!H150,'ID-24'!H150,'ID-29'!I150,'ID-40'!I150,'ID-44'!G150,'ID-45'!I150,'ID-59'!G150))</f>
        <v>4.1011068714305257</v>
      </c>
      <c r="J143" s="1">
        <f>ABS(Mean!J143-MAX('ID-31'!D150,'ID-40'!J150,'ID-44'!H150,'ID-45'!J150,'ID-57'!H150))</f>
        <v>1.4083711783559236</v>
      </c>
      <c r="K143" s="1">
        <f>ABS(Mean!K143-MAX('ID-26'!E150,'ID-31'!E150,'ID-34'!I150,'ID-36'!G150,'ID-40'!K150,'ID-44'!I150,'ID-57'!I150))</f>
        <v>4.7048796217431006</v>
      </c>
      <c r="M143" s="1">
        <v>17.375</v>
      </c>
      <c r="N143" s="70">
        <f t="shared" si="20"/>
        <v>4.6527791617998235E-4</v>
      </c>
      <c r="O143" s="1">
        <f t="shared" si="21"/>
        <v>1.9302073522462648E-4</v>
      </c>
      <c r="P143" s="1">
        <f t="shared" si="22"/>
        <v>5.565717968568141E-4</v>
      </c>
      <c r="Q143" s="1">
        <f t="shared" si="23"/>
        <v>6.7396419212476238E-4</v>
      </c>
      <c r="R143" s="1">
        <f t="shared" si="24"/>
        <v>2.1851028218221576E-3</v>
      </c>
      <c r="S143" s="1">
        <f t="shared" si="25"/>
        <v>1.0572718458163853E-3</v>
      </c>
      <c r="T143" s="1">
        <f t="shared" si="26"/>
        <v>5.9232561548412806E-4</v>
      </c>
      <c r="U143" s="1">
        <f t="shared" si="27"/>
        <v>6.8324440478032564E-4</v>
      </c>
      <c r="V143" s="1">
        <f t="shared" si="28"/>
        <v>2.346346383140969E-4</v>
      </c>
      <c r="W143" s="1">
        <f t="shared" si="29"/>
        <v>7.8383294498240064E-4</v>
      </c>
    </row>
    <row r="144" spans="1:23" x14ac:dyDescent="0.25">
      <c r="A144" s="1">
        <v>17.5</v>
      </c>
      <c r="B144" s="1">
        <f>ABS(Mean!B144-MAX('ID-11'!B151,'ID-13'!B151,'ID-14'!B151,'ID-15'!B151,'ID-24'!B151,'ID-26'!B151,'ID-29'!B151,'ID-30'!B151,'ID-32'!B151,'ID-33'!B151,'ID-34'!B151,'ID-37'!B151,'ID-38'!B151,'ID-39'!B151,'ID-40'!B151,'ID-44'!B151,'ID-45'!B151,'ID-53'!B151,'ID-57'!B151,'ID-59'!B151,'ID-70'!B151,'ID-71'!B151))</f>
        <v>2.5448034254669634</v>
      </c>
      <c r="C144" s="1">
        <f>ABS(Mean!C144-MAX('ID-08'!B151,'ID-09'!B151,'ID-11'!C151,'ID-14'!C151,'ID-18'!B151,'ID-24'!C151,'ID-26'!C151,'ID-29'!C151,'ID-30'!C151,'ID-34'!C151,'ID-36'!B151,'ID-38'!C151,'ID-39'!C151,'ID-40'!C151,'ID-44'!C151,'ID-45'!C151,'ID-57'!C151,'ID-59'!C151))</f>
        <v>1.1698091224623914</v>
      </c>
      <c r="D144" s="1">
        <f>ABS(Mean!D144-MAX('ID-13'!C151,'ID-14'!D151,'ID-15'!C151,'ID-16'!B151,'ID-18'!C151,'ID-26'!D151,'ID-29'!D151,'ID-30'!D151,'ID-33'!C151,'ID-34'!D151,'ID-36'!C151,'ID-37'!C151,'ID-38'!D151,'ID-39'!D151,'ID-40'!D151,'ID-45'!D151,'ID-59'!D151,'ID-71'!C151))</f>
        <v>3.3091332925756918</v>
      </c>
      <c r="E144" s="1">
        <f>ABS(Mean!E144-MAX('ID-03'!B151,'ID-09'!C151,'ID-13'!D151,'ID-15'!D151,'ID-16'!C151,'ID-18'!D151,'ID-24'!D151,'ID-29'!E151,'ID-30'!E151,'ID-33'!D151,'ID-34'!E151,'ID-36'!D151,'ID-38'!E151,'ID-39'!E151,'ID-40'!E151,'ID-44'!D151,'ID-45'!E151,'ID-57'!D151,'ID-70'!C151,'ID-71'!D151))</f>
        <v>4.0615721270313943</v>
      </c>
      <c r="F144" s="1">
        <f>ABS(Mean!F144-MAX('ID-01'!B151,'ID-02'!B151,'ID-03'!C151,'ID-06'!B151,'ID-08'!C151,'ID-09'!D151,'ID-12'!B151,'ID-16'!D151,'ID-18'!E151,'ID-24'!E151,'ID-29'!F151,'ID-33'!E151,'ID-34'!F151,'ID-36'!E151,'ID-38'!F151,'ID-39'!F151,'ID-40'!F151,'ID-45'!F151,'ID-53'!C151,'ID-54'!B151,'ID-57'!E151,'ID-71'!E151))</f>
        <v>13.136633370643608</v>
      </c>
      <c r="G144" s="1">
        <f>ABS(Mean!G144-MAX('ID-01'!C151,'ID-02'!C151,'ID-03'!D151,'ID-07'!B151,'ID-08'!D151,'ID-11'!D151,'ID-18'!F151,'ID-24'!F151,'ID-29'!G151,'ID-31'!B151,'ID-33'!F151,'ID-34'!G151,'ID-36'!F151,'ID-39'!G151,'ID-40'!G151,'ID-44'!E151,'ID-45'!G151,'ID-50'!B151,'ID-53'!D151,'ID-54'!C151,'ID-57'!F151,'ID-59'!E151,'ID-70'!D151,'ID-71'!F151))</f>
        <v>6.3992356995777477</v>
      </c>
      <c r="H144" s="1">
        <f>ABS(Mean!H144-MAX('ID-03'!E151,'ID-11'!E151,'ID-13'!E151,'ID-15'!E151,'ID-16'!E151,'ID-18'!G151,'ID-24'!G151,'ID-29'!H151,'ID-30'!F151,'ID-31'!C151,'ID-33'!G151,'ID-34'!H151,'ID-40'!H151,'ID-44'!F151,'ID-45'!H151,'ID-54'!D151,'ID-57'!G151,'ID-59'!F151,'ID-70'!E151,'ID-71'!G151))</f>
        <v>3.5078437161283054</v>
      </c>
      <c r="I144" s="1">
        <f>ABS(Mean!I144-MAX('ID-12'!C151,'ID-18'!H151,'ID-24'!H151,'ID-29'!I151,'ID-40'!I151,'ID-44'!G151,'ID-45'!I151,'ID-59'!G151))</f>
        <v>4.0769549942193528</v>
      </c>
      <c r="J144" s="1">
        <f>ABS(Mean!J144-MAX('ID-31'!D151,'ID-40'!J151,'ID-44'!H151,'ID-45'!J151,'ID-57'!H151))</f>
        <v>1.4306528301325816</v>
      </c>
      <c r="K144" s="1">
        <f>ABS(Mean!K144-MAX('ID-26'!E151,'ID-31'!E151,'ID-34'!I151,'ID-36'!G151,'ID-40'!K151,'ID-44'!I151,'ID-57'!I151))</f>
        <v>4.4153374844404603</v>
      </c>
      <c r="M144" s="1">
        <v>17.5</v>
      </c>
      <c r="N144" s="70">
        <f t="shared" si="20"/>
        <v>4.2396425068279612E-4</v>
      </c>
      <c r="O144" s="1">
        <f t="shared" si="21"/>
        <v>1.9489019980223444E-4</v>
      </c>
      <c r="P144" s="1">
        <f t="shared" si="22"/>
        <v>5.5130160654311025E-4</v>
      </c>
      <c r="Q144" s="1">
        <f t="shared" si="23"/>
        <v>6.7665791636343034E-4</v>
      </c>
      <c r="R144" s="1">
        <f t="shared" si="24"/>
        <v>2.1885631195492253E-3</v>
      </c>
      <c r="S144" s="1">
        <f t="shared" si="25"/>
        <v>1.0661126675496528E-3</v>
      </c>
      <c r="T144" s="1">
        <f t="shared" si="26"/>
        <v>5.8440676310697571E-4</v>
      </c>
      <c r="U144" s="1">
        <f t="shared" si="27"/>
        <v>6.7922070203694422E-4</v>
      </c>
      <c r="V144" s="1">
        <f t="shared" si="28"/>
        <v>2.3834676150008812E-4</v>
      </c>
      <c r="W144" s="1">
        <f t="shared" si="29"/>
        <v>7.3559522490778068E-4</v>
      </c>
    </row>
    <row r="145" spans="1:23" x14ac:dyDescent="0.25">
      <c r="A145" s="1">
        <v>17.625</v>
      </c>
      <c r="B145" s="1">
        <f>ABS(Mean!B145-MAX('ID-11'!B152,'ID-13'!B152,'ID-14'!B152,'ID-15'!B152,'ID-24'!B152,'ID-26'!B152,'ID-29'!B152,'ID-30'!B152,'ID-32'!B152,'ID-33'!B152,'ID-34'!B152,'ID-37'!B152,'ID-38'!B152,'ID-39'!B152,'ID-40'!B152,'ID-44'!B152,'ID-45'!B152,'ID-53'!B152,'ID-57'!B152,'ID-59'!B152,'ID-70'!B152,'ID-71'!B152))</f>
        <v>2.5011476257010221</v>
      </c>
      <c r="C145" s="1">
        <f>ABS(Mean!C145-MAX('ID-08'!B152,'ID-09'!B152,'ID-11'!C152,'ID-14'!C152,'ID-18'!B152,'ID-24'!C152,'ID-26'!C152,'ID-29'!C152,'ID-30'!C152,'ID-34'!C152,'ID-36'!B152,'ID-38'!C152,'ID-39'!C152,'ID-40'!C152,'ID-44'!C152,'ID-45'!C152,'ID-57'!C152,'ID-59'!C152))</f>
        <v>1.1430961960936019</v>
      </c>
      <c r="D145" s="1">
        <f>ABS(Mean!D145-MAX('ID-13'!C152,'ID-14'!D152,'ID-15'!C152,'ID-16'!B152,'ID-18'!C152,'ID-26'!D152,'ID-29'!D152,'ID-30'!D152,'ID-33'!C152,'ID-34'!D152,'ID-36'!C152,'ID-37'!C152,'ID-38'!D152,'ID-39'!D152,'ID-40'!D152,'ID-45'!D152,'ID-59'!D152,'ID-71'!C152))</f>
        <v>3.3382182049151741</v>
      </c>
      <c r="E145" s="1">
        <f>ABS(Mean!E145-MAX('ID-03'!B152,'ID-09'!C152,'ID-13'!D152,'ID-15'!D152,'ID-16'!C152,'ID-18'!D152,'ID-24'!D152,'ID-29'!E152,'ID-30'!E152,'ID-33'!D152,'ID-34'!E152,'ID-36'!D152,'ID-38'!E152,'ID-39'!E152,'ID-40'!E152,'ID-44'!D152,'ID-45'!E152,'ID-57'!D152,'ID-70'!C152,'ID-71'!D152))</f>
        <v>4.2445630070985807</v>
      </c>
      <c r="F145" s="1">
        <f>ABS(Mean!F145-MAX('ID-01'!B152,'ID-02'!B152,'ID-03'!C152,'ID-06'!B152,'ID-08'!C152,'ID-09'!D152,'ID-12'!B152,'ID-16'!D152,'ID-18'!E152,'ID-24'!E152,'ID-29'!F152,'ID-33'!E152,'ID-34'!F152,'ID-36'!E152,'ID-38'!F152,'ID-39'!F152,'ID-40'!F152,'ID-45'!F152,'ID-53'!C152,'ID-54'!B152,'ID-57'!E152,'ID-71'!E152))</f>
        <v>12.942408502703586</v>
      </c>
      <c r="G145" s="1">
        <f>ABS(Mean!G145-MAX('ID-01'!C152,'ID-02'!C152,'ID-03'!D152,'ID-07'!B152,'ID-08'!D152,'ID-11'!D152,'ID-18'!F152,'ID-24'!F152,'ID-29'!G152,'ID-31'!B152,'ID-33'!F152,'ID-34'!G152,'ID-36'!F152,'ID-39'!G152,'ID-40'!G152,'ID-44'!E152,'ID-45'!G152,'ID-50'!B152,'ID-53'!D152,'ID-54'!C152,'ID-57'!F152,'ID-59'!E152,'ID-70'!D152,'ID-71'!F152))</f>
        <v>6.5974516131760641</v>
      </c>
      <c r="H145" s="1">
        <f>ABS(Mean!H145-MAX('ID-03'!E152,'ID-11'!E152,'ID-13'!E152,'ID-15'!E152,'ID-16'!E152,'ID-18'!G152,'ID-24'!G152,'ID-29'!H152,'ID-30'!F152,'ID-31'!C152,'ID-33'!G152,'ID-34'!H152,'ID-40'!H152,'ID-44'!F152,'ID-45'!H152,'ID-54'!D152,'ID-57'!G152,'ID-59'!F152,'ID-70'!E152,'ID-71'!G152))</f>
        <v>3.571938984515731</v>
      </c>
      <c r="I145" s="1">
        <f>ABS(Mean!I145-MAX('ID-12'!C152,'ID-18'!H152,'ID-24'!H152,'ID-29'!I152,'ID-40'!I152,'ID-44'!G152,'ID-45'!I152,'ID-59'!G152))</f>
        <v>4.0698008341130398</v>
      </c>
      <c r="J145" s="1">
        <f>ABS(Mean!J145-MAX('ID-31'!D152,'ID-40'!J152,'ID-44'!H152,'ID-45'!J152,'ID-57'!H152))</f>
        <v>1.3663981347087391</v>
      </c>
      <c r="K145" s="1">
        <f>ABS(Mean!K145-MAX('ID-26'!E152,'ID-31'!E152,'ID-34'!I152,'ID-36'!G152,'ID-40'!K152,'ID-44'!I152,'ID-57'!I152))</f>
        <v>4.6255265439198663</v>
      </c>
      <c r="M145" s="1">
        <v>17.625</v>
      </c>
      <c r="N145" s="70">
        <f t="shared" si="20"/>
        <v>4.1669119444179032E-4</v>
      </c>
      <c r="O145" s="1">
        <f t="shared" si="21"/>
        <v>1.9043982626919408E-4</v>
      </c>
      <c r="P145" s="1">
        <f t="shared" si="22"/>
        <v>5.5614715293886806E-4</v>
      </c>
      <c r="Q145" s="1">
        <f t="shared" si="23"/>
        <v>7.0714419698262362E-4</v>
      </c>
      <c r="R145" s="1">
        <f t="shared" si="24"/>
        <v>2.1562052565504176E-3</v>
      </c>
      <c r="S145" s="1">
        <f t="shared" si="25"/>
        <v>1.0991354387551323E-3</v>
      </c>
      <c r="T145" s="1">
        <f t="shared" si="26"/>
        <v>5.9508503482032086E-4</v>
      </c>
      <c r="U145" s="1">
        <f t="shared" si="27"/>
        <v>6.7802881896323252E-4</v>
      </c>
      <c r="V145" s="1">
        <f t="shared" si="28"/>
        <v>2.2764192924247593E-4</v>
      </c>
      <c r="W145" s="1">
        <f t="shared" si="29"/>
        <v>7.7061272221704978E-4</v>
      </c>
    </row>
    <row r="146" spans="1:23" x14ac:dyDescent="0.25">
      <c r="A146" s="1">
        <v>17.75</v>
      </c>
      <c r="B146" s="1">
        <f>ABS(Mean!B146-MAX('ID-11'!B153,'ID-13'!B153,'ID-14'!B153,'ID-15'!B153,'ID-24'!B153,'ID-26'!B153,'ID-29'!B153,'ID-30'!B153,'ID-32'!B153,'ID-33'!B153,'ID-34'!B153,'ID-37'!B153,'ID-38'!B153,'ID-39'!B153,'ID-40'!B153,'ID-44'!B153,'ID-45'!B153,'ID-53'!B153,'ID-57'!B153,'ID-59'!B153,'ID-70'!B153,'ID-71'!B153))</f>
        <v>2.3794120831474843</v>
      </c>
      <c r="C146" s="1">
        <f>ABS(Mean!C146-MAX('ID-08'!B153,'ID-09'!B153,'ID-11'!C153,'ID-14'!C153,'ID-18'!B153,'ID-24'!C153,'ID-26'!C153,'ID-29'!C153,'ID-30'!C153,'ID-34'!C153,'ID-36'!B153,'ID-38'!C153,'ID-39'!C153,'ID-40'!C153,'ID-44'!C153,'ID-45'!C153,'ID-57'!C153,'ID-59'!C153))</f>
        <v>0.94388585769663114</v>
      </c>
      <c r="D146" s="1">
        <f>ABS(Mean!D146-MAX('ID-13'!C153,'ID-14'!D153,'ID-15'!C153,'ID-16'!B153,'ID-18'!C153,'ID-26'!D153,'ID-29'!D153,'ID-30'!D153,'ID-33'!C153,'ID-34'!D153,'ID-36'!C153,'ID-37'!C153,'ID-38'!D153,'ID-39'!D153,'ID-40'!D153,'ID-45'!D153,'ID-59'!D153,'ID-71'!C153))</f>
        <v>3.3020818912613814</v>
      </c>
      <c r="E146" s="1">
        <f>ABS(Mean!E146-MAX('ID-03'!B153,'ID-09'!C153,'ID-13'!D153,'ID-15'!D153,'ID-16'!C153,'ID-18'!D153,'ID-24'!D153,'ID-29'!E153,'ID-30'!E153,'ID-33'!D153,'ID-34'!E153,'ID-36'!D153,'ID-38'!E153,'ID-39'!E153,'ID-40'!E153,'ID-44'!D153,'ID-45'!E153,'ID-57'!D153,'ID-70'!C153,'ID-71'!D153))</f>
        <v>4.2462673937236426</v>
      </c>
      <c r="F146" s="1">
        <f>ABS(Mean!F146-MAX('ID-01'!B153,'ID-02'!B153,'ID-03'!C153,'ID-06'!B153,'ID-08'!C153,'ID-09'!D153,'ID-12'!B153,'ID-16'!D153,'ID-18'!E153,'ID-24'!E153,'ID-29'!F153,'ID-33'!E153,'ID-34'!F153,'ID-36'!E153,'ID-38'!F153,'ID-39'!F153,'ID-40'!F153,'ID-45'!F153,'ID-53'!C153,'ID-54'!B153,'ID-57'!E153,'ID-71'!E153))</f>
        <v>12.801155818038747</v>
      </c>
      <c r="G146" s="1">
        <f>ABS(Mean!G146-MAX('ID-01'!C153,'ID-02'!C153,'ID-03'!D153,'ID-07'!B153,'ID-08'!D153,'ID-11'!D153,'ID-18'!F153,'ID-24'!F153,'ID-29'!G153,'ID-31'!B153,'ID-33'!F153,'ID-34'!G153,'ID-36'!F153,'ID-39'!G153,'ID-40'!G153,'ID-44'!E153,'ID-45'!G153,'ID-50'!B153,'ID-53'!D153,'ID-54'!C153,'ID-57'!F153,'ID-59'!E153,'ID-70'!D153,'ID-71'!F153))</f>
        <v>6.6277460474975527</v>
      </c>
      <c r="H146" s="1">
        <f>ABS(Mean!H146-MAX('ID-03'!E153,'ID-11'!E153,'ID-13'!E153,'ID-15'!E153,'ID-16'!E153,'ID-18'!G153,'ID-24'!G153,'ID-29'!H153,'ID-30'!F153,'ID-31'!C153,'ID-33'!G153,'ID-34'!H153,'ID-40'!H153,'ID-44'!F153,'ID-45'!H153,'ID-54'!D153,'ID-57'!G153,'ID-59'!F153,'ID-70'!E153,'ID-71'!G153))</f>
        <v>3.4991496729437572</v>
      </c>
      <c r="I146" s="1">
        <f>ABS(Mean!I146-MAX('ID-12'!C153,'ID-18'!H153,'ID-24'!H153,'ID-29'!I153,'ID-40'!I153,'ID-44'!G153,'ID-45'!I153,'ID-59'!G153))</f>
        <v>4.0638590663677761</v>
      </c>
      <c r="J146" s="1">
        <f>ABS(Mean!J146-MAX('ID-31'!D153,'ID-40'!J153,'ID-44'!H153,'ID-45'!J153,'ID-57'!H153))</f>
        <v>1.2705529269950535</v>
      </c>
      <c r="K146" s="1">
        <f>ABS(Mean!K146-MAX('ID-26'!E153,'ID-31'!E153,'ID-34'!I153,'ID-36'!G153,'ID-40'!K153,'ID-44'!I153,'ID-57'!I153))</f>
        <v>4.6015968617276908</v>
      </c>
      <c r="M146" s="1">
        <v>17.75</v>
      </c>
      <c r="N146" s="70">
        <f t="shared" si="20"/>
        <v>3.9641005305237091E-4</v>
      </c>
      <c r="O146" s="1">
        <f t="shared" si="21"/>
        <v>1.5725138389225876E-4</v>
      </c>
      <c r="P146" s="1">
        <f t="shared" si="22"/>
        <v>5.5012684308414618E-4</v>
      </c>
      <c r="Q146" s="1">
        <f t="shared" si="23"/>
        <v>7.0742814779435885E-4</v>
      </c>
      <c r="R146" s="1">
        <f t="shared" si="24"/>
        <v>2.1326725592852556E-3</v>
      </c>
      <c r="S146" s="1">
        <f t="shared" si="25"/>
        <v>1.1041824915130924E-3</v>
      </c>
      <c r="T146" s="1">
        <f t="shared" si="26"/>
        <v>5.8295833551242997E-4</v>
      </c>
      <c r="U146" s="1">
        <f t="shared" si="27"/>
        <v>6.7703892045687156E-4</v>
      </c>
      <c r="V146" s="1">
        <f t="shared" si="28"/>
        <v>2.1167411763737593E-4</v>
      </c>
      <c r="W146" s="1">
        <f t="shared" si="29"/>
        <v>7.6662603716383339E-4</v>
      </c>
    </row>
    <row r="147" spans="1:23" x14ac:dyDescent="0.25">
      <c r="A147" s="1">
        <v>17.875</v>
      </c>
      <c r="B147" s="1">
        <f>ABS(Mean!B147-MAX('ID-11'!B154,'ID-13'!B154,'ID-14'!B154,'ID-15'!B154,'ID-24'!B154,'ID-26'!B154,'ID-29'!B154,'ID-30'!B154,'ID-32'!B154,'ID-33'!B154,'ID-34'!B154,'ID-37'!B154,'ID-38'!B154,'ID-39'!B154,'ID-40'!B154,'ID-44'!B154,'ID-45'!B154,'ID-53'!B154,'ID-57'!B154,'ID-59'!B154,'ID-70'!B154,'ID-71'!B154))</f>
        <v>2.3369743829653875</v>
      </c>
      <c r="C147" s="1">
        <f>ABS(Mean!C147-MAX('ID-08'!B154,'ID-09'!B154,'ID-11'!C154,'ID-14'!C154,'ID-18'!B154,'ID-24'!C154,'ID-26'!C154,'ID-29'!C154,'ID-30'!C154,'ID-34'!C154,'ID-36'!B154,'ID-38'!C154,'ID-39'!C154,'ID-40'!C154,'ID-44'!C154,'ID-45'!C154,'ID-57'!C154,'ID-59'!C154))</f>
        <v>1.0144984779310136</v>
      </c>
      <c r="D147" s="1">
        <f>ABS(Mean!D147-MAX('ID-13'!C154,'ID-14'!D154,'ID-15'!C154,'ID-16'!B154,'ID-18'!C154,'ID-26'!D154,'ID-29'!D154,'ID-30'!D154,'ID-33'!C154,'ID-34'!D154,'ID-36'!C154,'ID-37'!C154,'ID-38'!D154,'ID-39'!D154,'ID-40'!D154,'ID-45'!D154,'ID-59'!D154,'ID-71'!C154))</f>
        <v>3.2580618431925625</v>
      </c>
      <c r="E147" s="1">
        <f>ABS(Mean!E147-MAX('ID-03'!B154,'ID-09'!C154,'ID-13'!D154,'ID-15'!D154,'ID-16'!C154,'ID-18'!D154,'ID-24'!D154,'ID-29'!E154,'ID-30'!E154,'ID-33'!D154,'ID-34'!E154,'ID-36'!D154,'ID-38'!E154,'ID-39'!E154,'ID-40'!E154,'ID-44'!D154,'ID-45'!E154,'ID-57'!D154,'ID-70'!C154,'ID-71'!D154))</f>
        <v>4.3415367949205219</v>
      </c>
      <c r="F147" s="1">
        <f>ABS(Mean!F147-MAX('ID-01'!B154,'ID-02'!B154,'ID-03'!C154,'ID-06'!B154,'ID-08'!C154,'ID-09'!D154,'ID-12'!B154,'ID-16'!D154,'ID-18'!E154,'ID-24'!E154,'ID-29'!F154,'ID-33'!E154,'ID-34'!F154,'ID-36'!E154,'ID-38'!F154,'ID-39'!F154,'ID-40'!F154,'ID-45'!F154,'ID-53'!C154,'ID-54'!B154,'ID-57'!E154,'ID-71'!E154))</f>
        <v>12.690155828053843</v>
      </c>
      <c r="G147" s="1">
        <f>ABS(Mean!G147-MAX('ID-01'!C154,'ID-02'!C154,'ID-03'!D154,'ID-07'!B154,'ID-08'!D154,'ID-11'!D154,'ID-18'!F154,'ID-24'!F154,'ID-29'!G154,'ID-31'!B154,'ID-33'!F154,'ID-34'!G154,'ID-36'!F154,'ID-39'!G154,'ID-40'!G154,'ID-44'!E154,'ID-45'!G154,'ID-50'!B154,'ID-53'!D154,'ID-54'!C154,'ID-57'!F154,'ID-59'!E154,'ID-70'!D154,'ID-71'!F154))</f>
        <v>6.6051179974465608</v>
      </c>
      <c r="H147" s="1">
        <f>ABS(Mean!H147-MAX('ID-03'!E154,'ID-11'!E154,'ID-13'!E154,'ID-15'!E154,'ID-16'!E154,'ID-18'!G154,'ID-24'!G154,'ID-29'!H154,'ID-30'!F154,'ID-31'!C154,'ID-33'!G154,'ID-34'!H154,'ID-40'!H154,'ID-44'!F154,'ID-45'!H154,'ID-54'!D154,'ID-57'!G154,'ID-59'!F154,'ID-70'!E154,'ID-71'!G154))</f>
        <v>3.4921184843708764</v>
      </c>
      <c r="I147" s="1">
        <f>ABS(Mean!I147-MAX('ID-12'!C154,'ID-18'!H154,'ID-24'!H154,'ID-29'!I154,'ID-40'!I154,'ID-44'!G154,'ID-45'!I154,'ID-59'!G154))</f>
        <v>4.1254891097900863</v>
      </c>
      <c r="J147" s="1">
        <f>ABS(Mean!J147-MAX('ID-31'!D154,'ID-40'!J154,'ID-44'!H154,'ID-45'!J154,'ID-57'!H154))</f>
        <v>1.2435700354577515</v>
      </c>
      <c r="K147" s="1">
        <f>ABS(Mean!K147-MAX('ID-26'!E154,'ID-31'!E154,'ID-34'!I154,'ID-36'!G154,'ID-40'!K154,'ID-44'!I154,'ID-57'!I154))</f>
        <v>4.5291861277359295</v>
      </c>
      <c r="M147" s="1">
        <v>17.875</v>
      </c>
      <c r="N147" s="70">
        <f t="shared" si="20"/>
        <v>3.893399322020336E-4</v>
      </c>
      <c r="O147" s="1">
        <f t="shared" si="21"/>
        <v>1.6901544642330686E-4</v>
      </c>
      <c r="P147" s="1">
        <f t="shared" si="22"/>
        <v>5.4279310307588091E-4</v>
      </c>
      <c r="Q147" s="1">
        <f t="shared" si="23"/>
        <v>7.2330003003375897E-4</v>
      </c>
      <c r="R147" s="1">
        <f t="shared" si="24"/>
        <v>2.1141799609537704E-3</v>
      </c>
      <c r="S147" s="1">
        <f t="shared" si="25"/>
        <v>1.1004126583745971E-3</v>
      </c>
      <c r="T147" s="1">
        <f t="shared" si="26"/>
        <v>5.8178693949618803E-4</v>
      </c>
      <c r="U147" s="1">
        <f t="shared" si="27"/>
        <v>6.8730648569102846E-4</v>
      </c>
      <c r="V147" s="1">
        <f t="shared" si="28"/>
        <v>2.0717876790726141E-4</v>
      </c>
      <c r="W147" s="1">
        <f t="shared" si="29"/>
        <v>7.5456240888080591E-4</v>
      </c>
    </row>
    <row r="148" spans="1:23" x14ac:dyDescent="0.25">
      <c r="A148" s="1">
        <v>18</v>
      </c>
      <c r="B148" s="1">
        <f>ABS(Mean!B148-MAX('ID-11'!B155,'ID-13'!B155,'ID-14'!B155,'ID-15'!B155,'ID-24'!B155,'ID-26'!B155,'ID-29'!B155,'ID-30'!B155,'ID-32'!B155,'ID-33'!B155,'ID-34'!B155,'ID-37'!B155,'ID-38'!B155,'ID-39'!B155,'ID-40'!B155,'ID-44'!B155,'ID-45'!B155,'ID-53'!B155,'ID-57'!B155,'ID-59'!B155,'ID-70'!B155,'ID-71'!B155))</f>
        <v>2.3467766925323583</v>
      </c>
      <c r="C148" s="1">
        <f>ABS(Mean!C148-MAX('ID-08'!B155,'ID-09'!B155,'ID-11'!C155,'ID-14'!C155,'ID-18'!B155,'ID-24'!C155,'ID-26'!C155,'ID-29'!C155,'ID-30'!C155,'ID-34'!C155,'ID-36'!B155,'ID-38'!C155,'ID-39'!C155,'ID-40'!C155,'ID-44'!C155,'ID-45'!C155,'ID-57'!C155,'ID-59'!C155))</f>
        <v>1.071360494868415</v>
      </c>
      <c r="D148" s="1">
        <f>ABS(Mean!D148-MAX('ID-13'!C155,'ID-14'!D155,'ID-15'!C155,'ID-16'!B155,'ID-18'!C155,'ID-26'!D155,'ID-29'!D155,'ID-30'!D155,'ID-33'!C155,'ID-34'!D155,'ID-36'!C155,'ID-37'!C155,'ID-38'!D155,'ID-39'!D155,'ID-40'!D155,'ID-45'!D155,'ID-59'!D155,'ID-71'!C155))</f>
        <v>3.379368589298112</v>
      </c>
      <c r="E148" s="1">
        <f>ABS(Mean!E148-MAX('ID-03'!B155,'ID-09'!C155,'ID-13'!D155,'ID-15'!D155,'ID-16'!C155,'ID-18'!D155,'ID-24'!D155,'ID-29'!E155,'ID-30'!E155,'ID-33'!D155,'ID-34'!E155,'ID-36'!D155,'ID-38'!E155,'ID-39'!E155,'ID-40'!E155,'ID-44'!D155,'ID-45'!E155,'ID-57'!D155,'ID-70'!C155,'ID-71'!D155))</f>
        <v>4.0139442495211792</v>
      </c>
      <c r="F148" s="1">
        <f>ABS(Mean!F148-MAX('ID-01'!B155,'ID-02'!B155,'ID-03'!C155,'ID-06'!B155,'ID-08'!C155,'ID-09'!D155,'ID-12'!B155,'ID-16'!D155,'ID-18'!E155,'ID-24'!E155,'ID-29'!F155,'ID-33'!E155,'ID-34'!F155,'ID-36'!E155,'ID-38'!F155,'ID-39'!F155,'ID-40'!F155,'ID-45'!F155,'ID-53'!C155,'ID-54'!B155,'ID-57'!E155,'ID-71'!E155))</f>
        <v>12.347856488302714</v>
      </c>
      <c r="G148" s="1">
        <f>ABS(Mean!G148-MAX('ID-01'!C155,'ID-02'!C155,'ID-03'!D155,'ID-07'!B155,'ID-08'!D155,'ID-11'!D155,'ID-18'!F155,'ID-24'!F155,'ID-29'!G155,'ID-31'!B155,'ID-33'!F155,'ID-34'!G155,'ID-36'!F155,'ID-39'!G155,'ID-40'!G155,'ID-44'!E155,'ID-45'!G155,'ID-50'!B155,'ID-53'!D155,'ID-54'!C155,'ID-57'!F155,'ID-59'!E155,'ID-70'!D155,'ID-71'!F155))</f>
        <v>6.6032887689351494</v>
      </c>
      <c r="H148" s="1">
        <f>ABS(Mean!H148-MAX('ID-03'!E155,'ID-11'!E155,'ID-13'!E155,'ID-15'!E155,'ID-16'!E155,'ID-18'!G155,'ID-24'!G155,'ID-29'!H155,'ID-30'!F155,'ID-31'!C155,'ID-33'!G155,'ID-34'!H155,'ID-40'!H155,'ID-44'!F155,'ID-45'!H155,'ID-54'!D155,'ID-57'!G155,'ID-59'!F155,'ID-70'!E155,'ID-71'!G155))</f>
        <v>3.534368380493488</v>
      </c>
      <c r="I148" s="1">
        <f>ABS(Mean!I148-MAX('ID-12'!C155,'ID-18'!H155,'ID-24'!H155,'ID-29'!I155,'ID-40'!I155,'ID-44'!G155,'ID-45'!I155,'ID-59'!G155))</f>
        <v>4.2014079367632471</v>
      </c>
      <c r="J148" s="1">
        <f>ABS(Mean!J148-MAX('ID-31'!D155,'ID-40'!J155,'ID-44'!H155,'ID-45'!J155,'ID-57'!H155))</f>
        <v>1.2486179775630775</v>
      </c>
      <c r="K148" s="1">
        <f>ABS(Mean!K148-MAX('ID-26'!E155,'ID-31'!E155,'ID-34'!I155,'ID-36'!G155,'ID-40'!K155,'ID-44'!I155,'ID-57'!I155))</f>
        <v>4.4071012208997757</v>
      </c>
      <c r="M148" s="1">
        <v>18</v>
      </c>
      <c r="N148" s="70">
        <f t="shared" si="20"/>
        <v>3.9097299697589091E-4</v>
      </c>
      <c r="O148" s="1">
        <f t="shared" si="21"/>
        <v>1.7848865844507795E-4</v>
      </c>
      <c r="P148" s="1">
        <f t="shared" si="22"/>
        <v>5.6300280697706552E-4</v>
      </c>
      <c r="Q148" s="1">
        <f t="shared" si="23"/>
        <v>6.6872311197022853E-4</v>
      </c>
      <c r="R148" s="1">
        <f t="shared" si="24"/>
        <v>2.0571528909512321E-3</v>
      </c>
      <c r="S148" s="1">
        <f t="shared" si="25"/>
        <v>1.100107908904596E-3</v>
      </c>
      <c r="T148" s="1">
        <f t="shared" si="26"/>
        <v>5.8882577219021516E-4</v>
      </c>
      <c r="U148" s="1">
        <f t="shared" si="27"/>
        <v>6.9995456226475703E-4</v>
      </c>
      <c r="V148" s="1">
        <f t="shared" si="28"/>
        <v>2.0801975506200873E-4</v>
      </c>
      <c r="W148" s="1">
        <f t="shared" si="29"/>
        <v>7.3422306340190265E-4</v>
      </c>
    </row>
    <row r="149" spans="1:23" x14ac:dyDescent="0.25">
      <c r="A149" s="1">
        <v>18.125</v>
      </c>
      <c r="B149" s="1">
        <f>ABS(Mean!B149-MAX('ID-11'!B156,'ID-13'!B156,'ID-14'!B156,'ID-15'!B156,'ID-24'!B156,'ID-26'!B156,'ID-29'!B156,'ID-30'!B156,'ID-32'!B156,'ID-33'!B156,'ID-34'!B156,'ID-37'!B156,'ID-38'!B156,'ID-39'!B156,'ID-40'!B156,'ID-44'!B156,'ID-45'!B156,'ID-53'!B156,'ID-57'!B156,'ID-59'!B156,'ID-70'!B156,'ID-71'!B156))</f>
        <v>2.32554096558151</v>
      </c>
      <c r="C149" s="1">
        <f>ABS(Mean!C149-MAX('ID-08'!B156,'ID-09'!B156,'ID-11'!C156,'ID-14'!C156,'ID-18'!B156,'ID-24'!C156,'ID-26'!C156,'ID-29'!C156,'ID-30'!C156,'ID-34'!C156,'ID-36'!B156,'ID-38'!C156,'ID-39'!C156,'ID-40'!C156,'ID-44'!C156,'ID-45'!C156,'ID-57'!C156,'ID-59'!C156))</f>
        <v>1.0314595592207909</v>
      </c>
      <c r="D149" s="1">
        <f>ABS(Mean!D149-MAX('ID-13'!C156,'ID-14'!D156,'ID-15'!C156,'ID-16'!B156,'ID-18'!C156,'ID-26'!D156,'ID-29'!D156,'ID-30'!D156,'ID-33'!C156,'ID-34'!D156,'ID-36'!C156,'ID-37'!C156,'ID-38'!D156,'ID-39'!D156,'ID-40'!D156,'ID-45'!D156,'ID-59'!D156,'ID-71'!C156))</f>
        <v>3.41502788152874</v>
      </c>
      <c r="E149" s="1">
        <f>ABS(Mean!E149-MAX('ID-03'!B156,'ID-09'!C156,'ID-13'!D156,'ID-15'!D156,'ID-16'!C156,'ID-18'!D156,'ID-24'!D156,'ID-29'!E156,'ID-30'!E156,'ID-33'!D156,'ID-34'!E156,'ID-36'!D156,'ID-38'!E156,'ID-39'!E156,'ID-40'!E156,'ID-44'!D156,'ID-45'!E156,'ID-57'!D156,'ID-70'!C156,'ID-71'!D156))</f>
        <v>4.1011836490543043</v>
      </c>
      <c r="F149" s="1">
        <f>ABS(Mean!F149-MAX('ID-01'!B156,'ID-02'!B156,'ID-03'!C156,'ID-06'!B156,'ID-08'!C156,'ID-09'!D156,'ID-12'!B156,'ID-16'!D156,'ID-18'!E156,'ID-24'!E156,'ID-29'!F156,'ID-33'!E156,'ID-34'!F156,'ID-36'!E156,'ID-38'!F156,'ID-39'!F156,'ID-40'!F156,'ID-45'!F156,'ID-53'!C156,'ID-54'!B156,'ID-57'!E156,'ID-71'!E156))</f>
        <v>12.302654671822946</v>
      </c>
      <c r="G149" s="1">
        <f>ABS(Mean!G149-MAX('ID-01'!C156,'ID-02'!C156,'ID-03'!D156,'ID-07'!B156,'ID-08'!D156,'ID-11'!D156,'ID-18'!F156,'ID-24'!F156,'ID-29'!G156,'ID-31'!B156,'ID-33'!F156,'ID-34'!G156,'ID-36'!F156,'ID-39'!G156,'ID-40'!G156,'ID-44'!E156,'ID-45'!G156,'ID-50'!B156,'ID-53'!D156,'ID-54'!C156,'ID-57'!F156,'ID-59'!E156,'ID-70'!D156,'ID-71'!F156))</f>
        <v>6.4948544061377049</v>
      </c>
      <c r="H149" s="1">
        <f>ABS(Mean!H149-MAX('ID-03'!E156,'ID-11'!E156,'ID-13'!E156,'ID-15'!E156,'ID-16'!E156,'ID-18'!G156,'ID-24'!G156,'ID-29'!H156,'ID-30'!F156,'ID-31'!C156,'ID-33'!G156,'ID-34'!H156,'ID-40'!H156,'ID-44'!F156,'ID-45'!H156,'ID-54'!D156,'ID-57'!G156,'ID-59'!F156,'ID-70'!E156,'ID-71'!G156))</f>
        <v>3.5840706631369192</v>
      </c>
      <c r="I149" s="1">
        <f>ABS(Mean!I149-MAX('ID-12'!C156,'ID-18'!H156,'ID-24'!H156,'ID-29'!I156,'ID-40'!I156,'ID-44'!G156,'ID-45'!I156,'ID-59'!G156))</f>
        <v>4.2285465893848952</v>
      </c>
      <c r="J149" s="1">
        <f>ABS(Mean!J149-MAX('ID-31'!D156,'ID-40'!J156,'ID-44'!H156,'ID-45'!J156,'ID-57'!H156))</f>
        <v>1.3339614274479406</v>
      </c>
      <c r="K149" s="1">
        <f>ABS(Mean!K149-MAX('ID-26'!E156,'ID-31'!E156,'ID-34'!I156,'ID-36'!G156,'ID-40'!K156,'ID-44'!I156,'ID-57'!I156))</f>
        <v>4.3755898635761117</v>
      </c>
      <c r="M149" s="1">
        <v>18.125</v>
      </c>
      <c r="N149" s="70">
        <f t="shared" si="20"/>
        <v>3.8743512486587962E-4</v>
      </c>
      <c r="O149" s="1">
        <f t="shared" si="21"/>
        <v>1.7184116256618376E-4</v>
      </c>
      <c r="P149" s="1">
        <f t="shared" si="22"/>
        <v>5.6894364506268808E-4</v>
      </c>
      <c r="Q149" s="1">
        <f t="shared" si="23"/>
        <v>6.8325719593244718E-4</v>
      </c>
      <c r="R149" s="1">
        <f t="shared" si="24"/>
        <v>2.0496222683257029E-3</v>
      </c>
      <c r="S149" s="1">
        <f t="shared" si="25"/>
        <v>1.0820427440625417E-3</v>
      </c>
      <c r="T149" s="1">
        <f t="shared" si="26"/>
        <v>5.9710617247861074E-4</v>
      </c>
      <c r="U149" s="1">
        <f t="shared" si="27"/>
        <v>7.0447586179152365E-4</v>
      </c>
      <c r="V149" s="1">
        <f t="shared" si="28"/>
        <v>2.2223797381282692E-4</v>
      </c>
      <c r="W149" s="1">
        <f t="shared" si="29"/>
        <v>7.2897327127178027E-4</v>
      </c>
    </row>
    <row r="150" spans="1:23" x14ac:dyDescent="0.25">
      <c r="A150" s="1">
        <v>18.25</v>
      </c>
      <c r="B150" s="1">
        <f>ABS(Mean!B150-MAX('ID-11'!B157,'ID-13'!B157,'ID-14'!B157,'ID-15'!B157,'ID-24'!B157,'ID-26'!B157,'ID-29'!B157,'ID-30'!B157,'ID-32'!B157,'ID-33'!B157,'ID-34'!B157,'ID-37'!B157,'ID-38'!B157,'ID-39'!B157,'ID-40'!B157,'ID-44'!B157,'ID-45'!B157,'ID-53'!B157,'ID-57'!B157,'ID-59'!B157,'ID-70'!B157,'ID-71'!B157))</f>
        <v>2.3016543218345662</v>
      </c>
      <c r="C150" s="1">
        <f>ABS(Mean!C150-MAX('ID-08'!B157,'ID-09'!B157,'ID-11'!C157,'ID-14'!C157,'ID-18'!B157,'ID-24'!C157,'ID-26'!C157,'ID-29'!C157,'ID-30'!C157,'ID-34'!C157,'ID-36'!B157,'ID-38'!C157,'ID-39'!C157,'ID-40'!C157,'ID-44'!C157,'ID-45'!C157,'ID-57'!C157,'ID-59'!C157))</f>
        <v>1.089026711765456</v>
      </c>
      <c r="D150" s="1">
        <f>ABS(Mean!D150-MAX('ID-13'!C157,'ID-14'!D157,'ID-15'!C157,'ID-16'!B157,'ID-18'!C157,'ID-26'!D157,'ID-29'!D157,'ID-30'!D157,'ID-33'!C157,'ID-34'!D157,'ID-36'!C157,'ID-37'!C157,'ID-38'!D157,'ID-39'!D157,'ID-40'!D157,'ID-45'!D157,'ID-59'!D157,'ID-71'!C157))</f>
        <v>3.5526502832843292</v>
      </c>
      <c r="E150" s="1">
        <f>ABS(Mean!E150-MAX('ID-03'!B157,'ID-09'!C157,'ID-13'!D157,'ID-15'!D157,'ID-16'!C157,'ID-18'!D157,'ID-24'!D157,'ID-29'!E157,'ID-30'!E157,'ID-33'!D157,'ID-34'!E157,'ID-36'!D157,'ID-38'!E157,'ID-39'!E157,'ID-40'!E157,'ID-44'!D157,'ID-45'!E157,'ID-57'!D157,'ID-70'!C157,'ID-71'!D157))</f>
        <v>4.0384748490545839</v>
      </c>
      <c r="F150" s="1">
        <f>ABS(Mean!F150-MAX('ID-01'!B157,'ID-02'!B157,'ID-03'!C157,'ID-06'!B157,'ID-08'!C157,'ID-09'!D157,'ID-12'!B157,'ID-16'!D157,'ID-18'!E157,'ID-24'!E157,'ID-29'!F157,'ID-33'!E157,'ID-34'!F157,'ID-36'!E157,'ID-38'!F157,'ID-39'!F157,'ID-40'!F157,'ID-45'!F157,'ID-53'!C157,'ID-54'!B157,'ID-57'!E157,'ID-71'!E157))</f>
        <v>12.615444787508954</v>
      </c>
      <c r="G150" s="1">
        <f>ABS(Mean!G150-MAX('ID-01'!C157,'ID-02'!C157,'ID-03'!D157,'ID-07'!B157,'ID-08'!D157,'ID-11'!D157,'ID-18'!F157,'ID-24'!F157,'ID-29'!G157,'ID-31'!B157,'ID-33'!F157,'ID-34'!G157,'ID-36'!F157,'ID-39'!G157,'ID-40'!G157,'ID-44'!E157,'ID-45'!G157,'ID-50'!B157,'ID-53'!D157,'ID-54'!C157,'ID-57'!F157,'ID-59'!E157,'ID-70'!D157,'ID-71'!F157))</f>
        <v>6.2422780737017014</v>
      </c>
      <c r="H150" s="1">
        <f>ABS(Mean!H150-MAX('ID-03'!E157,'ID-11'!E157,'ID-13'!E157,'ID-15'!E157,'ID-16'!E157,'ID-18'!G157,'ID-24'!G157,'ID-29'!H157,'ID-30'!F157,'ID-31'!C157,'ID-33'!G157,'ID-34'!H157,'ID-40'!H157,'ID-44'!F157,'ID-45'!H157,'ID-54'!D157,'ID-57'!G157,'ID-59'!F157,'ID-70'!E157,'ID-71'!G157))</f>
        <v>3.5974420099242792</v>
      </c>
      <c r="I150" s="1">
        <f>ABS(Mean!I150-MAX('ID-12'!C157,'ID-18'!H157,'ID-24'!H157,'ID-29'!I157,'ID-40'!I157,'ID-44'!G157,'ID-45'!I157,'ID-59'!G157))</f>
        <v>4.2680471953610049</v>
      </c>
      <c r="J150" s="1">
        <f>ABS(Mean!J150-MAX('ID-31'!D157,'ID-40'!J157,'ID-44'!H157,'ID-45'!J157,'ID-57'!H157))</f>
        <v>1.2549655962928234</v>
      </c>
      <c r="K150" s="1">
        <f>ABS(Mean!K150-MAX('ID-26'!E157,'ID-31'!E157,'ID-34'!I157,'ID-36'!G157,'ID-40'!K157,'ID-44'!I157,'ID-57'!I157))</f>
        <v>4.2491814450141963</v>
      </c>
      <c r="M150" s="1">
        <v>18.25</v>
      </c>
      <c r="N150" s="70">
        <f t="shared" si="20"/>
        <v>3.8345561001763877E-4</v>
      </c>
      <c r="O150" s="1">
        <f t="shared" si="21"/>
        <v>1.8143185018012497E-4</v>
      </c>
      <c r="P150" s="1">
        <f t="shared" si="22"/>
        <v>5.9187153719516931E-4</v>
      </c>
      <c r="Q150" s="1">
        <f t="shared" si="23"/>
        <v>6.7280990985249371E-4</v>
      </c>
      <c r="R150" s="1">
        <f t="shared" si="24"/>
        <v>2.101733101598992E-3</v>
      </c>
      <c r="S150" s="1">
        <f t="shared" si="25"/>
        <v>1.0399635270787035E-3</v>
      </c>
      <c r="T150" s="1">
        <f t="shared" si="26"/>
        <v>5.9933383885338494E-4</v>
      </c>
      <c r="U150" s="1">
        <f t="shared" si="27"/>
        <v>7.1105666274714346E-4</v>
      </c>
      <c r="V150" s="1">
        <f t="shared" si="28"/>
        <v>2.090772683423844E-4</v>
      </c>
      <c r="W150" s="1">
        <f t="shared" si="29"/>
        <v>7.0791362873936516E-4</v>
      </c>
    </row>
    <row r="151" spans="1:23" x14ac:dyDescent="0.25">
      <c r="A151" s="1">
        <v>18.375</v>
      </c>
      <c r="B151" s="1">
        <f>ABS(Mean!B151-MAX('ID-11'!B158,'ID-13'!B158,'ID-14'!B158,'ID-15'!B158,'ID-24'!B158,'ID-26'!B158,'ID-29'!B158,'ID-30'!B158,'ID-32'!B158,'ID-33'!B158,'ID-34'!B158,'ID-37'!B158,'ID-38'!B158,'ID-39'!B158,'ID-40'!B158,'ID-44'!B158,'ID-45'!B158,'ID-53'!B158,'ID-57'!B158,'ID-59'!B158,'ID-70'!B158,'ID-71'!B158))</f>
        <v>2.296852796794874</v>
      </c>
      <c r="C151" s="1">
        <f>ABS(Mean!C151-MAX('ID-08'!B158,'ID-09'!B158,'ID-11'!C158,'ID-14'!C158,'ID-18'!B158,'ID-24'!C158,'ID-26'!C158,'ID-29'!C158,'ID-30'!C158,'ID-34'!C158,'ID-36'!B158,'ID-38'!C158,'ID-39'!C158,'ID-40'!C158,'ID-44'!C158,'ID-45'!C158,'ID-57'!C158,'ID-59'!C158))</f>
        <v>1.1820190851039742</v>
      </c>
      <c r="D151" s="1">
        <f>ABS(Mean!D151-MAX('ID-13'!C158,'ID-14'!D158,'ID-15'!C158,'ID-16'!B158,'ID-18'!C158,'ID-26'!D158,'ID-29'!D158,'ID-30'!D158,'ID-33'!C158,'ID-34'!D158,'ID-36'!C158,'ID-37'!C158,'ID-38'!D158,'ID-39'!D158,'ID-40'!D158,'ID-45'!D158,'ID-59'!D158,'ID-71'!C158))</f>
        <v>3.6283881688449551</v>
      </c>
      <c r="E151" s="1">
        <f>ABS(Mean!E151-MAX('ID-03'!B158,'ID-09'!C158,'ID-13'!D158,'ID-15'!D158,'ID-16'!C158,'ID-18'!D158,'ID-24'!D158,'ID-29'!E158,'ID-30'!E158,'ID-33'!D158,'ID-34'!E158,'ID-36'!D158,'ID-38'!E158,'ID-39'!E158,'ID-40'!E158,'ID-44'!D158,'ID-45'!E158,'ID-57'!D158,'ID-70'!C158,'ID-71'!D158))</f>
        <v>4.158514038616719</v>
      </c>
      <c r="F151" s="1">
        <f>ABS(Mean!F151-MAX('ID-01'!B158,'ID-02'!B158,'ID-03'!C158,'ID-06'!B158,'ID-08'!C158,'ID-09'!D158,'ID-12'!B158,'ID-16'!D158,'ID-18'!E158,'ID-24'!E158,'ID-29'!F158,'ID-33'!E158,'ID-34'!F158,'ID-36'!E158,'ID-38'!F158,'ID-39'!F158,'ID-40'!F158,'ID-45'!F158,'ID-53'!C158,'ID-54'!B158,'ID-57'!E158,'ID-71'!E158))</f>
        <v>12.632331070870181</v>
      </c>
      <c r="G151" s="1">
        <f>ABS(Mean!G151-MAX('ID-01'!C158,'ID-02'!C158,'ID-03'!D158,'ID-07'!B158,'ID-08'!D158,'ID-11'!D158,'ID-18'!F158,'ID-24'!F158,'ID-29'!G158,'ID-31'!B158,'ID-33'!F158,'ID-34'!G158,'ID-36'!F158,'ID-39'!G158,'ID-40'!G158,'ID-44'!E158,'ID-45'!G158,'ID-50'!B158,'ID-53'!D158,'ID-54'!C158,'ID-57'!F158,'ID-59'!E158,'ID-70'!D158,'ID-71'!F158))</f>
        <v>6.06597162484851</v>
      </c>
      <c r="H151" s="1">
        <f>ABS(Mean!H151-MAX('ID-03'!E158,'ID-11'!E158,'ID-13'!E158,'ID-15'!E158,'ID-16'!E158,'ID-18'!G158,'ID-24'!G158,'ID-29'!H158,'ID-30'!F158,'ID-31'!C158,'ID-33'!G158,'ID-34'!H158,'ID-40'!H158,'ID-44'!F158,'ID-45'!H158,'ID-54'!D158,'ID-57'!G158,'ID-59'!F158,'ID-70'!E158,'ID-71'!G158))</f>
        <v>3.6239640184681567</v>
      </c>
      <c r="I151" s="1">
        <f>ABS(Mean!I151-MAX('ID-12'!C158,'ID-18'!H158,'ID-24'!H158,'ID-29'!I158,'ID-40'!I158,'ID-44'!G158,'ID-45'!I158,'ID-59'!G158))</f>
        <v>4.2286712323261115</v>
      </c>
      <c r="J151" s="1">
        <f>ABS(Mean!J151-MAX('ID-31'!D158,'ID-40'!J158,'ID-44'!H158,'ID-45'!J158,'ID-57'!H158))</f>
        <v>1.3601876302000278</v>
      </c>
      <c r="K151" s="1">
        <f>ABS(Mean!K151-MAX('ID-26'!E158,'ID-31'!E158,'ID-34'!I158,'ID-36'!G158,'ID-40'!K158,'ID-44'!I158,'ID-57'!I158))</f>
        <v>4.1869627603556214</v>
      </c>
      <c r="M151" s="1">
        <v>18.375</v>
      </c>
      <c r="N151" s="70">
        <f t="shared" si="20"/>
        <v>3.8265567594602601E-4</v>
      </c>
      <c r="O151" s="1">
        <f t="shared" si="21"/>
        <v>1.9692437957832213E-4</v>
      </c>
      <c r="P151" s="1">
        <f t="shared" si="22"/>
        <v>6.0448946892956959E-4</v>
      </c>
      <c r="Q151" s="1">
        <f t="shared" si="23"/>
        <v>6.928084388335454E-4</v>
      </c>
      <c r="R151" s="1">
        <f t="shared" si="24"/>
        <v>2.1045463564069722E-3</v>
      </c>
      <c r="S151" s="1">
        <f t="shared" si="25"/>
        <v>1.0105908726997619E-3</v>
      </c>
      <c r="T151" s="1">
        <f t="shared" si="26"/>
        <v>6.0375240547679498E-4</v>
      </c>
      <c r="U151" s="1">
        <f t="shared" si="27"/>
        <v>7.0449662730553021E-4</v>
      </c>
      <c r="V151" s="1">
        <f t="shared" si="28"/>
        <v>2.2660725919132463E-4</v>
      </c>
      <c r="W151" s="1">
        <f t="shared" si="29"/>
        <v>6.975479958752466E-4</v>
      </c>
    </row>
    <row r="152" spans="1:23" x14ac:dyDescent="0.25">
      <c r="A152" s="1">
        <v>18.5</v>
      </c>
      <c r="B152" s="1">
        <f>ABS(Mean!B152-MAX('ID-11'!B159,'ID-13'!B159,'ID-14'!B159,'ID-15'!B159,'ID-24'!B159,'ID-26'!B159,'ID-29'!B159,'ID-30'!B159,'ID-32'!B159,'ID-33'!B159,'ID-34'!B159,'ID-37'!B159,'ID-38'!B159,'ID-39'!B159,'ID-40'!B159,'ID-44'!B159,'ID-45'!B159,'ID-53'!B159,'ID-57'!B159,'ID-59'!B159,'ID-70'!B159,'ID-71'!B159))</f>
        <v>2.3325238247785682</v>
      </c>
      <c r="C152" s="1">
        <f>ABS(Mean!C152-MAX('ID-08'!B159,'ID-09'!B159,'ID-11'!C159,'ID-14'!C159,'ID-18'!B159,'ID-24'!C159,'ID-26'!C159,'ID-29'!C159,'ID-30'!C159,'ID-34'!C159,'ID-36'!B159,'ID-38'!C159,'ID-39'!C159,'ID-40'!C159,'ID-44'!C159,'ID-45'!C159,'ID-57'!C159,'ID-59'!C159))</f>
        <v>1.2349086446923969</v>
      </c>
      <c r="D152" s="1">
        <f>ABS(Mean!D152-MAX('ID-13'!C159,'ID-14'!D159,'ID-15'!C159,'ID-16'!B159,'ID-18'!C159,'ID-26'!D159,'ID-29'!D159,'ID-30'!D159,'ID-33'!C159,'ID-34'!D159,'ID-36'!C159,'ID-37'!C159,'ID-38'!D159,'ID-39'!D159,'ID-40'!D159,'ID-45'!D159,'ID-59'!D159,'ID-71'!C159))</f>
        <v>3.4417504270385404</v>
      </c>
      <c r="E152" s="1">
        <f>ABS(Mean!E152-MAX('ID-03'!B159,'ID-09'!C159,'ID-13'!D159,'ID-15'!D159,'ID-16'!C159,'ID-18'!D159,'ID-24'!D159,'ID-29'!E159,'ID-30'!E159,'ID-33'!D159,'ID-34'!E159,'ID-36'!D159,'ID-38'!E159,'ID-39'!E159,'ID-40'!E159,'ID-44'!D159,'ID-45'!E159,'ID-57'!D159,'ID-70'!C159,'ID-71'!D159))</f>
        <v>4.1068736237565187</v>
      </c>
      <c r="F152" s="1">
        <f>ABS(Mean!F152-MAX('ID-01'!B159,'ID-02'!B159,'ID-03'!C159,'ID-06'!B159,'ID-08'!C159,'ID-09'!D159,'ID-12'!B159,'ID-16'!D159,'ID-18'!E159,'ID-24'!E159,'ID-29'!F159,'ID-33'!E159,'ID-34'!F159,'ID-36'!E159,'ID-38'!F159,'ID-39'!F159,'ID-40'!F159,'ID-45'!F159,'ID-53'!C159,'ID-54'!B159,'ID-57'!E159,'ID-71'!E159))</f>
        <v>12.719975775316183</v>
      </c>
      <c r="G152" s="1">
        <f>ABS(Mean!G152-MAX('ID-01'!C159,'ID-02'!C159,'ID-03'!D159,'ID-07'!B159,'ID-08'!D159,'ID-11'!D159,'ID-18'!F159,'ID-24'!F159,'ID-29'!G159,'ID-31'!B159,'ID-33'!F159,'ID-34'!G159,'ID-36'!F159,'ID-39'!G159,'ID-40'!G159,'ID-44'!E159,'ID-45'!G159,'ID-50'!B159,'ID-53'!D159,'ID-54'!C159,'ID-57'!F159,'ID-59'!E159,'ID-70'!D159,'ID-71'!F159))</f>
        <v>6.1081666708835485</v>
      </c>
      <c r="H152" s="1">
        <f>ABS(Mean!H152-MAX('ID-03'!E159,'ID-11'!E159,'ID-13'!E159,'ID-15'!E159,'ID-16'!E159,'ID-18'!G159,'ID-24'!G159,'ID-29'!H159,'ID-30'!F159,'ID-31'!C159,'ID-33'!G159,'ID-34'!H159,'ID-40'!H159,'ID-44'!F159,'ID-45'!H159,'ID-54'!D159,'ID-57'!G159,'ID-59'!F159,'ID-70'!E159,'ID-71'!G159))</f>
        <v>3.6549225026142</v>
      </c>
      <c r="I152" s="1">
        <f>ABS(Mean!I152-MAX('ID-12'!C159,'ID-18'!H159,'ID-24'!H159,'ID-29'!I159,'ID-40'!I159,'ID-44'!G159,'ID-45'!I159,'ID-59'!G159))</f>
        <v>4.1481039699166669</v>
      </c>
      <c r="J152" s="1">
        <f>ABS(Mean!J152-MAX('ID-31'!D159,'ID-40'!J159,'ID-44'!H159,'ID-45'!J159,'ID-57'!H159))</f>
        <v>1.4560528691700756</v>
      </c>
      <c r="K152" s="1">
        <f>ABS(Mean!K152-MAX('ID-26'!E159,'ID-31'!E159,'ID-34'!I159,'ID-36'!G159,'ID-40'!K159,'ID-44'!I159,'ID-57'!I159))</f>
        <v>4.1233365842556609</v>
      </c>
      <c r="M152" s="1">
        <v>18.5</v>
      </c>
      <c r="N152" s="70">
        <f t="shared" si="20"/>
        <v>3.8859846920810947E-4</v>
      </c>
      <c r="O152" s="1">
        <f t="shared" si="21"/>
        <v>2.0573578020575335E-4</v>
      </c>
      <c r="P152" s="1">
        <f t="shared" si="22"/>
        <v>5.7339562114462085E-4</v>
      </c>
      <c r="Q152" s="1">
        <f t="shared" si="23"/>
        <v>6.8420514571783603E-4</v>
      </c>
      <c r="R152" s="1">
        <f t="shared" si="24"/>
        <v>2.1191479641676763E-3</v>
      </c>
      <c r="S152" s="1">
        <f t="shared" si="25"/>
        <v>1.0176205673691993E-3</v>
      </c>
      <c r="T152" s="1">
        <f t="shared" si="26"/>
        <v>6.0891008893552577E-4</v>
      </c>
      <c r="U152" s="1">
        <f t="shared" si="27"/>
        <v>6.9107412138811675E-4</v>
      </c>
      <c r="V152" s="1">
        <f t="shared" si="28"/>
        <v>2.4257840800373461E-4</v>
      </c>
      <c r="W152" s="1">
        <f t="shared" si="29"/>
        <v>6.8694787493699312E-4</v>
      </c>
    </row>
    <row r="153" spans="1:23" x14ac:dyDescent="0.25">
      <c r="A153" s="1">
        <v>18.625</v>
      </c>
      <c r="B153" s="1">
        <f>ABS(Mean!B153-MAX('ID-11'!B160,'ID-13'!B160,'ID-14'!B160,'ID-15'!B160,'ID-24'!B160,'ID-26'!B160,'ID-29'!B160,'ID-30'!B160,'ID-32'!B160,'ID-33'!B160,'ID-34'!B160,'ID-37'!B160,'ID-38'!B160,'ID-39'!B160,'ID-40'!B160,'ID-44'!B160,'ID-45'!B160,'ID-53'!B160,'ID-57'!B160,'ID-59'!B160,'ID-70'!B160,'ID-71'!B160))</f>
        <v>2.2377326370340005</v>
      </c>
      <c r="C153" s="1">
        <f>ABS(Mean!C153-MAX('ID-08'!B160,'ID-09'!B160,'ID-11'!C160,'ID-14'!C160,'ID-18'!B160,'ID-24'!C160,'ID-26'!C160,'ID-29'!C160,'ID-30'!C160,'ID-34'!C160,'ID-36'!B160,'ID-38'!C160,'ID-39'!C160,'ID-40'!C160,'ID-44'!C160,'ID-45'!C160,'ID-57'!C160,'ID-59'!C160))</f>
        <v>1.2364518501721986</v>
      </c>
      <c r="D153" s="1">
        <f>ABS(Mean!D153-MAX('ID-13'!C160,'ID-14'!D160,'ID-15'!C160,'ID-16'!B160,'ID-18'!C160,'ID-26'!D160,'ID-29'!D160,'ID-30'!D160,'ID-33'!C160,'ID-34'!D160,'ID-36'!C160,'ID-37'!C160,'ID-38'!D160,'ID-39'!D160,'ID-40'!D160,'ID-45'!D160,'ID-59'!D160,'ID-71'!C160))</f>
        <v>3.4854964403945106</v>
      </c>
      <c r="E153" s="1">
        <f>ABS(Mean!E153-MAX('ID-03'!B160,'ID-09'!C160,'ID-13'!D160,'ID-15'!D160,'ID-16'!C160,'ID-18'!D160,'ID-24'!D160,'ID-29'!E160,'ID-30'!E160,'ID-33'!D160,'ID-34'!E160,'ID-36'!D160,'ID-38'!E160,'ID-39'!E160,'ID-40'!E160,'ID-44'!D160,'ID-45'!E160,'ID-57'!D160,'ID-70'!C160,'ID-71'!D160))</f>
        <v>4.09909294524968</v>
      </c>
      <c r="F153" s="1">
        <f>ABS(Mean!F153-MAX('ID-01'!B160,'ID-02'!B160,'ID-03'!C160,'ID-06'!B160,'ID-08'!C160,'ID-09'!D160,'ID-12'!B160,'ID-16'!D160,'ID-18'!E160,'ID-24'!E160,'ID-29'!F160,'ID-33'!E160,'ID-34'!F160,'ID-36'!E160,'ID-38'!F160,'ID-39'!F160,'ID-40'!F160,'ID-45'!F160,'ID-53'!C160,'ID-54'!B160,'ID-57'!E160,'ID-71'!E160))</f>
        <v>12.769976173818748</v>
      </c>
      <c r="G153" s="1">
        <f>ABS(Mean!G153-MAX('ID-01'!C160,'ID-02'!C160,'ID-03'!D160,'ID-07'!B160,'ID-08'!D160,'ID-11'!D160,'ID-18'!F160,'ID-24'!F160,'ID-29'!G160,'ID-31'!B160,'ID-33'!F160,'ID-34'!G160,'ID-36'!F160,'ID-39'!G160,'ID-40'!G160,'ID-44'!E160,'ID-45'!G160,'ID-50'!B160,'ID-53'!D160,'ID-54'!C160,'ID-57'!F160,'ID-59'!E160,'ID-70'!D160,'ID-71'!F160))</f>
        <v>6.0883818725386263</v>
      </c>
      <c r="H153" s="1">
        <f>ABS(Mean!H153-MAX('ID-03'!E160,'ID-11'!E160,'ID-13'!E160,'ID-15'!E160,'ID-16'!E160,'ID-18'!G160,'ID-24'!G160,'ID-29'!H160,'ID-30'!F160,'ID-31'!C160,'ID-33'!G160,'ID-34'!H160,'ID-40'!H160,'ID-44'!F160,'ID-45'!H160,'ID-54'!D160,'ID-57'!G160,'ID-59'!F160,'ID-70'!E160,'ID-71'!G160))</f>
        <v>3.5675910696006232</v>
      </c>
      <c r="I153" s="1">
        <f>ABS(Mean!I153-MAX('ID-12'!C160,'ID-18'!H160,'ID-24'!H160,'ID-29'!I160,'ID-40'!I160,'ID-44'!G160,'ID-45'!I160,'ID-59'!G160))</f>
        <v>4.121657208452107</v>
      </c>
      <c r="J153" s="1">
        <f>ABS(Mean!J153-MAX('ID-31'!D160,'ID-40'!J160,'ID-44'!H160,'ID-45'!J160,'ID-57'!H160))</f>
        <v>1.472933012121086</v>
      </c>
      <c r="K153" s="1">
        <f>ABS(Mean!K153-MAX('ID-26'!E160,'ID-31'!E160,'ID-34'!I160,'ID-36'!G160,'ID-40'!K160,'ID-44'!I160,'ID-57'!I160))</f>
        <v>4.1070984135748079</v>
      </c>
      <c r="M153" s="1">
        <v>18.625</v>
      </c>
      <c r="N153" s="70">
        <f t="shared" si="20"/>
        <v>3.728062573298645E-4</v>
      </c>
      <c r="O153" s="1">
        <f t="shared" si="21"/>
        <v>2.0599287823868829E-4</v>
      </c>
      <c r="P153" s="1">
        <f t="shared" si="22"/>
        <v>5.8068370696972552E-4</v>
      </c>
      <c r="Q153" s="1">
        <f t="shared" si="23"/>
        <v>6.8290888467859674E-4</v>
      </c>
      <c r="R153" s="1">
        <f t="shared" si="24"/>
        <v>2.1274780305582035E-3</v>
      </c>
      <c r="S153" s="1">
        <f t="shared" si="25"/>
        <v>1.0143244199649353E-3</v>
      </c>
      <c r="T153" s="1">
        <f t="shared" si="26"/>
        <v>5.9436067219546384E-4</v>
      </c>
      <c r="U153" s="1">
        <f t="shared" si="27"/>
        <v>6.8666809092812102E-4</v>
      </c>
      <c r="V153" s="1">
        <f t="shared" si="28"/>
        <v>2.4539063981937295E-4</v>
      </c>
      <c r="W153" s="1">
        <f t="shared" si="29"/>
        <v>6.84242595701563E-4</v>
      </c>
    </row>
    <row r="154" spans="1:23" x14ac:dyDescent="0.25">
      <c r="A154" s="1">
        <v>18.75</v>
      </c>
      <c r="B154" s="1">
        <f>ABS(Mean!B154-MAX('ID-11'!B161,'ID-13'!B161,'ID-14'!B161,'ID-15'!B161,'ID-24'!B161,'ID-26'!B161,'ID-29'!B161,'ID-30'!B161,'ID-32'!B161,'ID-33'!B161,'ID-34'!B161,'ID-37'!B161,'ID-38'!B161,'ID-39'!B161,'ID-40'!B161,'ID-44'!B161,'ID-45'!B161,'ID-53'!B161,'ID-57'!B161,'ID-59'!B161,'ID-70'!B161,'ID-71'!B161))</f>
        <v>2.2208943188463217</v>
      </c>
      <c r="C154" s="1">
        <f>ABS(Mean!C154-MAX('ID-08'!B161,'ID-09'!B161,'ID-11'!C161,'ID-14'!C161,'ID-18'!B161,'ID-24'!C161,'ID-26'!C161,'ID-29'!C161,'ID-30'!C161,'ID-34'!C161,'ID-36'!B161,'ID-38'!C161,'ID-39'!C161,'ID-40'!C161,'ID-44'!C161,'ID-45'!C161,'ID-57'!C161,'ID-59'!C161))</f>
        <v>1.287606183874108</v>
      </c>
      <c r="D154" s="1">
        <f>ABS(Mean!D154-MAX('ID-13'!C161,'ID-14'!D161,'ID-15'!C161,'ID-16'!B161,'ID-18'!C161,'ID-26'!D161,'ID-29'!D161,'ID-30'!D161,'ID-33'!C161,'ID-34'!D161,'ID-36'!C161,'ID-37'!C161,'ID-38'!D161,'ID-39'!D161,'ID-40'!D161,'ID-45'!D161,'ID-59'!D161,'ID-71'!C161))</f>
        <v>3.3377544417939751</v>
      </c>
      <c r="E154" s="1">
        <f>ABS(Mean!E154-MAX('ID-03'!B161,'ID-09'!C161,'ID-13'!D161,'ID-15'!D161,'ID-16'!C161,'ID-18'!D161,'ID-24'!D161,'ID-29'!E161,'ID-30'!E161,'ID-33'!D161,'ID-34'!E161,'ID-36'!D161,'ID-38'!E161,'ID-39'!E161,'ID-40'!E161,'ID-44'!D161,'ID-45'!E161,'ID-57'!D161,'ID-70'!C161,'ID-71'!D161))</f>
        <v>4.149931086964143</v>
      </c>
      <c r="F154" s="1">
        <f>ABS(Mean!F154-MAX('ID-01'!B161,'ID-02'!B161,'ID-03'!C161,'ID-06'!B161,'ID-08'!C161,'ID-09'!D161,'ID-12'!B161,'ID-16'!D161,'ID-18'!E161,'ID-24'!E161,'ID-29'!F161,'ID-33'!E161,'ID-34'!F161,'ID-36'!E161,'ID-38'!F161,'ID-39'!F161,'ID-40'!F161,'ID-45'!F161,'ID-53'!C161,'ID-54'!B161,'ID-57'!E161,'ID-71'!E161))</f>
        <v>12.684233050931631</v>
      </c>
      <c r="G154" s="1">
        <f>ABS(Mean!G154-MAX('ID-01'!C161,'ID-02'!C161,'ID-03'!D161,'ID-07'!B161,'ID-08'!D161,'ID-11'!D161,'ID-18'!F161,'ID-24'!F161,'ID-29'!G161,'ID-31'!B161,'ID-33'!F161,'ID-34'!G161,'ID-36'!F161,'ID-39'!G161,'ID-40'!G161,'ID-44'!E161,'ID-45'!G161,'ID-50'!B161,'ID-53'!D161,'ID-54'!C161,'ID-57'!F161,'ID-59'!E161,'ID-70'!D161,'ID-71'!F161))</f>
        <v>6.0817667397080637</v>
      </c>
      <c r="H154" s="1">
        <f>ABS(Mean!H154-MAX('ID-03'!E161,'ID-11'!E161,'ID-13'!E161,'ID-15'!E161,'ID-16'!E161,'ID-18'!G161,'ID-24'!G161,'ID-29'!H161,'ID-30'!F161,'ID-31'!C161,'ID-33'!G161,'ID-34'!H161,'ID-40'!H161,'ID-44'!F161,'ID-45'!H161,'ID-54'!D161,'ID-57'!G161,'ID-59'!F161,'ID-70'!E161,'ID-71'!G161))</f>
        <v>3.4922879120722143</v>
      </c>
      <c r="I154" s="1">
        <f>ABS(Mean!I154-MAX('ID-12'!C161,'ID-18'!H161,'ID-24'!H161,'ID-29'!I161,'ID-40'!I161,'ID-44'!G161,'ID-45'!I161,'ID-59'!G161))</f>
        <v>4.0444419817386272</v>
      </c>
      <c r="J154" s="1">
        <f>ABS(Mean!J154-MAX('ID-31'!D161,'ID-40'!J161,'ID-44'!H161,'ID-45'!J161,'ID-57'!H161))</f>
        <v>1.4719134868727506</v>
      </c>
      <c r="K154" s="1">
        <f>ABS(Mean!K154-MAX('ID-26'!E161,'ID-31'!E161,'ID-34'!I161,'ID-36'!G161,'ID-40'!K161,'ID-44'!I161,'ID-57'!I161))</f>
        <v>4.2122891901404174</v>
      </c>
      <c r="M154" s="1">
        <v>18.75</v>
      </c>
      <c r="N154" s="70">
        <f t="shared" si="20"/>
        <v>3.7000099351979724E-4</v>
      </c>
      <c r="O154" s="1">
        <f t="shared" si="21"/>
        <v>2.145151902334264E-4</v>
      </c>
      <c r="P154" s="1">
        <f t="shared" si="22"/>
        <v>5.5606989000287627E-4</v>
      </c>
      <c r="Q154" s="1">
        <f t="shared" si="23"/>
        <v>6.9137851908822627E-4</v>
      </c>
      <c r="R154" s="1">
        <f t="shared" si="24"/>
        <v>2.1131932262852099E-3</v>
      </c>
      <c r="S154" s="1">
        <f t="shared" si="25"/>
        <v>1.0132223388353635E-3</v>
      </c>
      <c r="T154" s="1">
        <f t="shared" si="26"/>
        <v>5.8181516615123097E-4</v>
      </c>
      <c r="U154" s="1">
        <f t="shared" si="27"/>
        <v>6.7380403415765529E-4</v>
      </c>
      <c r="V154" s="1">
        <f t="shared" si="28"/>
        <v>2.4522078691300024E-4</v>
      </c>
      <c r="W154" s="1">
        <f t="shared" si="29"/>
        <v>7.0176737907739356E-4</v>
      </c>
    </row>
    <row r="155" spans="1:23" x14ac:dyDescent="0.25">
      <c r="A155" s="1">
        <v>18.875</v>
      </c>
      <c r="B155" s="1">
        <f>ABS(Mean!B155-MAX('ID-11'!B162,'ID-13'!B162,'ID-14'!B162,'ID-15'!B162,'ID-24'!B162,'ID-26'!B162,'ID-29'!B162,'ID-30'!B162,'ID-32'!B162,'ID-33'!B162,'ID-34'!B162,'ID-37'!B162,'ID-38'!B162,'ID-39'!B162,'ID-40'!B162,'ID-44'!B162,'ID-45'!B162,'ID-53'!B162,'ID-57'!B162,'ID-59'!B162,'ID-70'!B162,'ID-71'!B162))</f>
        <v>2.2290638964312932</v>
      </c>
      <c r="C155" s="1">
        <f>ABS(Mean!C155-MAX('ID-08'!B162,'ID-09'!B162,'ID-11'!C162,'ID-14'!C162,'ID-18'!B162,'ID-24'!C162,'ID-26'!C162,'ID-29'!C162,'ID-30'!C162,'ID-34'!C162,'ID-36'!B162,'ID-38'!C162,'ID-39'!C162,'ID-40'!C162,'ID-44'!C162,'ID-45'!C162,'ID-57'!C162,'ID-59'!C162))</f>
        <v>1.4685538761621659</v>
      </c>
      <c r="D155" s="1">
        <f>ABS(Mean!D155-MAX('ID-13'!C162,'ID-14'!D162,'ID-15'!C162,'ID-16'!B162,'ID-18'!C162,'ID-26'!D162,'ID-29'!D162,'ID-30'!D162,'ID-33'!C162,'ID-34'!D162,'ID-36'!C162,'ID-37'!C162,'ID-38'!D162,'ID-39'!D162,'ID-40'!D162,'ID-45'!D162,'ID-59'!D162,'ID-71'!C162))</f>
        <v>3.3769949394529113</v>
      </c>
      <c r="E155" s="1">
        <f>ABS(Mean!E155-MAX('ID-03'!B162,'ID-09'!C162,'ID-13'!D162,'ID-15'!D162,'ID-16'!C162,'ID-18'!D162,'ID-24'!D162,'ID-29'!E162,'ID-30'!E162,'ID-33'!D162,'ID-34'!E162,'ID-36'!D162,'ID-38'!E162,'ID-39'!E162,'ID-40'!E162,'ID-44'!D162,'ID-45'!E162,'ID-57'!D162,'ID-70'!C162,'ID-71'!D162))</f>
        <v>4.0948381694338263</v>
      </c>
      <c r="F155" s="1">
        <f>ABS(Mean!F155-MAX('ID-01'!B162,'ID-02'!B162,'ID-03'!C162,'ID-06'!B162,'ID-08'!C162,'ID-09'!D162,'ID-12'!B162,'ID-16'!D162,'ID-18'!E162,'ID-24'!E162,'ID-29'!F162,'ID-33'!E162,'ID-34'!F162,'ID-36'!E162,'ID-38'!F162,'ID-39'!F162,'ID-40'!F162,'ID-45'!F162,'ID-53'!C162,'ID-54'!B162,'ID-57'!E162,'ID-71'!E162))</f>
        <v>12.425540678312585</v>
      </c>
      <c r="G155" s="1">
        <f>ABS(Mean!G155-MAX('ID-01'!C162,'ID-02'!C162,'ID-03'!D162,'ID-07'!B162,'ID-08'!D162,'ID-11'!D162,'ID-18'!F162,'ID-24'!F162,'ID-29'!G162,'ID-31'!B162,'ID-33'!F162,'ID-34'!G162,'ID-36'!F162,'ID-39'!G162,'ID-40'!G162,'ID-44'!E162,'ID-45'!G162,'ID-50'!B162,'ID-53'!D162,'ID-54'!C162,'ID-57'!F162,'ID-59'!E162,'ID-70'!D162,'ID-71'!F162))</f>
        <v>6.062689875882338</v>
      </c>
      <c r="H155" s="1">
        <f>ABS(Mean!H155-MAX('ID-03'!E162,'ID-11'!E162,'ID-13'!E162,'ID-15'!E162,'ID-16'!E162,'ID-18'!G162,'ID-24'!G162,'ID-29'!H162,'ID-30'!F162,'ID-31'!C162,'ID-33'!G162,'ID-34'!H162,'ID-40'!H162,'ID-44'!F162,'ID-45'!H162,'ID-54'!D162,'ID-57'!G162,'ID-59'!F162,'ID-70'!E162,'ID-71'!G162))</f>
        <v>3.5214456711524287</v>
      </c>
      <c r="I155" s="1">
        <f>ABS(Mean!I155-MAX('ID-12'!C162,'ID-18'!H162,'ID-24'!H162,'ID-29'!I162,'ID-40'!I162,'ID-44'!G162,'ID-45'!I162,'ID-59'!G162))</f>
        <v>4.0450210211480329</v>
      </c>
      <c r="J155" s="1">
        <f>ABS(Mean!J155-MAX('ID-31'!D162,'ID-40'!J162,'ID-44'!H162,'ID-45'!J162,'ID-57'!H162))</f>
        <v>1.4342058596383347</v>
      </c>
      <c r="K155" s="1">
        <f>ABS(Mean!K155-MAX('ID-26'!E162,'ID-31'!E162,'ID-34'!I162,'ID-36'!G162,'ID-40'!K162,'ID-44'!I162,'ID-57'!I162))</f>
        <v>4.1778937708286126</v>
      </c>
      <c r="M155" s="1">
        <v>18.875</v>
      </c>
      <c r="N155" s="70">
        <f t="shared" si="20"/>
        <v>3.7136204514545348E-4</v>
      </c>
      <c r="O155" s="1">
        <f t="shared" si="21"/>
        <v>2.4466107576861688E-4</v>
      </c>
      <c r="P155" s="1">
        <f t="shared" si="22"/>
        <v>5.6260735691285508E-4</v>
      </c>
      <c r="Q155" s="1">
        <f t="shared" si="23"/>
        <v>6.8220003902767551E-4</v>
      </c>
      <c r="R155" s="1">
        <f t="shared" si="24"/>
        <v>2.0700950770068767E-3</v>
      </c>
      <c r="S155" s="1">
        <f t="shared" si="25"/>
        <v>1.0100441333219976E-3</v>
      </c>
      <c r="T155" s="1">
        <f t="shared" si="26"/>
        <v>5.8667284881399467E-4</v>
      </c>
      <c r="U155" s="1">
        <f t="shared" si="27"/>
        <v>6.739005021232623E-4</v>
      </c>
      <c r="V155" s="1">
        <f t="shared" si="28"/>
        <v>2.3893869621574658E-4</v>
      </c>
      <c r="W155" s="1">
        <f t="shared" si="29"/>
        <v>6.9603710222004692E-4</v>
      </c>
    </row>
    <row r="156" spans="1:23" x14ac:dyDescent="0.25">
      <c r="A156" s="1">
        <v>19</v>
      </c>
      <c r="B156" s="1">
        <f>ABS(Mean!B156-MAX('ID-11'!B163,'ID-13'!B163,'ID-14'!B163,'ID-15'!B163,'ID-24'!B163,'ID-26'!B163,'ID-29'!B163,'ID-30'!B163,'ID-32'!B163,'ID-33'!B163,'ID-34'!B163,'ID-37'!B163,'ID-38'!B163,'ID-39'!B163,'ID-40'!B163,'ID-44'!B163,'ID-45'!B163,'ID-53'!B163,'ID-57'!B163,'ID-59'!B163,'ID-70'!B163,'ID-71'!B163))</f>
        <v>2.2381218281004149</v>
      </c>
      <c r="C156" s="1">
        <f>ABS(Mean!C156-MAX('ID-08'!B163,'ID-09'!B163,'ID-11'!C163,'ID-14'!C163,'ID-18'!B163,'ID-24'!C163,'ID-26'!C163,'ID-29'!C163,'ID-30'!C163,'ID-34'!C163,'ID-36'!B163,'ID-38'!C163,'ID-39'!C163,'ID-40'!C163,'ID-44'!C163,'ID-45'!C163,'ID-57'!C163,'ID-59'!C163))</f>
        <v>1.6151117174082021</v>
      </c>
      <c r="D156" s="1">
        <f>ABS(Mean!D156-MAX('ID-13'!C163,'ID-14'!D163,'ID-15'!C163,'ID-16'!B163,'ID-18'!C163,'ID-26'!D163,'ID-29'!D163,'ID-30'!D163,'ID-33'!C163,'ID-34'!D163,'ID-36'!C163,'ID-37'!C163,'ID-38'!D163,'ID-39'!D163,'ID-40'!D163,'ID-45'!D163,'ID-59'!D163,'ID-71'!C163))</f>
        <v>3.2645494062064238</v>
      </c>
      <c r="E156" s="1">
        <f>ABS(Mean!E156-MAX('ID-03'!B163,'ID-09'!C163,'ID-13'!D163,'ID-15'!D163,'ID-16'!C163,'ID-18'!D163,'ID-24'!D163,'ID-29'!E163,'ID-30'!E163,'ID-33'!D163,'ID-34'!E163,'ID-36'!D163,'ID-38'!E163,'ID-39'!E163,'ID-40'!E163,'ID-44'!D163,'ID-45'!E163,'ID-57'!D163,'ID-70'!C163,'ID-71'!D163))</f>
        <v>4.2051122248537025</v>
      </c>
      <c r="F156" s="1">
        <f>ABS(Mean!F156-MAX('ID-01'!B163,'ID-02'!B163,'ID-03'!C163,'ID-06'!B163,'ID-08'!C163,'ID-09'!D163,'ID-12'!B163,'ID-16'!D163,'ID-18'!E163,'ID-24'!E163,'ID-29'!F163,'ID-33'!E163,'ID-34'!F163,'ID-36'!E163,'ID-38'!F163,'ID-39'!F163,'ID-40'!F163,'ID-45'!F163,'ID-53'!C163,'ID-54'!B163,'ID-57'!E163,'ID-71'!E163))</f>
        <v>12.059250784231718</v>
      </c>
      <c r="G156" s="1">
        <f>ABS(Mean!G156-MAX('ID-01'!C163,'ID-02'!C163,'ID-03'!D163,'ID-07'!B163,'ID-08'!D163,'ID-11'!D163,'ID-18'!F163,'ID-24'!F163,'ID-29'!G163,'ID-31'!B163,'ID-33'!F163,'ID-34'!G163,'ID-36'!F163,'ID-39'!G163,'ID-40'!G163,'ID-44'!E163,'ID-45'!G163,'ID-50'!B163,'ID-53'!D163,'ID-54'!C163,'ID-57'!F163,'ID-59'!E163,'ID-70'!D163,'ID-71'!F163))</f>
        <v>6.0631524827084995</v>
      </c>
      <c r="H156" s="1">
        <f>ABS(Mean!H156-MAX('ID-03'!E163,'ID-11'!E163,'ID-13'!E163,'ID-15'!E163,'ID-16'!E163,'ID-18'!G163,'ID-24'!G163,'ID-29'!H163,'ID-30'!F163,'ID-31'!C163,'ID-33'!G163,'ID-34'!H163,'ID-40'!H163,'ID-44'!F163,'ID-45'!H163,'ID-54'!D163,'ID-57'!G163,'ID-59'!F163,'ID-70'!E163,'ID-71'!G163))</f>
        <v>3.6106743824905467</v>
      </c>
      <c r="I156" s="1">
        <f>ABS(Mean!I156-MAX('ID-12'!C163,'ID-18'!H163,'ID-24'!H163,'ID-29'!I163,'ID-40'!I163,'ID-44'!G163,'ID-45'!I163,'ID-59'!G163))</f>
        <v>4.1423579873777872</v>
      </c>
      <c r="J156" s="1">
        <f>ABS(Mean!J156-MAX('ID-31'!D163,'ID-40'!J163,'ID-44'!H163,'ID-45'!J163,'ID-57'!H163))</f>
        <v>1.4913717707960614</v>
      </c>
      <c r="K156" s="1">
        <f>ABS(Mean!K156-MAX('ID-26'!E163,'ID-31'!E163,'ID-34'!I163,'ID-36'!G163,'ID-40'!K163,'ID-44'!I163,'ID-57'!I163))</f>
        <v>4.3521657139791063</v>
      </c>
      <c r="M156" s="1">
        <v>19</v>
      </c>
      <c r="N156" s="70">
        <f t="shared" si="20"/>
        <v>3.7287109656152916E-4</v>
      </c>
      <c r="O156" s="1">
        <f t="shared" si="21"/>
        <v>2.6907761212020652E-4</v>
      </c>
      <c r="P156" s="1">
        <f t="shared" si="22"/>
        <v>5.4387393107399021E-4</v>
      </c>
      <c r="Q156" s="1">
        <f t="shared" si="23"/>
        <v>7.0057169666062685E-4</v>
      </c>
      <c r="R156" s="1">
        <f t="shared" si="24"/>
        <v>2.0090711806530046E-3</v>
      </c>
      <c r="S156" s="1">
        <f t="shared" si="25"/>
        <v>1.0101212036192362E-3</v>
      </c>
      <c r="T156" s="1">
        <f t="shared" si="26"/>
        <v>6.015383521229251E-4</v>
      </c>
      <c r="U156" s="1">
        <f t="shared" si="27"/>
        <v>6.9011684069713935E-4</v>
      </c>
      <c r="V156" s="1">
        <f t="shared" si="28"/>
        <v>2.4846253701462387E-4</v>
      </c>
      <c r="W156" s="1">
        <f t="shared" si="29"/>
        <v>7.2507080794891922E-4</v>
      </c>
    </row>
    <row r="157" spans="1:23" x14ac:dyDescent="0.25">
      <c r="A157" s="1">
        <v>19.125</v>
      </c>
      <c r="B157" s="1">
        <f>ABS(Mean!B157-MAX('ID-11'!B164,'ID-13'!B164,'ID-14'!B164,'ID-15'!B164,'ID-24'!B164,'ID-26'!B164,'ID-29'!B164,'ID-30'!B164,'ID-32'!B164,'ID-33'!B164,'ID-34'!B164,'ID-37'!B164,'ID-38'!B164,'ID-39'!B164,'ID-40'!B164,'ID-44'!B164,'ID-45'!B164,'ID-53'!B164,'ID-57'!B164,'ID-59'!B164,'ID-70'!B164,'ID-71'!B164))</f>
        <v>2.2221090798689587</v>
      </c>
      <c r="C157" s="1">
        <f>ABS(Mean!C157-MAX('ID-08'!B164,'ID-09'!B164,'ID-11'!C164,'ID-14'!C164,'ID-18'!B164,'ID-24'!C164,'ID-26'!C164,'ID-29'!C164,'ID-30'!C164,'ID-34'!C164,'ID-36'!B164,'ID-38'!C164,'ID-39'!C164,'ID-40'!C164,'ID-44'!C164,'ID-45'!C164,'ID-57'!C164,'ID-59'!C164))</f>
        <v>1.578296270201005</v>
      </c>
      <c r="D157" s="1">
        <f>ABS(Mean!D157-MAX('ID-13'!C164,'ID-14'!D164,'ID-15'!C164,'ID-16'!B164,'ID-18'!C164,'ID-26'!D164,'ID-29'!D164,'ID-30'!D164,'ID-33'!C164,'ID-34'!D164,'ID-36'!C164,'ID-37'!C164,'ID-38'!D164,'ID-39'!D164,'ID-40'!D164,'ID-45'!D164,'ID-59'!D164,'ID-71'!C164))</f>
        <v>3.2808270568606028</v>
      </c>
      <c r="E157" s="1">
        <f>ABS(Mean!E157-MAX('ID-03'!B164,'ID-09'!C164,'ID-13'!D164,'ID-15'!D164,'ID-16'!C164,'ID-18'!D164,'ID-24'!D164,'ID-29'!E164,'ID-30'!E164,'ID-33'!D164,'ID-34'!E164,'ID-36'!D164,'ID-38'!E164,'ID-39'!E164,'ID-40'!E164,'ID-44'!D164,'ID-45'!E164,'ID-57'!D164,'ID-70'!C164,'ID-71'!D164))</f>
        <v>4.2653782951309465</v>
      </c>
      <c r="F157" s="1">
        <f>ABS(Mean!F157-MAX('ID-01'!B164,'ID-02'!B164,'ID-03'!C164,'ID-06'!B164,'ID-08'!C164,'ID-09'!D164,'ID-12'!B164,'ID-16'!D164,'ID-18'!E164,'ID-24'!E164,'ID-29'!F164,'ID-33'!E164,'ID-34'!F164,'ID-36'!E164,'ID-38'!F164,'ID-39'!F164,'ID-40'!F164,'ID-45'!F164,'ID-53'!C164,'ID-54'!B164,'ID-57'!E164,'ID-71'!E164))</f>
        <v>12.016181070775559</v>
      </c>
      <c r="G157" s="1">
        <f>ABS(Mean!G157-MAX('ID-01'!C164,'ID-02'!C164,'ID-03'!D164,'ID-07'!B164,'ID-08'!D164,'ID-11'!D164,'ID-18'!F164,'ID-24'!F164,'ID-29'!G164,'ID-31'!B164,'ID-33'!F164,'ID-34'!G164,'ID-36'!F164,'ID-39'!G164,'ID-40'!G164,'ID-44'!E164,'ID-45'!G164,'ID-50'!B164,'ID-53'!D164,'ID-54'!C164,'ID-57'!F164,'ID-59'!E164,'ID-70'!D164,'ID-71'!F164))</f>
        <v>6.017754940228226</v>
      </c>
      <c r="H157" s="1">
        <f>ABS(Mean!H157-MAX('ID-03'!E164,'ID-11'!E164,'ID-13'!E164,'ID-15'!E164,'ID-16'!E164,'ID-18'!G164,'ID-24'!G164,'ID-29'!H164,'ID-30'!F164,'ID-31'!C164,'ID-33'!G164,'ID-34'!H164,'ID-40'!H164,'ID-44'!F164,'ID-45'!H164,'ID-54'!D164,'ID-57'!G164,'ID-59'!F164,'ID-70'!E164,'ID-71'!G164))</f>
        <v>3.6204205896116171</v>
      </c>
      <c r="I157" s="1">
        <f>ABS(Mean!I157-MAX('ID-12'!C164,'ID-18'!H164,'ID-24'!H164,'ID-29'!I164,'ID-40'!I164,'ID-44'!G164,'ID-45'!I164,'ID-59'!G164))</f>
        <v>4.1308454308071649</v>
      </c>
      <c r="J157" s="1">
        <f>ABS(Mean!J157-MAX('ID-31'!D164,'ID-40'!J164,'ID-44'!H164,'ID-45'!J164,'ID-57'!H164))</f>
        <v>1.4796005139719641</v>
      </c>
      <c r="K157" s="1">
        <f>ABS(Mean!K157-MAX('ID-26'!E164,'ID-31'!E164,'ID-34'!I164,'ID-36'!G164,'ID-40'!K164,'ID-44'!I164,'ID-57'!I164))</f>
        <v>4.3404119227720539</v>
      </c>
      <c r="M157" s="1">
        <v>19.125</v>
      </c>
      <c r="N157" s="70">
        <f t="shared" si="20"/>
        <v>3.7020337270616855E-4</v>
      </c>
      <c r="O157" s="1">
        <f t="shared" si="21"/>
        <v>2.6294415861548748E-4</v>
      </c>
      <c r="P157" s="1">
        <f t="shared" si="22"/>
        <v>5.4658578767297647E-4</v>
      </c>
      <c r="Q157" s="1">
        <f t="shared" si="23"/>
        <v>7.1061202396881576E-4</v>
      </c>
      <c r="R157" s="1">
        <f t="shared" si="24"/>
        <v>2.0018957663912084E-3</v>
      </c>
      <c r="S157" s="1">
        <f t="shared" si="25"/>
        <v>1.0025579730420224E-3</v>
      </c>
      <c r="T157" s="1">
        <f t="shared" si="26"/>
        <v>6.0316207022929544E-4</v>
      </c>
      <c r="U157" s="1">
        <f t="shared" si="27"/>
        <v>6.8819884877247375E-4</v>
      </c>
      <c r="V157" s="1">
        <f t="shared" si="28"/>
        <v>2.4650144562772926E-4</v>
      </c>
      <c r="W157" s="1">
        <f t="shared" si="29"/>
        <v>7.2311262633382425E-4</v>
      </c>
    </row>
    <row r="158" spans="1:23" x14ac:dyDescent="0.25">
      <c r="A158" s="1">
        <v>19.25</v>
      </c>
      <c r="B158" s="1">
        <f>ABS(Mean!B158-MAX('ID-11'!B165,'ID-13'!B165,'ID-14'!B165,'ID-15'!B165,'ID-24'!B165,'ID-26'!B165,'ID-29'!B165,'ID-30'!B165,'ID-32'!B165,'ID-33'!B165,'ID-34'!B165,'ID-37'!B165,'ID-38'!B165,'ID-39'!B165,'ID-40'!B165,'ID-44'!B165,'ID-45'!B165,'ID-53'!B165,'ID-57'!B165,'ID-59'!B165,'ID-70'!B165,'ID-71'!B165))</f>
        <v>2.2416173105704602</v>
      </c>
      <c r="C158" s="1">
        <f>ABS(Mean!C158-MAX('ID-08'!B165,'ID-09'!B165,'ID-11'!C165,'ID-14'!C165,'ID-18'!B165,'ID-24'!C165,'ID-26'!C165,'ID-29'!C165,'ID-30'!C165,'ID-34'!C165,'ID-36'!B165,'ID-38'!C165,'ID-39'!C165,'ID-40'!C165,'ID-44'!C165,'ID-45'!C165,'ID-57'!C165,'ID-59'!C165))</f>
        <v>1.4517178731102798</v>
      </c>
      <c r="D158" s="1">
        <f>ABS(Mean!D158-MAX('ID-13'!C165,'ID-14'!D165,'ID-15'!C165,'ID-16'!B165,'ID-18'!C165,'ID-26'!D165,'ID-29'!D165,'ID-30'!D165,'ID-33'!C165,'ID-34'!D165,'ID-36'!C165,'ID-37'!C165,'ID-38'!D165,'ID-39'!D165,'ID-40'!D165,'ID-45'!D165,'ID-59'!D165,'ID-71'!C165))</f>
        <v>3.2939823192690838</v>
      </c>
      <c r="E158" s="1">
        <f>ABS(Mean!E158-MAX('ID-03'!B165,'ID-09'!C165,'ID-13'!D165,'ID-15'!D165,'ID-16'!C165,'ID-18'!D165,'ID-24'!D165,'ID-29'!E165,'ID-30'!E165,'ID-33'!D165,'ID-34'!E165,'ID-36'!D165,'ID-38'!E165,'ID-39'!E165,'ID-40'!E165,'ID-44'!D165,'ID-45'!E165,'ID-57'!D165,'ID-70'!C165,'ID-71'!D165))</f>
        <v>4.2135205182195605</v>
      </c>
      <c r="F158" s="1">
        <f>ABS(Mean!F158-MAX('ID-01'!B165,'ID-02'!B165,'ID-03'!C165,'ID-06'!B165,'ID-08'!C165,'ID-09'!D165,'ID-12'!B165,'ID-16'!D165,'ID-18'!E165,'ID-24'!E165,'ID-29'!F165,'ID-33'!E165,'ID-34'!F165,'ID-36'!E165,'ID-38'!F165,'ID-39'!F165,'ID-40'!F165,'ID-45'!F165,'ID-53'!C165,'ID-54'!B165,'ID-57'!E165,'ID-71'!E165))</f>
        <v>9.5157663682445417</v>
      </c>
      <c r="G158" s="1">
        <f>ABS(Mean!G158-MAX('ID-01'!C165,'ID-02'!C165,'ID-03'!D165,'ID-07'!B165,'ID-08'!D165,'ID-11'!D165,'ID-18'!F165,'ID-24'!F165,'ID-29'!G165,'ID-31'!B165,'ID-33'!F165,'ID-34'!G165,'ID-36'!F165,'ID-39'!G165,'ID-40'!G165,'ID-44'!E165,'ID-45'!G165,'ID-50'!B165,'ID-53'!D165,'ID-54'!C165,'ID-57'!F165,'ID-59'!E165,'ID-70'!D165,'ID-71'!F165))</f>
        <v>5.9779642954783405</v>
      </c>
      <c r="H158" s="1">
        <f>ABS(Mean!H158-MAX('ID-03'!E165,'ID-11'!E165,'ID-13'!E165,'ID-15'!E165,'ID-16'!E165,'ID-18'!G165,'ID-24'!G165,'ID-29'!H165,'ID-30'!F165,'ID-31'!C165,'ID-33'!G165,'ID-34'!H165,'ID-40'!H165,'ID-44'!F165,'ID-45'!H165,'ID-54'!D165,'ID-57'!G165,'ID-59'!F165,'ID-70'!E165,'ID-71'!G165))</f>
        <v>3.5045311981946057</v>
      </c>
      <c r="I158" s="1">
        <f>ABS(Mean!I158-MAX('ID-12'!C165,'ID-18'!H165,'ID-24'!H165,'ID-29'!I165,'ID-40'!I165,'ID-44'!G165,'ID-45'!I165,'ID-59'!G165))</f>
        <v>4.0848504492389388</v>
      </c>
      <c r="J158" s="1">
        <f>ABS(Mean!J158-MAX('ID-31'!D165,'ID-40'!J165,'ID-44'!H165,'ID-45'!J165,'ID-57'!H165))</f>
        <v>1.5426972140944977</v>
      </c>
      <c r="K158" s="1">
        <f>ABS(Mean!K158-MAX('ID-26'!E165,'ID-31'!E165,'ID-34'!I165,'ID-36'!G165,'ID-40'!K165,'ID-44'!I165,'ID-57'!I165))</f>
        <v>4.3622936472105138</v>
      </c>
      <c r="M158" s="1">
        <v>19.25</v>
      </c>
      <c r="N158" s="70">
        <f t="shared" si="20"/>
        <v>3.7345344394103871E-4</v>
      </c>
      <c r="O158" s="1">
        <f t="shared" si="21"/>
        <v>2.4185619766017264E-4</v>
      </c>
      <c r="P158" s="1">
        <f t="shared" si="22"/>
        <v>5.487774543902294E-4</v>
      </c>
      <c r="Q158" s="1">
        <f t="shared" si="23"/>
        <v>7.0197251833537878E-4</v>
      </c>
      <c r="R158" s="1">
        <f t="shared" si="24"/>
        <v>1.5853266769495407E-3</v>
      </c>
      <c r="S158" s="1">
        <f t="shared" si="25"/>
        <v>9.9592885162669157E-4</v>
      </c>
      <c r="T158" s="1">
        <f t="shared" si="26"/>
        <v>5.8385489761922133E-4</v>
      </c>
      <c r="U158" s="1">
        <f t="shared" si="27"/>
        <v>6.8053608484320725E-4</v>
      </c>
      <c r="V158" s="1">
        <f t="shared" si="28"/>
        <v>2.5701335586814333E-4</v>
      </c>
      <c r="W158" s="1">
        <f t="shared" si="29"/>
        <v>7.2675812162527169E-4</v>
      </c>
    </row>
    <row r="159" spans="1:23" x14ac:dyDescent="0.25">
      <c r="A159" s="1">
        <v>19.375</v>
      </c>
      <c r="B159" s="1">
        <f>ABS(Mean!B159-MAX('ID-11'!B166,'ID-13'!B166,'ID-14'!B166,'ID-15'!B166,'ID-24'!B166,'ID-26'!B166,'ID-29'!B166,'ID-30'!B166,'ID-32'!B166,'ID-33'!B166,'ID-34'!B166,'ID-37'!B166,'ID-38'!B166,'ID-39'!B166,'ID-40'!B166,'ID-44'!B166,'ID-45'!B166,'ID-53'!B166,'ID-57'!B166,'ID-59'!B166,'ID-70'!B166,'ID-71'!B166))</f>
        <v>2.2819530506105035</v>
      </c>
      <c r="C159" s="1">
        <f>ABS(Mean!C159-MAX('ID-08'!B166,'ID-09'!B166,'ID-11'!C166,'ID-14'!C166,'ID-18'!B166,'ID-24'!C166,'ID-26'!C166,'ID-29'!C166,'ID-30'!C166,'ID-34'!C166,'ID-36'!B166,'ID-38'!C166,'ID-39'!C166,'ID-40'!C166,'ID-44'!C166,'ID-45'!C166,'ID-57'!C166,'ID-59'!C166))</f>
        <v>1.3363055403873325</v>
      </c>
      <c r="D159" s="1">
        <f>ABS(Mean!D159-MAX('ID-13'!C166,'ID-14'!D166,'ID-15'!C166,'ID-16'!B166,'ID-18'!C166,'ID-26'!D166,'ID-29'!D166,'ID-30'!D166,'ID-33'!C166,'ID-34'!D166,'ID-36'!C166,'ID-37'!C166,'ID-38'!D166,'ID-39'!D166,'ID-40'!D166,'ID-45'!D166,'ID-59'!D166,'ID-71'!C166))</f>
        <v>3.2848227472873703</v>
      </c>
      <c r="E159" s="1">
        <f>ABS(Mean!E159-MAX('ID-03'!B166,'ID-09'!C166,'ID-13'!D166,'ID-15'!D166,'ID-16'!C166,'ID-18'!D166,'ID-24'!D166,'ID-29'!E166,'ID-30'!E166,'ID-33'!D166,'ID-34'!E166,'ID-36'!D166,'ID-38'!E166,'ID-39'!E166,'ID-40'!E166,'ID-44'!D166,'ID-45'!E166,'ID-57'!D166,'ID-70'!C166,'ID-71'!D166))</f>
        <v>4.2071098287380533</v>
      </c>
      <c r="F159" s="1">
        <f>ABS(Mean!F159-MAX('ID-01'!B166,'ID-02'!B166,'ID-03'!C166,'ID-06'!B166,'ID-08'!C166,'ID-09'!D166,'ID-12'!B166,'ID-16'!D166,'ID-18'!E166,'ID-24'!E166,'ID-29'!F166,'ID-33'!E166,'ID-34'!F166,'ID-36'!E166,'ID-38'!F166,'ID-39'!F166,'ID-40'!F166,'ID-45'!F166,'ID-53'!C166,'ID-54'!B166,'ID-57'!E166,'ID-71'!E166))</f>
        <v>10.070730314776322</v>
      </c>
      <c r="G159" s="1">
        <f>ABS(Mean!G159-MAX('ID-01'!C166,'ID-02'!C166,'ID-03'!D166,'ID-07'!B166,'ID-08'!D166,'ID-11'!D166,'ID-18'!F166,'ID-24'!F166,'ID-29'!G166,'ID-31'!B166,'ID-33'!F166,'ID-34'!G166,'ID-36'!F166,'ID-39'!G166,'ID-40'!G166,'ID-44'!E166,'ID-45'!G166,'ID-50'!B166,'ID-53'!D166,'ID-54'!C166,'ID-57'!F166,'ID-59'!E166,'ID-70'!D166,'ID-71'!F166))</f>
        <v>5.9536016622351156</v>
      </c>
      <c r="H159" s="1">
        <f>ABS(Mean!H159-MAX('ID-03'!E166,'ID-11'!E166,'ID-13'!E166,'ID-15'!E166,'ID-16'!E166,'ID-18'!G166,'ID-24'!G166,'ID-29'!H166,'ID-30'!F166,'ID-31'!C166,'ID-33'!G166,'ID-34'!H166,'ID-40'!H166,'ID-44'!F166,'ID-45'!H166,'ID-54'!D166,'ID-57'!G166,'ID-59'!F166,'ID-70'!E166,'ID-71'!G166))</f>
        <v>3.6311168503815106</v>
      </c>
      <c r="I159" s="1">
        <f>ABS(Mean!I159-MAX('ID-12'!C166,'ID-18'!H166,'ID-24'!H166,'ID-29'!I166,'ID-40'!I166,'ID-44'!G166,'ID-45'!I166,'ID-59'!G166))</f>
        <v>4.0574986693105748</v>
      </c>
      <c r="J159" s="1">
        <f>ABS(Mean!J159-MAX('ID-31'!D166,'ID-40'!J166,'ID-44'!H166,'ID-45'!J166,'ID-57'!H166))</f>
        <v>1.5429710063744972</v>
      </c>
      <c r="K159" s="1">
        <f>ABS(Mean!K159-MAX('ID-26'!E166,'ID-31'!E166,'ID-34'!I166,'ID-36'!G166,'ID-40'!K166,'ID-44'!I166,'ID-57'!I166))</f>
        <v>4.3541685044932805</v>
      </c>
      <c r="M159" s="1">
        <v>19.375</v>
      </c>
      <c r="N159" s="70">
        <f t="shared" si="20"/>
        <v>3.8017337823170988E-4</v>
      </c>
      <c r="O159" s="1">
        <f t="shared" si="21"/>
        <v>2.2262850302852961E-4</v>
      </c>
      <c r="P159" s="1">
        <f t="shared" si="22"/>
        <v>5.4725146969807591E-4</v>
      </c>
      <c r="Q159" s="1">
        <f t="shared" si="23"/>
        <v>7.0090449746775972E-4</v>
      </c>
      <c r="R159" s="1">
        <f t="shared" si="24"/>
        <v>1.6777836704417353E-3</v>
      </c>
      <c r="S159" s="1">
        <f t="shared" si="25"/>
        <v>9.9187003692837025E-4</v>
      </c>
      <c r="T159" s="1">
        <f t="shared" si="26"/>
        <v>6.0494406727355972E-4</v>
      </c>
      <c r="U159" s="1">
        <f t="shared" si="27"/>
        <v>6.7597927830714182E-4</v>
      </c>
      <c r="V159" s="1">
        <f t="shared" si="28"/>
        <v>2.5705896966199128E-4</v>
      </c>
      <c r="W159" s="1">
        <f t="shared" si="29"/>
        <v>7.2540447284858063E-4</v>
      </c>
    </row>
    <row r="160" spans="1:23" x14ac:dyDescent="0.25">
      <c r="A160" s="1">
        <v>19.5</v>
      </c>
      <c r="B160" s="1">
        <f>ABS(Mean!B160-MAX('ID-11'!B167,'ID-13'!B167,'ID-14'!B167,'ID-15'!B167,'ID-24'!B167,'ID-26'!B167,'ID-29'!B167,'ID-30'!B167,'ID-32'!B167,'ID-33'!B167,'ID-34'!B167,'ID-37'!B167,'ID-38'!B167,'ID-39'!B167,'ID-40'!B167,'ID-44'!B167,'ID-45'!B167,'ID-53'!B167,'ID-57'!B167,'ID-59'!B167,'ID-70'!B167,'ID-71'!B167))</f>
        <v>2.3284046090264603</v>
      </c>
      <c r="C160" s="1">
        <f>ABS(Mean!C160-MAX('ID-08'!B167,'ID-09'!B167,'ID-11'!C167,'ID-14'!C167,'ID-18'!B167,'ID-24'!C167,'ID-26'!C167,'ID-29'!C167,'ID-30'!C167,'ID-34'!C167,'ID-36'!B167,'ID-38'!C167,'ID-39'!C167,'ID-40'!C167,'ID-44'!C167,'ID-45'!C167,'ID-57'!C167,'ID-59'!C167))</f>
        <v>1.1844965761108421</v>
      </c>
      <c r="D160" s="1">
        <f>ABS(Mean!D160-MAX('ID-13'!C167,'ID-14'!D167,'ID-15'!C167,'ID-16'!B167,'ID-18'!C167,'ID-26'!D167,'ID-29'!D167,'ID-30'!D167,'ID-33'!C167,'ID-34'!D167,'ID-36'!C167,'ID-37'!C167,'ID-38'!D167,'ID-39'!D167,'ID-40'!D167,'ID-45'!D167,'ID-59'!D167,'ID-71'!C167))</f>
        <v>3.2490237438583156</v>
      </c>
      <c r="E160" s="1">
        <f>ABS(Mean!E160-MAX('ID-03'!B167,'ID-09'!C167,'ID-13'!D167,'ID-15'!D167,'ID-16'!C167,'ID-18'!D167,'ID-24'!D167,'ID-29'!E167,'ID-30'!E167,'ID-33'!D167,'ID-34'!E167,'ID-36'!D167,'ID-38'!E167,'ID-39'!E167,'ID-40'!E167,'ID-44'!D167,'ID-45'!E167,'ID-57'!D167,'ID-70'!C167,'ID-71'!D167))</f>
        <v>4.2445983517867134</v>
      </c>
      <c r="F160" s="1">
        <f>ABS(Mean!F160-MAX('ID-01'!B167,'ID-02'!B167,'ID-03'!C167,'ID-06'!B167,'ID-08'!C167,'ID-09'!D167,'ID-12'!B167,'ID-16'!D167,'ID-18'!E167,'ID-24'!E167,'ID-29'!F167,'ID-33'!E167,'ID-34'!F167,'ID-36'!E167,'ID-38'!F167,'ID-39'!F167,'ID-40'!F167,'ID-45'!F167,'ID-53'!C167,'ID-54'!B167,'ID-57'!E167,'ID-71'!E167))</f>
        <v>10.209447381382654</v>
      </c>
      <c r="G160" s="1">
        <f>ABS(Mean!G160-MAX('ID-01'!C167,'ID-02'!C167,'ID-03'!D167,'ID-07'!B167,'ID-08'!D167,'ID-11'!D167,'ID-18'!F167,'ID-24'!F167,'ID-29'!G167,'ID-31'!B167,'ID-33'!F167,'ID-34'!G167,'ID-36'!F167,'ID-39'!G167,'ID-40'!G167,'ID-44'!E167,'ID-45'!G167,'ID-50'!B167,'ID-53'!D167,'ID-54'!C167,'ID-57'!F167,'ID-59'!E167,'ID-70'!D167,'ID-71'!F167))</f>
        <v>5.9718265715363064</v>
      </c>
      <c r="H160" s="1">
        <f>ABS(Mean!H160-MAX('ID-03'!E167,'ID-11'!E167,'ID-13'!E167,'ID-15'!E167,'ID-16'!E167,'ID-18'!G167,'ID-24'!G167,'ID-29'!H167,'ID-30'!F167,'ID-31'!C167,'ID-33'!G167,'ID-34'!H167,'ID-40'!H167,'ID-44'!F167,'ID-45'!H167,'ID-54'!D167,'ID-57'!G167,'ID-59'!F167,'ID-70'!E167,'ID-71'!G167))</f>
        <v>3.5894403389179153</v>
      </c>
      <c r="I160" s="1">
        <f>ABS(Mean!I160-MAX('ID-12'!C167,'ID-18'!H167,'ID-24'!H167,'ID-29'!I167,'ID-40'!I167,'ID-44'!G167,'ID-45'!I167,'ID-59'!G167))</f>
        <v>3.998055311789583</v>
      </c>
      <c r="J160" s="1">
        <f>ABS(Mean!J160-MAX('ID-31'!D167,'ID-40'!J167,'ID-44'!H167,'ID-45'!J167,'ID-57'!H167))</f>
        <v>1.5156990193686459</v>
      </c>
      <c r="K160" s="1">
        <f>ABS(Mean!K160-MAX('ID-26'!E167,'ID-31'!E167,'ID-34'!I167,'ID-36'!G167,'ID-40'!K167,'ID-44'!I167,'ID-57'!I167))</f>
        <v>4.3403370795859963</v>
      </c>
      <c r="M160" s="1">
        <v>19.5</v>
      </c>
      <c r="N160" s="70">
        <f t="shared" si="20"/>
        <v>3.8791220786380833E-4</v>
      </c>
      <c r="O160" s="1">
        <f t="shared" si="21"/>
        <v>1.9733712958006631E-4</v>
      </c>
      <c r="P160" s="1">
        <f t="shared" si="22"/>
        <v>5.4128735572679546E-4</v>
      </c>
      <c r="Q160" s="1">
        <f t="shared" si="23"/>
        <v>7.0715008540766654E-4</v>
      </c>
      <c r="R160" s="1">
        <f t="shared" si="24"/>
        <v>1.7008939337383503E-3</v>
      </c>
      <c r="S160" s="1">
        <f t="shared" si="25"/>
        <v>9.949063068179487E-4</v>
      </c>
      <c r="T160" s="1">
        <f t="shared" si="26"/>
        <v>5.9800076046372477E-4</v>
      </c>
      <c r="U160" s="1">
        <f t="shared" si="27"/>
        <v>6.6607601494414459E-4</v>
      </c>
      <c r="V160" s="1">
        <f t="shared" si="28"/>
        <v>2.5251545662681641E-4</v>
      </c>
      <c r="W160" s="1">
        <f t="shared" si="29"/>
        <v>7.23100157459027E-4</v>
      </c>
    </row>
    <row r="161" spans="1:23" x14ac:dyDescent="0.25">
      <c r="A161" s="1">
        <v>19.625</v>
      </c>
      <c r="B161" s="1">
        <f>ABS(Mean!B161-MAX('ID-11'!B168,'ID-13'!B168,'ID-14'!B168,'ID-15'!B168,'ID-24'!B168,'ID-26'!B168,'ID-29'!B168,'ID-30'!B168,'ID-32'!B168,'ID-33'!B168,'ID-34'!B168,'ID-37'!B168,'ID-38'!B168,'ID-39'!B168,'ID-40'!B168,'ID-44'!B168,'ID-45'!B168,'ID-53'!B168,'ID-57'!B168,'ID-59'!B168,'ID-70'!B168,'ID-71'!B168))</f>
        <v>2.3260876112637212</v>
      </c>
      <c r="C161" s="1">
        <f>ABS(Mean!C161-MAX('ID-08'!B168,'ID-09'!B168,'ID-11'!C168,'ID-14'!C168,'ID-18'!B168,'ID-24'!C168,'ID-26'!C168,'ID-29'!C168,'ID-30'!C168,'ID-34'!C168,'ID-36'!B168,'ID-38'!C168,'ID-39'!C168,'ID-40'!C168,'ID-44'!C168,'ID-45'!C168,'ID-57'!C168,'ID-59'!C168))</f>
        <v>1.2060957931750478</v>
      </c>
      <c r="D161" s="1">
        <f>ABS(Mean!D161-MAX('ID-13'!C168,'ID-14'!D168,'ID-15'!C168,'ID-16'!B168,'ID-18'!C168,'ID-26'!D168,'ID-29'!D168,'ID-30'!D168,'ID-33'!C168,'ID-34'!D168,'ID-36'!C168,'ID-37'!C168,'ID-38'!D168,'ID-39'!D168,'ID-40'!D168,'ID-45'!D168,'ID-59'!D168,'ID-71'!C168))</f>
        <v>3.521718807442308</v>
      </c>
      <c r="E161" s="1">
        <f>ABS(Mean!E161-MAX('ID-03'!B168,'ID-09'!C168,'ID-13'!D168,'ID-15'!D168,'ID-16'!C168,'ID-18'!D168,'ID-24'!D168,'ID-29'!E168,'ID-30'!E168,'ID-33'!D168,'ID-34'!E168,'ID-36'!D168,'ID-38'!E168,'ID-39'!E168,'ID-40'!E168,'ID-44'!D168,'ID-45'!E168,'ID-57'!D168,'ID-70'!C168,'ID-71'!D168))</f>
        <v>4.175175182033585</v>
      </c>
      <c r="F161" s="1">
        <f>ABS(Mean!F161-MAX('ID-01'!B168,'ID-02'!B168,'ID-03'!C168,'ID-06'!B168,'ID-08'!C168,'ID-09'!D168,'ID-12'!B168,'ID-16'!D168,'ID-18'!E168,'ID-24'!E168,'ID-29'!F168,'ID-33'!E168,'ID-34'!F168,'ID-36'!E168,'ID-38'!F168,'ID-39'!F168,'ID-40'!F168,'ID-45'!F168,'ID-53'!C168,'ID-54'!B168,'ID-57'!E168,'ID-71'!E168))</f>
        <v>11.351873824567239</v>
      </c>
      <c r="G161" s="1">
        <f>ABS(Mean!G161-MAX('ID-01'!C168,'ID-02'!C168,'ID-03'!D168,'ID-07'!B168,'ID-08'!D168,'ID-11'!D168,'ID-18'!F168,'ID-24'!F168,'ID-29'!G168,'ID-31'!B168,'ID-33'!F168,'ID-34'!G168,'ID-36'!F168,'ID-39'!G168,'ID-40'!G168,'ID-44'!E168,'ID-45'!G168,'ID-50'!B168,'ID-53'!D168,'ID-54'!C168,'ID-57'!F168,'ID-59'!E168,'ID-70'!D168,'ID-71'!F168))</f>
        <v>5.9889288826568503</v>
      </c>
      <c r="H161" s="1">
        <f>ABS(Mean!H161-MAX('ID-03'!E168,'ID-11'!E168,'ID-13'!E168,'ID-15'!E168,'ID-16'!E168,'ID-18'!G168,'ID-24'!G168,'ID-29'!H168,'ID-30'!F168,'ID-31'!C168,'ID-33'!G168,'ID-34'!H168,'ID-40'!H168,'ID-44'!F168,'ID-45'!H168,'ID-54'!D168,'ID-57'!G168,'ID-59'!F168,'ID-70'!E168,'ID-71'!G168))</f>
        <v>3.5094685016981289</v>
      </c>
      <c r="I161" s="1">
        <f>ABS(Mean!I161-MAX('ID-12'!C168,'ID-18'!H168,'ID-24'!H168,'ID-29'!I168,'ID-40'!I168,'ID-44'!G168,'ID-45'!I168,'ID-59'!G168))</f>
        <v>3.9768159349853986</v>
      </c>
      <c r="J161" s="1">
        <f>ABS(Mean!J161-MAX('ID-31'!D168,'ID-40'!J168,'ID-44'!H168,'ID-45'!J168,'ID-57'!H168))</f>
        <v>1.5595470636300885</v>
      </c>
      <c r="K161" s="1">
        <f>ABS(Mean!K161-MAX('ID-26'!E168,'ID-31'!E168,'ID-34'!I168,'ID-36'!G168,'ID-40'!K168,'ID-44'!I168,'ID-57'!I168))</f>
        <v>4.264820610097404</v>
      </c>
      <c r="M161" s="1">
        <v>19.625</v>
      </c>
      <c r="N161" s="70">
        <f t="shared" si="20"/>
        <v>3.8752619603653598E-4</v>
      </c>
      <c r="O161" s="1">
        <f t="shared" si="21"/>
        <v>2.0093555914296298E-4</v>
      </c>
      <c r="P161" s="1">
        <f t="shared" si="22"/>
        <v>5.8671835331988861E-4</v>
      </c>
      <c r="Q161" s="1">
        <f t="shared" si="23"/>
        <v>6.9558418532679532E-4</v>
      </c>
      <c r="R161" s="1">
        <f t="shared" si="24"/>
        <v>1.8912221791729021E-3</v>
      </c>
      <c r="S161" s="1">
        <f t="shared" si="25"/>
        <v>9.9775555185063129E-4</v>
      </c>
      <c r="T161" s="1">
        <f t="shared" si="26"/>
        <v>5.8467745238290829E-4</v>
      </c>
      <c r="U161" s="1">
        <f t="shared" si="27"/>
        <v>6.6253753476856747E-4</v>
      </c>
      <c r="V161" s="1">
        <f t="shared" si="28"/>
        <v>2.5982054080077278E-4</v>
      </c>
      <c r="W161" s="1">
        <f t="shared" si="29"/>
        <v>7.1051911364222752E-4</v>
      </c>
    </row>
    <row r="162" spans="1:23" x14ac:dyDescent="0.25">
      <c r="A162" s="1">
        <v>19.75</v>
      </c>
      <c r="B162" s="1">
        <f>ABS(Mean!B162-MAX('ID-11'!B169,'ID-13'!B169,'ID-14'!B169,'ID-15'!B169,'ID-24'!B169,'ID-26'!B169,'ID-29'!B169,'ID-30'!B169,'ID-32'!B169,'ID-33'!B169,'ID-34'!B169,'ID-37'!B169,'ID-38'!B169,'ID-39'!B169,'ID-40'!B169,'ID-44'!B169,'ID-45'!B169,'ID-53'!B169,'ID-57'!B169,'ID-59'!B169,'ID-70'!B169,'ID-71'!B169))</f>
        <v>2.3183523510992039</v>
      </c>
      <c r="C162" s="1">
        <f>ABS(Mean!C162-MAX('ID-08'!B169,'ID-09'!B169,'ID-11'!C169,'ID-14'!C169,'ID-18'!B169,'ID-24'!C169,'ID-26'!C169,'ID-29'!C169,'ID-30'!C169,'ID-34'!C169,'ID-36'!B169,'ID-38'!C169,'ID-39'!C169,'ID-40'!C169,'ID-44'!C169,'ID-45'!C169,'ID-57'!C169,'ID-59'!C169))</f>
        <v>1.2328521228180351</v>
      </c>
      <c r="D162" s="1">
        <f>ABS(Mean!D162-MAX('ID-13'!C169,'ID-14'!D169,'ID-15'!C169,'ID-16'!B169,'ID-18'!C169,'ID-26'!D169,'ID-29'!D169,'ID-30'!D169,'ID-33'!C169,'ID-34'!D169,'ID-36'!C169,'ID-37'!C169,'ID-38'!D169,'ID-39'!D169,'ID-40'!D169,'ID-45'!D169,'ID-59'!D169,'ID-71'!C169))</f>
        <v>3.4662540851755059</v>
      </c>
      <c r="E162" s="1">
        <f>ABS(Mean!E162-MAX('ID-03'!B169,'ID-09'!C169,'ID-13'!D169,'ID-15'!D169,'ID-16'!C169,'ID-18'!D169,'ID-24'!D169,'ID-29'!E169,'ID-30'!E169,'ID-33'!D169,'ID-34'!E169,'ID-36'!D169,'ID-38'!E169,'ID-39'!E169,'ID-40'!E169,'ID-44'!D169,'ID-45'!E169,'ID-57'!D169,'ID-70'!C169,'ID-71'!D169))</f>
        <v>4.0647535186743315</v>
      </c>
      <c r="F162" s="1">
        <f>ABS(Mean!F162-MAX('ID-01'!B169,'ID-02'!B169,'ID-03'!C169,'ID-06'!B169,'ID-08'!C169,'ID-09'!D169,'ID-12'!B169,'ID-16'!D169,'ID-18'!E169,'ID-24'!E169,'ID-29'!F169,'ID-33'!E169,'ID-34'!F169,'ID-36'!E169,'ID-38'!F169,'ID-39'!F169,'ID-40'!F169,'ID-45'!F169,'ID-53'!C169,'ID-54'!B169,'ID-57'!E169,'ID-71'!E169))</f>
        <v>12.111400074703887</v>
      </c>
      <c r="G162" s="1">
        <f>ABS(Mean!G162-MAX('ID-01'!C169,'ID-02'!C169,'ID-03'!D169,'ID-07'!B169,'ID-08'!D169,'ID-11'!D169,'ID-18'!F169,'ID-24'!F169,'ID-29'!G169,'ID-31'!B169,'ID-33'!F169,'ID-34'!G169,'ID-36'!F169,'ID-39'!G169,'ID-40'!G169,'ID-44'!E169,'ID-45'!G169,'ID-50'!B169,'ID-53'!D169,'ID-54'!C169,'ID-57'!F169,'ID-59'!E169,'ID-70'!D169,'ID-71'!F169))</f>
        <v>5.981991862495212</v>
      </c>
      <c r="H162" s="1">
        <f>ABS(Mean!H162-MAX('ID-03'!E169,'ID-11'!E169,'ID-13'!E169,'ID-15'!E169,'ID-16'!E169,'ID-18'!G169,'ID-24'!G169,'ID-29'!H169,'ID-30'!F169,'ID-31'!C169,'ID-33'!G169,'ID-34'!H169,'ID-40'!H169,'ID-44'!F169,'ID-45'!H169,'ID-54'!D169,'ID-57'!G169,'ID-59'!F169,'ID-70'!E169,'ID-71'!G169))</f>
        <v>3.5197038579653825</v>
      </c>
      <c r="I162" s="1">
        <f>ABS(Mean!I162-MAX('ID-12'!C169,'ID-18'!H169,'ID-24'!H169,'ID-29'!I169,'ID-40'!I169,'ID-44'!G169,'ID-45'!I169,'ID-59'!G169))</f>
        <v>3.9424032701462139</v>
      </c>
      <c r="J162" s="1">
        <f>ABS(Mean!J162-MAX('ID-31'!D169,'ID-40'!J169,'ID-44'!H169,'ID-45'!J169,'ID-57'!H169))</f>
        <v>1.593426263821522</v>
      </c>
      <c r="K162" s="1">
        <f>ABS(Mean!K162-MAX('ID-26'!E169,'ID-31'!E169,'ID-34'!I169,'ID-36'!G169,'ID-40'!K169,'ID-44'!I169,'ID-57'!I169))</f>
        <v>4.323017813555353</v>
      </c>
      <c r="M162" s="1">
        <v>19.75</v>
      </c>
      <c r="N162" s="70">
        <f t="shared" si="20"/>
        <v>3.8623750169312741E-4</v>
      </c>
      <c r="O162" s="1">
        <f t="shared" si="21"/>
        <v>2.0539316366148468E-4</v>
      </c>
      <c r="P162" s="1">
        <f t="shared" si="22"/>
        <v>5.7747793059023938E-4</v>
      </c>
      <c r="Q162" s="1">
        <f t="shared" si="23"/>
        <v>6.7718793621114365E-4</v>
      </c>
      <c r="R162" s="1">
        <f t="shared" si="24"/>
        <v>2.0177592524456677E-3</v>
      </c>
      <c r="S162" s="1">
        <f t="shared" si="25"/>
        <v>9.9659984429170245E-4</v>
      </c>
      <c r="T162" s="1">
        <f t="shared" si="26"/>
        <v>5.8638266273703277E-4</v>
      </c>
      <c r="U162" s="1">
        <f t="shared" si="27"/>
        <v>6.5680438480635928E-4</v>
      </c>
      <c r="V162" s="1">
        <f t="shared" si="28"/>
        <v>2.6546481555266558E-4</v>
      </c>
      <c r="W162" s="1">
        <f t="shared" si="29"/>
        <v>7.2021476773832186E-4</v>
      </c>
    </row>
    <row r="163" spans="1:23" x14ac:dyDescent="0.25">
      <c r="A163" s="1">
        <v>19.875</v>
      </c>
      <c r="B163" s="1">
        <f>ABS(Mean!B163-MAX('ID-11'!B170,'ID-13'!B170,'ID-14'!B170,'ID-15'!B170,'ID-24'!B170,'ID-26'!B170,'ID-29'!B170,'ID-30'!B170,'ID-32'!B170,'ID-33'!B170,'ID-34'!B170,'ID-37'!B170,'ID-38'!B170,'ID-39'!B170,'ID-40'!B170,'ID-44'!B170,'ID-45'!B170,'ID-53'!B170,'ID-57'!B170,'ID-59'!B170,'ID-70'!B170,'ID-71'!B170))</f>
        <v>2.2927419425473925</v>
      </c>
      <c r="C163" s="1">
        <f>ABS(Mean!C163-MAX('ID-08'!B170,'ID-09'!B170,'ID-11'!C170,'ID-14'!C170,'ID-18'!B170,'ID-24'!C170,'ID-26'!C170,'ID-29'!C170,'ID-30'!C170,'ID-34'!C170,'ID-36'!B170,'ID-38'!C170,'ID-39'!C170,'ID-40'!C170,'ID-44'!C170,'ID-45'!C170,'ID-57'!C170,'ID-59'!C170))</f>
        <v>1.1952281728917622</v>
      </c>
      <c r="D163" s="1">
        <f>ABS(Mean!D163-MAX('ID-13'!C170,'ID-14'!D170,'ID-15'!C170,'ID-16'!B170,'ID-18'!C170,'ID-26'!D170,'ID-29'!D170,'ID-30'!D170,'ID-33'!C170,'ID-34'!D170,'ID-36'!C170,'ID-37'!C170,'ID-38'!D170,'ID-39'!D170,'ID-40'!D170,'ID-45'!D170,'ID-59'!D170,'ID-71'!C170))</f>
        <v>3.4654713447996768</v>
      </c>
      <c r="E163" s="1">
        <f>ABS(Mean!E163-MAX('ID-03'!B170,'ID-09'!C170,'ID-13'!D170,'ID-15'!D170,'ID-16'!C170,'ID-18'!D170,'ID-24'!D170,'ID-29'!E170,'ID-30'!E170,'ID-33'!D170,'ID-34'!E170,'ID-36'!D170,'ID-38'!E170,'ID-39'!E170,'ID-40'!E170,'ID-44'!D170,'ID-45'!E170,'ID-57'!D170,'ID-70'!C170,'ID-71'!D170))</f>
        <v>3.976876060581823</v>
      </c>
      <c r="F163" s="1">
        <f>ABS(Mean!F163-MAX('ID-01'!B170,'ID-02'!B170,'ID-03'!C170,'ID-06'!B170,'ID-08'!C170,'ID-09'!D170,'ID-12'!B170,'ID-16'!D170,'ID-18'!E170,'ID-24'!E170,'ID-29'!F170,'ID-33'!E170,'ID-34'!F170,'ID-36'!E170,'ID-38'!F170,'ID-39'!F170,'ID-40'!F170,'ID-45'!F170,'ID-53'!C170,'ID-54'!B170,'ID-57'!E170,'ID-71'!E170))</f>
        <v>12.415067665738558</v>
      </c>
      <c r="G163" s="1">
        <f>ABS(Mean!G163-MAX('ID-01'!C170,'ID-02'!C170,'ID-03'!D170,'ID-07'!B170,'ID-08'!D170,'ID-11'!D170,'ID-18'!F170,'ID-24'!F170,'ID-29'!G170,'ID-31'!B170,'ID-33'!F170,'ID-34'!G170,'ID-36'!F170,'ID-39'!G170,'ID-40'!G170,'ID-44'!E170,'ID-45'!G170,'ID-50'!B170,'ID-53'!D170,'ID-54'!C170,'ID-57'!F170,'ID-59'!E170,'ID-70'!D170,'ID-71'!F170))</f>
        <v>5.9402777180474935</v>
      </c>
      <c r="H163" s="1">
        <f>ABS(Mean!H163-MAX('ID-03'!E170,'ID-11'!E170,'ID-13'!E170,'ID-15'!E170,'ID-16'!E170,'ID-18'!G170,'ID-24'!G170,'ID-29'!H170,'ID-30'!F170,'ID-31'!C170,'ID-33'!G170,'ID-34'!H170,'ID-40'!H170,'ID-44'!F170,'ID-45'!H170,'ID-54'!D170,'ID-57'!G170,'ID-59'!F170,'ID-70'!E170,'ID-71'!G170))</f>
        <v>3.5011706589889564</v>
      </c>
      <c r="I163" s="1">
        <f>ABS(Mean!I163-MAX('ID-12'!C170,'ID-18'!H170,'ID-24'!H170,'ID-29'!I170,'ID-40'!I170,'ID-44'!G170,'ID-45'!I170,'ID-59'!G170))</f>
        <v>3.4246663009076874</v>
      </c>
      <c r="J163" s="1">
        <f>ABS(Mean!J163-MAX('ID-31'!D170,'ID-40'!J170,'ID-44'!H170,'ID-45'!J170,'ID-57'!H170))</f>
        <v>1.5972203717381062</v>
      </c>
      <c r="K163" s="1">
        <f>ABS(Mean!K163-MAX('ID-26'!E170,'ID-31'!E170,'ID-34'!I170,'ID-36'!G170,'ID-40'!K170,'ID-44'!I170,'ID-57'!I170))</f>
        <v>4.347698802141152</v>
      </c>
      <c r="M163" s="1">
        <v>19.875</v>
      </c>
      <c r="N163" s="70">
        <f t="shared" si="20"/>
        <v>3.8197080762839561E-4</v>
      </c>
      <c r="O163" s="1">
        <f t="shared" si="21"/>
        <v>1.9912501360376758E-4</v>
      </c>
      <c r="P163" s="1">
        <f t="shared" si="22"/>
        <v>5.7734752604362617E-4</v>
      </c>
      <c r="Q163" s="1">
        <f t="shared" si="23"/>
        <v>6.6254755169293177E-4</v>
      </c>
      <c r="R163" s="1">
        <f t="shared" si="24"/>
        <v>2.0683502731120439E-3</v>
      </c>
      <c r="S163" s="1">
        <f t="shared" si="25"/>
        <v>9.8965026782671254E-4</v>
      </c>
      <c r="T163" s="1">
        <f t="shared" si="26"/>
        <v>5.8329503178756016E-4</v>
      </c>
      <c r="U163" s="1">
        <f t="shared" si="27"/>
        <v>5.7054940573122081E-4</v>
      </c>
      <c r="V163" s="1">
        <f t="shared" si="28"/>
        <v>2.6609691393156851E-4</v>
      </c>
      <c r="W163" s="1">
        <f t="shared" si="29"/>
        <v>7.2432662043671596E-4</v>
      </c>
    </row>
    <row r="164" spans="1:23" x14ac:dyDescent="0.25">
      <c r="A164" s="1">
        <v>20</v>
      </c>
      <c r="B164" s="1">
        <f>ABS(Mean!B164-MAX('ID-11'!B171,'ID-13'!B171,'ID-14'!B171,'ID-15'!B171,'ID-24'!B171,'ID-26'!B171,'ID-29'!B171,'ID-30'!B171,'ID-32'!B171,'ID-33'!B171,'ID-34'!B171,'ID-37'!B171,'ID-38'!B171,'ID-39'!B171,'ID-40'!B171,'ID-44'!B171,'ID-45'!B171,'ID-53'!B171,'ID-57'!B171,'ID-59'!B171,'ID-70'!B171,'ID-71'!B171))</f>
        <v>2.3040577263589346</v>
      </c>
      <c r="C164" s="1">
        <f>ABS(Mean!C164-MAX('ID-08'!B171,'ID-09'!B171,'ID-11'!C171,'ID-14'!C171,'ID-18'!B171,'ID-24'!C171,'ID-26'!C171,'ID-29'!C171,'ID-30'!C171,'ID-34'!C171,'ID-36'!B171,'ID-38'!C171,'ID-39'!C171,'ID-40'!C171,'ID-44'!C171,'ID-45'!C171,'ID-57'!C171,'ID-59'!C171))</f>
        <v>1.1801730125608212</v>
      </c>
      <c r="D164" s="1">
        <f>ABS(Mean!D164-MAX('ID-13'!C171,'ID-14'!D171,'ID-15'!C171,'ID-16'!B171,'ID-18'!C171,'ID-26'!D171,'ID-29'!D171,'ID-30'!D171,'ID-33'!C171,'ID-34'!D171,'ID-36'!C171,'ID-37'!C171,'ID-38'!D171,'ID-39'!D171,'ID-40'!D171,'ID-45'!D171,'ID-59'!D171,'ID-71'!C171))</f>
        <v>3.4652337542002218</v>
      </c>
      <c r="E164" s="1">
        <f>ABS(Mean!E164-MAX('ID-03'!B171,'ID-09'!C171,'ID-13'!D171,'ID-15'!D171,'ID-16'!C171,'ID-18'!D171,'ID-24'!D171,'ID-29'!E171,'ID-30'!E171,'ID-33'!D171,'ID-34'!E171,'ID-36'!D171,'ID-38'!E171,'ID-39'!E171,'ID-40'!E171,'ID-44'!D171,'ID-45'!E171,'ID-57'!D171,'ID-70'!C171,'ID-71'!D171))</f>
        <v>3.8649774288139591</v>
      </c>
      <c r="F164" s="1">
        <f>ABS(Mean!F164-MAX('ID-01'!B171,'ID-02'!B171,'ID-03'!C171,'ID-06'!B171,'ID-08'!C171,'ID-09'!D171,'ID-12'!B171,'ID-16'!D171,'ID-18'!E171,'ID-24'!E171,'ID-29'!F171,'ID-33'!E171,'ID-34'!F171,'ID-36'!E171,'ID-38'!F171,'ID-39'!F171,'ID-40'!F171,'ID-45'!F171,'ID-53'!C171,'ID-54'!B171,'ID-57'!E171,'ID-71'!E171))</f>
        <v>12.916039370888997</v>
      </c>
      <c r="G164" s="1">
        <f>ABS(Mean!G164-MAX('ID-01'!C171,'ID-02'!C171,'ID-03'!D171,'ID-07'!B171,'ID-08'!D171,'ID-11'!D171,'ID-18'!F171,'ID-24'!F171,'ID-29'!G171,'ID-31'!B171,'ID-33'!F171,'ID-34'!G171,'ID-36'!F171,'ID-39'!G171,'ID-40'!G171,'ID-44'!E171,'ID-45'!G171,'ID-50'!B171,'ID-53'!D171,'ID-54'!C171,'ID-57'!F171,'ID-59'!E171,'ID-70'!D171,'ID-71'!F171))</f>
        <v>5.8975319681418021</v>
      </c>
      <c r="H164" s="1">
        <f>ABS(Mean!H164-MAX('ID-03'!E171,'ID-11'!E171,'ID-13'!E171,'ID-15'!E171,'ID-16'!E171,'ID-18'!G171,'ID-24'!G171,'ID-29'!H171,'ID-30'!F171,'ID-31'!C171,'ID-33'!G171,'ID-34'!H171,'ID-40'!H171,'ID-44'!F171,'ID-45'!H171,'ID-54'!D171,'ID-57'!G171,'ID-59'!F171,'ID-70'!E171,'ID-71'!G171))</f>
        <v>3.577177518686514</v>
      </c>
      <c r="I164" s="1">
        <f>ABS(Mean!I164-MAX('ID-12'!C171,'ID-18'!H171,'ID-24'!H171,'ID-29'!I171,'ID-40'!I171,'ID-44'!G171,'ID-45'!I171,'ID-59'!G171))</f>
        <v>3.4436547238876272</v>
      </c>
      <c r="J164" s="1">
        <f>ABS(Mean!J164-MAX('ID-31'!D171,'ID-40'!J171,'ID-44'!H171,'ID-45'!J171,'ID-57'!H171))</f>
        <v>1.5962275184560175</v>
      </c>
      <c r="K164" s="1">
        <f>ABS(Mean!K164-MAX('ID-26'!E171,'ID-31'!E171,'ID-34'!I171,'ID-36'!G171,'ID-40'!K171,'ID-44'!I171,'ID-57'!I171))</f>
        <v>4.3794600472789051</v>
      </c>
      <c r="M164" s="1">
        <v>20</v>
      </c>
      <c r="N164" s="70">
        <f t="shared" si="20"/>
        <v>3.838560172113985E-4</v>
      </c>
      <c r="O164" s="1">
        <f t="shared" si="21"/>
        <v>1.9661682389263282E-4</v>
      </c>
      <c r="P164" s="1">
        <f t="shared" si="22"/>
        <v>5.7730794344975701E-4</v>
      </c>
      <c r="Q164" s="1">
        <f t="shared" si="23"/>
        <v>6.4390523964040567E-4</v>
      </c>
      <c r="R164" s="1">
        <f t="shared" si="24"/>
        <v>2.1518121591901072E-3</v>
      </c>
      <c r="S164" s="1">
        <f t="shared" si="25"/>
        <v>9.825288258924242E-4</v>
      </c>
      <c r="T164" s="1">
        <f t="shared" si="26"/>
        <v>5.9595777461317323E-4</v>
      </c>
      <c r="U164" s="1">
        <f t="shared" si="27"/>
        <v>5.737128769996787E-4</v>
      </c>
      <c r="V164" s="1">
        <f t="shared" si="28"/>
        <v>2.6593150457477255E-4</v>
      </c>
      <c r="W164" s="1">
        <f t="shared" si="29"/>
        <v>7.2961804387666567E-4</v>
      </c>
    </row>
    <row r="165" spans="1:23" x14ac:dyDescent="0.25">
      <c r="A165" s="1">
        <v>20.125</v>
      </c>
      <c r="B165" s="1">
        <f>ABS(Mean!B165-MAX('ID-11'!B172,'ID-13'!B172,'ID-14'!B172,'ID-15'!B172,'ID-24'!B172,'ID-26'!B172,'ID-29'!B172,'ID-30'!B172,'ID-32'!B172,'ID-33'!B172,'ID-34'!B172,'ID-37'!B172,'ID-38'!B172,'ID-39'!B172,'ID-40'!B172,'ID-44'!B172,'ID-45'!B172,'ID-53'!B172,'ID-57'!B172,'ID-59'!B172,'ID-70'!B172,'ID-71'!B172))</f>
        <v>2.3284691460406917</v>
      </c>
      <c r="C165" s="1">
        <f>ABS(Mean!C165-MAX('ID-08'!B172,'ID-09'!B172,'ID-11'!C172,'ID-14'!C172,'ID-18'!B172,'ID-24'!C172,'ID-26'!C172,'ID-29'!C172,'ID-30'!C172,'ID-34'!C172,'ID-36'!B172,'ID-38'!C172,'ID-39'!C172,'ID-40'!C172,'ID-44'!C172,'ID-45'!C172,'ID-57'!C172,'ID-59'!C172))</f>
        <v>1.2662145251856862</v>
      </c>
      <c r="D165" s="1">
        <f>ABS(Mean!D165-MAX('ID-13'!C172,'ID-14'!D172,'ID-15'!C172,'ID-16'!B172,'ID-18'!C172,'ID-26'!D172,'ID-29'!D172,'ID-30'!D172,'ID-33'!C172,'ID-34'!D172,'ID-36'!C172,'ID-37'!C172,'ID-38'!D172,'ID-39'!D172,'ID-40'!D172,'ID-45'!D172,'ID-59'!D172,'ID-71'!C172))</f>
        <v>3.3919732453212657</v>
      </c>
      <c r="E165" s="1">
        <f>ABS(Mean!E165-MAX('ID-03'!B172,'ID-09'!C172,'ID-13'!D172,'ID-15'!D172,'ID-16'!C172,'ID-18'!D172,'ID-24'!D172,'ID-29'!E172,'ID-30'!E172,'ID-33'!D172,'ID-34'!E172,'ID-36'!D172,'ID-38'!E172,'ID-39'!E172,'ID-40'!E172,'ID-44'!D172,'ID-45'!E172,'ID-57'!D172,'ID-70'!C172,'ID-71'!D172))</f>
        <v>4.029203763584265</v>
      </c>
      <c r="F165" s="1">
        <f>ABS(Mean!F165-MAX('ID-01'!B172,'ID-02'!B172,'ID-03'!C172,'ID-06'!B172,'ID-08'!C172,'ID-09'!D172,'ID-12'!B172,'ID-16'!D172,'ID-18'!E172,'ID-24'!E172,'ID-29'!F172,'ID-33'!E172,'ID-34'!F172,'ID-36'!E172,'ID-38'!F172,'ID-39'!F172,'ID-40'!F172,'ID-45'!F172,'ID-53'!C172,'ID-54'!B172,'ID-57'!E172,'ID-71'!E172))</f>
        <v>12.988436389850412</v>
      </c>
      <c r="G165" s="1">
        <f>ABS(Mean!G165-MAX('ID-01'!C172,'ID-02'!C172,'ID-03'!D172,'ID-07'!B172,'ID-08'!D172,'ID-11'!D172,'ID-18'!F172,'ID-24'!F172,'ID-29'!G172,'ID-31'!B172,'ID-33'!F172,'ID-34'!G172,'ID-36'!F172,'ID-39'!G172,'ID-40'!G172,'ID-44'!E172,'ID-45'!G172,'ID-50'!B172,'ID-53'!D172,'ID-54'!C172,'ID-57'!F172,'ID-59'!E172,'ID-70'!D172,'ID-71'!F172))</f>
        <v>5.8985972669134537</v>
      </c>
      <c r="H165" s="1">
        <f>ABS(Mean!H165-MAX('ID-03'!E172,'ID-11'!E172,'ID-13'!E172,'ID-15'!E172,'ID-16'!E172,'ID-18'!G172,'ID-24'!G172,'ID-29'!H172,'ID-30'!F172,'ID-31'!C172,'ID-33'!G172,'ID-34'!H172,'ID-40'!H172,'ID-44'!F172,'ID-45'!H172,'ID-54'!D172,'ID-57'!G172,'ID-59'!F172,'ID-70'!E172,'ID-71'!G172))</f>
        <v>3.5507497117056888</v>
      </c>
      <c r="I165" s="1">
        <f>ABS(Mean!I165-MAX('ID-12'!C172,'ID-18'!H172,'ID-24'!H172,'ID-29'!I172,'ID-40'!I172,'ID-44'!G172,'ID-45'!I172,'ID-59'!G172))</f>
        <v>3.3491490823101215</v>
      </c>
      <c r="J165" s="1">
        <f>ABS(Mean!J165-MAX('ID-31'!D172,'ID-40'!J172,'ID-44'!H172,'ID-45'!J172,'ID-57'!H172))</f>
        <v>1.5825951827968789</v>
      </c>
      <c r="K165" s="1">
        <f>ABS(Mean!K165-MAX('ID-26'!E172,'ID-31'!E172,'ID-34'!I172,'ID-36'!G172,'ID-40'!K172,'ID-44'!I172,'ID-57'!I172))</f>
        <v>4.3524260459144966</v>
      </c>
      <c r="M165" s="1">
        <v>20.125</v>
      </c>
      <c r="N165" s="70">
        <f t="shared" si="20"/>
        <v>3.8792295973037928E-4</v>
      </c>
      <c r="O165" s="1">
        <f t="shared" si="21"/>
        <v>2.1095133989593534E-4</v>
      </c>
      <c r="P165" s="1">
        <f t="shared" si="22"/>
        <v>5.651027426705229E-4</v>
      </c>
      <c r="Q165" s="1">
        <f t="shared" si="23"/>
        <v>6.7126534701313859E-4</v>
      </c>
      <c r="R165" s="1">
        <f t="shared" si="24"/>
        <v>2.1638735025490789E-3</v>
      </c>
      <c r="S165" s="1">
        <f t="shared" si="25"/>
        <v>9.8270630466778153E-4</v>
      </c>
      <c r="T165" s="1">
        <f t="shared" si="26"/>
        <v>5.9155490197016782E-4</v>
      </c>
      <c r="U165" s="1">
        <f t="shared" si="27"/>
        <v>5.5796823711286628E-4</v>
      </c>
      <c r="V165" s="1">
        <f t="shared" si="28"/>
        <v>2.6366035745396007E-4</v>
      </c>
      <c r="W165" s="1">
        <f t="shared" si="29"/>
        <v>7.2511417924935517E-4</v>
      </c>
    </row>
    <row r="166" spans="1:23" x14ac:dyDescent="0.25">
      <c r="A166" s="1">
        <v>20.25</v>
      </c>
      <c r="B166" s="1">
        <f>ABS(Mean!B166-MAX('ID-11'!B173,'ID-13'!B173,'ID-14'!B173,'ID-15'!B173,'ID-24'!B173,'ID-26'!B173,'ID-29'!B173,'ID-30'!B173,'ID-32'!B173,'ID-33'!B173,'ID-34'!B173,'ID-37'!B173,'ID-38'!B173,'ID-39'!B173,'ID-40'!B173,'ID-44'!B173,'ID-45'!B173,'ID-53'!B173,'ID-57'!B173,'ID-59'!B173,'ID-70'!B173,'ID-71'!B173))</f>
        <v>2.346514397508741</v>
      </c>
      <c r="C166" s="1">
        <f>ABS(Mean!C166-MAX('ID-08'!B173,'ID-09'!B173,'ID-11'!C173,'ID-14'!C173,'ID-18'!B173,'ID-24'!C173,'ID-26'!C173,'ID-29'!C173,'ID-30'!C173,'ID-34'!C173,'ID-36'!B173,'ID-38'!C173,'ID-39'!C173,'ID-40'!C173,'ID-44'!C173,'ID-45'!C173,'ID-57'!C173,'ID-59'!C173))</f>
        <v>1.2728027446944596</v>
      </c>
      <c r="D166" s="1">
        <f>ABS(Mean!D166-MAX('ID-13'!C173,'ID-14'!D173,'ID-15'!C173,'ID-16'!B173,'ID-18'!C173,'ID-26'!D173,'ID-29'!D173,'ID-30'!D173,'ID-33'!C173,'ID-34'!D173,'ID-36'!C173,'ID-37'!C173,'ID-38'!D173,'ID-39'!D173,'ID-40'!D173,'ID-45'!D173,'ID-59'!D173,'ID-71'!C173))</f>
        <v>3.412876428548512</v>
      </c>
      <c r="E166" s="1">
        <f>ABS(Mean!E166-MAX('ID-03'!B173,'ID-09'!C173,'ID-13'!D173,'ID-15'!D173,'ID-16'!C173,'ID-18'!D173,'ID-24'!D173,'ID-29'!E173,'ID-30'!E173,'ID-33'!D173,'ID-34'!E173,'ID-36'!D173,'ID-38'!E173,'ID-39'!E173,'ID-40'!E173,'ID-44'!D173,'ID-45'!E173,'ID-57'!D173,'ID-70'!C173,'ID-71'!D173))</f>
        <v>4.1849788695952306</v>
      </c>
      <c r="F166" s="1">
        <f>ABS(Mean!F166-MAX('ID-01'!B173,'ID-02'!B173,'ID-03'!C173,'ID-06'!B173,'ID-08'!C173,'ID-09'!D173,'ID-12'!B173,'ID-16'!D173,'ID-18'!E173,'ID-24'!E173,'ID-29'!F173,'ID-33'!E173,'ID-34'!F173,'ID-36'!E173,'ID-38'!F173,'ID-39'!F173,'ID-40'!F173,'ID-45'!F173,'ID-53'!C173,'ID-54'!B173,'ID-57'!E173,'ID-71'!E173))</f>
        <v>13.286089217933998</v>
      </c>
      <c r="G166" s="1">
        <f>ABS(Mean!G166-MAX('ID-01'!C173,'ID-02'!C173,'ID-03'!D173,'ID-07'!B173,'ID-08'!D173,'ID-11'!D173,'ID-18'!F173,'ID-24'!F173,'ID-29'!G173,'ID-31'!B173,'ID-33'!F173,'ID-34'!G173,'ID-36'!F173,'ID-39'!G173,'ID-40'!G173,'ID-44'!E173,'ID-45'!G173,'ID-50'!B173,'ID-53'!D173,'ID-54'!C173,'ID-57'!F173,'ID-59'!E173,'ID-70'!D173,'ID-71'!F173))</f>
        <v>5.8291419086485359</v>
      </c>
      <c r="H166" s="1">
        <f>ABS(Mean!H166-MAX('ID-03'!E173,'ID-11'!E173,'ID-13'!E173,'ID-15'!E173,'ID-16'!E173,'ID-18'!G173,'ID-24'!G173,'ID-29'!H173,'ID-30'!F173,'ID-31'!C173,'ID-33'!G173,'ID-34'!H173,'ID-40'!H173,'ID-44'!F173,'ID-45'!H173,'ID-54'!D173,'ID-57'!G173,'ID-59'!F173,'ID-70'!E173,'ID-71'!G173))</f>
        <v>3.5934474433930399</v>
      </c>
      <c r="I166" s="1">
        <f>ABS(Mean!I166-MAX('ID-12'!C173,'ID-18'!H173,'ID-24'!H173,'ID-29'!I173,'ID-40'!I173,'ID-44'!G173,'ID-45'!I173,'ID-59'!G173))</f>
        <v>3.353557486584501</v>
      </c>
      <c r="J166" s="1">
        <f>ABS(Mean!J166-MAX('ID-31'!D173,'ID-40'!J173,'ID-44'!H173,'ID-45'!J173,'ID-57'!H173))</f>
        <v>1.5766691147173244</v>
      </c>
      <c r="K166" s="1">
        <f>ABS(Mean!K166-MAX('ID-26'!E173,'ID-31'!E173,'ID-34'!I173,'ID-36'!G173,'ID-40'!K173,'ID-44'!I173,'ID-57'!I173))</f>
        <v>4.3944844886758787</v>
      </c>
      <c r="M166" s="1">
        <v>20.25</v>
      </c>
      <c r="N166" s="70">
        <f t="shared" si="20"/>
        <v>3.9092929862495629E-4</v>
      </c>
      <c r="O166" s="1">
        <f t="shared" si="21"/>
        <v>2.1204893726609698E-4</v>
      </c>
      <c r="P166" s="1">
        <f t="shared" si="22"/>
        <v>5.6858521299618214E-4</v>
      </c>
      <c r="Q166" s="1">
        <f t="shared" si="23"/>
        <v>6.9721747967456545E-4</v>
      </c>
      <c r="R166" s="1">
        <f t="shared" si="24"/>
        <v>2.2134624637078042E-3</v>
      </c>
      <c r="S166" s="1">
        <f t="shared" si="25"/>
        <v>9.7113504198084613E-4</v>
      </c>
      <c r="T166" s="1">
        <f t="shared" si="26"/>
        <v>5.9866834406928045E-4</v>
      </c>
      <c r="U166" s="1">
        <f t="shared" si="27"/>
        <v>5.5870267726497794E-4</v>
      </c>
      <c r="V166" s="1">
        <f t="shared" si="28"/>
        <v>2.6267307451190625E-4</v>
      </c>
      <c r="W166" s="1">
        <f t="shared" si="29"/>
        <v>7.3212111581340148E-4</v>
      </c>
    </row>
    <row r="167" spans="1:23" x14ac:dyDescent="0.25">
      <c r="A167" s="1">
        <v>20.375</v>
      </c>
      <c r="B167" s="1">
        <f>ABS(Mean!B167-MAX('ID-11'!B174,'ID-13'!B174,'ID-14'!B174,'ID-15'!B174,'ID-24'!B174,'ID-26'!B174,'ID-29'!B174,'ID-30'!B174,'ID-32'!B174,'ID-33'!B174,'ID-34'!B174,'ID-37'!B174,'ID-38'!B174,'ID-39'!B174,'ID-40'!B174,'ID-44'!B174,'ID-45'!B174,'ID-53'!B174,'ID-57'!B174,'ID-59'!B174,'ID-70'!B174,'ID-71'!B174))</f>
        <v>2.259022113886541</v>
      </c>
      <c r="C167" s="1">
        <f>ABS(Mean!C167-MAX('ID-08'!B174,'ID-09'!B174,'ID-11'!C174,'ID-14'!C174,'ID-18'!B174,'ID-24'!C174,'ID-26'!C174,'ID-29'!C174,'ID-30'!C174,'ID-34'!C174,'ID-36'!B174,'ID-38'!C174,'ID-39'!C174,'ID-40'!C174,'ID-44'!C174,'ID-45'!C174,'ID-57'!C174,'ID-59'!C174))</f>
        <v>1.3413228284550132</v>
      </c>
      <c r="D167" s="1">
        <f>ABS(Mean!D167-MAX('ID-13'!C174,'ID-14'!D174,'ID-15'!C174,'ID-16'!B174,'ID-18'!C174,'ID-26'!D174,'ID-29'!D174,'ID-30'!D174,'ID-33'!C174,'ID-34'!D174,'ID-36'!C174,'ID-37'!C174,'ID-38'!D174,'ID-39'!D174,'ID-40'!D174,'ID-45'!D174,'ID-59'!D174,'ID-71'!C174))</f>
        <v>3.3987179956997871</v>
      </c>
      <c r="E167" s="1">
        <f>ABS(Mean!E167-MAX('ID-03'!B174,'ID-09'!C174,'ID-13'!D174,'ID-15'!D174,'ID-16'!C174,'ID-18'!D174,'ID-24'!D174,'ID-29'!E174,'ID-30'!E174,'ID-33'!D174,'ID-34'!E174,'ID-36'!D174,'ID-38'!E174,'ID-39'!E174,'ID-40'!E174,'ID-44'!D174,'ID-45'!E174,'ID-57'!D174,'ID-70'!C174,'ID-71'!D174))</f>
        <v>4.1854314830298964</v>
      </c>
      <c r="F167" s="1">
        <f>ABS(Mean!F167-MAX('ID-01'!B174,'ID-02'!B174,'ID-03'!C174,'ID-06'!B174,'ID-08'!C174,'ID-09'!D174,'ID-12'!B174,'ID-16'!D174,'ID-18'!E174,'ID-24'!E174,'ID-29'!F174,'ID-33'!E174,'ID-34'!F174,'ID-36'!E174,'ID-38'!F174,'ID-39'!F174,'ID-40'!F174,'ID-45'!F174,'ID-53'!C174,'ID-54'!B174,'ID-57'!E174,'ID-71'!E174))</f>
        <v>14.070968686475764</v>
      </c>
      <c r="G167" s="1">
        <f>ABS(Mean!G167-MAX('ID-01'!C174,'ID-02'!C174,'ID-03'!D174,'ID-07'!B174,'ID-08'!D174,'ID-11'!D174,'ID-18'!F174,'ID-24'!F174,'ID-29'!G174,'ID-31'!B174,'ID-33'!F174,'ID-34'!G174,'ID-36'!F174,'ID-39'!G174,'ID-40'!G174,'ID-44'!E174,'ID-45'!G174,'ID-50'!B174,'ID-53'!D174,'ID-54'!C174,'ID-57'!F174,'ID-59'!E174,'ID-70'!D174,'ID-71'!F174))</f>
        <v>5.7631581838931343</v>
      </c>
      <c r="H167" s="1">
        <f>ABS(Mean!H167-MAX('ID-03'!E174,'ID-11'!E174,'ID-13'!E174,'ID-15'!E174,'ID-16'!E174,'ID-18'!G174,'ID-24'!G174,'ID-29'!H174,'ID-30'!F174,'ID-31'!C174,'ID-33'!G174,'ID-34'!H174,'ID-40'!H174,'ID-44'!F174,'ID-45'!H174,'ID-54'!D174,'ID-57'!G174,'ID-59'!F174,'ID-70'!E174,'ID-71'!G174))</f>
        <v>3.5948647528577466</v>
      </c>
      <c r="I167" s="1">
        <f>ABS(Mean!I167-MAX('ID-12'!C174,'ID-18'!H174,'ID-24'!H174,'ID-29'!I174,'ID-40'!I174,'ID-44'!G174,'ID-45'!I174,'ID-59'!G174))</f>
        <v>3.3239083013698401</v>
      </c>
      <c r="J167" s="1">
        <f>ABS(Mean!J167-MAX('ID-31'!D174,'ID-40'!J174,'ID-44'!H174,'ID-45'!J174,'ID-57'!H174))</f>
        <v>1.5839728150594019</v>
      </c>
      <c r="K167" s="1">
        <f>ABS(Mean!K167-MAX('ID-26'!E174,'ID-31'!E174,'ID-34'!I174,'ID-36'!G174,'ID-40'!K174,'ID-44'!I174,'ID-57'!I174))</f>
        <v>4.4391762431169193</v>
      </c>
      <c r="M167" s="1">
        <v>20.375</v>
      </c>
      <c r="N167" s="70">
        <f t="shared" si="20"/>
        <v>3.7635308417349777E-4</v>
      </c>
      <c r="O167" s="1">
        <f t="shared" si="21"/>
        <v>2.2346438322060522E-4</v>
      </c>
      <c r="P167" s="1">
        <f t="shared" si="22"/>
        <v>5.6622641808358454E-4</v>
      </c>
      <c r="Q167" s="1">
        <f t="shared" si="23"/>
        <v>6.9729288507278076E-4</v>
      </c>
      <c r="R167" s="1">
        <f t="shared" si="24"/>
        <v>2.3442233831668623E-3</v>
      </c>
      <c r="S167" s="1">
        <f t="shared" si="25"/>
        <v>9.601421534365962E-4</v>
      </c>
      <c r="T167" s="1">
        <f t="shared" si="26"/>
        <v>5.989044678261006E-4</v>
      </c>
      <c r="U167" s="1">
        <f t="shared" si="27"/>
        <v>5.5376312300821535E-4</v>
      </c>
      <c r="V167" s="1">
        <f t="shared" si="28"/>
        <v>2.6388987098889636E-4</v>
      </c>
      <c r="W167" s="1">
        <f t="shared" si="29"/>
        <v>7.395667621032788E-4</v>
      </c>
    </row>
    <row r="168" spans="1:23" x14ac:dyDescent="0.25">
      <c r="A168" s="1">
        <v>20.5</v>
      </c>
      <c r="B168" s="1">
        <f>ABS(Mean!B168-MAX('ID-11'!B175,'ID-13'!B175,'ID-14'!B175,'ID-15'!B175,'ID-24'!B175,'ID-26'!B175,'ID-29'!B175,'ID-30'!B175,'ID-32'!B175,'ID-33'!B175,'ID-34'!B175,'ID-37'!B175,'ID-38'!B175,'ID-39'!B175,'ID-40'!B175,'ID-44'!B175,'ID-45'!B175,'ID-53'!B175,'ID-57'!B175,'ID-59'!B175,'ID-70'!B175,'ID-71'!B175))</f>
        <v>2.2318747189442405</v>
      </c>
      <c r="C168" s="1">
        <f>ABS(Mean!C168-MAX('ID-08'!B175,'ID-09'!B175,'ID-11'!C175,'ID-14'!C175,'ID-18'!B175,'ID-24'!C175,'ID-26'!C175,'ID-29'!C175,'ID-30'!C175,'ID-34'!C175,'ID-36'!B175,'ID-38'!C175,'ID-39'!C175,'ID-40'!C175,'ID-44'!C175,'ID-45'!C175,'ID-57'!C175,'ID-59'!C175))</f>
        <v>1.3689242923303768</v>
      </c>
      <c r="D168" s="1">
        <f>ABS(Mean!D168-MAX('ID-13'!C175,'ID-14'!D175,'ID-15'!C175,'ID-16'!B175,'ID-18'!C175,'ID-26'!D175,'ID-29'!D175,'ID-30'!D175,'ID-33'!C175,'ID-34'!D175,'ID-36'!C175,'ID-37'!C175,'ID-38'!D175,'ID-39'!D175,'ID-40'!D175,'ID-45'!D175,'ID-59'!D175,'ID-71'!C175))</f>
        <v>3.4222286538705049</v>
      </c>
      <c r="E168" s="1">
        <f>ABS(Mean!E168-MAX('ID-03'!B175,'ID-09'!C175,'ID-13'!D175,'ID-15'!D175,'ID-16'!C175,'ID-18'!D175,'ID-24'!D175,'ID-29'!E175,'ID-30'!E175,'ID-33'!D175,'ID-34'!E175,'ID-36'!D175,'ID-38'!E175,'ID-39'!E175,'ID-40'!E175,'ID-44'!D175,'ID-45'!E175,'ID-57'!D175,'ID-70'!C175,'ID-71'!D175))</f>
        <v>4.1429713997375508</v>
      </c>
      <c r="F168" s="1">
        <f>ABS(Mean!F168-MAX('ID-01'!B175,'ID-02'!B175,'ID-03'!C175,'ID-06'!B175,'ID-08'!C175,'ID-09'!D175,'ID-12'!B175,'ID-16'!D175,'ID-18'!E175,'ID-24'!E175,'ID-29'!F175,'ID-33'!E175,'ID-34'!F175,'ID-36'!E175,'ID-38'!F175,'ID-39'!F175,'ID-40'!F175,'ID-45'!F175,'ID-53'!C175,'ID-54'!B175,'ID-57'!E175,'ID-71'!E175))</f>
        <v>14.481506413162842</v>
      </c>
      <c r="G168" s="1">
        <f>ABS(Mean!G168-MAX('ID-01'!C175,'ID-02'!C175,'ID-03'!D175,'ID-07'!B175,'ID-08'!D175,'ID-11'!D175,'ID-18'!F175,'ID-24'!F175,'ID-29'!G175,'ID-31'!B175,'ID-33'!F175,'ID-34'!G175,'ID-36'!F175,'ID-39'!G175,'ID-40'!G175,'ID-44'!E175,'ID-45'!G175,'ID-50'!B175,'ID-53'!D175,'ID-54'!C175,'ID-57'!F175,'ID-59'!E175,'ID-70'!D175,'ID-71'!F175))</f>
        <v>5.7392964858338829</v>
      </c>
      <c r="H168" s="1">
        <f>ABS(Mean!H168-MAX('ID-03'!E175,'ID-11'!E175,'ID-13'!E175,'ID-15'!E175,'ID-16'!E175,'ID-18'!G175,'ID-24'!G175,'ID-29'!H175,'ID-30'!F175,'ID-31'!C175,'ID-33'!G175,'ID-34'!H175,'ID-40'!H175,'ID-44'!F175,'ID-45'!H175,'ID-54'!D175,'ID-57'!G175,'ID-59'!F175,'ID-70'!E175,'ID-71'!G175))</f>
        <v>3.5943974996145105</v>
      </c>
      <c r="I168" s="1">
        <f>ABS(Mean!I168-MAX('ID-12'!C175,'ID-18'!H175,'ID-24'!H175,'ID-29'!I175,'ID-40'!I175,'ID-44'!G175,'ID-45'!I175,'ID-59'!G175))</f>
        <v>3.3143238914697526</v>
      </c>
      <c r="J168" s="1">
        <f>ABS(Mean!J168-MAX('ID-31'!D175,'ID-40'!J175,'ID-44'!H175,'ID-45'!J175,'ID-57'!H175))</f>
        <v>1.5705387135289532</v>
      </c>
      <c r="K168" s="1">
        <f>ABS(Mean!K168-MAX('ID-26'!E175,'ID-31'!E175,'ID-34'!I175,'ID-36'!G175,'ID-40'!K175,'ID-44'!I175,'ID-57'!I175))</f>
        <v>4.4905974536117048</v>
      </c>
      <c r="M168" s="1">
        <v>20.5</v>
      </c>
      <c r="N168" s="70">
        <f t="shared" si="20"/>
        <v>3.718303281761105E-4</v>
      </c>
      <c r="O168" s="1">
        <f t="shared" si="21"/>
        <v>2.2806278710224079E-4</v>
      </c>
      <c r="P168" s="1">
        <f t="shared" si="22"/>
        <v>5.7014329373482613E-4</v>
      </c>
      <c r="Q168" s="1">
        <f t="shared" si="23"/>
        <v>6.9021903519627596E-4</v>
      </c>
      <c r="R168" s="1">
        <f t="shared" si="24"/>
        <v>2.4126189684329298E-3</v>
      </c>
      <c r="S168" s="1">
        <f t="shared" si="25"/>
        <v>9.5616679453992489E-4</v>
      </c>
      <c r="T168" s="1">
        <f t="shared" si="26"/>
        <v>5.9882662343577751E-4</v>
      </c>
      <c r="U168" s="1">
        <f t="shared" si="27"/>
        <v>5.5216636031886078E-4</v>
      </c>
      <c r="V168" s="1">
        <f t="shared" si="28"/>
        <v>2.6165174967392364E-4</v>
      </c>
      <c r="W168" s="1">
        <f t="shared" si="29"/>
        <v>7.4813353577171009E-4</v>
      </c>
    </row>
    <row r="169" spans="1:23" x14ac:dyDescent="0.25">
      <c r="A169" s="1">
        <v>20.625</v>
      </c>
      <c r="B169" s="1">
        <f>ABS(Mean!B169-MAX('ID-11'!B176,'ID-13'!B176,'ID-14'!B176,'ID-15'!B176,'ID-24'!B176,'ID-26'!B176,'ID-29'!B176,'ID-30'!B176,'ID-32'!B176,'ID-33'!B176,'ID-34'!B176,'ID-37'!B176,'ID-38'!B176,'ID-39'!B176,'ID-40'!B176,'ID-44'!B176,'ID-45'!B176,'ID-53'!B176,'ID-57'!B176,'ID-59'!B176,'ID-70'!B176,'ID-71'!B176))</f>
        <v>2.2874590678378333</v>
      </c>
      <c r="C169" s="1">
        <f>ABS(Mean!C169-MAX('ID-08'!B176,'ID-09'!B176,'ID-11'!C176,'ID-14'!C176,'ID-18'!B176,'ID-24'!C176,'ID-26'!C176,'ID-29'!C176,'ID-30'!C176,'ID-34'!C176,'ID-36'!B176,'ID-38'!C176,'ID-39'!C176,'ID-40'!C176,'ID-44'!C176,'ID-45'!C176,'ID-57'!C176,'ID-59'!C176))</f>
        <v>1.3803613991922439</v>
      </c>
      <c r="D169" s="1">
        <f>ABS(Mean!D169-MAX('ID-13'!C176,'ID-14'!D176,'ID-15'!C176,'ID-16'!B176,'ID-18'!C176,'ID-26'!D176,'ID-29'!D176,'ID-30'!D176,'ID-33'!C176,'ID-34'!D176,'ID-36'!C176,'ID-37'!C176,'ID-38'!D176,'ID-39'!D176,'ID-40'!D176,'ID-45'!D176,'ID-59'!D176,'ID-71'!C176))</f>
        <v>3.363903405398684</v>
      </c>
      <c r="E169" s="1">
        <f>ABS(Mean!E169-MAX('ID-03'!B176,'ID-09'!C176,'ID-13'!D176,'ID-15'!D176,'ID-16'!C176,'ID-18'!D176,'ID-24'!D176,'ID-29'!E176,'ID-30'!E176,'ID-33'!D176,'ID-34'!E176,'ID-36'!D176,'ID-38'!E176,'ID-39'!E176,'ID-40'!E176,'ID-44'!D176,'ID-45'!E176,'ID-57'!D176,'ID-70'!C176,'ID-71'!D176))</f>
        <v>4.0954136959074283</v>
      </c>
      <c r="F169" s="1">
        <f>ABS(Mean!F169-MAX('ID-01'!B176,'ID-02'!B176,'ID-03'!C176,'ID-06'!B176,'ID-08'!C176,'ID-09'!D176,'ID-12'!B176,'ID-16'!D176,'ID-18'!E176,'ID-24'!E176,'ID-29'!F176,'ID-33'!E176,'ID-34'!F176,'ID-36'!E176,'ID-38'!F176,'ID-39'!F176,'ID-40'!F176,'ID-45'!F176,'ID-53'!C176,'ID-54'!B176,'ID-57'!E176,'ID-71'!E176))</f>
        <v>14.959818087068903</v>
      </c>
      <c r="G169" s="1">
        <f>ABS(Mean!G169-MAX('ID-01'!C176,'ID-02'!C176,'ID-03'!D176,'ID-07'!B176,'ID-08'!D176,'ID-11'!D176,'ID-18'!F176,'ID-24'!F176,'ID-29'!G176,'ID-31'!B176,'ID-33'!F176,'ID-34'!G176,'ID-36'!F176,'ID-39'!G176,'ID-40'!G176,'ID-44'!E176,'ID-45'!G176,'ID-50'!B176,'ID-53'!D176,'ID-54'!C176,'ID-57'!F176,'ID-59'!E176,'ID-70'!D176,'ID-71'!F176))</f>
        <v>5.708989119855385</v>
      </c>
      <c r="H169" s="1">
        <f>ABS(Mean!H169-MAX('ID-03'!E176,'ID-11'!E176,'ID-13'!E176,'ID-15'!E176,'ID-16'!E176,'ID-18'!G176,'ID-24'!G176,'ID-29'!H176,'ID-30'!F176,'ID-31'!C176,'ID-33'!G176,'ID-34'!H176,'ID-40'!H176,'ID-44'!F176,'ID-45'!H176,'ID-54'!D176,'ID-57'!G176,'ID-59'!F176,'ID-70'!E176,'ID-71'!G176))</f>
        <v>3.6231119934263867</v>
      </c>
      <c r="I169" s="1">
        <f>ABS(Mean!I169-MAX('ID-12'!C176,'ID-18'!H176,'ID-24'!H176,'ID-29'!I176,'ID-40'!I176,'ID-44'!G176,'ID-45'!I176,'ID-59'!G176))</f>
        <v>3.2530620718390506</v>
      </c>
      <c r="J169" s="1">
        <f>ABS(Mean!J169-MAX('ID-31'!D176,'ID-40'!J176,'ID-44'!H176,'ID-45'!J176,'ID-57'!H176))</f>
        <v>1.5689451088396473</v>
      </c>
      <c r="K169" s="1">
        <f>ABS(Mean!K169-MAX('ID-26'!E176,'ID-31'!E176,'ID-34'!I176,'ID-36'!G176,'ID-40'!K176,'ID-44'!I176,'ID-57'!I176))</f>
        <v>4.4541343460786589</v>
      </c>
      <c r="M169" s="1">
        <v>20.625</v>
      </c>
      <c r="N169" s="70">
        <f t="shared" si="20"/>
        <v>3.8109068070178302E-4</v>
      </c>
      <c r="O169" s="1">
        <f t="shared" si="21"/>
        <v>2.2996820910542784E-4</v>
      </c>
      <c r="P169" s="1">
        <f t="shared" si="22"/>
        <v>5.6042630733942078E-4</v>
      </c>
      <c r="Q169" s="1">
        <f t="shared" si="23"/>
        <v>6.8229592173817762E-4</v>
      </c>
      <c r="R169" s="1">
        <f t="shared" si="24"/>
        <v>2.4923056933056796E-3</v>
      </c>
      <c r="S169" s="1">
        <f t="shared" si="25"/>
        <v>9.5111758736790726E-4</v>
      </c>
      <c r="T169" s="1">
        <f t="shared" si="26"/>
        <v>6.0361045810483605E-4</v>
      </c>
      <c r="U169" s="1">
        <f t="shared" si="27"/>
        <v>5.4196014116838587E-4</v>
      </c>
      <c r="V169" s="1">
        <f t="shared" si="28"/>
        <v>2.6138625513268528E-4</v>
      </c>
      <c r="W169" s="1">
        <f t="shared" si="29"/>
        <v>7.4205878205670464E-4</v>
      </c>
    </row>
    <row r="170" spans="1:23" x14ac:dyDescent="0.25">
      <c r="A170" s="1">
        <v>20.75</v>
      </c>
      <c r="B170" s="1">
        <f>ABS(Mean!B170-MAX('ID-11'!B177,'ID-13'!B177,'ID-14'!B177,'ID-15'!B177,'ID-24'!B177,'ID-26'!B177,'ID-29'!B177,'ID-30'!B177,'ID-32'!B177,'ID-33'!B177,'ID-34'!B177,'ID-37'!B177,'ID-38'!B177,'ID-39'!B177,'ID-40'!B177,'ID-44'!B177,'ID-45'!B177,'ID-53'!B177,'ID-57'!B177,'ID-59'!B177,'ID-70'!B177,'ID-71'!B177))</f>
        <v>2.3057889353420742</v>
      </c>
      <c r="C170" s="1">
        <f>ABS(Mean!C170-MAX('ID-08'!B177,'ID-09'!B177,'ID-11'!C177,'ID-14'!C177,'ID-18'!B177,'ID-24'!C177,'ID-26'!C177,'ID-29'!C177,'ID-30'!C177,'ID-34'!C177,'ID-36'!B177,'ID-38'!C177,'ID-39'!C177,'ID-40'!C177,'ID-44'!C177,'ID-45'!C177,'ID-57'!C177,'ID-59'!C177))</f>
        <v>1.4850507767123107</v>
      </c>
      <c r="D170" s="1">
        <f>ABS(Mean!D170-MAX('ID-13'!C177,'ID-14'!D177,'ID-15'!C177,'ID-16'!B177,'ID-18'!C177,'ID-26'!D177,'ID-29'!D177,'ID-30'!D177,'ID-33'!C177,'ID-34'!D177,'ID-36'!C177,'ID-37'!C177,'ID-38'!D177,'ID-39'!D177,'ID-40'!D177,'ID-45'!D177,'ID-59'!D177,'ID-71'!C177))</f>
        <v>3.3594441263435888</v>
      </c>
      <c r="E170" s="1">
        <f>ABS(Mean!E170-MAX('ID-03'!B177,'ID-09'!C177,'ID-13'!D177,'ID-15'!D177,'ID-16'!C177,'ID-18'!D177,'ID-24'!D177,'ID-29'!E177,'ID-30'!E177,'ID-33'!D177,'ID-34'!E177,'ID-36'!D177,'ID-38'!E177,'ID-39'!E177,'ID-40'!E177,'ID-44'!D177,'ID-45'!E177,'ID-57'!D177,'ID-70'!C177,'ID-71'!D177))</f>
        <v>4.0690080928391694</v>
      </c>
      <c r="F170" s="1">
        <f>ABS(Mean!F170-MAX('ID-01'!B177,'ID-02'!B177,'ID-03'!C177,'ID-06'!B177,'ID-08'!C177,'ID-09'!D177,'ID-12'!B177,'ID-16'!D177,'ID-18'!E177,'ID-24'!E177,'ID-29'!F177,'ID-33'!E177,'ID-34'!F177,'ID-36'!E177,'ID-38'!F177,'ID-39'!F177,'ID-40'!F177,'ID-45'!F177,'ID-53'!C177,'ID-54'!B177,'ID-57'!E177,'ID-71'!E177))</f>
        <v>14.897073042366191</v>
      </c>
      <c r="G170" s="1">
        <f>ABS(Mean!G170-MAX('ID-01'!C177,'ID-02'!C177,'ID-03'!D177,'ID-07'!B177,'ID-08'!D177,'ID-11'!D177,'ID-18'!F177,'ID-24'!F177,'ID-29'!G177,'ID-31'!B177,'ID-33'!F177,'ID-34'!G177,'ID-36'!F177,'ID-39'!G177,'ID-40'!G177,'ID-44'!E177,'ID-45'!G177,'ID-50'!B177,'ID-53'!D177,'ID-54'!C177,'ID-57'!F177,'ID-59'!E177,'ID-70'!D177,'ID-71'!F177))</f>
        <v>5.7162698756073826</v>
      </c>
      <c r="H170" s="1">
        <f>ABS(Mean!H170-MAX('ID-03'!E177,'ID-11'!E177,'ID-13'!E177,'ID-15'!E177,'ID-16'!E177,'ID-18'!G177,'ID-24'!G177,'ID-29'!H177,'ID-30'!F177,'ID-31'!C177,'ID-33'!G177,'ID-34'!H177,'ID-40'!H177,'ID-44'!F177,'ID-45'!H177,'ID-54'!D177,'ID-57'!G177,'ID-59'!F177,'ID-70'!E177,'ID-71'!G177))</f>
        <v>3.628642761733555</v>
      </c>
      <c r="I170" s="1">
        <f>ABS(Mean!I170-MAX('ID-12'!C177,'ID-18'!H177,'ID-24'!H177,'ID-29'!I177,'ID-40'!I177,'ID-44'!G177,'ID-45'!I177,'ID-59'!G177))</f>
        <v>3.2065099811633311</v>
      </c>
      <c r="J170" s="1">
        <f>ABS(Mean!J170-MAX('ID-31'!D177,'ID-40'!J177,'ID-44'!H177,'ID-45'!J177,'ID-57'!H177))</f>
        <v>1.5374244491600839</v>
      </c>
      <c r="K170" s="1">
        <f>ABS(Mean!K170-MAX('ID-26'!E177,'ID-31'!E177,'ID-34'!I177,'ID-36'!G177,'ID-40'!K177,'ID-44'!I177,'ID-57'!I177))</f>
        <v>4.5265876679369059</v>
      </c>
      <c r="M170" s="1">
        <v>20.75</v>
      </c>
      <c r="N170" s="70">
        <f t="shared" si="20"/>
        <v>3.8414443662798957E-4</v>
      </c>
      <c r="O170" s="1">
        <f t="shared" si="21"/>
        <v>2.47409459400271E-4</v>
      </c>
      <c r="P170" s="1">
        <f t="shared" si="22"/>
        <v>5.5968339144884193E-4</v>
      </c>
      <c r="Q170" s="1">
        <f t="shared" si="23"/>
        <v>6.7789674826700564E-4</v>
      </c>
      <c r="R170" s="1">
        <f t="shared" si="24"/>
        <v>2.4818523688582075E-3</v>
      </c>
      <c r="S170" s="1">
        <f t="shared" si="25"/>
        <v>9.5233056127619006E-4</v>
      </c>
      <c r="T170" s="1">
        <f t="shared" si="26"/>
        <v>6.0453188410481036E-4</v>
      </c>
      <c r="U170" s="1">
        <f t="shared" si="27"/>
        <v>5.3420456286181102E-4</v>
      </c>
      <c r="V170" s="1">
        <f t="shared" si="28"/>
        <v>2.5613491323007E-4</v>
      </c>
      <c r="W170" s="1">
        <f t="shared" si="29"/>
        <v>7.5412950547828854E-4</v>
      </c>
    </row>
    <row r="171" spans="1:23" x14ac:dyDescent="0.25">
      <c r="A171" s="1">
        <v>20.875</v>
      </c>
      <c r="B171" s="1">
        <f>ABS(Mean!B171-MAX('ID-11'!B178,'ID-13'!B178,'ID-14'!B178,'ID-15'!B178,'ID-24'!B178,'ID-26'!B178,'ID-29'!B178,'ID-30'!B178,'ID-32'!B178,'ID-33'!B178,'ID-34'!B178,'ID-37'!B178,'ID-38'!B178,'ID-39'!B178,'ID-40'!B178,'ID-44'!B178,'ID-45'!B178,'ID-53'!B178,'ID-57'!B178,'ID-59'!B178,'ID-70'!B178,'ID-71'!B178))</f>
        <v>2.3472573304295516</v>
      </c>
      <c r="C171" s="1">
        <f>ABS(Mean!C171-MAX('ID-08'!B178,'ID-09'!B178,'ID-11'!C178,'ID-14'!C178,'ID-18'!B178,'ID-24'!C178,'ID-26'!C178,'ID-29'!C178,'ID-30'!C178,'ID-34'!C178,'ID-36'!B178,'ID-38'!C178,'ID-39'!C178,'ID-40'!C178,'ID-44'!C178,'ID-45'!C178,'ID-57'!C178,'ID-59'!C178))</f>
        <v>1.4934255450791609</v>
      </c>
      <c r="D171" s="1">
        <f>ABS(Mean!D171-MAX('ID-13'!C178,'ID-14'!D178,'ID-15'!C178,'ID-16'!B178,'ID-18'!C178,'ID-26'!D178,'ID-29'!D178,'ID-30'!D178,'ID-33'!C178,'ID-34'!D178,'ID-36'!C178,'ID-37'!C178,'ID-38'!D178,'ID-39'!D178,'ID-40'!D178,'ID-45'!D178,'ID-59'!D178,'ID-71'!C178))</f>
        <v>3.3799063542333636</v>
      </c>
      <c r="E171" s="1">
        <f>ABS(Mean!E171-MAX('ID-03'!B178,'ID-09'!C178,'ID-13'!D178,'ID-15'!D178,'ID-16'!C178,'ID-18'!D178,'ID-24'!D178,'ID-29'!E178,'ID-30'!E178,'ID-33'!D178,'ID-34'!E178,'ID-36'!D178,'ID-38'!E178,'ID-39'!E178,'ID-40'!E178,'ID-44'!D178,'ID-45'!E178,'ID-57'!D178,'ID-70'!C178,'ID-71'!D178))</f>
        <v>4.0257059145522653</v>
      </c>
      <c r="F171" s="1">
        <f>ABS(Mean!F171-MAX('ID-01'!B178,'ID-02'!B178,'ID-03'!C178,'ID-06'!B178,'ID-08'!C178,'ID-09'!D178,'ID-12'!B178,'ID-16'!D178,'ID-18'!E178,'ID-24'!E178,'ID-29'!F178,'ID-33'!E178,'ID-34'!F178,'ID-36'!E178,'ID-38'!F178,'ID-39'!F178,'ID-40'!F178,'ID-45'!F178,'ID-53'!C178,'ID-54'!B178,'ID-57'!E178,'ID-71'!E178))</f>
        <v>15.011661239103622</v>
      </c>
      <c r="G171" s="1">
        <f>ABS(Mean!G171-MAX('ID-01'!C178,'ID-02'!C178,'ID-03'!D178,'ID-07'!B178,'ID-08'!D178,'ID-11'!D178,'ID-18'!F178,'ID-24'!F178,'ID-29'!G178,'ID-31'!B178,'ID-33'!F178,'ID-34'!G178,'ID-36'!F178,'ID-39'!G178,'ID-40'!G178,'ID-44'!E178,'ID-45'!G178,'ID-50'!B178,'ID-53'!D178,'ID-54'!C178,'ID-57'!F178,'ID-59'!E178,'ID-70'!D178,'ID-71'!F178))</f>
        <v>5.8566903466773024</v>
      </c>
      <c r="H171" s="1">
        <f>ABS(Mean!H171-MAX('ID-03'!E178,'ID-11'!E178,'ID-13'!E178,'ID-15'!E178,'ID-16'!E178,'ID-18'!G178,'ID-24'!G178,'ID-29'!H178,'ID-30'!F178,'ID-31'!C178,'ID-33'!G178,'ID-34'!H178,'ID-40'!H178,'ID-44'!F178,'ID-45'!H178,'ID-54'!D178,'ID-57'!G178,'ID-59'!F178,'ID-70'!E178,'ID-71'!G178))</f>
        <v>3.6637583732832537</v>
      </c>
      <c r="I171" s="1">
        <f>ABS(Mean!I171-MAX('ID-12'!C178,'ID-18'!H178,'ID-24'!H178,'ID-29'!I178,'ID-40'!I178,'ID-44'!G178,'ID-45'!I178,'ID-59'!G178))</f>
        <v>3.1441925788528016</v>
      </c>
      <c r="J171" s="1">
        <f>ABS(Mean!J171-MAX('ID-31'!D178,'ID-40'!J178,'ID-44'!H178,'ID-45'!J178,'ID-57'!H178))</f>
        <v>1.5765562141954663</v>
      </c>
      <c r="K171" s="1">
        <f>ABS(Mean!K171-MAX('ID-26'!E178,'ID-31'!E178,'ID-34'!I178,'ID-36'!G178,'ID-40'!K178,'ID-44'!I178,'ID-57'!I178))</f>
        <v>4.6145809945641147</v>
      </c>
      <c r="M171" s="1">
        <v>20.875</v>
      </c>
      <c r="N171" s="70">
        <f t="shared" si="20"/>
        <v>3.9105307124956331E-4</v>
      </c>
      <c r="O171" s="1">
        <f t="shared" si="21"/>
        <v>2.4880469581018821E-4</v>
      </c>
      <c r="P171" s="1">
        <f t="shared" si="22"/>
        <v>5.6309239861527844E-4</v>
      </c>
      <c r="Q171" s="1">
        <f t="shared" si="23"/>
        <v>6.706826053644075E-4</v>
      </c>
      <c r="R171" s="1">
        <f t="shared" si="24"/>
        <v>2.5009427624346635E-3</v>
      </c>
      <c r="S171" s="1">
        <f t="shared" si="25"/>
        <v>9.7572461175643866E-4</v>
      </c>
      <c r="T171" s="1">
        <f t="shared" si="26"/>
        <v>6.1038214498899013E-4</v>
      </c>
      <c r="U171" s="1">
        <f t="shared" si="27"/>
        <v>5.2382248363687682E-4</v>
      </c>
      <c r="V171" s="1">
        <f t="shared" si="28"/>
        <v>2.626542652849647E-4</v>
      </c>
      <c r="W171" s="1">
        <f t="shared" si="29"/>
        <v>7.6878919369438158E-4</v>
      </c>
    </row>
    <row r="172" spans="1:23" x14ac:dyDescent="0.25">
      <c r="A172" s="1">
        <v>21</v>
      </c>
      <c r="B172" s="1">
        <f>ABS(Mean!B172-MAX('ID-11'!B179,'ID-13'!B179,'ID-14'!B179,'ID-15'!B179,'ID-24'!B179,'ID-26'!B179,'ID-29'!B179,'ID-30'!B179,'ID-32'!B179,'ID-33'!B179,'ID-34'!B179,'ID-37'!B179,'ID-38'!B179,'ID-39'!B179,'ID-40'!B179,'ID-44'!B179,'ID-45'!B179,'ID-53'!B179,'ID-57'!B179,'ID-59'!B179,'ID-70'!B179,'ID-71'!B179))</f>
        <v>2.341216743127629</v>
      </c>
      <c r="C172" s="1">
        <f>ABS(Mean!C172-MAX('ID-08'!B179,'ID-09'!B179,'ID-11'!C179,'ID-14'!C179,'ID-18'!B179,'ID-24'!C179,'ID-26'!C179,'ID-29'!C179,'ID-30'!C179,'ID-34'!C179,'ID-36'!B179,'ID-38'!C179,'ID-39'!C179,'ID-40'!C179,'ID-44'!C179,'ID-45'!C179,'ID-57'!C179,'ID-59'!C179))</f>
        <v>1.5448593645016262</v>
      </c>
      <c r="D172" s="1">
        <f>ABS(Mean!D172-MAX('ID-13'!C179,'ID-14'!D179,'ID-15'!C179,'ID-16'!B179,'ID-18'!C179,'ID-26'!D179,'ID-29'!D179,'ID-30'!D179,'ID-33'!C179,'ID-34'!D179,'ID-36'!C179,'ID-37'!C179,'ID-38'!D179,'ID-39'!D179,'ID-40'!D179,'ID-45'!D179,'ID-59'!D179,'ID-71'!C179))</f>
        <v>3.4074097110928534</v>
      </c>
      <c r="E172" s="1">
        <f>ABS(Mean!E172-MAX('ID-03'!B179,'ID-09'!C179,'ID-13'!D179,'ID-15'!D179,'ID-16'!C179,'ID-18'!D179,'ID-24'!D179,'ID-29'!E179,'ID-30'!E179,'ID-33'!D179,'ID-34'!E179,'ID-36'!D179,'ID-38'!E179,'ID-39'!E179,'ID-40'!E179,'ID-44'!D179,'ID-45'!E179,'ID-57'!D179,'ID-70'!C179,'ID-71'!D179))</f>
        <v>3.9304981730654416</v>
      </c>
      <c r="F172" s="1">
        <f>ABS(Mean!F172-MAX('ID-01'!B179,'ID-02'!B179,'ID-03'!C179,'ID-06'!B179,'ID-08'!C179,'ID-09'!D179,'ID-12'!B179,'ID-16'!D179,'ID-18'!E179,'ID-24'!E179,'ID-29'!F179,'ID-33'!E179,'ID-34'!F179,'ID-36'!E179,'ID-38'!F179,'ID-39'!F179,'ID-40'!F179,'ID-45'!F179,'ID-53'!C179,'ID-54'!B179,'ID-57'!E179,'ID-71'!E179))</f>
        <v>15.089342812626318</v>
      </c>
      <c r="G172" s="1">
        <f>ABS(Mean!G172-MAX('ID-01'!C179,'ID-02'!C179,'ID-03'!D179,'ID-07'!B179,'ID-08'!D179,'ID-11'!D179,'ID-18'!F179,'ID-24'!F179,'ID-29'!G179,'ID-31'!B179,'ID-33'!F179,'ID-34'!G179,'ID-36'!F179,'ID-39'!G179,'ID-40'!G179,'ID-44'!E179,'ID-45'!G179,'ID-50'!B179,'ID-53'!D179,'ID-54'!C179,'ID-57'!F179,'ID-59'!E179,'ID-70'!D179,'ID-71'!F179))</f>
        <v>5.8140088423245881</v>
      </c>
      <c r="H172" s="1">
        <f>ABS(Mean!H172-MAX('ID-03'!E179,'ID-11'!E179,'ID-13'!E179,'ID-15'!E179,'ID-16'!E179,'ID-18'!G179,'ID-24'!G179,'ID-29'!H179,'ID-30'!F179,'ID-31'!C179,'ID-33'!G179,'ID-34'!H179,'ID-40'!H179,'ID-44'!F179,'ID-45'!H179,'ID-54'!D179,'ID-57'!G179,'ID-59'!F179,'ID-70'!E179,'ID-71'!G179))</f>
        <v>3.6935082032184381</v>
      </c>
      <c r="I172" s="1">
        <f>ABS(Mean!I172-MAX('ID-12'!C179,'ID-18'!H179,'ID-24'!H179,'ID-29'!I179,'ID-40'!I179,'ID-44'!G179,'ID-45'!I179,'ID-59'!G179))</f>
        <v>3.1162551573040491</v>
      </c>
      <c r="J172" s="1">
        <f>ABS(Mean!J172-MAX('ID-31'!D179,'ID-40'!J179,'ID-44'!H179,'ID-45'!J179,'ID-57'!H179))</f>
        <v>1.5422515637134655</v>
      </c>
      <c r="K172" s="1">
        <f>ABS(Mean!K172-MAX('ID-26'!E179,'ID-31'!E179,'ID-34'!I179,'ID-36'!G179,'ID-40'!K179,'ID-44'!I179,'ID-57'!I179))</f>
        <v>4.5591761143024909</v>
      </c>
      <c r="M172" s="1">
        <v>21</v>
      </c>
      <c r="N172" s="70">
        <f t="shared" si="20"/>
        <v>3.9004670940506303E-4</v>
      </c>
      <c r="O172" s="1">
        <f t="shared" si="21"/>
        <v>2.5737357012597093E-4</v>
      </c>
      <c r="P172" s="1">
        <f t="shared" si="22"/>
        <v>5.6767445786806941E-4</v>
      </c>
      <c r="Q172" s="1">
        <f t="shared" si="23"/>
        <v>6.5482099563270266E-4</v>
      </c>
      <c r="R172" s="1">
        <f t="shared" si="24"/>
        <v>2.5138845125835447E-3</v>
      </c>
      <c r="S172" s="1">
        <f t="shared" si="25"/>
        <v>9.6861387313127649E-4</v>
      </c>
      <c r="T172" s="1">
        <f t="shared" si="26"/>
        <v>6.1533846665619187E-4</v>
      </c>
      <c r="U172" s="1">
        <f t="shared" si="27"/>
        <v>5.1916810920685458E-4</v>
      </c>
      <c r="V172" s="1">
        <f t="shared" si="28"/>
        <v>2.5693911051466337E-4</v>
      </c>
      <c r="W172" s="1">
        <f t="shared" si="29"/>
        <v>7.5955874064279505E-4</v>
      </c>
    </row>
    <row r="173" spans="1:23" x14ac:dyDescent="0.25">
      <c r="A173" s="1">
        <v>21.125</v>
      </c>
      <c r="B173" s="1">
        <f>ABS(Mean!B173-MAX('ID-11'!B180,'ID-13'!B180,'ID-14'!B180,'ID-15'!B180,'ID-24'!B180,'ID-26'!B180,'ID-29'!B180,'ID-30'!B180,'ID-32'!B180,'ID-33'!B180,'ID-34'!B180,'ID-37'!B180,'ID-38'!B180,'ID-39'!B180,'ID-40'!B180,'ID-44'!B180,'ID-45'!B180,'ID-53'!B180,'ID-57'!B180,'ID-59'!B180,'ID-70'!B180,'ID-71'!B180))</f>
        <v>2.3327364816573355</v>
      </c>
      <c r="C173" s="1">
        <f>ABS(Mean!C173-MAX('ID-08'!B180,'ID-09'!B180,'ID-11'!C180,'ID-14'!C180,'ID-18'!B180,'ID-24'!C180,'ID-26'!C180,'ID-29'!C180,'ID-30'!C180,'ID-34'!C180,'ID-36'!B180,'ID-38'!C180,'ID-39'!C180,'ID-40'!C180,'ID-44'!C180,'ID-45'!C180,'ID-57'!C180,'ID-59'!C180))</f>
        <v>1.5238841621132821</v>
      </c>
      <c r="D173" s="1">
        <f>ABS(Mean!D173-MAX('ID-13'!C180,'ID-14'!D180,'ID-15'!C180,'ID-16'!B180,'ID-18'!C180,'ID-26'!D180,'ID-29'!D180,'ID-30'!D180,'ID-33'!C180,'ID-34'!D180,'ID-36'!C180,'ID-37'!C180,'ID-38'!D180,'ID-39'!D180,'ID-40'!D180,'ID-45'!D180,'ID-59'!D180,'ID-71'!C180))</f>
        <v>3.4630183453610748</v>
      </c>
      <c r="E173" s="1">
        <f>ABS(Mean!E173-MAX('ID-03'!B180,'ID-09'!C180,'ID-13'!D180,'ID-15'!D180,'ID-16'!C180,'ID-18'!D180,'ID-24'!D180,'ID-29'!E180,'ID-30'!E180,'ID-33'!D180,'ID-34'!E180,'ID-36'!D180,'ID-38'!E180,'ID-39'!E180,'ID-40'!E180,'ID-44'!D180,'ID-45'!E180,'ID-57'!D180,'ID-70'!C180,'ID-71'!D180))</f>
        <v>3.9864150062553154</v>
      </c>
      <c r="F173" s="1">
        <f>ABS(Mean!F173-MAX('ID-01'!B180,'ID-02'!B180,'ID-03'!C180,'ID-06'!B180,'ID-08'!C180,'ID-09'!D180,'ID-12'!B180,'ID-16'!D180,'ID-18'!E180,'ID-24'!E180,'ID-29'!F180,'ID-33'!E180,'ID-34'!F180,'ID-36'!E180,'ID-38'!F180,'ID-39'!F180,'ID-40'!F180,'ID-45'!F180,'ID-53'!C180,'ID-54'!B180,'ID-57'!E180,'ID-71'!E180))</f>
        <v>15.187611739483835</v>
      </c>
      <c r="G173" s="1">
        <f>ABS(Mean!G173-MAX('ID-01'!C180,'ID-02'!C180,'ID-03'!D180,'ID-07'!B180,'ID-08'!D180,'ID-11'!D180,'ID-18'!F180,'ID-24'!F180,'ID-29'!G180,'ID-31'!B180,'ID-33'!F180,'ID-34'!G180,'ID-36'!F180,'ID-39'!G180,'ID-40'!G180,'ID-44'!E180,'ID-45'!G180,'ID-50'!B180,'ID-53'!D180,'ID-54'!C180,'ID-57'!F180,'ID-59'!E180,'ID-70'!D180,'ID-71'!F180))</f>
        <v>5.7959481936887958</v>
      </c>
      <c r="H173" s="1">
        <f>ABS(Mean!H173-MAX('ID-03'!E180,'ID-11'!E180,'ID-13'!E180,'ID-15'!E180,'ID-16'!E180,'ID-18'!G180,'ID-24'!G180,'ID-29'!H180,'ID-30'!F180,'ID-31'!C180,'ID-33'!G180,'ID-34'!H180,'ID-40'!H180,'ID-44'!F180,'ID-45'!H180,'ID-54'!D180,'ID-57'!G180,'ID-59'!F180,'ID-70'!E180,'ID-71'!G180))</f>
        <v>3.6644168866420257</v>
      </c>
      <c r="I173" s="1">
        <f>ABS(Mean!I173-MAX('ID-12'!C180,'ID-18'!H180,'ID-24'!H180,'ID-29'!I180,'ID-40'!I180,'ID-44'!G180,'ID-45'!I180,'ID-59'!G180))</f>
        <v>3.117398148322069</v>
      </c>
      <c r="J173" s="1">
        <f>ABS(Mean!J173-MAX('ID-31'!D180,'ID-40'!J180,'ID-44'!H180,'ID-45'!J180,'ID-57'!H180))</f>
        <v>1.5265300819486143</v>
      </c>
      <c r="K173" s="1">
        <f>ABS(Mean!K173-MAX('ID-26'!E180,'ID-31'!E180,'ID-34'!I180,'ID-36'!G180,'ID-40'!K180,'ID-44'!I180,'ID-57'!I180))</f>
        <v>4.7332616660439664</v>
      </c>
      <c r="M173" s="1">
        <v>21.125</v>
      </c>
      <c r="N173" s="70">
        <f t="shared" si="20"/>
        <v>3.8863389784411215E-4</v>
      </c>
      <c r="O173" s="1">
        <f t="shared" si="21"/>
        <v>2.5387910140807284E-4</v>
      </c>
      <c r="P173" s="1">
        <f t="shared" si="22"/>
        <v>5.7693885633715509E-4</v>
      </c>
      <c r="Q173" s="1">
        <f t="shared" si="23"/>
        <v>6.641367400421356E-4</v>
      </c>
      <c r="R173" s="1">
        <f t="shared" si="24"/>
        <v>2.5302561157980069E-3</v>
      </c>
      <c r="S173" s="1">
        <f t="shared" si="25"/>
        <v>9.6560496906855349E-4</v>
      </c>
      <c r="T173" s="1">
        <f t="shared" si="26"/>
        <v>6.1049185331456149E-4</v>
      </c>
      <c r="U173" s="1">
        <f t="shared" si="27"/>
        <v>5.1935853151045667E-4</v>
      </c>
      <c r="V173" s="1">
        <f t="shared" si="28"/>
        <v>2.5431991165263915E-4</v>
      </c>
      <c r="W173" s="1">
        <f t="shared" si="29"/>
        <v>7.8856139356292489E-4</v>
      </c>
    </row>
    <row r="174" spans="1:23" x14ac:dyDescent="0.25">
      <c r="A174" s="1">
        <v>21.25</v>
      </c>
      <c r="B174" s="1">
        <f>ABS(Mean!B174-MAX('ID-11'!B181,'ID-13'!B181,'ID-14'!B181,'ID-15'!B181,'ID-24'!B181,'ID-26'!B181,'ID-29'!B181,'ID-30'!B181,'ID-32'!B181,'ID-33'!B181,'ID-34'!B181,'ID-37'!B181,'ID-38'!B181,'ID-39'!B181,'ID-40'!B181,'ID-44'!B181,'ID-45'!B181,'ID-53'!B181,'ID-57'!B181,'ID-59'!B181,'ID-70'!B181,'ID-71'!B181))</f>
        <v>2.3330185159555188</v>
      </c>
      <c r="C174" s="1">
        <f>ABS(Mean!C174-MAX('ID-08'!B181,'ID-09'!B181,'ID-11'!C181,'ID-14'!C181,'ID-18'!B181,'ID-24'!C181,'ID-26'!C181,'ID-29'!C181,'ID-30'!C181,'ID-34'!C181,'ID-36'!B181,'ID-38'!C181,'ID-39'!C181,'ID-40'!C181,'ID-44'!C181,'ID-45'!C181,'ID-57'!C181,'ID-59'!C181))</f>
        <v>1.4198158644795991</v>
      </c>
      <c r="D174" s="1">
        <f>ABS(Mean!D174-MAX('ID-13'!C181,'ID-14'!D181,'ID-15'!C181,'ID-16'!B181,'ID-18'!C181,'ID-26'!D181,'ID-29'!D181,'ID-30'!D181,'ID-33'!C181,'ID-34'!D181,'ID-36'!C181,'ID-37'!C181,'ID-38'!D181,'ID-39'!D181,'ID-40'!D181,'ID-45'!D181,'ID-59'!D181,'ID-71'!C181))</f>
        <v>3.4622752118706637</v>
      </c>
      <c r="E174" s="1">
        <f>ABS(Mean!E174-MAX('ID-03'!B181,'ID-09'!C181,'ID-13'!D181,'ID-15'!D181,'ID-16'!C181,'ID-18'!D181,'ID-24'!D181,'ID-29'!E181,'ID-30'!E181,'ID-33'!D181,'ID-34'!E181,'ID-36'!D181,'ID-38'!E181,'ID-39'!E181,'ID-40'!E181,'ID-44'!D181,'ID-45'!E181,'ID-57'!D181,'ID-70'!C181,'ID-71'!D181))</f>
        <v>4.083080976286821</v>
      </c>
      <c r="F174" s="1">
        <f>ABS(Mean!F174-MAX('ID-01'!B181,'ID-02'!B181,'ID-03'!C181,'ID-06'!B181,'ID-08'!C181,'ID-09'!D181,'ID-12'!B181,'ID-16'!D181,'ID-18'!E181,'ID-24'!E181,'ID-29'!F181,'ID-33'!E181,'ID-34'!F181,'ID-36'!E181,'ID-38'!F181,'ID-39'!F181,'ID-40'!F181,'ID-45'!F181,'ID-53'!C181,'ID-54'!B181,'ID-57'!E181,'ID-71'!E181))</f>
        <v>15.239746141622557</v>
      </c>
      <c r="G174" s="1">
        <f>ABS(Mean!G174-MAX('ID-01'!C181,'ID-02'!C181,'ID-03'!D181,'ID-07'!B181,'ID-08'!D181,'ID-11'!D181,'ID-18'!F181,'ID-24'!F181,'ID-29'!G181,'ID-31'!B181,'ID-33'!F181,'ID-34'!G181,'ID-36'!F181,'ID-39'!G181,'ID-40'!G181,'ID-44'!E181,'ID-45'!G181,'ID-50'!B181,'ID-53'!D181,'ID-54'!C181,'ID-57'!F181,'ID-59'!E181,'ID-70'!D181,'ID-71'!F181))</f>
        <v>5.7695238982781092</v>
      </c>
      <c r="H174" s="1">
        <f>ABS(Mean!H174-MAX('ID-03'!E181,'ID-11'!E181,'ID-13'!E181,'ID-15'!E181,'ID-16'!E181,'ID-18'!G181,'ID-24'!G181,'ID-29'!H181,'ID-30'!F181,'ID-31'!C181,'ID-33'!G181,'ID-34'!H181,'ID-40'!H181,'ID-44'!F181,'ID-45'!H181,'ID-54'!D181,'ID-57'!G181,'ID-59'!F181,'ID-70'!E181,'ID-71'!G181))</f>
        <v>3.6782313133101101</v>
      </c>
      <c r="I174" s="1">
        <f>ABS(Mean!I174-MAX('ID-12'!C181,'ID-18'!H181,'ID-24'!H181,'ID-29'!I181,'ID-40'!I181,'ID-44'!G181,'ID-45'!I181,'ID-59'!G181))</f>
        <v>3.1135990341672444</v>
      </c>
      <c r="J174" s="1">
        <f>ABS(Mean!J174-MAX('ID-31'!D181,'ID-40'!J181,'ID-44'!H181,'ID-45'!J181,'ID-57'!H181))</f>
        <v>1.6343612170788826</v>
      </c>
      <c r="K174" s="1">
        <f>ABS(Mean!K174-MAX('ID-26'!E181,'ID-31'!E181,'ID-34'!I181,'ID-36'!G181,'ID-40'!K181,'ID-44'!I181,'ID-57'!I181))</f>
        <v>4.5961491887140644</v>
      </c>
      <c r="M174" s="1">
        <v>21.25</v>
      </c>
      <c r="N174" s="70">
        <f t="shared" si="20"/>
        <v>3.8868088475818948E-4</v>
      </c>
      <c r="O174" s="1">
        <f t="shared" si="21"/>
        <v>2.3654132302230123E-4</v>
      </c>
      <c r="P174" s="1">
        <f t="shared" si="22"/>
        <v>5.768150502976526E-4</v>
      </c>
      <c r="Q174" s="1">
        <f t="shared" si="23"/>
        <v>6.8024129064938438E-4</v>
      </c>
      <c r="R174" s="1">
        <f t="shared" si="24"/>
        <v>2.5389417071943182E-3</v>
      </c>
      <c r="S174" s="1">
        <f t="shared" si="25"/>
        <v>9.6120268145313305E-4</v>
      </c>
      <c r="T174" s="1">
        <f t="shared" si="26"/>
        <v>6.1279333679746441E-4</v>
      </c>
      <c r="U174" s="1">
        <f t="shared" si="27"/>
        <v>5.1872559909226293E-4</v>
      </c>
      <c r="V174" s="1">
        <f t="shared" si="28"/>
        <v>2.7228457876534188E-4</v>
      </c>
      <c r="W174" s="1">
        <f t="shared" si="29"/>
        <v>7.6571845483976316E-4</v>
      </c>
    </row>
    <row r="175" spans="1:23" x14ac:dyDescent="0.25">
      <c r="A175" s="1">
        <v>21.375</v>
      </c>
      <c r="B175" s="1">
        <f>ABS(Mean!B175-MAX('ID-11'!B182,'ID-13'!B182,'ID-14'!B182,'ID-15'!B182,'ID-24'!B182,'ID-26'!B182,'ID-29'!B182,'ID-30'!B182,'ID-32'!B182,'ID-33'!B182,'ID-34'!B182,'ID-37'!B182,'ID-38'!B182,'ID-39'!B182,'ID-40'!B182,'ID-44'!B182,'ID-45'!B182,'ID-53'!B182,'ID-57'!B182,'ID-59'!B182,'ID-70'!B182,'ID-71'!B182))</f>
        <v>2.3317606870164642</v>
      </c>
      <c r="C175" s="1">
        <f>ABS(Mean!C175-MAX('ID-08'!B182,'ID-09'!B182,'ID-11'!C182,'ID-14'!C182,'ID-18'!B182,'ID-24'!C182,'ID-26'!C182,'ID-29'!C182,'ID-30'!C182,'ID-34'!C182,'ID-36'!B182,'ID-38'!C182,'ID-39'!C182,'ID-40'!C182,'ID-44'!C182,'ID-45'!C182,'ID-57'!C182,'ID-59'!C182))</f>
        <v>1.4681131355355079</v>
      </c>
      <c r="D175" s="1">
        <f>ABS(Mean!D175-MAX('ID-13'!C182,'ID-14'!D182,'ID-15'!C182,'ID-16'!B182,'ID-18'!C182,'ID-26'!D182,'ID-29'!D182,'ID-30'!D182,'ID-33'!C182,'ID-34'!D182,'ID-36'!C182,'ID-37'!C182,'ID-38'!D182,'ID-39'!D182,'ID-40'!D182,'ID-45'!D182,'ID-59'!D182,'ID-71'!C182))</f>
        <v>3.4437642916772875</v>
      </c>
      <c r="E175" s="1">
        <f>ABS(Mean!E175-MAX('ID-03'!B182,'ID-09'!C182,'ID-13'!D182,'ID-15'!D182,'ID-16'!C182,'ID-18'!D182,'ID-24'!D182,'ID-29'!E182,'ID-30'!E182,'ID-33'!D182,'ID-34'!E182,'ID-36'!D182,'ID-38'!E182,'ID-39'!E182,'ID-40'!E182,'ID-44'!D182,'ID-45'!E182,'ID-57'!D182,'ID-70'!C182,'ID-71'!D182))</f>
        <v>4.1654880176725548</v>
      </c>
      <c r="F175" s="1">
        <f>ABS(Mean!F175-MAX('ID-01'!B182,'ID-02'!B182,'ID-03'!C182,'ID-06'!B182,'ID-08'!C182,'ID-09'!D182,'ID-12'!B182,'ID-16'!D182,'ID-18'!E182,'ID-24'!E182,'ID-29'!F182,'ID-33'!E182,'ID-34'!F182,'ID-36'!E182,'ID-38'!F182,'ID-39'!F182,'ID-40'!F182,'ID-45'!F182,'ID-53'!C182,'ID-54'!B182,'ID-57'!E182,'ID-71'!E182))</f>
        <v>15.00126861592026</v>
      </c>
      <c r="G175" s="1">
        <f>ABS(Mean!G175-MAX('ID-01'!C182,'ID-02'!C182,'ID-03'!D182,'ID-07'!B182,'ID-08'!D182,'ID-11'!D182,'ID-18'!F182,'ID-24'!F182,'ID-29'!G182,'ID-31'!B182,'ID-33'!F182,'ID-34'!G182,'ID-36'!F182,'ID-39'!G182,'ID-40'!G182,'ID-44'!E182,'ID-45'!G182,'ID-50'!B182,'ID-53'!D182,'ID-54'!C182,'ID-57'!F182,'ID-59'!E182,'ID-70'!D182,'ID-71'!F182))</f>
        <v>5.7913843273572692</v>
      </c>
      <c r="H175" s="1">
        <f>ABS(Mean!H175-MAX('ID-03'!E182,'ID-11'!E182,'ID-13'!E182,'ID-15'!E182,'ID-16'!E182,'ID-18'!G182,'ID-24'!G182,'ID-29'!H182,'ID-30'!F182,'ID-31'!C182,'ID-33'!G182,'ID-34'!H182,'ID-40'!H182,'ID-44'!F182,'ID-45'!H182,'ID-54'!D182,'ID-57'!G182,'ID-59'!F182,'ID-70'!E182,'ID-71'!G182))</f>
        <v>3.6688460416014799</v>
      </c>
      <c r="I175" s="1">
        <f>ABS(Mean!I175-MAX('ID-12'!C182,'ID-18'!H182,'ID-24'!H182,'ID-29'!I182,'ID-40'!I182,'ID-44'!G182,'ID-45'!I182,'ID-59'!G182))</f>
        <v>3.3065736418637419</v>
      </c>
      <c r="J175" s="1">
        <f>ABS(Mean!J175-MAX('ID-31'!D182,'ID-40'!J182,'ID-44'!H182,'ID-45'!J182,'ID-57'!H182))</f>
        <v>1.6510479728624481</v>
      </c>
      <c r="K175" s="1">
        <f>ABS(Mean!K175-MAX('ID-26'!E182,'ID-31'!E182,'ID-34'!I182,'ID-36'!G182,'ID-40'!K182,'ID-44'!I182,'ID-57'!I182))</f>
        <v>4.584424345185079</v>
      </c>
      <c r="M175" s="1">
        <v>21.375</v>
      </c>
      <c r="N175" s="70">
        <f t="shared" si="20"/>
        <v>3.8847133045694294E-4</v>
      </c>
      <c r="O175" s="1">
        <f t="shared" si="21"/>
        <v>2.4458764838021561E-4</v>
      </c>
      <c r="P175" s="1">
        <f t="shared" si="22"/>
        <v>5.7373113099343611E-4</v>
      </c>
      <c r="Q175" s="1">
        <f t="shared" si="23"/>
        <v>6.9397030374424766E-4</v>
      </c>
      <c r="R175" s="1">
        <f t="shared" si="24"/>
        <v>2.4992113514123154E-3</v>
      </c>
      <c r="S175" s="1">
        <f t="shared" si="25"/>
        <v>9.648446289377211E-4</v>
      </c>
      <c r="T175" s="1">
        <f t="shared" si="26"/>
        <v>6.1122975053080658E-4</v>
      </c>
      <c r="U175" s="1">
        <f t="shared" si="27"/>
        <v>5.508751687344994E-4</v>
      </c>
      <c r="V175" s="1">
        <f t="shared" si="28"/>
        <v>2.7506459227888386E-4</v>
      </c>
      <c r="W175" s="1">
        <f t="shared" si="29"/>
        <v>7.6376509590783421E-4</v>
      </c>
    </row>
    <row r="176" spans="1:23" x14ac:dyDescent="0.25">
      <c r="A176" s="1">
        <v>21.5</v>
      </c>
      <c r="B176" s="1">
        <f>ABS(Mean!B176-MAX('ID-11'!B183,'ID-13'!B183,'ID-14'!B183,'ID-15'!B183,'ID-24'!B183,'ID-26'!B183,'ID-29'!B183,'ID-30'!B183,'ID-32'!B183,'ID-33'!B183,'ID-34'!B183,'ID-37'!B183,'ID-38'!B183,'ID-39'!B183,'ID-40'!B183,'ID-44'!B183,'ID-45'!B183,'ID-53'!B183,'ID-57'!B183,'ID-59'!B183,'ID-70'!B183,'ID-71'!B183))</f>
        <v>2.3802892604528614</v>
      </c>
      <c r="C176" s="1">
        <f>ABS(Mean!C176-MAX('ID-08'!B183,'ID-09'!B183,'ID-11'!C183,'ID-14'!C183,'ID-18'!B183,'ID-24'!C183,'ID-26'!C183,'ID-29'!C183,'ID-30'!C183,'ID-34'!C183,'ID-36'!B183,'ID-38'!C183,'ID-39'!C183,'ID-40'!C183,'ID-44'!C183,'ID-45'!C183,'ID-57'!C183,'ID-59'!C183))</f>
        <v>1.390599712137438</v>
      </c>
      <c r="D176" s="1">
        <f>ABS(Mean!D176-MAX('ID-13'!C183,'ID-14'!D183,'ID-15'!C183,'ID-16'!B183,'ID-18'!C183,'ID-26'!D183,'ID-29'!D183,'ID-30'!D183,'ID-33'!C183,'ID-34'!D183,'ID-36'!C183,'ID-37'!C183,'ID-38'!D183,'ID-39'!D183,'ID-40'!D183,'ID-45'!D183,'ID-59'!D183,'ID-71'!C183))</f>
        <v>3.4111947415432358</v>
      </c>
      <c r="E176" s="1">
        <f>ABS(Mean!E176-MAX('ID-03'!B183,'ID-09'!C183,'ID-13'!D183,'ID-15'!D183,'ID-16'!C183,'ID-18'!D183,'ID-24'!D183,'ID-29'!E183,'ID-30'!E183,'ID-33'!D183,'ID-34'!E183,'ID-36'!D183,'ID-38'!E183,'ID-39'!E183,'ID-40'!E183,'ID-44'!D183,'ID-45'!E183,'ID-57'!D183,'ID-70'!C183,'ID-71'!D183))</f>
        <v>3.9858884938804868</v>
      </c>
      <c r="F176" s="1">
        <f>ABS(Mean!F176-MAX('ID-01'!B183,'ID-02'!B183,'ID-03'!C183,'ID-06'!B183,'ID-08'!C183,'ID-09'!D183,'ID-12'!B183,'ID-16'!D183,'ID-18'!E183,'ID-24'!E183,'ID-29'!F183,'ID-33'!E183,'ID-34'!F183,'ID-36'!E183,'ID-38'!F183,'ID-39'!F183,'ID-40'!F183,'ID-45'!F183,'ID-53'!C183,'ID-54'!B183,'ID-57'!E183,'ID-71'!E183))</f>
        <v>15.030229429045674</v>
      </c>
      <c r="G176" s="1">
        <f>ABS(Mean!G176-MAX('ID-01'!C183,'ID-02'!C183,'ID-03'!D183,'ID-07'!B183,'ID-08'!D183,'ID-11'!D183,'ID-18'!F183,'ID-24'!F183,'ID-29'!G183,'ID-31'!B183,'ID-33'!F183,'ID-34'!G183,'ID-36'!F183,'ID-39'!G183,'ID-40'!G183,'ID-44'!E183,'ID-45'!G183,'ID-50'!B183,'ID-53'!D183,'ID-54'!C183,'ID-57'!F183,'ID-59'!E183,'ID-70'!D183,'ID-71'!F183))</f>
        <v>5.7911629509939182</v>
      </c>
      <c r="H176" s="1">
        <f>ABS(Mean!H176-MAX('ID-03'!E183,'ID-11'!E183,'ID-13'!E183,'ID-15'!E183,'ID-16'!E183,'ID-18'!G183,'ID-24'!G183,'ID-29'!H183,'ID-30'!F183,'ID-31'!C183,'ID-33'!G183,'ID-34'!H183,'ID-40'!H183,'ID-44'!F183,'ID-45'!H183,'ID-54'!D183,'ID-57'!G183,'ID-59'!F183,'ID-70'!E183,'ID-71'!G183))</f>
        <v>3.7410653331529442</v>
      </c>
      <c r="I176" s="1">
        <f>ABS(Mean!I176-MAX('ID-12'!C183,'ID-18'!H183,'ID-24'!H183,'ID-29'!I183,'ID-40'!I183,'ID-44'!G183,'ID-45'!I183,'ID-59'!G183))</f>
        <v>3.2922411680994683</v>
      </c>
      <c r="J176" s="1">
        <f>ABS(Mean!J176-MAX('ID-31'!D183,'ID-40'!J183,'ID-44'!H183,'ID-45'!J183,'ID-57'!H183))</f>
        <v>1.6138365785641948</v>
      </c>
      <c r="K176" s="1">
        <f>ABS(Mean!K176-MAX('ID-26'!E183,'ID-31'!E183,'ID-34'!I183,'ID-36'!G183,'ID-40'!K183,'ID-44'!I183,'ID-57'!I183))</f>
        <v>4.4548173455146172</v>
      </c>
      <c r="M176" s="1">
        <v>21.5</v>
      </c>
      <c r="N176" s="70">
        <f t="shared" si="20"/>
        <v>3.9655619079144672E-4</v>
      </c>
      <c r="O176" s="1">
        <f t="shared" si="21"/>
        <v>2.316739120420972E-4</v>
      </c>
      <c r="P176" s="1">
        <f t="shared" si="22"/>
        <v>5.683050439411031E-4</v>
      </c>
      <c r="Q176" s="1">
        <f t="shared" si="23"/>
        <v>6.6404902308048912E-4</v>
      </c>
      <c r="R176" s="1">
        <f t="shared" si="24"/>
        <v>2.5040362228790094E-3</v>
      </c>
      <c r="S176" s="1">
        <f t="shared" si="25"/>
        <v>9.6480774763558683E-4</v>
      </c>
      <c r="T176" s="1">
        <f t="shared" si="26"/>
        <v>6.2326148450328055E-4</v>
      </c>
      <c r="U176" s="1">
        <f t="shared" si="27"/>
        <v>5.4848737860537151E-4</v>
      </c>
      <c r="V176" s="1">
        <f t="shared" si="28"/>
        <v>2.6886517398879486E-4</v>
      </c>
      <c r="W176" s="1">
        <f t="shared" si="29"/>
        <v>7.4217256976273529E-4</v>
      </c>
    </row>
    <row r="177" spans="1:23" x14ac:dyDescent="0.25">
      <c r="A177" s="1">
        <v>21.625</v>
      </c>
      <c r="B177" s="1">
        <f>ABS(Mean!B177-MAX('ID-11'!B184,'ID-13'!B184,'ID-14'!B184,'ID-15'!B184,'ID-24'!B184,'ID-26'!B184,'ID-29'!B184,'ID-30'!B184,'ID-32'!B184,'ID-33'!B184,'ID-34'!B184,'ID-37'!B184,'ID-38'!B184,'ID-39'!B184,'ID-40'!B184,'ID-44'!B184,'ID-45'!B184,'ID-53'!B184,'ID-57'!B184,'ID-59'!B184,'ID-70'!B184,'ID-71'!B184))</f>
        <v>2.3341541149513758</v>
      </c>
      <c r="C177" s="1">
        <f>ABS(Mean!C177-MAX('ID-08'!B184,'ID-09'!B184,'ID-11'!C184,'ID-14'!C184,'ID-18'!B184,'ID-24'!C184,'ID-26'!C184,'ID-29'!C184,'ID-30'!C184,'ID-34'!C184,'ID-36'!B184,'ID-38'!C184,'ID-39'!C184,'ID-40'!C184,'ID-44'!C184,'ID-45'!C184,'ID-57'!C184,'ID-59'!C184))</f>
        <v>1.4209689849026235</v>
      </c>
      <c r="D177" s="1">
        <f>ABS(Mean!D177-MAX('ID-13'!C184,'ID-14'!D184,'ID-15'!C184,'ID-16'!B184,'ID-18'!C184,'ID-26'!D184,'ID-29'!D184,'ID-30'!D184,'ID-33'!C184,'ID-34'!D184,'ID-36'!C184,'ID-37'!C184,'ID-38'!D184,'ID-39'!D184,'ID-40'!D184,'ID-45'!D184,'ID-59'!D184,'ID-71'!C184))</f>
        <v>3.4329585530851965</v>
      </c>
      <c r="E177" s="1">
        <f>ABS(Mean!E177-MAX('ID-03'!B184,'ID-09'!C184,'ID-13'!D184,'ID-15'!D184,'ID-16'!C184,'ID-18'!D184,'ID-24'!D184,'ID-29'!E184,'ID-30'!E184,'ID-33'!D184,'ID-34'!E184,'ID-36'!D184,'ID-38'!E184,'ID-39'!E184,'ID-40'!E184,'ID-44'!D184,'ID-45'!E184,'ID-57'!D184,'ID-70'!C184,'ID-71'!D184))</f>
        <v>3.9351472325415457</v>
      </c>
      <c r="F177" s="1">
        <f>ABS(Mean!F177-MAX('ID-01'!B184,'ID-02'!B184,'ID-03'!C184,'ID-06'!B184,'ID-08'!C184,'ID-09'!D184,'ID-12'!B184,'ID-16'!D184,'ID-18'!E184,'ID-24'!E184,'ID-29'!F184,'ID-33'!E184,'ID-34'!F184,'ID-36'!E184,'ID-38'!F184,'ID-39'!F184,'ID-40'!F184,'ID-45'!F184,'ID-53'!C184,'ID-54'!B184,'ID-57'!E184,'ID-71'!E184))</f>
        <v>14.967266391556109</v>
      </c>
      <c r="G177" s="1">
        <f>ABS(Mean!G177-MAX('ID-01'!C184,'ID-02'!C184,'ID-03'!D184,'ID-07'!B184,'ID-08'!D184,'ID-11'!D184,'ID-18'!F184,'ID-24'!F184,'ID-29'!G184,'ID-31'!B184,'ID-33'!F184,'ID-34'!G184,'ID-36'!F184,'ID-39'!G184,'ID-40'!G184,'ID-44'!E184,'ID-45'!G184,'ID-50'!B184,'ID-53'!D184,'ID-54'!C184,'ID-57'!F184,'ID-59'!E184,'ID-70'!D184,'ID-71'!F184))</f>
        <v>5.7847009079848579</v>
      </c>
      <c r="H177" s="1">
        <f>ABS(Mean!H177-MAX('ID-03'!E184,'ID-11'!E184,'ID-13'!E184,'ID-15'!E184,'ID-16'!E184,'ID-18'!G184,'ID-24'!G184,'ID-29'!H184,'ID-30'!F184,'ID-31'!C184,'ID-33'!G184,'ID-34'!H184,'ID-40'!H184,'ID-44'!F184,'ID-45'!H184,'ID-54'!D184,'ID-57'!G184,'ID-59'!F184,'ID-70'!E184,'ID-71'!G184))</f>
        <v>3.58547247667099</v>
      </c>
      <c r="I177" s="1">
        <f>ABS(Mean!I177-MAX('ID-12'!C184,'ID-18'!H184,'ID-24'!H184,'ID-29'!I184,'ID-40'!I184,'ID-44'!G184,'ID-45'!I184,'ID-59'!G184))</f>
        <v>3.5885148804383271</v>
      </c>
      <c r="J177" s="1">
        <f>ABS(Mean!J177-MAX('ID-31'!D184,'ID-40'!J184,'ID-44'!H184,'ID-45'!J184,'ID-57'!H184))</f>
        <v>1.5044324533495343</v>
      </c>
      <c r="K177" s="1">
        <f>ABS(Mean!K177-MAX('ID-26'!E184,'ID-31'!E184,'ID-34'!I184,'ID-36'!G184,'ID-40'!K184,'ID-44'!I184,'ID-57'!I184))</f>
        <v>4.3680848988273144</v>
      </c>
      <c r="M177" s="1">
        <v>21.625</v>
      </c>
      <c r="N177" s="70">
        <f t="shared" si="20"/>
        <v>3.8887007555089923E-4</v>
      </c>
      <c r="O177" s="1">
        <f t="shared" si="21"/>
        <v>2.3673343288477708E-4</v>
      </c>
      <c r="P177" s="1">
        <f t="shared" si="22"/>
        <v>5.7193089494399381E-4</v>
      </c>
      <c r="Q177" s="1">
        <f t="shared" si="23"/>
        <v>6.5559552894142161E-4</v>
      </c>
      <c r="R177" s="1">
        <f t="shared" si="24"/>
        <v>2.4935465808332479E-3</v>
      </c>
      <c r="S177" s="1">
        <f t="shared" si="25"/>
        <v>9.6373117127027737E-4</v>
      </c>
      <c r="T177" s="1">
        <f t="shared" si="26"/>
        <v>5.9733971461338703E-4</v>
      </c>
      <c r="U177" s="1">
        <f t="shared" si="27"/>
        <v>5.9784657908102529E-4</v>
      </c>
      <c r="V177" s="1">
        <f t="shared" si="28"/>
        <v>2.5063844672803246E-4</v>
      </c>
      <c r="W177" s="1">
        <f t="shared" si="29"/>
        <v>7.2772294414463062E-4</v>
      </c>
    </row>
    <row r="178" spans="1:23" x14ac:dyDescent="0.25">
      <c r="A178" s="1">
        <v>21.75</v>
      </c>
      <c r="B178" s="1">
        <f>ABS(Mean!B178-MAX('ID-11'!B185,'ID-13'!B185,'ID-14'!B185,'ID-15'!B185,'ID-24'!B185,'ID-26'!B185,'ID-29'!B185,'ID-30'!B185,'ID-32'!B185,'ID-33'!B185,'ID-34'!B185,'ID-37'!B185,'ID-38'!B185,'ID-39'!B185,'ID-40'!B185,'ID-44'!B185,'ID-45'!B185,'ID-53'!B185,'ID-57'!B185,'ID-59'!B185,'ID-70'!B185,'ID-71'!B185))</f>
        <v>2.3690462263901213</v>
      </c>
      <c r="C178" s="1">
        <f>ABS(Mean!C178-MAX('ID-08'!B185,'ID-09'!B185,'ID-11'!C185,'ID-14'!C185,'ID-18'!B185,'ID-24'!C185,'ID-26'!C185,'ID-29'!C185,'ID-30'!C185,'ID-34'!C185,'ID-36'!B185,'ID-38'!C185,'ID-39'!C185,'ID-40'!C185,'ID-44'!C185,'ID-45'!C185,'ID-57'!C185,'ID-59'!C185))</f>
        <v>1.4657389882528418</v>
      </c>
      <c r="D178" s="1">
        <f>ABS(Mean!D178-MAX('ID-13'!C185,'ID-14'!D185,'ID-15'!C185,'ID-16'!B185,'ID-18'!C185,'ID-26'!D185,'ID-29'!D185,'ID-30'!D185,'ID-33'!C185,'ID-34'!D185,'ID-36'!C185,'ID-37'!C185,'ID-38'!D185,'ID-39'!D185,'ID-40'!D185,'ID-45'!D185,'ID-59'!D185,'ID-71'!C185))</f>
        <v>3.4510145897450331</v>
      </c>
      <c r="E178" s="1">
        <f>ABS(Mean!E178-MAX('ID-03'!B185,'ID-09'!C185,'ID-13'!D185,'ID-15'!D185,'ID-16'!C185,'ID-18'!D185,'ID-24'!D185,'ID-29'!E185,'ID-30'!E185,'ID-33'!D185,'ID-34'!E185,'ID-36'!D185,'ID-38'!E185,'ID-39'!E185,'ID-40'!E185,'ID-44'!D185,'ID-45'!E185,'ID-57'!D185,'ID-70'!C185,'ID-71'!D185))</f>
        <v>3.896283445369872</v>
      </c>
      <c r="F178" s="1">
        <f>ABS(Mean!F178-MAX('ID-01'!B185,'ID-02'!B185,'ID-03'!C185,'ID-06'!B185,'ID-08'!C185,'ID-09'!D185,'ID-12'!B185,'ID-16'!D185,'ID-18'!E185,'ID-24'!E185,'ID-29'!F185,'ID-33'!E185,'ID-34'!F185,'ID-36'!E185,'ID-38'!F185,'ID-39'!F185,'ID-40'!F185,'ID-45'!F185,'ID-53'!C185,'ID-54'!B185,'ID-57'!E185,'ID-71'!E185))</f>
        <v>15.068298957716971</v>
      </c>
      <c r="G178" s="1">
        <f>ABS(Mean!G178-MAX('ID-01'!C185,'ID-02'!C185,'ID-03'!D185,'ID-07'!B185,'ID-08'!D185,'ID-11'!D185,'ID-18'!F185,'ID-24'!F185,'ID-29'!G185,'ID-31'!B185,'ID-33'!F185,'ID-34'!G185,'ID-36'!F185,'ID-39'!G185,'ID-40'!G185,'ID-44'!E185,'ID-45'!G185,'ID-50'!B185,'ID-53'!D185,'ID-54'!C185,'ID-57'!F185,'ID-59'!E185,'ID-70'!D185,'ID-71'!F185))</f>
        <v>5.7907187682754966</v>
      </c>
      <c r="H178" s="1">
        <f>ABS(Mean!H178-MAX('ID-03'!E185,'ID-11'!E185,'ID-13'!E185,'ID-15'!E185,'ID-16'!E185,'ID-18'!G185,'ID-24'!G185,'ID-29'!H185,'ID-30'!F185,'ID-31'!C185,'ID-33'!G185,'ID-34'!H185,'ID-40'!H185,'ID-44'!F185,'ID-45'!H185,'ID-54'!D185,'ID-57'!G185,'ID-59'!F185,'ID-70'!E185,'ID-71'!G185))</f>
        <v>3.6758420369728975</v>
      </c>
      <c r="I178" s="1">
        <f>ABS(Mean!I178-MAX('ID-12'!C185,'ID-18'!H185,'ID-24'!H185,'ID-29'!I185,'ID-40'!I185,'ID-44'!G185,'ID-45'!I185,'ID-59'!G185))</f>
        <v>3.6372529889265164</v>
      </c>
      <c r="J178" s="1">
        <f>ABS(Mean!J178-MAX('ID-31'!D185,'ID-40'!J185,'ID-44'!H185,'ID-45'!J185,'ID-57'!H185))</f>
        <v>1.455249347369346</v>
      </c>
      <c r="K178" s="1">
        <f>ABS(Mean!K178-MAX('ID-26'!E185,'ID-31'!E185,'ID-34'!I185,'ID-36'!G185,'ID-40'!K185,'ID-44'!I185,'ID-57'!I185))</f>
        <v>4.3372906559697846</v>
      </c>
      <c r="M178" s="1">
        <v>21.75</v>
      </c>
      <c r="N178" s="70">
        <f t="shared" si="20"/>
        <v>3.9468310131659422E-4</v>
      </c>
      <c r="O178" s="1">
        <f t="shared" si="21"/>
        <v>2.4419211544292346E-4</v>
      </c>
      <c r="P178" s="1">
        <f t="shared" si="22"/>
        <v>5.7493903065152256E-4</v>
      </c>
      <c r="Q178" s="1">
        <f t="shared" si="23"/>
        <v>6.4912082199862075E-4</v>
      </c>
      <c r="R178" s="1">
        <f t="shared" si="24"/>
        <v>2.5103786063556477E-3</v>
      </c>
      <c r="S178" s="1">
        <f t="shared" si="25"/>
        <v>9.6473374679469776E-4</v>
      </c>
      <c r="T178" s="1">
        <f t="shared" si="26"/>
        <v>6.1239528335968474E-4</v>
      </c>
      <c r="U178" s="1">
        <f t="shared" si="27"/>
        <v>6.0596634795515763E-4</v>
      </c>
      <c r="V178" s="1">
        <f t="shared" si="28"/>
        <v>2.4244454127173305E-4</v>
      </c>
      <c r="W178" s="1">
        <f t="shared" si="29"/>
        <v>7.2259262328456619E-4</v>
      </c>
    </row>
    <row r="179" spans="1:23" x14ac:dyDescent="0.25">
      <c r="A179" s="1">
        <v>21.875</v>
      </c>
      <c r="B179" s="1">
        <f>ABS(Mean!B179-MAX('ID-11'!B186,'ID-13'!B186,'ID-14'!B186,'ID-15'!B186,'ID-24'!B186,'ID-26'!B186,'ID-29'!B186,'ID-30'!B186,'ID-32'!B186,'ID-33'!B186,'ID-34'!B186,'ID-37'!B186,'ID-38'!B186,'ID-39'!B186,'ID-40'!B186,'ID-44'!B186,'ID-45'!B186,'ID-53'!B186,'ID-57'!B186,'ID-59'!B186,'ID-70'!B186,'ID-71'!B186))</f>
        <v>2.4069660553132044</v>
      </c>
      <c r="C179" s="1">
        <f>ABS(Mean!C179-MAX('ID-08'!B186,'ID-09'!B186,'ID-11'!C186,'ID-14'!C186,'ID-18'!B186,'ID-24'!C186,'ID-26'!C186,'ID-29'!C186,'ID-30'!C186,'ID-34'!C186,'ID-36'!B186,'ID-38'!C186,'ID-39'!C186,'ID-40'!C186,'ID-44'!C186,'ID-45'!C186,'ID-57'!C186,'ID-59'!C186))</f>
        <v>1.5093999903989441</v>
      </c>
      <c r="D179" s="1">
        <f>ABS(Mean!D179-MAX('ID-13'!C186,'ID-14'!D186,'ID-15'!C186,'ID-16'!B186,'ID-18'!C186,'ID-26'!D186,'ID-29'!D186,'ID-30'!D186,'ID-33'!C186,'ID-34'!D186,'ID-36'!C186,'ID-37'!C186,'ID-38'!D186,'ID-39'!D186,'ID-40'!D186,'ID-45'!D186,'ID-59'!D186,'ID-71'!C186))</f>
        <v>3.2702172540952414</v>
      </c>
      <c r="E179" s="1">
        <f>ABS(Mean!E179-MAX('ID-03'!B186,'ID-09'!C186,'ID-13'!D186,'ID-15'!D186,'ID-16'!C186,'ID-18'!D186,'ID-24'!D186,'ID-29'!E186,'ID-30'!E186,'ID-33'!D186,'ID-34'!E186,'ID-36'!D186,'ID-38'!E186,'ID-39'!E186,'ID-40'!E186,'ID-44'!D186,'ID-45'!E186,'ID-57'!D186,'ID-70'!C186,'ID-71'!D186))</f>
        <v>3.8728897735908636</v>
      </c>
      <c r="F179" s="1">
        <f>ABS(Mean!F179-MAX('ID-01'!B186,'ID-02'!B186,'ID-03'!C186,'ID-06'!B186,'ID-08'!C186,'ID-09'!D186,'ID-12'!B186,'ID-16'!D186,'ID-18'!E186,'ID-24'!E186,'ID-29'!F186,'ID-33'!E186,'ID-34'!F186,'ID-36'!E186,'ID-38'!F186,'ID-39'!F186,'ID-40'!F186,'ID-45'!F186,'ID-53'!C186,'ID-54'!B186,'ID-57'!E186,'ID-71'!E186))</f>
        <v>14.970499265273814</v>
      </c>
      <c r="G179" s="1">
        <f>ABS(Mean!G179-MAX('ID-01'!C186,'ID-02'!C186,'ID-03'!D186,'ID-07'!B186,'ID-08'!D186,'ID-11'!D186,'ID-18'!F186,'ID-24'!F186,'ID-29'!G186,'ID-31'!B186,'ID-33'!F186,'ID-34'!G186,'ID-36'!F186,'ID-39'!G186,'ID-40'!G186,'ID-44'!E186,'ID-45'!G186,'ID-50'!B186,'ID-53'!D186,'ID-54'!C186,'ID-57'!F186,'ID-59'!E186,'ID-70'!D186,'ID-71'!F186))</f>
        <v>5.8560180622927813</v>
      </c>
      <c r="H179" s="1">
        <f>ABS(Mean!H179-MAX('ID-03'!E186,'ID-11'!E186,'ID-13'!E186,'ID-15'!E186,'ID-16'!E186,'ID-18'!G186,'ID-24'!G186,'ID-29'!H186,'ID-30'!F186,'ID-31'!C186,'ID-33'!G186,'ID-34'!H186,'ID-40'!H186,'ID-44'!F186,'ID-45'!H186,'ID-54'!D186,'ID-57'!G186,'ID-59'!F186,'ID-70'!E186,'ID-71'!G186))</f>
        <v>3.7693926755561038</v>
      </c>
      <c r="I179" s="1">
        <f>ABS(Mean!I179-MAX('ID-12'!C186,'ID-18'!H186,'ID-24'!H186,'ID-29'!I186,'ID-40'!I186,'ID-44'!G186,'ID-45'!I186,'ID-59'!G186))</f>
        <v>3.6926056627193962</v>
      </c>
      <c r="J179" s="1">
        <f>ABS(Mean!J179-MAX('ID-31'!D186,'ID-40'!J186,'ID-44'!H186,'ID-45'!J186,'ID-57'!H186))</f>
        <v>1.586761579908595</v>
      </c>
      <c r="K179" s="1">
        <f>ABS(Mean!K179-MAX('ID-26'!E186,'ID-31'!E186,'ID-34'!I186,'ID-36'!G186,'ID-40'!K186,'ID-44'!I186,'ID-57'!I186))</f>
        <v>4.2722987263197414</v>
      </c>
      <c r="M179" s="1">
        <v>21.875</v>
      </c>
      <c r="N179" s="70">
        <f t="shared" si="20"/>
        <v>4.0100054481517988E-4</v>
      </c>
      <c r="O179" s="1">
        <f t="shared" si="21"/>
        <v>2.5146603840046412E-4</v>
      </c>
      <c r="P179" s="1">
        <f t="shared" si="22"/>
        <v>5.4481819453226722E-4</v>
      </c>
      <c r="Q179" s="1">
        <f t="shared" si="23"/>
        <v>6.4522343628023796E-4</v>
      </c>
      <c r="R179" s="1">
        <f t="shared" si="24"/>
        <v>2.4940851775946174E-3</v>
      </c>
      <c r="S179" s="1">
        <f t="shared" si="25"/>
        <v>9.7561260917797743E-4</v>
      </c>
      <c r="T179" s="1">
        <f t="shared" si="26"/>
        <v>6.2798081974764692E-4</v>
      </c>
      <c r="U179" s="1">
        <f t="shared" si="27"/>
        <v>6.1518810340905142E-4</v>
      </c>
      <c r="V179" s="1">
        <f t="shared" si="28"/>
        <v>2.6435447921277196E-4</v>
      </c>
      <c r="W179" s="1">
        <f t="shared" si="29"/>
        <v>7.1176496780486894E-4</v>
      </c>
    </row>
    <row r="180" spans="1:23" x14ac:dyDescent="0.25">
      <c r="A180" s="1">
        <v>22</v>
      </c>
      <c r="B180" s="1">
        <f>ABS(Mean!B180-MAX('ID-11'!B187,'ID-13'!B187,'ID-14'!B187,'ID-15'!B187,'ID-24'!B187,'ID-26'!B187,'ID-29'!B187,'ID-30'!B187,'ID-32'!B187,'ID-33'!B187,'ID-34'!B187,'ID-37'!B187,'ID-38'!B187,'ID-39'!B187,'ID-40'!B187,'ID-44'!B187,'ID-45'!B187,'ID-53'!B187,'ID-57'!B187,'ID-59'!B187,'ID-70'!B187,'ID-71'!B187))</f>
        <v>2.3997560385898384</v>
      </c>
      <c r="C180" s="1">
        <f>ABS(Mean!C180-MAX('ID-08'!B187,'ID-09'!B187,'ID-11'!C187,'ID-14'!C187,'ID-18'!B187,'ID-24'!C187,'ID-26'!C187,'ID-29'!C187,'ID-30'!C187,'ID-34'!C187,'ID-36'!B187,'ID-38'!C187,'ID-39'!C187,'ID-40'!C187,'ID-44'!C187,'ID-45'!C187,'ID-57'!C187,'ID-59'!C187))</f>
        <v>1.5345147445886127</v>
      </c>
      <c r="D180" s="1">
        <f>ABS(Mean!D180-MAX('ID-13'!C187,'ID-14'!D187,'ID-15'!C187,'ID-16'!B187,'ID-18'!C187,'ID-26'!D187,'ID-29'!D187,'ID-30'!D187,'ID-33'!C187,'ID-34'!D187,'ID-36'!C187,'ID-37'!C187,'ID-38'!D187,'ID-39'!D187,'ID-40'!D187,'ID-45'!D187,'ID-59'!D187,'ID-71'!C187))</f>
        <v>3.2429005054199935</v>
      </c>
      <c r="E180" s="1">
        <f>ABS(Mean!E180-MAX('ID-03'!B187,'ID-09'!C187,'ID-13'!D187,'ID-15'!D187,'ID-16'!C187,'ID-18'!D187,'ID-24'!D187,'ID-29'!E187,'ID-30'!E187,'ID-33'!D187,'ID-34'!E187,'ID-36'!D187,'ID-38'!E187,'ID-39'!E187,'ID-40'!E187,'ID-44'!D187,'ID-45'!E187,'ID-57'!D187,'ID-70'!C187,'ID-71'!D187))</f>
        <v>3.5424283848375411</v>
      </c>
      <c r="F180" s="1">
        <f>ABS(Mean!F180-MAX('ID-01'!B187,'ID-02'!B187,'ID-03'!C187,'ID-06'!B187,'ID-08'!C187,'ID-09'!D187,'ID-12'!B187,'ID-16'!D187,'ID-18'!E187,'ID-24'!E187,'ID-29'!F187,'ID-33'!E187,'ID-34'!F187,'ID-36'!E187,'ID-38'!F187,'ID-39'!F187,'ID-40'!F187,'ID-45'!F187,'ID-53'!C187,'ID-54'!B187,'ID-57'!E187,'ID-71'!E187))</f>
        <v>14.880304893188875</v>
      </c>
      <c r="G180" s="1">
        <f>ABS(Mean!G180-MAX('ID-01'!C187,'ID-02'!C187,'ID-03'!D187,'ID-07'!B187,'ID-08'!D187,'ID-11'!D187,'ID-18'!F187,'ID-24'!F187,'ID-29'!G187,'ID-31'!B187,'ID-33'!F187,'ID-34'!G187,'ID-36'!F187,'ID-39'!G187,'ID-40'!G187,'ID-44'!E187,'ID-45'!G187,'ID-50'!B187,'ID-53'!D187,'ID-54'!C187,'ID-57'!F187,'ID-59'!E187,'ID-70'!D187,'ID-71'!F187))</f>
        <v>5.8584413690378447</v>
      </c>
      <c r="H180" s="1">
        <f>ABS(Mean!H180-MAX('ID-03'!E187,'ID-11'!E187,'ID-13'!E187,'ID-15'!E187,'ID-16'!E187,'ID-18'!G187,'ID-24'!G187,'ID-29'!H187,'ID-30'!F187,'ID-31'!C187,'ID-33'!G187,'ID-34'!H187,'ID-40'!H187,'ID-44'!F187,'ID-45'!H187,'ID-54'!D187,'ID-57'!G187,'ID-59'!F187,'ID-70'!E187,'ID-71'!G187))</f>
        <v>3.6784375967504723</v>
      </c>
      <c r="I180" s="1">
        <f>ABS(Mean!I180-MAX('ID-12'!C187,'ID-18'!H187,'ID-24'!H187,'ID-29'!I187,'ID-40'!I187,'ID-44'!G187,'ID-45'!I187,'ID-59'!G187))</f>
        <v>3.7415633189820023</v>
      </c>
      <c r="J180" s="1">
        <f>ABS(Mean!J180-MAX('ID-31'!D187,'ID-40'!J187,'ID-44'!H187,'ID-45'!J187,'ID-57'!H187))</f>
        <v>1.6931201415616499</v>
      </c>
      <c r="K180" s="1">
        <f>ABS(Mean!K180-MAX('ID-26'!E187,'ID-31'!E187,'ID-34'!I187,'ID-36'!G187,'ID-40'!K187,'ID-44'!I187,'ID-57'!I187))</f>
        <v>4.0745643711011628</v>
      </c>
      <c r="M180" s="1">
        <v>22</v>
      </c>
      <c r="N180" s="70">
        <f t="shared" si="20"/>
        <v>3.9979935602906712E-4</v>
      </c>
      <c r="O180" s="1">
        <f t="shared" si="21"/>
        <v>2.5565015644846292E-4</v>
      </c>
      <c r="P180" s="1">
        <f t="shared" si="22"/>
        <v>5.4026722420297095E-4</v>
      </c>
      <c r="Q180" s="1">
        <f t="shared" si="23"/>
        <v>5.9016856891393437E-4</v>
      </c>
      <c r="R180" s="1">
        <f t="shared" si="24"/>
        <v>2.4790587952052668E-3</v>
      </c>
      <c r="S180" s="1">
        <f t="shared" si="25"/>
        <v>9.7601633208170503E-4</v>
      </c>
      <c r="T180" s="1">
        <f t="shared" si="26"/>
        <v>6.1282770361862878E-4</v>
      </c>
      <c r="U180" s="1">
        <f t="shared" si="27"/>
        <v>6.2334444894240166E-4</v>
      </c>
      <c r="V180" s="1">
        <f t="shared" si="28"/>
        <v>2.8207381558417087E-4</v>
      </c>
      <c r="W180" s="1">
        <f t="shared" si="29"/>
        <v>6.7882242422545374E-4</v>
      </c>
    </row>
    <row r="181" spans="1:23" x14ac:dyDescent="0.25">
      <c r="A181" s="1">
        <v>22.125</v>
      </c>
      <c r="B181" s="1">
        <f>ABS(Mean!B181-MAX('ID-11'!B188,'ID-13'!B188,'ID-14'!B188,'ID-15'!B188,'ID-24'!B188,'ID-26'!B188,'ID-29'!B188,'ID-30'!B188,'ID-32'!B188,'ID-33'!B188,'ID-34'!B188,'ID-37'!B188,'ID-38'!B188,'ID-39'!B188,'ID-40'!B188,'ID-44'!B188,'ID-45'!B188,'ID-53'!B188,'ID-57'!B188,'ID-59'!B188,'ID-70'!B188,'ID-71'!B188))</f>
        <v>2.3896923732470761</v>
      </c>
      <c r="C181" s="1">
        <f>ABS(Mean!C181-MAX('ID-08'!B188,'ID-09'!B188,'ID-11'!C188,'ID-14'!C188,'ID-18'!B188,'ID-24'!C188,'ID-26'!C188,'ID-29'!C188,'ID-30'!C188,'ID-34'!C188,'ID-36'!B188,'ID-38'!C188,'ID-39'!C188,'ID-40'!C188,'ID-44'!C188,'ID-45'!C188,'ID-57'!C188,'ID-59'!C188))</f>
        <v>1.5413743029106439</v>
      </c>
      <c r="D181" s="1">
        <f>ABS(Mean!D181-MAX('ID-13'!C188,'ID-14'!D188,'ID-15'!C188,'ID-16'!B188,'ID-18'!C188,'ID-26'!D188,'ID-29'!D188,'ID-30'!D188,'ID-33'!C188,'ID-34'!D188,'ID-36'!C188,'ID-37'!C188,'ID-38'!D188,'ID-39'!D188,'ID-40'!D188,'ID-45'!D188,'ID-59'!D188,'ID-71'!C188))</f>
        <v>3.2337405770027656</v>
      </c>
      <c r="E181" s="1">
        <f>ABS(Mean!E181-MAX('ID-03'!B188,'ID-09'!C188,'ID-13'!D188,'ID-15'!D188,'ID-16'!C188,'ID-18'!D188,'ID-24'!D188,'ID-29'!E188,'ID-30'!E188,'ID-33'!D188,'ID-34'!E188,'ID-36'!D188,'ID-38'!E188,'ID-39'!E188,'ID-40'!E188,'ID-44'!D188,'ID-45'!E188,'ID-57'!D188,'ID-70'!C188,'ID-71'!D188))</f>
        <v>3.5344614271123898</v>
      </c>
      <c r="F181" s="1">
        <f>ABS(Mean!F181-MAX('ID-01'!B188,'ID-02'!B188,'ID-03'!C188,'ID-06'!B188,'ID-08'!C188,'ID-09'!D188,'ID-12'!B188,'ID-16'!D188,'ID-18'!E188,'ID-24'!E188,'ID-29'!F188,'ID-33'!E188,'ID-34'!F188,'ID-36'!E188,'ID-38'!F188,'ID-39'!F188,'ID-40'!F188,'ID-45'!F188,'ID-53'!C188,'ID-54'!B188,'ID-57'!E188,'ID-71'!E188))</f>
        <v>14.709180235544073</v>
      </c>
      <c r="G181" s="1">
        <f>ABS(Mean!G181-MAX('ID-01'!C188,'ID-02'!C188,'ID-03'!D188,'ID-07'!B188,'ID-08'!D188,'ID-11'!D188,'ID-18'!F188,'ID-24'!F188,'ID-29'!G188,'ID-31'!B188,'ID-33'!F188,'ID-34'!G188,'ID-36'!F188,'ID-39'!G188,'ID-40'!G188,'ID-44'!E188,'ID-45'!G188,'ID-50'!B188,'ID-53'!D188,'ID-54'!C188,'ID-57'!F188,'ID-59'!E188,'ID-70'!D188,'ID-71'!F188))</f>
        <v>5.8473735852886097</v>
      </c>
      <c r="H181" s="1">
        <f>ABS(Mean!H181-MAX('ID-03'!E188,'ID-11'!E188,'ID-13'!E188,'ID-15'!E188,'ID-16'!E188,'ID-18'!G188,'ID-24'!G188,'ID-29'!H188,'ID-30'!F188,'ID-31'!C188,'ID-33'!G188,'ID-34'!H188,'ID-40'!H188,'ID-44'!F188,'ID-45'!H188,'ID-54'!D188,'ID-57'!G188,'ID-59'!F188,'ID-70'!E188,'ID-71'!G188))</f>
        <v>3.6588173377726685</v>
      </c>
      <c r="I181" s="1">
        <f>ABS(Mean!I181-MAX('ID-12'!C188,'ID-18'!H188,'ID-24'!H188,'ID-29'!I188,'ID-40'!I188,'ID-44'!G188,'ID-45'!I188,'ID-59'!G188))</f>
        <v>3.786121062019749</v>
      </c>
      <c r="J181" s="1">
        <f>ABS(Mean!J181-MAX('ID-31'!D188,'ID-40'!J188,'ID-44'!H188,'ID-45'!J188,'ID-57'!H188))</f>
        <v>1.8305083284257702</v>
      </c>
      <c r="K181" s="1">
        <f>ABS(Mean!K181-MAX('ID-26'!E188,'ID-31'!E188,'ID-34'!I188,'ID-36'!G188,'ID-40'!K188,'ID-44'!I188,'ID-57'!I188))</f>
        <v>4.055682506892647</v>
      </c>
      <c r="M181" s="1">
        <v>22.125</v>
      </c>
      <c r="N181" s="70">
        <f t="shared" si="20"/>
        <v>3.981227493829629E-4</v>
      </c>
      <c r="O181" s="1">
        <f t="shared" si="21"/>
        <v>2.567929588649133E-4</v>
      </c>
      <c r="P181" s="1">
        <f t="shared" si="22"/>
        <v>5.3874118012866082E-4</v>
      </c>
      <c r="Q181" s="1">
        <f t="shared" si="23"/>
        <v>5.8884127375692413E-4</v>
      </c>
      <c r="R181" s="1">
        <f t="shared" si="24"/>
        <v>2.4505494272416429E-3</v>
      </c>
      <c r="S181" s="1">
        <f t="shared" si="25"/>
        <v>9.7417243930908242E-4</v>
      </c>
      <c r="T181" s="1">
        <f t="shared" si="26"/>
        <v>6.0955896847292659E-4</v>
      </c>
      <c r="U181" s="1">
        <f t="shared" si="27"/>
        <v>6.3076776893249023E-4</v>
      </c>
      <c r="V181" s="1">
        <f t="shared" si="28"/>
        <v>3.0496268751573335E-4</v>
      </c>
      <c r="W181" s="1">
        <f t="shared" si="29"/>
        <v>6.7567670564831501E-4</v>
      </c>
    </row>
    <row r="182" spans="1:23" x14ac:dyDescent="0.25">
      <c r="A182" s="1">
        <v>22.25</v>
      </c>
      <c r="B182" s="1">
        <f>ABS(Mean!B182-MAX('ID-11'!B189,'ID-13'!B189,'ID-14'!B189,'ID-15'!B189,'ID-24'!B189,'ID-26'!B189,'ID-29'!B189,'ID-30'!B189,'ID-32'!B189,'ID-33'!B189,'ID-34'!B189,'ID-37'!B189,'ID-38'!B189,'ID-39'!B189,'ID-40'!B189,'ID-44'!B189,'ID-45'!B189,'ID-53'!B189,'ID-57'!B189,'ID-59'!B189,'ID-70'!B189,'ID-71'!B189))</f>
        <v>2.4120885923539643</v>
      </c>
      <c r="C182" s="1">
        <f>ABS(Mean!C182-MAX('ID-08'!B189,'ID-09'!B189,'ID-11'!C189,'ID-14'!C189,'ID-18'!B189,'ID-24'!C189,'ID-26'!C189,'ID-29'!C189,'ID-30'!C189,'ID-34'!C189,'ID-36'!B189,'ID-38'!C189,'ID-39'!C189,'ID-40'!C189,'ID-44'!C189,'ID-45'!C189,'ID-57'!C189,'ID-59'!C189))</f>
        <v>1.5991108341866935</v>
      </c>
      <c r="D182" s="1">
        <f>ABS(Mean!D182-MAX('ID-13'!C189,'ID-14'!D189,'ID-15'!C189,'ID-16'!B189,'ID-18'!C189,'ID-26'!D189,'ID-29'!D189,'ID-30'!D189,'ID-33'!C189,'ID-34'!D189,'ID-36'!C189,'ID-37'!C189,'ID-38'!D189,'ID-39'!D189,'ID-40'!D189,'ID-45'!D189,'ID-59'!D189,'ID-71'!C189))</f>
        <v>3.1986850256856414</v>
      </c>
      <c r="E182" s="1">
        <f>ABS(Mean!E182-MAX('ID-03'!B189,'ID-09'!C189,'ID-13'!D189,'ID-15'!D189,'ID-16'!C189,'ID-18'!D189,'ID-24'!D189,'ID-29'!E189,'ID-30'!E189,'ID-33'!D189,'ID-34'!E189,'ID-36'!D189,'ID-38'!E189,'ID-39'!E189,'ID-40'!E189,'ID-44'!D189,'ID-45'!E189,'ID-57'!D189,'ID-70'!C189,'ID-71'!D189))</f>
        <v>3.5032039656261018</v>
      </c>
      <c r="F182" s="1">
        <f>ABS(Mean!F182-MAX('ID-01'!B189,'ID-02'!B189,'ID-03'!C189,'ID-06'!B189,'ID-08'!C189,'ID-09'!D189,'ID-12'!B189,'ID-16'!D189,'ID-18'!E189,'ID-24'!E189,'ID-29'!F189,'ID-33'!E189,'ID-34'!F189,'ID-36'!E189,'ID-38'!F189,'ID-39'!F189,'ID-40'!F189,'ID-45'!F189,'ID-53'!C189,'ID-54'!B189,'ID-57'!E189,'ID-71'!E189))</f>
        <v>14.510862198093275</v>
      </c>
      <c r="G182" s="1">
        <f>ABS(Mean!G182-MAX('ID-01'!C189,'ID-02'!C189,'ID-03'!D189,'ID-07'!B189,'ID-08'!D189,'ID-11'!D189,'ID-18'!F189,'ID-24'!F189,'ID-29'!G189,'ID-31'!B189,'ID-33'!F189,'ID-34'!G189,'ID-36'!F189,'ID-39'!G189,'ID-40'!G189,'ID-44'!E189,'ID-45'!G189,'ID-50'!B189,'ID-53'!D189,'ID-54'!C189,'ID-57'!F189,'ID-59'!E189,'ID-70'!D189,'ID-71'!F189))</f>
        <v>5.84936318659304</v>
      </c>
      <c r="H182" s="1">
        <f>ABS(Mean!H182-MAX('ID-03'!E189,'ID-11'!E189,'ID-13'!E189,'ID-15'!E189,'ID-16'!E189,'ID-18'!G189,'ID-24'!G189,'ID-29'!H189,'ID-30'!F189,'ID-31'!C189,'ID-33'!G189,'ID-34'!H189,'ID-40'!H189,'ID-44'!F189,'ID-45'!H189,'ID-54'!D189,'ID-57'!G189,'ID-59'!F189,'ID-70'!E189,'ID-71'!G189))</f>
        <v>3.6464004411782325</v>
      </c>
      <c r="I182" s="1">
        <f>ABS(Mean!I182-MAX('ID-12'!C189,'ID-18'!H189,'ID-24'!H189,'ID-29'!I189,'ID-40'!I189,'ID-44'!G189,'ID-45'!I189,'ID-59'!G189))</f>
        <v>3.8602681548057753</v>
      </c>
      <c r="J182" s="1">
        <f>ABS(Mean!J182-MAX('ID-31'!D189,'ID-40'!J189,'ID-44'!H189,'ID-45'!J189,'ID-57'!H189))</f>
        <v>1.7374739848256846</v>
      </c>
      <c r="K182" s="1">
        <f>ABS(Mean!K182-MAX('ID-26'!E189,'ID-31'!E189,'ID-34'!I189,'ID-36'!G189,'ID-40'!K189,'ID-44'!I189,'ID-57'!I189))</f>
        <v>4.1419608560409458</v>
      </c>
      <c r="M182" s="1">
        <v>22.25</v>
      </c>
      <c r="N182" s="70">
        <f t="shared" si="20"/>
        <v>4.018539594861705E-4</v>
      </c>
      <c r="O182" s="1">
        <f t="shared" si="21"/>
        <v>2.6641186497550315E-4</v>
      </c>
      <c r="P182" s="1">
        <f t="shared" si="22"/>
        <v>5.3290092527922791E-4</v>
      </c>
      <c r="Q182" s="1">
        <f t="shared" si="23"/>
        <v>5.8363378067330862E-4</v>
      </c>
      <c r="R182" s="1">
        <f t="shared" si="24"/>
        <v>2.4175096422023399E-3</v>
      </c>
      <c r="S182" s="1">
        <f t="shared" si="25"/>
        <v>9.7450390688640055E-4</v>
      </c>
      <c r="T182" s="1">
        <f t="shared" si="26"/>
        <v>6.0749031350029357E-4</v>
      </c>
      <c r="U182" s="1">
        <f t="shared" si="27"/>
        <v>6.431206745906422E-4</v>
      </c>
      <c r="V182" s="1">
        <f t="shared" si="28"/>
        <v>2.8946316587195907E-4</v>
      </c>
      <c r="W182" s="1">
        <f t="shared" si="29"/>
        <v>6.9005067861642162E-4</v>
      </c>
    </row>
    <row r="183" spans="1:23" x14ac:dyDescent="0.25">
      <c r="A183" s="1">
        <v>22.375</v>
      </c>
      <c r="B183" s="1">
        <f>ABS(Mean!B183-MAX('ID-11'!B190,'ID-13'!B190,'ID-14'!B190,'ID-15'!B190,'ID-24'!B190,'ID-26'!B190,'ID-29'!B190,'ID-30'!B190,'ID-32'!B190,'ID-33'!B190,'ID-34'!B190,'ID-37'!B190,'ID-38'!B190,'ID-39'!B190,'ID-40'!B190,'ID-44'!B190,'ID-45'!B190,'ID-53'!B190,'ID-57'!B190,'ID-59'!B190,'ID-70'!B190,'ID-71'!B190))</f>
        <v>2.3903628422324141</v>
      </c>
      <c r="C183" s="1">
        <f>ABS(Mean!C183-MAX('ID-08'!B190,'ID-09'!B190,'ID-11'!C190,'ID-14'!C190,'ID-18'!B190,'ID-24'!C190,'ID-26'!C190,'ID-29'!C190,'ID-30'!C190,'ID-34'!C190,'ID-36'!B190,'ID-38'!C190,'ID-39'!C190,'ID-40'!C190,'ID-44'!C190,'ID-45'!C190,'ID-57'!C190,'ID-59'!C190))</f>
        <v>1.5882894831561516</v>
      </c>
      <c r="D183" s="1">
        <f>ABS(Mean!D183-MAX('ID-13'!C190,'ID-14'!D190,'ID-15'!C190,'ID-16'!B190,'ID-18'!C190,'ID-26'!D190,'ID-29'!D190,'ID-30'!D190,'ID-33'!C190,'ID-34'!D190,'ID-36'!C190,'ID-37'!C190,'ID-38'!D190,'ID-39'!D190,'ID-40'!D190,'ID-45'!D190,'ID-59'!D190,'ID-71'!C190))</f>
        <v>3.2131298388166329</v>
      </c>
      <c r="E183" s="1">
        <f>ABS(Mean!E183-MAX('ID-03'!B190,'ID-09'!C190,'ID-13'!D190,'ID-15'!D190,'ID-16'!C190,'ID-18'!D190,'ID-24'!D190,'ID-29'!E190,'ID-30'!E190,'ID-33'!D190,'ID-34'!E190,'ID-36'!D190,'ID-38'!E190,'ID-39'!E190,'ID-40'!E190,'ID-44'!D190,'ID-45'!E190,'ID-57'!D190,'ID-70'!C190,'ID-71'!D190))</f>
        <v>3.52944628155926</v>
      </c>
      <c r="F183" s="1">
        <f>ABS(Mean!F183-MAX('ID-01'!B190,'ID-02'!B190,'ID-03'!C190,'ID-06'!B190,'ID-08'!C190,'ID-09'!D190,'ID-12'!B190,'ID-16'!D190,'ID-18'!E190,'ID-24'!E190,'ID-29'!F190,'ID-33'!E190,'ID-34'!F190,'ID-36'!E190,'ID-38'!F190,'ID-39'!F190,'ID-40'!F190,'ID-45'!F190,'ID-53'!C190,'ID-54'!B190,'ID-57'!E190,'ID-71'!E190))</f>
        <v>14.715793944716925</v>
      </c>
      <c r="G183" s="1">
        <f>ABS(Mean!G183-MAX('ID-01'!C190,'ID-02'!C190,'ID-03'!D190,'ID-07'!B190,'ID-08'!D190,'ID-11'!D190,'ID-18'!F190,'ID-24'!F190,'ID-29'!G190,'ID-31'!B190,'ID-33'!F190,'ID-34'!G190,'ID-36'!F190,'ID-39'!G190,'ID-40'!G190,'ID-44'!E190,'ID-45'!G190,'ID-50'!B190,'ID-53'!D190,'ID-54'!C190,'ID-57'!F190,'ID-59'!E190,'ID-70'!D190,'ID-71'!F190))</f>
        <v>5.8428120536709738</v>
      </c>
      <c r="H183" s="1">
        <f>ABS(Mean!H183-MAX('ID-03'!E190,'ID-11'!E190,'ID-13'!E190,'ID-15'!E190,'ID-16'!E190,'ID-18'!G190,'ID-24'!G190,'ID-29'!H190,'ID-30'!F190,'ID-31'!C190,'ID-33'!G190,'ID-34'!H190,'ID-40'!H190,'ID-44'!F190,'ID-45'!H190,'ID-54'!D190,'ID-57'!G190,'ID-59'!F190,'ID-70'!E190,'ID-71'!G190))</f>
        <v>3.6307220389346737</v>
      </c>
      <c r="I183" s="1">
        <f>ABS(Mean!I183-MAX('ID-12'!C190,'ID-18'!H190,'ID-24'!H190,'ID-29'!I190,'ID-40'!I190,'ID-44'!G190,'ID-45'!I190,'ID-59'!G190))</f>
        <v>3.8694404179091131</v>
      </c>
      <c r="J183" s="1">
        <f>ABS(Mean!J183-MAX('ID-31'!D190,'ID-40'!J190,'ID-44'!H190,'ID-45'!J190,'ID-57'!H190))</f>
        <v>1.7408674260951771</v>
      </c>
      <c r="K183" s="1">
        <f>ABS(Mean!K183-MAX('ID-26'!E190,'ID-31'!E190,'ID-34'!I190,'ID-36'!G190,'ID-40'!K190,'ID-44'!I190,'ID-57'!I190))</f>
        <v>4.1727996826978817</v>
      </c>
      <c r="M183" s="1">
        <v>22.375</v>
      </c>
      <c r="N183" s="70">
        <f t="shared" si="20"/>
        <v>3.9823444951592022E-4</v>
      </c>
      <c r="O183" s="1">
        <f t="shared" si="21"/>
        <v>2.6460902789381488E-4</v>
      </c>
      <c r="P183" s="1">
        <f t="shared" si="22"/>
        <v>5.3530743114685113E-4</v>
      </c>
      <c r="Q183" s="1">
        <f t="shared" si="23"/>
        <v>5.8800575050777274E-4</v>
      </c>
      <c r="R183" s="1">
        <f t="shared" si="24"/>
        <v>2.4516512711898397E-3</v>
      </c>
      <c r="S183" s="1">
        <f t="shared" si="25"/>
        <v>9.7341248814158433E-4</v>
      </c>
      <c r="T183" s="1">
        <f t="shared" si="26"/>
        <v>6.0487829168651673E-4</v>
      </c>
      <c r="U183" s="1">
        <f t="shared" si="27"/>
        <v>6.4464877362365824E-4</v>
      </c>
      <c r="V183" s="1">
        <f t="shared" si="28"/>
        <v>2.9002851318745651E-4</v>
      </c>
      <c r="W183" s="1">
        <f t="shared" si="29"/>
        <v>6.9518842713746712E-4</v>
      </c>
    </row>
    <row r="184" spans="1:23" x14ac:dyDescent="0.25">
      <c r="A184" s="1">
        <v>22.5</v>
      </c>
      <c r="B184" s="1">
        <f>ABS(Mean!B184-MAX('ID-11'!B191,'ID-13'!B191,'ID-14'!B191,'ID-15'!B191,'ID-24'!B191,'ID-26'!B191,'ID-29'!B191,'ID-30'!B191,'ID-32'!B191,'ID-33'!B191,'ID-34'!B191,'ID-37'!B191,'ID-38'!B191,'ID-39'!B191,'ID-40'!B191,'ID-44'!B191,'ID-45'!B191,'ID-53'!B191,'ID-57'!B191,'ID-59'!B191,'ID-70'!B191,'ID-71'!B191))</f>
        <v>2.361558320457954</v>
      </c>
      <c r="C184" s="1">
        <f>ABS(Mean!C184-MAX('ID-08'!B191,'ID-09'!B191,'ID-11'!C191,'ID-14'!C191,'ID-18'!B191,'ID-24'!C191,'ID-26'!C191,'ID-29'!C191,'ID-30'!C191,'ID-34'!C191,'ID-36'!B191,'ID-38'!C191,'ID-39'!C191,'ID-40'!C191,'ID-44'!C191,'ID-45'!C191,'ID-57'!C191,'ID-59'!C191))</f>
        <v>1.5695400008378204</v>
      </c>
      <c r="D184" s="1">
        <f>ABS(Mean!D184-MAX('ID-13'!C191,'ID-14'!D191,'ID-15'!C191,'ID-16'!B191,'ID-18'!C191,'ID-26'!D191,'ID-29'!D191,'ID-30'!D191,'ID-33'!C191,'ID-34'!D191,'ID-36'!C191,'ID-37'!C191,'ID-38'!D191,'ID-39'!D191,'ID-40'!D191,'ID-45'!D191,'ID-59'!D191,'ID-71'!C191))</f>
        <v>3.2580431688273253</v>
      </c>
      <c r="E184" s="1">
        <f>ABS(Mean!E184-MAX('ID-03'!B191,'ID-09'!C191,'ID-13'!D191,'ID-15'!D191,'ID-16'!C191,'ID-18'!D191,'ID-24'!D191,'ID-29'!E191,'ID-30'!E191,'ID-33'!D191,'ID-34'!E191,'ID-36'!D191,'ID-38'!E191,'ID-39'!E191,'ID-40'!E191,'ID-44'!D191,'ID-45'!E191,'ID-57'!D191,'ID-70'!C191,'ID-71'!D191))</f>
        <v>3.4594101463923463</v>
      </c>
      <c r="F184" s="1">
        <f>ABS(Mean!F184-MAX('ID-01'!B191,'ID-02'!B191,'ID-03'!C191,'ID-06'!B191,'ID-08'!C191,'ID-09'!D191,'ID-12'!B191,'ID-16'!D191,'ID-18'!E191,'ID-24'!E191,'ID-29'!F191,'ID-33'!E191,'ID-34'!F191,'ID-36'!E191,'ID-38'!F191,'ID-39'!F191,'ID-40'!F191,'ID-45'!F191,'ID-53'!C191,'ID-54'!B191,'ID-57'!E191,'ID-71'!E191))</f>
        <v>14.802743077473631</v>
      </c>
      <c r="G184" s="1">
        <f>ABS(Mean!G184-MAX('ID-01'!C191,'ID-02'!C191,'ID-03'!D191,'ID-07'!B191,'ID-08'!D191,'ID-11'!D191,'ID-18'!F191,'ID-24'!F191,'ID-29'!G191,'ID-31'!B191,'ID-33'!F191,'ID-34'!G191,'ID-36'!F191,'ID-39'!G191,'ID-40'!G191,'ID-44'!E191,'ID-45'!G191,'ID-50'!B191,'ID-53'!D191,'ID-54'!C191,'ID-57'!F191,'ID-59'!E191,'ID-70'!D191,'ID-71'!F191))</f>
        <v>5.848748518796123</v>
      </c>
      <c r="H184" s="1">
        <f>ABS(Mean!H184-MAX('ID-03'!E191,'ID-11'!E191,'ID-13'!E191,'ID-15'!E191,'ID-16'!E191,'ID-18'!G191,'ID-24'!G191,'ID-29'!H191,'ID-30'!F191,'ID-31'!C191,'ID-33'!G191,'ID-34'!H191,'ID-40'!H191,'ID-44'!F191,'ID-45'!H191,'ID-54'!D191,'ID-57'!G191,'ID-59'!F191,'ID-70'!E191,'ID-71'!G191))</f>
        <v>3.616743223096158</v>
      </c>
      <c r="I184" s="1">
        <f>ABS(Mean!I184-MAX('ID-12'!C191,'ID-18'!H191,'ID-24'!H191,'ID-29'!I191,'ID-40'!I191,'ID-44'!G191,'ID-45'!I191,'ID-59'!G191))</f>
        <v>3.7791218074407777</v>
      </c>
      <c r="J184" s="1">
        <f>ABS(Mean!J184-MAX('ID-31'!D191,'ID-40'!J191,'ID-44'!H191,'ID-45'!J191,'ID-57'!H191))</f>
        <v>1.733823053153424</v>
      </c>
      <c r="K184" s="1">
        <f>ABS(Mean!K184-MAX('ID-26'!E191,'ID-31'!E191,'ID-34'!I191,'ID-36'!G191,'ID-40'!K191,'ID-44'!I191,'ID-57'!I191))</f>
        <v>4.148457926206234</v>
      </c>
      <c r="M184" s="1">
        <v>22.5</v>
      </c>
      <c r="N184" s="70">
        <f t="shared" si="20"/>
        <v>3.9343561618829519E-4</v>
      </c>
      <c r="O184" s="1">
        <f t="shared" si="21"/>
        <v>2.614853641395809E-4</v>
      </c>
      <c r="P184" s="1">
        <f t="shared" si="22"/>
        <v>5.4278999192663242E-4</v>
      </c>
      <c r="Q184" s="1">
        <f t="shared" si="23"/>
        <v>5.7633773038896492E-4</v>
      </c>
      <c r="R184" s="1">
        <f t="shared" si="24"/>
        <v>2.4661369967071069E-3</v>
      </c>
      <c r="S184" s="1">
        <f t="shared" si="25"/>
        <v>9.7440150323143413E-4</v>
      </c>
      <c r="T184" s="1">
        <f t="shared" si="26"/>
        <v>6.0254942096781992E-4</v>
      </c>
      <c r="U184" s="1">
        <f t="shared" si="27"/>
        <v>6.2960169311963366E-4</v>
      </c>
      <c r="V184" s="1">
        <f t="shared" si="28"/>
        <v>2.8885492065536044E-4</v>
      </c>
      <c r="W184" s="1">
        <f t="shared" si="29"/>
        <v>6.9113309050595866E-4</v>
      </c>
    </row>
    <row r="185" spans="1:23" x14ac:dyDescent="0.25">
      <c r="A185" s="1">
        <v>22.625</v>
      </c>
      <c r="B185" s="1">
        <f>ABS(Mean!B185-MAX('ID-11'!B192,'ID-13'!B192,'ID-14'!B192,'ID-15'!B192,'ID-24'!B192,'ID-26'!B192,'ID-29'!B192,'ID-30'!B192,'ID-32'!B192,'ID-33'!B192,'ID-34'!B192,'ID-37'!B192,'ID-38'!B192,'ID-39'!B192,'ID-40'!B192,'ID-44'!B192,'ID-45'!B192,'ID-53'!B192,'ID-57'!B192,'ID-59'!B192,'ID-70'!B192,'ID-71'!B192))</f>
        <v>2.4724792143105838</v>
      </c>
      <c r="C185" s="1">
        <f>ABS(Mean!C185-MAX('ID-08'!B192,'ID-09'!B192,'ID-11'!C192,'ID-14'!C192,'ID-18'!B192,'ID-24'!C192,'ID-26'!C192,'ID-29'!C192,'ID-30'!C192,'ID-34'!C192,'ID-36'!B192,'ID-38'!C192,'ID-39'!C192,'ID-40'!C192,'ID-44'!C192,'ID-45'!C192,'ID-57'!C192,'ID-59'!C192))</f>
        <v>1.6687725908031543</v>
      </c>
      <c r="D185" s="1">
        <f>ABS(Mean!D185-MAX('ID-13'!C192,'ID-14'!D192,'ID-15'!C192,'ID-16'!B192,'ID-18'!C192,'ID-26'!D192,'ID-29'!D192,'ID-30'!D192,'ID-33'!C192,'ID-34'!D192,'ID-36'!C192,'ID-37'!C192,'ID-38'!D192,'ID-39'!D192,'ID-40'!D192,'ID-45'!D192,'ID-59'!D192,'ID-71'!C192))</f>
        <v>3.2619823245280748</v>
      </c>
      <c r="E185" s="1">
        <f>ABS(Mean!E185-MAX('ID-03'!B192,'ID-09'!C192,'ID-13'!D192,'ID-15'!D192,'ID-16'!C192,'ID-18'!D192,'ID-24'!D192,'ID-29'!E192,'ID-30'!E192,'ID-33'!D192,'ID-34'!E192,'ID-36'!D192,'ID-38'!E192,'ID-39'!E192,'ID-40'!E192,'ID-44'!D192,'ID-45'!E192,'ID-57'!D192,'ID-70'!C192,'ID-71'!D192))</f>
        <v>3.3907536801053371</v>
      </c>
      <c r="F185" s="1">
        <f>ABS(Mean!F185-MAX('ID-01'!B192,'ID-02'!B192,'ID-03'!C192,'ID-06'!B192,'ID-08'!C192,'ID-09'!D192,'ID-12'!B192,'ID-16'!D192,'ID-18'!E192,'ID-24'!E192,'ID-29'!F192,'ID-33'!E192,'ID-34'!F192,'ID-36'!E192,'ID-38'!F192,'ID-39'!F192,'ID-40'!F192,'ID-45'!F192,'ID-53'!C192,'ID-54'!B192,'ID-57'!E192,'ID-71'!E192))</f>
        <v>14.832007648066245</v>
      </c>
      <c r="G185" s="1">
        <f>ABS(Mean!G185-MAX('ID-01'!C192,'ID-02'!C192,'ID-03'!D192,'ID-07'!B192,'ID-08'!D192,'ID-11'!D192,'ID-18'!F192,'ID-24'!F192,'ID-29'!G192,'ID-31'!B192,'ID-33'!F192,'ID-34'!G192,'ID-36'!F192,'ID-39'!G192,'ID-40'!G192,'ID-44'!E192,'ID-45'!G192,'ID-50'!B192,'ID-53'!D192,'ID-54'!C192,'ID-57'!F192,'ID-59'!E192,'ID-70'!D192,'ID-71'!F192))</f>
        <v>5.8550899239078067</v>
      </c>
      <c r="H185" s="1">
        <f>ABS(Mean!H185-MAX('ID-03'!E192,'ID-11'!E192,'ID-13'!E192,'ID-15'!E192,'ID-16'!E192,'ID-18'!G192,'ID-24'!G192,'ID-29'!H192,'ID-30'!F192,'ID-31'!C192,'ID-33'!G192,'ID-34'!H192,'ID-40'!H192,'ID-44'!F192,'ID-45'!H192,'ID-54'!D192,'ID-57'!G192,'ID-59'!F192,'ID-70'!E192,'ID-71'!G192))</f>
        <v>3.574257661592446</v>
      </c>
      <c r="I185" s="1">
        <f>ABS(Mean!I185-MAX('ID-12'!C192,'ID-18'!H192,'ID-24'!H192,'ID-29'!I192,'ID-40'!I192,'ID-44'!G192,'ID-45'!I192,'ID-59'!G192))</f>
        <v>3.6447586890315824</v>
      </c>
      <c r="J185" s="1">
        <f>ABS(Mean!J185-MAX('ID-31'!D192,'ID-40'!J192,'ID-44'!H192,'ID-45'!J192,'ID-57'!H192))</f>
        <v>1.8173974474941286</v>
      </c>
      <c r="K185" s="1">
        <f>ABS(Mean!K185-MAX('ID-26'!E192,'ID-31'!E192,'ID-34'!I192,'ID-36'!G192,'ID-40'!K192,'ID-44'!I192,'ID-57'!I192))</f>
        <v>4.2527275788924754</v>
      </c>
      <c r="M185" s="1">
        <v>22.625</v>
      </c>
      <c r="N185" s="70">
        <f t="shared" si="20"/>
        <v>4.1191503710414327E-4</v>
      </c>
      <c r="O185" s="1">
        <f t="shared" si="21"/>
        <v>2.7801751362780552E-4</v>
      </c>
      <c r="P185" s="1">
        <f t="shared" si="22"/>
        <v>5.4344625526637732E-4</v>
      </c>
      <c r="Q185" s="1">
        <f t="shared" si="23"/>
        <v>5.6489956310554917E-4</v>
      </c>
      <c r="R185" s="1">
        <f t="shared" si="24"/>
        <v>2.4710124741678368E-3</v>
      </c>
      <c r="S185" s="1">
        <f t="shared" si="25"/>
        <v>9.7545798132304062E-4</v>
      </c>
      <c r="T185" s="1">
        <f t="shared" si="26"/>
        <v>5.9547132642130153E-4</v>
      </c>
      <c r="U185" s="1">
        <f t="shared" si="27"/>
        <v>6.0721679759266167E-4</v>
      </c>
      <c r="V185" s="1">
        <f t="shared" si="28"/>
        <v>3.0277841475252184E-4</v>
      </c>
      <c r="W185" s="1">
        <f t="shared" si="29"/>
        <v>7.0850441464348642E-4</v>
      </c>
    </row>
    <row r="186" spans="1:23" x14ac:dyDescent="0.25">
      <c r="A186" s="1">
        <v>22.75</v>
      </c>
      <c r="B186" s="1">
        <f>ABS(Mean!B186-MAX('ID-11'!B193,'ID-13'!B193,'ID-14'!B193,'ID-15'!B193,'ID-24'!B193,'ID-26'!B193,'ID-29'!B193,'ID-30'!B193,'ID-32'!B193,'ID-33'!B193,'ID-34'!B193,'ID-37'!B193,'ID-38'!B193,'ID-39'!B193,'ID-40'!B193,'ID-44'!B193,'ID-45'!B193,'ID-53'!B193,'ID-57'!B193,'ID-59'!B193,'ID-70'!B193,'ID-71'!B193))</f>
        <v>2.5085522461480076</v>
      </c>
      <c r="C186" s="1">
        <f>ABS(Mean!C186-MAX('ID-08'!B193,'ID-09'!B193,'ID-11'!C193,'ID-14'!C193,'ID-18'!B193,'ID-24'!C193,'ID-26'!C193,'ID-29'!C193,'ID-30'!C193,'ID-34'!C193,'ID-36'!B193,'ID-38'!C193,'ID-39'!C193,'ID-40'!C193,'ID-44'!C193,'ID-45'!C193,'ID-57'!C193,'ID-59'!C193))</f>
        <v>1.704321951512396</v>
      </c>
      <c r="D186" s="1">
        <f>ABS(Mean!D186-MAX('ID-13'!C193,'ID-14'!D193,'ID-15'!C193,'ID-16'!B193,'ID-18'!C193,'ID-26'!D193,'ID-29'!D193,'ID-30'!D193,'ID-33'!C193,'ID-34'!D193,'ID-36'!C193,'ID-37'!C193,'ID-38'!D193,'ID-39'!D193,'ID-40'!D193,'ID-45'!D193,'ID-59'!D193,'ID-71'!C193))</f>
        <v>3.4294290596435095</v>
      </c>
      <c r="E186" s="1">
        <f>ABS(Mean!E186-MAX('ID-03'!B193,'ID-09'!C193,'ID-13'!D193,'ID-15'!D193,'ID-16'!C193,'ID-18'!D193,'ID-24'!D193,'ID-29'!E193,'ID-30'!E193,'ID-33'!D193,'ID-34'!E193,'ID-36'!D193,'ID-38'!E193,'ID-39'!E193,'ID-40'!E193,'ID-44'!D193,'ID-45'!E193,'ID-57'!D193,'ID-70'!C193,'ID-71'!D193))</f>
        <v>3.266690943869603</v>
      </c>
      <c r="F186" s="1">
        <f>ABS(Mean!F186-MAX('ID-01'!B193,'ID-02'!B193,'ID-03'!C193,'ID-06'!B193,'ID-08'!C193,'ID-09'!D193,'ID-12'!B193,'ID-16'!D193,'ID-18'!E193,'ID-24'!E193,'ID-29'!F193,'ID-33'!E193,'ID-34'!F193,'ID-36'!E193,'ID-38'!F193,'ID-39'!F193,'ID-40'!F193,'ID-45'!F193,'ID-53'!C193,'ID-54'!B193,'ID-57'!E193,'ID-71'!E193))</f>
        <v>14.790283468400977</v>
      </c>
      <c r="G186" s="1">
        <f>ABS(Mean!G186-MAX('ID-01'!C193,'ID-02'!C193,'ID-03'!D193,'ID-07'!B193,'ID-08'!D193,'ID-11'!D193,'ID-18'!F193,'ID-24'!F193,'ID-29'!G193,'ID-31'!B193,'ID-33'!F193,'ID-34'!G193,'ID-36'!F193,'ID-39'!G193,'ID-40'!G193,'ID-44'!E193,'ID-45'!G193,'ID-50'!B193,'ID-53'!D193,'ID-54'!C193,'ID-57'!F193,'ID-59'!E193,'ID-70'!D193,'ID-71'!F193))</f>
        <v>5.8416498845120506</v>
      </c>
      <c r="H186" s="1">
        <f>ABS(Mean!H186-MAX('ID-03'!E193,'ID-11'!E193,'ID-13'!E193,'ID-15'!E193,'ID-16'!E193,'ID-18'!G193,'ID-24'!G193,'ID-29'!H193,'ID-30'!F193,'ID-31'!C193,'ID-33'!G193,'ID-34'!H193,'ID-40'!H193,'ID-44'!F193,'ID-45'!H193,'ID-54'!D193,'ID-57'!G193,'ID-59'!F193,'ID-70'!E193,'ID-71'!G193))</f>
        <v>3.56628334186634</v>
      </c>
      <c r="I186" s="1">
        <f>ABS(Mean!I186-MAX('ID-12'!C193,'ID-18'!H193,'ID-24'!H193,'ID-29'!I193,'ID-40'!I193,'ID-44'!G193,'ID-45'!I193,'ID-59'!G193))</f>
        <v>3.6299189206155522</v>
      </c>
      <c r="J186" s="1">
        <f>ABS(Mean!J186-MAX('ID-31'!D193,'ID-40'!J193,'ID-44'!H193,'ID-45'!J193,'ID-57'!H193))</f>
        <v>1.8163149218446031</v>
      </c>
      <c r="K186" s="1">
        <f>ABS(Mean!K186-MAX('ID-26'!E193,'ID-31'!E193,'ID-34'!I193,'ID-36'!G193,'ID-40'!K193,'ID-44'!I193,'ID-57'!I193))</f>
        <v>4.5032780083898469</v>
      </c>
      <c r="M186" s="1">
        <v>22.75</v>
      </c>
      <c r="N186" s="70">
        <f t="shared" si="20"/>
        <v>4.1792480420825811E-4</v>
      </c>
      <c r="O186" s="1">
        <f t="shared" si="21"/>
        <v>2.8394003712196517E-4</v>
      </c>
      <c r="P186" s="1">
        <f t="shared" si="22"/>
        <v>5.7134288133660869E-4</v>
      </c>
      <c r="Q186" s="1">
        <f t="shared" si="23"/>
        <v>5.4423071124867588E-4</v>
      </c>
      <c r="R186" s="1">
        <f t="shared" si="24"/>
        <v>2.4640612258356029E-3</v>
      </c>
      <c r="S186" s="1">
        <f t="shared" si="25"/>
        <v>9.732188707597077E-4</v>
      </c>
      <c r="T186" s="1">
        <f t="shared" si="26"/>
        <v>5.9414280475493227E-4</v>
      </c>
      <c r="U186" s="1">
        <f t="shared" si="27"/>
        <v>6.0474449217455106E-4</v>
      </c>
      <c r="V186" s="1">
        <f t="shared" si="28"/>
        <v>3.0259806597931089E-4</v>
      </c>
      <c r="W186" s="1">
        <f t="shared" si="29"/>
        <v>7.5024611619774857E-4</v>
      </c>
    </row>
    <row r="187" spans="1:23" x14ac:dyDescent="0.25">
      <c r="A187" s="1">
        <v>22.875</v>
      </c>
      <c r="B187" s="1">
        <f>ABS(Mean!B187-MAX('ID-11'!B194,'ID-13'!B194,'ID-14'!B194,'ID-15'!B194,'ID-24'!B194,'ID-26'!B194,'ID-29'!B194,'ID-30'!B194,'ID-32'!B194,'ID-33'!B194,'ID-34'!B194,'ID-37'!B194,'ID-38'!B194,'ID-39'!B194,'ID-40'!B194,'ID-44'!B194,'ID-45'!B194,'ID-53'!B194,'ID-57'!B194,'ID-59'!B194,'ID-70'!B194,'ID-71'!B194))</f>
        <v>2.4632354223711554</v>
      </c>
      <c r="C187" s="1">
        <f>ABS(Mean!C187-MAX('ID-08'!B194,'ID-09'!B194,'ID-11'!C194,'ID-14'!C194,'ID-18'!B194,'ID-24'!C194,'ID-26'!C194,'ID-29'!C194,'ID-30'!C194,'ID-34'!C194,'ID-36'!B194,'ID-38'!C194,'ID-39'!C194,'ID-40'!C194,'ID-44'!C194,'ID-45'!C194,'ID-57'!C194,'ID-59'!C194))</f>
        <v>1.5518963137554682</v>
      </c>
      <c r="D187" s="1">
        <f>ABS(Mean!D187-MAX('ID-13'!C194,'ID-14'!D194,'ID-15'!C194,'ID-16'!B194,'ID-18'!C194,'ID-26'!D194,'ID-29'!D194,'ID-30'!D194,'ID-33'!C194,'ID-34'!D194,'ID-36'!C194,'ID-37'!C194,'ID-38'!D194,'ID-39'!D194,'ID-40'!D194,'ID-45'!D194,'ID-59'!D194,'ID-71'!C194))</f>
        <v>3.3901714879351017</v>
      </c>
      <c r="E187" s="1">
        <f>ABS(Mean!E187-MAX('ID-03'!B194,'ID-09'!C194,'ID-13'!D194,'ID-15'!D194,'ID-16'!C194,'ID-18'!D194,'ID-24'!D194,'ID-29'!E194,'ID-30'!E194,'ID-33'!D194,'ID-34'!E194,'ID-36'!D194,'ID-38'!E194,'ID-39'!E194,'ID-40'!E194,'ID-44'!D194,'ID-45'!E194,'ID-57'!D194,'ID-70'!C194,'ID-71'!D194))</f>
        <v>3.088647451255619</v>
      </c>
      <c r="F187" s="1">
        <f>ABS(Mean!F187-MAX('ID-01'!B194,'ID-02'!B194,'ID-03'!C194,'ID-06'!B194,'ID-08'!C194,'ID-09'!D194,'ID-12'!B194,'ID-16'!D194,'ID-18'!E194,'ID-24'!E194,'ID-29'!F194,'ID-33'!E194,'ID-34'!F194,'ID-36'!E194,'ID-38'!F194,'ID-39'!F194,'ID-40'!F194,'ID-45'!F194,'ID-53'!C194,'ID-54'!B194,'ID-57'!E194,'ID-71'!E194))</f>
        <v>14.844459732093076</v>
      </c>
      <c r="G187" s="1">
        <f>ABS(Mean!G187-MAX('ID-01'!C194,'ID-02'!C194,'ID-03'!D194,'ID-07'!B194,'ID-08'!D194,'ID-11'!D194,'ID-18'!F194,'ID-24'!F194,'ID-29'!G194,'ID-31'!B194,'ID-33'!F194,'ID-34'!G194,'ID-36'!F194,'ID-39'!G194,'ID-40'!G194,'ID-44'!E194,'ID-45'!G194,'ID-50'!B194,'ID-53'!D194,'ID-54'!C194,'ID-57'!F194,'ID-59'!E194,'ID-70'!D194,'ID-71'!F194))</f>
        <v>5.8308510921034351</v>
      </c>
      <c r="H187" s="1">
        <f>ABS(Mean!H187-MAX('ID-03'!E194,'ID-11'!E194,'ID-13'!E194,'ID-15'!E194,'ID-16'!E194,'ID-18'!G194,'ID-24'!G194,'ID-29'!H194,'ID-30'!F194,'ID-31'!C194,'ID-33'!G194,'ID-34'!H194,'ID-40'!H194,'ID-44'!F194,'ID-45'!H194,'ID-54'!D194,'ID-57'!G194,'ID-59'!F194,'ID-70'!E194,'ID-71'!G194))</f>
        <v>3.602173924938159</v>
      </c>
      <c r="I187" s="1">
        <f>ABS(Mean!I187-MAX('ID-12'!C194,'ID-18'!H194,'ID-24'!H194,'ID-29'!I194,'ID-40'!I194,'ID-44'!G194,'ID-45'!I194,'ID-59'!G194))</f>
        <v>3.5805963345319056</v>
      </c>
      <c r="J187" s="1">
        <f>ABS(Mean!J187-MAX('ID-31'!D194,'ID-40'!J194,'ID-44'!H194,'ID-45'!J194,'ID-57'!H194))</f>
        <v>1.8161290233512588</v>
      </c>
      <c r="K187" s="1">
        <f>ABS(Mean!K187-MAX('ID-26'!E194,'ID-31'!E194,'ID-34'!I194,'ID-36'!G194,'ID-40'!K194,'ID-44'!I194,'ID-57'!I194))</f>
        <v>4.4685942865816264</v>
      </c>
      <c r="M187" s="1">
        <v>22.875</v>
      </c>
      <c r="N187" s="70">
        <f t="shared" si="20"/>
        <v>4.1037502136703454E-4</v>
      </c>
      <c r="O187" s="1">
        <f t="shared" si="21"/>
        <v>2.5854592587166102E-4</v>
      </c>
      <c r="P187" s="1">
        <f t="shared" si="22"/>
        <v>5.6480256988998795E-4</v>
      </c>
      <c r="Q187" s="1">
        <f t="shared" si="23"/>
        <v>5.1456866537918618E-4</v>
      </c>
      <c r="R187" s="1">
        <f t="shared" si="24"/>
        <v>2.4730869913667068E-3</v>
      </c>
      <c r="S187" s="1">
        <f t="shared" si="25"/>
        <v>9.714197919444324E-4</v>
      </c>
      <c r="T187" s="1">
        <f t="shared" si="26"/>
        <v>6.0012217589469738E-4</v>
      </c>
      <c r="U187" s="1">
        <f t="shared" si="27"/>
        <v>5.9652734933301555E-4</v>
      </c>
      <c r="V187" s="1">
        <f t="shared" si="28"/>
        <v>3.0256709529031975E-4</v>
      </c>
      <c r="W187" s="1">
        <f t="shared" si="29"/>
        <v>7.4446780814449898E-4</v>
      </c>
    </row>
    <row r="188" spans="1:23" x14ac:dyDescent="0.25">
      <c r="A188" s="1">
        <v>23</v>
      </c>
      <c r="B188" s="1">
        <f>ABS(Mean!B188-MAX('ID-11'!B195,'ID-13'!B195,'ID-14'!B195,'ID-15'!B195,'ID-24'!B195,'ID-26'!B195,'ID-29'!B195,'ID-30'!B195,'ID-32'!B195,'ID-33'!B195,'ID-34'!B195,'ID-37'!B195,'ID-38'!B195,'ID-39'!B195,'ID-40'!B195,'ID-44'!B195,'ID-45'!B195,'ID-53'!B195,'ID-57'!B195,'ID-59'!B195,'ID-70'!B195,'ID-71'!B195))</f>
        <v>2.4101764281027633</v>
      </c>
      <c r="C188" s="1">
        <f>ABS(Mean!C188-MAX('ID-08'!B195,'ID-09'!B195,'ID-11'!C195,'ID-14'!C195,'ID-18'!B195,'ID-24'!C195,'ID-26'!C195,'ID-29'!C195,'ID-30'!C195,'ID-34'!C195,'ID-36'!B195,'ID-38'!C195,'ID-39'!C195,'ID-40'!C195,'ID-44'!C195,'ID-45'!C195,'ID-57'!C195,'ID-59'!C195))</f>
        <v>1.4212730675506835</v>
      </c>
      <c r="D188" s="1">
        <f>ABS(Mean!D188-MAX('ID-13'!C195,'ID-14'!D195,'ID-15'!C195,'ID-16'!B195,'ID-18'!C195,'ID-26'!D195,'ID-29'!D195,'ID-30'!D195,'ID-33'!C195,'ID-34'!D195,'ID-36'!C195,'ID-37'!C195,'ID-38'!D195,'ID-39'!D195,'ID-40'!D195,'ID-45'!D195,'ID-59'!D195,'ID-71'!C195))</f>
        <v>3.2354328261931515</v>
      </c>
      <c r="E188" s="1">
        <f>ABS(Mean!E188-MAX('ID-03'!B195,'ID-09'!C195,'ID-13'!D195,'ID-15'!D195,'ID-16'!C195,'ID-18'!D195,'ID-24'!D195,'ID-29'!E195,'ID-30'!E195,'ID-33'!D195,'ID-34'!E195,'ID-36'!D195,'ID-38'!E195,'ID-39'!E195,'ID-40'!E195,'ID-44'!D195,'ID-45'!E195,'ID-57'!D195,'ID-70'!C195,'ID-71'!D195))</f>
        <v>3.1739767765943996</v>
      </c>
      <c r="F188" s="1">
        <f>ABS(Mean!F188-MAX('ID-01'!B195,'ID-02'!B195,'ID-03'!C195,'ID-06'!B195,'ID-08'!C195,'ID-09'!D195,'ID-12'!B195,'ID-16'!D195,'ID-18'!E195,'ID-24'!E195,'ID-29'!F195,'ID-33'!E195,'ID-34'!F195,'ID-36'!E195,'ID-38'!F195,'ID-39'!F195,'ID-40'!F195,'ID-45'!F195,'ID-53'!C195,'ID-54'!B195,'ID-57'!E195,'ID-71'!E195))</f>
        <v>14.633603089337944</v>
      </c>
      <c r="G188" s="1">
        <f>ABS(Mean!G188-MAX('ID-01'!C195,'ID-02'!C195,'ID-03'!D195,'ID-07'!B195,'ID-08'!D195,'ID-11'!D195,'ID-18'!F195,'ID-24'!F195,'ID-29'!G195,'ID-31'!B195,'ID-33'!F195,'ID-34'!G195,'ID-36'!F195,'ID-39'!G195,'ID-40'!G195,'ID-44'!E195,'ID-45'!G195,'ID-50'!B195,'ID-53'!D195,'ID-54'!C195,'ID-57'!F195,'ID-59'!E195,'ID-70'!D195,'ID-71'!F195))</f>
        <v>6.7559125441570238</v>
      </c>
      <c r="H188" s="1">
        <f>ABS(Mean!H188-MAX('ID-03'!E195,'ID-11'!E195,'ID-13'!E195,'ID-15'!E195,'ID-16'!E195,'ID-18'!G195,'ID-24'!G195,'ID-29'!H195,'ID-30'!F195,'ID-31'!C195,'ID-33'!G195,'ID-34'!H195,'ID-40'!H195,'ID-44'!F195,'ID-45'!H195,'ID-54'!D195,'ID-57'!G195,'ID-59'!F195,'ID-70'!E195,'ID-71'!G195))</f>
        <v>3.5039856338140236</v>
      </c>
      <c r="I188" s="1">
        <f>ABS(Mean!I188-MAX('ID-12'!C195,'ID-18'!H195,'ID-24'!H195,'ID-29'!I195,'ID-40'!I195,'ID-44'!G195,'ID-45'!I195,'ID-59'!G195))</f>
        <v>3.5421266277055188</v>
      </c>
      <c r="J188" s="1">
        <f>ABS(Mean!J188-MAX('ID-31'!D195,'ID-40'!J195,'ID-44'!H195,'ID-45'!J195,'ID-57'!H195))</f>
        <v>1.7999832429232105</v>
      </c>
      <c r="K188" s="1">
        <f>ABS(Mean!K188-MAX('ID-26'!E195,'ID-31'!E195,'ID-34'!I195,'ID-36'!G195,'ID-40'!K195,'ID-44'!I195,'ID-57'!I195))</f>
        <v>4.3429755728706763</v>
      </c>
      <c r="M188" s="1">
        <v>23</v>
      </c>
      <c r="N188" s="70">
        <f t="shared" si="20"/>
        <v>4.0153539292192038E-4</v>
      </c>
      <c r="O188" s="1">
        <f t="shared" si="21"/>
        <v>2.3678409305394389E-4</v>
      </c>
      <c r="P188" s="1">
        <f t="shared" si="22"/>
        <v>5.3902310884377906E-4</v>
      </c>
      <c r="Q188" s="1">
        <f t="shared" si="23"/>
        <v>5.28784530980627E-4</v>
      </c>
      <c r="R188" s="1">
        <f t="shared" si="24"/>
        <v>2.4379582746837016E-3</v>
      </c>
      <c r="S188" s="1">
        <f t="shared" si="25"/>
        <v>1.1255350298565601E-3</v>
      </c>
      <c r="T188" s="1">
        <f t="shared" si="26"/>
        <v>5.8376400659341642E-4</v>
      </c>
      <c r="U188" s="1">
        <f t="shared" si="27"/>
        <v>5.9011829617573947E-4</v>
      </c>
      <c r="V188" s="1">
        <f t="shared" si="28"/>
        <v>2.9987720827100687E-4</v>
      </c>
      <c r="W188" s="1">
        <f t="shared" si="29"/>
        <v>7.2353973044025476E-4</v>
      </c>
    </row>
    <row r="189" spans="1:23" x14ac:dyDescent="0.25">
      <c r="A189" s="1">
        <v>23.125</v>
      </c>
      <c r="B189" s="1">
        <f>ABS(Mean!B189-MAX('ID-11'!B196,'ID-13'!B196,'ID-14'!B196,'ID-15'!B196,'ID-24'!B196,'ID-26'!B196,'ID-29'!B196,'ID-30'!B196,'ID-32'!B196,'ID-33'!B196,'ID-34'!B196,'ID-37'!B196,'ID-38'!B196,'ID-39'!B196,'ID-40'!B196,'ID-44'!B196,'ID-45'!B196,'ID-53'!B196,'ID-57'!B196,'ID-59'!B196,'ID-70'!B196,'ID-71'!B196))</f>
        <v>2.4015215836453332</v>
      </c>
      <c r="C189" s="1">
        <f>ABS(Mean!C189-MAX('ID-08'!B196,'ID-09'!B196,'ID-11'!C196,'ID-14'!C196,'ID-18'!B196,'ID-24'!C196,'ID-26'!C196,'ID-29'!C196,'ID-30'!C196,'ID-34'!C196,'ID-36'!B196,'ID-38'!C196,'ID-39'!C196,'ID-40'!C196,'ID-44'!C196,'ID-45'!C196,'ID-57'!C196,'ID-59'!C196))</f>
        <v>1.5062998713794842</v>
      </c>
      <c r="D189" s="1">
        <f>ABS(Mean!D189-MAX('ID-13'!C196,'ID-14'!D196,'ID-15'!C196,'ID-16'!B196,'ID-18'!C196,'ID-26'!D196,'ID-29'!D196,'ID-30'!D196,'ID-33'!C196,'ID-34'!D196,'ID-36'!C196,'ID-37'!C196,'ID-38'!D196,'ID-39'!D196,'ID-40'!D196,'ID-45'!D196,'ID-59'!D196,'ID-71'!C196))</f>
        <v>3.0091624020676537</v>
      </c>
      <c r="E189" s="1">
        <f>ABS(Mean!E189-MAX('ID-03'!B196,'ID-09'!C196,'ID-13'!D196,'ID-15'!D196,'ID-16'!C196,'ID-18'!D196,'ID-24'!D196,'ID-29'!E196,'ID-30'!E196,'ID-33'!D196,'ID-34'!E196,'ID-36'!D196,'ID-38'!E196,'ID-39'!E196,'ID-40'!E196,'ID-44'!D196,'ID-45'!E196,'ID-57'!D196,'ID-70'!C196,'ID-71'!D196))</f>
        <v>3.3096190093198312</v>
      </c>
      <c r="F189" s="1">
        <f>ABS(Mean!F189-MAX('ID-01'!B196,'ID-02'!B196,'ID-03'!C196,'ID-06'!B196,'ID-08'!C196,'ID-09'!D196,'ID-12'!B196,'ID-16'!D196,'ID-18'!E196,'ID-24'!E196,'ID-29'!F196,'ID-33'!E196,'ID-34'!F196,'ID-36'!E196,'ID-38'!F196,'ID-39'!F196,'ID-40'!F196,'ID-45'!F196,'ID-53'!C196,'ID-54'!B196,'ID-57'!E196,'ID-71'!E196))</f>
        <v>14.513540421776909</v>
      </c>
      <c r="G189" s="1">
        <f>ABS(Mean!G189-MAX('ID-01'!C196,'ID-02'!C196,'ID-03'!D196,'ID-07'!B196,'ID-08'!D196,'ID-11'!D196,'ID-18'!F196,'ID-24'!F196,'ID-29'!G196,'ID-31'!B196,'ID-33'!F196,'ID-34'!G196,'ID-36'!F196,'ID-39'!G196,'ID-40'!G196,'ID-44'!E196,'ID-45'!G196,'ID-50'!B196,'ID-53'!D196,'ID-54'!C196,'ID-57'!F196,'ID-59'!E196,'ID-70'!D196,'ID-71'!F196))</f>
        <v>6.8699446276922185</v>
      </c>
      <c r="H189" s="1">
        <f>ABS(Mean!H189-MAX('ID-03'!E196,'ID-11'!E196,'ID-13'!E196,'ID-15'!E196,'ID-16'!E196,'ID-18'!G196,'ID-24'!G196,'ID-29'!H196,'ID-30'!F196,'ID-31'!C196,'ID-33'!G196,'ID-34'!H196,'ID-40'!H196,'ID-44'!F196,'ID-45'!H196,'ID-54'!D196,'ID-57'!G196,'ID-59'!F196,'ID-70'!E196,'ID-71'!G196))</f>
        <v>3.4975370710121787</v>
      </c>
      <c r="I189" s="1">
        <f>ABS(Mean!I189-MAX('ID-12'!C196,'ID-18'!H196,'ID-24'!H196,'ID-29'!I196,'ID-40'!I196,'ID-44'!G196,'ID-45'!I196,'ID-59'!G196))</f>
        <v>3.5292389122756314</v>
      </c>
      <c r="J189" s="1">
        <f>ABS(Mean!J189-MAX('ID-31'!D196,'ID-40'!J196,'ID-44'!H196,'ID-45'!J196,'ID-57'!H196))</f>
        <v>1.8039301585886731</v>
      </c>
      <c r="K189" s="1">
        <f>ABS(Mean!K189-MAX('ID-26'!E196,'ID-31'!E196,'ID-34'!I196,'ID-36'!G196,'ID-40'!K196,'ID-44'!I196,'ID-57'!I196))</f>
        <v>4.3347162075592536</v>
      </c>
      <c r="M189" s="1">
        <v>23.125</v>
      </c>
      <c r="N189" s="70">
        <f t="shared" si="20"/>
        <v>4.0009349583531255E-4</v>
      </c>
      <c r="O189" s="1">
        <f t="shared" si="21"/>
        <v>2.5094955857182208E-4</v>
      </c>
      <c r="P189" s="1">
        <f t="shared" si="22"/>
        <v>5.0132645618447113E-4</v>
      </c>
      <c r="Q189" s="1">
        <f t="shared" si="23"/>
        <v>5.5138252695268396E-4</v>
      </c>
      <c r="R189" s="1">
        <f t="shared" si="24"/>
        <v>2.4179558342680334E-3</v>
      </c>
      <c r="S189" s="1">
        <f t="shared" si="25"/>
        <v>1.1445327749735237E-3</v>
      </c>
      <c r="T189" s="1">
        <f t="shared" si="26"/>
        <v>5.82689676030629E-4</v>
      </c>
      <c r="U189" s="1">
        <f t="shared" si="27"/>
        <v>5.8797120278512025E-4</v>
      </c>
      <c r="V189" s="1">
        <f t="shared" si="28"/>
        <v>3.0053476442087293E-4</v>
      </c>
      <c r="W189" s="1">
        <f t="shared" si="29"/>
        <v>7.2216372017937171E-4</v>
      </c>
    </row>
    <row r="190" spans="1:23" x14ac:dyDescent="0.25">
      <c r="A190" s="1">
        <v>23.25</v>
      </c>
      <c r="B190" s="1">
        <f>ABS(Mean!B190-MAX('ID-11'!B197,'ID-13'!B197,'ID-14'!B197,'ID-15'!B197,'ID-24'!B197,'ID-26'!B197,'ID-29'!B197,'ID-30'!B197,'ID-32'!B197,'ID-33'!B197,'ID-34'!B197,'ID-37'!B197,'ID-38'!B197,'ID-39'!B197,'ID-40'!B197,'ID-44'!B197,'ID-45'!B197,'ID-53'!B197,'ID-57'!B197,'ID-59'!B197,'ID-70'!B197,'ID-71'!B197))</f>
        <v>2.369576557011039</v>
      </c>
      <c r="C190" s="1">
        <f>ABS(Mean!C190-MAX('ID-08'!B197,'ID-09'!B197,'ID-11'!C197,'ID-14'!C197,'ID-18'!B197,'ID-24'!C197,'ID-26'!C197,'ID-29'!C197,'ID-30'!C197,'ID-34'!C197,'ID-36'!B197,'ID-38'!C197,'ID-39'!C197,'ID-40'!C197,'ID-44'!C197,'ID-45'!C197,'ID-57'!C197,'ID-59'!C197))</f>
        <v>1.5616978729502176</v>
      </c>
      <c r="D190" s="1">
        <f>ABS(Mean!D190-MAX('ID-13'!C197,'ID-14'!D197,'ID-15'!C197,'ID-16'!B197,'ID-18'!C197,'ID-26'!D197,'ID-29'!D197,'ID-30'!D197,'ID-33'!C197,'ID-34'!D197,'ID-36'!C197,'ID-37'!C197,'ID-38'!D197,'ID-39'!D197,'ID-40'!D197,'ID-45'!D197,'ID-59'!D197,'ID-71'!C197))</f>
        <v>3.0239396928331788</v>
      </c>
      <c r="E190" s="1">
        <f>ABS(Mean!E190-MAX('ID-03'!B197,'ID-09'!C197,'ID-13'!D197,'ID-15'!D197,'ID-16'!C197,'ID-18'!D197,'ID-24'!D197,'ID-29'!E197,'ID-30'!E197,'ID-33'!D197,'ID-34'!E197,'ID-36'!D197,'ID-38'!E197,'ID-39'!E197,'ID-40'!E197,'ID-44'!D197,'ID-45'!E197,'ID-57'!D197,'ID-70'!C197,'ID-71'!D197))</f>
        <v>3.160260992713714</v>
      </c>
      <c r="F190" s="1">
        <f>ABS(Mean!F190-MAX('ID-01'!B197,'ID-02'!B197,'ID-03'!C197,'ID-06'!B197,'ID-08'!C197,'ID-09'!D197,'ID-12'!B197,'ID-16'!D197,'ID-18'!E197,'ID-24'!E197,'ID-29'!F197,'ID-33'!E197,'ID-34'!F197,'ID-36'!E197,'ID-38'!F197,'ID-39'!F197,'ID-40'!F197,'ID-45'!F197,'ID-53'!C197,'ID-54'!B197,'ID-57'!E197,'ID-71'!E197))</f>
        <v>14.383265791256715</v>
      </c>
      <c r="G190" s="1">
        <f>ABS(Mean!G190-MAX('ID-01'!C197,'ID-02'!C197,'ID-03'!D197,'ID-07'!B197,'ID-08'!D197,'ID-11'!D197,'ID-18'!F197,'ID-24'!F197,'ID-29'!G197,'ID-31'!B197,'ID-33'!F197,'ID-34'!G197,'ID-36'!F197,'ID-39'!G197,'ID-40'!G197,'ID-44'!E197,'ID-45'!G197,'ID-50'!B197,'ID-53'!D197,'ID-54'!C197,'ID-57'!F197,'ID-59'!E197,'ID-70'!D197,'ID-71'!F197))</f>
        <v>7.1746874713541011</v>
      </c>
      <c r="H190" s="1">
        <f>ABS(Mean!H190-MAX('ID-03'!E197,'ID-11'!E197,'ID-13'!E197,'ID-15'!E197,'ID-16'!E197,'ID-18'!G197,'ID-24'!G197,'ID-29'!H197,'ID-30'!F197,'ID-31'!C197,'ID-33'!G197,'ID-34'!H197,'ID-40'!H197,'ID-44'!F197,'ID-45'!H197,'ID-54'!D197,'ID-57'!G197,'ID-59'!F197,'ID-70'!E197,'ID-71'!G197))</f>
        <v>3.3985694182373631</v>
      </c>
      <c r="I190" s="1">
        <f>ABS(Mean!I190-MAX('ID-12'!C197,'ID-18'!H197,'ID-24'!H197,'ID-29'!I197,'ID-40'!I197,'ID-44'!G197,'ID-45'!I197,'ID-59'!G197))</f>
        <v>3.552384277168164</v>
      </c>
      <c r="J190" s="1">
        <f>ABS(Mean!J190-MAX('ID-31'!D197,'ID-40'!J197,'ID-44'!H197,'ID-45'!J197,'ID-57'!H197))</f>
        <v>1.7910573165619117</v>
      </c>
      <c r="K190" s="1">
        <f>ABS(Mean!K190-MAX('ID-26'!E197,'ID-31'!E197,'ID-34'!I197,'ID-36'!G197,'ID-40'!K197,'ID-44'!I197,'ID-57'!I197))</f>
        <v>4.3227834459049639</v>
      </c>
      <c r="M190" s="1">
        <v>23.25</v>
      </c>
      <c r="N190" s="70">
        <f t="shared" si="20"/>
        <v>3.9477145439803914E-4</v>
      </c>
      <c r="O190" s="1">
        <f t="shared" si="21"/>
        <v>2.6017886563350624E-4</v>
      </c>
      <c r="P190" s="1">
        <f t="shared" si="22"/>
        <v>5.0378835282600758E-4</v>
      </c>
      <c r="Q190" s="1">
        <f t="shared" si="23"/>
        <v>5.2649948138610474E-4</v>
      </c>
      <c r="R190" s="1">
        <f t="shared" si="24"/>
        <v>2.396252080823369E-3</v>
      </c>
      <c r="S190" s="1">
        <f t="shared" si="25"/>
        <v>1.1953029327275934E-3</v>
      </c>
      <c r="T190" s="1">
        <f t="shared" si="26"/>
        <v>5.6620166507834473E-4</v>
      </c>
      <c r="U190" s="1">
        <f t="shared" si="27"/>
        <v>5.918272205762161E-4</v>
      </c>
      <c r="V190" s="1">
        <f t="shared" si="28"/>
        <v>2.9839014893921453E-4</v>
      </c>
      <c r="W190" s="1">
        <f t="shared" si="29"/>
        <v>7.2017572208776706E-4</v>
      </c>
    </row>
    <row r="191" spans="1:23" x14ac:dyDescent="0.25">
      <c r="A191" s="1">
        <v>23.375</v>
      </c>
      <c r="B191" s="1">
        <f>ABS(Mean!B191-MAX('ID-11'!B198,'ID-13'!B198,'ID-14'!B198,'ID-15'!B198,'ID-24'!B198,'ID-26'!B198,'ID-29'!B198,'ID-30'!B198,'ID-32'!B198,'ID-33'!B198,'ID-34'!B198,'ID-37'!B198,'ID-38'!B198,'ID-39'!B198,'ID-40'!B198,'ID-44'!B198,'ID-45'!B198,'ID-53'!B198,'ID-57'!B198,'ID-59'!B198,'ID-70'!B198,'ID-71'!B198))</f>
        <v>2.2322761032126079</v>
      </c>
      <c r="C191" s="1">
        <f>ABS(Mean!C191-MAX('ID-08'!B198,'ID-09'!B198,'ID-11'!C198,'ID-14'!C198,'ID-18'!B198,'ID-24'!C198,'ID-26'!C198,'ID-29'!C198,'ID-30'!C198,'ID-34'!C198,'ID-36'!B198,'ID-38'!C198,'ID-39'!C198,'ID-40'!C198,'ID-44'!C198,'ID-45'!C198,'ID-57'!C198,'ID-59'!C198))</f>
        <v>1.6619708082740394</v>
      </c>
      <c r="D191" s="1">
        <f>ABS(Mean!D191-MAX('ID-13'!C198,'ID-14'!D198,'ID-15'!C198,'ID-16'!B198,'ID-18'!C198,'ID-26'!D198,'ID-29'!D198,'ID-30'!D198,'ID-33'!C198,'ID-34'!D198,'ID-36'!C198,'ID-37'!C198,'ID-38'!D198,'ID-39'!D198,'ID-40'!D198,'ID-45'!D198,'ID-59'!D198,'ID-71'!C198))</f>
        <v>3.0521526560580736</v>
      </c>
      <c r="E191" s="1">
        <f>ABS(Mean!E191-MAX('ID-03'!B198,'ID-09'!C198,'ID-13'!D198,'ID-15'!D198,'ID-16'!C198,'ID-18'!D198,'ID-24'!D198,'ID-29'!E198,'ID-30'!E198,'ID-33'!D198,'ID-34'!E198,'ID-36'!D198,'ID-38'!E198,'ID-39'!E198,'ID-40'!E198,'ID-44'!D198,'ID-45'!E198,'ID-57'!D198,'ID-70'!C198,'ID-71'!D198))</f>
        <v>3.0873535991287162</v>
      </c>
      <c r="F191" s="1">
        <f>ABS(Mean!F191-MAX('ID-01'!B198,'ID-02'!B198,'ID-03'!C198,'ID-06'!B198,'ID-08'!C198,'ID-09'!D198,'ID-12'!B198,'ID-16'!D198,'ID-18'!E198,'ID-24'!E198,'ID-29'!F198,'ID-33'!E198,'ID-34'!F198,'ID-36'!E198,'ID-38'!F198,'ID-39'!F198,'ID-40'!F198,'ID-45'!F198,'ID-53'!C198,'ID-54'!B198,'ID-57'!E198,'ID-71'!E198))</f>
        <v>13.978728869570505</v>
      </c>
      <c r="G191" s="1">
        <f>ABS(Mean!G191-MAX('ID-01'!C198,'ID-02'!C198,'ID-03'!D198,'ID-07'!B198,'ID-08'!D198,'ID-11'!D198,'ID-18'!F198,'ID-24'!F198,'ID-29'!G198,'ID-31'!B198,'ID-33'!F198,'ID-34'!G198,'ID-36'!F198,'ID-39'!G198,'ID-40'!G198,'ID-44'!E198,'ID-45'!G198,'ID-50'!B198,'ID-53'!D198,'ID-54'!C198,'ID-57'!F198,'ID-59'!E198,'ID-70'!D198,'ID-71'!F198))</f>
        <v>7.4884700638094426</v>
      </c>
      <c r="H191" s="1">
        <f>ABS(Mean!H191-MAX('ID-03'!E198,'ID-11'!E198,'ID-13'!E198,'ID-15'!E198,'ID-16'!E198,'ID-18'!G198,'ID-24'!G198,'ID-29'!H198,'ID-30'!F198,'ID-31'!C198,'ID-33'!G198,'ID-34'!H198,'ID-40'!H198,'ID-44'!F198,'ID-45'!H198,'ID-54'!D198,'ID-57'!G198,'ID-59'!F198,'ID-70'!E198,'ID-71'!G198))</f>
        <v>3.3590208606878105</v>
      </c>
      <c r="I191" s="1">
        <f>ABS(Mean!I191-MAX('ID-12'!C198,'ID-18'!H198,'ID-24'!H198,'ID-29'!I198,'ID-40'!I198,'ID-44'!G198,'ID-45'!I198,'ID-59'!G198))</f>
        <v>3.4958598913245211</v>
      </c>
      <c r="J191" s="1">
        <f>ABS(Mean!J191-MAX('ID-31'!D198,'ID-40'!J198,'ID-44'!H198,'ID-45'!J198,'ID-57'!H198))</f>
        <v>1.7825755832595283</v>
      </c>
      <c r="K191" s="1">
        <f>ABS(Mean!K191-MAX('ID-26'!E198,'ID-31'!E198,'ID-34'!I198,'ID-36'!G198,'ID-40'!K198,'ID-44'!I198,'ID-57'!I198))</f>
        <v>4.4875215544670617</v>
      </c>
      <c r="M191" s="1">
        <v>23.375</v>
      </c>
      <c r="N191" s="70">
        <f t="shared" si="20"/>
        <v>3.7189719879522051E-4</v>
      </c>
      <c r="O191" s="1">
        <f t="shared" si="21"/>
        <v>2.7688433665845499E-4</v>
      </c>
      <c r="P191" s="1">
        <f t="shared" si="22"/>
        <v>5.0848863249927515E-4</v>
      </c>
      <c r="Q191" s="1">
        <f t="shared" si="23"/>
        <v>5.1435310961484417E-4</v>
      </c>
      <c r="R191" s="1">
        <f t="shared" si="24"/>
        <v>2.3288562296704461E-3</v>
      </c>
      <c r="S191" s="1">
        <f t="shared" si="25"/>
        <v>1.2475791126306532E-3</v>
      </c>
      <c r="T191" s="1">
        <f t="shared" si="26"/>
        <v>5.5961287539058925E-4</v>
      </c>
      <c r="U191" s="1">
        <f t="shared" si="27"/>
        <v>5.8241025789466526E-4</v>
      </c>
      <c r="V191" s="1">
        <f t="shared" si="28"/>
        <v>2.9697709217103743E-4</v>
      </c>
      <c r="W191" s="1">
        <f t="shared" si="29"/>
        <v>7.476210909742125E-4</v>
      </c>
    </row>
    <row r="192" spans="1:23" x14ac:dyDescent="0.25">
      <c r="A192" s="1">
        <v>23.5</v>
      </c>
      <c r="B192" s="1">
        <f>ABS(Mean!B192-MAX('ID-11'!B199,'ID-13'!B199,'ID-14'!B199,'ID-15'!B199,'ID-24'!B199,'ID-26'!B199,'ID-29'!B199,'ID-30'!B199,'ID-32'!B199,'ID-33'!B199,'ID-34'!B199,'ID-37'!B199,'ID-38'!B199,'ID-39'!B199,'ID-40'!B199,'ID-44'!B199,'ID-45'!B199,'ID-53'!B199,'ID-57'!B199,'ID-59'!B199,'ID-70'!B199,'ID-71'!B199))</f>
        <v>2.1729470825540917</v>
      </c>
      <c r="C192" s="1">
        <f>ABS(Mean!C192-MAX('ID-08'!B199,'ID-09'!B199,'ID-11'!C199,'ID-14'!C199,'ID-18'!B199,'ID-24'!C199,'ID-26'!C199,'ID-29'!C199,'ID-30'!C199,'ID-34'!C199,'ID-36'!B199,'ID-38'!C199,'ID-39'!C199,'ID-40'!C199,'ID-44'!C199,'ID-45'!C199,'ID-57'!C199,'ID-59'!C199))</f>
        <v>1.6360066796497257</v>
      </c>
      <c r="D192" s="1">
        <f>ABS(Mean!D192-MAX('ID-13'!C199,'ID-14'!D199,'ID-15'!C199,'ID-16'!B199,'ID-18'!C199,'ID-26'!D199,'ID-29'!D199,'ID-30'!D199,'ID-33'!C199,'ID-34'!D199,'ID-36'!C199,'ID-37'!C199,'ID-38'!D199,'ID-39'!D199,'ID-40'!D199,'ID-45'!D199,'ID-59'!D199,'ID-71'!C199))</f>
        <v>3.0881313470660698</v>
      </c>
      <c r="E192" s="1">
        <f>ABS(Mean!E192-MAX('ID-03'!B199,'ID-09'!C199,'ID-13'!D199,'ID-15'!D199,'ID-16'!C199,'ID-18'!D199,'ID-24'!D199,'ID-29'!E199,'ID-30'!E199,'ID-33'!D199,'ID-34'!E199,'ID-36'!D199,'ID-38'!E199,'ID-39'!E199,'ID-40'!E199,'ID-44'!D199,'ID-45'!E199,'ID-57'!D199,'ID-70'!C199,'ID-71'!D199))</f>
        <v>3.3637954143907001</v>
      </c>
      <c r="F192" s="1">
        <f>ABS(Mean!F192-MAX('ID-01'!B199,'ID-02'!B199,'ID-03'!C199,'ID-06'!B199,'ID-08'!C199,'ID-09'!D199,'ID-12'!B199,'ID-16'!D199,'ID-18'!E199,'ID-24'!E199,'ID-29'!F199,'ID-33'!E199,'ID-34'!F199,'ID-36'!E199,'ID-38'!F199,'ID-39'!F199,'ID-40'!F199,'ID-45'!F199,'ID-53'!C199,'ID-54'!B199,'ID-57'!E199,'ID-71'!E199))</f>
        <v>13.917450666576675</v>
      </c>
      <c r="G192" s="1">
        <f>ABS(Mean!G192-MAX('ID-01'!C199,'ID-02'!C199,'ID-03'!D199,'ID-07'!B199,'ID-08'!D199,'ID-11'!D199,'ID-18'!F199,'ID-24'!F199,'ID-29'!G199,'ID-31'!B199,'ID-33'!F199,'ID-34'!G199,'ID-36'!F199,'ID-39'!G199,'ID-40'!G199,'ID-44'!E199,'ID-45'!G199,'ID-50'!B199,'ID-53'!D199,'ID-54'!C199,'ID-57'!F199,'ID-59'!E199,'ID-70'!D199,'ID-71'!F199))</f>
        <v>7.8613889067692213</v>
      </c>
      <c r="H192" s="1">
        <f>ABS(Mean!H192-MAX('ID-03'!E199,'ID-11'!E199,'ID-13'!E199,'ID-15'!E199,'ID-16'!E199,'ID-18'!G199,'ID-24'!G199,'ID-29'!H199,'ID-30'!F199,'ID-31'!C199,'ID-33'!G199,'ID-34'!H199,'ID-40'!H199,'ID-44'!F199,'ID-45'!H199,'ID-54'!D199,'ID-57'!G199,'ID-59'!F199,'ID-70'!E199,'ID-71'!G199))</f>
        <v>3.2933385026998927</v>
      </c>
      <c r="I192" s="1">
        <f>ABS(Mean!I192-MAX('ID-12'!C199,'ID-18'!H199,'ID-24'!H199,'ID-29'!I199,'ID-40'!I199,'ID-44'!G199,'ID-45'!I199,'ID-59'!G199))</f>
        <v>3.4755006997875815</v>
      </c>
      <c r="J192" s="1">
        <f>ABS(Mean!J192-MAX('ID-31'!D199,'ID-40'!J199,'ID-44'!H199,'ID-45'!J199,'ID-57'!H199))</f>
        <v>1.7654834165229514</v>
      </c>
      <c r="K192" s="1">
        <f>ABS(Mean!K192-MAX('ID-26'!E199,'ID-31'!E199,'ID-34'!I199,'ID-36'!G199,'ID-40'!K199,'ID-44'!I199,'ID-57'!I199))</f>
        <v>4.4439723013254682</v>
      </c>
      <c r="M192" s="1">
        <v>23.5</v>
      </c>
      <c r="N192" s="70">
        <f t="shared" si="20"/>
        <v>3.620129839535117E-4</v>
      </c>
      <c r="O192" s="1">
        <f t="shared" si="21"/>
        <v>2.7255871282964433E-4</v>
      </c>
      <c r="P192" s="1">
        <f t="shared" si="22"/>
        <v>5.1448268242120724E-4</v>
      </c>
      <c r="Q192" s="1">
        <f t="shared" si="23"/>
        <v>5.6040831603749064E-4</v>
      </c>
      <c r="R192" s="1">
        <f t="shared" si="24"/>
        <v>2.3186472810516742E-3</v>
      </c>
      <c r="S192" s="1">
        <f t="shared" si="25"/>
        <v>1.3097073918677525E-3</v>
      </c>
      <c r="T192" s="1">
        <f t="shared" si="26"/>
        <v>5.4867019454980218E-4</v>
      </c>
      <c r="U192" s="1">
        <f t="shared" si="27"/>
        <v>5.7901841658461115E-4</v>
      </c>
      <c r="V192" s="1">
        <f t="shared" si="28"/>
        <v>2.941295371927237E-4</v>
      </c>
      <c r="W192" s="1">
        <f t="shared" si="29"/>
        <v>7.4036578540082304E-4</v>
      </c>
    </row>
    <row r="193" spans="1:23" x14ac:dyDescent="0.25">
      <c r="A193" s="1">
        <v>23.625</v>
      </c>
      <c r="B193" s="1">
        <f>ABS(Mean!B193-MAX('ID-11'!B200,'ID-13'!B200,'ID-14'!B200,'ID-15'!B200,'ID-24'!B200,'ID-26'!B200,'ID-29'!B200,'ID-30'!B200,'ID-32'!B200,'ID-33'!B200,'ID-34'!B200,'ID-37'!B200,'ID-38'!B200,'ID-39'!B200,'ID-40'!B200,'ID-44'!B200,'ID-45'!B200,'ID-53'!B200,'ID-57'!B200,'ID-59'!B200,'ID-70'!B200,'ID-71'!B200))</f>
        <v>2.1461016841556764</v>
      </c>
      <c r="C193" s="1">
        <f>ABS(Mean!C193-MAX('ID-08'!B200,'ID-09'!B200,'ID-11'!C200,'ID-14'!C200,'ID-18'!B200,'ID-24'!C200,'ID-26'!C200,'ID-29'!C200,'ID-30'!C200,'ID-34'!C200,'ID-36'!B200,'ID-38'!C200,'ID-39'!C200,'ID-40'!C200,'ID-44'!C200,'ID-45'!C200,'ID-57'!C200,'ID-59'!C200))</f>
        <v>1.5320938771540991</v>
      </c>
      <c r="D193" s="1">
        <f>ABS(Mean!D193-MAX('ID-13'!C200,'ID-14'!D200,'ID-15'!C200,'ID-16'!B200,'ID-18'!C200,'ID-26'!D200,'ID-29'!D200,'ID-30'!D200,'ID-33'!C200,'ID-34'!D200,'ID-36'!C200,'ID-37'!C200,'ID-38'!D200,'ID-39'!D200,'ID-40'!D200,'ID-45'!D200,'ID-59'!D200,'ID-71'!C200))</f>
        <v>3.0844090252276084</v>
      </c>
      <c r="E193" s="1">
        <f>ABS(Mean!E193-MAX('ID-03'!B200,'ID-09'!C200,'ID-13'!D200,'ID-15'!D200,'ID-16'!C200,'ID-18'!D200,'ID-24'!D200,'ID-29'!E200,'ID-30'!E200,'ID-33'!D200,'ID-34'!E200,'ID-36'!D200,'ID-38'!E200,'ID-39'!E200,'ID-40'!E200,'ID-44'!D200,'ID-45'!E200,'ID-57'!D200,'ID-70'!C200,'ID-71'!D200))</f>
        <v>3.7062293770954682</v>
      </c>
      <c r="F193" s="1">
        <f>ABS(Mean!F193-MAX('ID-01'!B200,'ID-02'!B200,'ID-03'!C200,'ID-06'!B200,'ID-08'!C200,'ID-09'!D200,'ID-12'!B200,'ID-16'!D200,'ID-18'!E200,'ID-24'!E200,'ID-29'!F200,'ID-33'!E200,'ID-34'!F200,'ID-36'!E200,'ID-38'!F200,'ID-39'!F200,'ID-40'!F200,'ID-45'!F200,'ID-53'!C200,'ID-54'!B200,'ID-57'!E200,'ID-71'!E200))</f>
        <v>13.795927836434267</v>
      </c>
      <c r="G193" s="1">
        <f>ABS(Mean!G193-MAX('ID-01'!C200,'ID-02'!C200,'ID-03'!D200,'ID-07'!B200,'ID-08'!D200,'ID-11'!D200,'ID-18'!F200,'ID-24'!F200,'ID-29'!G200,'ID-31'!B200,'ID-33'!F200,'ID-34'!G200,'ID-36'!F200,'ID-39'!G200,'ID-40'!G200,'ID-44'!E200,'ID-45'!G200,'ID-50'!B200,'ID-53'!D200,'ID-54'!C200,'ID-57'!F200,'ID-59'!E200,'ID-70'!D200,'ID-71'!F200))</f>
        <v>8.1777942180738439</v>
      </c>
      <c r="H193" s="1">
        <f>ABS(Mean!H193-MAX('ID-03'!E200,'ID-11'!E200,'ID-13'!E200,'ID-15'!E200,'ID-16'!E200,'ID-18'!G200,'ID-24'!G200,'ID-29'!H200,'ID-30'!F200,'ID-31'!C200,'ID-33'!G200,'ID-34'!H200,'ID-40'!H200,'ID-44'!F200,'ID-45'!H200,'ID-54'!D200,'ID-57'!G200,'ID-59'!F200,'ID-70'!E200,'ID-71'!G200))</f>
        <v>3.344544648954638</v>
      </c>
      <c r="I193" s="1">
        <f>ABS(Mean!I193-MAX('ID-12'!C200,'ID-18'!H200,'ID-24'!H200,'ID-29'!I200,'ID-40'!I200,'ID-44'!G200,'ID-45'!I200,'ID-59'!G200))</f>
        <v>3.5178049258341377</v>
      </c>
      <c r="J193" s="1">
        <f>ABS(Mean!J193-MAX('ID-31'!D200,'ID-40'!J200,'ID-44'!H200,'ID-45'!J200,'ID-57'!H200))</f>
        <v>1.7219163182242161</v>
      </c>
      <c r="K193" s="1">
        <f>ABS(Mean!K193-MAX('ID-26'!E200,'ID-31'!E200,'ID-34'!I200,'ID-36'!G200,'ID-40'!K200,'ID-44'!I200,'ID-57'!I200))</f>
        <v>4.4046403784019539</v>
      </c>
      <c r="M193" s="1">
        <v>23.625</v>
      </c>
      <c r="N193" s="70">
        <f t="shared" si="20"/>
        <v>3.575405405803357E-4</v>
      </c>
      <c r="O193" s="1">
        <f t="shared" si="21"/>
        <v>2.5524683993387293E-4</v>
      </c>
      <c r="P193" s="1">
        <f t="shared" si="22"/>
        <v>5.1386254360291964E-4</v>
      </c>
      <c r="Q193" s="1">
        <f t="shared" si="23"/>
        <v>6.1745781422410499E-4</v>
      </c>
      <c r="R193" s="1">
        <f t="shared" si="24"/>
        <v>2.2984015775499491E-3</v>
      </c>
      <c r="S193" s="1">
        <f t="shared" si="25"/>
        <v>1.3624205167311024E-3</v>
      </c>
      <c r="T193" s="1">
        <f t="shared" si="26"/>
        <v>5.5720113851584268E-4</v>
      </c>
      <c r="U193" s="1">
        <f t="shared" si="27"/>
        <v>5.860663006439674E-4</v>
      </c>
      <c r="V193" s="1">
        <f t="shared" si="28"/>
        <v>2.8687125861615444E-4</v>
      </c>
      <c r="W193" s="1">
        <f t="shared" si="29"/>
        <v>7.3381308704176555E-4</v>
      </c>
    </row>
    <row r="194" spans="1:23" x14ac:dyDescent="0.25">
      <c r="A194" s="1">
        <v>23.75</v>
      </c>
      <c r="B194" s="1">
        <f>ABS(Mean!B194-MAX('ID-11'!B201,'ID-13'!B201,'ID-14'!B201,'ID-15'!B201,'ID-24'!B201,'ID-26'!B201,'ID-29'!B201,'ID-30'!B201,'ID-32'!B201,'ID-33'!B201,'ID-34'!B201,'ID-37'!B201,'ID-38'!B201,'ID-39'!B201,'ID-40'!B201,'ID-44'!B201,'ID-45'!B201,'ID-53'!B201,'ID-57'!B201,'ID-59'!B201,'ID-70'!B201,'ID-71'!B201))</f>
        <v>2.1087961787377441</v>
      </c>
      <c r="C194" s="1">
        <f>ABS(Mean!C194-MAX('ID-08'!B201,'ID-09'!B201,'ID-11'!C201,'ID-14'!C201,'ID-18'!B201,'ID-24'!C201,'ID-26'!C201,'ID-29'!C201,'ID-30'!C201,'ID-34'!C201,'ID-36'!B201,'ID-38'!C201,'ID-39'!C201,'ID-40'!C201,'ID-44'!C201,'ID-45'!C201,'ID-57'!C201,'ID-59'!C201))</f>
        <v>1.3994952533899003</v>
      </c>
      <c r="D194" s="1">
        <f>ABS(Mean!D194-MAX('ID-13'!C201,'ID-14'!D201,'ID-15'!C201,'ID-16'!B201,'ID-18'!C201,'ID-26'!D201,'ID-29'!D201,'ID-30'!D201,'ID-33'!C201,'ID-34'!D201,'ID-36'!C201,'ID-37'!C201,'ID-38'!D201,'ID-39'!D201,'ID-40'!D201,'ID-45'!D201,'ID-59'!D201,'ID-71'!C201))</f>
        <v>3.0526255364821564</v>
      </c>
      <c r="E194" s="1">
        <f>ABS(Mean!E194-MAX('ID-03'!B201,'ID-09'!C201,'ID-13'!D201,'ID-15'!D201,'ID-16'!C201,'ID-18'!D201,'ID-24'!D201,'ID-29'!E201,'ID-30'!E201,'ID-33'!D201,'ID-34'!E201,'ID-36'!D201,'ID-38'!E201,'ID-39'!E201,'ID-40'!E201,'ID-44'!D201,'ID-45'!E201,'ID-57'!D201,'ID-70'!C201,'ID-71'!D201))</f>
        <v>3.8775434878571176</v>
      </c>
      <c r="F194" s="1">
        <f>ABS(Mean!F194-MAX('ID-01'!B201,'ID-02'!B201,'ID-03'!C201,'ID-06'!B201,'ID-08'!C201,'ID-09'!D201,'ID-12'!B201,'ID-16'!D201,'ID-18'!E201,'ID-24'!E201,'ID-29'!F201,'ID-33'!E201,'ID-34'!F201,'ID-36'!E201,'ID-38'!F201,'ID-39'!F201,'ID-40'!F201,'ID-45'!F201,'ID-53'!C201,'ID-54'!B201,'ID-57'!E201,'ID-71'!E201))</f>
        <v>13.722178481601755</v>
      </c>
      <c r="G194" s="1">
        <f>ABS(Mean!G194-MAX('ID-01'!C201,'ID-02'!C201,'ID-03'!D201,'ID-07'!B201,'ID-08'!D201,'ID-11'!D201,'ID-18'!F201,'ID-24'!F201,'ID-29'!G201,'ID-31'!B201,'ID-33'!F201,'ID-34'!G201,'ID-36'!F201,'ID-39'!G201,'ID-40'!G201,'ID-44'!E201,'ID-45'!G201,'ID-50'!B201,'ID-53'!D201,'ID-54'!C201,'ID-57'!F201,'ID-59'!E201,'ID-70'!D201,'ID-71'!F201))</f>
        <v>8.7602928119932155</v>
      </c>
      <c r="H194" s="1">
        <f>ABS(Mean!H194-MAX('ID-03'!E201,'ID-11'!E201,'ID-13'!E201,'ID-15'!E201,'ID-16'!E201,'ID-18'!G201,'ID-24'!G201,'ID-29'!H201,'ID-30'!F201,'ID-31'!C201,'ID-33'!G201,'ID-34'!H201,'ID-40'!H201,'ID-44'!F201,'ID-45'!H201,'ID-54'!D201,'ID-57'!G201,'ID-59'!F201,'ID-70'!E201,'ID-71'!G201))</f>
        <v>3.2260128926738125</v>
      </c>
      <c r="I194" s="1">
        <f>ABS(Mean!I194-MAX('ID-12'!C201,'ID-18'!H201,'ID-24'!H201,'ID-29'!I201,'ID-40'!I201,'ID-44'!G201,'ID-45'!I201,'ID-59'!G201))</f>
        <v>3.5930303638368994</v>
      </c>
      <c r="J194" s="1">
        <f>ABS(Mean!J194-MAX('ID-31'!D201,'ID-40'!J201,'ID-44'!H201,'ID-45'!J201,'ID-57'!H201))</f>
        <v>1.7669778586778042</v>
      </c>
      <c r="K194" s="1">
        <f>ABS(Mean!K194-MAX('ID-26'!E201,'ID-31'!E201,'ID-34'!I201,'ID-36'!G201,'ID-40'!K201,'ID-44'!I201,'ID-57'!I201))</f>
        <v>4.4146022064115442</v>
      </c>
      <c r="M194" s="1">
        <v>23.75</v>
      </c>
      <c r="N194" s="70">
        <f t="shared" si="20"/>
        <v>3.5132544337770818E-4</v>
      </c>
      <c r="O194" s="1">
        <f t="shared" si="21"/>
        <v>2.3315590921475741E-4</v>
      </c>
      <c r="P194" s="1">
        <f t="shared" si="22"/>
        <v>5.0856741437792729E-4</v>
      </c>
      <c r="Q194" s="1">
        <f t="shared" si="23"/>
        <v>6.4599874507699582E-4</v>
      </c>
      <c r="R194" s="1">
        <f t="shared" si="24"/>
        <v>2.2861149350348526E-3</v>
      </c>
      <c r="S194" s="1">
        <f t="shared" si="25"/>
        <v>1.4594647824780697E-3</v>
      </c>
      <c r="T194" s="1">
        <f t="shared" si="26"/>
        <v>5.3745374791945718E-4</v>
      </c>
      <c r="U194" s="1">
        <f t="shared" si="27"/>
        <v>5.9859885861522752E-4</v>
      </c>
      <c r="V194" s="1">
        <f t="shared" si="28"/>
        <v>2.943785112557222E-4</v>
      </c>
      <c r="W194" s="1">
        <f t="shared" si="29"/>
        <v>7.3547272758816336E-4</v>
      </c>
    </row>
    <row r="195" spans="1:23" x14ac:dyDescent="0.25">
      <c r="A195" s="1">
        <v>23.875</v>
      </c>
      <c r="B195" s="1">
        <f>ABS(Mean!B195-MAX('ID-11'!B202,'ID-13'!B202,'ID-14'!B202,'ID-15'!B202,'ID-24'!B202,'ID-26'!B202,'ID-29'!B202,'ID-30'!B202,'ID-32'!B202,'ID-33'!B202,'ID-34'!B202,'ID-37'!B202,'ID-38'!B202,'ID-39'!B202,'ID-40'!B202,'ID-44'!B202,'ID-45'!B202,'ID-53'!B202,'ID-57'!B202,'ID-59'!B202,'ID-70'!B202,'ID-71'!B202))</f>
        <v>2.252619394931624</v>
      </c>
      <c r="C195" s="1">
        <f>ABS(Mean!C195-MAX('ID-08'!B202,'ID-09'!B202,'ID-11'!C202,'ID-14'!C202,'ID-18'!B202,'ID-24'!C202,'ID-26'!C202,'ID-29'!C202,'ID-30'!C202,'ID-34'!C202,'ID-36'!B202,'ID-38'!C202,'ID-39'!C202,'ID-40'!C202,'ID-44'!C202,'ID-45'!C202,'ID-57'!C202,'ID-59'!C202))</f>
        <v>1.175789140751438</v>
      </c>
      <c r="D195" s="1">
        <f>ABS(Mean!D195-MAX('ID-13'!C202,'ID-14'!D202,'ID-15'!C202,'ID-16'!B202,'ID-18'!C202,'ID-26'!D202,'ID-29'!D202,'ID-30'!D202,'ID-33'!C202,'ID-34'!D202,'ID-36'!C202,'ID-37'!C202,'ID-38'!D202,'ID-39'!D202,'ID-40'!D202,'ID-45'!D202,'ID-59'!D202,'ID-71'!C202))</f>
        <v>3.1542716644795963</v>
      </c>
      <c r="E195" s="1">
        <f>ABS(Mean!E195-MAX('ID-03'!B202,'ID-09'!C202,'ID-13'!D202,'ID-15'!D202,'ID-16'!C202,'ID-18'!D202,'ID-24'!D202,'ID-29'!E202,'ID-30'!E202,'ID-33'!D202,'ID-34'!E202,'ID-36'!D202,'ID-38'!E202,'ID-39'!E202,'ID-40'!E202,'ID-44'!D202,'ID-45'!E202,'ID-57'!D202,'ID-70'!C202,'ID-71'!D202))</f>
        <v>3.9566987013391475</v>
      </c>
      <c r="F195" s="1">
        <f>ABS(Mean!F195-MAX('ID-01'!B202,'ID-02'!B202,'ID-03'!C202,'ID-06'!B202,'ID-08'!C202,'ID-09'!D202,'ID-12'!B202,'ID-16'!D202,'ID-18'!E202,'ID-24'!E202,'ID-29'!F202,'ID-33'!E202,'ID-34'!F202,'ID-36'!E202,'ID-38'!F202,'ID-39'!F202,'ID-40'!F202,'ID-45'!F202,'ID-53'!C202,'ID-54'!B202,'ID-57'!E202,'ID-71'!E202))</f>
        <v>13.626050048324068</v>
      </c>
      <c r="G195" s="1">
        <f>ABS(Mean!G195-MAX('ID-01'!C202,'ID-02'!C202,'ID-03'!D202,'ID-07'!B202,'ID-08'!D202,'ID-11'!D202,'ID-18'!F202,'ID-24'!F202,'ID-29'!G202,'ID-31'!B202,'ID-33'!F202,'ID-34'!G202,'ID-36'!F202,'ID-39'!G202,'ID-40'!G202,'ID-44'!E202,'ID-45'!G202,'ID-50'!B202,'ID-53'!D202,'ID-54'!C202,'ID-57'!F202,'ID-59'!E202,'ID-70'!D202,'ID-71'!F202))</f>
        <v>8.8225442908777936</v>
      </c>
      <c r="H195" s="1">
        <f>ABS(Mean!H195-MAX('ID-03'!E202,'ID-11'!E202,'ID-13'!E202,'ID-15'!E202,'ID-16'!E202,'ID-18'!G202,'ID-24'!G202,'ID-29'!H202,'ID-30'!F202,'ID-31'!C202,'ID-33'!G202,'ID-34'!H202,'ID-40'!H202,'ID-44'!F202,'ID-45'!H202,'ID-54'!D202,'ID-57'!G202,'ID-59'!F202,'ID-70'!E202,'ID-71'!G202))</f>
        <v>3.2413083187334411</v>
      </c>
      <c r="I195" s="1">
        <f>ABS(Mean!I195-MAX('ID-12'!C202,'ID-18'!H202,'ID-24'!H202,'ID-29'!I202,'ID-40'!I202,'ID-44'!G202,'ID-45'!I202,'ID-59'!G202))</f>
        <v>3.5910347430899434</v>
      </c>
      <c r="J195" s="1">
        <f>ABS(Mean!J195-MAX('ID-31'!D202,'ID-40'!J202,'ID-44'!H202,'ID-45'!J202,'ID-57'!H202))</f>
        <v>1.7318261660858036</v>
      </c>
      <c r="K195" s="1">
        <f>ABS(Mean!K195-MAX('ID-26'!E202,'ID-31'!E202,'ID-34'!I202,'ID-36'!G202,'ID-40'!K202,'ID-44'!I202,'ID-57'!I202))</f>
        <v>4.2083874996199455</v>
      </c>
      <c r="M195" s="1">
        <v>23.875</v>
      </c>
      <c r="N195" s="70">
        <f t="shared" si="20"/>
        <v>3.7528639119560858E-4</v>
      </c>
      <c r="O195" s="1">
        <f t="shared" si="21"/>
        <v>1.9588647084918959E-4</v>
      </c>
      <c r="P195" s="1">
        <f t="shared" si="22"/>
        <v>5.2550165930230074E-4</v>
      </c>
      <c r="Q195" s="1">
        <f t="shared" si="23"/>
        <v>6.5918600364310196E-4</v>
      </c>
      <c r="R195" s="1">
        <f t="shared" si="24"/>
        <v>2.2700999380507896E-3</v>
      </c>
      <c r="S195" s="1">
        <f t="shared" si="25"/>
        <v>1.4698358788602405E-3</v>
      </c>
      <c r="T195" s="1">
        <f t="shared" si="26"/>
        <v>5.4000196590099127E-4</v>
      </c>
      <c r="U195" s="1">
        <f t="shared" si="27"/>
        <v>5.9826638819878461E-4</v>
      </c>
      <c r="V195" s="1">
        <f t="shared" si="28"/>
        <v>2.885222392698949E-4</v>
      </c>
      <c r="W195" s="1">
        <f t="shared" si="29"/>
        <v>7.0111735743668292E-4</v>
      </c>
    </row>
    <row r="196" spans="1:23" x14ac:dyDescent="0.25">
      <c r="A196" s="1">
        <v>24</v>
      </c>
      <c r="B196" s="1">
        <f>ABS(Mean!B196-MAX('ID-11'!B203,'ID-13'!B203,'ID-14'!B203,'ID-15'!B203,'ID-24'!B203,'ID-26'!B203,'ID-29'!B203,'ID-30'!B203,'ID-32'!B203,'ID-33'!B203,'ID-34'!B203,'ID-37'!B203,'ID-38'!B203,'ID-39'!B203,'ID-40'!B203,'ID-44'!B203,'ID-45'!B203,'ID-53'!B203,'ID-57'!B203,'ID-59'!B203,'ID-70'!B203,'ID-71'!B203))</f>
        <v>2.3559677912199741</v>
      </c>
      <c r="C196" s="1">
        <f>ABS(Mean!C196-MAX('ID-08'!B203,'ID-09'!B203,'ID-11'!C203,'ID-14'!C203,'ID-18'!B203,'ID-24'!C203,'ID-26'!C203,'ID-29'!C203,'ID-30'!C203,'ID-34'!C203,'ID-36'!B203,'ID-38'!C203,'ID-39'!C203,'ID-40'!C203,'ID-44'!C203,'ID-45'!C203,'ID-57'!C203,'ID-59'!C203))</f>
        <v>1.1770740071827537</v>
      </c>
      <c r="D196" s="1">
        <f>ABS(Mean!D196-MAX('ID-13'!C203,'ID-14'!D203,'ID-15'!C203,'ID-16'!B203,'ID-18'!C203,'ID-26'!D203,'ID-29'!D203,'ID-30'!D203,'ID-33'!C203,'ID-34'!D203,'ID-36'!C203,'ID-37'!C203,'ID-38'!D203,'ID-39'!D203,'ID-40'!D203,'ID-45'!D203,'ID-59'!D203,'ID-71'!C203))</f>
        <v>3.1417098719320569</v>
      </c>
      <c r="E196" s="1">
        <f>ABS(Mean!E196-MAX('ID-03'!B203,'ID-09'!C203,'ID-13'!D203,'ID-15'!D203,'ID-16'!C203,'ID-18'!D203,'ID-24'!D203,'ID-29'!E203,'ID-30'!E203,'ID-33'!D203,'ID-34'!E203,'ID-36'!D203,'ID-38'!E203,'ID-39'!E203,'ID-40'!E203,'ID-44'!D203,'ID-45'!E203,'ID-57'!D203,'ID-70'!C203,'ID-71'!D203))</f>
        <v>4.2465127856688394</v>
      </c>
      <c r="F196" s="1">
        <f>ABS(Mean!F196-MAX('ID-01'!B203,'ID-02'!B203,'ID-03'!C203,'ID-06'!B203,'ID-08'!C203,'ID-09'!D203,'ID-12'!B203,'ID-16'!D203,'ID-18'!E203,'ID-24'!E203,'ID-29'!F203,'ID-33'!E203,'ID-34'!F203,'ID-36'!E203,'ID-38'!F203,'ID-39'!F203,'ID-40'!F203,'ID-45'!F203,'ID-53'!C203,'ID-54'!B203,'ID-57'!E203,'ID-71'!E203))</f>
        <v>13.584793553929371</v>
      </c>
      <c r="G196" s="1">
        <f>ABS(Mean!G196-MAX('ID-01'!C203,'ID-02'!C203,'ID-03'!D203,'ID-07'!B203,'ID-08'!D203,'ID-11'!D203,'ID-18'!F203,'ID-24'!F203,'ID-29'!G203,'ID-31'!B203,'ID-33'!F203,'ID-34'!G203,'ID-36'!F203,'ID-39'!G203,'ID-40'!G203,'ID-44'!E203,'ID-45'!G203,'ID-50'!B203,'ID-53'!D203,'ID-54'!C203,'ID-57'!F203,'ID-59'!E203,'ID-70'!D203,'ID-71'!F203))</f>
        <v>8.8878098452554415</v>
      </c>
      <c r="H196" s="1">
        <f>ABS(Mean!H196-MAX('ID-03'!E203,'ID-11'!E203,'ID-13'!E203,'ID-15'!E203,'ID-16'!E203,'ID-18'!G203,'ID-24'!G203,'ID-29'!H203,'ID-30'!F203,'ID-31'!C203,'ID-33'!G203,'ID-34'!H203,'ID-40'!H203,'ID-44'!F203,'ID-45'!H203,'ID-54'!D203,'ID-57'!G203,'ID-59'!F203,'ID-70'!E203,'ID-71'!G203))</f>
        <v>3.4346935369968694</v>
      </c>
      <c r="I196" s="1">
        <f>ABS(Mean!I196-MAX('ID-12'!C203,'ID-18'!H203,'ID-24'!H203,'ID-29'!I203,'ID-40'!I203,'ID-44'!G203,'ID-45'!I203,'ID-59'!G203))</f>
        <v>3.6942829017960932</v>
      </c>
      <c r="J196" s="1">
        <f>ABS(Mean!J196-MAX('ID-31'!D203,'ID-40'!J203,'ID-44'!H203,'ID-45'!J203,'ID-57'!H203))</f>
        <v>1.7049739563283168</v>
      </c>
      <c r="K196" s="1">
        <f>ABS(Mean!K196-MAX('ID-26'!E203,'ID-31'!E203,'ID-34'!I203,'ID-36'!G203,'ID-40'!K203,'ID-44'!I203,'ID-57'!I203))</f>
        <v>3.8089314796273719</v>
      </c>
      <c r="M196" s="1">
        <v>24</v>
      </c>
      <c r="N196" s="70">
        <f t="shared" si="20"/>
        <v>3.925042340172477E-4</v>
      </c>
      <c r="O196" s="1">
        <f t="shared" si="21"/>
        <v>1.9610052959664678E-4</v>
      </c>
      <c r="P196" s="1">
        <f t="shared" si="22"/>
        <v>5.234088646638807E-4</v>
      </c>
      <c r="Q196" s="1">
        <f t="shared" si="23"/>
        <v>7.0746903009242872E-4</v>
      </c>
      <c r="R196" s="1">
        <f t="shared" si="24"/>
        <v>2.2632266060846336E-3</v>
      </c>
      <c r="S196" s="1">
        <f t="shared" si="25"/>
        <v>1.4807091202195567E-3</v>
      </c>
      <c r="T196" s="1">
        <f t="shared" si="26"/>
        <v>5.7221994326367843E-4</v>
      </c>
      <c r="U196" s="1">
        <f t="shared" si="27"/>
        <v>6.1546753143922918E-4</v>
      </c>
      <c r="V196" s="1">
        <f t="shared" si="28"/>
        <v>2.8404866112429763E-4</v>
      </c>
      <c r="W196" s="1">
        <f t="shared" si="29"/>
        <v>6.345679845059202E-4</v>
      </c>
    </row>
    <row r="197" spans="1:23" x14ac:dyDescent="0.25">
      <c r="A197" s="1">
        <v>24.125</v>
      </c>
      <c r="B197" s="1">
        <f>ABS(Mean!B197-MAX('ID-11'!B204,'ID-13'!B204,'ID-14'!B204,'ID-15'!B204,'ID-24'!B204,'ID-26'!B204,'ID-29'!B204,'ID-30'!B204,'ID-32'!B204,'ID-33'!B204,'ID-34'!B204,'ID-37'!B204,'ID-38'!B204,'ID-39'!B204,'ID-40'!B204,'ID-44'!B204,'ID-45'!B204,'ID-53'!B204,'ID-57'!B204,'ID-59'!B204,'ID-70'!B204,'ID-71'!B204))</f>
        <v>2.4123512169930406</v>
      </c>
      <c r="C197" s="1">
        <f>ABS(Mean!C197-MAX('ID-08'!B204,'ID-09'!B204,'ID-11'!C204,'ID-14'!C204,'ID-18'!B204,'ID-24'!C204,'ID-26'!C204,'ID-29'!C204,'ID-30'!C204,'ID-34'!C204,'ID-36'!B204,'ID-38'!C204,'ID-39'!C204,'ID-40'!C204,'ID-44'!C204,'ID-45'!C204,'ID-57'!C204,'ID-59'!C204))</f>
        <v>1.1774112842456093</v>
      </c>
      <c r="D197" s="1">
        <f>ABS(Mean!D197-MAX('ID-13'!C204,'ID-14'!D204,'ID-15'!C204,'ID-16'!B204,'ID-18'!C204,'ID-26'!D204,'ID-29'!D204,'ID-30'!D204,'ID-33'!C204,'ID-34'!D204,'ID-36'!C204,'ID-37'!C204,'ID-38'!D204,'ID-39'!D204,'ID-40'!D204,'ID-45'!D204,'ID-59'!D204,'ID-71'!C204))</f>
        <v>3.103468832802903</v>
      </c>
      <c r="E197" s="1">
        <f>ABS(Mean!E197-MAX('ID-03'!B204,'ID-09'!C204,'ID-13'!D204,'ID-15'!D204,'ID-16'!C204,'ID-18'!D204,'ID-24'!D204,'ID-29'!E204,'ID-30'!E204,'ID-33'!D204,'ID-34'!E204,'ID-36'!D204,'ID-38'!E204,'ID-39'!E204,'ID-40'!E204,'ID-44'!D204,'ID-45'!E204,'ID-57'!D204,'ID-70'!C204,'ID-71'!D204))</f>
        <v>4.0809863262851147</v>
      </c>
      <c r="F197" s="1">
        <f>ABS(Mean!F197-MAX('ID-01'!B204,'ID-02'!B204,'ID-03'!C204,'ID-06'!B204,'ID-08'!C204,'ID-09'!D204,'ID-12'!B204,'ID-16'!D204,'ID-18'!E204,'ID-24'!E204,'ID-29'!F204,'ID-33'!E204,'ID-34'!F204,'ID-36'!E204,'ID-38'!F204,'ID-39'!F204,'ID-40'!F204,'ID-45'!F204,'ID-53'!C204,'ID-54'!B204,'ID-57'!E204,'ID-71'!E204))</f>
        <v>13.5264630865563</v>
      </c>
      <c r="G197" s="1">
        <f>ABS(Mean!G197-MAX('ID-01'!C204,'ID-02'!C204,'ID-03'!D204,'ID-07'!B204,'ID-08'!D204,'ID-11'!D204,'ID-18'!F204,'ID-24'!F204,'ID-29'!G204,'ID-31'!B204,'ID-33'!F204,'ID-34'!G204,'ID-36'!F204,'ID-39'!G204,'ID-40'!G204,'ID-44'!E204,'ID-45'!G204,'ID-50'!B204,'ID-53'!D204,'ID-54'!C204,'ID-57'!F204,'ID-59'!E204,'ID-70'!D204,'ID-71'!F204))</f>
        <v>8.9443573311054561</v>
      </c>
      <c r="H197" s="1">
        <f>ABS(Mean!H197-MAX('ID-03'!E204,'ID-11'!E204,'ID-13'!E204,'ID-15'!E204,'ID-16'!E204,'ID-18'!G204,'ID-24'!G204,'ID-29'!H204,'ID-30'!F204,'ID-31'!C204,'ID-33'!G204,'ID-34'!H204,'ID-40'!H204,'ID-44'!F204,'ID-45'!H204,'ID-54'!D204,'ID-57'!G204,'ID-59'!F204,'ID-70'!E204,'ID-71'!G204))</f>
        <v>3.5491391713569724</v>
      </c>
      <c r="I197" s="1">
        <f>ABS(Mean!I197-MAX('ID-12'!C204,'ID-18'!H204,'ID-24'!H204,'ID-29'!I204,'ID-40'!I204,'ID-44'!G204,'ID-45'!I204,'ID-59'!G204))</f>
        <v>3.7137539523490837</v>
      </c>
      <c r="J197" s="1">
        <f>ABS(Mean!J197-MAX('ID-31'!D204,'ID-40'!J204,'ID-44'!H204,'ID-45'!J204,'ID-57'!H204))</f>
        <v>1.7140590143391892</v>
      </c>
      <c r="K197" s="1">
        <f>ABS(Mean!K197-MAX('ID-26'!E204,'ID-31'!E204,'ID-34'!I204,'ID-36'!G204,'ID-40'!K204,'ID-44'!I204,'ID-57'!I204))</f>
        <v>3.874550081333227</v>
      </c>
      <c r="M197" s="1">
        <v>24.125</v>
      </c>
      <c r="N197" s="70">
        <f t="shared" ref="N197:N244" si="30">B197*(0.1666*0.001)</f>
        <v>4.0189771275104061E-4</v>
      </c>
      <c r="O197" s="1">
        <f t="shared" ref="O197:O244" si="31">C197*(0.1666*0.001)</f>
        <v>1.9615671995531852E-4</v>
      </c>
      <c r="P197" s="1">
        <f t="shared" ref="P197:P244" si="32">D197*(0.1666*0.001)</f>
        <v>5.1703790754496369E-4</v>
      </c>
      <c r="Q197" s="1">
        <f t="shared" ref="Q197:Q244" si="33">E197*(0.1666*0.001)</f>
        <v>6.798923219591002E-4</v>
      </c>
      <c r="R197" s="1">
        <f t="shared" ref="R197:R244" si="34">F197*(0.1666*0.001)</f>
        <v>2.2535087502202795E-3</v>
      </c>
      <c r="S197" s="1">
        <f t="shared" ref="S197:S244" si="35">G197*(0.1666*0.001)</f>
        <v>1.490129931362169E-3</v>
      </c>
      <c r="T197" s="1">
        <f t="shared" ref="T197:T244" si="36">H197*(0.1666*0.001)</f>
        <v>5.9128658594807164E-4</v>
      </c>
      <c r="U197" s="1">
        <f t="shared" ref="U197:U244" si="37">I197*(0.1666*0.001)</f>
        <v>6.1871140846135738E-4</v>
      </c>
      <c r="V197" s="1">
        <f t="shared" ref="V197:V244" si="38">J197*(0.1666*0.001)</f>
        <v>2.8556223178890892E-4</v>
      </c>
      <c r="W197" s="1">
        <f t="shared" ref="W197:W244" si="39">K197*(0.1666*0.001)</f>
        <v>6.4550004355011569E-4</v>
      </c>
    </row>
    <row r="198" spans="1:23" x14ac:dyDescent="0.25">
      <c r="A198" s="1">
        <v>24.25</v>
      </c>
      <c r="B198" s="1">
        <f>ABS(Mean!B198-MAX('ID-11'!B205,'ID-13'!B205,'ID-14'!B205,'ID-15'!B205,'ID-24'!B205,'ID-26'!B205,'ID-29'!B205,'ID-30'!B205,'ID-32'!B205,'ID-33'!B205,'ID-34'!B205,'ID-37'!B205,'ID-38'!B205,'ID-39'!B205,'ID-40'!B205,'ID-44'!B205,'ID-45'!B205,'ID-53'!B205,'ID-57'!B205,'ID-59'!B205,'ID-70'!B205,'ID-71'!B205))</f>
        <v>2.414658613105559</v>
      </c>
      <c r="C198" s="1">
        <f>ABS(Mean!C198-MAX('ID-08'!B205,'ID-09'!B205,'ID-11'!C205,'ID-14'!C205,'ID-18'!B205,'ID-24'!C205,'ID-26'!C205,'ID-29'!C205,'ID-30'!C205,'ID-34'!C205,'ID-36'!B205,'ID-38'!C205,'ID-39'!C205,'ID-40'!C205,'ID-44'!C205,'ID-45'!C205,'ID-57'!C205,'ID-59'!C205))</f>
        <v>1.208866122927835</v>
      </c>
      <c r="D198" s="1">
        <f>ABS(Mean!D198-MAX('ID-13'!C205,'ID-14'!D205,'ID-15'!C205,'ID-16'!B205,'ID-18'!C205,'ID-26'!D205,'ID-29'!D205,'ID-30'!D205,'ID-33'!C205,'ID-34'!D205,'ID-36'!C205,'ID-37'!C205,'ID-38'!D205,'ID-39'!D205,'ID-40'!D205,'ID-45'!D205,'ID-59'!D205,'ID-71'!C205))</f>
        <v>3.0628630482118346</v>
      </c>
      <c r="E198" s="1">
        <f>ABS(Mean!E198-MAX('ID-03'!B205,'ID-09'!C205,'ID-13'!D205,'ID-15'!D205,'ID-16'!C205,'ID-18'!D205,'ID-24'!D205,'ID-29'!E205,'ID-30'!E205,'ID-33'!D205,'ID-34'!E205,'ID-36'!D205,'ID-38'!E205,'ID-39'!E205,'ID-40'!E205,'ID-44'!D205,'ID-45'!E205,'ID-57'!D205,'ID-70'!C205,'ID-71'!D205))</f>
        <v>4.2059731518648009</v>
      </c>
      <c r="F198" s="1">
        <f>ABS(Mean!F198-MAX('ID-01'!B205,'ID-02'!B205,'ID-03'!C205,'ID-06'!B205,'ID-08'!C205,'ID-09'!D205,'ID-12'!B205,'ID-16'!D205,'ID-18'!E205,'ID-24'!E205,'ID-29'!F205,'ID-33'!E205,'ID-34'!F205,'ID-36'!E205,'ID-38'!F205,'ID-39'!F205,'ID-40'!F205,'ID-45'!F205,'ID-53'!C205,'ID-54'!B205,'ID-57'!E205,'ID-71'!E205))</f>
        <v>13.577514463044446</v>
      </c>
      <c r="G198" s="1">
        <f>ABS(Mean!G198-MAX('ID-01'!C205,'ID-02'!C205,'ID-03'!D205,'ID-07'!B205,'ID-08'!D205,'ID-11'!D205,'ID-18'!F205,'ID-24'!F205,'ID-29'!G205,'ID-31'!B205,'ID-33'!F205,'ID-34'!G205,'ID-36'!F205,'ID-39'!G205,'ID-40'!G205,'ID-44'!E205,'ID-45'!G205,'ID-50'!B205,'ID-53'!D205,'ID-54'!C205,'ID-57'!F205,'ID-59'!E205,'ID-70'!D205,'ID-71'!F205))</f>
        <v>9.132198472235082</v>
      </c>
      <c r="H198" s="1">
        <f>ABS(Mean!H198-MAX('ID-03'!E205,'ID-11'!E205,'ID-13'!E205,'ID-15'!E205,'ID-16'!E205,'ID-18'!G205,'ID-24'!G205,'ID-29'!H205,'ID-30'!F205,'ID-31'!C205,'ID-33'!G205,'ID-34'!H205,'ID-40'!H205,'ID-44'!F205,'ID-45'!H205,'ID-54'!D205,'ID-57'!G205,'ID-59'!F205,'ID-70'!E205,'ID-71'!G205))</f>
        <v>3.5825122486988867</v>
      </c>
      <c r="I198" s="1">
        <f>ABS(Mean!I198-MAX('ID-12'!C205,'ID-18'!H205,'ID-24'!H205,'ID-29'!I205,'ID-40'!I205,'ID-44'!G205,'ID-45'!I205,'ID-59'!G205))</f>
        <v>3.9369351805362465</v>
      </c>
      <c r="J198" s="1">
        <f>ABS(Mean!J198-MAX('ID-31'!D205,'ID-40'!J205,'ID-44'!H205,'ID-45'!J205,'ID-57'!H205))</f>
        <v>1.6958152907920643</v>
      </c>
      <c r="K198" s="1">
        <f>ABS(Mean!K198-MAX('ID-26'!E205,'ID-31'!E205,'ID-34'!I205,'ID-36'!G205,'ID-40'!K205,'ID-44'!I205,'ID-57'!I205))</f>
        <v>4.2004178982082951</v>
      </c>
      <c r="M198" s="1">
        <v>24.25</v>
      </c>
      <c r="N198" s="70">
        <f t="shared" si="30"/>
        <v>4.0228212494338616E-4</v>
      </c>
      <c r="O198" s="1">
        <f t="shared" si="31"/>
        <v>2.0139709607977732E-4</v>
      </c>
      <c r="P198" s="1">
        <f t="shared" si="32"/>
        <v>5.1027298383209173E-4</v>
      </c>
      <c r="Q198" s="1">
        <f t="shared" si="33"/>
        <v>7.0071512710067588E-4</v>
      </c>
      <c r="R198" s="1">
        <f t="shared" si="34"/>
        <v>2.2620139095432049E-3</v>
      </c>
      <c r="S198" s="1">
        <f t="shared" si="35"/>
        <v>1.5214242654743647E-3</v>
      </c>
      <c r="T198" s="1">
        <f t="shared" si="36"/>
        <v>5.9684654063323452E-4</v>
      </c>
      <c r="U198" s="1">
        <f t="shared" si="37"/>
        <v>6.5589340107733872E-4</v>
      </c>
      <c r="V198" s="1">
        <f t="shared" si="38"/>
        <v>2.8252282744595795E-4</v>
      </c>
      <c r="W198" s="1">
        <f t="shared" si="39"/>
        <v>6.9978962184150204E-4</v>
      </c>
    </row>
    <row r="199" spans="1:23" x14ac:dyDescent="0.25">
      <c r="A199" s="1">
        <v>24.375</v>
      </c>
      <c r="B199" s="1">
        <f>ABS(Mean!B199-MAX('ID-11'!B206,'ID-13'!B206,'ID-14'!B206,'ID-15'!B206,'ID-24'!B206,'ID-26'!B206,'ID-29'!B206,'ID-30'!B206,'ID-32'!B206,'ID-33'!B206,'ID-34'!B206,'ID-37'!B206,'ID-38'!B206,'ID-39'!B206,'ID-40'!B206,'ID-44'!B206,'ID-45'!B206,'ID-53'!B206,'ID-57'!B206,'ID-59'!B206,'ID-70'!B206,'ID-71'!B206))</f>
        <v>2.4349214926310832</v>
      </c>
      <c r="C199" s="1">
        <f>ABS(Mean!C199-MAX('ID-08'!B206,'ID-09'!B206,'ID-11'!C206,'ID-14'!C206,'ID-18'!B206,'ID-24'!C206,'ID-26'!C206,'ID-29'!C206,'ID-30'!C206,'ID-34'!C206,'ID-36'!B206,'ID-38'!C206,'ID-39'!C206,'ID-40'!C206,'ID-44'!C206,'ID-45'!C206,'ID-57'!C206,'ID-59'!C206))</f>
        <v>1.1963706703979657</v>
      </c>
      <c r="D199" s="1">
        <f>ABS(Mean!D199-MAX('ID-13'!C206,'ID-14'!D206,'ID-15'!C206,'ID-16'!B206,'ID-18'!C206,'ID-26'!D206,'ID-29'!D206,'ID-30'!D206,'ID-33'!C206,'ID-34'!D206,'ID-36'!C206,'ID-37'!C206,'ID-38'!D206,'ID-39'!D206,'ID-40'!D206,'ID-45'!D206,'ID-59'!D206,'ID-71'!C206))</f>
        <v>3.0761920423425044</v>
      </c>
      <c r="E199" s="1">
        <f>ABS(Mean!E199-MAX('ID-03'!B206,'ID-09'!C206,'ID-13'!D206,'ID-15'!D206,'ID-16'!C206,'ID-18'!D206,'ID-24'!D206,'ID-29'!E206,'ID-30'!E206,'ID-33'!D206,'ID-34'!E206,'ID-36'!D206,'ID-38'!E206,'ID-39'!E206,'ID-40'!E206,'ID-44'!D206,'ID-45'!E206,'ID-57'!D206,'ID-70'!C206,'ID-71'!D206))</f>
        <v>3.9299036813912238</v>
      </c>
      <c r="F199" s="1">
        <f>ABS(Mean!F199-MAX('ID-01'!B206,'ID-02'!B206,'ID-03'!C206,'ID-06'!B206,'ID-08'!C206,'ID-09'!D206,'ID-12'!B206,'ID-16'!D206,'ID-18'!E206,'ID-24'!E206,'ID-29'!F206,'ID-33'!E206,'ID-34'!F206,'ID-36'!E206,'ID-38'!F206,'ID-39'!F206,'ID-40'!F206,'ID-45'!F206,'ID-53'!C206,'ID-54'!B206,'ID-57'!E206,'ID-71'!E206))</f>
        <v>13.536268926479758</v>
      </c>
      <c r="G199" s="1">
        <f>ABS(Mean!G199-MAX('ID-01'!C206,'ID-02'!C206,'ID-03'!D206,'ID-07'!B206,'ID-08'!D206,'ID-11'!D206,'ID-18'!F206,'ID-24'!F206,'ID-29'!G206,'ID-31'!B206,'ID-33'!F206,'ID-34'!G206,'ID-36'!F206,'ID-39'!G206,'ID-40'!G206,'ID-44'!E206,'ID-45'!G206,'ID-50'!B206,'ID-53'!D206,'ID-54'!C206,'ID-57'!F206,'ID-59'!E206,'ID-70'!D206,'ID-71'!F206))</f>
        <v>9.2424375392204414</v>
      </c>
      <c r="H199" s="1">
        <f>ABS(Mean!H199-MAX('ID-03'!E206,'ID-11'!E206,'ID-13'!E206,'ID-15'!E206,'ID-16'!E206,'ID-18'!G206,'ID-24'!G206,'ID-29'!H206,'ID-30'!F206,'ID-31'!C206,'ID-33'!G206,'ID-34'!H206,'ID-40'!H206,'ID-44'!F206,'ID-45'!H206,'ID-54'!D206,'ID-57'!G206,'ID-59'!F206,'ID-70'!E206,'ID-71'!G206))</f>
        <v>3.4884402337059117</v>
      </c>
      <c r="I199" s="1">
        <f>ABS(Mean!I199-MAX('ID-12'!C206,'ID-18'!H206,'ID-24'!H206,'ID-29'!I206,'ID-40'!I206,'ID-44'!G206,'ID-45'!I206,'ID-59'!G206))</f>
        <v>4.0012875461307988</v>
      </c>
      <c r="J199" s="1">
        <f>ABS(Mean!J199-MAX('ID-31'!D206,'ID-40'!J206,'ID-44'!H206,'ID-45'!J206,'ID-57'!H206))</f>
        <v>1.7671446605319372</v>
      </c>
      <c r="K199" s="1">
        <f>ABS(Mean!K199-MAX('ID-26'!E206,'ID-31'!E206,'ID-34'!I206,'ID-36'!G206,'ID-40'!K206,'ID-44'!I206,'ID-57'!I206))</f>
        <v>4.3769818070751505</v>
      </c>
      <c r="M199" s="1">
        <v>24.375</v>
      </c>
      <c r="N199" s="70">
        <f t="shared" si="30"/>
        <v>4.0565792067233847E-4</v>
      </c>
      <c r="O199" s="1">
        <f t="shared" si="31"/>
        <v>1.993153536883011E-4</v>
      </c>
      <c r="P199" s="1">
        <f t="shared" si="32"/>
        <v>5.1249359425426129E-4</v>
      </c>
      <c r="Q199" s="1">
        <f t="shared" si="33"/>
        <v>6.5472195331977797E-4</v>
      </c>
      <c r="R199" s="1">
        <f t="shared" si="34"/>
        <v>2.2551424031515277E-3</v>
      </c>
      <c r="S199" s="1">
        <f t="shared" si="35"/>
        <v>1.5397900940341256E-3</v>
      </c>
      <c r="T199" s="1">
        <f t="shared" si="36"/>
        <v>5.8117414293540489E-4</v>
      </c>
      <c r="U199" s="1">
        <f t="shared" si="37"/>
        <v>6.6661450518539118E-4</v>
      </c>
      <c r="V199" s="1">
        <f t="shared" si="38"/>
        <v>2.9440630044462077E-4</v>
      </c>
      <c r="W199" s="1">
        <f t="shared" si="39"/>
        <v>7.2920516905872017E-4</v>
      </c>
    </row>
    <row r="200" spans="1:23" x14ac:dyDescent="0.25">
      <c r="A200" s="1">
        <v>24.5</v>
      </c>
      <c r="B200" s="1">
        <f>ABS(Mean!B200-MAX('ID-11'!B207,'ID-13'!B207,'ID-14'!B207,'ID-15'!B207,'ID-24'!B207,'ID-26'!B207,'ID-29'!B207,'ID-30'!B207,'ID-32'!B207,'ID-33'!B207,'ID-34'!B207,'ID-37'!B207,'ID-38'!B207,'ID-39'!B207,'ID-40'!B207,'ID-44'!B207,'ID-45'!B207,'ID-53'!B207,'ID-57'!B207,'ID-59'!B207,'ID-70'!B207,'ID-71'!B207))</f>
        <v>2.4522366982000046</v>
      </c>
      <c r="C200" s="1">
        <f>ABS(Mean!C200-MAX('ID-08'!B207,'ID-09'!B207,'ID-11'!C207,'ID-14'!C207,'ID-18'!B207,'ID-24'!C207,'ID-26'!C207,'ID-29'!C207,'ID-30'!C207,'ID-34'!C207,'ID-36'!B207,'ID-38'!C207,'ID-39'!C207,'ID-40'!C207,'ID-44'!C207,'ID-45'!C207,'ID-57'!C207,'ID-59'!C207))</f>
        <v>1.1835383192561584</v>
      </c>
      <c r="D200" s="1">
        <f>ABS(Mean!D200-MAX('ID-13'!C207,'ID-14'!D207,'ID-15'!C207,'ID-16'!B207,'ID-18'!C207,'ID-26'!D207,'ID-29'!D207,'ID-30'!D207,'ID-33'!C207,'ID-34'!D207,'ID-36'!C207,'ID-37'!C207,'ID-38'!D207,'ID-39'!D207,'ID-40'!D207,'ID-45'!D207,'ID-59'!D207,'ID-71'!C207))</f>
        <v>3.1329936825963332</v>
      </c>
      <c r="E200" s="1">
        <f>ABS(Mean!E200-MAX('ID-03'!B207,'ID-09'!C207,'ID-13'!D207,'ID-15'!D207,'ID-16'!C207,'ID-18'!D207,'ID-24'!D207,'ID-29'!E207,'ID-30'!E207,'ID-33'!D207,'ID-34'!E207,'ID-36'!D207,'ID-38'!E207,'ID-39'!E207,'ID-40'!E207,'ID-44'!D207,'ID-45'!E207,'ID-57'!D207,'ID-70'!C207,'ID-71'!D207))</f>
        <v>4.0221223223603655</v>
      </c>
      <c r="F200" s="1">
        <f>ABS(Mean!F200-MAX('ID-01'!B207,'ID-02'!B207,'ID-03'!C207,'ID-06'!B207,'ID-08'!C207,'ID-09'!D207,'ID-12'!B207,'ID-16'!D207,'ID-18'!E207,'ID-24'!E207,'ID-29'!F207,'ID-33'!E207,'ID-34'!F207,'ID-36'!E207,'ID-38'!F207,'ID-39'!F207,'ID-40'!F207,'ID-45'!F207,'ID-53'!C207,'ID-54'!B207,'ID-57'!E207,'ID-71'!E207))</f>
        <v>13.389648622412913</v>
      </c>
      <c r="G200" s="1">
        <f>ABS(Mean!G200-MAX('ID-01'!C207,'ID-02'!C207,'ID-03'!D207,'ID-07'!B207,'ID-08'!D207,'ID-11'!D207,'ID-18'!F207,'ID-24'!F207,'ID-29'!G207,'ID-31'!B207,'ID-33'!F207,'ID-34'!G207,'ID-36'!F207,'ID-39'!G207,'ID-40'!G207,'ID-44'!E207,'ID-45'!G207,'ID-50'!B207,'ID-53'!D207,'ID-54'!C207,'ID-57'!F207,'ID-59'!E207,'ID-70'!D207,'ID-71'!F207))</f>
        <v>9.311489602510834</v>
      </c>
      <c r="H200" s="1">
        <f>ABS(Mean!H200-MAX('ID-03'!E207,'ID-11'!E207,'ID-13'!E207,'ID-15'!E207,'ID-16'!E207,'ID-18'!G207,'ID-24'!G207,'ID-29'!H207,'ID-30'!F207,'ID-31'!C207,'ID-33'!G207,'ID-34'!H207,'ID-40'!H207,'ID-44'!F207,'ID-45'!H207,'ID-54'!D207,'ID-57'!G207,'ID-59'!F207,'ID-70'!E207,'ID-71'!G207))</f>
        <v>3.4838343544929917</v>
      </c>
      <c r="I200" s="1">
        <f>ABS(Mean!I200-MAX('ID-12'!C207,'ID-18'!H207,'ID-24'!H207,'ID-29'!I207,'ID-40'!I207,'ID-44'!G207,'ID-45'!I207,'ID-59'!G207))</f>
        <v>4.0531723554476837</v>
      </c>
      <c r="J200" s="1">
        <f>ABS(Mean!J200-MAX('ID-31'!D207,'ID-40'!J207,'ID-44'!H207,'ID-45'!J207,'ID-57'!H207))</f>
        <v>1.8354802095489653</v>
      </c>
      <c r="K200" s="1">
        <f>ABS(Mean!K200-MAX('ID-26'!E207,'ID-31'!E207,'ID-34'!I207,'ID-36'!G207,'ID-40'!K207,'ID-44'!I207,'ID-57'!I207))</f>
        <v>4.3794408637587594</v>
      </c>
      <c r="M200" s="1">
        <v>24.5</v>
      </c>
      <c r="N200" s="70">
        <f t="shared" si="30"/>
        <v>4.0854263392012079E-4</v>
      </c>
      <c r="O200" s="1">
        <f t="shared" si="31"/>
        <v>1.97177483988076E-4</v>
      </c>
      <c r="P200" s="1">
        <f t="shared" si="32"/>
        <v>5.2195674752054911E-4</v>
      </c>
      <c r="Q200" s="1">
        <f t="shared" si="33"/>
        <v>6.7008557890523696E-4</v>
      </c>
      <c r="R200" s="1">
        <f t="shared" si="34"/>
        <v>2.2307154604939913E-3</v>
      </c>
      <c r="S200" s="1">
        <f t="shared" si="35"/>
        <v>1.5512941677783051E-3</v>
      </c>
      <c r="T200" s="1">
        <f t="shared" si="36"/>
        <v>5.8040680345853245E-4</v>
      </c>
      <c r="U200" s="1">
        <f t="shared" si="37"/>
        <v>6.7525851441758414E-4</v>
      </c>
      <c r="V200" s="1">
        <f t="shared" si="38"/>
        <v>3.0579100291085762E-4</v>
      </c>
      <c r="W200" s="1">
        <f t="shared" si="39"/>
        <v>7.2961484790220934E-4</v>
      </c>
    </row>
    <row r="201" spans="1:23" x14ac:dyDescent="0.25">
      <c r="A201" s="1">
        <v>24.625</v>
      </c>
      <c r="B201" s="1">
        <f>ABS(Mean!B201-MAX('ID-11'!B208,'ID-13'!B208,'ID-14'!B208,'ID-15'!B208,'ID-24'!B208,'ID-26'!B208,'ID-29'!B208,'ID-30'!B208,'ID-32'!B208,'ID-33'!B208,'ID-34'!B208,'ID-37'!B208,'ID-38'!B208,'ID-39'!B208,'ID-40'!B208,'ID-44'!B208,'ID-45'!B208,'ID-53'!B208,'ID-57'!B208,'ID-59'!B208,'ID-70'!B208,'ID-71'!B208))</f>
        <v>2.4841596206378811</v>
      </c>
      <c r="C201" s="1">
        <f>ABS(Mean!C201-MAX('ID-08'!B208,'ID-09'!B208,'ID-11'!C208,'ID-14'!C208,'ID-18'!B208,'ID-24'!C208,'ID-26'!C208,'ID-29'!C208,'ID-30'!C208,'ID-34'!C208,'ID-36'!B208,'ID-38'!C208,'ID-39'!C208,'ID-40'!C208,'ID-44'!C208,'ID-45'!C208,'ID-57'!C208,'ID-59'!C208))</f>
        <v>1.2182009828605425</v>
      </c>
      <c r="D201" s="1">
        <f>ABS(Mean!D201-MAX('ID-13'!C208,'ID-14'!D208,'ID-15'!C208,'ID-16'!B208,'ID-18'!C208,'ID-26'!D208,'ID-29'!D208,'ID-30'!D208,'ID-33'!C208,'ID-34'!D208,'ID-36'!C208,'ID-37'!C208,'ID-38'!D208,'ID-39'!D208,'ID-40'!D208,'ID-45'!D208,'ID-59'!D208,'ID-71'!C208))</f>
        <v>3.1544879809223252</v>
      </c>
      <c r="E201" s="1">
        <f>ABS(Mean!E201-MAX('ID-03'!B208,'ID-09'!C208,'ID-13'!D208,'ID-15'!D208,'ID-16'!C208,'ID-18'!D208,'ID-24'!D208,'ID-29'!E208,'ID-30'!E208,'ID-33'!D208,'ID-34'!E208,'ID-36'!D208,'ID-38'!E208,'ID-39'!E208,'ID-40'!E208,'ID-44'!D208,'ID-45'!E208,'ID-57'!D208,'ID-70'!C208,'ID-71'!D208))</f>
        <v>4.1874345039467817</v>
      </c>
      <c r="F201" s="1">
        <f>ABS(Mean!F201-MAX('ID-01'!B208,'ID-02'!B208,'ID-03'!C208,'ID-06'!B208,'ID-08'!C208,'ID-09'!D208,'ID-12'!B208,'ID-16'!D208,'ID-18'!E208,'ID-24'!E208,'ID-29'!F208,'ID-33'!E208,'ID-34'!F208,'ID-36'!E208,'ID-38'!F208,'ID-39'!F208,'ID-40'!F208,'ID-45'!F208,'ID-53'!C208,'ID-54'!B208,'ID-57'!E208,'ID-71'!E208))</f>
        <v>13.121225630529723</v>
      </c>
      <c r="G201" s="1">
        <f>ABS(Mean!G201-MAX('ID-01'!C208,'ID-02'!C208,'ID-03'!D208,'ID-07'!B208,'ID-08'!D208,'ID-11'!D208,'ID-18'!F208,'ID-24'!F208,'ID-29'!G208,'ID-31'!B208,'ID-33'!F208,'ID-34'!G208,'ID-36'!F208,'ID-39'!G208,'ID-40'!G208,'ID-44'!E208,'ID-45'!G208,'ID-50'!B208,'ID-53'!D208,'ID-54'!C208,'ID-57'!F208,'ID-59'!E208,'ID-70'!D208,'ID-71'!F208))</f>
        <v>9.3855485065320678</v>
      </c>
      <c r="H201" s="1">
        <f>ABS(Mean!H201-MAX('ID-03'!E208,'ID-11'!E208,'ID-13'!E208,'ID-15'!E208,'ID-16'!E208,'ID-18'!G208,'ID-24'!G208,'ID-29'!H208,'ID-30'!F208,'ID-31'!C208,'ID-33'!G208,'ID-34'!H208,'ID-40'!H208,'ID-44'!F208,'ID-45'!H208,'ID-54'!D208,'ID-57'!G208,'ID-59'!F208,'ID-70'!E208,'ID-71'!G208))</f>
        <v>3.3892444273149298</v>
      </c>
      <c r="I201" s="1">
        <f>ABS(Mean!I201-MAX('ID-12'!C208,'ID-18'!H208,'ID-24'!H208,'ID-29'!I208,'ID-40'!I208,'ID-44'!G208,'ID-45'!I208,'ID-59'!G208))</f>
        <v>4.1068662539002183</v>
      </c>
      <c r="J201" s="1">
        <f>ABS(Mean!J201-MAX('ID-31'!D208,'ID-40'!J208,'ID-44'!H208,'ID-45'!J208,'ID-57'!H208))</f>
        <v>1.929449043577717</v>
      </c>
      <c r="K201" s="1">
        <f>ABS(Mean!K201-MAX('ID-26'!E208,'ID-31'!E208,'ID-34'!I208,'ID-36'!G208,'ID-40'!K208,'ID-44'!I208,'ID-57'!I208))</f>
        <v>4.3881093800700768</v>
      </c>
      <c r="M201" s="1">
        <v>24.625</v>
      </c>
      <c r="N201" s="70">
        <f t="shared" si="30"/>
        <v>4.13860992798271E-4</v>
      </c>
      <c r="O201" s="1">
        <f t="shared" si="31"/>
        <v>2.0295228374456639E-4</v>
      </c>
      <c r="P201" s="1">
        <f t="shared" si="32"/>
        <v>5.2553769762165941E-4</v>
      </c>
      <c r="Q201" s="1">
        <f t="shared" si="33"/>
        <v>6.9762658835753394E-4</v>
      </c>
      <c r="R201" s="1">
        <f t="shared" si="34"/>
        <v>2.1859961900462521E-3</v>
      </c>
      <c r="S201" s="1">
        <f t="shared" si="35"/>
        <v>1.5636323811882426E-3</v>
      </c>
      <c r="T201" s="1">
        <f t="shared" si="36"/>
        <v>5.6464812159066739E-4</v>
      </c>
      <c r="U201" s="1">
        <f t="shared" si="37"/>
        <v>6.8420391789977646E-4</v>
      </c>
      <c r="V201" s="1">
        <f t="shared" si="38"/>
        <v>3.2144621066004765E-4</v>
      </c>
      <c r="W201" s="1">
        <f t="shared" si="39"/>
        <v>7.3105902271967482E-4</v>
      </c>
    </row>
    <row r="202" spans="1:23" x14ac:dyDescent="0.25">
      <c r="A202" s="1">
        <v>24.75</v>
      </c>
      <c r="B202" s="1">
        <f>ABS(Mean!B202-MAX('ID-11'!B209,'ID-13'!B209,'ID-14'!B209,'ID-15'!B209,'ID-24'!B209,'ID-26'!B209,'ID-29'!B209,'ID-30'!B209,'ID-32'!B209,'ID-33'!B209,'ID-34'!B209,'ID-37'!B209,'ID-38'!B209,'ID-39'!B209,'ID-40'!B209,'ID-44'!B209,'ID-45'!B209,'ID-53'!B209,'ID-57'!B209,'ID-59'!B209,'ID-70'!B209,'ID-71'!B209))</f>
        <v>2.4193412128611422</v>
      </c>
      <c r="C202" s="1">
        <f>ABS(Mean!C202-MAX('ID-08'!B209,'ID-09'!B209,'ID-11'!C209,'ID-14'!C209,'ID-18'!B209,'ID-24'!C209,'ID-26'!C209,'ID-29'!C209,'ID-30'!C209,'ID-34'!C209,'ID-36'!B209,'ID-38'!C209,'ID-39'!C209,'ID-40'!C209,'ID-44'!C209,'ID-45'!C209,'ID-57'!C209,'ID-59'!C209))</f>
        <v>1.3752586620503044</v>
      </c>
      <c r="D202" s="1">
        <f>ABS(Mean!D202-MAX('ID-13'!C209,'ID-14'!D209,'ID-15'!C209,'ID-16'!B209,'ID-18'!C209,'ID-26'!D209,'ID-29'!D209,'ID-30'!D209,'ID-33'!C209,'ID-34'!D209,'ID-36'!C209,'ID-37'!C209,'ID-38'!D209,'ID-39'!D209,'ID-40'!D209,'ID-45'!D209,'ID-59'!D209,'ID-71'!C209))</f>
        <v>3.2503532101576669</v>
      </c>
      <c r="E202" s="1">
        <f>ABS(Mean!E202-MAX('ID-03'!B209,'ID-09'!C209,'ID-13'!D209,'ID-15'!D209,'ID-16'!C209,'ID-18'!D209,'ID-24'!D209,'ID-29'!E209,'ID-30'!E209,'ID-33'!D209,'ID-34'!E209,'ID-36'!D209,'ID-38'!E209,'ID-39'!E209,'ID-40'!E209,'ID-44'!D209,'ID-45'!E209,'ID-57'!D209,'ID-70'!C209,'ID-71'!D209))</f>
        <v>4.3397543008494708</v>
      </c>
      <c r="F202" s="1">
        <f>ABS(Mean!F202-MAX('ID-01'!B209,'ID-02'!B209,'ID-03'!C209,'ID-06'!B209,'ID-08'!C209,'ID-09'!D209,'ID-12'!B209,'ID-16'!D209,'ID-18'!E209,'ID-24'!E209,'ID-29'!F209,'ID-33'!E209,'ID-34'!F209,'ID-36'!E209,'ID-38'!F209,'ID-39'!F209,'ID-40'!F209,'ID-45'!F209,'ID-53'!C209,'ID-54'!B209,'ID-57'!E209,'ID-71'!E209))</f>
        <v>13.024453048507585</v>
      </c>
      <c r="G202" s="1">
        <f>ABS(Mean!G202-MAX('ID-01'!C209,'ID-02'!C209,'ID-03'!D209,'ID-07'!B209,'ID-08'!D209,'ID-11'!D209,'ID-18'!F209,'ID-24'!F209,'ID-29'!G209,'ID-31'!B209,'ID-33'!F209,'ID-34'!G209,'ID-36'!F209,'ID-39'!G209,'ID-40'!G209,'ID-44'!E209,'ID-45'!G209,'ID-50'!B209,'ID-53'!D209,'ID-54'!C209,'ID-57'!F209,'ID-59'!E209,'ID-70'!D209,'ID-71'!F209))</f>
        <v>9.5081210143518131</v>
      </c>
      <c r="H202" s="1">
        <f>ABS(Mean!H202-MAX('ID-03'!E209,'ID-11'!E209,'ID-13'!E209,'ID-15'!E209,'ID-16'!E209,'ID-18'!G209,'ID-24'!G209,'ID-29'!H209,'ID-30'!F209,'ID-31'!C209,'ID-33'!G209,'ID-34'!H209,'ID-40'!H209,'ID-44'!F209,'ID-45'!H209,'ID-54'!D209,'ID-57'!G209,'ID-59'!F209,'ID-70'!E209,'ID-71'!G209))</f>
        <v>3.4962582717301891</v>
      </c>
      <c r="I202" s="1">
        <f>ABS(Mean!I202-MAX('ID-12'!C209,'ID-18'!H209,'ID-24'!H209,'ID-29'!I209,'ID-40'!I209,'ID-44'!G209,'ID-45'!I209,'ID-59'!G209))</f>
        <v>3.9215279225383712</v>
      </c>
      <c r="J202" s="1">
        <f>ABS(Mean!J202-MAX('ID-31'!D209,'ID-40'!J209,'ID-44'!H209,'ID-45'!J209,'ID-57'!H209))</f>
        <v>1.9094732520933353</v>
      </c>
      <c r="K202" s="1">
        <f>ABS(Mean!K202-MAX('ID-26'!E209,'ID-31'!E209,'ID-34'!I209,'ID-36'!G209,'ID-40'!K209,'ID-44'!I209,'ID-57'!I209))</f>
        <v>4.3574144807426158</v>
      </c>
      <c r="M202" s="1">
        <v>24.75</v>
      </c>
      <c r="N202" s="70">
        <f t="shared" si="30"/>
        <v>4.0306224606266632E-4</v>
      </c>
      <c r="O202" s="1">
        <f t="shared" si="31"/>
        <v>2.2911809309758075E-4</v>
      </c>
      <c r="P202" s="1">
        <f t="shared" si="32"/>
        <v>5.4150884481226735E-4</v>
      </c>
      <c r="Q202" s="1">
        <f t="shared" si="33"/>
        <v>7.2300306652152186E-4</v>
      </c>
      <c r="R202" s="1">
        <f t="shared" si="34"/>
        <v>2.1698738778813636E-3</v>
      </c>
      <c r="S202" s="1">
        <f t="shared" si="35"/>
        <v>1.5840529609910121E-3</v>
      </c>
      <c r="T202" s="1">
        <f t="shared" si="36"/>
        <v>5.8247662807024952E-4</v>
      </c>
      <c r="U202" s="1">
        <f t="shared" si="37"/>
        <v>6.5332655189489271E-4</v>
      </c>
      <c r="V202" s="1">
        <f t="shared" si="38"/>
        <v>3.1811824379874968E-4</v>
      </c>
      <c r="W202" s="1">
        <f t="shared" si="39"/>
        <v>7.2594525249171989E-4</v>
      </c>
    </row>
    <row r="203" spans="1:23" x14ac:dyDescent="0.25">
      <c r="A203" s="1">
        <v>24.875</v>
      </c>
      <c r="B203" s="1">
        <f>ABS(Mean!B203-MAX('ID-11'!B210,'ID-13'!B210,'ID-14'!B210,'ID-15'!B210,'ID-24'!B210,'ID-26'!B210,'ID-29'!B210,'ID-30'!B210,'ID-32'!B210,'ID-33'!B210,'ID-34'!B210,'ID-37'!B210,'ID-38'!B210,'ID-39'!B210,'ID-40'!B210,'ID-44'!B210,'ID-45'!B210,'ID-53'!B210,'ID-57'!B210,'ID-59'!B210,'ID-70'!B210,'ID-71'!B210))</f>
        <v>2.4227377511607449</v>
      </c>
      <c r="C203" s="1">
        <f>ABS(Mean!C203-MAX('ID-08'!B210,'ID-09'!B210,'ID-11'!C210,'ID-14'!C210,'ID-18'!B210,'ID-24'!C210,'ID-26'!C210,'ID-29'!C210,'ID-30'!C210,'ID-34'!C210,'ID-36'!B210,'ID-38'!C210,'ID-39'!C210,'ID-40'!C210,'ID-44'!C210,'ID-45'!C210,'ID-57'!C210,'ID-59'!C210))</f>
        <v>1.3741423946943894</v>
      </c>
      <c r="D203" s="1">
        <f>ABS(Mean!D203-MAX('ID-13'!C210,'ID-14'!D210,'ID-15'!C210,'ID-16'!B210,'ID-18'!C210,'ID-26'!D210,'ID-29'!D210,'ID-30'!D210,'ID-33'!C210,'ID-34'!D210,'ID-36'!C210,'ID-37'!C210,'ID-38'!D210,'ID-39'!D210,'ID-40'!D210,'ID-45'!D210,'ID-59'!D210,'ID-71'!C210))</f>
        <v>3.2681044297996884</v>
      </c>
      <c r="E203" s="1">
        <f>ABS(Mean!E203-MAX('ID-03'!B210,'ID-09'!C210,'ID-13'!D210,'ID-15'!D210,'ID-16'!C210,'ID-18'!D210,'ID-24'!D210,'ID-29'!E210,'ID-30'!E210,'ID-33'!D210,'ID-34'!E210,'ID-36'!D210,'ID-38'!E210,'ID-39'!E210,'ID-40'!E210,'ID-44'!D210,'ID-45'!E210,'ID-57'!D210,'ID-70'!C210,'ID-71'!D210))</f>
        <v>4.0464825336727408</v>
      </c>
      <c r="F203" s="1">
        <f>ABS(Mean!F203-MAX('ID-01'!B210,'ID-02'!B210,'ID-03'!C210,'ID-06'!B210,'ID-08'!C210,'ID-09'!D210,'ID-12'!B210,'ID-16'!D210,'ID-18'!E210,'ID-24'!E210,'ID-29'!F210,'ID-33'!E210,'ID-34'!F210,'ID-36'!E210,'ID-38'!F210,'ID-39'!F210,'ID-40'!F210,'ID-45'!F210,'ID-53'!C210,'ID-54'!B210,'ID-57'!E210,'ID-71'!E210))</f>
        <v>12.858605401430314</v>
      </c>
      <c r="G203" s="1">
        <f>ABS(Mean!G203-MAX('ID-01'!C210,'ID-02'!C210,'ID-03'!D210,'ID-07'!B210,'ID-08'!D210,'ID-11'!D210,'ID-18'!F210,'ID-24'!F210,'ID-29'!G210,'ID-31'!B210,'ID-33'!F210,'ID-34'!G210,'ID-36'!F210,'ID-39'!G210,'ID-40'!G210,'ID-44'!E210,'ID-45'!G210,'ID-50'!B210,'ID-53'!D210,'ID-54'!C210,'ID-57'!F210,'ID-59'!E210,'ID-70'!D210,'ID-71'!F210))</f>
        <v>9.5747830812322086</v>
      </c>
      <c r="H203" s="1">
        <f>ABS(Mean!H203-MAX('ID-03'!E210,'ID-11'!E210,'ID-13'!E210,'ID-15'!E210,'ID-16'!E210,'ID-18'!G210,'ID-24'!G210,'ID-29'!H210,'ID-30'!F210,'ID-31'!C210,'ID-33'!G210,'ID-34'!H210,'ID-40'!H210,'ID-44'!F210,'ID-45'!H210,'ID-54'!D210,'ID-57'!G210,'ID-59'!F210,'ID-70'!E210,'ID-71'!G210))</f>
        <v>3.4875687017415671</v>
      </c>
      <c r="I203" s="1">
        <f>ABS(Mean!I203-MAX('ID-12'!C210,'ID-18'!H210,'ID-24'!H210,'ID-29'!I210,'ID-40'!I210,'ID-44'!G210,'ID-45'!I210,'ID-59'!G210))</f>
        <v>3.8425743286335692</v>
      </c>
      <c r="J203" s="1">
        <f>ABS(Mean!J203-MAX('ID-31'!D210,'ID-40'!J210,'ID-44'!H210,'ID-45'!J210,'ID-57'!H210))</f>
        <v>1.9223815918659755</v>
      </c>
      <c r="K203" s="1">
        <f>ABS(Mean!K203-MAX('ID-26'!E210,'ID-31'!E210,'ID-34'!I210,'ID-36'!G210,'ID-40'!K210,'ID-44'!I210,'ID-57'!I210))</f>
        <v>4.3615784580981423</v>
      </c>
      <c r="M203" s="1">
        <v>24.875</v>
      </c>
      <c r="N203" s="70">
        <f t="shared" si="30"/>
        <v>4.0362810934338011E-4</v>
      </c>
      <c r="O203" s="1">
        <f t="shared" si="31"/>
        <v>2.2893212295608528E-4</v>
      </c>
      <c r="P203" s="1">
        <f t="shared" si="32"/>
        <v>5.4446619800462817E-4</v>
      </c>
      <c r="Q203" s="1">
        <f t="shared" si="33"/>
        <v>6.7414399010987862E-4</v>
      </c>
      <c r="R203" s="1">
        <f t="shared" si="34"/>
        <v>2.1422436598782903E-3</v>
      </c>
      <c r="S203" s="1">
        <f t="shared" si="35"/>
        <v>1.5951588613332861E-3</v>
      </c>
      <c r="T203" s="1">
        <f t="shared" si="36"/>
        <v>5.810289457101451E-4</v>
      </c>
      <c r="U203" s="1">
        <f t="shared" si="37"/>
        <v>6.401728831503527E-4</v>
      </c>
      <c r="V203" s="1">
        <f t="shared" si="38"/>
        <v>3.2026877320487151E-4</v>
      </c>
      <c r="W203" s="1">
        <f t="shared" si="39"/>
        <v>7.2663897111915053E-4</v>
      </c>
    </row>
    <row r="204" spans="1:23" x14ac:dyDescent="0.25">
      <c r="A204" s="1">
        <v>25</v>
      </c>
      <c r="B204" s="1">
        <f>ABS(Mean!B204-MAX('ID-11'!B211,'ID-13'!B211,'ID-14'!B211,'ID-15'!B211,'ID-24'!B211,'ID-26'!B211,'ID-29'!B211,'ID-30'!B211,'ID-32'!B211,'ID-33'!B211,'ID-34'!B211,'ID-37'!B211,'ID-38'!B211,'ID-39'!B211,'ID-40'!B211,'ID-44'!B211,'ID-45'!B211,'ID-53'!B211,'ID-57'!B211,'ID-59'!B211,'ID-70'!B211,'ID-71'!B211))</f>
        <v>2.4646004345422305</v>
      </c>
      <c r="C204" s="1">
        <f>ABS(Mean!C204-MAX('ID-08'!B211,'ID-09'!B211,'ID-11'!C211,'ID-14'!C211,'ID-18'!B211,'ID-24'!C211,'ID-26'!C211,'ID-29'!C211,'ID-30'!C211,'ID-34'!C211,'ID-36'!B211,'ID-38'!C211,'ID-39'!C211,'ID-40'!C211,'ID-44'!C211,'ID-45'!C211,'ID-57'!C211,'ID-59'!C211))</f>
        <v>1.3619803611426491</v>
      </c>
      <c r="D204" s="1">
        <f>ABS(Mean!D204-MAX('ID-13'!C211,'ID-14'!D211,'ID-15'!C211,'ID-16'!B211,'ID-18'!C211,'ID-26'!D211,'ID-29'!D211,'ID-30'!D211,'ID-33'!C211,'ID-34'!D211,'ID-36'!C211,'ID-37'!C211,'ID-38'!D211,'ID-39'!D211,'ID-40'!D211,'ID-45'!D211,'ID-59'!D211,'ID-71'!C211))</f>
        <v>3.2249209332227657</v>
      </c>
      <c r="E204" s="1">
        <f>ABS(Mean!E204-MAX('ID-03'!B211,'ID-09'!C211,'ID-13'!D211,'ID-15'!D211,'ID-16'!C211,'ID-18'!D211,'ID-24'!D211,'ID-29'!E211,'ID-30'!E211,'ID-33'!D211,'ID-34'!E211,'ID-36'!D211,'ID-38'!E211,'ID-39'!E211,'ID-40'!E211,'ID-44'!D211,'ID-45'!E211,'ID-57'!D211,'ID-70'!C211,'ID-71'!D211))</f>
        <v>4.0372149694568007</v>
      </c>
      <c r="F204" s="1">
        <f>ABS(Mean!F204-MAX('ID-01'!B211,'ID-02'!B211,'ID-03'!C211,'ID-06'!B211,'ID-08'!C211,'ID-09'!D211,'ID-12'!B211,'ID-16'!D211,'ID-18'!E211,'ID-24'!E211,'ID-29'!F211,'ID-33'!E211,'ID-34'!F211,'ID-36'!E211,'ID-38'!F211,'ID-39'!F211,'ID-40'!F211,'ID-45'!F211,'ID-53'!C211,'ID-54'!B211,'ID-57'!E211,'ID-71'!E211))</f>
        <v>12.725664106285929</v>
      </c>
      <c r="G204" s="1">
        <f>ABS(Mean!G204-MAX('ID-01'!C211,'ID-02'!C211,'ID-03'!D211,'ID-07'!B211,'ID-08'!D211,'ID-11'!D211,'ID-18'!F211,'ID-24'!F211,'ID-29'!G211,'ID-31'!B211,'ID-33'!F211,'ID-34'!G211,'ID-36'!F211,'ID-39'!G211,'ID-40'!G211,'ID-44'!E211,'ID-45'!G211,'ID-50'!B211,'ID-53'!D211,'ID-54'!C211,'ID-57'!F211,'ID-59'!E211,'ID-70'!D211,'ID-71'!F211))</f>
        <v>9.7222118415192753</v>
      </c>
      <c r="H204" s="1">
        <f>ABS(Mean!H204-MAX('ID-03'!E211,'ID-11'!E211,'ID-13'!E211,'ID-15'!E211,'ID-16'!E211,'ID-18'!G211,'ID-24'!G211,'ID-29'!H211,'ID-30'!F211,'ID-31'!C211,'ID-33'!G211,'ID-34'!H211,'ID-40'!H211,'ID-44'!F211,'ID-45'!H211,'ID-54'!D211,'ID-57'!G211,'ID-59'!F211,'ID-70'!E211,'ID-71'!G211))</f>
        <v>3.5495510369567498</v>
      </c>
      <c r="I204" s="1">
        <f>ABS(Mean!I204-MAX('ID-12'!C211,'ID-18'!H211,'ID-24'!H211,'ID-29'!I211,'ID-40'!I211,'ID-44'!G211,'ID-45'!I211,'ID-59'!G211))</f>
        <v>3.7640844697519347</v>
      </c>
      <c r="J204" s="1">
        <f>ABS(Mean!J204-MAX('ID-31'!D211,'ID-40'!J211,'ID-44'!H211,'ID-45'!J211,'ID-57'!H211))</f>
        <v>1.9033098114254132</v>
      </c>
      <c r="K204" s="1">
        <f>ABS(Mean!K204-MAX('ID-26'!E211,'ID-31'!E211,'ID-34'!I211,'ID-36'!G211,'ID-40'!K211,'ID-44'!I211,'ID-57'!I211))</f>
        <v>4.3810666844918327</v>
      </c>
      <c r="M204" s="1">
        <v>25</v>
      </c>
      <c r="N204" s="70">
        <f t="shared" si="30"/>
        <v>4.1060243239473561E-4</v>
      </c>
      <c r="O204" s="1">
        <f t="shared" si="31"/>
        <v>2.2690592816636536E-4</v>
      </c>
      <c r="P204" s="1">
        <f t="shared" si="32"/>
        <v>5.3727182747491278E-4</v>
      </c>
      <c r="Q204" s="1">
        <f t="shared" si="33"/>
        <v>6.72600013911503E-4</v>
      </c>
      <c r="R204" s="1">
        <f t="shared" si="34"/>
        <v>2.1200956401072361E-3</v>
      </c>
      <c r="S204" s="1">
        <f t="shared" si="35"/>
        <v>1.6197204927971113E-3</v>
      </c>
      <c r="T204" s="1">
        <f t="shared" si="36"/>
        <v>5.9135520275699458E-4</v>
      </c>
      <c r="U204" s="1">
        <f t="shared" si="37"/>
        <v>6.2709647266067238E-4</v>
      </c>
      <c r="V204" s="1">
        <f t="shared" si="38"/>
        <v>3.1709141458347386E-4</v>
      </c>
      <c r="W204" s="1">
        <f t="shared" si="39"/>
        <v>7.2988570963633938E-4</v>
      </c>
    </row>
    <row r="205" spans="1:23" x14ac:dyDescent="0.25">
      <c r="A205" s="1">
        <v>25.125</v>
      </c>
      <c r="B205" s="1">
        <f>ABS(Mean!B205-MAX('ID-11'!B212,'ID-13'!B212,'ID-14'!B212,'ID-15'!B212,'ID-24'!B212,'ID-26'!B212,'ID-29'!B212,'ID-30'!B212,'ID-32'!B212,'ID-33'!B212,'ID-34'!B212,'ID-37'!B212,'ID-38'!B212,'ID-39'!B212,'ID-40'!B212,'ID-44'!B212,'ID-45'!B212,'ID-53'!B212,'ID-57'!B212,'ID-59'!B212,'ID-70'!B212,'ID-71'!B212))</f>
        <v>2.4704169728649288</v>
      </c>
      <c r="C205" s="1">
        <f>ABS(Mean!C205-MAX('ID-08'!B212,'ID-09'!B212,'ID-11'!C212,'ID-14'!C212,'ID-18'!B212,'ID-24'!C212,'ID-26'!C212,'ID-29'!C212,'ID-30'!C212,'ID-34'!C212,'ID-36'!B212,'ID-38'!C212,'ID-39'!C212,'ID-40'!C212,'ID-44'!C212,'ID-45'!C212,'ID-57'!C212,'ID-59'!C212))</f>
        <v>1.3535985041506817</v>
      </c>
      <c r="D205" s="1">
        <f>ABS(Mean!D205-MAX('ID-13'!C212,'ID-14'!D212,'ID-15'!C212,'ID-16'!B212,'ID-18'!C212,'ID-26'!D212,'ID-29'!D212,'ID-30'!D212,'ID-33'!C212,'ID-34'!D212,'ID-36'!C212,'ID-37'!C212,'ID-38'!D212,'ID-39'!D212,'ID-40'!D212,'ID-45'!D212,'ID-59'!D212,'ID-71'!C212))</f>
        <v>3.2355988068488482</v>
      </c>
      <c r="E205" s="1">
        <f>ABS(Mean!E205-MAX('ID-03'!B212,'ID-09'!C212,'ID-13'!D212,'ID-15'!D212,'ID-16'!C212,'ID-18'!D212,'ID-24'!D212,'ID-29'!E212,'ID-30'!E212,'ID-33'!D212,'ID-34'!E212,'ID-36'!D212,'ID-38'!E212,'ID-39'!E212,'ID-40'!E212,'ID-44'!D212,'ID-45'!E212,'ID-57'!D212,'ID-70'!C212,'ID-71'!D212))</f>
        <v>4.0602406643456721</v>
      </c>
      <c r="F205" s="1">
        <f>ABS(Mean!F205-MAX('ID-01'!B212,'ID-02'!B212,'ID-03'!C212,'ID-06'!B212,'ID-08'!C212,'ID-09'!D212,'ID-12'!B212,'ID-16'!D212,'ID-18'!E212,'ID-24'!E212,'ID-29'!F212,'ID-33'!E212,'ID-34'!F212,'ID-36'!E212,'ID-38'!F212,'ID-39'!F212,'ID-40'!F212,'ID-45'!F212,'ID-53'!C212,'ID-54'!B212,'ID-57'!E212,'ID-71'!E212))</f>
        <v>12.450190760905896</v>
      </c>
      <c r="G205" s="1">
        <f>ABS(Mean!G205-MAX('ID-01'!C212,'ID-02'!C212,'ID-03'!D212,'ID-07'!B212,'ID-08'!D212,'ID-11'!D212,'ID-18'!F212,'ID-24'!F212,'ID-29'!G212,'ID-31'!B212,'ID-33'!F212,'ID-34'!G212,'ID-36'!F212,'ID-39'!G212,'ID-40'!G212,'ID-44'!E212,'ID-45'!G212,'ID-50'!B212,'ID-53'!D212,'ID-54'!C212,'ID-57'!F212,'ID-59'!E212,'ID-70'!D212,'ID-71'!F212))</f>
        <v>9.7022899797449966</v>
      </c>
      <c r="H205" s="1">
        <f>ABS(Mean!H205-MAX('ID-03'!E212,'ID-11'!E212,'ID-13'!E212,'ID-15'!E212,'ID-16'!E212,'ID-18'!G212,'ID-24'!G212,'ID-29'!H212,'ID-30'!F212,'ID-31'!C212,'ID-33'!G212,'ID-34'!H212,'ID-40'!H212,'ID-44'!F212,'ID-45'!H212,'ID-54'!D212,'ID-57'!G212,'ID-59'!F212,'ID-70'!E212,'ID-71'!G212))</f>
        <v>3.5263717400735866</v>
      </c>
      <c r="I205" s="1">
        <f>ABS(Mean!I205-MAX('ID-12'!C212,'ID-18'!H212,'ID-24'!H212,'ID-29'!I212,'ID-40'!I212,'ID-44'!G212,'ID-45'!I212,'ID-59'!G212))</f>
        <v>3.7763102707334339</v>
      </c>
      <c r="J205" s="1">
        <f>ABS(Mean!J205-MAX('ID-31'!D212,'ID-40'!J212,'ID-44'!H212,'ID-45'!J212,'ID-57'!H212))</f>
        <v>1.9417543184469426</v>
      </c>
      <c r="K205" s="1">
        <f>ABS(Mean!K205-MAX('ID-26'!E212,'ID-31'!E212,'ID-34'!I212,'ID-36'!G212,'ID-40'!K212,'ID-44'!I212,'ID-57'!I212))</f>
        <v>4.4700744167173703</v>
      </c>
      <c r="M205" s="1">
        <v>25.125</v>
      </c>
      <c r="N205" s="70">
        <f t="shared" si="30"/>
        <v>4.1157146767929715E-4</v>
      </c>
      <c r="O205" s="1">
        <f t="shared" si="31"/>
        <v>2.2550951079150359E-4</v>
      </c>
      <c r="P205" s="1">
        <f t="shared" si="32"/>
        <v>5.3905076122101809E-4</v>
      </c>
      <c r="Q205" s="1">
        <f t="shared" si="33"/>
        <v>6.7643609467998899E-4</v>
      </c>
      <c r="R205" s="1">
        <f t="shared" si="34"/>
        <v>2.0742017807669224E-3</v>
      </c>
      <c r="S205" s="1">
        <f t="shared" si="35"/>
        <v>1.6164015106255166E-3</v>
      </c>
      <c r="T205" s="1">
        <f t="shared" si="36"/>
        <v>5.8749353189625959E-4</v>
      </c>
      <c r="U205" s="1">
        <f t="shared" si="37"/>
        <v>6.2913329110419016E-4</v>
      </c>
      <c r="V205" s="1">
        <f t="shared" si="38"/>
        <v>3.2349626945326064E-4</v>
      </c>
      <c r="W205" s="1">
        <f t="shared" si="39"/>
        <v>7.4471439782511394E-4</v>
      </c>
    </row>
    <row r="206" spans="1:23" x14ac:dyDescent="0.25">
      <c r="A206" s="1">
        <v>25.25</v>
      </c>
      <c r="B206" s="1">
        <f>ABS(Mean!B206-MAX('ID-11'!B213,'ID-13'!B213,'ID-14'!B213,'ID-15'!B213,'ID-24'!B213,'ID-26'!B213,'ID-29'!B213,'ID-30'!B213,'ID-32'!B213,'ID-33'!B213,'ID-34'!B213,'ID-37'!B213,'ID-38'!B213,'ID-39'!B213,'ID-40'!B213,'ID-44'!B213,'ID-45'!B213,'ID-53'!B213,'ID-57'!B213,'ID-59'!B213,'ID-70'!B213,'ID-71'!B213))</f>
        <v>2.4925870661189915</v>
      </c>
      <c r="C206" s="1">
        <f>ABS(Mean!C206-MAX('ID-08'!B213,'ID-09'!B213,'ID-11'!C213,'ID-14'!C213,'ID-18'!B213,'ID-24'!C213,'ID-26'!C213,'ID-29'!C213,'ID-30'!C213,'ID-34'!C213,'ID-36'!B213,'ID-38'!C213,'ID-39'!C213,'ID-40'!C213,'ID-44'!C213,'ID-45'!C213,'ID-57'!C213,'ID-59'!C213))</f>
        <v>1.3413227110903621</v>
      </c>
      <c r="D206" s="1">
        <f>ABS(Mean!D206-MAX('ID-13'!C213,'ID-14'!D213,'ID-15'!C213,'ID-16'!B213,'ID-18'!C213,'ID-26'!D213,'ID-29'!D213,'ID-30'!D213,'ID-33'!C213,'ID-34'!D213,'ID-36'!C213,'ID-37'!C213,'ID-38'!D213,'ID-39'!D213,'ID-40'!D213,'ID-45'!D213,'ID-59'!D213,'ID-71'!C213))</f>
        <v>3.1188936129107612</v>
      </c>
      <c r="E206" s="1">
        <f>ABS(Mean!E206-MAX('ID-03'!B213,'ID-09'!C213,'ID-13'!D213,'ID-15'!D213,'ID-16'!C213,'ID-18'!D213,'ID-24'!D213,'ID-29'!E213,'ID-30'!E213,'ID-33'!D213,'ID-34'!E213,'ID-36'!D213,'ID-38'!E213,'ID-39'!E213,'ID-40'!E213,'ID-44'!D213,'ID-45'!E213,'ID-57'!D213,'ID-70'!C213,'ID-71'!D213))</f>
        <v>3.8789476763944375</v>
      </c>
      <c r="F206" s="1">
        <f>ABS(Mean!F206-MAX('ID-01'!B213,'ID-02'!B213,'ID-03'!C213,'ID-06'!B213,'ID-08'!C213,'ID-09'!D213,'ID-12'!B213,'ID-16'!D213,'ID-18'!E213,'ID-24'!E213,'ID-29'!F213,'ID-33'!E213,'ID-34'!F213,'ID-36'!E213,'ID-38'!F213,'ID-39'!F213,'ID-40'!F213,'ID-45'!F213,'ID-53'!C213,'ID-54'!B213,'ID-57'!E213,'ID-71'!E213))</f>
        <v>11.989363574955995</v>
      </c>
      <c r="G206" s="1">
        <f>ABS(Mean!G206-MAX('ID-01'!C213,'ID-02'!C213,'ID-03'!D213,'ID-07'!B213,'ID-08'!D213,'ID-11'!D213,'ID-18'!F213,'ID-24'!F213,'ID-29'!G213,'ID-31'!B213,'ID-33'!F213,'ID-34'!G213,'ID-36'!F213,'ID-39'!G213,'ID-40'!G213,'ID-44'!E213,'ID-45'!G213,'ID-50'!B213,'ID-53'!D213,'ID-54'!C213,'ID-57'!F213,'ID-59'!E213,'ID-70'!D213,'ID-71'!F213))</f>
        <v>9.6823391310512434</v>
      </c>
      <c r="H206" s="1">
        <f>ABS(Mean!H206-MAX('ID-03'!E213,'ID-11'!E213,'ID-13'!E213,'ID-15'!E213,'ID-16'!E213,'ID-18'!G213,'ID-24'!G213,'ID-29'!H213,'ID-30'!F213,'ID-31'!C213,'ID-33'!G213,'ID-34'!H213,'ID-40'!H213,'ID-44'!F213,'ID-45'!H213,'ID-54'!D213,'ID-57'!G213,'ID-59'!F213,'ID-70'!E213,'ID-71'!G213))</f>
        <v>3.546704353178904</v>
      </c>
      <c r="I206" s="1">
        <f>ABS(Mean!I206-MAX('ID-12'!C213,'ID-18'!H213,'ID-24'!H213,'ID-29'!I213,'ID-40'!I213,'ID-44'!G213,'ID-45'!I213,'ID-59'!G213))</f>
        <v>3.7101359832427279</v>
      </c>
      <c r="J206" s="1">
        <f>ABS(Mean!J206-MAX('ID-31'!D213,'ID-40'!J213,'ID-44'!H213,'ID-45'!J213,'ID-57'!H213))</f>
        <v>2.0324870035679723</v>
      </c>
      <c r="K206" s="1">
        <f>ABS(Mean!K206-MAX('ID-26'!E213,'ID-31'!E213,'ID-34'!I213,'ID-36'!G213,'ID-40'!K213,'ID-44'!I213,'ID-57'!I213))</f>
        <v>4.2184844625990916</v>
      </c>
      <c r="M206" s="1">
        <v>25.25</v>
      </c>
      <c r="N206" s="70">
        <f t="shared" si="30"/>
        <v>4.1526500521542402E-4</v>
      </c>
      <c r="O206" s="1">
        <f t="shared" si="31"/>
        <v>2.2346436366765433E-4</v>
      </c>
      <c r="P206" s="1">
        <f t="shared" si="32"/>
        <v>5.1960767591093286E-4</v>
      </c>
      <c r="Q206" s="1">
        <f t="shared" si="33"/>
        <v>6.4623268288731338E-4</v>
      </c>
      <c r="R206" s="1">
        <f t="shared" si="34"/>
        <v>1.9974279715876688E-3</v>
      </c>
      <c r="S206" s="1">
        <f t="shared" si="35"/>
        <v>1.6130776992331372E-3</v>
      </c>
      <c r="T206" s="1">
        <f t="shared" si="36"/>
        <v>5.9088094523960545E-4</v>
      </c>
      <c r="U206" s="1">
        <f t="shared" si="37"/>
        <v>6.1810865480823847E-4</v>
      </c>
      <c r="V206" s="1">
        <f t="shared" si="38"/>
        <v>3.3861233479442419E-4</v>
      </c>
      <c r="W206" s="1">
        <f t="shared" si="39"/>
        <v>7.0279951146900868E-4</v>
      </c>
    </row>
    <row r="207" spans="1:23" x14ac:dyDescent="0.25">
      <c r="A207" s="1">
        <v>25.375</v>
      </c>
      <c r="B207" s="1">
        <f>ABS(Mean!B207-MAX('ID-11'!B214,'ID-13'!B214,'ID-14'!B214,'ID-15'!B214,'ID-24'!B214,'ID-26'!B214,'ID-29'!B214,'ID-30'!B214,'ID-32'!B214,'ID-33'!B214,'ID-34'!B214,'ID-37'!B214,'ID-38'!B214,'ID-39'!B214,'ID-40'!B214,'ID-44'!B214,'ID-45'!B214,'ID-53'!B214,'ID-57'!B214,'ID-59'!B214,'ID-70'!B214,'ID-71'!B214))</f>
        <v>2.4555083595638707</v>
      </c>
      <c r="C207" s="1">
        <f>ABS(Mean!C207-MAX('ID-08'!B214,'ID-09'!B214,'ID-11'!C214,'ID-14'!C214,'ID-18'!B214,'ID-24'!C214,'ID-26'!C214,'ID-29'!C214,'ID-30'!C214,'ID-34'!C214,'ID-36'!B214,'ID-38'!C214,'ID-39'!C214,'ID-40'!C214,'ID-44'!C214,'ID-45'!C214,'ID-57'!C214,'ID-59'!C214))</f>
        <v>1.3922272940170024</v>
      </c>
      <c r="D207" s="1">
        <f>ABS(Mean!D207-MAX('ID-13'!C214,'ID-14'!D214,'ID-15'!C214,'ID-16'!B214,'ID-18'!C214,'ID-26'!D214,'ID-29'!D214,'ID-30'!D214,'ID-33'!C214,'ID-34'!D214,'ID-36'!C214,'ID-37'!C214,'ID-38'!D214,'ID-39'!D214,'ID-40'!D214,'ID-45'!D214,'ID-59'!D214,'ID-71'!C214))</f>
        <v>3.1331921990059524</v>
      </c>
      <c r="E207" s="1">
        <f>ABS(Mean!E207-MAX('ID-03'!B214,'ID-09'!C214,'ID-13'!D214,'ID-15'!D214,'ID-16'!C214,'ID-18'!D214,'ID-24'!D214,'ID-29'!E214,'ID-30'!E214,'ID-33'!D214,'ID-34'!E214,'ID-36'!D214,'ID-38'!E214,'ID-39'!E214,'ID-40'!E214,'ID-44'!D214,'ID-45'!E214,'ID-57'!D214,'ID-70'!C214,'ID-71'!D214))</f>
        <v>3.8209360915437398</v>
      </c>
      <c r="F207" s="1">
        <f>ABS(Mean!F207-MAX('ID-01'!B214,'ID-02'!B214,'ID-03'!C214,'ID-06'!B214,'ID-08'!C214,'ID-09'!D214,'ID-12'!B214,'ID-16'!D214,'ID-18'!E214,'ID-24'!E214,'ID-29'!F214,'ID-33'!E214,'ID-34'!F214,'ID-36'!E214,'ID-38'!F214,'ID-39'!F214,'ID-40'!F214,'ID-45'!F214,'ID-53'!C214,'ID-54'!B214,'ID-57'!E214,'ID-71'!E214))</f>
        <v>11.392702731460815</v>
      </c>
      <c r="G207" s="1">
        <f>ABS(Mean!G207-MAX('ID-01'!C214,'ID-02'!C214,'ID-03'!D214,'ID-07'!B214,'ID-08'!D214,'ID-11'!D214,'ID-18'!F214,'ID-24'!F214,'ID-29'!G214,'ID-31'!B214,'ID-33'!F214,'ID-34'!G214,'ID-36'!F214,'ID-39'!G214,'ID-40'!G214,'ID-44'!E214,'ID-45'!G214,'ID-50'!B214,'ID-53'!D214,'ID-54'!C214,'ID-57'!F214,'ID-59'!E214,'ID-70'!D214,'ID-71'!F214))</f>
        <v>9.7691794746441758</v>
      </c>
      <c r="H207" s="1">
        <f>ABS(Mean!H207-MAX('ID-03'!E214,'ID-11'!E214,'ID-13'!E214,'ID-15'!E214,'ID-16'!E214,'ID-18'!G214,'ID-24'!G214,'ID-29'!H214,'ID-30'!F214,'ID-31'!C214,'ID-33'!G214,'ID-34'!H214,'ID-40'!H214,'ID-44'!F214,'ID-45'!H214,'ID-54'!D214,'ID-57'!G214,'ID-59'!F214,'ID-70'!E214,'ID-71'!G214))</f>
        <v>3.5571122514518962</v>
      </c>
      <c r="I207" s="1">
        <f>ABS(Mean!I207-MAX('ID-12'!C214,'ID-18'!H214,'ID-24'!H214,'ID-29'!I214,'ID-40'!I214,'ID-44'!G214,'ID-45'!I214,'ID-59'!G214))</f>
        <v>3.8114246341815421</v>
      </c>
      <c r="J207" s="1">
        <f>ABS(Mean!J207-MAX('ID-31'!D214,'ID-40'!J214,'ID-44'!H214,'ID-45'!J214,'ID-57'!H214))</f>
        <v>2.0071164866761864</v>
      </c>
      <c r="K207" s="1">
        <f>ABS(Mean!K207-MAX('ID-26'!E214,'ID-31'!E214,'ID-34'!I214,'ID-36'!G214,'ID-40'!K214,'ID-44'!I214,'ID-57'!I214))</f>
        <v>4.2104528469797557</v>
      </c>
      <c r="M207" s="1">
        <v>25.375</v>
      </c>
      <c r="N207" s="70">
        <f t="shared" si="30"/>
        <v>4.090876927033409E-4</v>
      </c>
      <c r="O207" s="1">
        <f t="shared" si="31"/>
        <v>2.3194506718323261E-4</v>
      </c>
      <c r="P207" s="1">
        <f t="shared" si="32"/>
        <v>5.2198982035439167E-4</v>
      </c>
      <c r="Q207" s="1">
        <f t="shared" si="33"/>
        <v>6.3656795285118705E-4</v>
      </c>
      <c r="R207" s="1">
        <f t="shared" si="34"/>
        <v>1.898024275061372E-3</v>
      </c>
      <c r="S207" s="1">
        <f t="shared" si="35"/>
        <v>1.6275453004757198E-3</v>
      </c>
      <c r="T207" s="1">
        <f t="shared" si="36"/>
        <v>5.9261490109188599E-4</v>
      </c>
      <c r="U207" s="1">
        <f t="shared" si="37"/>
        <v>6.3498334405464501E-4</v>
      </c>
      <c r="V207" s="1">
        <f t="shared" si="38"/>
        <v>3.3438560668025267E-4</v>
      </c>
      <c r="W207" s="1">
        <f t="shared" si="39"/>
        <v>7.0146144430682734E-4</v>
      </c>
    </row>
    <row r="208" spans="1:23" x14ac:dyDescent="0.25">
      <c r="A208" s="1">
        <v>25.5</v>
      </c>
      <c r="B208" s="1">
        <f>ABS(Mean!B208-MAX('ID-11'!B215,'ID-13'!B215,'ID-14'!B215,'ID-15'!B215,'ID-24'!B215,'ID-26'!B215,'ID-29'!B215,'ID-30'!B215,'ID-32'!B215,'ID-33'!B215,'ID-34'!B215,'ID-37'!B215,'ID-38'!B215,'ID-39'!B215,'ID-40'!B215,'ID-44'!B215,'ID-45'!B215,'ID-53'!B215,'ID-57'!B215,'ID-59'!B215,'ID-70'!B215,'ID-71'!B215))</f>
        <v>2.4152203088829598</v>
      </c>
      <c r="C208" s="1">
        <f>ABS(Mean!C208-MAX('ID-08'!B215,'ID-09'!B215,'ID-11'!C215,'ID-14'!C215,'ID-18'!B215,'ID-24'!C215,'ID-26'!C215,'ID-29'!C215,'ID-30'!C215,'ID-34'!C215,'ID-36'!B215,'ID-38'!C215,'ID-39'!C215,'ID-40'!C215,'ID-44'!C215,'ID-45'!C215,'ID-57'!C215,'ID-59'!C215))</f>
        <v>1.5329683807542653</v>
      </c>
      <c r="D208" s="1">
        <f>ABS(Mean!D208-MAX('ID-13'!C215,'ID-14'!D215,'ID-15'!C215,'ID-16'!B215,'ID-18'!C215,'ID-26'!D215,'ID-29'!D215,'ID-30'!D215,'ID-33'!C215,'ID-34'!D215,'ID-36'!C215,'ID-37'!C215,'ID-38'!D215,'ID-39'!D215,'ID-40'!D215,'ID-45'!D215,'ID-59'!D215,'ID-71'!C215))</f>
        <v>3.1865495350956552</v>
      </c>
      <c r="E208" s="1">
        <f>ABS(Mean!E208-MAX('ID-03'!B215,'ID-09'!C215,'ID-13'!D215,'ID-15'!D215,'ID-16'!C215,'ID-18'!D215,'ID-24'!D215,'ID-29'!E215,'ID-30'!E215,'ID-33'!D215,'ID-34'!E215,'ID-36'!D215,'ID-38'!E215,'ID-39'!E215,'ID-40'!E215,'ID-44'!D215,'ID-45'!E215,'ID-57'!D215,'ID-70'!C215,'ID-71'!D215))</f>
        <v>3.7907188133545091</v>
      </c>
      <c r="F208" s="1">
        <f>ABS(Mean!F208-MAX('ID-01'!B215,'ID-02'!B215,'ID-03'!C215,'ID-06'!B215,'ID-08'!C215,'ID-09'!D215,'ID-12'!B215,'ID-16'!D215,'ID-18'!E215,'ID-24'!E215,'ID-29'!F215,'ID-33'!E215,'ID-34'!F215,'ID-36'!E215,'ID-38'!F215,'ID-39'!F215,'ID-40'!F215,'ID-45'!F215,'ID-53'!C215,'ID-54'!B215,'ID-57'!E215,'ID-71'!E215))</f>
        <v>11.359981641341959</v>
      </c>
      <c r="G208" s="1">
        <f>ABS(Mean!G208-MAX('ID-01'!C215,'ID-02'!C215,'ID-03'!D215,'ID-07'!B215,'ID-08'!D215,'ID-11'!D215,'ID-18'!F215,'ID-24'!F215,'ID-29'!G215,'ID-31'!B215,'ID-33'!F215,'ID-34'!G215,'ID-36'!F215,'ID-39'!G215,'ID-40'!G215,'ID-44'!E215,'ID-45'!G215,'ID-50'!B215,'ID-53'!D215,'ID-54'!C215,'ID-57'!F215,'ID-59'!E215,'ID-70'!D215,'ID-71'!F215))</f>
        <v>9.7040043271960386</v>
      </c>
      <c r="H208" s="1">
        <f>ABS(Mean!H208-MAX('ID-03'!E215,'ID-11'!E215,'ID-13'!E215,'ID-15'!E215,'ID-16'!E215,'ID-18'!G215,'ID-24'!G215,'ID-29'!H215,'ID-30'!F215,'ID-31'!C215,'ID-33'!G215,'ID-34'!H215,'ID-40'!H215,'ID-44'!F215,'ID-45'!H215,'ID-54'!D215,'ID-57'!G215,'ID-59'!F215,'ID-70'!E215,'ID-71'!G215))</f>
        <v>3.5810122863495866</v>
      </c>
      <c r="I208" s="1">
        <f>ABS(Mean!I208-MAX('ID-12'!C215,'ID-18'!H215,'ID-24'!H215,'ID-29'!I215,'ID-40'!I215,'ID-44'!G215,'ID-45'!I215,'ID-59'!G215))</f>
        <v>3.7405285814738032</v>
      </c>
      <c r="J208" s="1">
        <f>ABS(Mean!J208-MAX('ID-31'!D215,'ID-40'!J215,'ID-44'!H215,'ID-45'!J215,'ID-57'!H215))</f>
        <v>2.0098499986498664</v>
      </c>
      <c r="K208" s="1">
        <f>ABS(Mean!K208-MAX('ID-26'!E215,'ID-31'!E215,'ID-34'!I215,'ID-36'!G215,'ID-40'!K215,'ID-44'!I215,'ID-57'!I215))</f>
        <v>4.231320478358505</v>
      </c>
      <c r="M208" s="1">
        <v>25.5</v>
      </c>
      <c r="N208" s="70">
        <f t="shared" si="30"/>
        <v>4.0237570345990112E-4</v>
      </c>
      <c r="O208" s="1">
        <f t="shared" si="31"/>
        <v>2.5539253223366064E-4</v>
      </c>
      <c r="P208" s="1">
        <f t="shared" si="32"/>
        <v>5.3087915254693618E-4</v>
      </c>
      <c r="Q208" s="1">
        <f t="shared" si="33"/>
        <v>6.3153375430486129E-4</v>
      </c>
      <c r="R208" s="1">
        <f t="shared" si="34"/>
        <v>1.8925729414475704E-3</v>
      </c>
      <c r="S208" s="1">
        <f t="shared" si="35"/>
        <v>1.6166871209108602E-3</v>
      </c>
      <c r="T208" s="1">
        <f t="shared" si="36"/>
        <v>5.965966469058412E-4</v>
      </c>
      <c r="U208" s="1">
        <f t="shared" si="37"/>
        <v>6.231720616735356E-4</v>
      </c>
      <c r="V208" s="1">
        <f t="shared" si="38"/>
        <v>3.3484100977506775E-4</v>
      </c>
      <c r="W208" s="1">
        <f t="shared" si="39"/>
        <v>7.0493799169452694E-4</v>
      </c>
    </row>
    <row r="209" spans="1:23" x14ac:dyDescent="0.25">
      <c r="A209" s="1">
        <v>25.625</v>
      </c>
      <c r="B209" s="1">
        <f>ABS(Mean!B209-MAX('ID-11'!B216,'ID-13'!B216,'ID-14'!B216,'ID-15'!B216,'ID-24'!B216,'ID-26'!B216,'ID-29'!B216,'ID-30'!B216,'ID-32'!B216,'ID-33'!B216,'ID-34'!B216,'ID-37'!B216,'ID-38'!B216,'ID-39'!B216,'ID-40'!B216,'ID-44'!B216,'ID-45'!B216,'ID-53'!B216,'ID-57'!B216,'ID-59'!B216,'ID-70'!B216,'ID-71'!B216))</f>
        <v>2.4613863076387843</v>
      </c>
      <c r="C209" s="1">
        <f>ABS(Mean!C209-MAX('ID-08'!B216,'ID-09'!B216,'ID-11'!C216,'ID-14'!C216,'ID-18'!B216,'ID-24'!C216,'ID-26'!C216,'ID-29'!C216,'ID-30'!C216,'ID-34'!C216,'ID-36'!B216,'ID-38'!C216,'ID-39'!C216,'ID-40'!C216,'ID-44'!C216,'ID-45'!C216,'ID-57'!C216,'ID-59'!C216))</f>
        <v>1.5353644766190895</v>
      </c>
      <c r="D209" s="1">
        <f>ABS(Mean!D209-MAX('ID-13'!C216,'ID-14'!D216,'ID-15'!C216,'ID-16'!B216,'ID-18'!C216,'ID-26'!D216,'ID-29'!D216,'ID-30'!D216,'ID-33'!C216,'ID-34'!D216,'ID-36'!C216,'ID-37'!C216,'ID-38'!D216,'ID-39'!D216,'ID-40'!D216,'ID-45'!D216,'ID-59'!D216,'ID-71'!C216))</f>
        <v>3.1509346047412214</v>
      </c>
      <c r="E209" s="1">
        <f>ABS(Mean!E209-MAX('ID-03'!B216,'ID-09'!C216,'ID-13'!D216,'ID-15'!D216,'ID-16'!C216,'ID-18'!D216,'ID-24'!D216,'ID-29'!E216,'ID-30'!E216,'ID-33'!D216,'ID-34'!E216,'ID-36'!D216,'ID-38'!E216,'ID-39'!E216,'ID-40'!E216,'ID-44'!D216,'ID-45'!E216,'ID-57'!D216,'ID-70'!C216,'ID-71'!D216))</f>
        <v>3.7836447464273708</v>
      </c>
      <c r="F209" s="1">
        <f>ABS(Mean!F209-MAX('ID-01'!B216,'ID-02'!B216,'ID-03'!C216,'ID-06'!B216,'ID-08'!C216,'ID-09'!D216,'ID-12'!B216,'ID-16'!D216,'ID-18'!E216,'ID-24'!E216,'ID-29'!F216,'ID-33'!E216,'ID-34'!F216,'ID-36'!E216,'ID-38'!F216,'ID-39'!F216,'ID-40'!F216,'ID-45'!F216,'ID-53'!C216,'ID-54'!B216,'ID-57'!E216,'ID-71'!E216))</f>
        <v>11.190355021644173</v>
      </c>
      <c r="G209" s="1">
        <f>ABS(Mean!G209-MAX('ID-01'!C216,'ID-02'!C216,'ID-03'!D216,'ID-07'!B216,'ID-08'!D216,'ID-11'!D216,'ID-18'!F216,'ID-24'!F216,'ID-29'!G216,'ID-31'!B216,'ID-33'!F216,'ID-34'!G216,'ID-36'!F216,'ID-39'!G216,'ID-40'!G216,'ID-44'!E216,'ID-45'!G216,'ID-50'!B216,'ID-53'!D216,'ID-54'!C216,'ID-57'!F216,'ID-59'!E216,'ID-70'!D216,'ID-71'!F216))</f>
        <v>9.9469444809366028</v>
      </c>
      <c r="H209" s="1">
        <f>ABS(Mean!H209-MAX('ID-03'!E216,'ID-11'!E216,'ID-13'!E216,'ID-15'!E216,'ID-16'!E216,'ID-18'!G216,'ID-24'!G216,'ID-29'!H216,'ID-30'!F216,'ID-31'!C216,'ID-33'!G216,'ID-34'!H216,'ID-40'!H216,'ID-44'!F216,'ID-45'!H216,'ID-54'!D216,'ID-57'!G216,'ID-59'!F216,'ID-70'!E216,'ID-71'!G216))</f>
        <v>3.5842049933154811</v>
      </c>
      <c r="I209" s="1">
        <f>ABS(Mean!I209-MAX('ID-12'!C216,'ID-18'!H216,'ID-24'!H216,'ID-29'!I216,'ID-40'!I216,'ID-44'!G216,'ID-45'!I216,'ID-59'!G216))</f>
        <v>3.7665196156969745</v>
      </c>
      <c r="J209" s="1">
        <f>ABS(Mean!J209-MAX('ID-31'!D216,'ID-40'!J216,'ID-44'!H216,'ID-45'!J216,'ID-57'!H216))</f>
        <v>2.0792387668739534</v>
      </c>
      <c r="K209" s="1">
        <f>ABS(Mean!K209-MAX('ID-26'!E216,'ID-31'!E216,'ID-34'!I216,'ID-36'!G216,'ID-40'!K216,'ID-44'!I216,'ID-57'!I216))</f>
        <v>4.2175603488308617</v>
      </c>
      <c r="M209" s="1">
        <v>25.625</v>
      </c>
      <c r="N209" s="70">
        <f t="shared" si="30"/>
        <v>4.1006695885262149E-4</v>
      </c>
      <c r="O209" s="1">
        <f t="shared" si="31"/>
        <v>2.5579172180474033E-4</v>
      </c>
      <c r="P209" s="1">
        <f t="shared" si="32"/>
        <v>5.2494570514988756E-4</v>
      </c>
      <c r="Q209" s="1">
        <f t="shared" si="33"/>
        <v>6.3035521475479997E-4</v>
      </c>
      <c r="R209" s="1">
        <f t="shared" si="34"/>
        <v>1.8643131466059193E-3</v>
      </c>
      <c r="S209" s="1">
        <f t="shared" si="35"/>
        <v>1.6571609505240381E-3</v>
      </c>
      <c r="T209" s="1">
        <f t="shared" si="36"/>
        <v>5.9712855188635925E-4</v>
      </c>
      <c r="U209" s="1">
        <f t="shared" si="37"/>
        <v>6.2750216797511596E-4</v>
      </c>
      <c r="V209" s="1">
        <f t="shared" si="38"/>
        <v>3.4640117856120064E-4</v>
      </c>
      <c r="W209" s="1">
        <f t="shared" si="39"/>
        <v>7.0264555411522159E-4</v>
      </c>
    </row>
    <row r="210" spans="1:23" x14ac:dyDescent="0.25">
      <c r="A210" s="1">
        <v>25.75</v>
      </c>
      <c r="B210" s="1">
        <f>ABS(Mean!B210-MAX('ID-11'!B217,'ID-13'!B217,'ID-14'!B217,'ID-15'!B217,'ID-24'!B217,'ID-26'!B217,'ID-29'!B217,'ID-30'!B217,'ID-32'!B217,'ID-33'!B217,'ID-34'!B217,'ID-37'!B217,'ID-38'!B217,'ID-39'!B217,'ID-40'!B217,'ID-44'!B217,'ID-45'!B217,'ID-53'!B217,'ID-57'!B217,'ID-59'!B217,'ID-70'!B217,'ID-71'!B217))</f>
        <v>2.4200069319812161</v>
      </c>
      <c r="C210" s="1">
        <f>ABS(Mean!C210-MAX('ID-08'!B217,'ID-09'!B217,'ID-11'!C217,'ID-14'!C217,'ID-18'!B217,'ID-24'!C217,'ID-26'!C217,'ID-29'!C217,'ID-30'!C217,'ID-34'!C217,'ID-36'!B217,'ID-38'!C217,'ID-39'!C217,'ID-40'!C217,'ID-44'!C217,'ID-45'!C217,'ID-57'!C217,'ID-59'!C217))</f>
        <v>1.536437709490013</v>
      </c>
      <c r="D210" s="1">
        <f>ABS(Mean!D210-MAX('ID-13'!C217,'ID-14'!D217,'ID-15'!C217,'ID-16'!B217,'ID-18'!C217,'ID-26'!D217,'ID-29'!D217,'ID-30'!D217,'ID-33'!C217,'ID-34'!D217,'ID-36'!C217,'ID-37'!C217,'ID-38'!D217,'ID-39'!D217,'ID-40'!D217,'ID-45'!D217,'ID-59'!D217,'ID-71'!C217))</f>
        <v>3.1264229939336481</v>
      </c>
      <c r="E210" s="1">
        <f>ABS(Mean!E210-MAX('ID-03'!B217,'ID-09'!C217,'ID-13'!D217,'ID-15'!D217,'ID-16'!C217,'ID-18'!D217,'ID-24'!D217,'ID-29'!E217,'ID-30'!E217,'ID-33'!D217,'ID-34'!E217,'ID-36'!D217,'ID-38'!E217,'ID-39'!E217,'ID-40'!E217,'ID-44'!D217,'ID-45'!E217,'ID-57'!D217,'ID-70'!C217,'ID-71'!D217))</f>
        <v>3.6511616577803294</v>
      </c>
      <c r="F210" s="1">
        <f>ABS(Mean!F210-MAX('ID-01'!B217,'ID-02'!B217,'ID-03'!C217,'ID-06'!B217,'ID-08'!C217,'ID-09'!D217,'ID-12'!B217,'ID-16'!D217,'ID-18'!E217,'ID-24'!E217,'ID-29'!F217,'ID-33'!E217,'ID-34'!F217,'ID-36'!E217,'ID-38'!F217,'ID-39'!F217,'ID-40'!F217,'ID-45'!F217,'ID-53'!C217,'ID-54'!B217,'ID-57'!E217,'ID-71'!E217))</f>
        <v>11.000653638790707</v>
      </c>
      <c r="G210" s="1">
        <f>ABS(Mean!G210-MAX('ID-01'!C217,'ID-02'!C217,'ID-03'!D217,'ID-07'!B217,'ID-08'!D217,'ID-11'!D217,'ID-18'!F217,'ID-24'!F217,'ID-29'!G217,'ID-31'!B217,'ID-33'!F217,'ID-34'!G217,'ID-36'!F217,'ID-39'!G217,'ID-40'!G217,'ID-44'!E217,'ID-45'!G217,'ID-50'!B217,'ID-53'!D217,'ID-54'!C217,'ID-57'!F217,'ID-59'!E217,'ID-70'!D217,'ID-71'!F217))</f>
        <v>10.052034601955906</v>
      </c>
      <c r="H210" s="1">
        <f>ABS(Mean!H210-MAX('ID-03'!E217,'ID-11'!E217,'ID-13'!E217,'ID-15'!E217,'ID-16'!E217,'ID-18'!G217,'ID-24'!G217,'ID-29'!H217,'ID-30'!F217,'ID-31'!C217,'ID-33'!G217,'ID-34'!H217,'ID-40'!H217,'ID-44'!F217,'ID-45'!H217,'ID-54'!D217,'ID-57'!G217,'ID-59'!F217,'ID-70'!E217,'ID-71'!G217))</f>
        <v>3.5798527455763955</v>
      </c>
      <c r="I210" s="1">
        <f>ABS(Mean!I210-MAX('ID-12'!C217,'ID-18'!H217,'ID-24'!H217,'ID-29'!I217,'ID-40'!I217,'ID-44'!G217,'ID-45'!I217,'ID-59'!G217))</f>
        <v>3.8349800867556265</v>
      </c>
      <c r="J210" s="1">
        <f>ABS(Mean!J210-MAX('ID-31'!D217,'ID-40'!J217,'ID-44'!H217,'ID-45'!J217,'ID-57'!H217))</f>
        <v>1.9397552300550793</v>
      </c>
      <c r="K210" s="1">
        <f>ABS(Mean!K210-MAX('ID-26'!E217,'ID-31'!E217,'ID-34'!I217,'ID-36'!G217,'ID-40'!K217,'ID-44'!I217,'ID-57'!I217))</f>
        <v>4.2377925049055376</v>
      </c>
      <c r="M210" s="1">
        <v>25.75</v>
      </c>
      <c r="N210" s="70">
        <f t="shared" si="30"/>
        <v>4.0317315486807062E-4</v>
      </c>
      <c r="O210" s="1">
        <f t="shared" si="31"/>
        <v>2.5597052240103617E-4</v>
      </c>
      <c r="P210" s="1">
        <f t="shared" si="32"/>
        <v>5.2086207078934582E-4</v>
      </c>
      <c r="Q210" s="1">
        <f t="shared" si="33"/>
        <v>6.0828353218620292E-4</v>
      </c>
      <c r="R210" s="1">
        <f t="shared" si="34"/>
        <v>1.8327088962225319E-3</v>
      </c>
      <c r="S210" s="1">
        <f t="shared" si="35"/>
        <v>1.674668964685854E-3</v>
      </c>
      <c r="T210" s="1">
        <f t="shared" si="36"/>
        <v>5.9640346741302757E-4</v>
      </c>
      <c r="U210" s="1">
        <f t="shared" si="37"/>
        <v>6.3890768245348747E-4</v>
      </c>
      <c r="V210" s="1">
        <f t="shared" si="38"/>
        <v>3.2316322132717621E-4</v>
      </c>
      <c r="W210" s="1">
        <f t="shared" si="39"/>
        <v>7.0601623131726261E-4</v>
      </c>
    </row>
    <row r="211" spans="1:23" x14ac:dyDescent="0.25">
      <c r="A211" s="1">
        <v>25.875</v>
      </c>
      <c r="B211" s="1">
        <f>ABS(Mean!B211-MAX('ID-11'!B218,'ID-13'!B218,'ID-14'!B218,'ID-15'!B218,'ID-24'!B218,'ID-26'!B218,'ID-29'!B218,'ID-30'!B218,'ID-32'!B218,'ID-33'!B218,'ID-34'!B218,'ID-37'!B218,'ID-38'!B218,'ID-39'!B218,'ID-40'!B218,'ID-44'!B218,'ID-45'!B218,'ID-53'!B218,'ID-57'!B218,'ID-59'!B218,'ID-70'!B218,'ID-71'!B218))</f>
        <v>2.4518799906362059</v>
      </c>
      <c r="C211" s="1">
        <f>ABS(Mean!C211-MAX('ID-08'!B218,'ID-09'!B218,'ID-11'!C218,'ID-14'!C218,'ID-18'!B218,'ID-24'!C218,'ID-26'!C218,'ID-29'!C218,'ID-30'!C218,'ID-34'!C218,'ID-36'!B218,'ID-38'!C218,'ID-39'!C218,'ID-40'!C218,'ID-44'!C218,'ID-45'!C218,'ID-57'!C218,'ID-59'!C218))</f>
        <v>1.5019936146073212</v>
      </c>
      <c r="D211" s="1">
        <f>ABS(Mean!D211-MAX('ID-13'!C218,'ID-14'!D218,'ID-15'!C218,'ID-16'!B218,'ID-18'!C218,'ID-26'!D218,'ID-29'!D218,'ID-30'!D218,'ID-33'!C218,'ID-34'!D218,'ID-36'!C218,'ID-37'!C218,'ID-38'!D218,'ID-39'!D218,'ID-40'!D218,'ID-45'!D218,'ID-59'!D218,'ID-71'!C218))</f>
        <v>3.1629802637655167</v>
      </c>
      <c r="E211" s="1">
        <f>ABS(Mean!E211-MAX('ID-03'!B218,'ID-09'!C218,'ID-13'!D218,'ID-15'!D218,'ID-16'!C218,'ID-18'!D218,'ID-24'!D218,'ID-29'!E218,'ID-30'!E218,'ID-33'!D218,'ID-34'!E218,'ID-36'!D218,'ID-38'!E218,'ID-39'!E218,'ID-40'!E218,'ID-44'!D218,'ID-45'!E218,'ID-57'!D218,'ID-70'!C218,'ID-71'!D218))</f>
        <v>3.896859555814689</v>
      </c>
      <c r="F211" s="1">
        <f>ABS(Mean!F211-MAX('ID-01'!B218,'ID-02'!B218,'ID-03'!C218,'ID-06'!B218,'ID-08'!C218,'ID-09'!D218,'ID-12'!B218,'ID-16'!D218,'ID-18'!E218,'ID-24'!E218,'ID-29'!F218,'ID-33'!E218,'ID-34'!F218,'ID-36'!E218,'ID-38'!F218,'ID-39'!F218,'ID-40'!F218,'ID-45'!F218,'ID-53'!C218,'ID-54'!B218,'ID-57'!E218,'ID-71'!E218))</f>
        <v>10.890894533097253</v>
      </c>
      <c r="G211" s="1">
        <f>ABS(Mean!G211-MAX('ID-01'!C218,'ID-02'!C218,'ID-03'!D218,'ID-07'!B218,'ID-08'!D218,'ID-11'!D218,'ID-18'!F218,'ID-24'!F218,'ID-29'!G218,'ID-31'!B218,'ID-33'!F218,'ID-34'!G218,'ID-36'!F218,'ID-39'!G218,'ID-40'!G218,'ID-44'!E218,'ID-45'!G218,'ID-50'!B218,'ID-53'!D218,'ID-54'!C218,'ID-57'!F218,'ID-59'!E218,'ID-70'!D218,'ID-71'!F218))</f>
        <v>9.9645157288353836</v>
      </c>
      <c r="H211" s="1">
        <f>ABS(Mean!H211-MAX('ID-03'!E218,'ID-11'!E218,'ID-13'!E218,'ID-15'!E218,'ID-16'!E218,'ID-18'!G218,'ID-24'!G218,'ID-29'!H218,'ID-30'!F218,'ID-31'!C218,'ID-33'!G218,'ID-34'!H218,'ID-40'!H218,'ID-44'!F218,'ID-45'!H218,'ID-54'!D218,'ID-57'!G218,'ID-59'!F218,'ID-70'!E218,'ID-71'!G218))</f>
        <v>3.4864627637852652</v>
      </c>
      <c r="I211" s="1">
        <f>ABS(Mean!I211-MAX('ID-12'!C218,'ID-18'!H218,'ID-24'!H218,'ID-29'!I218,'ID-40'!I218,'ID-44'!G218,'ID-45'!I218,'ID-59'!G218))</f>
        <v>3.8645846665584722</v>
      </c>
      <c r="J211" s="1">
        <f>ABS(Mean!J211-MAX('ID-31'!D218,'ID-40'!J218,'ID-44'!H218,'ID-45'!J218,'ID-57'!H218))</f>
        <v>1.881590087552278</v>
      </c>
      <c r="K211" s="1">
        <f>ABS(Mean!K211-MAX('ID-26'!E218,'ID-31'!E218,'ID-34'!I218,'ID-36'!G218,'ID-40'!K218,'ID-44'!I218,'ID-57'!I218))</f>
        <v>4.3180723861980628</v>
      </c>
      <c r="M211" s="1">
        <v>25.875</v>
      </c>
      <c r="N211" s="70">
        <f t="shared" si="30"/>
        <v>4.084832064399919E-4</v>
      </c>
      <c r="O211" s="1">
        <f t="shared" si="31"/>
        <v>2.5023213619357971E-4</v>
      </c>
      <c r="P211" s="1">
        <f t="shared" si="32"/>
        <v>5.2695251194333507E-4</v>
      </c>
      <c r="Q211" s="1">
        <f t="shared" si="33"/>
        <v>6.4921680199872718E-4</v>
      </c>
      <c r="R211" s="1">
        <f t="shared" si="34"/>
        <v>1.8144230292140024E-3</v>
      </c>
      <c r="S211" s="1">
        <f t="shared" si="35"/>
        <v>1.660088320423975E-3</v>
      </c>
      <c r="T211" s="1">
        <f t="shared" si="36"/>
        <v>5.8084469644662526E-4</v>
      </c>
      <c r="U211" s="1">
        <f t="shared" si="37"/>
        <v>6.4383980544864149E-4</v>
      </c>
      <c r="V211" s="1">
        <f t="shared" si="38"/>
        <v>3.1347290858620955E-4</v>
      </c>
      <c r="W211" s="1">
        <f t="shared" si="39"/>
        <v>7.1939085954059732E-4</v>
      </c>
    </row>
    <row r="212" spans="1:23" x14ac:dyDescent="0.25">
      <c r="A212" s="1">
        <v>26</v>
      </c>
      <c r="B212" s="1">
        <f>ABS(Mean!B212-MAX('ID-11'!B219,'ID-13'!B219,'ID-14'!B219,'ID-15'!B219,'ID-24'!B219,'ID-26'!B219,'ID-29'!B219,'ID-30'!B219,'ID-32'!B219,'ID-33'!B219,'ID-34'!B219,'ID-37'!B219,'ID-38'!B219,'ID-39'!B219,'ID-40'!B219,'ID-44'!B219,'ID-45'!B219,'ID-53'!B219,'ID-57'!B219,'ID-59'!B219,'ID-70'!B219,'ID-71'!B219))</f>
        <v>2.4957939597995504</v>
      </c>
      <c r="C212" s="1">
        <f>ABS(Mean!C212-MAX('ID-08'!B219,'ID-09'!B219,'ID-11'!C219,'ID-14'!C219,'ID-18'!B219,'ID-24'!C219,'ID-26'!C219,'ID-29'!C219,'ID-30'!C219,'ID-34'!C219,'ID-36'!B219,'ID-38'!C219,'ID-39'!C219,'ID-40'!C219,'ID-44'!C219,'ID-45'!C219,'ID-57'!C219,'ID-59'!C219))</f>
        <v>1.4241377191718156</v>
      </c>
      <c r="D212" s="1">
        <f>ABS(Mean!D212-MAX('ID-13'!C219,'ID-14'!D219,'ID-15'!C219,'ID-16'!B219,'ID-18'!C219,'ID-26'!D219,'ID-29'!D219,'ID-30'!D219,'ID-33'!C219,'ID-34'!D219,'ID-36'!C219,'ID-37'!C219,'ID-38'!D219,'ID-39'!D219,'ID-40'!D219,'ID-45'!D219,'ID-59'!D219,'ID-71'!C219))</f>
        <v>3.1817161827074463</v>
      </c>
      <c r="E212" s="1">
        <f>ABS(Mean!E212-MAX('ID-03'!B219,'ID-09'!C219,'ID-13'!D219,'ID-15'!D219,'ID-16'!C219,'ID-18'!D219,'ID-24'!D219,'ID-29'!E219,'ID-30'!E219,'ID-33'!D219,'ID-34'!E219,'ID-36'!D219,'ID-38'!E219,'ID-39'!E219,'ID-40'!E219,'ID-44'!D219,'ID-45'!E219,'ID-57'!D219,'ID-70'!C219,'ID-71'!D219))</f>
        <v>4.1678320669674989</v>
      </c>
      <c r="F212" s="1">
        <f>ABS(Mean!F212-MAX('ID-01'!B219,'ID-02'!B219,'ID-03'!C219,'ID-06'!B219,'ID-08'!C219,'ID-09'!D219,'ID-12'!B219,'ID-16'!D219,'ID-18'!E219,'ID-24'!E219,'ID-29'!F219,'ID-33'!E219,'ID-34'!F219,'ID-36'!E219,'ID-38'!F219,'ID-39'!F219,'ID-40'!F219,'ID-45'!F219,'ID-53'!C219,'ID-54'!B219,'ID-57'!E219,'ID-71'!E219))</f>
        <v>10.848452706802009</v>
      </c>
      <c r="G212" s="1">
        <f>ABS(Mean!G212-MAX('ID-01'!C219,'ID-02'!C219,'ID-03'!D219,'ID-07'!B219,'ID-08'!D219,'ID-11'!D219,'ID-18'!F219,'ID-24'!F219,'ID-29'!G219,'ID-31'!B219,'ID-33'!F219,'ID-34'!G219,'ID-36'!F219,'ID-39'!G219,'ID-40'!G219,'ID-44'!E219,'ID-45'!G219,'ID-50'!B219,'ID-53'!D219,'ID-54'!C219,'ID-57'!F219,'ID-59'!E219,'ID-70'!D219,'ID-71'!F219))</f>
        <v>9.9596850608044765</v>
      </c>
      <c r="H212" s="1">
        <f>ABS(Mean!H212-MAX('ID-03'!E219,'ID-11'!E219,'ID-13'!E219,'ID-15'!E219,'ID-16'!E219,'ID-18'!G219,'ID-24'!G219,'ID-29'!H219,'ID-30'!F219,'ID-31'!C219,'ID-33'!G219,'ID-34'!H219,'ID-40'!H219,'ID-44'!F219,'ID-45'!H219,'ID-54'!D219,'ID-57'!G219,'ID-59'!F219,'ID-70'!E219,'ID-71'!G219))</f>
        <v>3.4832485438809941</v>
      </c>
      <c r="I212" s="1">
        <f>ABS(Mean!I212-MAX('ID-12'!C219,'ID-18'!H219,'ID-24'!H219,'ID-29'!I219,'ID-40'!I219,'ID-44'!G219,'ID-45'!I219,'ID-59'!G219))</f>
        <v>3.8220842303416238</v>
      </c>
      <c r="J212" s="1">
        <f>ABS(Mean!J212-MAX('ID-31'!D219,'ID-40'!J219,'ID-44'!H219,'ID-45'!J219,'ID-57'!H219))</f>
        <v>1.7975936114359374</v>
      </c>
      <c r="K212" s="1">
        <f>ABS(Mean!K212-MAX('ID-26'!E219,'ID-31'!E219,'ID-34'!I219,'ID-36'!G219,'ID-40'!K219,'ID-44'!I219,'ID-57'!I219))</f>
        <v>4.2917279040838485</v>
      </c>
      <c r="M212" s="1">
        <v>26</v>
      </c>
      <c r="N212" s="70">
        <f t="shared" si="30"/>
        <v>4.1579927370260513E-4</v>
      </c>
      <c r="O212" s="1">
        <f t="shared" si="31"/>
        <v>2.3726134401402449E-4</v>
      </c>
      <c r="P212" s="1">
        <f t="shared" si="32"/>
        <v>5.3007391603906062E-4</v>
      </c>
      <c r="Q212" s="1">
        <f t="shared" si="33"/>
        <v>6.943608223567853E-4</v>
      </c>
      <c r="R212" s="1">
        <f t="shared" si="34"/>
        <v>1.8073522209532148E-3</v>
      </c>
      <c r="S212" s="1">
        <f t="shared" si="35"/>
        <v>1.6592835311300259E-3</v>
      </c>
      <c r="T212" s="1">
        <f t="shared" si="36"/>
        <v>5.8030920741057362E-4</v>
      </c>
      <c r="U212" s="1">
        <f t="shared" si="37"/>
        <v>6.3675923277491456E-4</v>
      </c>
      <c r="V212" s="1">
        <f t="shared" si="38"/>
        <v>2.9947909566522722E-4</v>
      </c>
      <c r="W212" s="1">
        <f t="shared" si="39"/>
        <v>7.1500186882036921E-4</v>
      </c>
    </row>
    <row r="213" spans="1:23" x14ac:dyDescent="0.25">
      <c r="A213" s="1">
        <v>26.125</v>
      </c>
      <c r="B213" s="1">
        <f>ABS(Mean!B213-MAX('ID-11'!B220,'ID-13'!B220,'ID-14'!B220,'ID-15'!B220,'ID-24'!B220,'ID-26'!B220,'ID-29'!B220,'ID-30'!B220,'ID-32'!B220,'ID-33'!B220,'ID-34'!B220,'ID-37'!B220,'ID-38'!B220,'ID-39'!B220,'ID-40'!B220,'ID-44'!B220,'ID-45'!B220,'ID-53'!B220,'ID-57'!B220,'ID-59'!B220,'ID-70'!B220,'ID-71'!B220))</f>
        <v>2.5282840213551276</v>
      </c>
      <c r="C213" s="1">
        <f>ABS(Mean!C213-MAX('ID-08'!B220,'ID-09'!B220,'ID-11'!C220,'ID-14'!C220,'ID-18'!B220,'ID-24'!C220,'ID-26'!C220,'ID-29'!C220,'ID-30'!C220,'ID-34'!C220,'ID-36'!B220,'ID-38'!C220,'ID-39'!C220,'ID-40'!C220,'ID-44'!C220,'ID-45'!C220,'ID-57'!C220,'ID-59'!C220))</f>
        <v>1.3938097679620136</v>
      </c>
      <c r="D213" s="1">
        <f>ABS(Mean!D213-MAX('ID-13'!C220,'ID-14'!D220,'ID-15'!C220,'ID-16'!B220,'ID-18'!C220,'ID-26'!D220,'ID-29'!D220,'ID-30'!D220,'ID-33'!C220,'ID-34'!D220,'ID-36'!C220,'ID-37'!C220,'ID-38'!D220,'ID-39'!D220,'ID-40'!D220,'ID-45'!D220,'ID-59'!D220,'ID-71'!C220))</f>
        <v>3.2349938816849573</v>
      </c>
      <c r="E213" s="1">
        <f>ABS(Mean!E213-MAX('ID-03'!B220,'ID-09'!C220,'ID-13'!D220,'ID-15'!D220,'ID-16'!C220,'ID-18'!D220,'ID-24'!D220,'ID-29'!E220,'ID-30'!E220,'ID-33'!D220,'ID-34'!E220,'ID-36'!D220,'ID-38'!E220,'ID-39'!E220,'ID-40'!E220,'ID-44'!D220,'ID-45'!E220,'ID-57'!D220,'ID-70'!C220,'ID-71'!D220))</f>
        <v>4.2893930993414848</v>
      </c>
      <c r="F213" s="1">
        <f>ABS(Mean!F213-MAX('ID-01'!B220,'ID-02'!B220,'ID-03'!C220,'ID-06'!B220,'ID-08'!C220,'ID-09'!D220,'ID-12'!B220,'ID-16'!D220,'ID-18'!E220,'ID-24'!E220,'ID-29'!F220,'ID-33'!E220,'ID-34'!F220,'ID-36'!E220,'ID-38'!F220,'ID-39'!F220,'ID-40'!F220,'ID-45'!F220,'ID-53'!C220,'ID-54'!B220,'ID-57'!E220,'ID-71'!E220))</f>
        <v>10.95580574452976</v>
      </c>
      <c r="G213" s="1">
        <f>ABS(Mean!G213-MAX('ID-01'!C220,'ID-02'!C220,'ID-03'!D220,'ID-07'!B220,'ID-08'!D220,'ID-11'!D220,'ID-18'!F220,'ID-24'!F220,'ID-29'!G220,'ID-31'!B220,'ID-33'!F220,'ID-34'!G220,'ID-36'!F220,'ID-39'!G220,'ID-40'!G220,'ID-44'!E220,'ID-45'!G220,'ID-50'!B220,'ID-53'!D220,'ID-54'!C220,'ID-57'!F220,'ID-59'!E220,'ID-70'!D220,'ID-71'!F220))</f>
        <v>9.9304213127969856</v>
      </c>
      <c r="H213" s="1">
        <f>ABS(Mean!H213-MAX('ID-03'!E220,'ID-11'!E220,'ID-13'!E220,'ID-15'!E220,'ID-16'!E220,'ID-18'!G220,'ID-24'!G220,'ID-29'!H220,'ID-30'!F220,'ID-31'!C220,'ID-33'!G220,'ID-34'!H220,'ID-40'!H220,'ID-44'!F220,'ID-45'!H220,'ID-54'!D220,'ID-57'!G220,'ID-59'!F220,'ID-70'!E220,'ID-71'!G220))</f>
        <v>3.5184009636338591</v>
      </c>
      <c r="I213" s="1">
        <f>ABS(Mean!I213-MAX('ID-12'!C220,'ID-18'!H220,'ID-24'!H220,'ID-29'!I220,'ID-40'!I220,'ID-44'!G220,'ID-45'!I220,'ID-59'!G220))</f>
        <v>3.7978163991907805</v>
      </c>
      <c r="J213" s="1">
        <f>ABS(Mean!J213-MAX('ID-31'!D220,'ID-40'!J220,'ID-44'!H220,'ID-45'!J220,'ID-57'!H220))</f>
        <v>1.7641979317974821</v>
      </c>
      <c r="K213" s="1">
        <f>ABS(Mean!K213-MAX('ID-26'!E220,'ID-31'!E220,'ID-34'!I220,'ID-36'!G220,'ID-40'!K220,'ID-44'!I220,'ID-57'!I220))</f>
        <v>4.2859185046640285</v>
      </c>
      <c r="M213" s="1">
        <v>26.125</v>
      </c>
      <c r="N213" s="70">
        <f t="shared" si="30"/>
        <v>4.2121211795776429E-4</v>
      </c>
      <c r="O213" s="1">
        <f t="shared" si="31"/>
        <v>2.3220870734247148E-4</v>
      </c>
      <c r="P213" s="1">
        <f t="shared" si="32"/>
        <v>5.3894998068871388E-4</v>
      </c>
      <c r="Q213" s="1">
        <f t="shared" si="33"/>
        <v>7.1461289035029143E-4</v>
      </c>
      <c r="R213" s="1">
        <f t="shared" si="34"/>
        <v>1.8252372370386582E-3</v>
      </c>
      <c r="S213" s="1">
        <f t="shared" si="35"/>
        <v>1.6544081907119779E-3</v>
      </c>
      <c r="T213" s="1">
        <f t="shared" si="36"/>
        <v>5.8616560054140093E-4</v>
      </c>
      <c r="U213" s="1">
        <f t="shared" si="37"/>
        <v>6.3271621210518408E-4</v>
      </c>
      <c r="V213" s="1">
        <f t="shared" si="38"/>
        <v>2.9391537543746053E-4</v>
      </c>
      <c r="W213" s="1">
        <f t="shared" si="39"/>
        <v>7.1403402287702721E-4</v>
      </c>
    </row>
    <row r="214" spans="1:23" x14ac:dyDescent="0.25">
      <c r="A214" s="1">
        <v>26.25</v>
      </c>
      <c r="B214" s="1">
        <f>ABS(Mean!B214-MAX('ID-11'!B221,'ID-13'!B221,'ID-14'!B221,'ID-15'!B221,'ID-24'!B221,'ID-26'!B221,'ID-29'!B221,'ID-30'!B221,'ID-32'!B221,'ID-33'!B221,'ID-34'!B221,'ID-37'!B221,'ID-38'!B221,'ID-39'!B221,'ID-40'!B221,'ID-44'!B221,'ID-45'!B221,'ID-53'!B221,'ID-57'!B221,'ID-59'!B221,'ID-70'!B221,'ID-71'!B221))</f>
        <v>2.5789822185534175</v>
      </c>
      <c r="C214" s="1">
        <f>ABS(Mean!C214-MAX('ID-08'!B221,'ID-09'!B221,'ID-11'!C221,'ID-14'!C221,'ID-18'!B221,'ID-24'!C221,'ID-26'!C221,'ID-29'!C221,'ID-30'!C221,'ID-34'!C221,'ID-36'!B221,'ID-38'!C221,'ID-39'!C221,'ID-40'!C221,'ID-44'!C221,'ID-45'!C221,'ID-57'!C221,'ID-59'!C221))</f>
        <v>1.3649602201124496</v>
      </c>
      <c r="D214" s="1">
        <f>ABS(Mean!D214-MAX('ID-13'!C221,'ID-14'!D221,'ID-15'!C221,'ID-16'!B221,'ID-18'!C221,'ID-26'!D221,'ID-29'!D221,'ID-30'!D221,'ID-33'!C221,'ID-34'!D221,'ID-36'!C221,'ID-37'!C221,'ID-38'!D221,'ID-39'!D221,'ID-40'!D221,'ID-45'!D221,'ID-59'!D221,'ID-71'!C221))</f>
        <v>3.2271322131383986</v>
      </c>
      <c r="E214" s="1">
        <f>ABS(Mean!E214-MAX('ID-03'!B221,'ID-09'!C221,'ID-13'!D221,'ID-15'!D221,'ID-16'!C221,'ID-18'!D221,'ID-24'!D221,'ID-29'!E221,'ID-30'!E221,'ID-33'!D221,'ID-34'!E221,'ID-36'!D221,'ID-38'!E221,'ID-39'!E221,'ID-40'!E221,'ID-44'!D221,'ID-45'!E221,'ID-57'!D221,'ID-70'!C221,'ID-71'!D221))</f>
        <v>4.3155532910231456</v>
      </c>
      <c r="F214" s="1">
        <f>ABS(Mean!F214-MAX('ID-01'!B221,'ID-02'!B221,'ID-03'!C221,'ID-06'!B221,'ID-08'!C221,'ID-09'!D221,'ID-12'!B221,'ID-16'!D221,'ID-18'!E221,'ID-24'!E221,'ID-29'!F221,'ID-33'!E221,'ID-34'!F221,'ID-36'!E221,'ID-38'!F221,'ID-39'!F221,'ID-40'!F221,'ID-45'!F221,'ID-53'!C221,'ID-54'!B221,'ID-57'!E221,'ID-71'!E221))</f>
        <v>11.305655752233136</v>
      </c>
      <c r="G214" s="1">
        <f>ABS(Mean!G214-MAX('ID-01'!C221,'ID-02'!C221,'ID-03'!D221,'ID-07'!B221,'ID-08'!D221,'ID-11'!D221,'ID-18'!F221,'ID-24'!F221,'ID-29'!G221,'ID-31'!B221,'ID-33'!F221,'ID-34'!G221,'ID-36'!F221,'ID-39'!G221,'ID-40'!G221,'ID-44'!E221,'ID-45'!G221,'ID-50'!B221,'ID-53'!D221,'ID-54'!C221,'ID-57'!F221,'ID-59'!E221,'ID-70'!D221,'ID-71'!F221))</f>
        <v>9.9343520690926006</v>
      </c>
      <c r="H214" s="1">
        <f>ABS(Mean!H214-MAX('ID-03'!E221,'ID-11'!E221,'ID-13'!E221,'ID-15'!E221,'ID-16'!E221,'ID-18'!G221,'ID-24'!G221,'ID-29'!H221,'ID-30'!F221,'ID-31'!C221,'ID-33'!G221,'ID-34'!H221,'ID-40'!H221,'ID-44'!F221,'ID-45'!H221,'ID-54'!D221,'ID-57'!G221,'ID-59'!F221,'ID-70'!E221,'ID-71'!G221))</f>
        <v>3.6712666079962504</v>
      </c>
      <c r="I214" s="1">
        <f>ABS(Mean!I214-MAX('ID-12'!C221,'ID-18'!H221,'ID-24'!H221,'ID-29'!I221,'ID-40'!I221,'ID-44'!G221,'ID-45'!I221,'ID-59'!G221))</f>
        <v>3.7067629824082098</v>
      </c>
      <c r="J214" s="1">
        <f>ABS(Mean!J214-MAX('ID-31'!D221,'ID-40'!J221,'ID-44'!H221,'ID-45'!J221,'ID-57'!H221))</f>
        <v>1.7305742243361522</v>
      </c>
      <c r="K214" s="1">
        <f>ABS(Mean!K214-MAX('ID-26'!E221,'ID-31'!E221,'ID-34'!I221,'ID-36'!G221,'ID-40'!K221,'ID-44'!I221,'ID-57'!I221))</f>
        <v>4.3799750661116263</v>
      </c>
      <c r="M214" s="1">
        <v>26.25</v>
      </c>
      <c r="N214" s="70">
        <f t="shared" si="30"/>
        <v>4.2965843761099938E-4</v>
      </c>
      <c r="O214" s="1">
        <f t="shared" si="31"/>
        <v>2.2740237267073412E-4</v>
      </c>
      <c r="P214" s="1">
        <f t="shared" si="32"/>
        <v>5.3764022670885724E-4</v>
      </c>
      <c r="Q214" s="1">
        <f t="shared" si="33"/>
        <v>7.189711782844561E-4</v>
      </c>
      <c r="R214" s="1">
        <f t="shared" si="34"/>
        <v>1.8835222483220406E-3</v>
      </c>
      <c r="S214" s="1">
        <f t="shared" si="35"/>
        <v>1.6550630547108275E-3</v>
      </c>
      <c r="T214" s="1">
        <f t="shared" si="36"/>
        <v>6.1163301689217537E-4</v>
      </c>
      <c r="U214" s="1">
        <f t="shared" si="37"/>
        <v>6.1754671286920774E-4</v>
      </c>
      <c r="V214" s="1">
        <f t="shared" si="38"/>
        <v>2.8831366577440295E-4</v>
      </c>
      <c r="W214" s="1">
        <f t="shared" si="39"/>
        <v>7.2970384601419701E-4</v>
      </c>
    </row>
    <row r="215" spans="1:23" x14ac:dyDescent="0.25">
      <c r="A215" s="1">
        <v>26.375</v>
      </c>
      <c r="B215" s="1">
        <f>ABS(Mean!B215-MAX('ID-11'!B222,'ID-13'!B222,'ID-14'!B222,'ID-15'!B222,'ID-24'!B222,'ID-26'!B222,'ID-29'!B222,'ID-30'!B222,'ID-32'!B222,'ID-33'!B222,'ID-34'!B222,'ID-37'!B222,'ID-38'!B222,'ID-39'!B222,'ID-40'!B222,'ID-44'!B222,'ID-45'!B222,'ID-53'!B222,'ID-57'!B222,'ID-59'!B222,'ID-70'!B222,'ID-71'!B222))</f>
        <v>2.5221883227578847</v>
      </c>
      <c r="C215" s="1">
        <f>ABS(Mean!C215-MAX('ID-08'!B222,'ID-09'!B222,'ID-11'!C222,'ID-14'!C222,'ID-18'!B222,'ID-24'!C222,'ID-26'!C222,'ID-29'!C222,'ID-30'!C222,'ID-34'!C222,'ID-36'!B222,'ID-38'!C222,'ID-39'!C222,'ID-40'!C222,'ID-44'!C222,'ID-45'!C222,'ID-57'!C222,'ID-59'!C222))</f>
        <v>1.3548166886008646</v>
      </c>
      <c r="D215" s="1">
        <f>ABS(Mean!D215-MAX('ID-13'!C222,'ID-14'!D222,'ID-15'!C222,'ID-16'!B222,'ID-18'!C222,'ID-26'!D222,'ID-29'!D222,'ID-30'!D222,'ID-33'!C222,'ID-34'!D222,'ID-36'!C222,'ID-37'!C222,'ID-38'!D222,'ID-39'!D222,'ID-40'!D222,'ID-45'!D222,'ID-59'!D222,'ID-71'!C222))</f>
        <v>3.2345699530088252</v>
      </c>
      <c r="E215" s="1">
        <f>ABS(Mean!E215-MAX('ID-03'!B222,'ID-09'!C222,'ID-13'!D222,'ID-15'!D222,'ID-16'!C222,'ID-18'!D222,'ID-24'!D222,'ID-29'!E222,'ID-30'!E222,'ID-33'!D222,'ID-34'!E222,'ID-36'!D222,'ID-38'!E222,'ID-39'!E222,'ID-40'!E222,'ID-44'!D222,'ID-45'!E222,'ID-57'!D222,'ID-70'!C222,'ID-71'!D222))</f>
        <v>4.1794148040585126</v>
      </c>
      <c r="F215" s="1">
        <f>ABS(Mean!F215-MAX('ID-01'!B222,'ID-02'!B222,'ID-03'!C222,'ID-06'!B222,'ID-08'!C222,'ID-09'!D222,'ID-12'!B222,'ID-16'!D222,'ID-18'!E222,'ID-24'!E222,'ID-29'!F222,'ID-33'!E222,'ID-34'!F222,'ID-36'!E222,'ID-38'!F222,'ID-39'!F222,'ID-40'!F222,'ID-45'!F222,'ID-53'!C222,'ID-54'!B222,'ID-57'!E222,'ID-71'!E222))</f>
        <v>11.253064440953263</v>
      </c>
      <c r="G215" s="1">
        <f>ABS(Mean!G215-MAX('ID-01'!C222,'ID-02'!C222,'ID-03'!D222,'ID-07'!B222,'ID-08'!D222,'ID-11'!D222,'ID-18'!F222,'ID-24'!F222,'ID-29'!G222,'ID-31'!B222,'ID-33'!F222,'ID-34'!G222,'ID-36'!F222,'ID-39'!G222,'ID-40'!G222,'ID-44'!E222,'ID-45'!G222,'ID-50'!B222,'ID-53'!D222,'ID-54'!C222,'ID-57'!F222,'ID-59'!E222,'ID-70'!D222,'ID-71'!F222))</f>
        <v>9.9929968769395288</v>
      </c>
      <c r="H215" s="1">
        <f>ABS(Mean!H215-MAX('ID-03'!E222,'ID-11'!E222,'ID-13'!E222,'ID-15'!E222,'ID-16'!E222,'ID-18'!G222,'ID-24'!G222,'ID-29'!H222,'ID-30'!F222,'ID-31'!C222,'ID-33'!G222,'ID-34'!H222,'ID-40'!H222,'ID-44'!F222,'ID-45'!H222,'ID-54'!D222,'ID-57'!G222,'ID-59'!F222,'ID-70'!E222,'ID-71'!G222))</f>
        <v>3.576515573964659</v>
      </c>
      <c r="I215" s="1">
        <f>ABS(Mean!I215-MAX('ID-12'!C222,'ID-18'!H222,'ID-24'!H222,'ID-29'!I222,'ID-40'!I222,'ID-44'!G222,'ID-45'!I222,'ID-59'!G222))</f>
        <v>3.8039813216957112</v>
      </c>
      <c r="J215" s="1">
        <f>ABS(Mean!J215-MAX('ID-31'!D222,'ID-40'!J222,'ID-44'!H222,'ID-45'!J222,'ID-57'!H222))</f>
        <v>1.771805869665819</v>
      </c>
      <c r="K215" s="1">
        <f>ABS(Mean!K215-MAX('ID-26'!E222,'ID-31'!E222,'ID-34'!I222,'ID-36'!G222,'ID-40'!K222,'ID-44'!I222,'ID-57'!I222))</f>
        <v>4.475388301284756</v>
      </c>
      <c r="M215" s="1">
        <v>26.375</v>
      </c>
      <c r="N215" s="70">
        <f t="shared" si="30"/>
        <v>4.2019657457146361E-4</v>
      </c>
      <c r="O215" s="1">
        <f t="shared" si="31"/>
        <v>2.2571246032090404E-4</v>
      </c>
      <c r="P215" s="1">
        <f t="shared" si="32"/>
        <v>5.3887935417127036E-4</v>
      </c>
      <c r="Q215" s="1">
        <f t="shared" si="33"/>
        <v>6.9629050635614822E-4</v>
      </c>
      <c r="R215" s="1">
        <f t="shared" si="34"/>
        <v>1.8747605358628138E-3</v>
      </c>
      <c r="S215" s="1">
        <f t="shared" si="35"/>
        <v>1.6648332796981257E-3</v>
      </c>
      <c r="T215" s="1">
        <f t="shared" si="36"/>
        <v>5.9584749462251226E-4</v>
      </c>
      <c r="U215" s="1">
        <f t="shared" si="37"/>
        <v>6.3374328819450557E-4</v>
      </c>
      <c r="V215" s="1">
        <f t="shared" si="38"/>
        <v>2.9518285788632546E-4</v>
      </c>
      <c r="W215" s="1">
        <f t="shared" si="39"/>
        <v>7.4559969099404042E-4</v>
      </c>
    </row>
    <row r="216" spans="1:23" x14ac:dyDescent="0.25">
      <c r="A216" s="1">
        <v>26.5</v>
      </c>
      <c r="B216" s="1">
        <f>ABS(Mean!B216-MAX('ID-11'!B223,'ID-13'!B223,'ID-14'!B223,'ID-15'!B223,'ID-24'!B223,'ID-26'!B223,'ID-29'!B223,'ID-30'!B223,'ID-32'!B223,'ID-33'!B223,'ID-34'!B223,'ID-37'!B223,'ID-38'!B223,'ID-39'!B223,'ID-40'!B223,'ID-44'!B223,'ID-45'!B223,'ID-53'!B223,'ID-57'!B223,'ID-59'!B223,'ID-70'!B223,'ID-71'!B223))</f>
        <v>2.5097703039921821</v>
      </c>
      <c r="C216" s="1">
        <f>ABS(Mean!C216-MAX('ID-08'!B223,'ID-09'!B223,'ID-11'!C223,'ID-14'!C223,'ID-18'!B223,'ID-24'!C223,'ID-26'!C223,'ID-29'!C223,'ID-30'!C223,'ID-34'!C223,'ID-36'!B223,'ID-38'!C223,'ID-39'!C223,'ID-40'!C223,'ID-44'!C223,'ID-45'!C223,'ID-57'!C223,'ID-59'!C223))</f>
        <v>1.350021683546522</v>
      </c>
      <c r="D216" s="1">
        <f>ABS(Mean!D216-MAX('ID-13'!C223,'ID-14'!D223,'ID-15'!C223,'ID-16'!B223,'ID-18'!C223,'ID-26'!D223,'ID-29'!D223,'ID-30'!D223,'ID-33'!C223,'ID-34'!D223,'ID-36'!C223,'ID-37'!C223,'ID-38'!D223,'ID-39'!D223,'ID-40'!D223,'ID-45'!D223,'ID-59'!D223,'ID-71'!C223))</f>
        <v>3.1938242420783602</v>
      </c>
      <c r="E216" s="1">
        <f>ABS(Mean!E216-MAX('ID-03'!B223,'ID-09'!C223,'ID-13'!D223,'ID-15'!D223,'ID-16'!C223,'ID-18'!D223,'ID-24'!D223,'ID-29'!E223,'ID-30'!E223,'ID-33'!D223,'ID-34'!E223,'ID-36'!D223,'ID-38'!E223,'ID-39'!E223,'ID-40'!E223,'ID-44'!D223,'ID-45'!E223,'ID-57'!D223,'ID-70'!C223,'ID-71'!D223))</f>
        <v>3.8723766223748401</v>
      </c>
      <c r="F216" s="1">
        <f>ABS(Mean!F216-MAX('ID-01'!B223,'ID-02'!B223,'ID-03'!C223,'ID-06'!B223,'ID-08'!C223,'ID-09'!D223,'ID-12'!B223,'ID-16'!D223,'ID-18'!E223,'ID-24'!E223,'ID-29'!F223,'ID-33'!E223,'ID-34'!F223,'ID-36'!E223,'ID-38'!F223,'ID-39'!F223,'ID-40'!F223,'ID-45'!F223,'ID-53'!C223,'ID-54'!B223,'ID-57'!E223,'ID-71'!E223))</f>
        <v>11.253108664636587</v>
      </c>
      <c r="G216" s="1">
        <f>ABS(Mean!G216-MAX('ID-01'!C223,'ID-02'!C223,'ID-03'!D223,'ID-07'!B223,'ID-08'!D223,'ID-11'!D223,'ID-18'!F223,'ID-24'!F223,'ID-29'!G223,'ID-31'!B223,'ID-33'!F223,'ID-34'!G223,'ID-36'!F223,'ID-39'!G223,'ID-40'!G223,'ID-44'!E223,'ID-45'!G223,'ID-50'!B223,'ID-53'!D223,'ID-54'!C223,'ID-57'!F223,'ID-59'!E223,'ID-70'!D223,'ID-71'!F223))</f>
        <v>9.9639623073199726</v>
      </c>
      <c r="H216" s="1">
        <f>ABS(Mean!H216-MAX('ID-03'!E223,'ID-11'!E223,'ID-13'!E223,'ID-15'!E223,'ID-16'!E223,'ID-18'!G223,'ID-24'!G223,'ID-29'!H223,'ID-30'!F223,'ID-31'!C223,'ID-33'!G223,'ID-34'!H223,'ID-40'!H223,'ID-44'!F223,'ID-45'!H223,'ID-54'!D223,'ID-57'!G223,'ID-59'!F223,'ID-70'!E223,'ID-71'!G223))</f>
        <v>3.5602226123018745</v>
      </c>
      <c r="I216" s="1">
        <f>ABS(Mean!I216-MAX('ID-12'!C223,'ID-18'!H223,'ID-24'!H223,'ID-29'!I223,'ID-40'!I223,'ID-44'!G223,'ID-45'!I223,'ID-59'!G223))</f>
        <v>3.6526767709765582</v>
      </c>
      <c r="J216" s="1">
        <f>ABS(Mean!J216-MAX('ID-31'!D223,'ID-40'!J223,'ID-44'!H223,'ID-45'!J223,'ID-57'!H223))</f>
        <v>1.6988815522458944</v>
      </c>
      <c r="K216" s="1">
        <f>ABS(Mean!K216-MAX('ID-26'!E223,'ID-31'!E223,'ID-34'!I223,'ID-36'!G223,'ID-40'!K223,'ID-44'!I223,'ID-57'!I223))</f>
        <v>4.5124705164847914</v>
      </c>
      <c r="M216" s="1">
        <v>26.5</v>
      </c>
      <c r="N216" s="70">
        <f t="shared" si="30"/>
        <v>4.1812773264509755E-4</v>
      </c>
      <c r="O216" s="1">
        <f t="shared" si="31"/>
        <v>2.2491361247885058E-4</v>
      </c>
      <c r="P216" s="1">
        <f t="shared" si="32"/>
        <v>5.3209111873025485E-4</v>
      </c>
      <c r="Q216" s="1">
        <f t="shared" si="33"/>
        <v>6.4513794528764845E-4</v>
      </c>
      <c r="R216" s="1">
        <f t="shared" si="34"/>
        <v>1.8747679035284555E-3</v>
      </c>
      <c r="S216" s="1">
        <f t="shared" si="35"/>
        <v>1.6599961203995076E-3</v>
      </c>
      <c r="T216" s="1">
        <f t="shared" si="36"/>
        <v>5.9313308720949237E-4</v>
      </c>
      <c r="U216" s="1">
        <f t="shared" si="37"/>
        <v>6.0853595004469461E-4</v>
      </c>
      <c r="V216" s="1">
        <f t="shared" si="38"/>
        <v>2.8303366660416604E-4</v>
      </c>
      <c r="W216" s="1">
        <f t="shared" si="39"/>
        <v>7.5177758804636629E-4</v>
      </c>
    </row>
    <row r="217" spans="1:23" x14ac:dyDescent="0.25">
      <c r="A217" s="1">
        <v>26.625</v>
      </c>
      <c r="B217" s="1">
        <f>ABS(Mean!B217-MAX('ID-11'!B224,'ID-13'!B224,'ID-14'!B224,'ID-15'!B224,'ID-24'!B224,'ID-26'!B224,'ID-29'!B224,'ID-30'!B224,'ID-32'!B224,'ID-33'!B224,'ID-34'!B224,'ID-37'!B224,'ID-38'!B224,'ID-39'!B224,'ID-40'!B224,'ID-44'!B224,'ID-45'!B224,'ID-53'!B224,'ID-57'!B224,'ID-59'!B224,'ID-70'!B224,'ID-71'!B224))</f>
        <v>2.3994198498089752</v>
      </c>
      <c r="C217" s="1">
        <f>ABS(Mean!C217-MAX('ID-08'!B224,'ID-09'!B224,'ID-11'!C224,'ID-14'!C224,'ID-18'!B224,'ID-24'!C224,'ID-26'!C224,'ID-29'!C224,'ID-30'!C224,'ID-34'!C224,'ID-36'!B224,'ID-38'!C224,'ID-39'!C224,'ID-40'!C224,'ID-44'!C224,'ID-45'!C224,'ID-57'!C224,'ID-59'!C224))</f>
        <v>1.3292579155790323</v>
      </c>
      <c r="D217" s="1">
        <f>ABS(Mean!D217-MAX('ID-13'!C224,'ID-14'!D224,'ID-15'!C224,'ID-16'!B224,'ID-18'!C224,'ID-26'!D224,'ID-29'!D224,'ID-30'!D224,'ID-33'!C224,'ID-34'!D224,'ID-36'!C224,'ID-37'!C224,'ID-38'!D224,'ID-39'!D224,'ID-40'!D224,'ID-45'!D224,'ID-59'!D224,'ID-71'!C224))</f>
        <v>3.2228149440295297</v>
      </c>
      <c r="E217" s="1">
        <f>ABS(Mean!E217-MAX('ID-03'!B224,'ID-09'!C224,'ID-13'!D224,'ID-15'!D224,'ID-16'!C224,'ID-18'!D224,'ID-24'!D224,'ID-29'!E224,'ID-30'!E224,'ID-33'!D224,'ID-34'!E224,'ID-36'!D224,'ID-38'!E224,'ID-39'!E224,'ID-40'!E224,'ID-44'!D224,'ID-45'!E224,'ID-57'!D224,'ID-70'!C224,'ID-71'!D224))</f>
        <v>3.6953980758378995</v>
      </c>
      <c r="F217" s="1">
        <f>ABS(Mean!F217-MAX('ID-01'!B224,'ID-02'!B224,'ID-03'!C224,'ID-06'!B224,'ID-08'!C224,'ID-09'!D224,'ID-12'!B224,'ID-16'!D224,'ID-18'!E224,'ID-24'!E224,'ID-29'!F224,'ID-33'!E224,'ID-34'!F224,'ID-36'!E224,'ID-38'!F224,'ID-39'!F224,'ID-40'!F224,'ID-45'!F224,'ID-53'!C224,'ID-54'!B224,'ID-57'!E224,'ID-71'!E224))</f>
        <v>11.461752191602288</v>
      </c>
      <c r="G217" s="1">
        <f>ABS(Mean!G217-MAX('ID-01'!C224,'ID-02'!C224,'ID-03'!D224,'ID-07'!B224,'ID-08'!D224,'ID-11'!D224,'ID-18'!F224,'ID-24'!F224,'ID-29'!G224,'ID-31'!B224,'ID-33'!F224,'ID-34'!G224,'ID-36'!F224,'ID-39'!G224,'ID-40'!G224,'ID-44'!E224,'ID-45'!G224,'ID-50'!B224,'ID-53'!D224,'ID-54'!C224,'ID-57'!F224,'ID-59'!E224,'ID-70'!D224,'ID-71'!F224))</f>
        <v>9.9550778497361208</v>
      </c>
      <c r="H217" s="1">
        <f>ABS(Mean!H217-MAX('ID-03'!E224,'ID-11'!E224,'ID-13'!E224,'ID-15'!E224,'ID-16'!E224,'ID-18'!G224,'ID-24'!G224,'ID-29'!H224,'ID-30'!F224,'ID-31'!C224,'ID-33'!G224,'ID-34'!H224,'ID-40'!H224,'ID-44'!F224,'ID-45'!H224,'ID-54'!D224,'ID-57'!G224,'ID-59'!F224,'ID-70'!E224,'ID-71'!G224))</f>
        <v>3.6168218581021225</v>
      </c>
      <c r="I217" s="1">
        <f>ABS(Mean!I217-MAX('ID-12'!C224,'ID-18'!H224,'ID-24'!H224,'ID-29'!I224,'ID-40'!I224,'ID-44'!G224,'ID-45'!I224,'ID-59'!G224))</f>
        <v>3.7820540565712104</v>
      </c>
      <c r="J217" s="1">
        <f>ABS(Mean!J217-MAX('ID-31'!D224,'ID-40'!J224,'ID-44'!H224,'ID-45'!J224,'ID-57'!H224))</f>
        <v>1.8587013131989227</v>
      </c>
      <c r="K217" s="1">
        <f>ABS(Mean!K217-MAX('ID-26'!E224,'ID-31'!E224,'ID-34'!I224,'ID-36'!G224,'ID-40'!K224,'ID-44'!I224,'ID-57'!I224))</f>
        <v>4.5630678718968767</v>
      </c>
      <c r="M217" s="1">
        <v>26.625</v>
      </c>
      <c r="N217" s="70">
        <f t="shared" si="30"/>
        <v>3.9974334697817529E-4</v>
      </c>
      <c r="O217" s="1">
        <f t="shared" si="31"/>
        <v>2.214543687354668E-4</v>
      </c>
      <c r="P217" s="1">
        <f t="shared" si="32"/>
        <v>5.3692096967531972E-4</v>
      </c>
      <c r="Q217" s="1">
        <f t="shared" si="33"/>
        <v>6.1565331943459409E-4</v>
      </c>
      <c r="R217" s="1">
        <f t="shared" si="34"/>
        <v>1.9095279151209413E-3</v>
      </c>
      <c r="S217" s="1">
        <f t="shared" si="35"/>
        <v>1.6585159697660378E-3</v>
      </c>
      <c r="T217" s="1">
        <f t="shared" si="36"/>
        <v>6.0256252155981363E-4</v>
      </c>
      <c r="U217" s="1">
        <f t="shared" si="37"/>
        <v>6.3009020582476373E-4</v>
      </c>
      <c r="V217" s="1">
        <f t="shared" si="38"/>
        <v>3.0965963877894055E-4</v>
      </c>
      <c r="W217" s="1">
        <f t="shared" si="39"/>
        <v>7.6020710745801974E-4</v>
      </c>
    </row>
    <row r="218" spans="1:23" x14ac:dyDescent="0.25">
      <c r="A218" s="1">
        <v>26.75</v>
      </c>
      <c r="B218" s="1">
        <f>ABS(Mean!B218-MAX('ID-11'!B225,'ID-13'!B225,'ID-14'!B225,'ID-15'!B225,'ID-24'!B225,'ID-26'!B225,'ID-29'!B225,'ID-30'!B225,'ID-32'!B225,'ID-33'!B225,'ID-34'!B225,'ID-37'!B225,'ID-38'!B225,'ID-39'!B225,'ID-40'!B225,'ID-44'!B225,'ID-45'!B225,'ID-53'!B225,'ID-57'!B225,'ID-59'!B225,'ID-70'!B225,'ID-71'!B225))</f>
        <v>2.2686287878341309</v>
      </c>
      <c r="C218" s="1">
        <f>ABS(Mean!C218-MAX('ID-08'!B225,'ID-09'!B225,'ID-11'!C225,'ID-14'!C225,'ID-18'!B225,'ID-24'!C225,'ID-26'!C225,'ID-29'!C225,'ID-30'!C225,'ID-34'!C225,'ID-36'!B225,'ID-38'!C225,'ID-39'!C225,'ID-40'!C225,'ID-44'!C225,'ID-45'!C225,'ID-57'!C225,'ID-59'!C225))</f>
        <v>1.3129482435843565</v>
      </c>
      <c r="D218" s="1">
        <f>ABS(Mean!D218-MAX('ID-13'!C225,'ID-14'!D225,'ID-15'!C225,'ID-16'!B225,'ID-18'!C225,'ID-26'!D225,'ID-29'!D225,'ID-30'!D225,'ID-33'!C225,'ID-34'!D225,'ID-36'!C225,'ID-37'!C225,'ID-38'!D225,'ID-39'!D225,'ID-40'!D225,'ID-45'!D225,'ID-59'!D225,'ID-71'!C225))</f>
        <v>3.1389810629212467</v>
      </c>
      <c r="E218" s="1">
        <f>ABS(Mean!E218-MAX('ID-03'!B225,'ID-09'!C225,'ID-13'!D225,'ID-15'!D225,'ID-16'!C225,'ID-18'!D225,'ID-24'!D225,'ID-29'!E225,'ID-30'!E225,'ID-33'!D225,'ID-34'!E225,'ID-36'!D225,'ID-38'!E225,'ID-39'!E225,'ID-40'!E225,'ID-44'!D225,'ID-45'!E225,'ID-57'!D225,'ID-70'!C225,'ID-71'!D225))</f>
        <v>3.8412065863173934</v>
      </c>
      <c r="F218" s="1">
        <f>ABS(Mean!F218-MAX('ID-01'!B225,'ID-02'!B225,'ID-03'!C225,'ID-06'!B225,'ID-08'!C225,'ID-09'!D225,'ID-12'!B225,'ID-16'!D225,'ID-18'!E225,'ID-24'!E225,'ID-29'!F225,'ID-33'!E225,'ID-34'!F225,'ID-36'!E225,'ID-38'!F225,'ID-39'!F225,'ID-40'!F225,'ID-45'!F225,'ID-53'!C225,'ID-54'!B225,'ID-57'!E225,'ID-71'!E225))</f>
        <v>11.295297661072258</v>
      </c>
      <c r="G218" s="1">
        <f>ABS(Mean!G218-MAX('ID-01'!C225,'ID-02'!C225,'ID-03'!D225,'ID-07'!B225,'ID-08'!D225,'ID-11'!D225,'ID-18'!F225,'ID-24'!F225,'ID-29'!G225,'ID-31'!B225,'ID-33'!F225,'ID-34'!G225,'ID-36'!F225,'ID-39'!G225,'ID-40'!G225,'ID-44'!E225,'ID-45'!G225,'ID-50'!B225,'ID-53'!D225,'ID-54'!C225,'ID-57'!F225,'ID-59'!E225,'ID-70'!D225,'ID-71'!F225))</f>
        <v>9.8212068087365711</v>
      </c>
      <c r="H218" s="1">
        <f>ABS(Mean!H218-MAX('ID-03'!E225,'ID-11'!E225,'ID-13'!E225,'ID-15'!E225,'ID-16'!E225,'ID-18'!G225,'ID-24'!G225,'ID-29'!H225,'ID-30'!F225,'ID-31'!C225,'ID-33'!G225,'ID-34'!H225,'ID-40'!H225,'ID-44'!F225,'ID-45'!H225,'ID-54'!D225,'ID-57'!G225,'ID-59'!F225,'ID-70'!E225,'ID-71'!G225))</f>
        <v>3.6070747684015965</v>
      </c>
      <c r="I218" s="1">
        <f>ABS(Mean!I218-MAX('ID-12'!C225,'ID-18'!H225,'ID-24'!H225,'ID-29'!I225,'ID-40'!I225,'ID-44'!G225,'ID-45'!I225,'ID-59'!G225))</f>
        <v>3.7669900179029079</v>
      </c>
      <c r="J218" s="1">
        <f>ABS(Mean!J218-MAX('ID-31'!D225,'ID-40'!J225,'ID-44'!H225,'ID-45'!J225,'ID-57'!H225))</f>
        <v>1.8157374530311849</v>
      </c>
      <c r="K218" s="1">
        <f>ABS(Mean!K218-MAX('ID-26'!E225,'ID-31'!E225,'ID-34'!I225,'ID-36'!G225,'ID-40'!K225,'ID-44'!I225,'ID-57'!I225))</f>
        <v>4.3915205306629783</v>
      </c>
      <c r="M218" s="1">
        <v>26.75</v>
      </c>
      <c r="N218" s="70">
        <f t="shared" si="30"/>
        <v>3.7795355605316623E-4</v>
      </c>
      <c r="O218" s="1">
        <f t="shared" si="31"/>
        <v>2.1873717738115381E-4</v>
      </c>
      <c r="P218" s="1">
        <f t="shared" si="32"/>
        <v>5.2295424508267969E-4</v>
      </c>
      <c r="Q218" s="1">
        <f t="shared" si="33"/>
        <v>6.3994501728047778E-4</v>
      </c>
      <c r="R218" s="1">
        <f t="shared" si="34"/>
        <v>1.8817965903346382E-3</v>
      </c>
      <c r="S218" s="1">
        <f t="shared" si="35"/>
        <v>1.6362130543355129E-3</v>
      </c>
      <c r="T218" s="1">
        <f t="shared" si="36"/>
        <v>6.0093865641570605E-4</v>
      </c>
      <c r="U218" s="1">
        <f t="shared" si="37"/>
        <v>6.2758053698262447E-4</v>
      </c>
      <c r="V218" s="1">
        <f t="shared" si="38"/>
        <v>3.0250185967499541E-4</v>
      </c>
      <c r="W218" s="1">
        <f t="shared" si="39"/>
        <v>7.3162732040845226E-4</v>
      </c>
    </row>
    <row r="219" spans="1:23" x14ac:dyDescent="0.25">
      <c r="A219" s="1">
        <v>26.875</v>
      </c>
      <c r="B219" s="1">
        <f>ABS(Mean!B219-MAX('ID-11'!B226,'ID-13'!B226,'ID-14'!B226,'ID-15'!B226,'ID-24'!B226,'ID-26'!B226,'ID-29'!B226,'ID-30'!B226,'ID-32'!B226,'ID-33'!B226,'ID-34'!B226,'ID-37'!B226,'ID-38'!B226,'ID-39'!B226,'ID-40'!B226,'ID-44'!B226,'ID-45'!B226,'ID-53'!B226,'ID-57'!B226,'ID-59'!B226,'ID-70'!B226,'ID-71'!B226))</f>
        <v>2.1498552630883108</v>
      </c>
      <c r="C219" s="1">
        <f>ABS(Mean!C219-MAX('ID-08'!B226,'ID-09'!B226,'ID-11'!C226,'ID-14'!C226,'ID-18'!B226,'ID-24'!C226,'ID-26'!C226,'ID-29'!C226,'ID-30'!C226,'ID-34'!C226,'ID-36'!B226,'ID-38'!C226,'ID-39'!C226,'ID-40'!C226,'ID-44'!C226,'ID-45'!C226,'ID-57'!C226,'ID-59'!C226))</f>
        <v>1.3008618748583127</v>
      </c>
      <c r="D219" s="1">
        <f>ABS(Mean!D219-MAX('ID-13'!C226,'ID-14'!D226,'ID-15'!C226,'ID-16'!B226,'ID-18'!C226,'ID-26'!D226,'ID-29'!D226,'ID-30'!D226,'ID-33'!C226,'ID-34'!D226,'ID-36'!C226,'ID-37'!C226,'ID-38'!D226,'ID-39'!D226,'ID-40'!D226,'ID-45'!D226,'ID-59'!D226,'ID-71'!C226))</f>
        <v>3.1084750096448248</v>
      </c>
      <c r="E219" s="1">
        <f>ABS(Mean!E219-MAX('ID-03'!B226,'ID-09'!C226,'ID-13'!D226,'ID-15'!D226,'ID-16'!C226,'ID-18'!D226,'ID-24'!D226,'ID-29'!E226,'ID-30'!E226,'ID-33'!D226,'ID-34'!E226,'ID-36'!D226,'ID-38'!E226,'ID-39'!E226,'ID-40'!E226,'ID-44'!D226,'ID-45'!E226,'ID-57'!D226,'ID-70'!C226,'ID-71'!D226))</f>
        <v>3.4678213322645339</v>
      </c>
      <c r="F219" s="1">
        <f>ABS(Mean!F219-MAX('ID-01'!B226,'ID-02'!B226,'ID-03'!C226,'ID-06'!B226,'ID-08'!C226,'ID-09'!D226,'ID-12'!B226,'ID-16'!D226,'ID-18'!E226,'ID-24'!E226,'ID-29'!F226,'ID-33'!E226,'ID-34'!F226,'ID-36'!E226,'ID-38'!F226,'ID-39'!F226,'ID-40'!F226,'ID-45'!F226,'ID-53'!C226,'ID-54'!B226,'ID-57'!E226,'ID-71'!E226))</f>
        <v>11.252910909982052</v>
      </c>
      <c r="G219" s="1">
        <f>ABS(Mean!G219-MAX('ID-01'!C226,'ID-02'!C226,'ID-03'!D226,'ID-07'!B226,'ID-08'!D226,'ID-11'!D226,'ID-18'!F226,'ID-24'!F226,'ID-29'!G226,'ID-31'!B226,'ID-33'!F226,'ID-34'!G226,'ID-36'!F226,'ID-39'!G226,'ID-40'!G226,'ID-44'!E226,'ID-45'!G226,'ID-50'!B226,'ID-53'!D226,'ID-54'!C226,'ID-57'!F226,'ID-59'!E226,'ID-70'!D226,'ID-71'!F226))</f>
        <v>9.8102766038147831</v>
      </c>
      <c r="H219" s="1">
        <f>ABS(Mean!H219-MAX('ID-03'!E226,'ID-11'!E226,'ID-13'!E226,'ID-15'!E226,'ID-16'!E226,'ID-18'!G226,'ID-24'!G226,'ID-29'!H226,'ID-30'!F226,'ID-31'!C226,'ID-33'!G226,'ID-34'!H226,'ID-40'!H226,'ID-44'!F226,'ID-45'!H226,'ID-54'!D226,'ID-57'!G226,'ID-59'!F226,'ID-70'!E226,'ID-71'!G226))</f>
        <v>3.6640276799971527</v>
      </c>
      <c r="I219" s="1">
        <f>ABS(Mean!I219-MAX('ID-12'!C226,'ID-18'!H226,'ID-24'!H226,'ID-29'!I226,'ID-40'!I226,'ID-44'!G226,'ID-45'!I226,'ID-59'!G226))</f>
        <v>3.8056426636907847</v>
      </c>
      <c r="J219" s="1">
        <f>ABS(Mean!J219-MAX('ID-31'!D226,'ID-40'!J226,'ID-44'!H226,'ID-45'!J226,'ID-57'!H226))</f>
        <v>1.8822899512529103</v>
      </c>
      <c r="K219" s="1">
        <f>ABS(Mean!K219-MAX('ID-26'!E226,'ID-31'!E226,'ID-34'!I226,'ID-36'!G226,'ID-40'!K226,'ID-44'!I226,'ID-57'!I226))</f>
        <v>4.4729227780060068</v>
      </c>
      <c r="M219" s="1">
        <v>26.875</v>
      </c>
      <c r="N219" s="70">
        <f t="shared" si="30"/>
        <v>3.5816588683051259E-4</v>
      </c>
      <c r="O219" s="1">
        <f t="shared" si="31"/>
        <v>2.1672358835139491E-4</v>
      </c>
      <c r="P219" s="1">
        <f t="shared" si="32"/>
        <v>5.1787193660682784E-4</v>
      </c>
      <c r="Q219" s="1">
        <f t="shared" si="33"/>
        <v>5.7773903395527139E-4</v>
      </c>
      <c r="R219" s="1">
        <f t="shared" si="34"/>
        <v>1.87473495760301E-3</v>
      </c>
      <c r="S219" s="1">
        <f t="shared" si="35"/>
        <v>1.634392082195543E-3</v>
      </c>
      <c r="T219" s="1">
        <f t="shared" si="36"/>
        <v>6.1042701148752564E-4</v>
      </c>
      <c r="U219" s="1">
        <f t="shared" si="37"/>
        <v>6.3402006777088483E-4</v>
      </c>
      <c r="V219" s="1">
        <f t="shared" si="38"/>
        <v>3.1358950587873487E-4</v>
      </c>
      <c r="W219" s="1">
        <f t="shared" si="39"/>
        <v>7.4518893481580076E-4</v>
      </c>
    </row>
    <row r="220" spans="1:23" x14ac:dyDescent="0.25">
      <c r="A220" s="1">
        <v>27</v>
      </c>
      <c r="B220" s="1">
        <f>ABS(Mean!B220-MAX('ID-11'!B227,'ID-13'!B227,'ID-14'!B227,'ID-15'!B227,'ID-24'!B227,'ID-26'!B227,'ID-29'!B227,'ID-30'!B227,'ID-32'!B227,'ID-33'!B227,'ID-34'!B227,'ID-37'!B227,'ID-38'!B227,'ID-39'!B227,'ID-40'!B227,'ID-44'!B227,'ID-45'!B227,'ID-53'!B227,'ID-57'!B227,'ID-59'!B227,'ID-70'!B227,'ID-71'!B227))</f>
        <v>2.1211716258181497</v>
      </c>
      <c r="C220" s="1">
        <f>ABS(Mean!C220-MAX('ID-08'!B227,'ID-09'!B227,'ID-11'!C227,'ID-14'!C227,'ID-18'!B227,'ID-24'!C227,'ID-26'!C227,'ID-29'!C227,'ID-30'!C227,'ID-34'!C227,'ID-36'!B227,'ID-38'!C227,'ID-39'!C227,'ID-40'!C227,'ID-44'!C227,'ID-45'!C227,'ID-57'!C227,'ID-59'!C227))</f>
        <v>1.3152711393895571</v>
      </c>
      <c r="D220" s="1">
        <f>ABS(Mean!D220-MAX('ID-13'!C227,'ID-14'!D227,'ID-15'!C227,'ID-16'!B227,'ID-18'!C227,'ID-26'!D227,'ID-29'!D227,'ID-30'!D227,'ID-33'!C227,'ID-34'!D227,'ID-36'!C227,'ID-37'!C227,'ID-38'!D227,'ID-39'!D227,'ID-40'!D227,'ID-45'!D227,'ID-59'!D227,'ID-71'!C227))</f>
        <v>3.1659433807597455</v>
      </c>
      <c r="E220" s="1">
        <f>ABS(Mean!E220-MAX('ID-03'!B227,'ID-09'!C227,'ID-13'!D227,'ID-15'!D227,'ID-16'!C227,'ID-18'!D227,'ID-24'!D227,'ID-29'!E227,'ID-30'!E227,'ID-33'!D227,'ID-34'!E227,'ID-36'!D227,'ID-38'!E227,'ID-39'!E227,'ID-40'!E227,'ID-44'!D227,'ID-45'!E227,'ID-57'!D227,'ID-70'!C227,'ID-71'!D227))</f>
        <v>3.4216511239943546</v>
      </c>
      <c r="F220" s="1">
        <f>ABS(Mean!F220-MAX('ID-01'!B227,'ID-02'!B227,'ID-03'!C227,'ID-06'!B227,'ID-08'!C227,'ID-09'!D227,'ID-12'!B227,'ID-16'!D227,'ID-18'!E227,'ID-24'!E227,'ID-29'!F227,'ID-33'!E227,'ID-34'!F227,'ID-36'!E227,'ID-38'!F227,'ID-39'!F227,'ID-40'!F227,'ID-45'!F227,'ID-53'!C227,'ID-54'!B227,'ID-57'!E227,'ID-71'!E227))</f>
        <v>11.178514623329026</v>
      </c>
      <c r="G220" s="1">
        <f>ABS(Mean!G220-MAX('ID-01'!C227,'ID-02'!C227,'ID-03'!D227,'ID-07'!B227,'ID-08'!D227,'ID-11'!D227,'ID-18'!F227,'ID-24'!F227,'ID-29'!G227,'ID-31'!B227,'ID-33'!F227,'ID-34'!G227,'ID-36'!F227,'ID-39'!G227,'ID-40'!G227,'ID-44'!E227,'ID-45'!G227,'ID-50'!B227,'ID-53'!D227,'ID-54'!C227,'ID-57'!F227,'ID-59'!E227,'ID-70'!D227,'ID-71'!F227))</f>
        <v>9.7616362953921723</v>
      </c>
      <c r="H220" s="1">
        <f>ABS(Mean!H220-MAX('ID-03'!E227,'ID-11'!E227,'ID-13'!E227,'ID-15'!E227,'ID-16'!E227,'ID-18'!G227,'ID-24'!G227,'ID-29'!H227,'ID-30'!F227,'ID-31'!C227,'ID-33'!G227,'ID-34'!H227,'ID-40'!H227,'ID-44'!F227,'ID-45'!H227,'ID-54'!D227,'ID-57'!G227,'ID-59'!F227,'ID-70'!E227,'ID-71'!G227))</f>
        <v>3.6233111385127268</v>
      </c>
      <c r="I220" s="1">
        <f>ABS(Mean!I220-MAX('ID-12'!C227,'ID-18'!H227,'ID-24'!H227,'ID-29'!I227,'ID-40'!I227,'ID-44'!G227,'ID-45'!I227,'ID-59'!G227))</f>
        <v>3.8330189169357611</v>
      </c>
      <c r="J220" s="1">
        <f>ABS(Mean!J220-MAX('ID-31'!D227,'ID-40'!J227,'ID-44'!H227,'ID-45'!J227,'ID-57'!H227))</f>
        <v>1.8322879137309052</v>
      </c>
      <c r="K220" s="1">
        <f>ABS(Mean!K220-MAX('ID-26'!E227,'ID-31'!E227,'ID-34'!I227,'ID-36'!G227,'ID-40'!K227,'ID-44'!I227,'ID-57'!I227))</f>
        <v>4.5239540709822492</v>
      </c>
      <c r="M220" s="1">
        <v>27</v>
      </c>
      <c r="N220" s="70">
        <f t="shared" si="30"/>
        <v>3.5338719286130373E-4</v>
      </c>
      <c r="O220" s="1">
        <f t="shared" si="31"/>
        <v>2.1912417182230021E-4</v>
      </c>
      <c r="P220" s="1">
        <f t="shared" si="32"/>
        <v>5.2744616723457362E-4</v>
      </c>
      <c r="Q220" s="1">
        <f t="shared" si="33"/>
        <v>5.700470772574595E-4</v>
      </c>
      <c r="R220" s="1">
        <f t="shared" si="34"/>
        <v>1.8623405362466158E-3</v>
      </c>
      <c r="S220" s="1">
        <f t="shared" si="35"/>
        <v>1.6262886068123361E-3</v>
      </c>
      <c r="T220" s="1">
        <f t="shared" si="36"/>
        <v>6.0364363567622027E-4</v>
      </c>
      <c r="U220" s="1">
        <f t="shared" si="37"/>
        <v>6.3858095156149781E-4</v>
      </c>
      <c r="V220" s="1">
        <f t="shared" si="38"/>
        <v>3.0525916642756883E-4</v>
      </c>
      <c r="W220" s="1">
        <f t="shared" si="39"/>
        <v>7.536907482256428E-4</v>
      </c>
    </row>
    <row r="221" spans="1:23" x14ac:dyDescent="0.25">
      <c r="A221" s="1">
        <v>27.125</v>
      </c>
      <c r="B221" s="1">
        <f>ABS(Mean!B221-MAX('ID-11'!B228,'ID-13'!B228,'ID-14'!B228,'ID-15'!B228,'ID-24'!B228,'ID-26'!B228,'ID-29'!B228,'ID-30'!B228,'ID-32'!B228,'ID-33'!B228,'ID-34'!B228,'ID-37'!B228,'ID-38'!B228,'ID-39'!B228,'ID-40'!B228,'ID-44'!B228,'ID-45'!B228,'ID-53'!B228,'ID-57'!B228,'ID-59'!B228,'ID-70'!B228,'ID-71'!B228))</f>
        <v>2.2120474722949326</v>
      </c>
      <c r="C221" s="1">
        <f>ABS(Mean!C221-MAX('ID-08'!B228,'ID-09'!B228,'ID-11'!C228,'ID-14'!C228,'ID-18'!B228,'ID-24'!C228,'ID-26'!C228,'ID-29'!C228,'ID-30'!C228,'ID-34'!C228,'ID-36'!B228,'ID-38'!C228,'ID-39'!C228,'ID-40'!C228,'ID-44'!C228,'ID-45'!C228,'ID-57'!C228,'ID-59'!C228))</f>
        <v>1.2226254563738754</v>
      </c>
      <c r="D221" s="1">
        <f>ABS(Mean!D221-MAX('ID-13'!C228,'ID-14'!D228,'ID-15'!C228,'ID-16'!B228,'ID-18'!C228,'ID-26'!D228,'ID-29'!D228,'ID-30'!D228,'ID-33'!C228,'ID-34'!D228,'ID-36'!C228,'ID-37'!C228,'ID-38'!D228,'ID-39'!D228,'ID-40'!D228,'ID-45'!D228,'ID-59'!D228,'ID-71'!C228))</f>
        <v>3.1458414155444618</v>
      </c>
      <c r="E221" s="1">
        <f>ABS(Mean!E221-MAX('ID-03'!B228,'ID-09'!C228,'ID-13'!D228,'ID-15'!D228,'ID-16'!C228,'ID-18'!D228,'ID-24'!D228,'ID-29'!E228,'ID-30'!E228,'ID-33'!D228,'ID-34'!E228,'ID-36'!D228,'ID-38'!E228,'ID-39'!E228,'ID-40'!E228,'ID-44'!D228,'ID-45'!E228,'ID-57'!D228,'ID-70'!C228,'ID-71'!D228))</f>
        <v>3.4363567216717823</v>
      </c>
      <c r="F221" s="1">
        <f>ABS(Mean!F221-MAX('ID-01'!B228,'ID-02'!B228,'ID-03'!C228,'ID-06'!B228,'ID-08'!C228,'ID-09'!D228,'ID-12'!B228,'ID-16'!D228,'ID-18'!E228,'ID-24'!E228,'ID-29'!F228,'ID-33'!E228,'ID-34'!F228,'ID-36'!E228,'ID-38'!F228,'ID-39'!F228,'ID-40'!F228,'ID-45'!F228,'ID-53'!C228,'ID-54'!B228,'ID-57'!E228,'ID-71'!E228))</f>
        <v>11.161654241197525</v>
      </c>
      <c r="G221" s="1">
        <f>ABS(Mean!G221-MAX('ID-01'!C228,'ID-02'!C228,'ID-03'!D228,'ID-07'!B228,'ID-08'!D228,'ID-11'!D228,'ID-18'!F228,'ID-24'!F228,'ID-29'!G228,'ID-31'!B228,'ID-33'!F228,'ID-34'!G228,'ID-36'!F228,'ID-39'!G228,'ID-40'!G228,'ID-44'!E228,'ID-45'!G228,'ID-50'!B228,'ID-53'!D228,'ID-54'!C228,'ID-57'!F228,'ID-59'!E228,'ID-70'!D228,'ID-71'!F228))</f>
        <v>9.7257778420378784</v>
      </c>
      <c r="H221" s="1">
        <f>ABS(Mean!H221-MAX('ID-03'!E228,'ID-11'!E228,'ID-13'!E228,'ID-15'!E228,'ID-16'!E228,'ID-18'!G228,'ID-24'!G228,'ID-29'!H228,'ID-30'!F228,'ID-31'!C228,'ID-33'!G228,'ID-34'!H228,'ID-40'!H228,'ID-44'!F228,'ID-45'!H228,'ID-54'!D228,'ID-57'!G228,'ID-59'!F228,'ID-70'!E228,'ID-71'!G228))</f>
        <v>3.6367474388581607</v>
      </c>
      <c r="I221" s="1">
        <f>ABS(Mean!I221-MAX('ID-12'!C228,'ID-18'!H228,'ID-24'!H228,'ID-29'!I228,'ID-40'!I228,'ID-44'!G228,'ID-45'!I228,'ID-59'!G228))</f>
        <v>3.8296911450519131</v>
      </c>
      <c r="J221" s="1">
        <f>ABS(Mean!J221-MAX('ID-31'!D228,'ID-40'!J228,'ID-44'!H228,'ID-45'!J228,'ID-57'!H228))</f>
        <v>1.8322766045699033</v>
      </c>
      <c r="K221" s="1">
        <f>ABS(Mean!K221-MAX('ID-26'!E228,'ID-31'!E228,'ID-34'!I228,'ID-36'!G228,'ID-40'!K228,'ID-44'!I228,'ID-57'!I228))</f>
        <v>4.49134196282799</v>
      </c>
      <c r="M221" s="1">
        <v>27.125</v>
      </c>
      <c r="N221" s="70">
        <f t="shared" si="30"/>
        <v>3.685271088843358E-4</v>
      </c>
      <c r="O221" s="1">
        <f t="shared" si="31"/>
        <v>2.0368940103188766E-4</v>
      </c>
      <c r="P221" s="1">
        <f t="shared" si="32"/>
        <v>5.2409717982970739E-4</v>
      </c>
      <c r="Q221" s="1">
        <f t="shared" si="33"/>
        <v>5.7249702983051896E-4</v>
      </c>
      <c r="R221" s="1">
        <f t="shared" si="34"/>
        <v>1.8595315965835076E-3</v>
      </c>
      <c r="S221" s="1">
        <f t="shared" si="35"/>
        <v>1.6203145884835107E-3</v>
      </c>
      <c r="T221" s="1">
        <f t="shared" si="36"/>
        <v>6.0588212331376965E-4</v>
      </c>
      <c r="U221" s="1">
        <f t="shared" si="37"/>
        <v>6.380265447656488E-4</v>
      </c>
      <c r="V221" s="1">
        <f t="shared" si="38"/>
        <v>3.052572823213459E-4</v>
      </c>
      <c r="W221" s="1">
        <f t="shared" si="39"/>
        <v>7.4825757100714315E-4</v>
      </c>
    </row>
    <row r="222" spans="1:23" x14ac:dyDescent="0.25">
      <c r="A222" s="1">
        <v>27.25</v>
      </c>
      <c r="B222" s="1">
        <f>ABS(Mean!B222-MAX('ID-11'!B229,'ID-13'!B229,'ID-14'!B229,'ID-15'!B229,'ID-24'!B229,'ID-26'!B229,'ID-29'!B229,'ID-30'!B229,'ID-32'!B229,'ID-33'!B229,'ID-34'!B229,'ID-37'!B229,'ID-38'!B229,'ID-39'!B229,'ID-40'!B229,'ID-44'!B229,'ID-45'!B229,'ID-53'!B229,'ID-57'!B229,'ID-59'!B229,'ID-70'!B229,'ID-71'!B229))</f>
        <v>2.2015131792891354</v>
      </c>
      <c r="C222" s="1">
        <f>ABS(Mean!C222-MAX('ID-08'!B229,'ID-09'!B229,'ID-11'!C229,'ID-14'!C229,'ID-18'!B229,'ID-24'!C229,'ID-26'!C229,'ID-29'!C229,'ID-30'!C229,'ID-34'!C229,'ID-36'!B229,'ID-38'!C229,'ID-39'!C229,'ID-40'!C229,'ID-44'!C229,'ID-45'!C229,'ID-57'!C229,'ID-59'!C229))</f>
        <v>1.203865646224191</v>
      </c>
      <c r="D222" s="1">
        <f>ABS(Mean!D222-MAX('ID-13'!C229,'ID-14'!D229,'ID-15'!C229,'ID-16'!B229,'ID-18'!C229,'ID-26'!D229,'ID-29'!D229,'ID-30'!D229,'ID-33'!C229,'ID-34'!D229,'ID-36'!C229,'ID-37'!C229,'ID-38'!D229,'ID-39'!D229,'ID-40'!D229,'ID-45'!D229,'ID-59'!D229,'ID-71'!C229))</f>
        <v>3.0778404051960617</v>
      </c>
      <c r="E222" s="1">
        <f>ABS(Mean!E222-MAX('ID-03'!B229,'ID-09'!C229,'ID-13'!D229,'ID-15'!D229,'ID-16'!C229,'ID-18'!D229,'ID-24'!D229,'ID-29'!E229,'ID-30'!E229,'ID-33'!D229,'ID-34'!E229,'ID-36'!D229,'ID-38'!E229,'ID-39'!E229,'ID-40'!E229,'ID-44'!D229,'ID-45'!E229,'ID-57'!D229,'ID-70'!C229,'ID-71'!D229))</f>
        <v>3.5874729153389797</v>
      </c>
      <c r="F222" s="1">
        <f>ABS(Mean!F222-MAX('ID-01'!B229,'ID-02'!B229,'ID-03'!C229,'ID-06'!B229,'ID-08'!C229,'ID-09'!D229,'ID-12'!B229,'ID-16'!D229,'ID-18'!E229,'ID-24'!E229,'ID-29'!F229,'ID-33'!E229,'ID-34'!F229,'ID-36'!E229,'ID-38'!F229,'ID-39'!F229,'ID-40'!F229,'ID-45'!F229,'ID-53'!C229,'ID-54'!B229,'ID-57'!E229,'ID-71'!E229))</f>
        <v>11.165534747206364</v>
      </c>
      <c r="G222" s="1">
        <f>ABS(Mean!G222-MAX('ID-01'!C229,'ID-02'!C229,'ID-03'!D229,'ID-07'!B229,'ID-08'!D229,'ID-11'!D229,'ID-18'!F229,'ID-24'!F229,'ID-29'!G229,'ID-31'!B229,'ID-33'!F229,'ID-34'!G229,'ID-36'!F229,'ID-39'!G229,'ID-40'!G229,'ID-44'!E229,'ID-45'!G229,'ID-50'!B229,'ID-53'!D229,'ID-54'!C229,'ID-57'!F229,'ID-59'!E229,'ID-70'!D229,'ID-71'!F229))</f>
        <v>9.7113290787356927</v>
      </c>
      <c r="H222" s="1">
        <f>ABS(Mean!H222-MAX('ID-03'!E229,'ID-11'!E229,'ID-13'!E229,'ID-15'!E229,'ID-16'!E229,'ID-18'!G229,'ID-24'!G229,'ID-29'!H229,'ID-30'!F229,'ID-31'!C229,'ID-33'!G229,'ID-34'!H229,'ID-40'!H229,'ID-44'!F229,'ID-45'!H229,'ID-54'!D229,'ID-57'!G229,'ID-59'!F229,'ID-70'!E229,'ID-71'!G229))</f>
        <v>3.6174221638155313</v>
      </c>
      <c r="I222" s="1">
        <f>ABS(Mean!I222-MAX('ID-12'!C229,'ID-18'!H229,'ID-24'!H229,'ID-29'!I229,'ID-40'!I229,'ID-44'!G229,'ID-45'!I229,'ID-59'!G229))</f>
        <v>3.8242129734444994</v>
      </c>
      <c r="J222" s="1">
        <f>ABS(Mean!J222-MAX('ID-31'!D229,'ID-40'!J229,'ID-44'!H229,'ID-45'!J229,'ID-57'!H229))</f>
        <v>1.9272914994121995</v>
      </c>
      <c r="K222" s="1">
        <f>ABS(Mean!K222-MAX('ID-26'!E229,'ID-31'!E229,'ID-34'!I229,'ID-36'!G229,'ID-40'!K229,'ID-44'!I229,'ID-57'!I229))</f>
        <v>4.3429991268273955</v>
      </c>
      <c r="M222" s="1">
        <v>27.25</v>
      </c>
      <c r="N222" s="70">
        <f t="shared" si="30"/>
        <v>3.6677209566956999E-4</v>
      </c>
      <c r="O222" s="1">
        <f t="shared" si="31"/>
        <v>2.0056401666095023E-4</v>
      </c>
      <c r="P222" s="1">
        <f t="shared" si="32"/>
        <v>5.1276821150566393E-4</v>
      </c>
      <c r="Q222" s="1">
        <f t="shared" si="33"/>
        <v>5.9767298769547407E-4</v>
      </c>
      <c r="R222" s="1">
        <f t="shared" si="34"/>
        <v>1.8601780888845803E-3</v>
      </c>
      <c r="S222" s="1">
        <f t="shared" si="35"/>
        <v>1.6179074245173666E-3</v>
      </c>
      <c r="T222" s="1">
        <f t="shared" si="36"/>
        <v>6.0266253249166752E-4</v>
      </c>
      <c r="U222" s="1">
        <f t="shared" si="37"/>
        <v>6.3711388137585362E-4</v>
      </c>
      <c r="V222" s="1">
        <f t="shared" si="38"/>
        <v>3.2108676380207247E-4</v>
      </c>
      <c r="W222" s="1">
        <f t="shared" si="39"/>
        <v>7.2354365452944409E-4</v>
      </c>
    </row>
    <row r="223" spans="1:23" x14ac:dyDescent="0.25">
      <c r="A223" s="1">
        <v>27.375</v>
      </c>
      <c r="B223" s="1">
        <f>ABS(Mean!B223-MAX('ID-11'!B230,'ID-13'!B230,'ID-14'!B230,'ID-15'!B230,'ID-24'!B230,'ID-26'!B230,'ID-29'!B230,'ID-30'!B230,'ID-32'!B230,'ID-33'!B230,'ID-34'!B230,'ID-37'!B230,'ID-38'!B230,'ID-39'!B230,'ID-40'!B230,'ID-44'!B230,'ID-45'!B230,'ID-53'!B230,'ID-57'!B230,'ID-59'!B230,'ID-70'!B230,'ID-71'!B230))</f>
        <v>2.1763202775047827</v>
      </c>
      <c r="C223" s="1">
        <f>ABS(Mean!C223-MAX('ID-08'!B230,'ID-09'!B230,'ID-11'!C230,'ID-14'!C230,'ID-18'!B230,'ID-24'!C230,'ID-26'!C230,'ID-29'!C230,'ID-30'!C230,'ID-34'!C230,'ID-36'!B230,'ID-38'!C230,'ID-39'!C230,'ID-40'!C230,'ID-44'!C230,'ID-45'!C230,'ID-57'!C230,'ID-59'!C230))</f>
        <v>1.1591800389012574</v>
      </c>
      <c r="D223" s="1">
        <f>ABS(Mean!D223-MAX('ID-13'!C230,'ID-14'!D230,'ID-15'!C230,'ID-16'!B230,'ID-18'!C230,'ID-26'!D230,'ID-29'!D230,'ID-30'!D230,'ID-33'!C230,'ID-34'!D230,'ID-36'!C230,'ID-37'!C230,'ID-38'!D230,'ID-39'!D230,'ID-40'!D230,'ID-45'!D230,'ID-59'!D230,'ID-71'!C230))</f>
        <v>3.0479369407282864</v>
      </c>
      <c r="E223" s="1">
        <f>ABS(Mean!E223-MAX('ID-03'!B230,'ID-09'!C230,'ID-13'!D230,'ID-15'!D230,'ID-16'!C230,'ID-18'!D230,'ID-24'!D230,'ID-29'!E230,'ID-30'!E230,'ID-33'!D230,'ID-34'!E230,'ID-36'!D230,'ID-38'!E230,'ID-39'!E230,'ID-40'!E230,'ID-44'!D230,'ID-45'!E230,'ID-57'!D230,'ID-70'!C230,'ID-71'!D230))</f>
        <v>3.8690595943381436</v>
      </c>
      <c r="F223" s="1">
        <f>ABS(Mean!F223-MAX('ID-01'!B230,'ID-02'!B230,'ID-03'!C230,'ID-06'!B230,'ID-08'!C230,'ID-09'!D230,'ID-12'!B230,'ID-16'!D230,'ID-18'!E230,'ID-24'!E230,'ID-29'!F230,'ID-33'!E230,'ID-34'!F230,'ID-36'!E230,'ID-38'!F230,'ID-39'!F230,'ID-40'!F230,'ID-45'!F230,'ID-53'!C230,'ID-54'!B230,'ID-57'!E230,'ID-71'!E230))</f>
        <v>11.163798623934058</v>
      </c>
      <c r="G223" s="1">
        <f>ABS(Mean!G223-MAX('ID-01'!C230,'ID-02'!C230,'ID-03'!D230,'ID-07'!B230,'ID-08'!D230,'ID-11'!D230,'ID-18'!F230,'ID-24'!F230,'ID-29'!G230,'ID-31'!B230,'ID-33'!F230,'ID-34'!G230,'ID-36'!F230,'ID-39'!G230,'ID-40'!G230,'ID-44'!E230,'ID-45'!G230,'ID-50'!B230,'ID-53'!D230,'ID-54'!C230,'ID-57'!F230,'ID-59'!E230,'ID-70'!D230,'ID-71'!F230))</f>
        <v>9.6691703772796345</v>
      </c>
      <c r="H223" s="1">
        <f>ABS(Mean!H223-MAX('ID-03'!E230,'ID-11'!E230,'ID-13'!E230,'ID-15'!E230,'ID-16'!E230,'ID-18'!G230,'ID-24'!G230,'ID-29'!H230,'ID-30'!F230,'ID-31'!C230,'ID-33'!G230,'ID-34'!H230,'ID-40'!H230,'ID-44'!F230,'ID-45'!H230,'ID-54'!D230,'ID-57'!G230,'ID-59'!F230,'ID-70'!E230,'ID-71'!G230))</f>
        <v>3.6076986495256533</v>
      </c>
      <c r="I223" s="1">
        <f>ABS(Mean!I223-MAX('ID-12'!C230,'ID-18'!H230,'ID-24'!H230,'ID-29'!I230,'ID-40'!I230,'ID-44'!G230,'ID-45'!I230,'ID-59'!G230))</f>
        <v>3.7985652169926905</v>
      </c>
      <c r="J223" s="1">
        <f>ABS(Mean!J223-MAX('ID-31'!D230,'ID-40'!J230,'ID-44'!H230,'ID-45'!J230,'ID-57'!H230))</f>
        <v>1.974734970954124</v>
      </c>
      <c r="K223" s="1">
        <f>ABS(Mean!K223-MAX('ID-26'!E230,'ID-31'!E230,'ID-34'!I230,'ID-36'!G230,'ID-40'!K230,'ID-44'!I230,'ID-57'!I230))</f>
        <v>4.2704010009967082</v>
      </c>
      <c r="M223" s="1">
        <v>27.375</v>
      </c>
      <c r="N223" s="70">
        <f t="shared" si="30"/>
        <v>3.6257495823229684E-4</v>
      </c>
      <c r="O223" s="1">
        <f t="shared" si="31"/>
        <v>1.9311939448094951E-4</v>
      </c>
      <c r="P223" s="1">
        <f t="shared" si="32"/>
        <v>5.0778629432533253E-4</v>
      </c>
      <c r="Q223" s="1">
        <f t="shared" si="33"/>
        <v>6.4458532841673482E-4</v>
      </c>
      <c r="R223" s="1">
        <f t="shared" si="34"/>
        <v>1.8598888507474142E-3</v>
      </c>
      <c r="S223" s="1">
        <f t="shared" si="35"/>
        <v>1.6108837848547873E-3</v>
      </c>
      <c r="T223" s="1">
        <f t="shared" si="36"/>
        <v>6.0104259501097385E-4</v>
      </c>
      <c r="U223" s="1">
        <f t="shared" si="37"/>
        <v>6.3284096515098232E-4</v>
      </c>
      <c r="V223" s="1">
        <f t="shared" si="38"/>
        <v>3.2899084616095709E-4</v>
      </c>
      <c r="W223" s="1">
        <f t="shared" si="39"/>
        <v>7.1144880676605158E-4</v>
      </c>
    </row>
    <row r="224" spans="1:23" x14ac:dyDescent="0.25">
      <c r="A224" s="1">
        <v>27.5</v>
      </c>
      <c r="B224" s="1">
        <f>ABS(Mean!B224-MAX('ID-11'!B231,'ID-13'!B231,'ID-14'!B231,'ID-15'!B231,'ID-24'!B231,'ID-26'!B231,'ID-29'!B231,'ID-30'!B231,'ID-32'!B231,'ID-33'!B231,'ID-34'!B231,'ID-37'!B231,'ID-38'!B231,'ID-39'!B231,'ID-40'!B231,'ID-44'!B231,'ID-45'!B231,'ID-53'!B231,'ID-57'!B231,'ID-59'!B231,'ID-70'!B231,'ID-71'!B231))</f>
        <v>2.165288038303391</v>
      </c>
      <c r="C224" s="1">
        <f>ABS(Mean!C224-MAX('ID-08'!B231,'ID-09'!B231,'ID-11'!C231,'ID-14'!C231,'ID-18'!B231,'ID-24'!C231,'ID-26'!C231,'ID-29'!C231,'ID-30'!C231,'ID-34'!C231,'ID-36'!B231,'ID-38'!C231,'ID-39'!C231,'ID-40'!C231,'ID-44'!C231,'ID-45'!C231,'ID-57'!C231,'ID-59'!C231))</f>
        <v>1.1519958247717361</v>
      </c>
      <c r="D224" s="1">
        <f>ABS(Mean!D224-MAX('ID-13'!C231,'ID-14'!D231,'ID-15'!C231,'ID-16'!B231,'ID-18'!C231,'ID-26'!D231,'ID-29'!D231,'ID-30'!D231,'ID-33'!C231,'ID-34'!D231,'ID-36'!C231,'ID-37'!C231,'ID-38'!D231,'ID-39'!D231,'ID-40'!D231,'ID-45'!D231,'ID-59'!D231,'ID-71'!C231))</f>
        <v>3.0026603309262958</v>
      </c>
      <c r="E224" s="1">
        <f>ABS(Mean!E224-MAX('ID-03'!B231,'ID-09'!C231,'ID-13'!D231,'ID-15'!D231,'ID-16'!C231,'ID-18'!D231,'ID-24'!D231,'ID-29'!E231,'ID-30'!E231,'ID-33'!D231,'ID-34'!E231,'ID-36'!D231,'ID-38'!E231,'ID-39'!E231,'ID-40'!E231,'ID-44'!D231,'ID-45'!E231,'ID-57'!D231,'ID-70'!C231,'ID-71'!D231))</f>
        <v>3.8035382979970067</v>
      </c>
      <c r="F224" s="1">
        <f>ABS(Mean!F224-MAX('ID-01'!B231,'ID-02'!B231,'ID-03'!C231,'ID-06'!B231,'ID-08'!C231,'ID-09'!D231,'ID-12'!B231,'ID-16'!D231,'ID-18'!E231,'ID-24'!E231,'ID-29'!F231,'ID-33'!E231,'ID-34'!F231,'ID-36'!E231,'ID-38'!F231,'ID-39'!F231,'ID-40'!F231,'ID-45'!F231,'ID-53'!C231,'ID-54'!B231,'ID-57'!E231,'ID-71'!E231))</f>
        <v>10.869847796741846</v>
      </c>
      <c r="G224" s="1">
        <f>ABS(Mean!G224-MAX('ID-01'!C231,'ID-02'!C231,'ID-03'!D231,'ID-07'!B231,'ID-08'!D231,'ID-11'!D231,'ID-18'!F231,'ID-24'!F231,'ID-29'!G231,'ID-31'!B231,'ID-33'!F231,'ID-34'!G231,'ID-36'!F231,'ID-39'!G231,'ID-40'!G231,'ID-44'!E231,'ID-45'!G231,'ID-50'!B231,'ID-53'!D231,'ID-54'!C231,'ID-57'!F231,'ID-59'!E231,'ID-70'!D231,'ID-71'!F231))</f>
        <v>9.6326336451653471</v>
      </c>
      <c r="H224" s="1">
        <f>ABS(Mean!H224-MAX('ID-03'!E231,'ID-11'!E231,'ID-13'!E231,'ID-15'!E231,'ID-16'!E231,'ID-18'!G231,'ID-24'!G231,'ID-29'!H231,'ID-30'!F231,'ID-31'!C231,'ID-33'!G231,'ID-34'!H231,'ID-40'!H231,'ID-44'!F231,'ID-45'!H231,'ID-54'!D231,'ID-57'!G231,'ID-59'!F231,'ID-70'!E231,'ID-71'!G231))</f>
        <v>3.50416195931333</v>
      </c>
      <c r="I224" s="1">
        <f>ABS(Mean!I224-MAX('ID-12'!C231,'ID-18'!H231,'ID-24'!H231,'ID-29'!I231,'ID-40'!I231,'ID-44'!G231,'ID-45'!I231,'ID-59'!G231))</f>
        <v>3.6677812115648929</v>
      </c>
      <c r="J224" s="1">
        <f>ABS(Mean!J224-MAX('ID-31'!D231,'ID-40'!J231,'ID-44'!H231,'ID-45'!J231,'ID-57'!H231))</f>
        <v>1.9467908961163962</v>
      </c>
      <c r="K224" s="1">
        <f>ABS(Mean!K224-MAX('ID-26'!E231,'ID-31'!E231,'ID-34'!I231,'ID-36'!G231,'ID-40'!K231,'ID-44'!I231,'ID-57'!I231))</f>
        <v>4.240587792306342</v>
      </c>
      <c r="M224" s="1">
        <v>27.5</v>
      </c>
      <c r="N224" s="70">
        <f t="shared" si="30"/>
        <v>3.6073698718134498E-4</v>
      </c>
      <c r="O224" s="1">
        <f t="shared" si="31"/>
        <v>1.9192250440697124E-4</v>
      </c>
      <c r="P224" s="1">
        <f t="shared" si="32"/>
        <v>5.0024321113232087E-4</v>
      </c>
      <c r="Q224" s="1">
        <f t="shared" si="33"/>
        <v>6.3366948044630135E-4</v>
      </c>
      <c r="R224" s="1">
        <f t="shared" si="34"/>
        <v>1.8109166429371916E-3</v>
      </c>
      <c r="S224" s="1">
        <f t="shared" si="35"/>
        <v>1.604796765284547E-3</v>
      </c>
      <c r="T224" s="1">
        <f t="shared" si="36"/>
        <v>5.8379338242160077E-4</v>
      </c>
      <c r="U224" s="1">
        <f t="shared" si="37"/>
        <v>6.1105234984671123E-4</v>
      </c>
      <c r="V224" s="1">
        <f t="shared" si="38"/>
        <v>3.2433536329299164E-4</v>
      </c>
      <c r="W224" s="1">
        <f t="shared" si="39"/>
        <v>7.0648192619823661E-4</v>
      </c>
    </row>
    <row r="225" spans="1:23" x14ac:dyDescent="0.25">
      <c r="A225" s="1">
        <v>27.625</v>
      </c>
      <c r="B225" s="1">
        <f>ABS(Mean!B225-MAX('ID-11'!B232,'ID-13'!B232,'ID-14'!B232,'ID-15'!B232,'ID-24'!B232,'ID-26'!B232,'ID-29'!B232,'ID-30'!B232,'ID-32'!B232,'ID-33'!B232,'ID-34'!B232,'ID-37'!B232,'ID-38'!B232,'ID-39'!B232,'ID-40'!B232,'ID-44'!B232,'ID-45'!B232,'ID-53'!B232,'ID-57'!B232,'ID-59'!B232,'ID-70'!B232,'ID-71'!B232))</f>
        <v>1.9289102099738775</v>
      </c>
      <c r="C225" s="1">
        <f>ABS(Mean!C225-MAX('ID-08'!B232,'ID-09'!B232,'ID-11'!C232,'ID-14'!C232,'ID-18'!B232,'ID-24'!C232,'ID-26'!C232,'ID-29'!C232,'ID-30'!C232,'ID-34'!C232,'ID-36'!B232,'ID-38'!C232,'ID-39'!C232,'ID-40'!C232,'ID-44'!C232,'ID-45'!C232,'ID-57'!C232,'ID-59'!C232))</f>
        <v>1.173904021381895</v>
      </c>
      <c r="D225" s="1">
        <f>ABS(Mean!D225-MAX('ID-13'!C232,'ID-14'!D232,'ID-15'!C232,'ID-16'!B232,'ID-18'!C232,'ID-26'!D232,'ID-29'!D232,'ID-30'!D232,'ID-33'!C232,'ID-34'!D232,'ID-36'!C232,'ID-37'!C232,'ID-38'!D232,'ID-39'!D232,'ID-40'!D232,'ID-45'!D232,'ID-59'!D232,'ID-71'!C232))</f>
        <v>3.0942526922764939</v>
      </c>
      <c r="E225" s="1">
        <f>ABS(Mean!E225-MAX('ID-03'!B232,'ID-09'!C232,'ID-13'!D232,'ID-15'!D232,'ID-16'!C232,'ID-18'!D232,'ID-24'!D232,'ID-29'!E232,'ID-30'!E232,'ID-33'!D232,'ID-34'!E232,'ID-36'!D232,'ID-38'!E232,'ID-39'!E232,'ID-40'!E232,'ID-44'!D232,'ID-45'!E232,'ID-57'!D232,'ID-70'!C232,'ID-71'!D232))</f>
        <v>3.796383737702802</v>
      </c>
      <c r="F225" s="1">
        <f>ABS(Mean!F225-MAX('ID-01'!B232,'ID-02'!B232,'ID-03'!C232,'ID-06'!B232,'ID-08'!C232,'ID-09'!D232,'ID-12'!B232,'ID-16'!D232,'ID-18'!E232,'ID-24'!E232,'ID-29'!F232,'ID-33'!E232,'ID-34'!F232,'ID-36'!E232,'ID-38'!F232,'ID-39'!F232,'ID-40'!F232,'ID-45'!F232,'ID-53'!C232,'ID-54'!B232,'ID-57'!E232,'ID-71'!E232))</f>
        <v>10.845060501253235</v>
      </c>
      <c r="G225" s="1">
        <f>ABS(Mean!G225-MAX('ID-01'!C232,'ID-02'!C232,'ID-03'!D232,'ID-07'!B232,'ID-08'!D232,'ID-11'!D232,'ID-18'!F232,'ID-24'!F232,'ID-29'!G232,'ID-31'!B232,'ID-33'!F232,'ID-34'!G232,'ID-36'!F232,'ID-39'!G232,'ID-40'!G232,'ID-44'!E232,'ID-45'!G232,'ID-50'!B232,'ID-53'!D232,'ID-54'!C232,'ID-57'!F232,'ID-59'!E232,'ID-70'!D232,'ID-71'!F232))</f>
        <v>9.5661166464898493</v>
      </c>
      <c r="H225" s="1">
        <f>ABS(Mean!H225-MAX('ID-03'!E232,'ID-11'!E232,'ID-13'!E232,'ID-15'!E232,'ID-16'!E232,'ID-18'!G232,'ID-24'!G232,'ID-29'!H232,'ID-30'!F232,'ID-31'!C232,'ID-33'!G232,'ID-34'!H232,'ID-40'!H232,'ID-44'!F232,'ID-45'!H232,'ID-54'!D232,'ID-57'!G232,'ID-59'!F232,'ID-70'!E232,'ID-71'!G232))</f>
        <v>3.4956983704530868</v>
      </c>
      <c r="I225" s="1">
        <f>ABS(Mean!I225-MAX('ID-12'!C232,'ID-18'!H232,'ID-24'!H232,'ID-29'!I232,'ID-40'!I232,'ID-44'!G232,'ID-45'!I232,'ID-59'!G232))</f>
        <v>3.6722238067784816</v>
      </c>
      <c r="J225" s="1">
        <f>ABS(Mean!J225-MAX('ID-31'!D232,'ID-40'!J232,'ID-44'!H232,'ID-45'!J232,'ID-57'!H232))</f>
        <v>1.9581574168981959</v>
      </c>
      <c r="K225" s="1">
        <f>ABS(Mean!K225-MAX('ID-26'!E232,'ID-31'!E232,'ID-34'!I232,'ID-36'!G232,'ID-40'!K232,'ID-44'!I232,'ID-57'!I232))</f>
        <v>4.2459468967803939</v>
      </c>
      <c r="M225" s="1">
        <v>27.625</v>
      </c>
      <c r="N225" s="70">
        <f t="shared" si="30"/>
        <v>3.2135644098164803E-4</v>
      </c>
      <c r="O225" s="1">
        <f t="shared" si="31"/>
        <v>1.955724099622237E-4</v>
      </c>
      <c r="P225" s="1">
        <f t="shared" si="32"/>
        <v>5.1550249853326397E-4</v>
      </c>
      <c r="Q225" s="1">
        <f t="shared" si="33"/>
        <v>6.3247753070128684E-4</v>
      </c>
      <c r="R225" s="1">
        <f t="shared" si="34"/>
        <v>1.8067870795087891E-3</v>
      </c>
      <c r="S225" s="1">
        <f t="shared" si="35"/>
        <v>1.593715033305209E-3</v>
      </c>
      <c r="T225" s="1">
        <f t="shared" si="36"/>
        <v>5.8238334851748431E-4</v>
      </c>
      <c r="U225" s="1">
        <f t="shared" si="37"/>
        <v>6.1179248620929505E-4</v>
      </c>
      <c r="V225" s="1">
        <f t="shared" si="38"/>
        <v>3.2622902565523947E-4</v>
      </c>
      <c r="W225" s="1">
        <f t="shared" si="39"/>
        <v>7.0737475300361365E-4</v>
      </c>
    </row>
    <row r="226" spans="1:23" x14ac:dyDescent="0.25">
      <c r="A226" s="1">
        <v>27.75</v>
      </c>
      <c r="B226" s="1">
        <f>ABS(Mean!B226-MAX('ID-11'!B233,'ID-13'!B233,'ID-14'!B233,'ID-15'!B233,'ID-24'!B233,'ID-26'!B233,'ID-29'!B233,'ID-30'!B233,'ID-32'!B233,'ID-33'!B233,'ID-34'!B233,'ID-37'!B233,'ID-38'!B233,'ID-39'!B233,'ID-40'!B233,'ID-44'!B233,'ID-45'!B233,'ID-53'!B233,'ID-57'!B233,'ID-59'!B233,'ID-70'!B233,'ID-71'!B233))</f>
        <v>1.9340793128600318</v>
      </c>
      <c r="C226" s="1">
        <f>ABS(Mean!C226-MAX('ID-08'!B233,'ID-09'!B233,'ID-11'!C233,'ID-14'!C233,'ID-18'!B233,'ID-24'!C233,'ID-26'!C233,'ID-29'!C233,'ID-30'!C233,'ID-34'!C233,'ID-36'!B233,'ID-38'!C233,'ID-39'!C233,'ID-40'!C233,'ID-44'!C233,'ID-45'!C233,'ID-57'!C233,'ID-59'!C233))</f>
        <v>1.3177320890299522</v>
      </c>
      <c r="D226" s="1">
        <f>ABS(Mean!D226-MAX('ID-13'!C233,'ID-14'!D233,'ID-15'!C233,'ID-16'!B233,'ID-18'!C233,'ID-26'!D233,'ID-29'!D233,'ID-30'!D233,'ID-33'!C233,'ID-34'!D233,'ID-36'!C233,'ID-37'!C233,'ID-38'!D233,'ID-39'!D233,'ID-40'!D233,'ID-45'!D233,'ID-59'!D233,'ID-71'!C233))</f>
        <v>3.1932730316205169</v>
      </c>
      <c r="E226" s="1">
        <f>ABS(Mean!E226-MAX('ID-03'!B233,'ID-09'!C233,'ID-13'!D233,'ID-15'!D233,'ID-16'!C233,'ID-18'!D233,'ID-24'!D233,'ID-29'!E233,'ID-30'!E233,'ID-33'!D233,'ID-34'!E233,'ID-36'!D233,'ID-38'!E233,'ID-39'!E233,'ID-40'!E233,'ID-44'!D233,'ID-45'!E233,'ID-57'!D233,'ID-70'!C233,'ID-71'!D233))</f>
        <v>4.3281309313243499</v>
      </c>
      <c r="F226" s="1">
        <f>ABS(Mean!F226-MAX('ID-01'!B233,'ID-02'!B233,'ID-03'!C233,'ID-06'!B233,'ID-08'!C233,'ID-09'!D233,'ID-12'!B233,'ID-16'!D233,'ID-18'!E233,'ID-24'!E233,'ID-29'!F233,'ID-33'!E233,'ID-34'!F233,'ID-36'!E233,'ID-38'!F233,'ID-39'!F233,'ID-40'!F233,'ID-45'!F233,'ID-53'!C233,'ID-54'!B233,'ID-57'!E233,'ID-71'!E233))</f>
        <v>10.766724940868601</v>
      </c>
      <c r="G226" s="1">
        <f>ABS(Mean!G226-MAX('ID-01'!C233,'ID-02'!C233,'ID-03'!D233,'ID-07'!B233,'ID-08'!D233,'ID-11'!D233,'ID-18'!F233,'ID-24'!F233,'ID-29'!G233,'ID-31'!B233,'ID-33'!F233,'ID-34'!G233,'ID-36'!F233,'ID-39'!G233,'ID-40'!G233,'ID-44'!E233,'ID-45'!G233,'ID-50'!B233,'ID-53'!D233,'ID-54'!C233,'ID-57'!F233,'ID-59'!E233,'ID-70'!D233,'ID-71'!F233))</f>
        <v>9.4045906986618046</v>
      </c>
      <c r="H226" s="1">
        <f>ABS(Mean!H226-MAX('ID-03'!E233,'ID-11'!E233,'ID-13'!E233,'ID-15'!E233,'ID-16'!E233,'ID-18'!G233,'ID-24'!G233,'ID-29'!H233,'ID-30'!F233,'ID-31'!C233,'ID-33'!G233,'ID-34'!H233,'ID-40'!H233,'ID-44'!F233,'ID-45'!H233,'ID-54'!D233,'ID-57'!G233,'ID-59'!F233,'ID-70'!E233,'ID-71'!G233))</f>
        <v>3.4824185292215275</v>
      </c>
      <c r="I226" s="1">
        <f>ABS(Mean!I226-MAX('ID-12'!C233,'ID-18'!H233,'ID-24'!H233,'ID-29'!I233,'ID-40'!I233,'ID-44'!G233,'ID-45'!I233,'ID-59'!G233))</f>
        <v>3.653462126154198</v>
      </c>
      <c r="J226" s="1">
        <f>ABS(Mean!J226-MAX('ID-31'!D233,'ID-40'!J233,'ID-44'!H233,'ID-45'!J233,'ID-57'!H233))</f>
        <v>1.9674392222455759</v>
      </c>
      <c r="K226" s="1">
        <f>ABS(Mean!K226-MAX('ID-26'!E233,'ID-31'!E233,'ID-34'!I233,'ID-36'!G233,'ID-40'!K233,'ID-44'!I233,'ID-57'!I233))</f>
        <v>4.1905334130138145</v>
      </c>
      <c r="M226" s="1">
        <v>27.75</v>
      </c>
      <c r="N226" s="70">
        <f t="shared" si="30"/>
        <v>3.2221761352248132E-4</v>
      </c>
      <c r="O226" s="1">
        <f t="shared" si="31"/>
        <v>2.1953416603239006E-4</v>
      </c>
      <c r="P226" s="1">
        <f t="shared" si="32"/>
        <v>5.3199928706797813E-4</v>
      </c>
      <c r="Q226" s="1">
        <f t="shared" si="33"/>
        <v>7.2106661315863674E-4</v>
      </c>
      <c r="R226" s="1">
        <f t="shared" si="34"/>
        <v>1.793736375148709E-3</v>
      </c>
      <c r="S226" s="1">
        <f t="shared" si="35"/>
        <v>1.5668048103970567E-3</v>
      </c>
      <c r="T226" s="1">
        <f t="shared" si="36"/>
        <v>5.8017092696830655E-4</v>
      </c>
      <c r="U226" s="1">
        <f t="shared" si="37"/>
        <v>6.0866679021728939E-4</v>
      </c>
      <c r="V226" s="1">
        <f t="shared" si="38"/>
        <v>3.2777537442611298E-4</v>
      </c>
      <c r="W226" s="1">
        <f t="shared" si="39"/>
        <v>6.9814286660810159E-4</v>
      </c>
    </row>
    <row r="227" spans="1:23" x14ac:dyDescent="0.25">
      <c r="A227" s="1">
        <v>27.875</v>
      </c>
      <c r="B227" s="1">
        <f>ABS(Mean!B227-MAX('ID-11'!B234,'ID-13'!B234,'ID-14'!B234,'ID-15'!B234,'ID-24'!B234,'ID-26'!B234,'ID-29'!B234,'ID-30'!B234,'ID-32'!B234,'ID-33'!B234,'ID-34'!B234,'ID-37'!B234,'ID-38'!B234,'ID-39'!B234,'ID-40'!B234,'ID-44'!B234,'ID-45'!B234,'ID-53'!B234,'ID-57'!B234,'ID-59'!B234,'ID-70'!B234,'ID-71'!B234))</f>
        <v>2.1045158669287107</v>
      </c>
      <c r="C227" s="1">
        <f>ABS(Mean!C227-MAX('ID-08'!B234,'ID-09'!B234,'ID-11'!C234,'ID-14'!C234,'ID-18'!B234,'ID-24'!C234,'ID-26'!C234,'ID-29'!C234,'ID-30'!C234,'ID-34'!C234,'ID-36'!B234,'ID-38'!C234,'ID-39'!C234,'ID-40'!C234,'ID-44'!C234,'ID-45'!C234,'ID-57'!C234,'ID-59'!C234))</f>
        <v>1.4374719222574039</v>
      </c>
      <c r="D227" s="1">
        <f>ABS(Mean!D227-MAX('ID-13'!C234,'ID-14'!D234,'ID-15'!C234,'ID-16'!B234,'ID-18'!C234,'ID-26'!D234,'ID-29'!D234,'ID-30'!D234,'ID-33'!C234,'ID-34'!D234,'ID-36'!C234,'ID-37'!C234,'ID-38'!D234,'ID-39'!D234,'ID-40'!D234,'ID-45'!D234,'ID-59'!D234,'ID-71'!C234))</f>
        <v>3.2253576525430927</v>
      </c>
      <c r="E227" s="1">
        <f>ABS(Mean!E227-MAX('ID-03'!B234,'ID-09'!C234,'ID-13'!D234,'ID-15'!D234,'ID-16'!C234,'ID-18'!D234,'ID-24'!D234,'ID-29'!E234,'ID-30'!E234,'ID-33'!D234,'ID-34'!E234,'ID-36'!D234,'ID-38'!E234,'ID-39'!E234,'ID-40'!E234,'ID-44'!D234,'ID-45'!E234,'ID-57'!D234,'ID-70'!C234,'ID-71'!D234))</f>
        <v>4.2927578785293212</v>
      </c>
      <c r="F227" s="1">
        <f>ABS(Mean!F227-MAX('ID-01'!B234,'ID-02'!B234,'ID-03'!C234,'ID-06'!B234,'ID-08'!C234,'ID-09'!D234,'ID-12'!B234,'ID-16'!D234,'ID-18'!E234,'ID-24'!E234,'ID-29'!F234,'ID-33'!E234,'ID-34'!F234,'ID-36'!E234,'ID-38'!F234,'ID-39'!F234,'ID-40'!F234,'ID-45'!F234,'ID-53'!C234,'ID-54'!B234,'ID-57'!E234,'ID-71'!E234))</f>
        <v>10.631830094302698</v>
      </c>
      <c r="G227" s="1">
        <f>ABS(Mean!G227-MAX('ID-01'!C234,'ID-02'!C234,'ID-03'!D234,'ID-07'!B234,'ID-08'!D234,'ID-11'!D234,'ID-18'!F234,'ID-24'!F234,'ID-29'!G234,'ID-31'!B234,'ID-33'!F234,'ID-34'!G234,'ID-36'!F234,'ID-39'!G234,'ID-40'!G234,'ID-44'!E234,'ID-45'!G234,'ID-50'!B234,'ID-53'!D234,'ID-54'!C234,'ID-57'!F234,'ID-59'!E234,'ID-70'!D234,'ID-71'!F234))</f>
        <v>9.4087241010386276</v>
      </c>
      <c r="H227" s="1">
        <f>ABS(Mean!H227-MAX('ID-03'!E234,'ID-11'!E234,'ID-13'!E234,'ID-15'!E234,'ID-16'!E234,'ID-18'!G234,'ID-24'!G234,'ID-29'!H234,'ID-30'!F234,'ID-31'!C234,'ID-33'!G234,'ID-34'!H234,'ID-40'!H234,'ID-44'!F234,'ID-45'!H234,'ID-54'!D234,'ID-57'!G234,'ID-59'!F234,'ID-70'!E234,'ID-71'!G234))</f>
        <v>3.4765725016993958</v>
      </c>
      <c r="I227" s="1">
        <f>ABS(Mean!I227-MAX('ID-12'!C234,'ID-18'!H234,'ID-24'!H234,'ID-29'!I234,'ID-40'!I234,'ID-44'!G234,'ID-45'!I234,'ID-59'!G234))</f>
        <v>3.5793802442953124</v>
      </c>
      <c r="J227" s="1">
        <f>ABS(Mean!J227-MAX('ID-31'!D234,'ID-40'!J234,'ID-44'!H234,'ID-45'!J234,'ID-57'!H234))</f>
        <v>1.9152469199653472</v>
      </c>
      <c r="K227" s="1">
        <f>ABS(Mean!K227-MAX('ID-26'!E234,'ID-31'!E234,'ID-34'!I234,'ID-36'!G234,'ID-40'!K234,'ID-44'!I234,'ID-57'!I234))</f>
        <v>4.3836767562500114</v>
      </c>
      <c r="M227" s="1">
        <v>27.875</v>
      </c>
      <c r="N227" s="70">
        <f t="shared" si="30"/>
        <v>3.5061234343032323E-4</v>
      </c>
      <c r="O227" s="1">
        <f t="shared" si="31"/>
        <v>2.3948282224808351E-4</v>
      </c>
      <c r="P227" s="1">
        <f t="shared" si="32"/>
        <v>5.3734458491367927E-4</v>
      </c>
      <c r="Q227" s="1">
        <f t="shared" si="33"/>
        <v>7.1517346256298492E-4</v>
      </c>
      <c r="R227" s="1">
        <f t="shared" si="34"/>
        <v>1.7712628937108295E-3</v>
      </c>
      <c r="S227" s="1">
        <f t="shared" si="35"/>
        <v>1.5674934352330355E-3</v>
      </c>
      <c r="T227" s="1">
        <f t="shared" si="36"/>
        <v>5.7919697878311936E-4</v>
      </c>
      <c r="U227" s="1">
        <f t="shared" si="37"/>
        <v>5.9632474869959914E-4</v>
      </c>
      <c r="V227" s="1">
        <f t="shared" si="38"/>
        <v>3.1908013686622686E-4</v>
      </c>
      <c r="W227" s="1">
        <f t="shared" si="39"/>
        <v>7.3032054759125198E-4</v>
      </c>
    </row>
    <row r="228" spans="1:23" x14ac:dyDescent="0.25">
      <c r="A228" s="1">
        <v>28</v>
      </c>
      <c r="B228" s="1">
        <f>ABS(Mean!B228-MAX('ID-11'!B235,'ID-13'!B235,'ID-14'!B235,'ID-15'!B235,'ID-24'!B235,'ID-26'!B235,'ID-29'!B235,'ID-30'!B235,'ID-32'!B235,'ID-33'!B235,'ID-34'!B235,'ID-37'!B235,'ID-38'!B235,'ID-39'!B235,'ID-40'!B235,'ID-44'!B235,'ID-45'!B235,'ID-53'!B235,'ID-57'!B235,'ID-59'!B235,'ID-70'!B235,'ID-71'!B235))</f>
        <v>2.1257780175952328</v>
      </c>
      <c r="C228" s="1">
        <f>ABS(Mean!C228-MAX('ID-08'!B235,'ID-09'!B235,'ID-11'!C235,'ID-14'!C235,'ID-18'!B235,'ID-24'!C235,'ID-26'!C235,'ID-29'!C235,'ID-30'!C235,'ID-34'!C235,'ID-36'!B235,'ID-38'!C235,'ID-39'!C235,'ID-40'!C235,'ID-44'!C235,'ID-45'!C235,'ID-57'!C235,'ID-59'!C235))</f>
        <v>1.31185440072737</v>
      </c>
      <c r="D228" s="1">
        <f>ABS(Mean!D228-MAX('ID-13'!C235,'ID-14'!D235,'ID-15'!C235,'ID-16'!B235,'ID-18'!C235,'ID-26'!D235,'ID-29'!D235,'ID-30'!D235,'ID-33'!C235,'ID-34'!D235,'ID-36'!C235,'ID-37'!C235,'ID-38'!D235,'ID-39'!D235,'ID-40'!D235,'ID-45'!D235,'ID-59'!D235,'ID-71'!C235))</f>
        <v>3.5545436947941838</v>
      </c>
      <c r="E228" s="1">
        <f>ABS(Mean!E228-MAX('ID-03'!B235,'ID-09'!C235,'ID-13'!D235,'ID-15'!D235,'ID-16'!C235,'ID-18'!D235,'ID-24'!D235,'ID-29'!E235,'ID-30'!E235,'ID-33'!D235,'ID-34'!E235,'ID-36'!D235,'ID-38'!E235,'ID-39'!E235,'ID-40'!E235,'ID-44'!D235,'ID-45'!E235,'ID-57'!D235,'ID-70'!C235,'ID-71'!D235))</f>
        <v>4.3956022375552593</v>
      </c>
      <c r="F228" s="1">
        <f>ABS(Mean!F228-MAX('ID-01'!B235,'ID-02'!B235,'ID-03'!C235,'ID-06'!B235,'ID-08'!C235,'ID-09'!D235,'ID-12'!B235,'ID-16'!D235,'ID-18'!E235,'ID-24'!E235,'ID-29'!F235,'ID-33'!E235,'ID-34'!F235,'ID-36'!E235,'ID-38'!F235,'ID-39'!F235,'ID-40'!F235,'ID-45'!F235,'ID-53'!C235,'ID-54'!B235,'ID-57'!E235,'ID-71'!E235))</f>
        <v>10.457133902740068</v>
      </c>
      <c r="G228" s="1">
        <f>ABS(Mean!G228-MAX('ID-01'!C235,'ID-02'!C235,'ID-03'!D235,'ID-07'!B235,'ID-08'!D235,'ID-11'!D235,'ID-18'!F235,'ID-24'!F235,'ID-29'!G235,'ID-31'!B235,'ID-33'!F235,'ID-34'!G235,'ID-36'!F235,'ID-39'!G235,'ID-40'!G235,'ID-44'!E235,'ID-45'!G235,'ID-50'!B235,'ID-53'!D235,'ID-54'!C235,'ID-57'!F235,'ID-59'!E235,'ID-70'!D235,'ID-71'!F235))</f>
        <v>9.402989608846406</v>
      </c>
      <c r="H228" s="1">
        <f>ABS(Mean!H228-MAX('ID-03'!E235,'ID-11'!E235,'ID-13'!E235,'ID-15'!E235,'ID-16'!E235,'ID-18'!G235,'ID-24'!G235,'ID-29'!H235,'ID-30'!F235,'ID-31'!C235,'ID-33'!G235,'ID-34'!H235,'ID-40'!H235,'ID-44'!F235,'ID-45'!H235,'ID-54'!D235,'ID-57'!G235,'ID-59'!F235,'ID-70'!E235,'ID-71'!G235))</f>
        <v>3.553236612667352</v>
      </c>
      <c r="I228" s="1">
        <f>ABS(Mean!I228-MAX('ID-12'!C235,'ID-18'!H235,'ID-24'!H235,'ID-29'!I235,'ID-40'!I235,'ID-44'!G235,'ID-45'!I235,'ID-59'!G235))</f>
        <v>3.5375132485964822</v>
      </c>
      <c r="J228" s="1">
        <f>ABS(Mean!J228-MAX('ID-31'!D235,'ID-40'!J235,'ID-44'!H235,'ID-45'!J235,'ID-57'!H235))</f>
        <v>1.9647197419688878</v>
      </c>
      <c r="K228" s="1">
        <f>ABS(Mean!K228-MAX('ID-26'!E235,'ID-31'!E235,'ID-34'!I235,'ID-36'!G235,'ID-40'!K235,'ID-44'!I235,'ID-57'!I235))</f>
        <v>4.3192637481990186</v>
      </c>
      <c r="M228" s="1">
        <v>28</v>
      </c>
      <c r="N228" s="70">
        <f t="shared" si="30"/>
        <v>3.5415461773136581E-4</v>
      </c>
      <c r="O228" s="1">
        <f t="shared" si="31"/>
        <v>2.1855494316117986E-4</v>
      </c>
      <c r="P228" s="1">
        <f t="shared" si="32"/>
        <v>5.9218697955271105E-4</v>
      </c>
      <c r="Q228" s="1">
        <f t="shared" si="33"/>
        <v>7.3230733277670622E-4</v>
      </c>
      <c r="R228" s="1">
        <f t="shared" si="34"/>
        <v>1.7421585081964955E-3</v>
      </c>
      <c r="S228" s="1">
        <f t="shared" si="35"/>
        <v>1.5665380688338114E-3</v>
      </c>
      <c r="T228" s="1">
        <f t="shared" si="36"/>
        <v>5.9196921967038087E-4</v>
      </c>
      <c r="U228" s="1">
        <f t="shared" si="37"/>
        <v>5.8934970721617394E-4</v>
      </c>
      <c r="V228" s="1">
        <f t="shared" si="38"/>
        <v>3.2732230901201672E-4</v>
      </c>
      <c r="W228" s="1">
        <f t="shared" si="39"/>
        <v>7.195893404499565E-4</v>
      </c>
    </row>
    <row r="229" spans="1:23" x14ac:dyDescent="0.25">
      <c r="A229" s="1">
        <v>28.125</v>
      </c>
      <c r="B229" s="1">
        <f>ABS(Mean!B229-MAX('ID-11'!B236,'ID-13'!B236,'ID-14'!B236,'ID-15'!B236,'ID-24'!B236,'ID-26'!B236,'ID-29'!B236,'ID-30'!B236,'ID-32'!B236,'ID-33'!B236,'ID-34'!B236,'ID-37'!B236,'ID-38'!B236,'ID-39'!B236,'ID-40'!B236,'ID-44'!B236,'ID-45'!B236,'ID-53'!B236,'ID-57'!B236,'ID-59'!B236,'ID-70'!B236,'ID-71'!B236))</f>
        <v>2.1354329164622032</v>
      </c>
      <c r="C229" s="1">
        <f>ABS(Mean!C229-MAX('ID-08'!B236,'ID-09'!B236,'ID-11'!C236,'ID-14'!C236,'ID-18'!B236,'ID-24'!C236,'ID-26'!C236,'ID-29'!C236,'ID-30'!C236,'ID-34'!C236,'ID-36'!B236,'ID-38'!C236,'ID-39'!C236,'ID-40'!C236,'ID-44'!C236,'ID-45'!C236,'ID-57'!C236,'ID-59'!C236))</f>
        <v>2.9642392972578957</v>
      </c>
      <c r="D229" s="1">
        <f>ABS(Mean!D229-MAX('ID-13'!C236,'ID-14'!D236,'ID-15'!C236,'ID-16'!B236,'ID-18'!C236,'ID-26'!D236,'ID-29'!D236,'ID-30'!D236,'ID-33'!C236,'ID-34'!D236,'ID-36'!C236,'ID-37'!C236,'ID-38'!D236,'ID-39'!D236,'ID-40'!D236,'ID-45'!D236,'ID-59'!D236,'ID-71'!C236))</f>
        <v>3.4604115862360425</v>
      </c>
      <c r="E229" s="1">
        <f>ABS(Mean!E229-MAX('ID-03'!B236,'ID-09'!C236,'ID-13'!D236,'ID-15'!D236,'ID-16'!C236,'ID-18'!D236,'ID-24'!D236,'ID-29'!E236,'ID-30'!E236,'ID-33'!D236,'ID-34'!E236,'ID-36'!D236,'ID-38'!E236,'ID-39'!E236,'ID-40'!E236,'ID-44'!D236,'ID-45'!E236,'ID-57'!D236,'ID-70'!C236,'ID-71'!D236))</f>
        <v>4.3233345827526843</v>
      </c>
      <c r="F229" s="1">
        <f>ABS(Mean!F229-MAX('ID-01'!B236,'ID-02'!B236,'ID-03'!C236,'ID-06'!B236,'ID-08'!C236,'ID-09'!D236,'ID-12'!B236,'ID-16'!D236,'ID-18'!E236,'ID-24'!E236,'ID-29'!F236,'ID-33'!E236,'ID-34'!F236,'ID-36'!E236,'ID-38'!F236,'ID-39'!F236,'ID-40'!F236,'ID-45'!F236,'ID-53'!C236,'ID-54'!B236,'ID-57'!E236,'ID-71'!E236))</f>
        <v>10.322210698735701</v>
      </c>
      <c r="G229" s="1">
        <f>ABS(Mean!G229-MAX('ID-01'!C236,'ID-02'!C236,'ID-03'!D236,'ID-07'!B236,'ID-08'!D236,'ID-11'!D236,'ID-18'!F236,'ID-24'!F236,'ID-29'!G236,'ID-31'!B236,'ID-33'!F236,'ID-34'!G236,'ID-36'!F236,'ID-39'!G236,'ID-40'!G236,'ID-44'!E236,'ID-45'!G236,'ID-50'!B236,'ID-53'!D236,'ID-54'!C236,'ID-57'!F236,'ID-59'!E236,'ID-70'!D236,'ID-71'!F236))</f>
        <v>9.3975535314442595</v>
      </c>
      <c r="H229" s="1">
        <f>ABS(Mean!H229-MAX('ID-03'!E236,'ID-11'!E236,'ID-13'!E236,'ID-15'!E236,'ID-16'!E236,'ID-18'!G236,'ID-24'!G236,'ID-29'!H236,'ID-30'!F236,'ID-31'!C236,'ID-33'!G236,'ID-34'!H236,'ID-40'!H236,'ID-44'!F236,'ID-45'!H236,'ID-54'!D236,'ID-57'!G236,'ID-59'!F236,'ID-70'!E236,'ID-71'!G236))</f>
        <v>3.4652728165859208</v>
      </c>
      <c r="I229" s="1">
        <f>ABS(Mean!I229-MAX('ID-12'!C236,'ID-18'!H236,'ID-24'!H236,'ID-29'!I236,'ID-40'!I236,'ID-44'!G236,'ID-45'!I236,'ID-59'!G236))</f>
        <v>3.5040338000123947</v>
      </c>
      <c r="J229" s="1">
        <f>ABS(Mean!J229-MAX('ID-31'!D236,'ID-40'!J236,'ID-44'!H236,'ID-45'!J236,'ID-57'!H236))</f>
        <v>1.9745834058033909</v>
      </c>
      <c r="K229" s="1">
        <f>ABS(Mean!K229-MAX('ID-26'!E236,'ID-31'!E236,'ID-34'!I236,'ID-36'!G236,'ID-40'!K236,'ID-44'!I236,'ID-57'!I236))</f>
        <v>4.2873047621919511</v>
      </c>
      <c r="M229" s="1">
        <v>28.125</v>
      </c>
      <c r="N229" s="70">
        <f t="shared" si="30"/>
        <v>3.5576312388260306E-4</v>
      </c>
      <c r="O229" s="1">
        <f t="shared" si="31"/>
        <v>4.9384226692316541E-4</v>
      </c>
      <c r="P229" s="1">
        <f t="shared" si="32"/>
        <v>5.7650457026692475E-4</v>
      </c>
      <c r="Q229" s="1">
        <f t="shared" si="33"/>
        <v>7.2026754148659723E-4</v>
      </c>
      <c r="R229" s="1">
        <f t="shared" si="34"/>
        <v>1.7196803024093679E-3</v>
      </c>
      <c r="S229" s="1">
        <f t="shared" si="35"/>
        <v>1.5656324183386137E-3</v>
      </c>
      <c r="T229" s="1">
        <f t="shared" si="36"/>
        <v>5.7731445124321445E-4</v>
      </c>
      <c r="U229" s="1">
        <f t="shared" si="37"/>
        <v>5.8377203108206496E-4</v>
      </c>
      <c r="V229" s="1">
        <f t="shared" si="38"/>
        <v>3.2896559540684494E-4</v>
      </c>
      <c r="W229" s="1">
        <f t="shared" si="39"/>
        <v>7.1426497338117909E-4</v>
      </c>
    </row>
    <row r="230" spans="1:23" x14ac:dyDescent="0.25">
      <c r="A230" s="1">
        <v>28.25</v>
      </c>
      <c r="B230" s="1">
        <f>ABS(Mean!B230-MAX('ID-11'!B237,'ID-13'!B237,'ID-14'!B237,'ID-15'!B237,'ID-24'!B237,'ID-26'!B237,'ID-29'!B237,'ID-30'!B237,'ID-32'!B237,'ID-33'!B237,'ID-34'!B237,'ID-37'!B237,'ID-38'!B237,'ID-39'!B237,'ID-40'!B237,'ID-44'!B237,'ID-45'!B237,'ID-53'!B237,'ID-57'!B237,'ID-59'!B237,'ID-70'!B237,'ID-71'!B237))</f>
        <v>2.1536716892011407</v>
      </c>
      <c r="C230" s="1">
        <f>ABS(Mean!C230-MAX('ID-08'!B237,'ID-09'!B237,'ID-11'!C237,'ID-14'!C237,'ID-18'!B237,'ID-24'!C237,'ID-26'!C237,'ID-29'!C237,'ID-30'!C237,'ID-34'!C237,'ID-36'!B237,'ID-38'!C237,'ID-39'!C237,'ID-40'!C237,'ID-44'!C237,'ID-45'!C237,'ID-57'!C237,'ID-59'!C237))</f>
        <v>3.0062140449949464</v>
      </c>
      <c r="D230" s="1">
        <f>ABS(Mean!D230-MAX('ID-13'!C237,'ID-14'!D237,'ID-15'!C237,'ID-16'!B237,'ID-18'!C237,'ID-26'!D237,'ID-29'!D237,'ID-30'!D237,'ID-33'!C237,'ID-34'!D237,'ID-36'!C237,'ID-37'!C237,'ID-38'!D237,'ID-39'!D237,'ID-40'!D237,'ID-45'!D237,'ID-59'!D237,'ID-71'!C237))</f>
        <v>3.328522237779044</v>
      </c>
      <c r="E230" s="1">
        <f>ABS(Mean!E230-MAX('ID-03'!B237,'ID-09'!C237,'ID-13'!D237,'ID-15'!D237,'ID-16'!C237,'ID-18'!D237,'ID-24'!D237,'ID-29'!E237,'ID-30'!E237,'ID-33'!D237,'ID-34'!E237,'ID-36'!D237,'ID-38'!E237,'ID-39'!E237,'ID-40'!E237,'ID-44'!D237,'ID-45'!E237,'ID-57'!D237,'ID-70'!C237,'ID-71'!D237))</f>
        <v>4.5441976254432568</v>
      </c>
      <c r="F230" s="1">
        <f>ABS(Mean!F230-MAX('ID-01'!B237,'ID-02'!B237,'ID-03'!C237,'ID-06'!B237,'ID-08'!C237,'ID-09'!D237,'ID-12'!B237,'ID-16'!D237,'ID-18'!E237,'ID-24'!E237,'ID-29'!F237,'ID-33'!E237,'ID-34'!F237,'ID-36'!E237,'ID-38'!F237,'ID-39'!F237,'ID-40'!F237,'ID-45'!F237,'ID-53'!C237,'ID-54'!B237,'ID-57'!E237,'ID-71'!E237))</f>
        <v>10.143054763180814</v>
      </c>
      <c r="G230" s="1">
        <f>ABS(Mean!G230-MAX('ID-01'!C237,'ID-02'!C237,'ID-03'!D237,'ID-07'!B237,'ID-08'!D237,'ID-11'!D237,'ID-18'!F237,'ID-24'!F237,'ID-29'!G237,'ID-31'!B237,'ID-33'!F237,'ID-34'!G237,'ID-36'!F237,'ID-39'!G237,'ID-40'!G237,'ID-44'!E237,'ID-45'!G237,'ID-50'!B237,'ID-53'!D237,'ID-54'!C237,'ID-57'!F237,'ID-59'!E237,'ID-70'!D237,'ID-71'!F237))</f>
        <v>9.3242709172110452</v>
      </c>
      <c r="H230" s="1">
        <f>ABS(Mean!H230-MAX('ID-03'!E237,'ID-11'!E237,'ID-13'!E237,'ID-15'!E237,'ID-16'!E237,'ID-18'!G237,'ID-24'!G237,'ID-29'!H237,'ID-30'!F237,'ID-31'!C237,'ID-33'!G237,'ID-34'!H237,'ID-40'!H237,'ID-44'!F237,'ID-45'!H237,'ID-54'!D237,'ID-57'!G237,'ID-59'!F237,'ID-70'!E237,'ID-71'!G237))</f>
        <v>3.4373601089449601</v>
      </c>
      <c r="I230" s="1">
        <f>ABS(Mean!I230-MAX('ID-12'!C237,'ID-18'!H237,'ID-24'!H237,'ID-29'!I237,'ID-40'!I237,'ID-44'!G237,'ID-45'!I237,'ID-59'!G237))</f>
        <v>3.4501833188137025</v>
      </c>
      <c r="J230" s="1">
        <f>ABS(Mean!J230-MAX('ID-31'!D237,'ID-40'!J237,'ID-44'!H237,'ID-45'!J237,'ID-57'!H237))</f>
        <v>1.9460464920319067</v>
      </c>
      <c r="K230" s="1">
        <f>ABS(Mean!K230-MAX('ID-26'!E237,'ID-31'!E237,'ID-34'!I237,'ID-36'!G237,'ID-40'!K237,'ID-44'!I237,'ID-57'!I237))</f>
        <v>4.2901653357343488</v>
      </c>
      <c r="M230" s="1">
        <v>28.25</v>
      </c>
      <c r="N230" s="70">
        <f t="shared" si="30"/>
        <v>3.5880170342091007E-4</v>
      </c>
      <c r="O230" s="1">
        <f t="shared" si="31"/>
        <v>5.0083525989615813E-4</v>
      </c>
      <c r="P230" s="1">
        <f t="shared" si="32"/>
        <v>5.5453180481398882E-4</v>
      </c>
      <c r="Q230" s="1">
        <f t="shared" si="33"/>
        <v>7.5706332439884664E-4</v>
      </c>
      <c r="R230" s="1">
        <f t="shared" si="34"/>
        <v>1.6898329235459236E-3</v>
      </c>
      <c r="S230" s="1">
        <f t="shared" si="35"/>
        <v>1.5534235348073602E-3</v>
      </c>
      <c r="T230" s="1">
        <f t="shared" si="36"/>
        <v>5.7266419415023036E-4</v>
      </c>
      <c r="U230" s="1">
        <f t="shared" si="37"/>
        <v>5.7480054091436287E-4</v>
      </c>
      <c r="V230" s="1">
        <f t="shared" si="38"/>
        <v>3.2421134557251567E-4</v>
      </c>
      <c r="W230" s="1">
        <f t="shared" si="39"/>
        <v>7.1474154493334256E-4</v>
      </c>
    </row>
    <row r="231" spans="1:23" x14ac:dyDescent="0.25">
      <c r="A231" s="1">
        <v>28.375</v>
      </c>
      <c r="B231" s="1">
        <f>ABS(Mean!B231-MAX('ID-11'!B238,'ID-13'!B238,'ID-14'!B238,'ID-15'!B238,'ID-24'!B238,'ID-26'!B238,'ID-29'!B238,'ID-30'!B238,'ID-32'!B238,'ID-33'!B238,'ID-34'!B238,'ID-37'!B238,'ID-38'!B238,'ID-39'!B238,'ID-40'!B238,'ID-44'!B238,'ID-45'!B238,'ID-53'!B238,'ID-57'!B238,'ID-59'!B238,'ID-70'!B238,'ID-71'!B238))</f>
        <v>2.2036875646291914</v>
      </c>
      <c r="C231" s="1">
        <f>ABS(Mean!C231-MAX('ID-08'!B238,'ID-09'!B238,'ID-11'!C238,'ID-14'!C238,'ID-18'!B238,'ID-24'!C238,'ID-26'!C238,'ID-29'!C238,'ID-30'!C238,'ID-34'!C238,'ID-36'!B238,'ID-38'!C238,'ID-39'!C238,'ID-40'!C238,'ID-44'!C238,'ID-45'!C238,'ID-57'!C238,'ID-59'!C238))</f>
        <v>3.0604637015986693</v>
      </c>
      <c r="D231" s="1">
        <f>ABS(Mean!D231-MAX('ID-13'!C238,'ID-14'!D238,'ID-15'!C238,'ID-16'!B238,'ID-18'!C238,'ID-26'!D238,'ID-29'!D238,'ID-30'!D238,'ID-33'!C238,'ID-34'!D238,'ID-36'!C238,'ID-37'!C238,'ID-38'!D238,'ID-39'!D238,'ID-40'!D238,'ID-45'!D238,'ID-59'!D238,'ID-71'!C238))</f>
        <v>3.2574921289665104</v>
      </c>
      <c r="E231" s="1">
        <f>ABS(Mean!E231-MAX('ID-03'!B238,'ID-09'!C238,'ID-13'!D238,'ID-15'!D238,'ID-16'!C238,'ID-18'!D238,'ID-24'!D238,'ID-29'!E238,'ID-30'!E238,'ID-33'!D238,'ID-34'!E238,'ID-36'!D238,'ID-38'!E238,'ID-39'!E238,'ID-40'!E238,'ID-44'!D238,'ID-45'!E238,'ID-57'!D238,'ID-70'!C238,'ID-71'!D238))</f>
        <v>4.4035057230894097</v>
      </c>
      <c r="F231" s="1">
        <f>ABS(Mean!F231-MAX('ID-01'!B238,'ID-02'!B238,'ID-03'!C238,'ID-06'!B238,'ID-08'!C238,'ID-09'!D238,'ID-12'!B238,'ID-16'!D238,'ID-18'!E238,'ID-24'!E238,'ID-29'!F238,'ID-33'!E238,'ID-34'!F238,'ID-36'!E238,'ID-38'!F238,'ID-39'!F238,'ID-40'!F238,'ID-45'!F238,'ID-53'!C238,'ID-54'!B238,'ID-57'!E238,'ID-71'!E238))</f>
        <v>9.6299199764472512</v>
      </c>
      <c r="G231" s="1">
        <f>ABS(Mean!G231-MAX('ID-01'!C238,'ID-02'!C238,'ID-03'!D238,'ID-07'!B238,'ID-08'!D238,'ID-11'!D238,'ID-18'!F238,'ID-24'!F238,'ID-29'!G238,'ID-31'!B238,'ID-33'!F238,'ID-34'!G238,'ID-36'!F238,'ID-39'!G238,'ID-40'!G238,'ID-44'!E238,'ID-45'!G238,'ID-50'!B238,'ID-53'!D238,'ID-54'!C238,'ID-57'!F238,'ID-59'!E238,'ID-70'!D238,'ID-71'!F238))</f>
        <v>9.240406015763666</v>
      </c>
      <c r="H231" s="1">
        <f>ABS(Mean!H231-MAX('ID-03'!E238,'ID-11'!E238,'ID-13'!E238,'ID-15'!E238,'ID-16'!E238,'ID-18'!G238,'ID-24'!G238,'ID-29'!H238,'ID-30'!F238,'ID-31'!C238,'ID-33'!G238,'ID-34'!H238,'ID-40'!H238,'ID-44'!F238,'ID-45'!H238,'ID-54'!D238,'ID-57'!G238,'ID-59'!F238,'ID-70'!E238,'ID-71'!G238))</f>
        <v>3.4152399795462798</v>
      </c>
      <c r="I231" s="1">
        <f>ABS(Mean!I231-MAX('ID-12'!C238,'ID-18'!H238,'ID-24'!H238,'ID-29'!I238,'ID-40'!I238,'ID-44'!G238,'ID-45'!I238,'ID-59'!G238))</f>
        <v>3.4604468024190429</v>
      </c>
      <c r="J231" s="1">
        <f>ABS(Mean!J231-MAX('ID-31'!D238,'ID-40'!J238,'ID-44'!H238,'ID-45'!J238,'ID-57'!H238))</f>
        <v>1.8774539784799873</v>
      </c>
      <c r="K231" s="1">
        <f>ABS(Mean!K231-MAX('ID-26'!E238,'ID-31'!E238,'ID-34'!I238,'ID-36'!G238,'ID-40'!K238,'ID-44'!I238,'ID-57'!I238))</f>
        <v>4.277568769498286</v>
      </c>
      <c r="M231" s="1">
        <v>28.375</v>
      </c>
      <c r="N231" s="70">
        <f t="shared" si="30"/>
        <v>3.671343482672233E-4</v>
      </c>
      <c r="O231" s="1">
        <f t="shared" si="31"/>
        <v>5.0987325268633831E-4</v>
      </c>
      <c r="P231" s="1">
        <f t="shared" si="32"/>
        <v>5.4269818868582064E-4</v>
      </c>
      <c r="Q231" s="1">
        <f t="shared" si="33"/>
        <v>7.3362405346669569E-4</v>
      </c>
      <c r="R231" s="1">
        <f t="shared" si="34"/>
        <v>1.6043446680761122E-3</v>
      </c>
      <c r="S231" s="1">
        <f t="shared" si="35"/>
        <v>1.5394516422262269E-3</v>
      </c>
      <c r="T231" s="1">
        <f t="shared" si="36"/>
        <v>5.6897898059241026E-4</v>
      </c>
      <c r="U231" s="1">
        <f t="shared" si="37"/>
        <v>5.7651043728301256E-4</v>
      </c>
      <c r="V231" s="1">
        <f t="shared" si="38"/>
        <v>3.127838328147659E-4</v>
      </c>
      <c r="W231" s="1">
        <f t="shared" si="39"/>
        <v>7.1264295699841453E-4</v>
      </c>
    </row>
    <row r="232" spans="1:23" x14ac:dyDescent="0.25">
      <c r="A232" s="1">
        <v>28.5</v>
      </c>
      <c r="B232" s="1">
        <f>ABS(Mean!B232-MAX('ID-11'!B239,'ID-13'!B239,'ID-14'!B239,'ID-15'!B239,'ID-24'!B239,'ID-26'!B239,'ID-29'!B239,'ID-30'!B239,'ID-32'!B239,'ID-33'!B239,'ID-34'!B239,'ID-37'!B239,'ID-38'!B239,'ID-39'!B239,'ID-40'!B239,'ID-44'!B239,'ID-45'!B239,'ID-53'!B239,'ID-57'!B239,'ID-59'!B239,'ID-70'!B239,'ID-71'!B239))</f>
        <v>2.2086063379939782</v>
      </c>
      <c r="C232" s="1">
        <f>ABS(Mean!C232-MAX('ID-08'!B239,'ID-09'!B239,'ID-11'!C239,'ID-14'!C239,'ID-18'!B239,'ID-24'!C239,'ID-26'!C239,'ID-29'!C239,'ID-30'!C239,'ID-34'!C239,'ID-36'!B239,'ID-38'!C239,'ID-39'!C239,'ID-40'!C239,'ID-44'!C239,'ID-45'!C239,'ID-57'!C239,'ID-59'!C239))</f>
        <v>3.0433445085949593</v>
      </c>
      <c r="D232" s="1">
        <f>ABS(Mean!D232-MAX('ID-13'!C239,'ID-14'!D239,'ID-15'!C239,'ID-16'!B239,'ID-18'!C239,'ID-26'!D239,'ID-29'!D239,'ID-30'!D239,'ID-33'!C239,'ID-34'!D239,'ID-36'!C239,'ID-37'!C239,'ID-38'!D239,'ID-39'!D239,'ID-40'!D239,'ID-45'!D239,'ID-59'!D239,'ID-71'!C239))</f>
        <v>3.2654430902582119</v>
      </c>
      <c r="E232" s="1">
        <f>ABS(Mean!E232-MAX('ID-03'!B239,'ID-09'!C239,'ID-13'!D239,'ID-15'!D239,'ID-16'!C239,'ID-18'!D239,'ID-24'!D239,'ID-29'!E239,'ID-30'!E239,'ID-33'!D239,'ID-34'!E239,'ID-36'!D239,'ID-38'!E239,'ID-39'!E239,'ID-40'!E239,'ID-44'!D239,'ID-45'!E239,'ID-57'!D239,'ID-70'!C239,'ID-71'!D239))</f>
        <v>4.443597696523593</v>
      </c>
      <c r="F232" s="1">
        <f>ABS(Mean!F232-MAX('ID-01'!B239,'ID-02'!B239,'ID-03'!C239,'ID-06'!B239,'ID-08'!C239,'ID-09'!D239,'ID-12'!B239,'ID-16'!D239,'ID-18'!E239,'ID-24'!E239,'ID-29'!F239,'ID-33'!E239,'ID-34'!F239,'ID-36'!E239,'ID-38'!F239,'ID-39'!F239,'ID-40'!F239,'ID-45'!F239,'ID-53'!C239,'ID-54'!B239,'ID-57'!E239,'ID-71'!E239))</f>
        <v>9.3855550434959802</v>
      </c>
      <c r="G232" s="1">
        <f>ABS(Mean!G232-MAX('ID-01'!C239,'ID-02'!C239,'ID-03'!D239,'ID-07'!B239,'ID-08'!D239,'ID-11'!D239,'ID-18'!F239,'ID-24'!F239,'ID-29'!G239,'ID-31'!B239,'ID-33'!F239,'ID-34'!G239,'ID-36'!F239,'ID-39'!G239,'ID-40'!G239,'ID-44'!E239,'ID-45'!G239,'ID-50'!B239,'ID-53'!D239,'ID-54'!C239,'ID-57'!F239,'ID-59'!E239,'ID-70'!D239,'ID-71'!F239))</f>
        <v>9.1795470330048836</v>
      </c>
      <c r="H232" s="1">
        <f>ABS(Mean!H232-MAX('ID-03'!E239,'ID-11'!E239,'ID-13'!E239,'ID-15'!E239,'ID-16'!E239,'ID-18'!G239,'ID-24'!G239,'ID-29'!H239,'ID-30'!F239,'ID-31'!C239,'ID-33'!G239,'ID-34'!H239,'ID-40'!H239,'ID-44'!F239,'ID-45'!H239,'ID-54'!D239,'ID-57'!G239,'ID-59'!F239,'ID-70'!E239,'ID-71'!G239))</f>
        <v>3.431301035862798</v>
      </c>
      <c r="I232" s="1">
        <f>ABS(Mean!I232-MAX('ID-12'!C239,'ID-18'!H239,'ID-24'!H239,'ID-29'!I239,'ID-40'!I239,'ID-44'!G239,'ID-45'!I239,'ID-59'!G239))</f>
        <v>3.4270298487041377</v>
      </c>
      <c r="J232" s="1">
        <f>ABS(Mean!J232-MAX('ID-31'!D239,'ID-40'!J239,'ID-44'!H239,'ID-45'!J239,'ID-57'!H239))</f>
        <v>1.8504656539201862</v>
      </c>
      <c r="K232" s="1">
        <f>ABS(Mean!K232-MAX('ID-26'!E239,'ID-31'!E239,'ID-34'!I239,'ID-36'!G239,'ID-40'!K239,'ID-44'!I239,'ID-57'!I239))</f>
        <v>4.3725172060544697</v>
      </c>
      <c r="M232" s="1">
        <v>28.5</v>
      </c>
      <c r="N232" s="70">
        <f t="shared" si="30"/>
        <v>3.6795381590979678E-4</v>
      </c>
      <c r="O232" s="1">
        <f t="shared" si="31"/>
        <v>5.0702119513192025E-4</v>
      </c>
      <c r="P232" s="1">
        <f t="shared" si="32"/>
        <v>5.4402281883701817E-4</v>
      </c>
      <c r="Q232" s="1">
        <f t="shared" si="33"/>
        <v>7.4030337624083069E-4</v>
      </c>
      <c r="R232" s="1">
        <f t="shared" si="34"/>
        <v>1.5636334702464304E-3</v>
      </c>
      <c r="S232" s="1">
        <f t="shared" si="35"/>
        <v>1.5293125356986136E-3</v>
      </c>
      <c r="T232" s="1">
        <f t="shared" si="36"/>
        <v>5.7165475257474222E-4</v>
      </c>
      <c r="U232" s="1">
        <f t="shared" si="37"/>
        <v>5.709431727941094E-4</v>
      </c>
      <c r="V232" s="1">
        <f t="shared" si="38"/>
        <v>3.0828757794310307E-4</v>
      </c>
      <c r="W232" s="1">
        <f t="shared" si="39"/>
        <v>7.2846136652867472E-4</v>
      </c>
    </row>
    <row r="233" spans="1:23" x14ac:dyDescent="0.25">
      <c r="A233" s="1">
        <v>28.625</v>
      </c>
      <c r="B233" s="1">
        <f>ABS(Mean!B233-MAX('ID-11'!B240,'ID-13'!B240,'ID-14'!B240,'ID-15'!B240,'ID-24'!B240,'ID-26'!B240,'ID-29'!B240,'ID-30'!B240,'ID-32'!B240,'ID-33'!B240,'ID-34'!B240,'ID-37'!B240,'ID-38'!B240,'ID-39'!B240,'ID-40'!B240,'ID-44'!B240,'ID-45'!B240,'ID-53'!B240,'ID-57'!B240,'ID-59'!B240,'ID-70'!B240,'ID-71'!B240))</f>
        <v>2.3042733371173338</v>
      </c>
      <c r="C233" s="1">
        <f>ABS(Mean!C233-MAX('ID-08'!B240,'ID-09'!B240,'ID-11'!C240,'ID-14'!C240,'ID-18'!B240,'ID-24'!C240,'ID-26'!C240,'ID-29'!C240,'ID-30'!C240,'ID-34'!C240,'ID-36'!B240,'ID-38'!C240,'ID-39'!C240,'ID-40'!C240,'ID-44'!C240,'ID-45'!C240,'ID-57'!C240,'ID-59'!C240))</f>
        <v>3.0275838546563483</v>
      </c>
      <c r="D233" s="1">
        <f>ABS(Mean!D233-MAX('ID-13'!C240,'ID-14'!D240,'ID-15'!C240,'ID-16'!B240,'ID-18'!C240,'ID-26'!D240,'ID-29'!D240,'ID-30'!D240,'ID-33'!C240,'ID-34'!D240,'ID-36'!C240,'ID-37'!C240,'ID-38'!D240,'ID-39'!D240,'ID-40'!D240,'ID-45'!D240,'ID-59'!D240,'ID-71'!C240))</f>
        <v>3.2365521082992563</v>
      </c>
      <c r="E233" s="1">
        <f>ABS(Mean!E233-MAX('ID-03'!B240,'ID-09'!C240,'ID-13'!D240,'ID-15'!D240,'ID-16'!C240,'ID-18'!D240,'ID-24'!D240,'ID-29'!E240,'ID-30'!E240,'ID-33'!D240,'ID-34'!E240,'ID-36'!D240,'ID-38'!E240,'ID-39'!E240,'ID-40'!E240,'ID-44'!D240,'ID-45'!E240,'ID-57'!D240,'ID-70'!C240,'ID-71'!D240))</f>
        <v>4.5996215387613724</v>
      </c>
      <c r="F233" s="1">
        <f>ABS(Mean!F233-MAX('ID-01'!B240,'ID-02'!B240,'ID-03'!C240,'ID-06'!B240,'ID-08'!C240,'ID-09'!D240,'ID-12'!B240,'ID-16'!D240,'ID-18'!E240,'ID-24'!E240,'ID-29'!F240,'ID-33'!E240,'ID-34'!F240,'ID-36'!E240,'ID-38'!F240,'ID-39'!F240,'ID-40'!F240,'ID-45'!F240,'ID-53'!C240,'ID-54'!B240,'ID-57'!E240,'ID-71'!E240))</f>
        <v>9.0885473636700045</v>
      </c>
      <c r="G233" s="1">
        <f>ABS(Mean!G233-MAX('ID-01'!C240,'ID-02'!C240,'ID-03'!D240,'ID-07'!B240,'ID-08'!D240,'ID-11'!D240,'ID-18'!F240,'ID-24'!F240,'ID-29'!G240,'ID-31'!B240,'ID-33'!F240,'ID-34'!G240,'ID-36'!F240,'ID-39'!G240,'ID-40'!G240,'ID-44'!E240,'ID-45'!G240,'ID-50'!B240,'ID-53'!D240,'ID-54'!C240,'ID-57'!F240,'ID-59'!E240,'ID-70'!D240,'ID-71'!F240))</f>
        <v>9.1655766124296179</v>
      </c>
      <c r="H233" s="1">
        <f>ABS(Mean!H233-MAX('ID-03'!E240,'ID-11'!E240,'ID-13'!E240,'ID-15'!E240,'ID-16'!E240,'ID-18'!G240,'ID-24'!G240,'ID-29'!H240,'ID-30'!F240,'ID-31'!C240,'ID-33'!G240,'ID-34'!H240,'ID-40'!H240,'ID-44'!F240,'ID-45'!H240,'ID-54'!D240,'ID-57'!G240,'ID-59'!F240,'ID-70'!E240,'ID-71'!G240))</f>
        <v>3.3415417886898235</v>
      </c>
      <c r="I233" s="1">
        <f>ABS(Mean!I233-MAX('ID-12'!C240,'ID-18'!H240,'ID-24'!H240,'ID-29'!I240,'ID-40'!I240,'ID-44'!G240,'ID-45'!I240,'ID-59'!G240))</f>
        <v>3.3739477526289154</v>
      </c>
      <c r="J233" s="1">
        <f>ABS(Mean!J233-MAX('ID-31'!D240,'ID-40'!J240,'ID-44'!H240,'ID-45'!J240,'ID-57'!H240))</f>
        <v>1.755042279517387</v>
      </c>
      <c r="K233" s="1">
        <f>ABS(Mean!K233-MAX('ID-26'!E240,'ID-31'!E240,'ID-34'!I240,'ID-36'!G240,'ID-40'!K240,'ID-44'!I240,'ID-57'!I240))</f>
        <v>4.4635701008645334</v>
      </c>
      <c r="M233" s="1">
        <v>28.625</v>
      </c>
      <c r="N233" s="70">
        <f t="shared" si="30"/>
        <v>3.8389193796374782E-4</v>
      </c>
      <c r="O233" s="1">
        <f t="shared" si="31"/>
        <v>5.0439547018574769E-4</v>
      </c>
      <c r="P233" s="1">
        <f t="shared" si="32"/>
        <v>5.3920958124265613E-4</v>
      </c>
      <c r="Q233" s="1">
        <f t="shared" si="33"/>
        <v>7.6629694835764466E-4</v>
      </c>
      <c r="R233" s="1">
        <f t="shared" si="34"/>
        <v>1.5141519907874228E-3</v>
      </c>
      <c r="S233" s="1">
        <f t="shared" si="35"/>
        <v>1.5269850636307745E-3</v>
      </c>
      <c r="T233" s="1">
        <f t="shared" si="36"/>
        <v>5.5670086199572462E-4</v>
      </c>
      <c r="U233" s="1">
        <f t="shared" si="37"/>
        <v>5.6209969558797734E-4</v>
      </c>
      <c r="V233" s="1">
        <f t="shared" si="38"/>
        <v>2.9239004376759671E-4</v>
      </c>
      <c r="W233" s="1">
        <f t="shared" si="39"/>
        <v>7.4363077880403136E-4</v>
      </c>
    </row>
    <row r="234" spans="1:23" x14ac:dyDescent="0.25">
      <c r="A234" s="1">
        <v>28.75</v>
      </c>
      <c r="B234" s="1">
        <f>ABS(Mean!B234-MAX('ID-11'!B241,'ID-13'!B241,'ID-14'!B241,'ID-15'!B241,'ID-24'!B241,'ID-26'!B241,'ID-29'!B241,'ID-30'!B241,'ID-32'!B241,'ID-33'!B241,'ID-34'!B241,'ID-37'!B241,'ID-38'!B241,'ID-39'!B241,'ID-40'!B241,'ID-44'!B241,'ID-45'!B241,'ID-53'!B241,'ID-57'!B241,'ID-59'!B241,'ID-70'!B241,'ID-71'!B241))</f>
        <v>2.4385926351856857</v>
      </c>
      <c r="C234" s="1">
        <f>ABS(Mean!C234-MAX('ID-08'!B241,'ID-09'!B241,'ID-11'!C241,'ID-14'!C241,'ID-18'!B241,'ID-24'!C241,'ID-26'!C241,'ID-29'!C241,'ID-30'!C241,'ID-34'!C241,'ID-36'!B241,'ID-38'!C241,'ID-39'!C241,'ID-40'!C241,'ID-44'!C241,'ID-45'!C241,'ID-57'!C241,'ID-59'!C241))</f>
        <v>3.0123986967357963</v>
      </c>
      <c r="D234" s="1">
        <f>ABS(Mean!D234-MAX('ID-13'!C241,'ID-14'!D241,'ID-15'!C241,'ID-16'!B241,'ID-18'!C241,'ID-26'!D241,'ID-29'!D241,'ID-30'!D241,'ID-33'!C241,'ID-34'!D241,'ID-36'!C241,'ID-37'!C241,'ID-38'!D241,'ID-39'!D241,'ID-40'!D241,'ID-45'!D241,'ID-59'!D241,'ID-71'!C241))</f>
        <v>3.2373834598077709</v>
      </c>
      <c r="E234" s="1">
        <f>ABS(Mean!E234-MAX('ID-03'!B241,'ID-09'!C241,'ID-13'!D241,'ID-15'!D241,'ID-16'!C241,'ID-18'!D241,'ID-24'!D241,'ID-29'!E241,'ID-30'!E241,'ID-33'!D241,'ID-34'!E241,'ID-36'!D241,'ID-38'!E241,'ID-39'!E241,'ID-40'!E241,'ID-44'!D241,'ID-45'!E241,'ID-57'!D241,'ID-70'!C241,'ID-71'!D241))</f>
        <v>4.5286141969993068</v>
      </c>
      <c r="F234" s="1">
        <f>ABS(Mean!F234-MAX('ID-01'!B241,'ID-02'!B241,'ID-03'!C241,'ID-06'!B241,'ID-08'!C241,'ID-09'!D241,'ID-12'!B241,'ID-16'!D241,'ID-18'!E241,'ID-24'!E241,'ID-29'!F241,'ID-33'!E241,'ID-34'!F241,'ID-36'!E241,'ID-38'!F241,'ID-39'!F241,'ID-40'!F241,'ID-45'!F241,'ID-53'!C241,'ID-54'!B241,'ID-57'!E241,'ID-71'!E241))</f>
        <v>8.9346732870113534</v>
      </c>
      <c r="G234" s="1">
        <f>ABS(Mean!G234-MAX('ID-01'!C241,'ID-02'!C241,'ID-03'!D241,'ID-07'!B241,'ID-08'!D241,'ID-11'!D241,'ID-18'!F241,'ID-24'!F241,'ID-29'!G241,'ID-31'!B241,'ID-33'!F241,'ID-34'!G241,'ID-36'!F241,'ID-39'!G241,'ID-40'!G241,'ID-44'!E241,'ID-45'!G241,'ID-50'!B241,'ID-53'!D241,'ID-54'!C241,'ID-57'!F241,'ID-59'!E241,'ID-70'!D241,'ID-71'!F241))</f>
        <v>9.159443399655844</v>
      </c>
      <c r="H234" s="1">
        <f>ABS(Mean!H234-MAX('ID-03'!E241,'ID-11'!E241,'ID-13'!E241,'ID-15'!E241,'ID-16'!E241,'ID-18'!G241,'ID-24'!G241,'ID-29'!H241,'ID-30'!F241,'ID-31'!C241,'ID-33'!G241,'ID-34'!H241,'ID-40'!H241,'ID-44'!F241,'ID-45'!H241,'ID-54'!D241,'ID-57'!G241,'ID-59'!F241,'ID-70'!E241,'ID-71'!G241))</f>
        <v>3.342633393803804</v>
      </c>
      <c r="I234" s="1">
        <f>ABS(Mean!I234-MAX('ID-12'!C241,'ID-18'!H241,'ID-24'!H241,'ID-29'!I241,'ID-40'!I241,'ID-44'!G241,'ID-45'!I241,'ID-59'!G241))</f>
        <v>3.4302679576616857</v>
      </c>
      <c r="J234" s="1">
        <f>ABS(Mean!J234-MAX('ID-31'!D241,'ID-40'!J241,'ID-44'!H241,'ID-45'!J241,'ID-57'!H241))</f>
        <v>1.6849082559427819</v>
      </c>
      <c r="K234" s="1">
        <f>ABS(Mean!K234-MAX('ID-26'!E241,'ID-31'!E241,'ID-34'!I241,'ID-36'!G241,'ID-40'!K241,'ID-44'!I241,'ID-57'!I241))</f>
        <v>4.4112721759922042</v>
      </c>
      <c r="M234" s="1">
        <v>28.75</v>
      </c>
      <c r="N234" s="70">
        <f t="shared" si="30"/>
        <v>4.0626953302193525E-4</v>
      </c>
      <c r="O234" s="1">
        <f t="shared" si="31"/>
        <v>5.0186562287618368E-4</v>
      </c>
      <c r="P234" s="1">
        <f t="shared" si="32"/>
        <v>5.3934808440397463E-4</v>
      </c>
      <c r="Q234" s="1">
        <f t="shared" si="33"/>
        <v>7.5446712522008461E-4</v>
      </c>
      <c r="R234" s="1">
        <f t="shared" si="34"/>
        <v>1.4885165696160915E-3</v>
      </c>
      <c r="S234" s="1">
        <f t="shared" si="35"/>
        <v>1.5259632703826637E-3</v>
      </c>
      <c r="T234" s="1">
        <f t="shared" si="36"/>
        <v>5.568827234077138E-4</v>
      </c>
      <c r="U234" s="1">
        <f t="shared" si="37"/>
        <v>5.7148264174643692E-4</v>
      </c>
      <c r="V234" s="1">
        <f t="shared" si="38"/>
        <v>2.807057154400675E-4</v>
      </c>
      <c r="W234" s="1">
        <f t="shared" si="39"/>
        <v>7.3491794452030124E-4</v>
      </c>
    </row>
    <row r="235" spans="1:23" x14ac:dyDescent="0.25">
      <c r="A235" s="1">
        <v>28.875</v>
      </c>
      <c r="B235" s="1">
        <f>ABS(Mean!B235-MAX('ID-11'!B242,'ID-13'!B242,'ID-14'!B242,'ID-15'!B242,'ID-24'!B242,'ID-26'!B242,'ID-29'!B242,'ID-30'!B242,'ID-32'!B242,'ID-33'!B242,'ID-34'!B242,'ID-37'!B242,'ID-38'!B242,'ID-39'!B242,'ID-40'!B242,'ID-44'!B242,'ID-45'!B242,'ID-53'!B242,'ID-57'!B242,'ID-59'!B242,'ID-70'!B242,'ID-71'!B242))</f>
        <v>2.437833540194307</v>
      </c>
      <c r="C235" s="1">
        <f>ABS(Mean!C235-MAX('ID-08'!B242,'ID-09'!B242,'ID-11'!C242,'ID-14'!C242,'ID-18'!B242,'ID-24'!C242,'ID-26'!C242,'ID-29'!C242,'ID-30'!C242,'ID-34'!C242,'ID-36'!B242,'ID-38'!C242,'ID-39'!C242,'ID-40'!C242,'ID-44'!C242,'ID-45'!C242,'ID-57'!C242,'ID-59'!C242))</f>
        <v>3.1337089206716291</v>
      </c>
      <c r="D235" s="1">
        <f>ABS(Mean!D235-MAX('ID-13'!C242,'ID-14'!D242,'ID-15'!C242,'ID-16'!B242,'ID-18'!C242,'ID-26'!D242,'ID-29'!D242,'ID-30'!D242,'ID-33'!C242,'ID-34'!D242,'ID-36'!C242,'ID-37'!C242,'ID-38'!D242,'ID-39'!D242,'ID-40'!D242,'ID-45'!D242,'ID-59'!D242,'ID-71'!C242))</f>
        <v>3.1967769766837675</v>
      </c>
      <c r="E235" s="1">
        <f>ABS(Mean!E235-MAX('ID-03'!B242,'ID-09'!C242,'ID-13'!D242,'ID-15'!D242,'ID-16'!C242,'ID-18'!D242,'ID-24'!D242,'ID-29'!E242,'ID-30'!E242,'ID-33'!D242,'ID-34'!E242,'ID-36'!D242,'ID-38'!E242,'ID-39'!E242,'ID-40'!E242,'ID-44'!D242,'ID-45'!E242,'ID-57'!D242,'ID-70'!C242,'ID-71'!D242))</f>
        <v>4.5287873469249043</v>
      </c>
      <c r="F235" s="1">
        <f>ABS(Mean!F235-MAX('ID-01'!B242,'ID-02'!B242,'ID-03'!C242,'ID-06'!B242,'ID-08'!C242,'ID-09'!D242,'ID-12'!B242,'ID-16'!D242,'ID-18'!E242,'ID-24'!E242,'ID-29'!F242,'ID-33'!E242,'ID-34'!F242,'ID-36'!E242,'ID-38'!F242,'ID-39'!F242,'ID-40'!F242,'ID-45'!F242,'ID-53'!C242,'ID-54'!B242,'ID-57'!E242,'ID-71'!E242))</f>
        <v>8.7968010568636963</v>
      </c>
      <c r="G235" s="1">
        <f>ABS(Mean!G235-MAX('ID-01'!C242,'ID-02'!C242,'ID-03'!D242,'ID-07'!B242,'ID-08'!D242,'ID-11'!D242,'ID-18'!F242,'ID-24'!F242,'ID-29'!G242,'ID-31'!B242,'ID-33'!F242,'ID-34'!G242,'ID-36'!F242,'ID-39'!G242,'ID-40'!G242,'ID-44'!E242,'ID-45'!G242,'ID-50'!B242,'ID-53'!D242,'ID-54'!C242,'ID-57'!F242,'ID-59'!E242,'ID-70'!D242,'ID-71'!F242))</f>
        <v>9.1457665160144561</v>
      </c>
      <c r="H235" s="1">
        <f>ABS(Mean!H235-MAX('ID-03'!E242,'ID-11'!E242,'ID-13'!E242,'ID-15'!E242,'ID-16'!E242,'ID-18'!G242,'ID-24'!G242,'ID-29'!H242,'ID-30'!F242,'ID-31'!C242,'ID-33'!G242,'ID-34'!H242,'ID-40'!H242,'ID-44'!F242,'ID-45'!H242,'ID-54'!D242,'ID-57'!G242,'ID-59'!F242,'ID-70'!E242,'ID-71'!G242))</f>
        <v>3.2273567141424251</v>
      </c>
      <c r="I235" s="1">
        <f>ABS(Mean!I235-MAX('ID-12'!C242,'ID-18'!H242,'ID-24'!H242,'ID-29'!I242,'ID-40'!I242,'ID-44'!G242,'ID-45'!I242,'ID-59'!G242))</f>
        <v>3.4919960037456148</v>
      </c>
      <c r="J235" s="1">
        <f>ABS(Mean!J235-MAX('ID-31'!D242,'ID-40'!J242,'ID-44'!H242,'ID-45'!J242,'ID-57'!H242))</f>
        <v>1.6480985988613339</v>
      </c>
      <c r="K235" s="1">
        <f>ABS(Mean!K235-MAX('ID-26'!E242,'ID-31'!E242,'ID-34'!I242,'ID-36'!G242,'ID-40'!K242,'ID-44'!I242,'ID-57'!I242))</f>
        <v>4.4281250770635694</v>
      </c>
      <c r="M235" s="1">
        <v>28.875</v>
      </c>
      <c r="N235" s="70">
        <f t="shared" si="30"/>
        <v>4.0614306779637158E-4</v>
      </c>
      <c r="O235" s="1">
        <f t="shared" si="31"/>
        <v>5.2207590618389343E-4</v>
      </c>
      <c r="P235" s="1">
        <f t="shared" si="32"/>
        <v>5.3258304431551566E-4</v>
      </c>
      <c r="Q235" s="1">
        <f t="shared" si="33"/>
        <v>7.5449597199768914E-4</v>
      </c>
      <c r="R235" s="1">
        <f t="shared" si="34"/>
        <v>1.465547056073492E-3</v>
      </c>
      <c r="S235" s="1">
        <f t="shared" si="35"/>
        <v>1.5236847015680085E-3</v>
      </c>
      <c r="T235" s="1">
        <f t="shared" si="36"/>
        <v>5.3767762857612807E-4</v>
      </c>
      <c r="U235" s="1">
        <f t="shared" si="37"/>
        <v>5.8176653422401946E-4</v>
      </c>
      <c r="V235" s="1">
        <f t="shared" si="38"/>
        <v>2.7457322657029824E-4</v>
      </c>
      <c r="W235" s="1">
        <f t="shared" si="39"/>
        <v>7.3772563783879074E-4</v>
      </c>
    </row>
    <row r="236" spans="1:23" x14ac:dyDescent="0.25">
      <c r="A236" s="1">
        <v>29</v>
      </c>
      <c r="B236" s="1">
        <f>ABS(Mean!B236-MAX('ID-11'!B243,'ID-13'!B243,'ID-14'!B243,'ID-15'!B243,'ID-24'!B243,'ID-26'!B243,'ID-29'!B243,'ID-30'!B243,'ID-32'!B243,'ID-33'!B243,'ID-34'!B243,'ID-37'!B243,'ID-38'!B243,'ID-39'!B243,'ID-40'!B243,'ID-44'!B243,'ID-45'!B243,'ID-53'!B243,'ID-57'!B243,'ID-59'!B243,'ID-70'!B243,'ID-71'!B243))</f>
        <v>2.3830849286490565</v>
      </c>
      <c r="C236" s="1">
        <f>ABS(Mean!C236-MAX('ID-08'!B243,'ID-09'!B243,'ID-11'!C243,'ID-14'!C243,'ID-18'!B243,'ID-24'!C243,'ID-26'!C243,'ID-29'!C243,'ID-30'!C243,'ID-34'!C243,'ID-36'!B243,'ID-38'!C243,'ID-39'!C243,'ID-40'!C243,'ID-44'!C243,'ID-45'!C243,'ID-57'!C243,'ID-59'!C243))</f>
        <v>3.1690144490352612</v>
      </c>
      <c r="D236" s="1">
        <f>ABS(Mean!D236-MAX('ID-13'!C243,'ID-14'!D243,'ID-15'!C243,'ID-16'!B243,'ID-18'!C243,'ID-26'!D243,'ID-29'!D243,'ID-30'!D243,'ID-33'!C243,'ID-34'!D243,'ID-36'!C243,'ID-37'!C243,'ID-38'!D243,'ID-39'!D243,'ID-40'!D243,'ID-45'!D243,'ID-59'!D243,'ID-71'!C243))</f>
        <v>3.1271049708612253</v>
      </c>
      <c r="E236" s="1">
        <f>ABS(Mean!E236-MAX('ID-03'!B243,'ID-09'!C243,'ID-13'!D243,'ID-15'!D243,'ID-16'!C243,'ID-18'!D243,'ID-24'!D243,'ID-29'!E243,'ID-30'!E243,'ID-33'!D243,'ID-34'!E243,'ID-36'!D243,'ID-38'!E243,'ID-39'!E243,'ID-40'!E243,'ID-44'!D243,'ID-45'!E243,'ID-57'!D243,'ID-70'!C243,'ID-71'!D243))</f>
        <v>4.5900107084192605</v>
      </c>
      <c r="F236" s="1">
        <f>ABS(Mean!F236-MAX('ID-01'!B243,'ID-02'!B243,'ID-03'!C243,'ID-06'!B243,'ID-08'!C243,'ID-09'!D243,'ID-12'!B243,'ID-16'!D243,'ID-18'!E243,'ID-24'!E243,'ID-29'!F243,'ID-33'!E243,'ID-34'!F243,'ID-36'!E243,'ID-38'!F243,'ID-39'!F243,'ID-40'!F243,'ID-45'!F243,'ID-53'!C243,'ID-54'!B243,'ID-57'!E243,'ID-71'!E243))</f>
        <v>8.7245920387295044</v>
      </c>
      <c r="G236" s="1">
        <f>ABS(Mean!G236-MAX('ID-01'!C243,'ID-02'!C243,'ID-03'!D243,'ID-07'!B243,'ID-08'!D243,'ID-11'!D243,'ID-18'!F243,'ID-24'!F243,'ID-29'!G243,'ID-31'!B243,'ID-33'!F243,'ID-34'!G243,'ID-36'!F243,'ID-39'!G243,'ID-40'!G243,'ID-44'!E243,'ID-45'!G243,'ID-50'!B243,'ID-53'!D243,'ID-54'!C243,'ID-57'!F243,'ID-59'!E243,'ID-70'!D243,'ID-71'!F243))</f>
        <v>9.166406112704891</v>
      </c>
      <c r="H236" s="1">
        <f>ABS(Mean!H236-MAX('ID-03'!E243,'ID-11'!E243,'ID-13'!E243,'ID-15'!E243,'ID-16'!E243,'ID-18'!G243,'ID-24'!G243,'ID-29'!H243,'ID-30'!F243,'ID-31'!C243,'ID-33'!G243,'ID-34'!H243,'ID-40'!H243,'ID-44'!F243,'ID-45'!H243,'ID-54'!D243,'ID-57'!G243,'ID-59'!F243,'ID-70'!E243,'ID-71'!G243))</f>
        <v>3.1828083693477374</v>
      </c>
      <c r="I236" s="1">
        <f>ABS(Mean!I236-MAX('ID-12'!C243,'ID-18'!H243,'ID-24'!H243,'ID-29'!I243,'ID-40'!I243,'ID-44'!G243,'ID-45'!I243,'ID-59'!G243))</f>
        <v>3.5258823562863806</v>
      </c>
      <c r="J236" s="1">
        <f>ABS(Mean!J236-MAX('ID-31'!D243,'ID-40'!J243,'ID-44'!H243,'ID-45'!J243,'ID-57'!H243))</f>
        <v>1.5572439650613792</v>
      </c>
      <c r="K236" s="1">
        <f>ABS(Mean!K236-MAX('ID-26'!E243,'ID-31'!E243,'ID-34'!I243,'ID-36'!G243,'ID-40'!K243,'ID-44'!I243,'ID-57'!I243))</f>
        <v>4.4703093124326401</v>
      </c>
      <c r="M236" s="1">
        <v>29</v>
      </c>
      <c r="N236" s="70">
        <f t="shared" si="30"/>
        <v>3.9702194911293284E-4</v>
      </c>
      <c r="O236" s="1">
        <f t="shared" si="31"/>
        <v>5.2795780720927459E-4</v>
      </c>
      <c r="P236" s="1">
        <f t="shared" si="32"/>
        <v>5.2097568814548018E-4</v>
      </c>
      <c r="Q236" s="1">
        <f t="shared" si="33"/>
        <v>7.646957840226488E-4</v>
      </c>
      <c r="R236" s="1">
        <f t="shared" si="34"/>
        <v>1.4535170336523356E-3</v>
      </c>
      <c r="S236" s="1">
        <f t="shared" si="35"/>
        <v>1.527123258376635E-3</v>
      </c>
      <c r="T236" s="1">
        <f t="shared" si="36"/>
        <v>5.3025587433333304E-4</v>
      </c>
      <c r="U236" s="1">
        <f t="shared" si="37"/>
        <v>5.8741200055731108E-4</v>
      </c>
      <c r="V236" s="1">
        <f t="shared" si="38"/>
        <v>2.5943684457922577E-4</v>
      </c>
      <c r="W236" s="1">
        <f t="shared" si="39"/>
        <v>7.4475353145127786E-4</v>
      </c>
    </row>
    <row r="237" spans="1:23" x14ac:dyDescent="0.25">
      <c r="A237" s="1">
        <v>29.125</v>
      </c>
      <c r="B237" s="1">
        <f>ABS(Mean!B237-MAX('ID-11'!B244,'ID-13'!B244,'ID-14'!B244,'ID-15'!B244,'ID-24'!B244,'ID-26'!B244,'ID-29'!B244,'ID-30'!B244,'ID-32'!B244,'ID-33'!B244,'ID-34'!B244,'ID-37'!B244,'ID-38'!B244,'ID-39'!B244,'ID-40'!B244,'ID-44'!B244,'ID-45'!B244,'ID-53'!B244,'ID-57'!B244,'ID-59'!B244,'ID-70'!B244,'ID-71'!B244))</f>
        <v>2.3401165781405795</v>
      </c>
      <c r="C237" s="1">
        <f>ABS(Mean!C237-MAX('ID-08'!B244,'ID-09'!B244,'ID-11'!C244,'ID-14'!C244,'ID-18'!B244,'ID-24'!C244,'ID-26'!C244,'ID-29'!C244,'ID-30'!C244,'ID-34'!C244,'ID-36'!B244,'ID-38'!C244,'ID-39'!C244,'ID-40'!C244,'ID-44'!C244,'ID-45'!C244,'ID-57'!C244,'ID-59'!C244))</f>
        <v>3.1722708471639898</v>
      </c>
      <c r="D237" s="1">
        <f>ABS(Mean!D237-MAX('ID-13'!C244,'ID-14'!D244,'ID-15'!C244,'ID-16'!B244,'ID-18'!C244,'ID-26'!D244,'ID-29'!D244,'ID-30'!D244,'ID-33'!C244,'ID-34'!D244,'ID-36'!C244,'ID-37'!C244,'ID-38'!D244,'ID-39'!D244,'ID-40'!D244,'ID-45'!D244,'ID-59'!D244,'ID-71'!C244))</f>
        <v>3.1152922789936022</v>
      </c>
      <c r="E237" s="1">
        <f>ABS(Mean!E237-MAX('ID-03'!B244,'ID-09'!C244,'ID-13'!D244,'ID-15'!D244,'ID-16'!C244,'ID-18'!D244,'ID-24'!D244,'ID-29'!E244,'ID-30'!E244,'ID-33'!D244,'ID-34'!E244,'ID-36'!D244,'ID-38'!E244,'ID-39'!E244,'ID-40'!E244,'ID-44'!D244,'ID-45'!E244,'ID-57'!D244,'ID-70'!C244,'ID-71'!D244))</f>
        <v>4.5077101842004046</v>
      </c>
      <c r="F237" s="1">
        <f>ABS(Mean!F237-MAX('ID-01'!B244,'ID-02'!B244,'ID-03'!C244,'ID-06'!B244,'ID-08'!C244,'ID-09'!D244,'ID-12'!B244,'ID-16'!D244,'ID-18'!E244,'ID-24'!E244,'ID-29'!F244,'ID-33'!E244,'ID-34'!F244,'ID-36'!E244,'ID-38'!F244,'ID-39'!F244,'ID-40'!F244,'ID-45'!F244,'ID-53'!C244,'ID-54'!B244,'ID-57'!E244,'ID-71'!E244))</f>
        <v>8.7130150187479352</v>
      </c>
      <c r="G237" s="1">
        <f>ABS(Mean!G237-MAX('ID-01'!C244,'ID-02'!C244,'ID-03'!D244,'ID-07'!B244,'ID-08'!D244,'ID-11'!D244,'ID-18'!F244,'ID-24'!F244,'ID-29'!G244,'ID-31'!B244,'ID-33'!F244,'ID-34'!G244,'ID-36'!F244,'ID-39'!G244,'ID-40'!G244,'ID-44'!E244,'ID-45'!G244,'ID-50'!B244,'ID-53'!D244,'ID-54'!C244,'ID-57'!F244,'ID-59'!E244,'ID-70'!D244,'ID-71'!F244))</f>
        <v>9.174161019360124</v>
      </c>
      <c r="H237" s="1">
        <f>ABS(Mean!H237-MAX('ID-03'!E244,'ID-11'!E244,'ID-13'!E244,'ID-15'!E244,'ID-16'!E244,'ID-18'!G244,'ID-24'!G244,'ID-29'!H244,'ID-30'!F244,'ID-31'!C244,'ID-33'!G244,'ID-34'!H244,'ID-40'!H244,'ID-44'!F244,'ID-45'!H244,'ID-54'!D244,'ID-57'!G244,'ID-59'!F244,'ID-70'!E244,'ID-71'!G244))</f>
        <v>3.1577021309438624</v>
      </c>
      <c r="I237" s="1">
        <f>ABS(Mean!I237-MAX('ID-12'!C244,'ID-18'!H244,'ID-24'!H244,'ID-29'!I244,'ID-40'!I244,'ID-44'!G244,'ID-45'!I244,'ID-59'!G244))</f>
        <v>3.5394995654034944</v>
      </c>
      <c r="J237" s="1">
        <f>ABS(Mean!J237-MAX('ID-31'!D244,'ID-40'!J244,'ID-44'!H244,'ID-45'!J244,'ID-57'!H244))</f>
        <v>1.5528924137334785</v>
      </c>
      <c r="K237" s="1">
        <f>ABS(Mean!K237-MAX('ID-26'!E244,'ID-31'!E244,'ID-34'!I244,'ID-36'!G244,'ID-40'!K244,'ID-44'!I244,'ID-57'!I244))</f>
        <v>4.6874707141569925</v>
      </c>
      <c r="M237" s="1">
        <v>29.125</v>
      </c>
      <c r="N237" s="70">
        <f t="shared" si="30"/>
        <v>3.8986342191822058E-4</v>
      </c>
      <c r="O237" s="1">
        <f t="shared" si="31"/>
        <v>5.2850032313752075E-4</v>
      </c>
      <c r="P237" s="1">
        <f t="shared" si="32"/>
        <v>5.1900769368033413E-4</v>
      </c>
      <c r="Q237" s="1">
        <f t="shared" si="33"/>
        <v>7.509845166877875E-4</v>
      </c>
      <c r="R237" s="1">
        <f t="shared" si="34"/>
        <v>1.4515883021234061E-3</v>
      </c>
      <c r="S237" s="1">
        <f t="shared" si="35"/>
        <v>1.5284152258253968E-3</v>
      </c>
      <c r="T237" s="1">
        <f t="shared" si="36"/>
        <v>5.2607317501524747E-4</v>
      </c>
      <c r="U237" s="1">
        <f t="shared" si="37"/>
        <v>5.8968062759622226E-4</v>
      </c>
      <c r="V237" s="1">
        <f t="shared" si="38"/>
        <v>2.5871187612799753E-4</v>
      </c>
      <c r="W237" s="1">
        <f t="shared" si="39"/>
        <v>7.8093262097855495E-4</v>
      </c>
    </row>
    <row r="238" spans="1:23" x14ac:dyDescent="0.25">
      <c r="A238" s="1">
        <v>29.25</v>
      </c>
      <c r="B238" s="1">
        <f>ABS(Mean!B238-MAX('ID-11'!B245,'ID-13'!B245,'ID-14'!B245,'ID-15'!B245,'ID-24'!B245,'ID-26'!B245,'ID-29'!B245,'ID-30'!B245,'ID-32'!B245,'ID-33'!B245,'ID-34'!B245,'ID-37'!B245,'ID-38'!B245,'ID-39'!B245,'ID-40'!B245,'ID-44'!B245,'ID-45'!B245,'ID-53'!B245,'ID-57'!B245,'ID-59'!B245,'ID-70'!B245,'ID-71'!B245))</f>
        <v>2.3206648232064251</v>
      </c>
      <c r="C238" s="1">
        <f>ABS(Mean!C238-MAX('ID-08'!B245,'ID-09'!B245,'ID-11'!C245,'ID-14'!C245,'ID-18'!B245,'ID-24'!C245,'ID-26'!C245,'ID-29'!C245,'ID-30'!C245,'ID-34'!C245,'ID-36'!B245,'ID-38'!C245,'ID-39'!C245,'ID-40'!C245,'ID-44'!C245,'ID-45'!C245,'ID-57'!C245,'ID-59'!C245))</f>
        <v>3.1471982851847704</v>
      </c>
      <c r="D238" s="1">
        <f>ABS(Mean!D238-MAX('ID-13'!C245,'ID-14'!D245,'ID-15'!C245,'ID-16'!B245,'ID-18'!C245,'ID-26'!D245,'ID-29'!D245,'ID-30'!D245,'ID-33'!C245,'ID-34'!D245,'ID-36'!C245,'ID-37'!C245,'ID-38'!D245,'ID-39'!D245,'ID-40'!D245,'ID-45'!D245,'ID-59'!D245,'ID-71'!C245))</f>
        <v>3.0800809577956558</v>
      </c>
      <c r="E238" s="1">
        <f>ABS(Mean!E238-MAX('ID-03'!B245,'ID-09'!C245,'ID-13'!D245,'ID-15'!D245,'ID-16'!C245,'ID-18'!D245,'ID-24'!D245,'ID-29'!E245,'ID-30'!E245,'ID-33'!D245,'ID-34'!E245,'ID-36'!D245,'ID-38'!E245,'ID-39'!E245,'ID-40'!E245,'ID-44'!D245,'ID-45'!E245,'ID-57'!D245,'ID-70'!C245,'ID-71'!D245))</f>
        <v>4.3025197078084219</v>
      </c>
      <c r="F238" s="1">
        <f>ABS(Mean!F238-MAX('ID-01'!B245,'ID-02'!B245,'ID-03'!C245,'ID-06'!B245,'ID-08'!C245,'ID-09'!D245,'ID-12'!B245,'ID-16'!D245,'ID-18'!E245,'ID-24'!E245,'ID-29'!F245,'ID-33'!E245,'ID-34'!F245,'ID-36'!E245,'ID-38'!F245,'ID-39'!F245,'ID-40'!F245,'ID-45'!F245,'ID-53'!C245,'ID-54'!B245,'ID-57'!E245,'ID-71'!E245))</f>
        <v>8.6976165697723271</v>
      </c>
      <c r="G238" s="1">
        <f>ABS(Mean!G238-MAX('ID-01'!C245,'ID-02'!C245,'ID-03'!D245,'ID-07'!B245,'ID-08'!D245,'ID-11'!D245,'ID-18'!F245,'ID-24'!F245,'ID-29'!G245,'ID-31'!B245,'ID-33'!F245,'ID-34'!G245,'ID-36'!F245,'ID-39'!G245,'ID-40'!G245,'ID-44'!E245,'ID-45'!G245,'ID-50'!B245,'ID-53'!D245,'ID-54'!C245,'ID-57'!F245,'ID-59'!E245,'ID-70'!D245,'ID-71'!F245))</f>
        <v>9.1506387892091592</v>
      </c>
      <c r="H238" s="1">
        <f>ABS(Mean!H238-MAX('ID-03'!E245,'ID-11'!E245,'ID-13'!E245,'ID-15'!E245,'ID-16'!E245,'ID-18'!G245,'ID-24'!G245,'ID-29'!H245,'ID-30'!F245,'ID-31'!C245,'ID-33'!G245,'ID-34'!H245,'ID-40'!H245,'ID-44'!F245,'ID-45'!H245,'ID-54'!D245,'ID-57'!G245,'ID-59'!F245,'ID-70'!E245,'ID-71'!G245))</f>
        <v>3.1551381416171553</v>
      </c>
      <c r="I238" s="1">
        <f>ABS(Mean!I238-MAX('ID-12'!C245,'ID-18'!H245,'ID-24'!H245,'ID-29'!I245,'ID-40'!I245,'ID-44'!G245,'ID-45'!I245,'ID-59'!G245))</f>
        <v>3.6140469904751877</v>
      </c>
      <c r="J238" s="1">
        <f>ABS(Mean!J238-MAX('ID-31'!D245,'ID-40'!J245,'ID-44'!H245,'ID-45'!J245,'ID-57'!H245))</f>
        <v>1.5567299211578085</v>
      </c>
      <c r="K238" s="1">
        <f>ABS(Mean!K238-MAX('ID-26'!E245,'ID-31'!E245,'ID-34'!I245,'ID-36'!G245,'ID-40'!K245,'ID-44'!I245,'ID-57'!I245))</f>
        <v>4.6566329275822111</v>
      </c>
      <c r="M238" s="1">
        <v>29.25</v>
      </c>
      <c r="N238" s="70">
        <f t="shared" si="30"/>
        <v>3.8662275954619047E-4</v>
      </c>
      <c r="O238" s="1">
        <f t="shared" si="31"/>
        <v>5.243232343117828E-4</v>
      </c>
      <c r="P238" s="1">
        <f t="shared" si="32"/>
        <v>5.1314148756875626E-4</v>
      </c>
      <c r="Q238" s="1">
        <f t="shared" si="33"/>
        <v>7.1679978332088315E-4</v>
      </c>
      <c r="R238" s="1">
        <f t="shared" si="34"/>
        <v>1.4490229205240698E-3</v>
      </c>
      <c r="S238" s="1">
        <f t="shared" si="35"/>
        <v>1.524496422282246E-3</v>
      </c>
      <c r="T238" s="1">
        <f t="shared" si="36"/>
        <v>5.2564601439341815E-4</v>
      </c>
      <c r="U238" s="1">
        <f t="shared" si="37"/>
        <v>6.0210022861316632E-4</v>
      </c>
      <c r="V238" s="1">
        <f t="shared" si="38"/>
        <v>2.593512048648909E-4</v>
      </c>
      <c r="W238" s="1">
        <f t="shared" si="39"/>
        <v>7.7579504573519647E-4</v>
      </c>
    </row>
    <row r="239" spans="1:23" x14ac:dyDescent="0.25">
      <c r="A239" s="1">
        <v>29.375</v>
      </c>
      <c r="B239" s="1">
        <f>ABS(Mean!B239-MAX('ID-11'!B246,'ID-13'!B246,'ID-14'!B246,'ID-15'!B246,'ID-24'!B246,'ID-26'!B246,'ID-29'!B246,'ID-30'!B246,'ID-32'!B246,'ID-33'!B246,'ID-34'!B246,'ID-37'!B246,'ID-38'!B246,'ID-39'!B246,'ID-40'!B246,'ID-44'!B246,'ID-45'!B246,'ID-53'!B246,'ID-57'!B246,'ID-59'!B246,'ID-70'!B246,'ID-71'!B246))</f>
        <v>2.1665624565164108</v>
      </c>
      <c r="C239" s="1">
        <f>ABS(Mean!C239-MAX('ID-08'!B246,'ID-09'!B246,'ID-11'!C246,'ID-14'!C246,'ID-18'!B246,'ID-24'!C246,'ID-26'!C246,'ID-29'!C246,'ID-30'!C246,'ID-34'!C246,'ID-36'!B246,'ID-38'!C246,'ID-39'!C246,'ID-40'!C246,'ID-44'!C246,'ID-45'!C246,'ID-57'!C246,'ID-59'!C246))</f>
        <v>3.4393665487045082</v>
      </c>
      <c r="D239" s="1">
        <f>ABS(Mean!D239-MAX('ID-13'!C246,'ID-14'!D246,'ID-15'!C246,'ID-16'!B246,'ID-18'!C246,'ID-26'!D246,'ID-29'!D246,'ID-30'!D246,'ID-33'!C246,'ID-34'!D246,'ID-36'!C246,'ID-37'!C246,'ID-38'!D246,'ID-39'!D246,'ID-40'!D246,'ID-45'!D246,'ID-59'!D246,'ID-71'!C246))</f>
        <v>3.2282311500295062</v>
      </c>
      <c r="E239" s="1">
        <f>ABS(Mean!E239-MAX('ID-03'!B246,'ID-09'!C246,'ID-13'!D246,'ID-15'!D246,'ID-16'!C246,'ID-18'!D246,'ID-24'!D246,'ID-29'!E246,'ID-30'!E246,'ID-33'!D246,'ID-34'!E246,'ID-36'!D246,'ID-38'!E246,'ID-39'!E246,'ID-40'!E246,'ID-44'!D246,'ID-45'!E246,'ID-57'!D246,'ID-70'!C246,'ID-71'!D246))</f>
        <v>4.0904130455454535</v>
      </c>
      <c r="F239" s="1">
        <f>ABS(Mean!F239-MAX('ID-01'!B246,'ID-02'!B246,'ID-03'!C246,'ID-06'!B246,'ID-08'!C246,'ID-09'!D246,'ID-12'!B246,'ID-16'!D246,'ID-18'!E246,'ID-24'!E246,'ID-29'!F246,'ID-33'!E246,'ID-34'!F246,'ID-36'!E246,'ID-38'!F246,'ID-39'!F246,'ID-40'!F246,'ID-45'!F246,'ID-53'!C246,'ID-54'!B246,'ID-57'!E246,'ID-71'!E246))</f>
        <v>8.8610170860535966</v>
      </c>
      <c r="G239" s="1">
        <f>ABS(Mean!G239-MAX('ID-01'!C246,'ID-02'!C246,'ID-03'!D246,'ID-07'!B246,'ID-08'!D246,'ID-11'!D246,'ID-18'!F246,'ID-24'!F246,'ID-29'!G246,'ID-31'!B246,'ID-33'!F246,'ID-34'!G246,'ID-36'!F246,'ID-39'!G246,'ID-40'!G246,'ID-44'!E246,'ID-45'!G246,'ID-50'!B246,'ID-53'!D246,'ID-54'!C246,'ID-57'!F246,'ID-59'!E246,'ID-70'!D246,'ID-71'!F246))</f>
        <v>9.0368725613464722</v>
      </c>
      <c r="H239" s="1">
        <f>ABS(Mean!H239-MAX('ID-03'!E246,'ID-11'!E246,'ID-13'!E246,'ID-15'!E246,'ID-16'!E246,'ID-18'!G246,'ID-24'!G246,'ID-29'!H246,'ID-30'!F246,'ID-31'!C246,'ID-33'!G246,'ID-34'!H246,'ID-40'!H246,'ID-44'!F246,'ID-45'!H246,'ID-54'!D246,'ID-57'!G246,'ID-59'!F246,'ID-70'!E246,'ID-71'!G246))</f>
        <v>3.2413400163967681</v>
      </c>
      <c r="I239" s="1">
        <f>ABS(Mean!I239-MAX('ID-12'!C246,'ID-18'!H246,'ID-24'!H246,'ID-29'!I246,'ID-40'!I246,'ID-44'!G246,'ID-45'!I246,'ID-59'!G246))</f>
        <v>3.6368171295941423</v>
      </c>
      <c r="J239" s="1">
        <f>ABS(Mean!J239-MAX('ID-31'!D246,'ID-40'!J246,'ID-44'!H246,'ID-45'!J246,'ID-57'!H246))</f>
        <v>1.6259597266511463</v>
      </c>
      <c r="K239" s="1">
        <f>ABS(Mean!K239-MAX('ID-26'!E246,'ID-31'!E246,'ID-34'!I246,'ID-36'!G246,'ID-40'!K246,'ID-44'!I246,'ID-57'!I246))</f>
        <v>4.6658678792709303</v>
      </c>
      <c r="M239" s="1">
        <v>29.375</v>
      </c>
      <c r="N239" s="70">
        <f t="shared" si="30"/>
        <v>3.6094930525563403E-4</v>
      </c>
      <c r="O239" s="1">
        <f t="shared" si="31"/>
        <v>5.7299846701417106E-4</v>
      </c>
      <c r="P239" s="1">
        <f t="shared" si="32"/>
        <v>5.3782330959491577E-4</v>
      </c>
      <c r="Q239" s="1">
        <f t="shared" si="33"/>
        <v>6.8146281338787255E-4</v>
      </c>
      <c r="R239" s="1">
        <f t="shared" si="34"/>
        <v>1.4762454465365293E-3</v>
      </c>
      <c r="S239" s="1">
        <f t="shared" si="35"/>
        <v>1.5055429687203224E-3</v>
      </c>
      <c r="T239" s="1">
        <f t="shared" si="36"/>
        <v>5.4000724673170159E-4</v>
      </c>
      <c r="U239" s="1">
        <f t="shared" si="37"/>
        <v>6.0589373379038418E-4</v>
      </c>
      <c r="V239" s="1">
        <f t="shared" si="38"/>
        <v>2.7088489046008099E-4</v>
      </c>
      <c r="W239" s="1">
        <f t="shared" si="39"/>
        <v>7.7733358868653708E-4</v>
      </c>
    </row>
    <row r="240" spans="1:23" x14ac:dyDescent="0.25">
      <c r="A240" s="1">
        <v>29.5</v>
      </c>
      <c r="B240" s="1">
        <f>ABS(Mean!B240-MAX('ID-11'!B247,'ID-13'!B247,'ID-14'!B247,'ID-15'!B247,'ID-24'!B247,'ID-26'!B247,'ID-29'!B247,'ID-30'!B247,'ID-32'!B247,'ID-33'!B247,'ID-34'!B247,'ID-37'!B247,'ID-38'!B247,'ID-39'!B247,'ID-40'!B247,'ID-44'!B247,'ID-45'!B247,'ID-53'!B247,'ID-57'!B247,'ID-59'!B247,'ID-70'!B247,'ID-71'!B247))</f>
        <v>2.1843666147829843</v>
      </c>
      <c r="C240" s="1">
        <f>ABS(Mean!C240-MAX('ID-08'!B247,'ID-09'!B247,'ID-11'!C247,'ID-14'!C247,'ID-18'!B247,'ID-24'!C247,'ID-26'!C247,'ID-29'!C247,'ID-30'!C247,'ID-34'!C247,'ID-36'!B247,'ID-38'!C247,'ID-39'!C247,'ID-40'!C247,'ID-44'!C247,'ID-45'!C247,'ID-57'!C247,'ID-59'!C247))</f>
        <v>3.4542998858626088</v>
      </c>
      <c r="D240" s="1">
        <f>ABS(Mean!D240-MAX('ID-13'!C247,'ID-14'!D247,'ID-15'!C247,'ID-16'!B247,'ID-18'!C247,'ID-26'!D247,'ID-29'!D247,'ID-30'!D247,'ID-33'!C247,'ID-34'!D247,'ID-36'!C247,'ID-37'!C247,'ID-38'!D247,'ID-39'!D247,'ID-40'!D247,'ID-45'!D247,'ID-59'!D247,'ID-71'!C247))</f>
        <v>3.4163634971943182</v>
      </c>
      <c r="E240" s="1">
        <f>ABS(Mean!E240-MAX('ID-03'!B247,'ID-09'!C247,'ID-13'!D247,'ID-15'!D247,'ID-16'!C247,'ID-18'!D247,'ID-24'!D247,'ID-29'!E247,'ID-30'!E247,'ID-33'!D247,'ID-34'!E247,'ID-36'!D247,'ID-38'!E247,'ID-39'!E247,'ID-40'!E247,'ID-44'!D247,'ID-45'!E247,'ID-57'!D247,'ID-70'!C247,'ID-71'!D247))</f>
        <v>3.9686610587995479</v>
      </c>
      <c r="F240" s="1">
        <f>ABS(Mean!F240-MAX('ID-01'!B247,'ID-02'!B247,'ID-03'!C247,'ID-06'!B247,'ID-08'!C247,'ID-09'!D247,'ID-12'!B247,'ID-16'!D247,'ID-18'!E247,'ID-24'!E247,'ID-29'!F247,'ID-33'!E247,'ID-34'!F247,'ID-36'!E247,'ID-38'!F247,'ID-39'!F247,'ID-40'!F247,'ID-45'!F247,'ID-53'!C247,'ID-54'!B247,'ID-57'!E247,'ID-71'!E247))</f>
        <v>8.8523458043185528</v>
      </c>
      <c r="G240" s="1">
        <f>ABS(Mean!G240-MAX('ID-01'!C247,'ID-02'!C247,'ID-03'!D247,'ID-07'!B247,'ID-08'!D247,'ID-11'!D247,'ID-18'!F247,'ID-24'!F247,'ID-29'!G247,'ID-31'!B247,'ID-33'!F247,'ID-34'!G247,'ID-36'!F247,'ID-39'!G247,'ID-40'!G247,'ID-44'!E247,'ID-45'!G247,'ID-50'!B247,'ID-53'!D247,'ID-54'!C247,'ID-57'!F247,'ID-59'!E247,'ID-70'!D247,'ID-71'!F247))</f>
        <v>9.0155195126991341</v>
      </c>
      <c r="H240" s="1">
        <f>ABS(Mean!H240-MAX('ID-03'!E247,'ID-11'!E247,'ID-13'!E247,'ID-15'!E247,'ID-16'!E247,'ID-18'!G247,'ID-24'!G247,'ID-29'!H247,'ID-30'!F247,'ID-31'!C247,'ID-33'!G247,'ID-34'!H247,'ID-40'!H247,'ID-44'!F247,'ID-45'!H247,'ID-54'!D247,'ID-57'!G247,'ID-59'!F247,'ID-70'!E247,'ID-71'!G247))</f>
        <v>3.2092964404922557</v>
      </c>
      <c r="I240" s="1">
        <f>ABS(Mean!I240-MAX('ID-12'!C247,'ID-18'!H247,'ID-24'!H247,'ID-29'!I247,'ID-40'!I247,'ID-44'!G247,'ID-45'!I247,'ID-59'!G247))</f>
        <v>3.6789866209228106</v>
      </c>
      <c r="J240" s="1">
        <f>ABS(Mean!J240-MAX('ID-31'!D247,'ID-40'!J247,'ID-44'!H247,'ID-45'!J247,'ID-57'!H247))</f>
        <v>1.6506299219333558</v>
      </c>
      <c r="K240" s="1">
        <f>ABS(Mean!K240-MAX('ID-26'!E247,'ID-31'!E247,'ID-34'!I247,'ID-36'!G247,'ID-40'!K247,'ID-44'!I247,'ID-57'!I247))</f>
        <v>4.6798368772134857</v>
      </c>
      <c r="M240" s="1">
        <v>29.5</v>
      </c>
      <c r="N240" s="70">
        <f t="shared" si="30"/>
        <v>3.6391547802284524E-4</v>
      </c>
      <c r="O240" s="1">
        <f t="shared" si="31"/>
        <v>5.7548636098471071E-4</v>
      </c>
      <c r="P240" s="1">
        <f t="shared" si="32"/>
        <v>5.691661586325734E-4</v>
      </c>
      <c r="Q240" s="1">
        <f t="shared" si="33"/>
        <v>6.611789323960047E-4</v>
      </c>
      <c r="R240" s="1">
        <f t="shared" si="34"/>
        <v>1.474800810999471E-3</v>
      </c>
      <c r="S240" s="1">
        <f t="shared" si="35"/>
        <v>1.5019855508156758E-3</v>
      </c>
      <c r="T240" s="1">
        <f t="shared" si="36"/>
        <v>5.3466878698600986E-4</v>
      </c>
      <c r="U240" s="1">
        <f t="shared" si="37"/>
        <v>6.1291917104574025E-4</v>
      </c>
      <c r="V240" s="1">
        <f t="shared" si="38"/>
        <v>2.7499494499409711E-4</v>
      </c>
      <c r="W240" s="1">
        <f t="shared" si="39"/>
        <v>7.7966082374376683E-4</v>
      </c>
    </row>
    <row r="241" spans="1:23" x14ac:dyDescent="0.25">
      <c r="A241" s="1">
        <v>29.625</v>
      </c>
      <c r="B241" s="1">
        <f>ABS(Mean!B241-MAX('ID-11'!B248,'ID-13'!B248,'ID-14'!B248,'ID-15'!B248,'ID-24'!B248,'ID-26'!B248,'ID-29'!B248,'ID-30'!B248,'ID-32'!B248,'ID-33'!B248,'ID-34'!B248,'ID-37'!B248,'ID-38'!B248,'ID-39'!B248,'ID-40'!B248,'ID-44'!B248,'ID-45'!B248,'ID-53'!B248,'ID-57'!B248,'ID-59'!B248,'ID-70'!B248,'ID-71'!B248))</f>
        <v>2.1944576578115793</v>
      </c>
      <c r="C241" s="1">
        <f>ABS(Mean!C241-MAX('ID-08'!B248,'ID-09'!B248,'ID-11'!C248,'ID-14'!C248,'ID-18'!B248,'ID-24'!C248,'ID-26'!C248,'ID-29'!C248,'ID-30'!C248,'ID-34'!C248,'ID-36'!B248,'ID-38'!C248,'ID-39'!C248,'ID-40'!C248,'ID-44'!C248,'ID-45'!C248,'ID-57'!C248,'ID-59'!C248))</f>
        <v>3.4076605996979366</v>
      </c>
      <c r="D241" s="1">
        <f>ABS(Mean!D241-MAX('ID-13'!C248,'ID-14'!D248,'ID-15'!C248,'ID-16'!B248,'ID-18'!C248,'ID-26'!D248,'ID-29'!D248,'ID-30'!D248,'ID-33'!C248,'ID-34'!D248,'ID-36'!C248,'ID-37'!C248,'ID-38'!D248,'ID-39'!D248,'ID-40'!D248,'ID-45'!D248,'ID-59'!D248,'ID-71'!C248))</f>
        <v>3.4564334671603589</v>
      </c>
      <c r="E241" s="1">
        <f>ABS(Mean!E241-MAX('ID-03'!B248,'ID-09'!C248,'ID-13'!D248,'ID-15'!D248,'ID-16'!C248,'ID-18'!D248,'ID-24'!D248,'ID-29'!E248,'ID-30'!E248,'ID-33'!D248,'ID-34'!E248,'ID-36'!D248,'ID-38'!E248,'ID-39'!E248,'ID-40'!E248,'ID-44'!D248,'ID-45'!E248,'ID-57'!D248,'ID-70'!C248,'ID-71'!D248))</f>
        <v>4.0916087592546768</v>
      </c>
      <c r="F241" s="1">
        <f>ABS(Mean!F241-MAX('ID-01'!B248,'ID-02'!B248,'ID-03'!C248,'ID-06'!B248,'ID-08'!C248,'ID-09'!D248,'ID-12'!B248,'ID-16'!D248,'ID-18'!E248,'ID-24'!E248,'ID-29'!F248,'ID-33'!E248,'ID-34'!F248,'ID-36'!E248,'ID-38'!F248,'ID-39'!F248,'ID-40'!F248,'ID-45'!F248,'ID-53'!C248,'ID-54'!B248,'ID-57'!E248,'ID-71'!E248))</f>
        <v>8.8991376670177598</v>
      </c>
      <c r="G241" s="1">
        <f>ABS(Mean!G241-MAX('ID-01'!C248,'ID-02'!C248,'ID-03'!D248,'ID-07'!B248,'ID-08'!D248,'ID-11'!D248,'ID-18'!F248,'ID-24'!F248,'ID-29'!G248,'ID-31'!B248,'ID-33'!F248,'ID-34'!G248,'ID-36'!F248,'ID-39'!G248,'ID-40'!G248,'ID-44'!E248,'ID-45'!G248,'ID-50'!B248,'ID-53'!D248,'ID-54'!C248,'ID-57'!F248,'ID-59'!E248,'ID-70'!D248,'ID-71'!F248))</f>
        <v>8.9904335600868084</v>
      </c>
      <c r="H241" s="1">
        <f>ABS(Mean!H241-MAX('ID-03'!E248,'ID-11'!E248,'ID-13'!E248,'ID-15'!E248,'ID-16'!E248,'ID-18'!G248,'ID-24'!G248,'ID-29'!H248,'ID-30'!F248,'ID-31'!C248,'ID-33'!G248,'ID-34'!H248,'ID-40'!H248,'ID-44'!F248,'ID-45'!H248,'ID-54'!D248,'ID-57'!G248,'ID-59'!F248,'ID-70'!E248,'ID-71'!G248))</f>
        <v>3.2331910163782176</v>
      </c>
      <c r="I241" s="1">
        <f>ABS(Mean!I241-MAX('ID-12'!C248,'ID-18'!H248,'ID-24'!H248,'ID-29'!I248,'ID-40'!I248,'ID-44'!G248,'ID-45'!I248,'ID-59'!G248))</f>
        <v>3.7194974064394271</v>
      </c>
      <c r="J241" s="1">
        <f>ABS(Mean!J241-MAX('ID-31'!D248,'ID-40'!J248,'ID-44'!H248,'ID-45'!J248,'ID-57'!H248))</f>
        <v>1.8010537734299283</v>
      </c>
      <c r="K241" s="1">
        <f>ABS(Mean!K241-MAX('ID-26'!E248,'ID-31'!E248,'ID-34'!I248,'ID-36'!G248,'ID-40'!K248,'ID-44'!I248,'ID-57'!I248))</f>
        <v>4.7897833540049852</v>
      </c>
      <c r="M241" s="1">
        <v>29.625</v>
      </c>
      <c r="N241" s="70">
        <f t="shared" si="30"/>
        <v>3.6559664579140916E-4</v>
      </c>
      <c r="O241" s="1">
        <f t="shared" si="31"/>
        <v>5.6771625590967627E-4</v>
      </c>
      <c r="P241" s="1">
        <f t="shared" si="32"/>
        <v>5.7584181562891587E-4</v>
      </c>
      <c r="Q241" s="1">
        <f t="shared" si="33"/>
        <v>6.8166201929182918E-4</v>
      </c>
      <c r="R241" s="1">
        <f t="shared" si="34"/>
        <v>1.4825963353251588E-3</v>
      </c>
      <c r="S241" s="1">
        <f t="shared" si="35"/>
        <v>1.4978062311104623E-3</v>
      </c>
      <c r="T241" s="1">
        <f t="shared" si="36"/>
        <v>5.3864962332861104E-4</v>
      </c>
      <c r="U241" s="1">
        <f t="shared" si="37"/>
        <v>6.1966826791280856E-4</v>
      </c>
      <c r="V241" s="1">
        <f t="shared" si="38"/>
        <v>3.0005555865342606E-4</v>
      </c>
      <c r="W241" s="1">
        <f t="shared" si="39"/>
        <v>7.9797790677723062E-4</v>
      </c>
    </row>
    <row r="242" spans="1:23" x14ac:dyDescent="0.25">
      <c r="A242" s="1">
        <v>29.75</v>
      </c>
      <c r="B242" s="1">
        <f>ABS(Mean!B242-MAX('ID-11'!B249,'ID-13'!B249,'ID-14'!B249,'ID-15'!B249,'ID-24'!B249,'ID-26'!B249,'ID-29'!B249,'ID-30'!B249,'ID-32'!B249,'ID-33'!B249,'ID-34'!B249,'ID-37'!B249,'ID-38'!B249,'ID-39'!B249,'ID-40'!B249,'ID-44'!B249,'ID-45'!B249,'ID-53'!B249,'ID-57'!B249,'ID-59'!B249,'ID-70'!B249,'ID-71'!B249))</f>
        <v>2.3271886126526429</v>
      </c>
      <c r="C242" s="1">
        <f>ABS(Mean!C242-MAX('ID-08'!B249,'ID-09'!B249,'ID-11'!C249,'ID-14'!C249,'ID-18'!B249,'ID-24'!C249,'ID-26'!C249,'ID-29'!C249,'ID-30'!C249,'ID-34'!C249,'ID-36'!B249,'ID-38'!C249,'ID-39'!C249,'ID-40'!C249,'ID-44'!C249,'ID-45'!C249,'ID-57'!C249,'ID-59'!C249))</f>
        <v>3.3918158686245632</v>
      </c>
      <c r="D242" s="1">
        <f>ABS(Mean!D242-MAX('ID-13'!C249,'ID-14'!D249,'ID-15'!C249,'ID-16'!B249,'ID-18'!C249,'ID-26'!D249,'ID-29'!D249,'ID-30'!D249,'ID-33'!C249,'ID-34'!D249,'ID-36'!C249,'ID-37'!C249,'ID-38'!D249,'ID-39'!D249,'ID-40'!D249,'ID-45'!D249,'ID-59'!D249,'ID-71'!C249))</f>
        <v>3.4738717673721204</v>
      </c>
      <c r="E242" s="1">
        <f>ABS(Mean!E242-MAX('ID-03'!B249,'ID-09'!C249,'ID-13'!D249,'ID-15'!D249,'ID-16'!C249,'ID-18'!D249,'ID-24'!D249,'ID-29'!E249,'ID-30'!E249,'ID-33'!D249,'ID-34'!E249,'ID-36'!D249,'ID-38'!E249,'ID-39'!E249,'ID-40'!E249,'ID-44'!D249,'ID-45'!E249,'ID-57'!D249,'ID-70'!C249,'ID-71'!D249))</f>
        <v>3.9326453523841511</v>
      </c>
      <c r="F242" s="1">
        <f>ABS(Mean!F242-MAX('ID-01'!B249,'ID-02'!B249,'ID-03'!C249,'ID-06'!B249,'ID-08'!C249,'ID-09'!D249,'ID-12'!B249,'ID-16'!D249,'ID-18'!E249,'ID-24'!E249,'ID-29'!F249,'ID-33'!E249,'ID-34'!F249,'ID-36'!E249,'ID-38'!F249,'ID-39'!F249,'ID-40'!F249,'ID-45'!F249,'ID-53'!C249,'ID-54'!B249,'ID-57'!E249,'ID-71'!E249))</f>
        <v>9.14887572505455</v>
      </c>
      <c r="G242" s="1">
        <f>ABS(Mean!G242-MAX('ID-01'!C249,'ID-02'!C249,'ID-03'!D249,'ID-07'!B249,'ID-08'!D249,'ID-11'!D249,'ID-18'!F249,'ID-24'!F249,'ID-29'!G249,'ID-31'!B249,'ID-33'!F249,'ID-34'!G249,'ID-36'!F249,'ID-39'!G249,'ID-40'!G249,'ID-44'!E249,'ID-45'!G249,'ID-50'!B249,'ID-53'!D249,'ID-54'!C249,'ID-57'!F249,'ID-59'!E249,'ID-70'!D249,'ID-71'!F249))</f>
        <v>9.0426247447727501</v>
      </c>
      <c r="H242" s="1">
        <f>ABS(Mean!H242-MAX('ID-03'!E249,'ID-11'!E249,'ID-13'!E249,'ID-15'!E249,'ID-16'!E249,'ID-18'!G249,'ID-24'!G249,'ID-29'!H249,'ID-30'!F249,'ID-31'!C249,'ID-33'!G249,'ID-34'!H249,'ID-40'!H249,'ID-44'!F249,'ID-45'!H249,'ID-54'!D249,'ID-57'!G249,'ID-59'!F249,'ID-70'!E249,'ID-71'!G249))</f>
        <v>3.2020076766445023</v>
      </c>
      <c r="I242" s="1">
        <f>ABS(Mean!I242-MAX('ID-12'!C249,'ID-18'!H249,'ID-24'!H249,'ID-29'!I249,'ID-40'!I249,'ID-44'!G249,'ID-45'!I249,'ID-59'!G249))</f>
        <v>3.7583289534027089</v>
      </c>
      <c r="J242" s="1">
        <f>ABS(Mean!J242-MAX('ID-31'!D249,'ID-40'!J249,'ID-44'!H249,'ID-45'!J249,'ID-57'!H249))</f>
        <v>1.844632135230093</v>
      </c>
      <c r="K242" s="1">
        <f>ABS(Mean!K242-MAX('ID-26'!E249,'ID-31'!E249,'ID-34'!I249,'ID-36'!G249,'ID-40'!K249,'ID-44'!I249,'ID-57'!I249))</f>
        <v>4.7762287815262763</v>
      </c>
      <c r="M242" s="1">
        <v>29.75</v>
      </c>
      <c r="N242" s="70">
        <f t="shared" si="30"/>
        <v>3.8770962286793033E-4</v>
      </c>
      <c r="O242" s="1">
        <f t="shared" si="31"/>
        <v>5.6507652371285224E-4</v>
      </c>
      <c r="P242" s="1">
        <f t="shared" si="32"/>
        <v>5.7874703644419532E-4</v>
      </c>
      <c r="Q242" s="1">
        <f t="shared" si="33"/>
        <v>6.5517871570719964E-4</v>
      </c>
      <c r="R242" s="1">
        <f t="shared" si="34"/>
        <v>1.524202695794088E-3</v>
      </c>
      <c r="S242" s="1">
        <f t="shared" si="35"/>
        <v>1.5065012824791403E-3</v>
      </c>
      <c r="T242" s="1">
        <f t="shared" si="36"/>
        <v>5.3345447892897411E-4</v>
      </c>
      <c r="U242" s="1">
        <f t="shared" si="37"/>
        <v>6.2613760363689137E-4</v>
      </c>
      <c r="V242" s="1">
        <f t="shared" si="38"/>
        <v>3.0731571372933351E-4</v>
      </c>
      <c r="W242" s="1">
        <f t="shared" si="39"/>
        <v>7.9571971500227772E-4</v>
      </c>
    </row>
    <row r="243" spans="1:23" x14ac:dyDescent="0.25">
      <c r="A243" s="1">
        <v>29.875</v>
      </c>
      <c r="B243" s="1">
        <f>ABS(Mean!B243-MAX('ID-11'!B250,'ID-13'!B250,'ID-14'!B250,'ID-15'!B250,'ID-24'!B250,'ID-26'!B250,'ID-29'!B250,'ID-30'!B250,'ID-32'!B250,'ID-33'!B250,'ID-34'!B250,'ID-37'!B250,'ID-38'!B250,'ID-39'!B250,'ID-40'!B250,'ID-44'!B250,'ID-45'!B250,'ID-53'!B250,'ID-57'!B250,'ID-59'!B250,'ID-70'!B250,'ID-71'!B250))</f>
        <v>2.3456418331528188</v>
      </c>
      <c r="C243" s="1">
        <f>ABS(Mean!C243-MAX('ID-08'!B250,'ID-09'!B250,'ID-11'!C250,'ID-14'!C250,'ID-18'!B250,'ID-24'!C250,'ID-26'!C250,'ID-29'!C250,'ID-30'!C250,'ID-34'!C250,'ID-36'!B250,'ID-38'!C250,'ID-39'!C250,'ID-40'!C250,'ID-44'!C250,'ID-45'!C250,'ID-57'!C250,'ID-59'!C250))</f>
        <v>3.6944524663459362</v>
      </c>
      <c r="D243" s="1">
        <f>ABS(Mean!D243-MAX('ID-13'!C250,'ID-14'!D250,'ID-15'!C250,'ID-16'!B250,'ID-18'!C250,'ID-26'!D250,'ID-29'!D250,'ID-30'!D250,'ID-33'!C250,'ID-34'!D250,'ID-36'!C250,'ID-37'!C250,'ID-38'!D250,'ID-39'!D250,'ID-40'!D250,'ID-45'!D250,'ID-59'!D250,'ID-71'!C250))</f>
        <v>3.4705724112443068</v>
      </c>
      <c r="E243" s="1">
        <f>ABS(Mean!E243-MAX('ID-03'!B250,'ID-09'!C250,'ID-13'!D250,'ID-15'!D250,'ID-16'!C250,'ID-18'!D250,'ID-24'!D250,'ID-29'!E250,'ID-30'!E250,'ID-33'!D250,'ID-34'!E250,'ID-36'!D250,'ID-38'!E250,'ID-39'!E250,'ID-40'!E250,'ID-44'!D250,'ID-45'!E250,'ID-57'!D250,'ID-70'!C250,'ID-71'!D250))</f>
        <v>4.1225338804171239</v>
      </c>
      <c r="F243" s="1">
        <f>ABS(Mean!F243-MAX('ID-01'!B250,'ID-02'!B250,'ID-03'!C250,'ID-06'!B250,'ID-08'!C250,'ID-09'!D250,'ID-12'!B250,'ID-16'!D250,'ID-18'!E250,'ID-24'!E250,'ID-29'!F250,'ID-33'!E250,'ID-34'!F250,'ID-36'!E250,'ID-38'!F250,'ID-39'!F250,'ID-40'!F250,'ID-45'!F250,'ID-53'!C250,'ID-54'!B250,'ID-57'!E250,'ID-71'!E250))</f>
        <v>9.1239032564276812</v>
      </c>
      <c r="G243" s="1">
        <f>ABS(Mean!G243-MAX('ID-01'!C250,'ID-02'!C250,'ID-03'!D250,'ID-07'!B250,'ID-08'!D250,'ID-11'!D250,'ID-18'!F250,'ID-24'!F250,'ID-29'!G250,'ID-31'!B250,'ID-33'!F250,'ID-34'!G250,'ID-36'!F250,'ID-39'!G250,'ID-40'!G250,'ID-44'!E250,'ID-45'!G250,'ID-50'!B250,'ID-53'!D250,'ID-54'!C250,'ID-57'!F250,'ID-59'!E250,'ID-70'!D250,'ID-71'!F250))</f>
        <v>8.9895232793847875</v>
      </c>
      <c r="H243" s="1">
        <f>ABS(Mean!H243-MAX('ID-03'!E250,'ID-11'!E250,'ID-13'!E250,'ID-15'!E250,'ID-16'!E250,'ID-18'!G250,'ID-24'!G250,'ID-29'!H250,'ID-30'!F250,'ID-31'!C250,'ID-33'!G250,'ID-34'!H250,'ID-40'!H250,'ID-44'!F250,'ID-45'!H250,'ID-54'!D250,'ID-57'!G250,'ID-59'!F250,'ID-70'!E250,'ID-71'!G250))</f>
        <v>3.0834980940974654</v>
      </c>
      <c r="I243" s="1">
        <f>ABS(Mean!I243-MAX('ID-12'!C250,'ID-18'!H250,'ID-24'!H250,'ID-29'!I250,'ID-40'!I250,'ID-44'!G250,'ID-45'!I250,'ID-59'!G250))</f>
        <v>3.7893128125934048</v>
      </c>
      <c r="J243" s="1">
        <f>ABS(Mean!J243-MAX('ID-31'!D250,'ID-40'!J250,'ID-44'!H250,'ID-45'!J250,'ID-57'!H250))</f>
        <v>1.8714323749848401</v>
      </c>
      <c r="K243" s="1">
        <f>ABS(Mean!K243-MAX('ID-26'!E250,'ID-31'!E250,'ID-34'!I250,'ID-36'!G250,'ID-40'!K250,'ID-44'!I250,'ID-57'!I250))</f>
        <v>4.7349798176872824</v>
      </c>
      <c r="M243" s="1">
        <v>29.875</v>
      </c>
      <c r="N243" s="70">
        <f t="shared" si="30"/>
        <v>3.9078392940325966E-4</v>
      </c>
      <c r="O243" s="1">
        <f t="shared" si="31"/>
        <v>6.1549578089323297E-4</v>
      </c>
      <c r="P243" s="1">
        <f t="shared" si="32"/>
        <v>5.7819736371330158E-4</v>
      </c>
      <c r="Q243" s="1">
        <f t="shared" si="33"/>
        <v>6.868141444774929E-4</v>
      </c>
      <c r="R243" s="1">
        <f t="shared" si="34"/>
        <v>1.5200422825208519E-3</v>
      </c>
      <c r="S243" s="1">
        <f t="shared" si="35"/>
        <v>1.4976545783455058E-3</v>
      </c>
      <c r="T243" s="1">
        <f t="shared" si="36"/>
        <v>5.1371078247663775E-4</v>
      </c>
      <c r="U243" s="1">
        <f t="shared" si="37"/>
        <v>6.3129951457806125E-4</v>
      </c>
      <c r="V243" s="1">
        <f t="shared" si="38"/>
        <v>3.1178063367247436E-4</v>
      </c>
      <c r="W243" s="1">
        <f t="shared" si="39"/>
        <v>7.8884763762670129E-4</v>
      </c>
    </row>
    <row r="244" spans="1:23" x14ac:dyDescent="0.25">
      <c r="A244" s="1">
        <v>30</v>
      </c>
      <c r="B244" s="1">
        <f>ABS(Mean!B244-MAX('ID-11'!B251,'ID-13'!B251,'ID-14'!B251,'ID-15'!B251,'ID-24'!B251,'ID-26'!B251,'ID-29'!B251,'ID-30'!B251,'ID-32'!B251,'ID-33'!B251,'ID-34'!B251,'ID-37'!B251,'ID-38'!B251,'ID-39'!B251,'ID-40'!B251,'ID-44'!B251,'ID-45'!B251,'ID-53'!B251,'ID-57'!B251,'ID-59'!B251,'ID-70'!B251,'ID-71'!B251))</f>
        <v>2.3283772045188829</v>
      </c>
      <c r="C244" s="1">
        <f>ABS(Mean!C244-MAX('ID-08'!B251,'ID-09'!B251,'ID-11'!C251,'ID-14'!C251,'ID-18'!B251,'ID-24'!C251,'ID-26'!C251,'ID-29'!C251,'ID-30'!C251,'ID-34'!C251,'ID-36'!B251,'ID-38'!C251,'ID-39'!C251,'ID-40'!C251,'ID-44'!C251,'ID-45'!C251,'ID-57'!C251,'ID-59'!C251))</f>
        <v>4.0819984513380794</v>
      </c>
      <c r="D244" s="1">
        <f>ABS(Mean!D244-MAX('ID-13'!C251,'ID-14'!D251,'ID-15'!C251,'ID-16'!B251,'ID-18'!C251,'ID-26'!D251,'ID-29'!D251,'ID-30'!D251,'ID-33'!C251,'ID-34'!D251,'ID-36'!C251,'ID-37'!C251,'ID-38'!D251,'ID-39'!D251,'ID-40'!D251,'ID-45'!D251,'ID-59'!D251,'ID-71'!C251))</f>
        <v>3.4509897950469735</v>
      </c>
      <c r="E244" s="1">
        <f>ABS(Mean!E244-MAX('ID-03'!B251,'ID-09'!C251,'ID-13'!D251,'ID-15'!D251,'ID-16'!C251,'ID-18'!D251,'ID-24'!D251,'ID-29'!E251,'ID-30'!E251,'ID-33'!D251,'ID-34'!E251,'ID-36'!D251,'ID-38'!E251,'ID-39'!E251,'ID-40'!E251,'ID-44'!D251,'ID-45'!E251,'ID-57'!D251,'ID-70'!C251,'ID-71'!D251))</f>
        <v>4.2667699593399089</v>
      </c>
      <c r="F244" s="1">
        <f>ABS(Mean!F244-MAX('ID-01'!B251,'ID-02'!B251,'ID-03'!C251,'ID-06'!B251,'ID-08'!C251,'ID-09'!D251,'ID-12'!B251,'ID-16'!D251,'ID-18'!E251,'ID-24'!E251,'ID-29'!F251,'ID-33'!E251,'ID-34'!F251,'ID-36'!E251,'ID-38'!F251,'ID-39'!F251,'ID-40'!F251,'ID-45'!F251,'ID-53'!C251,'ID-54'!B251,'ID-57'!E251,'ID-71'!E251))</f>
        <v>9.0790946334754388</v>
      </c>
      <c r="G244" s="1">
        <f>ABS(Mean!G244-MAX('ID-01'!C251,'ID-02'!C251,'ID-03'!D251,'ID-07'!B251,'ID-08'!D251,'ID-11'!D251,'ID-18'!F251,'ID-24'!F251,'ID-29'!G251,'ID-31'!B251,'ID-33'!F251,'ID-34'!G251,'ID-36'!F251,'ID-39'!G251,'ID-40'!G251,'ID-44'!E251,'ID-45'!G251,'ID-50'!B251,'ID-53'!D251,'ID-54'!C251,'ID-57'!F251,'ID-59'!E251,'ID-70'!D251,'ID-71'!F251))</f>
        <v>8.9713200438129235</v>
      </c>
      <c r="H244" s="1">
        <f>ABS(Mean!H244-MAX('ID-03'!E251,'ID-11'!E251,'ID-13'!E251,'ID-15'!E251,'ID-16'!E251,'ID-18'!G251,'ID-24'!G251,'ID-29'!H251,'ID-30'!F251,'ID-31'!C251,'ID-33'!G251,'ID-34'!H251,'ID-40'!H251,'ID-44'!F251,'ID-45'!H251,'ID-54'!D251,'ID-57'!G251,'ID-59'!F251,'ID-70'!E251,'ID-71'!G251))</f>
        <v>3.1179157348409872</v>
      </c>
      <c r="I244" s="1">
        <f>ABS(Mean!I244-MAX('ID-12'!C251,'ID-18'!H251,'ID-24'!H251,'ID-29'!I251,'ID-40'!I251,'ID-44'!G251,'ID-45'!I251,'ID-59'!G251))</f>
        <v>3.473133826644323</v>
      </c>
      <c r="J244" s="1">
        <f>ABS(Mean!J244-MAX('ID-31'!D251,'ID-40'!J251,'ID-44'!H251,'ID-45'!J251,'ID-57'!H251))</f>
        <v>1.9215595669853212</v>
      </c>
      <c r="K244" s="1">
        <f>ABS(Mean!K244-MAX('ID-26'!E251,'ID-31'!E251,'ID-34'!I251,'ID-36'!G251,'ID-40'!K251,'ID-44'!I251,'ID-57'!I251))</f>
        <v>4.6250708272101964</v>
      </c>
      <c r="M244" s="1">
        <v>30</v>
      </c>
      <c r="N244" s="70">
        <f t="shared" si="30"/>
        <v>3.8790764227284591E-4</v>
      </c>
      <c r="O244" s="1">
        <f t="shared" si="31"/>
        <v>6.8006094199292411E-4</v>
      </c>
      <c r="P244" s="1">
        <f t="shared" si="32"/>
        <v>5.7493489985482578E-4</v>
      </c>
      <c r="Q244" s="1">
        <f t="shared" si="33"/>
        <v>7.1084387522602887E-4</v>
      </c>
      <c r="R244" s="1">
        <f t="shared" si="34"/>
        <v>1.5125771659370083E-3</v>
      </c>
      <c r="S244" s="1">
        <f t="shared" si="35"/>
        <v>1.4946219192992331E-3</v>
      </c>
      <c r="T244" s="1">
        <f t="shared" si="36"/>
        <v>5.194447614245085E-4</v>
      </c>
      <c r="U244" s="1">
        <f t="shared" si="37"/>
        <v>5.7862409551894423E-4</v>
      </c>
      <c r="V244" s="1">
        <f t="shared" si="38"/>
        <v>3.2013182385975453E-4</v>
      </c>
      <c r="W244" s="1">
        <f t="shared" si="39"/>
        <v>7.7053679981321874E-4</v>
      </c>
    </row>
  </sheetData>
  <mergeCells count="6">
    <mergeCell ref="A1:A2"/>
    <mergeCell ref="B1:K1"/>
    <mergeCell ref="B3:K3"/>
    <mergeCell ref="M1:M2"/>
    <mergeCell ref="N1:W1"/>
    <mergeCell ref="N3:W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4"/>
  <sheetViews>
    <sheetView topLeftCell="D1" workbookViewId="0">
      <selection activeCell="N4" sqref="N4:W4"/>
    </sheetView>
  </sheetViews>
  <sheetFormatPr defaultRowHeight="15" x14ac:dyDescent="0.25"/>
  <sheetData>
    <row r="1" spans="1:23" ht="18" x14ac:dyDescent="0.35">
      <c r="A1" s="118" t="s">
        <v>368</v>
      </c>
      <c r="B1" s="115" t="s">
        <v>446</v>
      </c>
      <c r="C1" s="115"/>
      <c r="D1" s="115"/>
      <c r="E1" s="115"/>
      <c r="F1" s="115"/>
      <c r="G1" s="115"/>
      <c r="H1" s="115"/>
      <c r="I1" s="115"/>
      <c r="J1" s="115"/>
      <c r="K1" s="115"/>
      <c r="M1" s="118" t="s">
        <v>368</v>
      </c>
      <c r="N1" s="115" t="s">
        <v>451</v>
      </c>
      <c r="O1" s="115"/>
      <c r="P1" s="115"/>
      <c r="Q1" s="115"/>
      <c r="R1" s="115"/>
      <c r="S1" s="115"/>
      <c r="T1" s="115"/>
      <c r="U1" s="115"/>
      <c r="V1" s="115"/>
      <c r="W1" s="115"/>
    </row>
    <row r="2" spans="1:23" ht="75" x14ac:dyDescent="0.25">
      <c r="A2" s="119"/>
      <c r="B2" s="80" t="s">
        <v>389</v>
      </c>
      <c r="C2" s="80" t="s">
        <v>387</v>
      </c>
      <c r="D2" s="80" t="s">
        <v>391</v>
      </c>
      <c r="E2" s="80" t="s">
        <v>380</v>
      </c>
      <c r="F2" s="80" t="s">
        <v>381</v>
      </c>
      <c r="G2" s="80" t="s">
        <v>382</v>
      </c>
      <c r="H2" s="80" t="s">
        <v>383</v>
      </c>
      <c r="I2" s="80" t="s">
        <v>390</v>
      </c>
      <c r="J2" s="80" t="s">
        <v>441</v>
      </c>
      <c r="K2" s="80" t="s">
        <v>424</v>
      </c>
      <c r="M2" s="119"/>
      <c r="N2" s="80" t="s">
        <v>389</v>
      </c>
      <c r="O2" s="80" t="s">
        <v>387</v>
      </c>
      <c r="P2" s="80" t="s">
        <v>391</v>
      </c>
      <c r="Q2" s="80" t="s">
        <v>380</v>
      </c>
      <c r="R2" s="80" t="s">
        <v>381</v>
      </c>
      <c r="S2" s="80" t="s">
        <v>382</v>
      </c>
      <c r="T2" s="80" t="s">
        <v>383</v>
      </c>
      <c r="U2" s="80" t="s">
        <v>390</v>
      </c>
      <c r="V2" s="80" t="s">
        <v>441</v>
      </c>
      <c r="W2" s="80" t="s">
        <v>424</v>
      </c>
    </row>
    <row r="3" spans="1:23" x14ac:dyDescent="0.25">
      <c r="A3" s="100"/>
      <c r="B3" s="115"/>
      <c r="C3" s="115"/>
      <c r="D3" s="115"/>
      <c r="E3" s="115"/>
      <c r="F3" s="115"/>
      <c r="G3" s="115"/>
      <c r="H3" s="115"/>
      <c r="I3" s="115"/>
      <c r="J3" s="115"/>
      <c r="K3" s="115"/>
      <c r="M3" s="112"/>
      <c r="N3" s="115"/>
      <c r="O3" s="115"/>
      <c r="P3" s="115"/>
      <c r="Q3" s="115"/>
      <c r="R3" s="115"/>
      <c r="S3" s="115"/>
      <c r="T3" s="115"/>
      <c r="U3" s="115"/>
      <c r="V3" s="115"/>
      <c r="W3" s="115"/>
    </row>
    <row r="4" spans="1:23" x14ac:dyDescent="0.25">
      <c r="A4" s="1">
        <v>0</v>
      </c>
      <c r="B4" s="1">
        <f>ABS(Mean!B4-MIN('ID-11'!B11,'ID-13'!B11,'ID-14'!B11,'ID-15'!B11,'ID-24'!B11,'ID-26'!B11,'ID-29'!B11,'ID-30'!B11,'ID-32'!B11,'ID-33'!B11,'ID-34'!B11,'ID-37'!B11,'ID-38'!B11,'ID-39'!B11,'ID-40'!B11,'ID-44'!B11,'ID-45'!B11,'ID-53'!B11,'ID-57'!B11,'ID-59'!B11,'ID-70'!B11,'ID-71'!B11))</f>
        <v>3.273603956526685</v>
      </c>
      <c r="C4" s="1">
        <f>ABS(Mean!C4-MIN('ID-08'!B11,'ID-09'!B11,'ID-11'!C11,'ID-14'!C11,'ID-18'!B11,'ID-24'!C11,'ID-26'!C11,'ID-29'!C11,'ID-30'!C11,'ID-34'!C11,'ID-36'!B11,'ID-38'!C11,'ID-39'!C11,'ID-40'!C11,'ID-44'!C11,'ID-45'!C11,'ID-57'!C11,'ID-59'!C11))</f>
        <v>1.2717401114537181</v>
      </c>
      <c r="D4" s="1">
        <f>ABS(Mean!D4-MIN('ID-13'!C11,'ID-14'!D11,'ID-15'!C11,'ID-16'!B11,'ID-18'!C11,'ID-26'!D11,'ID-29'!D11,'ID-30'!D11,'ID-33'!C11,'ID-34'!D11,'ID-36'!C11,'ID-37'!C11,'ID-38'!D11,'ID-39'!D11,'ID-40'!D11,'ID-45'!D11,'ID-59'!D11,'ID-71'!C11))</f>
        <v>2.3008296079120356</v>
      </c>
      <c r="E4" s="1">
        <f>ABS(Mean!E4-MIN('ID-03'!B11,'ID-09'!C11,'ID-13'!D11,'ID-15'!D11,'ID-16'!C11,'ID-18'!D11,'ID-24'!D11,'ID-29'!E11,'ID-30'!E11,'ID-33'!D11,'ID-34'!E11,'ID-36'!D11,'ID-38'!E11,'ID-39'!E11,'ID-40'!E11,'ID-44'!D11,'ID-45'!E11,'ID-57'!D11,'ID-70'!C11,'ID-71'!D11))</f>
        <v>3.1314932593587756</v>
      </c>
      <c r="F4" s="1">
        <f>ABS(Mean!F4-MIN('ID-01'!B11,'ID-02'!B11,'ID-03'!C11,'ID-06'!B11,'ID-08'!C11,'ID-09'!D11,'ID-12'!B11,'ID-16'!D11,'ID-18'!E11,'ID-24'!E11,'ID-29'!F11,'ID-33'!E11,'ID-34'!F11,'ID-36'!E11,'ID-38'!F11,'ID-39'!F11,'ID-40'!F11,'ID-45'!F11,'ID-53'!C11,'ID-54'!B11,'ID-57'!E11,'ID-71'!E11))</f>
        <v>4.1614572532573808</v>
      </c>
      <c r="G4" s="1">
        <f>ABS(Mean!G4-MIN('ID-01'!C11,'ID-02'!C11,'ID-03'!D11,'ID-07'!B11,'ID-08'!D11,'ID-11'!D11,'ID-18'!F11,'ID-24'!F11,'ID-29'!G11,'ID-31'!B11,'ID-33'!F11,'ID-34'!G11,'ID-36'!F11,'ID-39'!G11,'ID-40'!G11,'ID-44'!E11,'ID-45'!G11,'ID-50'!B11,'ID-53'!D11,'ID-54'!C11,'ID-57'!F11,'ID-59'!E11,'ID-70'!D11,'ID-71'!F11))</f>
        <v>3.0634394611639642</v>
      </c>
      <c r="H4" s="1">
        <f>ABS(Mean!H4-MIN('ID-03'!E11,'ID-11'!E11,'ID-13'!E11,'ID-15'!E11,'ID-16'!E11,'ID-18'!G11,'ID-24'!G11,'ID-29'!H11,'ID-30'!F11,'ID-31'!C11,'ID-33'!G11,'ID-34'!H11,'ID-40'!H11,'ID-44'!F11,'ID-45'!H11,'ID-54'!D11,'ID-57'!G11,'ID-59'!F11,'ID-70'!E11,'ID-71'!G11))</f>
        <v>2.1523202856552617</v>
      </c>
      <c r="I4" s="1">
        <f>ABS(Mean!I4-MIN('ID-12'!C11,'ID-18'!H11,'ID-24'!H11,'ID-29'!I11,'ID-40'!I11,'ID-44'!G11,'ID-45'!I11,'ID-59'!G11))</f>
        <v>1.9443185555230496</v>
      </c>
      <c r="J4" s="1">
        <f>ABS(Mean!J4-MIN('ID-31'!D11,'ID-40'!J11,'ID-44'!H11,'ID-45'!J11,'ID-57'!H11))</f>
        <v>1.7589207323985354</v>
      </c>
      <c r="K4" s="1">
        <f>ABS(Mean!K4-MIN('ID-26'!E11,'ID-31'!E11,'ID-34'!I11,'ID-36'!G11,'ID-40'!K11,'ID-44'!I11,'ID-57'!I11))</f>
        <v>3.4400023985171062</v>
      </c>
      <c r="M4" s="1">
        <v>0</v>
      </c>
      <c r="N4" s="70">
        <f>B4*(0.1666*0.001)</f>
        <v>5.4538241915734573E-4</v>
      </c>
      <c r="O4" s="1">
        <f>C4*(0.1666*0.001)</f>
        <v>2.1187190256818946E-4</v>
      </c>
      <c r="P4" s="1">
        <f>D4*(0.1666*0.001)</f>
        <v>3.8331821267814517E-4</v>
      </c>
      <c r="Q4" s="1">
        <f>E4*(0.1666*0.001)</f>
        <v>5.217067770091721E-4</v>
      </c>
      <c r="R4" s="1">
        <f>F4*(0.1666*0.001)</f>
        <v>6.932987783926797E-4</v>
      </c>
      <c r="S4" s="1">
        <f>G4*(0.1666*0.001)</f>
        <v>5.103690142299165E-4</v>
      </c>
      <c r="T4" s="1">
        <f>H4*(0.1666*0.001)</f>
        <v>3.5857655959016662E-4</v>
      </c>
      <c r="U4" s="1">
        <f>I4*(0.1666*0.001)</f>
        <v>3.2392347135014007E-4</v>
      </c>
      <c r="V4" s="1">
        <f>J4*(0.1666*0.001)</f>
        <v>2.9303619401759603E-4</v>
      </c>
      <c r="W4" s="1">
        <f>K4*(0.1666*0.001)</f>
        <v>5.7310439959294994E-4</v>
      </c>
    </row>
    <row r="5" spans="1:23" x14ac:dyDescent="0.25">
      <c r="A5" s="1">
        <v>0.125</v>
      </c>
      <c r="B5" s="1">
        <f>ABS(Mean!B5-MIN('ID-11'!B12,'ID-13'!B12,'ID-14'!B12,'ID-15'!B12,'ID-24'!B12,'ID-26'!B12,'ID-29'!B12,'ID-30'!B12,'ID-32'!B12,'ID-33'!B12,'ID-34'!B12,'ID-37'!B12,'ID-38'!B12,'ID-39'!B12,'ID-40'!B12,'ID-44'!B12,'ID-45'!B12,'ID-53'!B12,'ID-57'!B12,'ID-59'!B12,'ID-70'!B12,'ID-71'!B12))</f>
        <v>3.2735717436257632</v>
      </c>
      <c r="C5" s="1">
        <f>ABS(Mean!C5-MIN('ID-08'!B12,'ID-09'!B12,'ID-11'!C12,'ID-14'!C12,'ID-18'!B12,'ID-24'!C12,'ID-26'!C12,'ID-29'!C12,'ID-30'!C12,'ID-34'!C12,'ID-36'!B12,'ID-38'!C12,'ID-39'!C12,'ID-40'!C12,'ID-44'!C12,'ID-45'!C12,'ID-57'!C12,'ID-59'!C12))</f>
        <v>1.2507303476566782</v>
      </c>
      <c r="D5" s="1">
        <f>ABS(Mean!D5-MIN('ID-13'!C12,'ID-14'!D12,'ID-15'!C12,'ID-16'!B12,'ID-18'!C12,'ID-26'!D12,'ID-29'!D12,'ID-30'!D12,'ID-33'!C12,'ID-34'!D12,'ID-36'!C12,'ID-37'!C12,'ID-38'!D12,'ID-39'!D12,'ID-40'!D12,'ID-45'!D12,'ID-59'!D12,'ID-71'!C12))</f>
        <v>2.2409541360213456</v>
      </c>
      <c r="E5" s="1">
        <f>ABS(Mean!E5-MIN('ID-03'!B12,'ID-09'!C12,'ID-13'!D12,'ID-15'!D12,'ID-16'!C12,'ID-18'!D12,'ID-24'!D12,'ID-29'!E12,'ID-30'!E12,'ID-33'!D12,'ID-34'!E12,'ID-36'!D12,'ID-38'!E12,'ID-39'!E12,'ID-40'!E12,'ID-44'!D12,'ID-45'!E12,'ID-57'!D12,'ID-70'!C12,'ID-71'!D12))</f>
        <v>3.1635414947755192</v>
      </c>
      <c r="F5" s="1">
        <f>ABS(Mean!F5-MIN('ID-01'!B12,'ID-02'!B12,'ID-03'!C12,'ID-06'!B12,'ID-08'!C12,'ID-09'!D12,'ID-12'!B12,'ID-16'!D12,'ID-18'!E12,'ID-24'!E12,'ID-29'!F12,'ID-33'!E12,'ID-34'!F12,'ID-36'!E12,'ID-38'!F12,'ID-39'!F12,'ID-40'!F12,'ID-45'!F12,'ID-53'!C12,'ID-54'!B12,'ID-57'!E12,'ID-71'!E12))</f>
        <v>4.1496903136584207</v>
      </c>
      <c r="G5" s="1">
        <f>ABS(Mean!G5-MIN('ID-01'!C12,'ID-02'!C12,'ID-03'!D12,'ID-07'!B12,'ID-08'!D12,'ID-11'!D12,'ID-18'!F12,'ID-24'!F12,'ID-29'!G12,'ID-31'!B12,'ID-33'!F12,'ID-34'!G12,'ID-36'!F12,'ID-39'!G12,'ID-40'!G12,'ID-44'!E12,'ID-45'!G12,'ID-50'!B12,'ID-53'!D12,'ID-54'!C12,'ID-57'!F12,'ID-59'!E12,'ID-70'!D12,'ID-71'!F12))</f>
        <v>3.0674366410788885</v>
      </c>
      <c r="H5" s="1">
        <f>ABS(Mean!H5-MIN('ID-03'!E12,'ID-11'!E12,'ID-13'!E12,'ID-15'!E12,'ID-16'!E12,'ID-18'!G12,'ID-24'!G12,'ID-29'!H12,'ID-30'!F12,'ID-31'!C12,'ID-33'!G12,'ID-34'!H12,'ID-40'!H12,'ID-44'!F12,'ID-45'!H12,'ID-54'!D12,'ID-57'!G12,'ID-59'!F12,'ID-70'!E12,'ID-71'!G12))</f>
        <v>2.1421042755041686</v>
      </c>
      <c r="I5" s="1">
        <f>ABS(Mean!I5-MIN('ID-12'!C12,'ID-18'!H12,'ID-24'!H12,'ID-29'!I12,'ID-40'!I12,'ID-44'!G12,'ID-45'!I12,'ID-59'!G12))</f>
        <v>1.9110345152601376</v>
      </c>
      <c r="J5" s="1">
        <f>ABS(Mean!J5-MIN('ID-31'!D12,'ID-40'!J12,'ID-44'!H12,'ID-45'!J12,'ID-57'!H12))</f>
        <v>1.78266808280899</v>
      </c>
      <c r="K5" s="1">
        <f>ABS(Mean!K5-MIN('ID-26'!E12,'ID-31'!E12,'ID-34'!I12,'ID-36'!G12,'ID-40'!K12,'ID-44'!I12,'ID-57'!I12))</f>
        <v>3.4166025287050941</v>
      </c>
      <c r="M5" s="1">
        <v>0.125</v>
      </c>
      <c r="N5" s="70">
        <f t="shared" ref="N5:N68" si="0">B5*(0.1666*0.001)</f>
        <v>5.453770524880522E-4</v>
      </c>
      <c r="O5" s="1">
        <f t="shared" ref="O5:O68" si="1">C5*(0.1666*0.001)</f>
        <v>2.083716759196026E-4</v>
      </c>
      <c r="P5" s="1">
        <f t="shared" ref="P5:P68" si="2">D5*(0.1666*0.001)</f>
        <v>3.7334295906115621E-4</v>
      </c>
      <c r="Q5" s="1">
        <f t="shared" ref="Q5:Q68" si="3">E5*(0.1666*0.001)</f>
        <v>5.2704601302960158E-4</v>
      </c>
      <c r="R5" s="1">
        <f t="shared" ref="R5:R68" si="4">F5*(0.1666*0.001)</f>
        <v>6.913384062554929E-4</v>
      </c>
      <c r="S5" s="1">
        <f t="shared" ref="S5:S68" si="5">G5*(0.1666*0.001)</f>
        <v>5.1103494440374287E-4</v>
      </c>
      <c r="T5" s="1">
        <f t="shared" ref="T5:T68" si="6">H5*(0.1666*0.001)</f>
        <v>3.5687457229899452E-4</v>
      </c>
      <c r="U5" s="1">
        <f t="shared" ref="U5:U68" si="7">I5*(0.1666*0.001)</f>
        <v>3.1837835024233895E-4</v>
      </c>
      <c r="V5" s="1">
        <f t="shared" ref="V5:V68" si="8">J5*(0.1666*0.001)</f>
        <v>2.9699250259597774E-4</v>
      </c>
      <c r="W5" s="1">
        <f t="shared" ref="W5:W68" si="9">K5*(0.1666*0.001)</f>
        <v>5.6920598128226869E-4</v>
      </c>
    </row>
    <row r="6" spans="1:23" x14ac:dyDescent="0.25">
      <c r="A6" s="1">
        <v>0.25</v>
      </c>
      <c r="B6" s="1">
        <f>ABS(Mean!B6-MIN('ID-11'!B13,'ID-13'!B13,'ID-14'!B13,'ID-15'!B13,'ID-24'!B13,'ID-26'!B13,'ID-29'!B13,'ID-30'!B13,'ID-32'!B13,'ID-33'!B13,'ID-34'!B13,'ID-37'!B13,'ID-38'!B13,'ID-39'!B13,'ID-40'!B13,'ID-44'!B13,'ID-45'!B13,'ID-53'!B13,'ID-57'!B13,'ID-59'!B13,'ID-70'!B13,'ID-71'!B13))</f>
        <v>3.2796568779259925</v>
      </c>
      <c r="C6" s="1">
        <f>ABS(Mean!C6-MIN('ID-08'!B13,'ID-09'!B13,'ID-11'!C13,'ID-14'!C13,'ID-18'!B13,'ID-24'!C13,'ID-26'!C13,'ID-29'!C13,'ID-30'!C13,'ID-34'!C13,'ID-36'!B13,'ID-38'!C13,'ID-39'!C13,'ID-40'!C13,'ID-44'!C13,'ID-45'!C13,'ID-57'!C13,'ID-59'!C13))</f>
        <v>1.236994479149446</v>
      </c>
      <c r="D6" s="1">
        <f>ABS(Mean!D6-MIN('ID-13'!C13,'ID-14'!D13,'ID-15'!C13,'ID-16'!B13,'ID-18'!C13,'ID-26'!D13,'ID-29'!D13,'ID-30'!D13,'ID-33'!C13,'ID-34'!D13,'ID-36'!C13,'ID-37'!C13,'ID-38'!D13,'ID-39'!D13,'ID-40'!D13,'ID-45'!D13,'ID-59'!D13,'ID-71'!C13))</f>
        <v>2.1811529831406045</v>
      </c>
      <c r="E6" s="1">
        <f>ABS(Mean!E6-MIN('ID-03'!B13,'ID-09'!C13,'ID-13'!D13,'ID-15'!D13,'ID-16'!C13,'ID-18'!D13,'ID-24'!D13,'ID-29'!E13,'ID-30'!E13,'ID-33'!D13,'ID-34'!E13,'ID-36'!D13,'ID-38'!E13,'ID-39'!E13,'ID-40'!E13,'ID-44'!D13,'ID-45'!E13,'ID-57'!D13,'ID-70'!C13,'ID-71'!D13))</f>
        <v>3.1397686376551199</v>
      </c>
      <c r="F6" s="1">
        <f>ABS(Mean!F6-MIN('ID-01'!B13,'ID-02'!B13,'ID-03'!C13,'ID-06'!B13,'ID-08'!C13,'ID-09'!D13,'ID-12'!B13,'ID-16'!D13,'ID-18'!E13,'ID-24'!E13,'ID-29'!F13,'ID-33'!E13,'ID-34'!F13,'ID-36'!E13,'ID-38'!F13,'ID-39'!F13,'ID-40'!F13,'ID-45'!F13,'ID-53'!C13,'ID-54'!B13,'ID-57'!E13,'ID-71'!E13))</f>
        <v>4.1448931221508749</v>
      </c>
      <c r="G6" s="1">
        <f>ABS(Mean!G6-MIN('ID-01'!C13,'ID-02'!C13,'ID-03'!D13,'ID-07'!B13,'ID-08'!D13,'ID-11'!D13,'ID-18'!F13,'ID-24'!F13,'ID-29'!G13,'ID-31'!B13,'ID-33'!F13,'ID-34'!G13,'ID-36'!F13,'ID-39'!G13,'ID-40'!G13,'ID-44'!E13,'ID-45'!G13,'ID-50'!B13,'ID-53'!D13,'ID-54'!C13,'ID-57'!F13,'ID-59'!E13,'ID-70'!D13,'ID-71'!F13))</f>
        <v>3.0841180888005808</v>
      </c>
      <c r="H6" s="1">
        <f>ABS(Mean!H6-MIN('ID-03'!E13,'ID-11'!E13,'ID-13'!E13,'ID-15'!E13,'ID-16'!E13,'ID-18'!G13,'ID-24'!G13,'ID-29'!H13,'ID-30'!F13,'ID-31'!C13,'ID-33'!G13,'ID-34'!H13,'ID-40'!H13,'ID-44'!F13,'ID-45'!H13,'ID-54'!D13,'ID-57'!G13,'ID-59'!F13,'ID-70'!E13,'ID-71'!G13))</f>
        <v>2.148179847986627</v>
      </c>
      <c r="I6" s="1">
        <f>ABS(Mean!I6-MIN('ID-12'!C13,'ID-18'!H13,'ID-24'!H13,'ID-29'!I13,'ID-40'!I13,'ID-44'!G13,'ID-45'!I13,'ID-59'!G13))</f>
        <v>1.8881916743600589</v>
      </c>
      <c r="J6" s="1">
        <f>ABS(Mean!J6-MIN('ID-31'!D13,'ID-40'!J13,'ID-44'!H13,'ID-45'!J13,'ID-57'!H13))</f>
        <v>1.7538570705205587</v>
      </c>
      <c r="K6" s="1">
        <f>ABS(Mean!K6-MIN('ID-26'!E13,'ID-31'!E13,'ID-34'!I13,'ID-36'!G13,'ID-40'!K13,'ID-44'!I13,'ID-57'!I13))</f>
        <v>3.4390410075438584</v>
      </c>
      <c r="M6" s="1">
        <v>0.25</v>
      </c>
      <c r="N6" s="70">
        <f t="shared" si="0"/>
        <v>5.4639083586247039E-4</v>
      </c>
      <c r="O6" s="1">
        <f t="shared" si="1"/>
        <v>2.0608328022629773E-4</v>
      </c>
      <c r="P6" s="1">
        <f t="shared" si="2"/>
        <v>3.6338008699122472E-4</v>
      </c>
      <c r="Q6" s="1">
        <f t="shared" si="3"/>
        <v>5.2308545503334299E-4</v>
      </c>
      <c r="R6" s="1">
        <f t="shared" si="4"/>
        <v>6.9053919415033578E-4</v>
      </c>
      <c r="S6" s="1">
        <f t="shared" si="5"/>
        <v>5.1381407359417678E-4</v>
      </c>
      <c r="T6" s="1">
        <f t="shared" si="6"/>
        <v>3.5788676267457207E-4</v>
      </c>
      <c r="U6" s="1">
        <f t="shared" si="7"/>
        <v>3.1457273294838585E-4</v>
      </c>
      <c r="V6" s="1">
        <f t="shared" si="8"/>
        <v>2.9219258794872512E-4</v>
      </c>
      <c r="W6" s="1">
        <f t="shared" si="9"/>
        <v>5.729442318568069E-4</v>
      </c>
    </row>
    <row r="7" spans="1:23" x14ac:dyDescent="0.25">
      <c r="A7" s="1">
        <v>0.375</v>
      </c>
      <c r="B7" s="1">
        <f>ABS(Mean!B7-MIN('ID-11'!B14,'ID-13'!B14,'ID-14'!B14,'ID-15'!B14,'ID-24'!B14,'ID-26'!B14,'ID-29'!B14,'ID-30'!B14,'ID-32'!B14,'ID-33'!B14,'ID-34'!B14,'ID-37'!B14,'ID-38'!B14,'ID-39'!B14,'ID-40'!B14,'ID-44'!B14,'ID-45'!B14,'ID-53'!B14,'ID-57'!B14,'ID-59'!B14,'ID-70'!B14,'ID-71'!B14))</f>
        <v>3.2728350302548979</v>
      </c>
      <c r="C7" s="1">
        <f>ABS(Mean!C7-MIN('ID-08'!B14,'ID-09'!B14,'ID-11'!C14,'ID-14'!C14,'ID-18'!B14,'ID-24'!C14,'ID-26'!C14,'ID-29'!C14,'ID-30'!C14,'ID-34'!C14,'ID-36'!B14,'ID-38'!C14,'ID-39'!C14,'ID-40'!C14,'ID-44'!C14,'ID-45'!C14,'ID-57'!C14,'ID-59'!C14))</f>
        <v>1.2088686675863674</v>
      </c>
      <c r="D7" s="1">
        <f>ABS(Mean!D7-MIN('ID-13'!C14,'ID-14'!D14,'ID-15'!C14,'ID-16'!B14,'ID-18'!C14,'ID-26'!D14,'ID-29'!D14,'ID-30'!D14,'ID-33'!C14,'ID-34'!D14,'ID-36'!C14,'ID-37'!C14,'ID-38'!D14,'ID-39'!D14,'ID-40'!D14,'ID-45'!D14,'ID-59'!D14,'ID-71'!C14))</f>
        <v>2.1765335437009838</v>
      </c>
      <c r="E7" s="1">
        <f>ABS(Mean!E7-MIN('ID-03'!B14,'ID-09'!C14,'ID-13'!D14,'ID-15'!D14,'ID-16'!C14,'ID-18'!D14,'ID-24'!D14,'ID-29'!E14,'ID-30'!E14,'ID-33'!D14,'ID-34'!E14,'ID-36'!D14,'ID-38'!E14,'ID-39'!E14,'ID-40'!E14,'ID-44'!D14,'ID-45'!E14,'ID-57'!D14,'ID-70'!C14,'ID-71'!D14))</f>
        <v>3.1704904922884185</v>
      </c>
      <c r="F7" s="1">
        <f>ABS(Mean!F7-MIN('ID-01'!B14,'ID-02'!B14,'ID-03'!C14,'ID-06'!B14,'ID-08'!C14,'ID-09'!D14,'ID-12'!B14,'ID-16'!D14,'ID-18'!E14,'ID-24'!E14,'ID-29'!F14,'ID-33'!E14,'ID-34'!F14,'ID-36'!E14,'ID-38'!F14,'ID-39'!F14,'ID-40'!F14,'ID-45'!F14,'ID-53'!C14,'ID-54'!B14,'ID-57'!E14,'ID-71'!E14))</f>
        <v>4.1205474441257239</v>
      </c>
      <c r="G7" s="1">
        <f>ABS(Mean!G7-MIN('ID-01'!C14,'ID-02'!C14,'ID-03'!D14,'ID-07'!B14,'ID-08'!D14,'ID-11'!D14,'ID-18'!F14,'ID-24'!F14,'ID-29'!G14,'ID-31'!B14,'ID-33'!F14,'ID-34'!G14,'ID-36'!F14,'ID-39'!G14,'ID-40'!G14,'ID-44'!E14,'ID-45'!G14,'ID-50'!B14,'ID-53'!D14,'ID-54'!C14,'ID-57'!F14,'ID-59'!E14,'ID-70'!D14,'ID-71'!F14))</f>
        <v>3.0780256522514171</v>
      </c>
      <c r="H7" s="1">
        <f>ABS(Mean!H7-MIN('ID-03'!E14,'ID-11'!E14,'ID-13'!E14,'ID-15'!E14,'ID-16'!E14,'ID-18'!G14,'ID-24'!G14,'ID-29'!H14,'ID-30'!F14,'ID-31'!C14,'ID-33'!G14,'ID-34'!H14,'ID-40'!H14,'ID-44'!F14,'ID-45'!H14,'ID-54'!D14,'ID-57'!G14,'ID-59'!F14,'ID-70'!E14,'ID-71'!G14))</f>
        <v>2.1454161924671302</v>
      </c>
      <c r="I7" s="1">
        <f>ABS(Mean!I7-MIN('ID-12'!C14,'ID-18'!H14,'ID-24'!H14,'ID-29'!I14,'ID-40'!I14,'ID-44'!G14,'ID-45'!I14,'ID-59'!G14))</f>
        <v>1.887126710352</v>
      </c>
      <c r="J7" s="1">
        <f>ABS(Mean!J7-MIN('ID-31'!D14,'ID-40'!J14,'ID-44'!H14,'ID-45'!J14,'ID-57'!H14))</f>
        <v>1.7490936364560148</v>
      </c>
      <c r="K7" s="1">
        <f>ABS(Mean!K7-MIN('ID-26'!E14,'ID-31'!E14,'ID-34'!I14,'ID-36'!G14,'ID-40'!K14,'ID-44'!I14,'ID-57'!I14))</f>
        <v>3.4617501832953894</v>
      </c>
      <c r="M7" s="1">
        <v>0.375</v>
      </c>
      <c r="N7" s="70">
        <f t="shared" si="0"/>
        <v>5.4525431604046605E-4</v>
      </c>
      <c r="O7" s="1">
        <f t="shared" si="1"/>
        <v>2.0139752001988883E-4</v>
      </c>
      <c r="P7" s="1">
        <f t="shared" si="2"/>
        <v>3.6261048838058394E-4</v>
      </c>
      <c r="Q7" s="1">
        <f t="shared" si="3"/>
        <v>5.2820371601525055E-4</v>
      </c>
      <c r="R7" s="1">
        <f t="shared" si="4"/>
        <v>6.8648320419134568E-4</v>
      </c>
      <c r="S7" s="1">
        <f t="shared" si="5"/>
        <v>5.1279907366508616E-4</v>
      </c>
      <c r="T7" s="1">
        <f t="shared" si="6"/>
        <v>3.5742633766502392E-4</v>
      </c>
      <c r="U7" s="1">
        <f t="shared" si="7"/>
        <v>3.1439530994464322E-4</v>
      </c>
      <c r="V7" s="1">
        <f t="shared" si="8"/>
        <v>2.9139899983357206E-4</v>
      </c>
      <c r="W7" s="1">
        <f t="shared" si="9"/>
        <v>5.7672758053701188E-4</v>
      </c>
    </row>
    <row r="8" spans="1:23" x14ac:dyDescent="0.25">
      <c r="A8" s="1">
        <v>0.5</v>
      </c>
      <c r="B8" s="1">
        <f>ABS(Mean!B8-MIN('ID-11'!B15,'ID-13'!B15,'ID-14'!B15,'ID-15'!B15,'ID-24'!B15,'ID-26'!B15,'ID-29'!B15,'ID-30'!B15,'ID-32'!B15,'ID-33'!B15,'ID-34'!B15,'ID-37'!B15,'ID-38'!B15,'ID-39'!B15,'ID-40'!B15,'ID-44'!B15,'ID-45'!B15,'ID-53'!B15,'ID-57'!B15,'ID-59'!B15,'ID-70'!B15,'ID-71'!B15))</f>
        <v>3.2587455133659642</v>
      </c>
      <c r="C8" s="1">
        <f>ABS(Mean!C8-MIN('ID-08'!B15,'ID-09'!B15,'ID-11'!C15,'ID-14'!C15,'ID-18'!B15,'ID-24'!C15,'ID-26'!C15,'ID-29'!C15,'ID-30'!C15,'ID-34'!C15,'ID-36'!B15,'ID-38'!C15,'ID-39'!C15,'ID-40'!C15,'ID-44'!C15,'ID-45'!C15,'ID-57'!C15,'ID-59'!C15))</f>
        <v>1.2099385520024506</v>
      </c>
      <c r="D8" s="1">
        <f>ABS(Mean!D8-MIN('ID-13'!C15,'ID-14'!D15,'ID-15'!C15,'ID-16'!B15,'ID-18'!C15,'ID-26'!D15,'ID-29'!D15,'ID-30'!D15,'ID-33'!C15,'ID-34'!D15,'ID-36'!C15,'ID-37'!C15,'ID-38'!D15,'ID-39'!D15,'ID-40'!D15,'ID-45'!D15,'ID-59'!D15,'ID-71'!C15))</f>
        <v>2.1684031864942925</v>
      </c>
      <c r="E8" s="1">
        <f>ABS(Mean!E8-MIN('ID-03'!B15,'ID-09'!C15,'ID-13'!D15,'ID-15'!D15,'ID-16'!C15,'ID-18'!D15,'ID-24'!D15,'ID-29'!E15,'ID-30'!E15,'ID-33'!D15,'ID-34'!E15,'ID-36'!D15,'ID-38'!E15,'ID-39'!E15,'ID-40'!E15,'ID-44'!D15,'ID-45'!E15,'ID-57'!D15,'ID-70'!C15,'ID-71'!D15))</f>
        <v>3.1773827562374848</v>
      </c>
      <c r="F8" s="1">
        <f>ABS(Mean!F8-MIN('ID-01'!B15,'ID-02'!B15,'ID-03'!C15,'ID-06'!B15,'ID-08'!C15,'ID-09'!D15,'ID-12'!B15,'ID-16'!D15,'ID-18'!E15,'ID-24'!E15,'ID-29'!F15,'ID-33'!E15,'ID-34'!F15,'ID-36'!E15,'ID-38'!F15,'ID-39'!F15,'ID-40'!F15,'ID-45'!F15,'ID-53'!C15,'ID-54'!B15,'ID-57'!E15,'ID-71'!E15))</f>
        <v>4.108414608381314</v>
      </c>
      <c r="G8" s="1">
        <f>ABS(Mean!G8-MIN('ID-01'!C15,'ID-02'!C15,'ID-03'!D15,'ID-07'!B15,'ID-08'!D15,'ID-11'!D15,'ID-18'!F15,'ID-24'!F15,'ID-29'!G15,'ID-31'!B15,'ID-33'!F15,'ID-34'!G15,'ID-36'!F15,'ID-39'!G15,'ID-40'!G15,'ID-44'!E15,'ID-45'!G15,'ID-50'!B15,'ID-53'!D15,'ID-54'!C15,'ID-57'!F15,'ID-59'!E15,'ID-70'!D15,'ID-71'!F15))</f>
        <v>3.077738166851689</v>
      </c>
      <c r="H8" s="1">
        <f>ABS(Mean!H8-MIN('ID-03'!E15,'ID-11'!E15,'ID-13'!E15,'ID-15'!E15,'ID-16'!E15,'ID-18'!G15,'ID-24'!G15,'ID-29'!H15,'ID-30'!F15,'ID-31'!C15,'ID-33'!G15,'ID-34'!H15,'ID-40'!H15,'ID-44'!F15,'ID-45'!H15,'ID-54'!D15,'ID-57'!G15,'ID-59'!F15,'ID-70'!E15,'ID-71'!G15))</f>
        <v>2.1388726629551398</v>
      </c>
      <c r="I8" s="1">
        <f>ABS(Mean!I8-MIN('ID-12'!C15,'ID-18'!H15,'ID-24'!H15,'ID-29'!I15,'ID-40'!I15,'ID-44'!G15,'ID-45'!I15,'ID-59'!G15))</f>
        <v>1.8265742903450914</v>
      </c>
      <c r="J8" s="1">
        <f>ABS(Mean!J8-MIN('ID-31'!D15,'ID-40'!J15,'ID-44'!H15,'ID-45'!J15,'ID-57'!H15))</f>
        <v>1.6985668825766191</v>
      </c>
      <c r="K8" s="1">
        <f>ABS(Mean!K8-MIN('ID-26'!E15,'ID-31'!E15,'ID-34'!I15,'ID-36'!G15,'ID-40'!K15,'ID-44'!I15,'ID-57'!I15))</f>
        <v>3.452866083547498</v>
      </c>
      <c r="M8" s="1">
        <v>0.5</v>
      </c>
      <c r="N8" s="70">
        <f t="shared" si="0"/>
        <v>5.4290700252676962E-4</v>
      </c>
      <c r="O8" s="1">
        <f t="shared" si="1"/>
        <v>2.0157576276360828E-4</v>
      </c>
      <c r="P8" s="1">
        <f t="shared" si="2"/>
        <v>3.6125597086994916E-4</v>
      </c>
      <c r="Q8" s="1">
        <f t="shared" si="3"/>
        <v>5.2935196718916497E-4</v>
      </c>
      <c r="R8" s="1">
        <f t="shared" si="4"/>
        <v>6.8446187375632698E-4</v>
      </c>
      <c r="S8" s="1">
        <f t="shared" si="5"/>
        <v>5.1275117859749138E-4</v>
      </c>
      <c r="T8" s="1">
        <f t="shared" si="6"/>
        <v>3.5633618564832631E-4</v>
      </c>
      <c r="U8" s="1">
        <f t="shared" si="7"/>
        <v>3.0430727677149225E-4</v>
      </c>
      <c r="V8" s="1">
        <f t="shared" si="8"/>
        <v>2.8298124263726479E-4</v>
      </c>
      <c r="W8" s="1">
        <f t="shared" si="9"/>
        <v>5.7524748951901319E-4</v>
      </c>
    </row>
    <row r="9" spans="1:23" x14ac:dyDescent="0.25">
      <c r="A9" s="1">
        <v>0.625</v>
      </c>
      <c r="B9" s="1">
        <f>ABS(Mean!B9-MIN('ID-11'!B16,'ID-13'!B16,'ID-14'!B16,'ID-15'!B16,'ID-24'!B16,'ID-26'!B16,'ID-29'!B16,'ID-30'!B16,'ID-32'!B16,'ID-33'!B16,'ID-34'!B16,'ID-37'!B16,'ID-38'!B16,'ID-39'!B16,'ID-40'!B16,'ID-44'!B16,'ID-45'!B16,'ID-53'!B16,'ID-57'!B16,'ID-59'!B16,'ID-70'!B16,'ID-71'!B16))</f>
        <v>3.253953014616104</v>
      </c>
      <c r="C9" s="1">
        <f>ABS(Mean!C9-MIN('ID-08'!B16,'ID-09'!B16,'ID-11'!C16,'ID-14'!C16,'ID-18'!B16,'ID-24'!C16,'ID-26'!C16,'ID-29'!C16,'ID-30'!C16,'ID-34'!C16,'ID-36'!B16,'ID-38'!C16,'ID-39'!C16,'ID-40'!C16,'ID-44'!C16,'ID-45'!C16,'ID-57'!C16,'ID-59'!C16))</f>
        <v>1.2259420576229687</v>
      </c>
      <c r="D9" s="1">
        <f>ABS(Mean!D9-MIN('ID-13'!C16,'ID-14'!D16,'ID-15'!C16,'ID-16'!B16,'ID-18'!C16,'ID-26'!D16,'ID-29'!D16,'ID-30'!D16,'ID-33'!C16,'ID-34'!D16,'ID-36'!C16,'ID-37'!C16,'ID-38'!D16,'ID-39'!D16,'ID-40'!D16,'ID-45'!D16,'ID-59'!D16,'ID-71'!C16))</f>
        <v>2.118742721157906</v>
      </c>
      <c r="E9" s="1">
        <f>ABS(Mean!E9-MIN('ID-03'!B16,'ID-09'!C16,'ID-13'!D16,'ID-15'!D16,'ID-16'!C16,'ID-18'!D16,'ID-24'!D16,'ID-29'!E16,'ID-30'!E16,'ID-33'!D16,'ID-34'!E16,'ID-36'!D16,'ID-38'!E16,'ID-39'!E16,'ID-40'!E16,'ID-44'!D16,'ID-45'!E16,'ID-57'!D16,'ID-70'!C16,'ID-71'!D16))</f>
        <v>3.1939068366941528</v>
      </c>
      <c r="F9" s="1">
        <f>ABS(Mean!F9-MIN('ID-01'!B16,'ID-02'!B16,'ID-03'!C16,'ID-06'!B16,'ID-08'!C16,'ID-09'!D16,'ID-12'!B16,'ID-16'!D16,'ID-18'!E16,'ID-24'!E16,'ID-29'!F16,'ID-33'!E16,'ID-34'!F16,'ID-36'!E16,'ID-38'!F16,'ID-39'!F16,'ID-40'!F16,'ID-45'!F16,'ID-53'!C16,'ID-54'!B16,'ID-57'!E16,'ID-71'!E16))</f>
        <v>4.1113656223986723</v>
      </c>
      <c r="G9" s="1">
        <f>ABS(Mean!G9-MIN('ID-01'!C16,'ID-02'!C16,'ID-03'!D16,'ID-07'!B16,'ID-08'!D16,'ID-11'!D16,'ID-18'!F16,'ID-24'!F16,'ID-29'!G16,'ID-31'!B16,'ID-33'!F16,'ID-34'!G16,'ID-36'!F16,'ID-39'!G16,'ID-40'!G16,'ID-44'!E16,'ID-45'!G16,'ID-50'!B16,'ID-53'!D16,'ID-54'!C16,'ID-57'!F16,'ID-59'!E16,'ID-70'!D16,'ID-71'!F16))</f>
        <v>3.0858709965802595</v>
      </c>
      <c r="H9" s="1">
        <f>ABS(Mean!H9-MIN('ID-03'!E16,'ID-11'!E16,'ID-13'!E16,'ID-15'!E16,'ID-16'!E16,'ID-18'!G16,'ID-24'!G16,'ID-29'!H16,'ID-30'!F16,'ID-31'!C16,'ID-33'!G16,'ID-34'!H16,'ID-40'!H16,'ID-44'!F16,'ID-45'!H16,'ID-54'!D16,'ID-57'!G16,'ID-59'!F16,'ID-70'!E16,'ID-71'!G16))</f>
        <v>2.1388516218570572</v>
      </c>
      <c r="I9" s="1">
        <f>ABS(Mean!I9-MIN('ID-12'!C16,'ID-18'!H16,'ID-24'!H16,'ID-29'!I16,'ID-40'!I16,'ID-44'!G16,'ID-45'!I16,'ID-59'!G16))</f>
        <v>1.8091854741778188</v>
      </c>
      <c r="J9" s="1">
        <f>ABS(Mean!J9-MIN('ID-31'!D16,'ID-40'!J16,'ID-44'!H16,'ID-45'!J16,'ID-57'!H16))</f>
        <v>1.6982535641030914</v>
      </c>
      <c r="K9" s="1">
        <f>ABS(Mean!K9-MIN('ID-26'!E16,'ID-31'!E16,'ID-34'!I16,'ID-36'!G16,'ID-40'!K16,'ID-44'!I16,'ID-57'!I16))</f>
        <v>3.4338676011817806</v>
      </c>
      <c r="M9" s="1">
        <v>0.625</v>
      </c>
      <c r="N9" s="70">
        <f t="shared" si="0"/>
        <v>5.4210857223504301E-4</v>
      </c>
      <c r="O9" s="1">
        <f t="shared" si="1"/>
        <v>2.0424194679998661E-4</v>
      </c>
      <c r="P9" s="1">
        <f t="shared" si="2"/>
        <v>3.5298253734490718E-4</v>
      </c>
      <c r="Q9" s="1">
        <f t="shared" si="3"/>
        <v>5.3210487899324585E-4</v>
      </c>
      <c r="R9" s="1">
        <f t="shared" si="4"/>
        <v>6.8495351269161884E-4</v>
      </c>
      <c r="S9" s="1">
        <f t="shared" si="5"/>
        <v>5.1410610803027132E-4</v>
      </c>
      <c r="T9" s="1">
        <f t="shared" si="6"/>
        <v>3.5633268020138578E-4</v>
      </c>
      <c r="U9" s="1">
        <f t="shared" si="7"/>
        <v>3.0141029999802463E-4</v>
      </c>
      <c r="V9" s="1">
        <f t="shared" si="8"/>
        <v>2.8292904377957503E-4</v>
      </c>
      <c r="W9" s="1">
        <f t="shared" si="9"/>
        <v>5.7208234235688472E-4</v>
      </c>
    </row>
    <row r="10" spans="1:23" x14ac:dyDescent="0.25">
      <c r="A10" s="1">
        <v>0.75</v>
      </c>
      <c r="B10" s="1">
        <f>ABS(Mean!B10-MIN('ID-11'!B17,'ID-13'!B17,'ID-14'!B17,'ID-15'!B17,'ID-24'!B17,'ID-26'!B17,'ID-29'!B17,'ID-30'!B17,'ID-32'!B17,'ID-33'!B17,'ID-34'!B17,'ID-37'!B17,'ID-38'!B17,'ID-39'!B17,'ID-40'!B17,'ID-44'!B17,'ID-45'!B17,'ID-53'!B17,'ID-57'!B17,'ID-59'!B17,'ID-70'!B17,'ID-71'!B17))</f>
        <v>3.2379479101921564</v>
      </c>
      <c r="C10" s="1">
        <f>ABS(Mean!C10-MIN('ID-08'!B17,'ID-09'!B17,'ID-11'!C17,'ID-14'!C17,'ID-18'!B17,'ID-24'!C17,'ID-26'!C17,'ID-29'!C17,'ID-30'!C17,'ID-34'!C17,'ID-36'!B17,'ID-38'!C17,'ID-39'!C17,'ID-40'!C17,'ID-44'!C17,'ID-45'!C17,'ID-57'!C17,'ID-59'!C17))</f>
        <v>1.2413446007436777</v>
      </c>
      <c r="D10" s="1">
        <f>ABS(Mean!D10-MIN('ID-13'!C17,'ID-14'!D17,'ID-15'!C17,'ID-16'!B17,'ID-18'!C17,'ID-26'!D17,'ID-29'!D17,'ID-30'!D17,'ID-33'!C17,'ID-34'!D17,'ID-36'!C17,'ID-37'!C17,'ID-38'!D17,'ID-39'!D17,'ID-40'!D17,'ID-45'!D17,'ID-59'!D17,'ID-71'!C17))</f>
        <v>2.0869140577380252</v>
      </c>
      <c r="E10" s="1">
        <f>ABS(Mean!E10-MIN('ID-03'!B17,'ID-09'!C17,'ID-13'!D17,'ID-15'!D17,'ID-16'!C17,'ID-18'!D17,'ID-24'!D17,'ID-29'!E17,'ID-30'!E17,'ID-33'!D17,'ID-34'!E17,'ID-36'!D17,'ID-38'!E17,'ID-39'!E17,'ID-40'!E17,'ID-44'!D17,'ID-45'!E17,'ID-57'!D17,'ID-70'!C17,'ID-71'!D17))</f>
        <v>3.2694286571293874</v>
      </c>
      <c r="F10" s="1">
        <f>ABS(Mean!F10-MIN('ID-01'!B17,'ID-02'!B17,'ID-03'!C17,'ID-06'!B17,'ID-08'!C17,'ID-09'!D17,'ID-12'!B17,'ID-16'!D17,'ID-18'!E17,'ID-24'!E17,'ID-29'!F17,'ID-33'!E17,'ID-34'!F17,'ID-36'!E17,'ID-38'!F17,'ID-39'!F17,'ID-40'!F17,'ID-45'!F17,'ID-53'!C17,'ID-54'!B17,'ID-57'!E17,'ID-71'!E17))</f>
        <v>4.1104057144833837</v>
      </c>
      <c r="G10" s="1">
        <f>ABS(Mean!G10-MIN('ID-01'!C17,'ID-02'!C17,'ID-03'!D17,'ID-07'!B17,'ID-08'!D17,'ID-11'!D17,'ID-18'!F17,'ID-24'!F17,'ID-29'!G17,'ID-31'!B17,'ID-33'!F17,'ID-34'!G17,'ID-36'!F17,'ID-39'!G17,'ID-40'!G17,'ID-44'!E17,'ID-45'!G17,'ID-50'!B17,'ID-53'!D17,'ID-54'!C17,'ID-57'!F17,'ID-59'!E17,'ID-70'!D17,'ID-71'!F17))</f>
        <v>3.074553399911911</v>
      </c>
      <c r="H10" s="1">
        <f>ABS(Mean!H10-MIN('ID-03'!E17,'ID-11'!E17,'ID-13'!E17,'ID-15'!E17,'ID-16'!E17,'ID-18'!G17,'ID-24'!G17,'ID-29'!H17,'ID-30'!F17,'ID-31'!C17,'ID-33'!G17,'ID-34'!H17,'ID-40'!H17,'ID-44'!F17,'ID-45'!H17,'ID-54'!D17,'ID-57'!G17,'ID-59'!F17,'ID-70'!E17,'ID-71'!G17))</f>
        <v>2.1375317530860829</v>
      </c>
      <c r="I10" s="1">
        <f>ABS(Mean!I10-MIN('ID-12'!C17,'ID-18'!H17,'ID-24'!H17,'ID-29'!I17,'ID-40'!I17,'ID-44'!G17,'ID-45'!I17,'ID-59'!G17))</f>
        <v>1.8153737969084289</v>
      </c>
      <c r="J10" s="1">
        <f>ABS(Mean!J10-MIN('ID-31'!D17,'ID-40'!J17,'ID-44'!H17,'ID-45'!J17,'ID-57'!H17))</f>
        <v>1.7031283756145594</v>
      </c>
      <c r="K10" s="1">
        <f>ABS(Mean!K10-MIN('ID-26'!E17,'ID-31'!E17,'ID-34'!I17,'ID-36'!G17,'ID-40'!K17,'ID-44'!I17,'ID-57'!I17))</f>
        <v>3.4066668755424176</v>
      </c>
      <c r="M10" s="1">
        <v>0.75</v>
      </c>
      <c r="N10" s="70">
        <f t="shared" si="0"/>
        <v>5.3944212183801331E-4</v>
      </c>
      <c r="O10" s="1">
        <f t="shared" si="1"/>
        <v>2.0680801048389671E-4</v>
      </c>
      <c r="P10" s="1">
        <f t="shared" si="2"/>
        <v>3.4767988201915502E-4</v>
      </c>
      <c r="Q10" s="1">
        <f t="shared" si="3"/>
        <v>5.4468681427775596E-4</v>
      </c>
      <c r="R10" s="1">
        <f t="shared" si="4"/>
        <v>6.8479359203293174E-4</v>
      </c>
      <c r="S10" s="1">
        <f t="shared" si="5"/>
        <v>5.1222059642532436E-4</v>
      </c>
      <c r="T10" s="1">
        <f t="shared" si="6"/>
        <v>3.5611279006414145E-4</v>
      </c>
      <c r="U10" s="1">
        <f t="shared" si="7"/>
        <v>3.0244127456494427E-4</v>
      </c>
      <c r="V10" s="1">
        <f t="shared" si="8"/>
        <v>2.8374118737738564E-4</v>
      </c>
      <c r="W10" s="1">
        <f t="shared" si="9"/>
        <v>5.675507014653668E-4</v>
      </c>
    </row>
    <row r="11" spans="1:23" x14ac:dyDescent="0.25">
      <c r="A11" s="1">
        <v>0.875</v>
      </c>
      <c r="B11" s="1">
        <f>ABS(Mean!B11-MIN('ID-11'!B18,'ID-13'!B18,'ID-14'!B18,'ID-15'!B18,'ID-24'!B18,'ID-26'!B18,'ID-29'!B18,'ID-30'!B18,'ID-32'!B18,'ID-33'!B18,'ID-34'!B18,'ID-37'!B18,'ID-38'!B18,'ID-39'!B18,'ID-40'!B18,'ID-44'!B18,'ID-45'!B18,'ID-53'!B18,'ID-57'!B18,'ID-59'!B18,'ID-70'!B18,'ID-71'!B18))</f>
        <v>3.2193073754451227</v>
      </c>
      <c r="C11" s="1">
        <f>ABS(Mean!C11-MIN('ID-08'!B18,'ID-09'!B18,'ID-11'!C18,'ID-14'!C18,'ID-18'!B18,'ID-24'!C18,'ID-26'!C18,'ID-29'!C18,'ID-30'!C18,'ID-34'!C18,'ID-36'!B18,'ID-38'!C18,'ID-39'!C18,'ID-40'!C18,'ID-44'!C18,'ID-45'!C18,'ID-57'!C18,'ID-59'!C18))</f>
        <v>1.2399738012286501</v>
      </c>
      <c r="D11" s="1">
        <f>ABS(Mean!D11-MIN('ID-13'!C18,'ID-14'!D18,'ID-15'!C18,'ID-16'!B18,'ID-18'!C18,'ID-26'!D18,'ID-29'!D18,'ID-30'!D18,'ID-33'!C18,'ID-34'!D18,'ID-36'!C18,'ID-37'!C18,'ID-38'!D18,'ID-39'!D18,'ID-40'!D18,'ID-45'!D18,'ID-59'!D18,'ID-71'!C18))</f>
        <v>2.0580871383202468</v>
      </c>
      <c r="E11" s="1">
        <f>ABS(Mean!E11-MIN('ID-03'!B18,'ID-09'!C18,'ID-13'!D18,'ID-15'!D18,'ID-16'!C18,'ID-18'!D18,'ID-24'!D18,'ID-29'!E18,'ID-30'!E18,'ID-33'!D18,'ID-34'!E18,'ID-36'!D18,'ID-38'!E18,'ID-39'!E18,'ID-40'!E18,'ID-44'!D18,'ID-45'!E18,'ID-57'!D18,'ID-70'!C18,'ID-71'!D18))</f>
        <v>3.2310336275026792</v>
      </c>
      <c r="F11" s="1">
        <f>ABS(Mean!F11-MIN('ID-01'!B18,'ID-02'!B18,'ID-03'!C18,'ID-06'!B18,'ID-08'!C18,'ID-09'!D18,'ID-12'!B18,'ID-16'!D18,'ID-18'!E18,'ID-24'!E18,'ID-29'!F18,'ID-33'!E18,'ID-34'!F18,'ID-36'!E18,'ID-38'!F18,'ID-39'!F18,'ID-40'!F18,'ID-45'!F18,'ID-53'!C18,'ID-54'!B18,'ID-57'!E18,'ID-71'!E18))</f>
        <v>4.1033599062065695</v>
      </c>
      <c r="G11" s="1">
        <f>ABS(Mean!G11-MIN('ID-01'!C18,'ID-02'!C18,'ID-03'!D18,'ID-07'!B18,'ID-08'!D18,'ID-11'!D18,'ID-18'!F18,'ID-24'!F18,'ID-29'!G18,'ID-31'!B18,'ID-33'!F18,'ID-34'!G18,'ID-36'!F18,'ID-39'!G18,'ID-40'!G18,'ID-44'!E18,'ID-45'!G18,'ID-50'!B18,'ID-53'!D18,'ID-54'!C18,'ID-57'!F18,'ID-59'!E18,'ID-70'!D18,'ID-71'!F18))</f>
        <v>3.0720477899588117</v>
      </c>
      <c r="H11" s="1">
        <f>ABS(Mean!H11-MIN('ID-03'!E18,'ID-11'!E18,'ID-13'!E18,'ID-15'!E18,'ID-16'!E18,'ID-18'!G18,'ID-24'!G18,'ID-29'!H18,'ID-30'!F18,'ID-31'!C18,'ID-33'!G18,'ID-34'!H18,'ID-40'!H18,'ID-44'!F18,'ID-45'!H18,'ID-54'!D18,'ID-57'!G18,'ID-59'!F18,'ID-70'!E18,'ID-71'!G18))</f>
        <v>2.155103293236849</v>
      </c>
      <c r="I11" s="1">
        <f>ABS(Mean!I11-MIN('ID-12'!C18,'ID-18'!H18,'ID-24'!H18,'ID-29'!I18,'ID-40'!I18,'ID-44'!G18,'ID-45'!I18,'ID-59'!G18))</f>
        <v>1.7939171141148889</v>
      </c>
      <c r="J11" s="1">
        <f>ABS(Mean!J11-MIN('ID-31'!D18,'ID-40'!J18,'ID-44'!H18,'ID-45'!J18,'ID-57'!H18))</f>
        <v>1.6624724969920193</v>
      </c>
      <c r="K11" s="1">
        <f>ABS(Mean!K11-MIN('ID-26'!E18,'ID-31'!E18,'ID-34'!I18,'ID-36'!G18,'ID-40'!K18,'ID-44'!I18,'ID-57'!I18))</f>
        <v>3.3695568268649332</v>
      </c>
      <c r="M11" s="1">
        <v>0.875</v>
      </c>
      <c r="N11" s="70">
        <f t="shared" si="0"/>
        <v>5.3633660874915752E-4</v>
      </c>
      <c r="O11" s="1">
        <f t="shared" si="1"/>
        <v>2.0657963528469313E-4</v>
      </c>
      <c r="P11" s="1">
        <f t="shared" si="2"/>
        <v>3.4287731724415315E-4</v>
      </c>
      <c r="Q11" s="1">
        <f t="shared" si="3"/>
        <v>5.3829020234194634E-4</v>
      </c>
      <c r="R11" s="1">
        <f t="shared" si="4"/>
        <v>6.8361976037401451E-4</v>
      </c>
      <c r="S11" s="1">
        <f t="shared" si="5"/>
        <v>5.1180316180713802E-4</v>
      </c>
      <c r="T11" s="1">
        <f t="shared" si="6"/>
        <v>3.5904020865325909E-4</v>
      </c>
      <c r="U11" s="1">
        <f t="shared" si="7"/>
        <v>2.9886659121154051E-4</v>
      </c>
      <c r="V11" s="1">
        <f t="shared" si="8"/>
        <v>2.7696791799887042E-4</v>
      </c>
      <c r="W11" s="1">
        <f t="shared" si="9"/>
        <v>5.613681673556979E-4</v>
      </c>
    </row>
    <row r="12" spans="1:23" x14ac:dyDescent="0.25">
      <c r="A12" s="1">
        <v>1</v>
      </c>
      <c r="B12" s="1">
        <f>ABS(Mean!B12-MIN('ID-11'!B19,'ID-13'!B19,'ID-14'!B19,'ID-15'!B19,'ID-24'!B19,'ID-26'!B19,'ID-29'!B19,'ID-30'!B19,'ID-32'!B19,'ID-33'!B19,'ID-34'!B19,'ID-37'!B19,'ID-38'!B19,'ID-39'!B19,'ID-40'!B19,'ID-44'!B19,'ID-45'!B19,'ID-53'!B19,'ID-57'!B19,'ID-59'!B19,'ID-70'!B19,'ID-71'!B19))</f>
        <v>3.2054481388832086</v>
      </c>
      <c r="C12" s="1">
        <f>ABS(Mean!C12-MIN('ID-08'!B19,'ID-09'!B19,'ID-11'!C19,'ID-14'!C19,'ID-18'!B19,'ID-24'!C19,'ID-26'!C19,'ID-29'!C19,'ID-30'!C19,'ID-34'!C19,'ID-36'!B19,'ID-38'!C19,'ID-39'!C19,'ID-40'!C19,'ID-44'!C19,'ID-45'!C19,'ID-57'!C19,'ID-59'!C19))</f>
        <v>1.2728209728153799</v>
      </c>
      <c r="D12" s="1">
        <f>ABS(Mean!D12-MIN('ID-13'!C19,'ID-14'!D19,'ID-15'!C19,'ID-16'!B19,'ID-18'!C19,'ID-26'!D19,'ID-29'!D19,'ID-30'!D19,'ID-33'!C19,'ID-34'!D19,'ID-36'!C19,'ID-37'!C19,'ID-38'!D19,'ID-39'!D19,'ID-40'!D19,'ID-45'!D19,'ID-59'!D19,'ID-71'!C19))</f>
        <v>2.0637688062155362</v>
      </c>
      <c r="E12" s="1">
        <f>ABS(Mean!E12-MIN('ID-03'!B19,'ID-09'!C19,'ID-13'!D19,'ID-15'!D19,'ID-16'!C19,'ID-18'!D19,'ID-24'!D19,'ID-29'!E19,'ID-30'!E19,'ID-33'!D19,'ID-34'!E19,'ID-36'!D19,'ID-38'!E19,'ID-39'!E19,'ID-40'!E19,'ID-44'!D19,'ID-45'!E19,'ID-57'!D19,'ID-70'!C19,'ID-71'!D19))</f>
        <v>3.242211307616981</v>
      </c>
      <c r="F12" s="1">
        <f>ABS(Mean!F12-MIN('ID-01'!B19,'ID-02'!B19,'ID-03'!C19,'ID-06'!B19,'ID-08'!C19,'ID-09'!D19,'ID-12'!B19,'ID-16'!D19,'ID-18'!E19,'ID-24'!E19,'ID-29'!F19,'ID-33'!E19,'ID-34'!F19,'ID-36'!E19,'ID-38'!F19,'ID-39'!F19,'ID-40'!F19,'ID-45'!F19,'ID-53'!C19,'ID-54'!B19,'ID-57'!E19,'ID-71'!E19))</f>
        <v>4.0906170308815462</v>
      </c>
      <c r="G12" s="1">
        <f>ABS(Mean!G12-MIN('ID-01'!C19,'ID-02'!C19,'ID-03'!D19,'ID-07'!B19,'ID-08'!D19,'ID-11'!D19,'ID-18'!F19,'ID-24'!F19,'ID-29'!G19,'ID-31'!B19,'ID-33'!F19,'ID-34'!G19,'ID-36'!F19,'ID-39'!G19,'ID-40'!G19,'ID-44'!E19,'ID-45'!G19,'ID-50'!B19,'ID-53'!D19,'ID-54'!C19,'ID-57'!F19,'ID-59'!E19,'ID-70'!D19,'ID-71'!F19))</f>
        <v>3.0921820168640846</v>
      </c>
      <c r="H12" s="1">
        <f>ABS(Mean!H12-MIN('ID-03'!E19,'ID-11'!E19,'ID-13'!E19,'ID-15'!E19,'ID-16'!E19,'ID-18'!G19,'ID-24'!G19,'ID-29'!H19,'ID-30'!F19,'ID-31'!C19,'ID-33'!G19,'ID-34'!H19,'ID-40'!H19,'ID-44'!F19,'ID-45'!H19,'ID-54'!D19,'ID-57'!G19,'ID-59'!F19,'ID-70'!E19,'ID-71'!G19))</f>
        <v>2.2157959963656482</v>
      </c>
      <c r="I12" s="1">
        <f>ABS(Mean!I12-MIN('ID-12'!C19,'ID-18'!H19,'ID-24'!H19,'ID-29'!I19,'ID-40'!I19,'ID-44'!G19,'ID-45'!I19,'ID-59'!G19))</f>
        <v>1.8155368283307578</v>
      </c>
      <c r="J12" s="1">
        <f>ABS(Mean!J12-MIN('ID-31'!D19,'ID-40'!J19,'ID-44'!H19,'ID-45'!J19,'ID-57'!H19))</f>
        <v>1.6365134801464216</v>
      </c>
      <c r="K12" s="1">
        <f>ABS(Mean!K12-MIN('ID-26'!E19,'ID-31'!E19,'ID-34'!I19,'ID-36'!G19,'ID-40'!K19,'ID-44'!I19,'ID-57'!I19))</f>
        <v>3.3251299771266472</v>
      </c>
      <c r="M12" s="1">
        <v>1</v>
      </c>
      <c r="N12" s="70">
        <f t="shared" si="0"/>
        <v>5.3402765993794258E-4</v>
      </c>
      <c r="O12" s="1">
        <f t="shared" si="1"/>
        <v>2.120519740710423E-4</v>
      </c>
      <c r="P12" s="1">
        <f t="shared" si="2"/>
        <v>3.4382388311550834E-4</v>
      </c>
      <c r="Q12" s="1">
        <f t="shared" si="3"/>
        <v>5.401524038489891E-4</v>
      </c>
      <c r="R12" s="1">
        <f t="shared" si="4"/>
        <v>6.8149679734486567E-4</v>
      </c>
      <c r="S12" s="1">
        <f t="shared" si="5"/>
        <v>5.1515752400955648E-4</v>
      </c>
      <c r="T12" s="1">
        <f t="shared" si="6"/>
        <v>3.6915161299451703E-4</v>
      </c>
      <c r="U12" s="1">
        <f t="shared" si="7"/>
        <v>3.0246843559990426E-4</v>
      </c>
      <c r="V12" s="1">
        <f t="shared" si="8"/>
        <v>2.7264314579239388E-4</v>
      </c>
      <c r="W12" s="1">
        <f t="shared" si="9"/>
        <v>5.5396665418929944E-4</v>
      </c>
    </row>
    <row r="13" spans="1:23" x14ac:dyDescent="0.25">
      <c r="A13" s="1">
        <v>1.125</v>
      </c>
      <c r="B13" s="1">
        <f>ABS(Mean!B13-MIN('ID-11'!B20,'ID-13'!B20,'ID-14'!B20,'ID-15'!B20,'ID-24'!B20,'ID-26'!B20,'ID-29'!B20,'ID-30'!B20,'ID-32'!B20,'ID-33'!B20,'ID-34'!B20,'ID-37'!B20,'ID-38'!B20,'ID-39'!B20,'ID-40'!B20,'ID-44'!B20,'ID-45'!B20,'ID-53'!B20,'ID-57'!B20,'ID-59'!B20,'ID-70'!B20,'ID-71'!B20))</f>
        <v>3.2015109154252377</v>
      </c>
      <c r="C13" s="1">
        <f>ABS(Mean!C13-MIN('ID-08'!B20,'ID-09'!B20,'ID-11'!C20,'ID-14'!C20,'ID-18'!B20,'ID-24'!C20,'ID-26'!C20,'ID-29'!C20,'ID-30'!C20,'ID-34'!C20,'ID-36'!B20,'ID-38'!C20,'ID-39'!C20,'ID-40'!C20,'ID-44'!C20,'ID-45'!C20,'ID-57'!C20,'ID-59'!C20))</f>
        <v>1.2830821317045722</v>
      </c>
      <c r="D13" s="1">
        <f>ABS(Mean!D13-MIN('ID-13'!C20,'ID-14'!D20,'ID-15'!C20,'ID-16'!B20,'ID-18'!C20,'ID-26'!D20,'ID-29'!D20,'ID-30'!D20,'ID-33'!C20,'ID-34'!D20,'ID-36'!C20,'ID-37'!C20,'ID-38'!D20,'ID-39'!D20,'ID-40'!D20,'ID-45'!D20,'ID-59'!D20,'ID-71'!C20))</f>
        <v>2.0698005533456123</v>
      </c>
      <c r="E13" s="1">
        <f>ABS(Mean!E13-MIN('ID-03'!B20,'ID-09'!C20,'ID-13'!D20,'ID-15'!D20,'ID-16'!C20,'ID-18'!D20,'ID-24'!D20,'ID-29'!E20,'ID-30'!E20,'ID-33'!D20,'ID-34'!E20,'ID-36'!D20,'ID-38'!E20,'ID-39'!E20,'ID-40'!E20,'ID-44'!D20,'ID-45'!E20,'ID-57'!D20,'ID-70'!C20,'ID-71'!D20))</f>
        <v>3.2173328965358281</v>
      </c>
      <c r="F13" s="1">
        <f>ABS(Mean!F13-MIN('ID-01'!B20,'ID-02'!B20,'ID-03'!C20,'ID-06'!B20,'ID-08'!C20,'ID-09'!D20,'ID-12'!B20,'ID-16'!D20,'ID-18'!E20,'ID-24'!E20,'ID-29'!F20,'ID-33'!E20,'ID-34'!F20,'ID-36'!E20,'ID-38'!F20,'ID-39'!F20,'ID-40'!F20,'ID-45'!F20,'ID-53'!C20,'ID-54'!B20,'ID-57'!E20,'ID-71'!E20))</f>
        <v>4.1001079948750254</v>
      </c>
      <c r="G13" s="1">
        <f>ABS(Mean!G13-MIN('ID-01'!C20,'ID-02'!C20,'ID-03'!D20,'ID-07'!B20,'ID-08'!D20,'ID-11'!D20,'ID-18'!F20,'ID-24'!F20,'ID-29'!G20,'ID-31'!B20,'ID-33'!F20,'ID-34'!G20,'ID-36'!F20,'ID-39'!G20,'ID-40'!G20,'ID-44'!E20,'ID-45'!G20,'ID-50'!B20,'ID-53'!D20,'ID-54'!C20,'ID-57'!F20,'ID-59'!E20,'ID-70'!D20,'ID-71'!F20))</f>
        <v>3.0992187450895421</v>
      </c>
      <c r="H13" s="1">
        <f>ABS(Mean!H13-MIN('ID-03'!E20,'ID-11'!E20,'ID-13'!E20,'ID-15'!E20,'ID-16'!E20,'ID-18'!G20,'ID-24'!G20,'ID-29'!H20,'ID-30'!F20,'ID-31'!C20,'ID-33'!G20,'ID-34'!H20,'ID-40'!H20,'ID-44'!F20,'ID-45'!H20,'ID-54'!D20,'ID-57'!G20,'ID-59'!F20,'ID-70'!E20,'ID-71'!G20))</f>
        <v>2.2205279300365466</v>
      </c>
      <c r="I13" s="1">
        <f>ABS(Mean!I13-MIN('ID-12'!C20,'ID-18'!H20,'ID-24'!H20,'ID-29'!I20,'ID-40'!I20,'ID-44'!G20,'ID-45'!I20,'ID-59'!G20))</f>
        <v>1.8446169285926655</v>
      </c>
      <c r="J13" s="1">
        <f>ABS(Mean!J13-MIN('ID-31'!D20,'ID-40'!J20,'ID-44'!H20,'ID-45'!J20,'ID-57'!H20))</f>
        <v>1.6459042789252285</v>
      </c>
      <c r="K13" s="1">
        <f>ABS(Mean!K13-MIN('ID-26'!E20,'ID-31'!E20,'ID-34'!I20,'ID-36'!G20,'ID-40'!K20,'ID-44'!I20,'ID-57'!I20))</f>
        <v>3.322007317986154</v>
      </c>
      <c r="M13" s="1">
        <v>1.125</v>
      </c>
      <c r="N13" s="70">
        <f t="shared" si="0"/>
        <v>5.3337171850984465E-4</v>
      </c>
      <c r="O13" s="1">
        <f t="shared" si="1"/>
        <v>2.1376148314198175E-4</v>
      </c>
      <c r="P13" s="1">
        <f t="shared" si="2"/>
        <v>3.4482877218737902E-4</v>
      </c>
      <c r="Q13" s="1">
        <f t="shared" si="3"/>
        <v>5.3600766056286896E-4</v>
      </c>
      <c r="R13" s="1">
        <f t="shared" si="4"/>
        <v>6.8307799194617931E-4</v>
      </c>
      <c r="S13" s="1">
        <f t="shared" si="5"/>
        <v>5.1632984293191778E-4</v>
      </c>
      <c r="T13" s="1">
        <f t="shared" si="6"/>
        <v>3.6993995314408868E-4</v>
      </c>
      <c r="U13" s="1">
        <f t="shared" si="7"/>
        <v>3.0731318030353808E-4</v>
      </c>
      <c r="V13" s="1">
        <f t="shared" si="8"/>
        <v>2.742076528689431E-4</v>
      </c>
      <c r="W13" s="1">
        <f t="shared" si="9"/>
        <v>5.5344641917649329E-4</v>
      </c>
    </row>
    <row r="14" spans="1:23" x14ac:dyDescent="0.25">
      <c r="A14" s="1">
        <v>1.25</v>
      </c>
      <c r="B14" s="1">
        <f>ABS(Mean!B14-MIN('ID-11'!B21,'ID-13'!B21,'ID-14'!B21,'ID-15'!B21,'ID-24'!B21,'ID-26'!B21,'ID-29'!B21,'ID-30'!B21,'ID-32'!B21,'ID-33'!B21,'ID-34'!B21,'ID-37'!B21,'ID-38'!B21,'ID-39'!B21,'ID-40'!B21,'ID-44'!B21,'ID-45'!B21,'ID-53'!B21,'ID-57'!B21,'ID-59'!B21,'ID-70'!B21,'ID-71'!B21))</f>
        <v>3.197606199905608</v>
      </c>
      <c r="C14" s="1">
        <f>ABS(Mean!C14-MIN('ID-08'!B21,'ID-09'!B21,'ID-11'!C21,'ID-14'!C21,'ID-18'!B21,'ID-24'!C21,'ID-26'!C21,'ID-29'!C21,'ID-30'!C21,'ID-34'!C21,'ID-36'!B21,'ID-38'!C21,'ID-39'!C21,'ID-40'!C21,'ID-44'!C21,'ID-45'!C21,'ID-57'!C21,'ID-59'!C21))</f>
        <v>1.2971012900631864</v>
      </c>
      <c r="D14" s="1">
        <f>ABS(Mean!D14-MIN('ID-13'!C21,'ID-14'!D21,'ID-15'!C21,'ID-16'!B21,'ID-18'!C21,'ID-26'!D21,'ID-29'!D21,'ID-30'!D21,'ID-33'!C21,'ID-34'!D21,'ID-36'!C21,'ID-37'!C21,'ID-38'!D21,'ID-39'!D21,'ID-40'!D21,'ID-45'!D21,'ID-59'!D21,'ID-71'!C21))</f>
        <v>2.0773969996681272</v>
      </c>
      <c r="E14" s="1">
        <f>ABS(Mean!E14-MIN('ID-03'!B21,'ID-09'!C21,'ID-13'!D21,'ID-15'!D21,'ID-16'!C21,'ID-18'!D21,'ID-24'!D21,'ID-29'!E21,'ID-30'!E21,'ID-33'!D21,'ID-34'!E21,'ID-36'!D21,'ID-38'!E21,'ID-39'!E21,'ID-40'!E21,'ID-44'!D21,'ID-45'!E21,'ID-57'!D21,'ID-70'!C21,'ID-71'!D21))</f>
        <v>3.1552408467246851</v>
      </c>
      <c r="F14" s="1">
        <f>ABS(Mean!F14-MIN('ID-01'!B21,'ID-02'!B21,'ID-03'!C21,'ID-06'!B21,'ID-08'!C21,'ID-09'!D21,'ID-12'!B21,'ID-16'!D21,'ID-18'!E21,'ID-24'!E21,'ID-29'!F21,'ID-33'!E21,'ID-34'!F21,'ID-36'!E21,'ID-38'!F21,'ID-39'!F21,'ID-40'!F21,'ID-45'!F21,'ID-53'!C21,'ID-54'!B21,'ID-57'!E21,'ID-71'!E21))</f>
        <v>4.0830452301837514</v>
      </c>
      <c r="G14" s="1">
        <f>ABS(Mean!G14-MIN('ID-01'!C21,'ID-02'!C21,'ID-03'!D21,'ID-07'!B21,'ID-08'!D21,'ID-11'!D21,'ID-18'!F21,'ID-24'!F21,'ID-29'!G21,'ID-31'!B21,'ID-33'!F21,'ID-34'!G21,'ID-36'!F21,'ID-39'!G21,'ID-40'!G21,'ID-44'!E21,'ID-45'!G21,'ID-50'!B21,'ID-53'!D21,'ID-54'!C21,'ID-57'!F21,'ID-59'!E21,'ID-70'!D21,'ID-71'!F21))</f>
        <v>3.0876695162111383</v>
      </c>
      <c r="H14" s="1">
        <f>ABS(Mean!H14-MIN('ID-03'!E21,'ID-11'!E21,'ID-13'!E21,'ID-15'!E21,'ID-16'!E21,'ID-18'!G21,'ID-24'!G21,'ID-29'!H21,'ID-30'!F21,'ID-31'!C21,'ID-33'!G21,'ID-34'!H21,'ID-40'!H21,'ID-44'!F21,'ID-45'!H21,'ID-54'!D21,'ID-57'!G21,'ID-59'!F21,'ID-70'!E21,'ID-71'!G21))</f>
        <v>2.2163269446150471</v>
      </c>
      <c r="I14" s="1">
        <f>ABS(Mean!I14-MIN('ID-12'!C21,'ID-18'!H21,'ID-24'!H21,'ID-29'!I21,'ID-40'!I21,'ID-44'!G21,'ID-45'!I21,'ID-59'!G21))</f>
        <v>1.8057903304884833</v>
      </c>
      <c r="J14" s="1">
        <f>ABS(Mean!J14-MIN('ID-31'!D21,'ID-40'!J21,'ID-44'!H21,'ID-45'!J21,'ID-57'!H21))</f>
        <v>1.6657757439791441</v>
      </c>
      <c r="K14" s="1">
        <f>ABS(Mean!K14-MIN('ID-26'!E21,'ID-31'!E21,'ID-34'!I21,'ID-36'!G21,'ID-40'!K21,'ID-44'!I21,'ID-57'!I21))</f>
        <v>3.3588542868859599</v>
      </c>
      <c r="M14" s="1">
        <v>1.25</v>
      </c>
      <c r="N14" s="70">
        <f t="shared" si="0"/>
        <v>5.3272119290427437E-4</v>
      </c>
      <c r="O14" s="1">
        <f t="shared" si="1"/>
        <v>2.1609707492452687E-4</v>
      </c>
      <c r="P14" s="1">
        <f t="shared" si="2"/>
        <v>3.4609434014471E-4</v>
      </c>
      <c r="Q14" s="1">
        <f t="shared" si="3"/>
        <v>5.2566312506433259E-4</v>
      </c>
      <c r="R14" s="1">
        <f t="shared" si="4"/>
        <v>6.8023533534861298E-4</v>
      </c>
      <c r="S14" s="1">
        <f t="shared" si="5"/>
        <v>5.1440574140077563E-4</v>
      </c>
      <c r="T14" s="1">
        <f t="shared" si="6"/>
        <v>3.6924006897286687E-4</v>
      </c>
      <c r="U14" s="1">
        <f t="shared" si="7"/>
        <v>3.0084466905938134E-4</v>
      </c>
      <c r="V14" s="1">
        <f t="shared" si="8"/>
        <v>2.7751823894692543E-4</v>
      </c>
      <c r="W14" s="1">
        <f t="shared" si="9"/>
        <v>5.5958512419520092E-4</v>
      </c>
    </row>
    <row r="15" spans="1:23" x14ac:dyDescent="0.25">
      <c r="A15" s="1">
        <v>1.375</v>
      </c>
      <c r="B15" s="1">
        <f>ABS(Mean!B15-MIN('ID-11'!B22,'ID-13'!B22,'ID-14'!B22,'ID-15'!B22,'ID-24'!B22,'ID-26'!B22,'ID-29'!B22,'ID-30'!B22,'ID-32'!B22,'ID-33'!B22,'ID-34'!B22,'ID-37'!B22,'ID-38'!B22,'ID-39'!B22,'ID-40'!B22,'ID-44'!B22,'ID-45'!B22,'ID-53'!B22,'ID-57'!B22,'ID-59'!B22,'ID-70'!B22,'ID-71'!B22))</f>
        <v>3.208256487238009</v>
      </c>
      <c r="C15" s="1">
        <f>ABS(Mean!C15-MIN('ID-08'!B22,'ID-09'!B22,'ID-11'!C22,'ID-14'!C22,'ID-18'!B22,'ID-24'!C22,'ID-26'!C22,'ID-29'!C22,'ID-30'!C22,'ID-34'!C22,'ID-36'!B22,'ID-38'!C22,'ID-39'!C22,'ID-40'!C22,'ID-44'!C22,'ID-45'!C22,'ID-57'!C22,'ID-59'!C22))</f>
        <v>1.2967427306241961</v>
      </c>
      <c r="D15" s="1">
        <f>ABS(Mean!D15-MIN('ID-13'!C22,'ID-14'!D22,'ID-15'!C22,'ID-16'!B22,'ID-18'!C22,'ID-26'!D22,'ID-29'!D22,'ID-30'!D22,'ID-33'!C22,'ID-34'!D22,'ID-36'!C22,'ID-37'!C22,'ID-38'!D22,'ID-39'!D22,'ID-40'!D22,'ID-45'!D22,'ID-59'!D22,'ID-71'!C22))</f>
        <v>2.086765011052949</v>
      </c>
      <c r="E15" s="1">
        <f>ABS(Mean!E15-MIN('ID-03'!B22,'ID-09'!C22,'ID-13'!D22,'ID-15'!D22,'ID-16'!C22,'ID-18'!D22,'ID-24'!D22,'ID-29'!E22,'ID-30'!E22,'ID-33'!D22,'ID-34'!E22,'ID-36'!D22,'ID-38'!E22,'ID-39'!E22,'ID-40'!E22,'ID-44'!D22,'ID-45'!E22,'ID-57'!D22,'ID-70'!C22,'ID-71'!D22))</f>
        <v>3.1302541921490863</v>
      </c>
      <c r="F15" s="1">
        <f>ABS(Mean!F15-MIN('ID-01'!B22,'ID-02'!B22,'ID-03'!C22,'ID-06'!B22,'ID-08'!C22,'ID-09'!D22,'ID-12'!B22,'ID-16'!D22,'ID-18'!E22,'ID-24'!E22,'ID-29'!F22,'ID-33'!E22,'ID-34'!F22,'ID-36'!E22,'ID-38'!F22,'ID-39'!F22,'ID-40'!F22,'ID-45'!F22,'ID-53'!C22,'ID-54'!B22,'ID-57'!E22,'ID-71'!E22))</f>
        <v>4.0684585257146164</v>
      </c>
      <c r="G15" s="1">
        <f>ABS(Mean!G15-MIN('ID-01'!C22,'ID-02'!C22,'ID-03'!D22,'ID-07'!B22,'ID-08'!D22,'ID-11'!D22,'ID-18'!F22,'ID-24'!F22,'ID-29'!G22,'ID-31'!B22,'ID-33'!F22,'ID-34'!G22,'ID-36'!F22,'ID-39'!G22,'ID-40'!G22,'ID-44'!E22,'ID-45'!G22,'ID-50'!B22,'ID-53'!D22,'ID-54'!C22,'ID-57'!F22,'ID-59'!E22,'ID-70'!D22,'ID-71'!F22))</f>
        <v>3.0872646674956128</v>
      </c>
      <c r="H15" s="1">
        <f>ABS(Mean!H15-MIN('ID-03'!E22,'ID-11'!E22,'ID-13'!E22,'ID-15'!E22,'ID-16'!E22,'ID-18'!G22,'ID-24'!G22,'ID-29'!H22,'ID-30'!F22,'ID-31'!C22,'ID-33'!G22,'ID-34'!H22,'ID-40'!H22,'ID-44'!F22,'ID-45'!H22,'ID-54'!D22,'ID-57'!G22,'ID-59'!F22,'ID-70'!E22,'ID-71'!G22))</f>
        <v>2.2076442013916804</v>
      </c>
      <c r="I15" s="1">
        <f>ABS(Mean!I15-MIN('ID-12'!C22,'ID-18'!H22,'ID-24'!H22,'ID-29'!I22,'ID-40'!I22,'ID-44'!G22,'ID-45'!I22,'ID-59'!G22))</f>
        <v>1.8106796798283544</v>
      </c>
      <c r="J15" s="1">
        <f>ABS(Mean!J15-MIN('ID-31'!D22,'ID-40'!J22,'ID-44'!H22,'ID-45'!J22,'ID-57'!H22))</f>
        <v>1.6634531635150334</v>
      </c>
      <c r="K15" s="1">
        <f>ABS(Mean!K15-MIN('ID-26'!E22,'ID-31'!E22,'ID-34'!I22,'ID-36'!G22,'ID-40'!K22,'ID-44'!I22,'ID-57'!I22))</f>
        <v>3.300186893230094</v>
      </c>
      <c r="M15" s="1">
        <v>1.375</v>
      </c>
      <c r="N15" s="70">
        <f t="shared" si="0"/>
        <v>5.3449553077385234E-4</v>
      </c>
      <c r="O15" s="1">
        <f t="shared" si="1"/>
        <v>2.1603733892199109E-4</v>
      </c>
      <c r="P15" s="1">
        <f t="shared" si="2"/>
        <v>3.4765505084142134E-4</v>
      </c>
      <c r="Q15" s="1">
        <f t="shared" si="3"/>
        <v>5.2150034841203776E-4</v>
      </c>
      <c r="R15" s="1">
        <f t="shared" si="4"/>
        <v>6.7780519038405517E-4</v>
      </c>
      <c r="S15" s="1">
        <f t="shared" si="5"/>
        <v>5.1433829360476911E-4</v>
      </c>
      <c r="T15" s="1">
        <f t="shared" si="6"/>
        <v>3.6779352395185396E-4</v>
      </c>
      <c r="U15" s="1">
        <f t="shared" si="7"/>
        <v>3.0165923465940385E-4</v>
      </c>
      <c r="V15" s="1">
        <f t="shared" si="8"/>
        <v>2.771312970416046E-4</v>
      </c>
      <c r="W15" s="1">
        <f t="shared" si="9"/>
        <v>5.4981113641213364E-4</v>
      </c>
    </row>
    <row r="16" spans="1:23" x14ac:dyDescent="0.25">
      <c r="A16" s="1">
        <v>1.5</v>
      </c>
      <c r="B16" s="1">
        <f>ABS(Mean!B16-MIN('ID-11'!B23,'ID-13'!B23,'ID-14'!B23,'ID-15'!B23,'ID-24'!B23,'ID-26'!B23,'ID-29'!B23,'ID-30'!B23,'ID-32'!B23,'ID-33'!B23,'ID-34'!B23,'ID-37'!B23,'ID-38'!B23,'ID-39'!B23,'ID-40'!B23,'ID-44'!B23,'ID-45'!B23,'ID-53'!B23,'ID-57'!B23,'ID-59'!B23,'ID-70'!B23,'ID-71'!B23))</f>
        <v>3.1915594293505491</v>
      </c>
      <c r="C16" s="1">
        <f>ABS(Mean!C16-MIN('ID-08'!B23,'ID-09'!B23,'ID-11'!C23,'ID-14'!C23,'ID-18'!B23,'ID-24'!C23,'ID-26'!C23,'ID-29'!C23,'ID-30'!C23,'ID-34'!C23,'ID-36'!B23,'ID-38'!C23,'ID-39'!C23,'ID-40'!C23,'ID-44'!C23,'ID-45'!C23,'ID-57'!C23,'ID-59'!C23))</f>
        <v>1.2886333715840743</v>
      </c>
      <c r="D16" s="1">
        <f>ABS(Mean!D16-MIN('ID-13'!C23,'ID-14'!D23,'ID-15'!C23,'ID-16'!B23,'ID-18'!C23,'ID-26'!D23,'ID-29'!D23,'ID-30'!D23,'ID-33'!C23,'ID-34'!D23,'ID-36'!C23,'ID-37'!C23,'ID-38'!D23,'ID-39'!D23,'ID-40'!D23,'ID-45'!D23,'ID-59'!D23,'ID-71'!C23))</f>
        <v>2.0901141126917651</v>
      </c>
      <c r="E16" s="1">
        <f>ABS(Mean!E16-MIN('ID-03'!B23,'ID-09'!C23,'ID-13'!D23,'ID-15'!D23,'ID-16'!C23,'ID-18'!D23,'ID-24'!D23,'ID-29'!E23,'ID-30'!E23,'ID-33'!D23,'ID-34'!E23,'ID-36'!D23,'ID-38'!E23,'ID-39'!E23,'ID-40'!E23,'ID-44'!D23,'ID-45'!E23,'ID-57'!D23,'ID-70'!C23,'ID-71'!D23))</f>
        <v>3.0520168563672505</v>
      </c>
      <c r="F16" s="1">
        <f>ABS(Mean!F16-MIN('ID-01'!B23,'ID-02'!B23,'ID-03'!C23,'ID-06'!B23,'ID-08'!C23,'ID-09'!D23,'ID-12'!B23,'ID-16'!D23,'ID-18'!E23,'ID-24'!E23,'ID-29'!F23,'ID-33'!E23,'ID-34'!F23,'ID-36'!E23,'ID-38'!F23,'ID-39'!F23,'ID-40'!F23,'ID-45'!F23,'ID-53'!C23,'ID-54'!B23,'ID-57'!E23,'ID-71'!E23))</f>
        <v>4.0529280743925122</v>
      </c>
      <c r="G16" s="1">
        <f>ABS(Mean!G16-MIN('ID-01'!C23,'ID-02'!C23,'ID-03'!D23,'ID-07'!B23,'ID-08'!D23,'ID-11'!D23,'ID-18'!F23,'ID-24'!F23,'ID-29'!G23,'ID-31'!B23,'ID-33'!F23,'ID-34'!G23,'ID-36'!F23,'ID-39'!G23,'ID-40'!G23,'ID-44'!E23,'ID-45'!G23,'ID-50'!B23,'ID-53'!D23,'ID-54'!C23,'ID-57'!F23,'ID-59'!E23,'ID-70'!D23,'ID-71'!F23))</f>
        <v>3.0897376957442519</v>
      </c>
      <c r="H16" s="1">
        <f>ABS(Mean!H16-MIN('ID-03'!E23,'ID-11'!E23,'ID-13'!E23,'ID-15'!E23,'ID-16'!E23,'ID-18'!G23,'ID-24'!G23,'ID-29'!H23,'ID-30'!F23,'ID-31'!C23,'ID-33'!G23,'ID-34'!H23,'ID-40'!H23,'ID-44'!F23,'ID-45'!H23,'ID-54'!D23,'ID-57'!G23,'ID-59'!F23,'ID-70'!E23,'ID-71'!G23))</f>
        <v>2.2098669348872559</v>
      </c>
      <c r="I16" s="1">
        <f>ABS(Mean!I16-MIN('ID-12'!C23,'ID-18'!H23,'ID-24'!H23,'ID-29'!I23,'ID-40'!I23,'ID-44'!G23,'ID-45'!I23,'ID-59'!G23))</f>
        <v>1.8337937624061553</v>
      </c>
      <c r="J16" s="1">
        <f>ABS(Mean!J16-MIN('ID-31'!D23,'ID-40'!J23,'ID-44'!H23,'ID-45'!J23,'ID-57'!H23))</f>
        <v>1.6881196074541522</v>
      </c>
      <c r="K16" s="1">
        <f>ABS(Mean!K16-MIN('ID-26'!E23,'ID-31'!E23,'ID-34'!I23,'ID-36'!G23,'ID-40'!K23,'ID-44'!I23,'ID-57'!I23))</f>
        <v>3.2450816068488115</v>
      </c>
      <c r="M16" s="1">
        <v>1.5</v>
      </c>
      <c r="N16" s="70">
        <f t="shared" si="0"/>
        <v>5.3171380092980149E-4</v>
      </c>
      <c r="O16" s="1">
        <f t="shared" si="1"/>
        <v>2.1468631970590681E-4</v>
      </c>
      <c r="P16" s="1">
        <f t="shared" si="2"/>
        <v>3.4821301117444808E-4</v>
      </c>
      <c r="Q16" s="1">
        <f t="shared" si="3"/>
        <v>5.0846600827078397E-4</v>
      </c>
      <c r="R16" s="1">
        <f t="shared" si="4"/>
        <v>6.7521781719379254E-4</v>
      </c>
      <c r="S16" s="1">
        <f t="shared" si="5"/>
        <v>5.1475030011099239E-4</v>
      </c>
      <c r="T16" s="1">
        <f t="shared" si="6"/>
        <v>3.6816383135221685E-4</v>
      </c>
      <c r="U16" s="1">
        <f t="shared" si="7"/>
        <v>3.0551004081686551E-4</v>
      </c>
      <c r="V16" s="1">
        <f t="shared" si="8"/>
        <v>2.8124072660186178E-4</v>
      </c>
      <c r="W16" s="1">
        <f t="shared" si="9"/>
        <v>5.4063059570101202E-4</v>
      </c>
    </row>
    <row r="17" spans="1:23" x14ac:dyDescent="0.25">
      <c r="A17" s="1">
        <v>1.625</v>
      </c>
      <c r="B17" s="1">
        <f>ABS(Mean!B17-MIN('ID-11'!B24,'ID-13'!B24,'ID-14'!B24,'ID-15'!B24,'ID-24'!B24,'ID-26'!B24,'ID-29'!B24,'ID-30'!B24,'ID-32'!B24,'ID-33'!B24,'ID-34'!B24,'ID-37'!B24,'ID-38'!B24,'ID-39'!B24,'ID-40'!B24,'ID-44'!B24,'ID-45'!B24,'ID-53'!B24,'ID-57'!B24,'ID-59'!B24,'ID-70'!B24,'ID-71'!B24))</f>
        <v>3.1607779859785885</v>
      </c>
      <c r="C17" s="1">
        <f>ABS(Mean!C17-MIN('ID-08'!B24,'ID-09'!B24,'ID-11'!C24,'ID-14'!C24,'ID-18'!B24,'ID-24'!C24,'ID-26'!C24,'ID-29'!C24,'ID-30'!C24,'ID-34'!C24,'ID-36'!B24,'ID-38'!C24,'ID-39'!C24,'ID-40'!C24,'ID-44'!C24,'ID-45'!C24,'ID-57'!C24,'ID-59'!C24))</f>
        <v>1.2603909052896287</v>
      </c>
      <c r="D17" s="1">
        <f>ABS(Mean!D17-MIN('ID-13'!C24,'ID-14'!D24,'ID-15'!C24,'ID-16'!B24,'ID-18'!C24,'ID-26'!D24,'ID-29'!D24,'ID-30'!D24,'ID-33'!C24,'ID-34'!D24,'ID-36'!C24,'ID-37'!C24,'ID-38'!D24,'ID-39'!D24,'ID-40'!D24,'ID-45'!D24,'ID-59'!D24,'ID-71'!C24))</f>
        <v>2.1066021254000127</v>
      </c>
      <c r="E17" s="1">
        <f>ABS(Mean!E17-MIN('ID-03'!B24,'ID-09'!C24,'ID-13'!D24,'ID-15'!D24,'ID-16'!C24,'ID-18'!D24,'ID-24'!D24,'ID-29'!E24,'ID-30'!E24,'ID-33'!D24,'ID-34'!E24,'ID-36'!D24,'ID-38'!E24,'ID-39'!E24,'ID-40'!E24,'ID-44'!D24,'ID-45'!E24,'ID-57'!D24,'ID-70'!C24,'ID-71'!D24))</f>
        <v>3.0191462216631932</v>
      </c>
      <c r="F17" s="1">
        <f>ABS(Mean!F17-MIN('ID-01'!B24,'ID-02'!B24,'ID-03'!C24,'ID-06'!B24,'ID-08'!C24,'ID-09'!D24,'ID-12'!B24,'ID-16'!D24,'ID-18'!E24,'ID-24'!E24,'ID-29'!F24,'ID-33'!E24,'ID-34'!F24,'ID-36'!E24,'ID-38'!F24,'ID-39'!F24,'ID-40'!F24,'ID-45'!F24,'ID-53'!C24,'ID-54'!B24,'ID-57'!E24,'ID-71'!E24))</f>
        <v>4.0336192658461103</v>
      </c>
      <c r="G17" s="1">
        <f>ABS(Mean!G17-MIN('ID-01'!C24,'ID-02'!C24,'ID-03'!D24,'ID-07'!B24,'ID-08'!D24,'ID-11'!D24,'ID-18'!F24,'ID-24'!F24,'ID-29'!G24,'ID-31'!B24,'ID-33'!F24,'ID-34'!G24,'ID-36'!F24,'ID-39'!G24,'ID-40'!G24,'ID-44'!E24,'ID-45'!G24,'ID-50'!B24,'ID-53'!D24,'ID-54'!C24,'ID-57'!F24,'ID-59'!E24,'ID-70'!D24,'ID-71'!F24))</f>
        <v>3.088963757731479</v>
      </c>
      <c r="H17" s="1">
        <f>ABS(Mean!H17-MIN('ID-03'!E24,'ID-11'!E24,'ID-13'!E24,'ID-15'!E24,'ID-16'!E24,'ID-18'!G24,'ID-24'!G24,'ID-29'!H24,'ID-30'!F24,'ID-31'!C24,'ID-33'!G24,'ID-34'!H24,'ID-40'!H24,'ID-44'!F24,'ID-45'!H24,'ID-54'!D24,'ID-57'!G24,'ID-59'!F24,'ID-70'!E24,'ID-71'!G24))</f>
        <v>2.2067210966896353</v>
      </c>
      <c r="I17" s="1">
        <f>ABS(Mean!I17-MIN('ID-12'!C24,'ID-18'!H24,'ID-24'!H24,'ID-29'!I24,'ID-40'!I24,'ID-44'!G24,'ID-45'!I24,'ID-59'!G24))</f>
        <v>1.8820372657091715</v>
      </c>
      <c r="J17" s="1">
        <f>ABS(Mean!J17-MIN('ID-31'!D24,'ID-40'!J24,'ID-44'!H24,'ID-45'!J24,'ID-57'!H24))</f>
        <v>1.6392301140849339</v>
      </c>
      <c r="K17" s="1">
        <f>ABS(Mean!K17-MIN('ID-26'!E24,'ID-31'!E24,'ID-34'!I24,'ID-36'!G24,'ID-40'!K24,'ID-44'!I24,'ID-57'!I24))</f>
        <v>3.216031723361203</v>
      </c>
      <c r="M17" s="1">
        <v>1.625</v>
      </c>
      <c r="N17" s="70">
        <f t="shared" si="0"/>
        <v>5.2658561246403293E-4</v>
      </c>
      <c r="O17" s="1">
        <f t="shared" si="1"/>
        <v>2.0998112482125216E-4</v>
      </c>
      <c r="P17" s="1">
        <f t="shared" si="2"/>
        <v>3.5095991409164214E-4</v>
      </c>
      <c r="Q17" s="1">
        <f t="shared" si="3"/>
        <v>5.0298976052908808E-4</v>
      </c>
      <c r="R17" s="1">
        <f t="shared" si="4"/>
        <v>6.7200096968996197E-4</v>
      </c>
      <c r="S17" s="1">
        <f t="shared" si="5"/>
        <v>5.146213620380644E-4</v>
      </c>
      <c r="T17" s="1">
        <f t="shared" si="6"/>
        <v>3.6763973470849327E-4</v>
      </c>
      <c r="U17" s="1">
        <f t="shared" si="7"/>
        <v>3.1354740846714798E-4</v>
      </c>
      <c r="V17" s="1">
        <f t="shared" si="8"/>
        <v>2.7309573700655003E-4</v>
      </c>
      <c r="W17" s="1">
        <f t="shared" si="9"/>
        <v>5.3579088511197641E-4</v>
      </c>
    </row>
    <row r="18" spans="1:23" x14ac:dyDescent="0.25">
      <c r="A18" s="1">
        <v>1.75</v>
      </c>
      <c r="B18" s="1">
        <f>ABS(Mean!B18-MIN('ID-11'!B25,'ID-13'!B25,'ID-14'!B25,'ID-15'!B25,'ID-24'!B25,'ID-26'!B25,'ID-29'!B25,'ID-30'!B25,'ID-32'!B25,'ID-33'!B25,'ID-34'!B25,'ID-37'!B25,'ID-38'!B25,'ID-39'!B25,'ID-40'!B25,'ID-44'!B25,'ID-45'!B25,'ID-53'!B25,'ID-57'!B25,'ID-59'!B25,'ID-70'!B25,'ID-71'!B25))</f>
        <v>3.1448304778300975</v>
      </c>
      <c r="C18" s="1">
        <f>ABS(Mean!C18-MIN('ID-08'!B25,'ID-09'!B25,'ID-11'!C25,'ID-14'!C25,'ID-18'!B25,'ID-24'!C25,'ID-26'!C25,'ID-29'!C25,'ID-30'!C25,'ID-34'!C25,'ID-36'!B25,'ID-38'!C25,'ID-39'!C25,'ID-40'!C25,'ID-44'!C25,'ID-45'!C25,'ID-57'!C25,'ID-59'!C25))</f>
        <v>1.2379770853368437</v>
      </c>
      <c r="D18" s="1">
        <f>ABS(Mean!D18-MIN('ID-13'!C25,'ID-14'!D25,'ID-15'!C25,'ID-16'!B25,'ID-18'!C25,'ID-26'!D25,'ID-29'!D25,'ID-30'!D25,'ID-33'!C25,'ID-34'!D25,'ID-36'!C25,'ID-37'!C25,'ID-38'!D25,'ID-39'!D25,'ID-40'!D25,'ID-45'!D25,'ID-59'!D25,'ID-71'!C25))</f>
        <v>2.1043232234762508</v>
      </c>
      <c r="E18" s="1">
        <f>ABS(Mean!E18-MIN('ID-03'!B25,'ID-09'!C25,'ID-13'!D25,'ID-15'!D25,'ID-16'!C25,'ID-18'!D25,'ID-24'!D25,'ID-29'!E25,'ID-30'!E25,'ID-33'!D25,'ID-34'!E25,'ID-36'!D25,'ID-38'!E25,'ID-39'!E25,'ID-40'!E25,'ID-44'!D25,'ID-45'!E25,'ID-57'!D25,'ID-70'!C25,'ID-71'!D25))</f>
        <v>2.9603663918030803</v>
      </c>
      <c r="F18" s="1">
        <f>ABS(Mean!F18-MIN('ID-01'!B25,'ID-02'!B25,'ID-03'!C25,'ID-06'!B25,'ID-08'!C25,'ID-09'!D25,'ID-12'!B25,'ID-16'!D25,'ID-18'!E25,'ID-24'!E25,'ID-29'!F25,'ID-33'!E25,'ID-34'!F25,'ID-36'!E25,'ID-38'!F25,'ID-39'!F25,'ID-40'!F25,'ID-45'!F25,'ID-53'!C25,'ID-54'!B25,'ID-57'!E25,'ID-71'!E25))</f>
        <v>4.0116231331557755</v>
      </c>
      <c r="G18" s="1">
        <f>ABS(Mean!G18-MIN('ID-01'!C25,'ID-02'!C25,'ID-03'!D25,'ID-07'!B25,'ID-08'!D25,'ID-11'!D25,'ID-18'!F25,'ID-24'!F25,'ID-29'!G25,'ID-31'!B25,'ID-33'!F25,'ID-34'!G25,'ID-36'!F25,'ID-39'!G25,'ID-40'!G25,'ID-44'!E25,'ID-45'!G25,'ID-50'!B25,'ID-53'!D25,'ID-54'!C25,'ID-57'!F25,'ID-59'!E25,'ID-70'!D25,'ID-71'!F25))</f>
        <v>3.08190159182484</v>
      </c>
      <c r="H18" s="1">
        <f>ABS(Mean!H18-MIN('ID-03'!E25,'ID-11'!E25,'ID-13'!E25,'ID-15'!E25,'ID-16'!E25,'ID-18'!G25,'ID-24'!G25,'ID-29'!H25,'ID-30'!F25,'ID-31'!C25,'ID-33'!G25,'ID-34'!H25,'ID-40'!H25,'ID-44'!F25,'ID-45'!H25,'ID-54'!D25,'ID-57'!G25,'ID-59'!F25,'ID-70'!E25,'ID-71'!G25))</f>
        <v>2.2002956712049784</v>
      </c>
      <c r="I18" s="1">
        <f>ABS(Mean!I18-MIN('ID-12'!C25,'ID-18'!H25,'ID-24'!H25,'ID-29'!I25,'ID-40'!I25,'ID-44'!G25,'ID-45'!I25,'ID-59'!G25))</f>
        <v>1.9621405620245365</v>
      </c>
      <c r="J18" s="1">
        <f>ABS(Mean!J18-MIN('ID-31'!D25,'ID-40'!J25,'ID-44'!H25,'ID-45'!J25,'ID-57'!H25))</f>
        <v>1.6397284053355827</v>
      </c>
      <c r="K18" s="1">
        <f>ABS(Mean!K18-MIN('ID-26'!E25,'ID-31'!E25,'ID-34'!I25,'ID-36'!G25,'ID-40'!K25,'ID-44'!I25,'ID-57'!I25))</f>
        <v>3.1376194830405266</v>
      </c>
      <c r="M18" s="1">
        <v>1.75</v>
      </c>
      <c r="N18" s="70">
        <f t="shared" si="0"/>
        <v>5.2392875760649425E-4</v>
      </c>
      <c r="O18" s="1">
        <f t="shared" si="1"/>
        <v>2.0624698241711819E-4</v>
      </c>
      <c r="P18" s="1">
        <f t="shared" si="2"/>
        <v>3.5058024903114338E-4</v>
      </c>
      <c r="Q18" s="1">
        <f t="shared" si="3"/>
        <v>4.9319704087439319E-4</v>
      </c>
      <c r="R18" s="1">
        <f t="shared" si="4"/>
        <v>6.6833641398375229E-4</v>
      </c>
      <c r="S18" s="1">
        <f t="shared" si="5"/>
        <v>5.1344480519801834E-4</v>
      </c>
      <c r="T18" s="1">
        <f t="shared" si="6"/>
        <v>3.6656925882274944E-4</v>
      </c>
      <c r="U18" s="1">
        <f t="shared" si="7"/>
        <v>3.2689261763328779E-4</v>
      </c>
      <c r="V18" s="1">
        <f t="shared" si="8"/>
        <v>2.7317875232890811E-4</v>
      </c>
      <c r="W18" s="1">
        <f t="shared" si="9"/>
        <v>5.2272740587455181E-4</v>
      </c>
    </row>
    <row r="19" spans="1:23" x14ac:dyDescent="0.25">
      <c r="A19" s="1">
        <v>1.875</v>
      </c>
      <c r="B19" s="1">
        <f>ABS(Mean!B19-MIN('ID-11'!B26,'ID-13'!B26,'ID-14'!B26,'ID-15'!B26,'ID-24'!B26,'ID-26'!B26,'ID-29'!B26,'ID-30'!B26,'ID-32'!B26,'ID-33'!B26,'ID-34'!B26,'ID-37'!B26,'ID-38'!B26,'ID-39'!B26,'ID-40'!B26,'ID-44'!B26,'ID-45'!B26,'ID-53'!B26,'ID-57'!B26,'ID-59'!B26,'ID-70'!B26,'ID-71'!B26))</f>
        <v>3.1114423854307702</v>
      </c>
      <c r="C19" s="1">
        <f>ABS(Mean!C19-MIN('ID-08'!B26,'ID-09'!B26,'ID-11'!C26,'ID-14'!C26,'ID-18'!B26,'ID-24'!C26,'ID-26'!C26,'ID-29'!C26,'ID-30'!C26,'ID-34'!C26,'ID-36'!B26,'ID-38'!C26,'ID-39'!C26,'ID-40'!C26,'ID-44'!C26,'ID-45'!C26,'ID-57'!C26,'ID-59'!C26))</f>
        <v>1.2847960153595928</v>
      </c>
      <c r="D19" s="1">
        <f>ABS(Mean!D19-MIN('ID-13'!C26,'ID-14'!D26,'ID-15'!C26,'ID-16'!B26,'ID-18'!C26,'ID-26'!D26,'ID-29'!D26,'ID-30'!D26,'ID-33'!C26,'ID-34'!D26,'ID-36'!C26,'ID-37'!C26,'ID-38'!D26,'ID-39'!D26,'ID-40'!D26,'ID-45'!D26,'ID-59'!D26,'ID-71'!C26))</f>
        <v>2.1378158251614918</v>
      </c>
      <c r="E19" s="1">
        <f>ABS(Mean!E19-MIN('ID-03'!B26,'ID-09'!C26,'ID-13'!D26,'ID-15'!D26,'ID-16'!C26,'ID-18'!D26,'ID-24'!D26,'ID-29'!E26,'ID-30'!E26,'ID-33'!D26,'ID-34'!E26,'ID-36'!D26,'ID-38'!E26,'ID-39'!E26,'ID-40'!E26,'ID-44'!D26,'ID-45'!E26,'ID-57'!D26,'ID-70'!C26,'ID-71'!D26))</f>
        <v>2.9123244120141605</v>
      </c>
      <c r="F19" s="1">
        <f>ABS(Mean!F19-MIN('ID-01'!B26,'ID-02'!B26,'ID-03'!C26,'ID-06'!B26,'ID-08'!C26,'ID-09'!D26,'ID-12'!B26,'ID-16'!D26,'ID-18'!E26,'ID-24'!E26,'ID-29'!F26,'ID-33'!E26,'ID-34'!F26,'ID-36'!E26,'ID-38'!F26,'ID-39'!F26,'ID-40'!F26,'ID-45'!F26,'ID-53'!C26,'ID-54'!B26,'ID-57'!E26,'ID-71'!E26))</f>
        <v>4.006607008112657</v>
      </c>
      <c r="G19" s="1">
        <f>ABS(Mean!G19-MIN('ID-01'!C26,'ID-02'!C26,'ID-03'!D26,'ID-07'!B26,'ID-08'!D26,'ID-11'!D26,'ID-18'!F26,'ID-24'!F26,'ID-29'!G26,'ID-31'!B26,'ID-33'!F26,'ID-34'!G26,'ID-36'!F26,'ID-39'!G26,'ID-40'!G26,'ID-44'!E26,'ID-45'!G26,'ID-50'!B26,'ID-53'!D26,'ID-54'!C26,'ID-57'!F26,'ID-59'!E26,'ID-70'!D26,'ID-71'!F26))</f>
        <v>3.0872961720350989</v>
      </c>
      <c r="H19" s="1">
        <f>ABS(Mean!H19-MIN('ID-03'!E26,'ID-11'!E26,'ID-13'!E26,'ID-15'!E26,'ID-16'!E26,'ID-18'!G26,'ID-24'!G26,'ID-29'!H26,'ID-30'!F26,'ID-31'!C26,'ID-33'!G26,'ID-34'!H26,'ID-40'!H26,'ID-44'!F26,'ID-45'!H26,'ID-54'!D26,'ID-57'!G26,'ID-59'!F26,'ID-70'!E26,'ID-71'!G26))</f>
        <v>2.1983763326200618</v>
      </c>
      <c r="I19" s="1">
        <f>ABS(Mean!I19-MIN('ID-12'!C26,'ID-18'!H26,'ID-24'!H26,'ID-29'!I26,'ID-40'!I26,'ID-44'!G26,'ID-45'!I26,'ID-59'!G26))</f>
        <v>1.9460719422809862</v>
      </c>
      <c r="J19" s="1">
        <f>ABS(Mean!J19-MIN('ID-31'!D26,'ID-40'!J26,'ID-44'!H26,'ID-45'!J26,'ID-57'!H26))</f>
        <v>1.6647486620754459</v>
      </c>
      <c r="K19" s="1">
        <f>ABS(Mean!K19-MIN('ID-26'!E26,'ID-31'!E26,'ID-34'!I26,'ID-36'!G26,'ID-40'!K26,'ID-44'!I26,'ID-57'!I26))</f>
        <v>3.0974975132984879</v>
      </c>
      <c r="M19" s="1">
        <v>1.875</v>
      </c>
      <c r="N19" s="70">
        <f t="shared" si="0"/>
        <v>5.183663014127663E-4</v>
      </c>
      <c r="O19" s="1">
        <f t="shared" si="1"/>
        <v>2.1404701615890817E-4</v>
      </c>
      <c r="P19" s="1">
        <f t="shared" si="2"/>
        <v>3.5616011647190455E-4</v>
      </c>
      <c r="Q19" s="1">
        <f t="shared" si="3"/>
        <v>4.8519324704155917E-4</v>
      </c>
      <c r="R19" s="1">
        <f t="shared" si="4"/>
        <v>6.675007275515687E-4</v>
      </c>
      <c r="S19" s="1">
        <f t="shared" si="5"/>
        <v>5.1434354226104748E-4</v>
      </c>
      <c r="T19" s="1">
        <f t="shared" si="6"/>
        <v>3.6624949701450233E-4</v>
      </c>
      <c r="U19" s="1">
        <f t="shared" si="7"/>
        <v>3.2421558558401231E-4</v>
      </c>
      <c r="V19" s="1">
        <f t="shared" si="8"/>
        <v>2.7734712710176932E-4</v>
      </c>
      <c r="W19" s="1">
        <f t="shared" si="9"/>
        <v>5.1604308571552809E-4</v>
      </c>
    </row>
    <row r="20" spans="1:23" x14ac:dyDescent="0.25">
      <c r="A20" s="1">
        <v>2</v>
      </c>
      <c r="B20" s="1">
        <f>ABS(Mean!B20-MIN('ID-11'!B27,'ID-13'!B27,'ID-14'!B27,'ID-15'!B27,'ID-24'!B27,'ID-26'!B27,'ID-29'!B27,'ID-30'!B27,'ID-32'!B27,'ID-33'!B27,'ID-34'!B27,'ID-37'!B27,'ID-38'!B27,'ID-39'!B27,'ID-40'!B27,'ID-44'!B27,'ID-45'!B27,'ID-53'!B27,'ID-57'!B27,'ID-59'!B27,'ID-70'!B27,'ID-71'!B27))</f>
        <v>3.099083599104989</v>
      </c>
      <c r="C20" s="1">
        <f>ABS(Mean!C20-MIN('ID-08'!B27,'ID-09'!B27,'ID-11'!C27,'ID-14'!C27,'ID-18'!B27,'ID-24'!C27,'ID-26'!C27,'ID-29'!C27,'ID-30'!C27,'ID-34'!C27,'ID-36'!B27,'ID-38'!C27,'ID-39'!C27,'ID-40'!C27,'ID-44'!C27,'ID-45'!C27,'ID-57'!C27,'ID-59'!C27))</f>
        <v>1.338769412823209</v>
      </c>
      <c r="D20" s="1">
        <f>ABS(Mean!D20-MIN('ID-13'!C27,'ID-14'!D27,'ID-15'!C27,'ID-16'!B27,'ID-18'!C27,'ID-26'!D27,'ID-29'!D27,'ID-30'!D27,'ID-33'!C27,'ID-34'!D27,'ID-36'!C27,'ID-37'!C27,'ID-38'!D27,'ID-39'!D27,'ID-40'!D27,'ID-45'!D27,'ID-59'!D27,'ID-71'!C27))</f>
        <v>2.1311771627619365</v>
      </c>
      <c r="E20" s="1">
        <f>ABS(Mean!E20-MIN('ID-03'!B27,'ID-09'!C27,'ID-13'!D27,'ID-15'!D27,'ID-16'!C27,'ID-18'!D27,'ID-24'!D27,'ID-29'!E27,'ID-30'!E27,'ID-33'!D27,'ID-34'!E27,'ID-36'!D27,'ID-38'!E27,'ID-39'!E27,'ID-40'!E27,'ID-44'!D27,'ID-45'!E27,'ID-57'!D27,'ID-70'!C27,'ID-71'!D27))</f>
        <v>2.8989708330833532</v>
      </c>
      <c r="F20" s="1">
        <f>ABS(Mean!F20-MIN('ID-01'!B27,'ID-02'!B27,'ID-03'!C27,'ID-06'!B27,'ID-08'!C27,'ID-09'!D27,'ID-12'!B27,'ID-16'!D27,'ID-18'!E27,'ID-24'!E27,'ID-29'!F27,'ID-33'!E27,'ID-34'!F27,'ID-36'!E27,'ID-38'!F27,'ID-39'!F27,'ID-40'!F27,'ID-45'!F27,'ID-53'!C27,'ID-54'!B27,'ID-57'!E27,'ID-71'!E27))</f>
        <v>4.0022034671876296</v>
      </c>
      <c r="G20" s="1">
        <f>ABS(Mean!G20-MIN('ID-01'!C27,'ID-02'!C27,'ID-03'!D27,'ID-07'!B27,'ID-08'!D27,'ID-11'!D27,'ID-18'!F27,'ID-24'!F27,'ID-29'!G27,'ID-31'!B27,'ID-33'!F27,'ID-34'!G27,'ID-36'!F27,'ID-39'!G27,'ID-40'!G27,'ID-44'!E27,'ID-45'!G27,'ID-50'!B27,'ID-53'!D27,'ID-54'!C27,'ID-57'!F27,'ID-59'!E27,'ID-70'!D27,'ID-71'!F27))</f>
        <v>3.0901025212339599</v>
      </c>
      <c r="H20" s="1">
        <f>ABS(Mean!H20-MIN('ID-03'!E27,'ID-11'!E27,'ID-13'!E27,'ID-15'!E27,'ID-16'!E27,'ID-18'!G27,'ID-24'!G27,'ID-29'!H27,'ID-30'!F27,'ID-31'!C27,'ID-33'!G27,'ID-34'!H27,'ID-40'!H27,'ID-44'!F27,'ID-45'!H27,'ID-54'!D27,'ID-57'!G27,'ID-59'!F27,'ID-70'!E27,'ID-71'!G27))</f>
        <v>2.2121596688671112</v>
      </c>
      <c r="I20" s="1">
        <f>ABS(Mean!I20-MIN('ID-12'!C27,'ID-18'!H27,'ID-24'!H27,'ID-29'!I27,'ID-40'!I27,'ID-44'!G27,'ID-45'!I27,'ID-59'!G27))</f>
        <v>1.9435319758351806</v>
      </c>
      <c r="J20" s="1">
        <f>ABS(Mean!J20-MIN('ID-31'!D27,'ID-40'!J27,'ID-44'!H27,'ID-45'!J27,'ID-57'!H27))</f>
        <v>1.6546017044127173</v>
      </c>
      <c r="K20" s="1">
        <f>ABS(Mean!K20-MIN('ID-26'!E27,'ID-31'!E27,'ID-34'!I27,'ID-36'!G27,'ID-40'!K27,'ID-44'!I27,'ID-57'!I27))</f>
        <v>3.0469522856839775</v>
      </c>
      <c r="M20" s="1">
        <v>2</v>
      </c>
      <c r="N20" s="70">
        <f t="shared" si="0"/>
        <v>5.1630732761089124E-4</v>
      </c>
      <c r="O20" s="1">
        <f t="shared" si="1"/>
        <v>2.2303898417634665E-4</v>
      </c>
      <c r="P20" s="1">
        <f t="shared" si="2"/>
        <v>3.5505411531613863E-4</v>
      </c>
      <c r="Q20" s="1">
        <f t="shared" si="3"/>
        <v>4.8296854079168667E-4</v>
      </c>
      <c r="R20" s="1">
        <f t="shared" si="4"/>
        <v>6.6676709763345912E-4</v>
      </c>
      <c r="S20" s="1">
        <f t="shared" si="5"/>
        <v>5.148110800375778E-4</v>
      </c>
      <c r="T20" s="1">
        <f t="shared" si="6"/>
        <v>3.6854580083326078E-4</v>
      </c>
      <c r="U20" s="1">
        <f t="shared" si="7"/>
        <v>3.237924271741411E-4</v>
      </c>
      <c r="V20" s="1">
        <f t="shared" si="8"/>
        <v>2.7565664395515872E-4</v>
      </c>
      <c r="W20" s="1">
        <f t="shared" si="9"/>
        <v>5.0762225079495067E-4</v>
      </c>
    </row>
    <row r="21" spans="1:23" x14ac:dyDescent="0.25">
      <c r="A21" s="1">
        <v>2.125</v>
      </c>
      <c r="B21" s="1">
        <f>ABS(Mean!B21-MIN('ID-11'!B28,'ID-13'!B28,'ID-14'!B28,'ID-15'!B28,'ID-24'!B28,'ID-26'!B28,'ID-29'!B28,'ID-30'!B28,'ID-32'!B28,'ID-33'!B28,'ID-34'!B28,'ID-37'!B28,'ID-38'!B28,'ID-39'!B28,'ID-40'!B28,'ID-44'!B28,'ID-45'!B28,'ID-53'!B28,'ID-57'!B28,'ID-59'!B28,'ID-70'!B28,'ID-71'!B28))</f>
        <v>3.1066252716990657</v>
      </c>
      <c r="C21" s="1">
        <f>ABS(Mean!C21-MIN('ID-08'!B28,'ID-09'!B28,'ID-11'!C28,'ID-14'!C28,'ID-18'!B28,'ID-24'!C28,'ID-26'!C28,'ID-29'!C28,'ID-30'!C28,'ID-34'!C28,'ID-36'!B28,'ID-38'!C28,'ID-39'!C28,'ID-40'!C28,'ID-44'!C28,'ID-45'!C28,'ID-57'!C28,'ID-59'!C28))</f>
        <v>1.3342215384274771</v>
      </c>
      <c r="D21" s="1">
        <f>ABS(Mean!D21-MIN('ID-13'!C28,'ID-14'!D28,'ID-15'!C28,'ID-16'!B28,'ID-18'!C28,'ID-26'!D28,'ID-29'!D28,'ID-30'!D28,'ID-33'!C28,'ID-34'!D28,'ID-36'!C28,'ID-37'!C28,'ID-38'!D28,'ID-39'!D28,'ID-40'!D28,'ID-45'!D28,'ID-59'!D28,'ID-71'!C28))</f>
        <v>2.1319445786356392</v>
      </c>
      <c r="E21" s="1">
        <f>ABS(Mean!E21-MIN('ID-03'!B28,'ID-09'!C28,'ID-13'!D28,'ID-15'!D28,'ID-16'!C28,'ID-18'!D28,'ID-24'!D28,'ID-29'!E28,'ID-30'!E28,'ID-33'!D28,'ID-34'!E28,'ID-36'!D28,'ID-38'!E28,'ID-39'!E28,'ID-40'!E28,'ID-44'!D28,'ID-45'!E28,'ID-57'!D28,'ID-70'!C28,'ID-71'!D28))</f>
        <v>2.9142640537153821</v>
      </c>
      <c r="F21" s="1">
        <f>ABS(Mean!F21-MIN('ID-01'!B28,'ID-02'!B28,'ID-03'!C28,'ID-06'!B28,'ID-08'!C28,'ID-09'!D28,'ID-12'!B28,'ID-16'!D28,'ID-18'!E28,'ID-24'!E28,'ID-29'!F28,'ID-33'!E28,'ID-34'!F28,'ID-36'!E28,'ID-38'!F28,'ID-39'!F28,'ID-40'!F28,'ID-45'!F28,'ID-53'!C28,'ID-54'!B28,'ID-57'!E28,'ID-71'!E28))</f>
        <v>4.000189074666622</v>
      </c>
      <c r="G21" s="1">
        <f>ABS(Mean!G21-MIN('ID-01'!C28,'ID-02'!C28,'ID-03'!D28,'ID-07'!B28,'ID-08'!D28,'ID-11'!D28,'ID-18'!F28,'ID-24'!F28,'ID-29'!G28,'ID-31'!B28,'ID-33'!F28,'ID-34'!G28,'ID-36'!F28,'ID-39'!G28,'ID-40'!G28,'ID-44'!E28,'ID-45'!G28,'ID-50'!B28,'ID-53'!D28,'ID-54'!C28,'ID-57'!F28,'ID-59'!E28,'ID-70'!D28,'ID-71'!F28))</f>
        <v>3.0777773849515651</v>
      </c>
      <c r="H21" s="1">
        <f>ABS(Mean!H21-MIN('ID-03'!E28,'ID-11'!E28,'ID-13'!E28,'ID-15'!E28,'ID-16'!E28,'ID-18'!G28,'ID-24'!G28,'ID-29'!H28,'ID-30'!F28,'ID-31'!C28,'ID-33'!G28,'ID-34'!H28,'ID-40'!H28,'ID-44'!F28,'ID-45'!H28,'ID-54'!D28,'ID-57'!G28,'ID-59'!F28,'ID-70'!E28,'ID-71'!G28))</f>
        <v>2.2101455212995509</v>
      </c>
      <c r="I21" s="1">
        <f>ABS(Mean!I21-MIN('ID-12'!C28,'ID-18'!H28,'ID-24'!H28,'ID-29'!I28,'ID-40'!I28,'ID-44'!G28,'ID-45'!I28,'ID-59'!G28))</f>
        <v>1.9358476387569783</v>
      </c>
      <c r="J21" s="1">
        <f>ABS(Mean!J21-MIN('ID-31'!D28,'ID-40'!J28,'ID-44'!H28,'ID-45'!J28,'ID-57'!H28))</f>
        <v>1.6918035412072761</v>
      </c>
      <c r="K21" s="1">
        <f>ABS(Mean!K21-MIN('ID-26'!E28,'ID-31'!E28,'ID-34'!I28,'ID-36'!G28,'ID-40'!K28,'ID-44'!I28,'ID-57'!I28))</f>
        <v>3.0744316148010919</v>
      </c>
      <c r="M21" s="1">
        <v>2.125</v>
      </c>
      <c r="N21" s="70">
        <f t="shared" si="0"/>
        <v>5.1756377026506437E-4</v>
      </c>
      <c r="O21" s="1">
        <f t="shared" si="1"/>
        <v>2.2228130830201771E-4</v>
      </c>
      <c r="P21" s="1">
        <f t="shared" si="2"/>
        <v>3.5518196680069754E-4</v>
      </c>
      <c r="Q21" s="1">
        <f t="shared" si="3"/>
        <v>4.855163913489827E-4</v>
      </c>
      <c r="R21" s="1">
        <f t="shared" si="4"/>
        <v>6.6643149983945931E-4</v>
      </c>
      <c r="S21" s="1">
        <f t="shared" si="5"/>
        <v>5.1275771233293078E-4</v>
      </c>
      <c r="T21" s="1">
        <f t="shared" si="6"/>
        <v>3.6821024384850519E-4</v>
      </c>
      <c r="U21" s="1">
        <f t="shared" si="7"/>
        <v>3.2251221661691262E-4</v>
      </c>
      <c r="V21" s="1">
        <f t="shared" si="8"/>
        <v>2.8185446996513219E-4</v>
      </c>
      <c r="W21" s="1">
        <f t="shared" si="9"/>
        <v>5.1220030702586196E-4</v>
      </c>
    </row>
    <row r="22" spans="1:23" x14ac:dyDescent="0.25">
      <c r="A22" s="1">
        <v>2.25</v>
      </c>
      <c r="B22" s="1">
        <f>ABS(Mean!B22-MIN('ID-11'!B29,'ID-13'!B29,'ID-14'!B29,'ID-15'!B29,'ID-24'!B29,'ID-26'!B29,'ID-29'!B29,'ID-30'!B29,'ID-32'!B29,'ID-33'!B29,'ID-34'!B29,'ID-37'!B29,'ID-38'!B29,'ID-39'!B29,'ID-40'!B29,'ID-44'!B29,'ID-45'!B29,'ID-53'!B29,'ID-57'!B29,'ID-59'!B29,'ID-70'!B29,'ID-71'!B29))</f>
        <v>3.1175033042810778</v>
      </c>
      <c r="C22" s="1">
        <f>ABS(Mean!C22-MIN('ID-08'!B29,'ID-09'!B29,'ID-11'!C29,'ID-14'!C29,'ID-18'!B29,'ID-24'!C29,'ID-26'!C29,'ID-29'!C29,'ID-30'!C29,'ID-34'!C29,'ID-36'!B29,'ID-38'!C29,'ID-39'!C29,'ID-40'!C29,'ID-44'!C29,'ID-45'!C29,'ID-57'!C29,'ID-59'!C29))</f>
        <v>1.3916346640690742</v>
      </c>
      <c r="D22" s="1">
        <f>ABS(Mean!D22-MIN('ID-13'!C29,'ID-14'!D29,'ID-15'!C29,'ID-16'!B29,'ID-18'!C29,'ID-26'!D29,'ID-29'!D29,'ID-30'!D29,'ID-33'!C29,'ID-34'!D29,'ID-36'!C29,'ID-37'!C29,'ID-38'!D29,'ID-39'!D29,'ID-40'!D29,'ID-45'!D29,'ID-59'!D29,'ID-71'!C29))</f>
        <v>2.1367702715513279</v>
      </c>
      <c r="E22" s="1">
        <f>ABS(Mean!E22-MIN('ID-03'!B29,'ID-09'!C29,'ID-13'!D29,'ID-15'!D29,'ID-16'!C29,'ID-18'!D29,'ID-24'!D29,'ID-29'!E29,'ID-30'!E29,'ID-33'!D29,'ID-34'!E29,'ID-36'!D29,'ID-38'!E29,'ID-39'!E29,'ID-40'!E29,'ID-44'!D29,'ID-45'!E29,'ID-57'!D29,'ID-70'!C29,'ID-71'!D29))</f>
        <v>2.9079973994994819</v>
      </c>
      <c r="F22" s="1">
        <f>ABS(Mean!F22-MIN('ID-01'!B29,'ID-02'!B29,'ID-03'!C29,'ID-06'!B29,'ID-08'!C29,'ID-09'!D29,'ID-12'!B29,'ID-16'!D29,'ID-18'!E29,'ID-24'!E29,'ID-29'!F29,'ID-33'!E29,'ID-34'!F29,'ID-36'!E29,'ID-38'!F29,'ID-39'!F29,'ID-40'!F29,'ID-45'!F29,'ID-53'!C29,'ID-54'!B29,'ID-57'!E29,'ID-71'!E29))</f>
        <v>3.9960791875705675</v>
      </c>
      <c r="G22" s="1">
        <f>ABS(Mean!G22-MIN('ID-01'!C29,'ID-02'!C29,'ID-03'!D29,'ID-07'!B29,'ID-08'!D29,'ID-11'!D29,'ID-18'!F29,'ID-24'!F29,'ID-29'!G29,'ID-31'!B29,'ID-33'!F29,'ID-34'!G29,'ID-36'!F29,'ID-39'!G29,'ID-40'!G29,'ID-44'!E29,'ID-45'!G29,'ID-50'!B29,'ID-53'!D29,'ID-54'!C29,'ID-57'!F29,'ID-59'!E29,'ID-70'!D29,'ID-71'!F29))</f>
        <v>3.0705768630952823</v>
      </c>
      <c r="H22" s="1">
        <f>ABS(Mean!H22-MIN('ID-03'!E29,'ID-11'!E29,'ID-13'!E29,'ID-15'!E29,'ID-16'!E29,'ID-18'!G29,'ID-24'!G29,'ID-29'!H29,'ID-30'!F29,'ID-31'!C29,'ID-33'!G29,'ID-34'!H29,'ID-40'!H29,'ID-44'!F29,'ID-45'!H29,'ID-54'!D29,'ID-57'!G29,'ID-59'!F29,'ID-70'!E29,'ID-71'!G29))</f>
        <v>2.2162935674069484</v>
      </c>
      <c r="I22" s="1">
        <f>ABS(Mean!I22-MIN('ID-12'!C29,'ID-18'!H29,'ID-24'!H29,'ID-29'!I29,'ID-40'!I29,'ID-44'!G29,'ID-45'!I29,'ID-59'!G29))</f>
        <v>1.9569404502144097</v>
      </c>
      <c r="J22" s="1">
        <f>ABS(Mean!J22-MIN('ID-31'!D29,'ID-40'!J29,'ID-44'!H29,'ID-45'!J29,'ID-57'!H29))</f>
        <v>1.7124777486366127</v>
      </c>
      <c r="K22" s="1">
        <f>ABS(Mean!K22-MIN('ID-26'!E29,'ID-31'!E29,'ID-34'!I29,'ID-36'!G29,'ID-40'!K29,'ID-44'!I29,'ID-57'!I29))</f>
        <v>3.0352779122220994</v>
      </c>
      <c r="M22" s="1">
        <v>2.25</v>
      </c>
      <c r="N22" s="70">
        <f t="shared" si="0"/>
        <v>5.1937605049322754E-4</v>
      </c>
      <c r="O22" s="1">
        <f t="shared" si="1"/>
        <v>2.3184633503390778E-4</v>
      </c>
      <c r="P22" s="1">
        <f t="shared" si="2"/>
        <v>3.5598592724045126E-4</v>
      </c>
      <c r="Q22" s="1">
        <f t="shared" si="3"/>
        <v>4.8447236675661369E-4</v>
      </c>
      <c r="R22" s="1">
        <f t="shared" si="4"/>
        <v>6.6574679264925661E-4</v>
      </c>
      <c r="S22" s="1">
        <f t="shared" si="5"/>
        <v>5.1155810539167408E-4</v>
      </c>
      <c r="T22" s="1">
        <f t="shared" si="6"/>
        <v>3.6923450832999764E-4</v>
      </c>
      <c r="U22" s="1">
        <f t="shared" si="7"/>
        <v>3.2602627900572069E-4</v>
      </c>
      <c r="V22" s="1">
        <f t="shared" si="8"/>
        <v>2.8529879292285971E-4</v>
      </c>
      <c r="W22" s="1">
        <f t="shared" si="9"/>
        <v>5.0567730017620177E-4</v>
      </c>
    </row>
    <row r="23" spans="1:23" x14ac:dyDescent="0.25">
      <c r="A23" s="1">
        <v>2.375</v>
      </c>
      <c r="B23" s="1">
        <f>ABS(Mean!B23-MIN('ID-11'!B30,'ID-13'!B30,'ID-14'!B30,'ID-15'!B30,'ID-24'!B30,'ID-26'!B30,'ID-29'!B30,'ID-30'!B30,'ID-32'!B30,'ID-33'!B30,'ID-34'!B30,'ID-37'!B30,'ID-38'!B30,'ID-39'!B30,'ID-40'!B30,'ID-44'!B30,'ID-45'!B30,'ID-53'!B30,'ID-57'!B30,'ID-59'!B30,'ID-70'!B30,'ID-71'!B30))</f>
        <v>3.1279396523459972</v>
      </c>
      <c r="C23" s="1">
        <f>ABS(Mean!C23-MIN('ID-08'!B30,'ID-09'!B30,'ID-11'!C30,'ID-14'!C30,'ID-18'!B30,'ID-24'!C30,'ID-26'!C30,'ID-29'!C30,'ID-30'!C30,'ID-34'!C30,'ID-36'!B30,'ID-38'!C30,'ID-39'!C30,'ID-40'!C30,'ID-44'!C30,'ID-45'!C30,'ID-57'!C30,'ID-59'!C30))</f>
        <v>1.4082008434380064</v>
      </c>
      <c r="D23" s="1">
        <f>ABS(Mean!D23-MIN('ID-13'!C30,'ID-14'!D30,'ID-15'!C30,'ID-16'!B30,'ID-18'!C30,'ID-26'!D30,'ID-29'!D30,'ID-30'!D30,'ID-33'!C30,'ID-34'!D30,'ID-36'!C30,'ID-37'!C30,'ID-38'!D30,'ID-39'!D30,'ID-40'!D30,'ID-45'!D30,'ID-59'!D30,'ID-71'!C30))</f>
        <v>2.1063361141398231</v>
      </c>
      <c r="E23" s="1">
        <f>ABS(Mean!E23-MIN('ID-03'!B30,'ID-09'!C30,'ID-13'!D30,'ID-15'!D30,'ID-16'!C30,'ID-18'!D30,'ID-24'!D30,'ID-29'!E30,'ID-30'!E30,'ID-33'!D30,'ID-34'!E30,'ID-36'!D30,'ID-38'!E30,'ID-39'!E30,'ID-40'!E30,'ID-44'!D30,'ID-45'!E30,'ID-57'!D30,'ID-70'!C30,'ID-71'!D30))</f>
        <v>2.9271091342949243</v>
      </c>
      <c r="F23" s="1">
        <f>ABS(Mean!F23-MIN('ID-01'!B30,'ID-02'!B30,'ID-03'!C30,'ID-06'!B30,'ID-08'!C30,'ID-09'!D30,'ID-12'!B30,'ID-16'!D30,'ID-18'!E30,'ID-24'!E30,'ID-29'!F30,'ID-33'!E30,'ID-34'!F30,'ID-36'!E30,'ID-38'!F30,'ID-39'!F30,'ID-40'!F30,'ID-45'!F30,'ID-53'!C30,'ID-54'!B30,'ID-57'!E30,'ID-71'!E30))</f>
        <v>3.9922774340892215</v>
      </c>
      <c r="G23" s="1">
        <f>ABS(Mean!G23-MIN('ID-01'!C30,'ID-02'!C30,'ID-03'!D30,'ID-07'!B30,'ID-08'!D30,'ID-11'!D30,'ID-18'!F30,'ID-24'!F30,'ID-29'!G30,'ID-31'!B30,'ID-33'!F30,'ID-34'!G30,'ID-36'!F30,'ID-39'!G30,'ID-40'!G30,'ID-44'!E30,'ID-45'!G30,'ID-50'!B30,'ID-53'!D30,'ID-54'!C30,'ID-57'!F30,'ID-59'!E30,'ID-70'!D30,'ID-71'!F30))</f>
        <v>3.0624890643599634</v>
      </c>
      <c r="H23" s="1">
        <f>ABS(Mean!H23-MIN('ID-03'!E30,'ID-11'!E30,'ID-13'!E30,'ID-15'!E30,'ID-16'!E30,'ID-18'!G30,'ID-24'!G30,'ID-29'!H30,'ID-30'!F30,'ID-31'!C30,'ID-33'!G30,'ID-34'!H30,'ID-40'!H30,'ID-44'!F30,'ID-45'!H30,'ID-54'!D30,'ID-57'!G30,'ID-59'!F30,'ID-70'!E30,'ID-71'!G30))</f>
        <v>2.2212411505831131</v>
      </c>
      <c r="I23" s="1">
        <f>ABS(Mean!I23-MIN('ID-12'!C30,'ID-18'!H30,'ID-24'!H30,'ID-29'!I30,'ID-40'!I30,'ID-44'!G30,'ID-45'!I30,'ID-59'!G30))</f>
        <v>1.9424665357555213</v>
      </c>
      <c r="J23" s="1">
        <f>ABS(Mean!J23-MIN('ID-31'!D30,'ID-40'!J30,'ID-44'!H30,'ID-45'!J30,'ID-57'!H30))</f>
        <v>1.7213098918224832</v>
      </c>
      <c r="K23" s="1">
        <f>ABS(Mean!K23-MIN('ID-26'!E30,'ID-31'!E30,'ID-34'!I30,'ID-36'!G30,'ID-40'!K30,'ID-44'!I30,'ID-57'!I30))</f>
        <v>3.0665525991946172</v>
      </c>
      <c r="M23" s="1">
        <v>2.375</v>
      </c>
      <c r="N23" s="70">
        <f t="shared" si="0"/>
        <v>5.211147460808432E-4</v>
      </c>
      <c r="O23" s="1">
        <f t="shared" si="1"/>
        <v>2.3460626051677189E-4</v>
      </c>
      <c r="P23" s="1">
        <f t="shared" si="2"/>
        <v>3.5091559661569455E-4</v>
      </c>
      <c r="Q23" s="1">
        <f t="shared" si="3"/>
        <v>4.8765638177353444E-4</v>
      </c>
      <c r="R23" s="1">
        <f t="shared" si="4"/>
        <v>6.6511342051926432E-4</v>
      </c>
      <c r="S23" s="1">
        <f t="shared" si="5"/>
        <v>5.1021067812236998E-4</v>
      </c>
      <c r="T23" s="1">
        <f t="shared" si="6"/>
        <v>3.7005877568714666E-4</v>
      </c>
      <c r="U23" s="1">
        <f t="shared" si="7"/>
        <v>3.2361492485686986E-4</v>
      </c>
      <c r="V23" s="1">
        <f t="shared" si="8"/>
        <v>2.867702279776257E-4</v>
      </c>
      <c r="W23" s="1">
        <f t="shared" si="9"/>
        <v>5.1088766302582328E-4</v>
      </c>
    </row>
    <row r="24" spans="1:23" x14ac:dyDescent="0.25">
      <c r="A24" s="1">
        <v>2.5</v>
      </c>
      <c r="B24" s="1">
        <f>ABS(Mean!B24-MIN('ID-11'!B31,'ID-13'!B31,'ID-14'!B31,'ID-15'!B31,'ID-24'!B31,'ID-26'!B31,'ID-29'!B31,'ID-30'!B31,'ID-32'!B31,'ID-33'!B31,'ID-34'!B31,'ID-37'!B31,'ID-38'!B31,'ID-39'!B31,'ID-40'!B31,'ID-44'!B31,'ID-45'!B31,'ID-53'!B31,'ID-57'!B31,'ID-59'!B31,'ID-70'!B31,'ID-71'!B31))</f>
        <v>3.1146367302092632</v>
      </c>
      <c r="C24" s="1">
        <f>ABS(Mean!C24-MIN('ID-08'!B31,'ID-09'!B31,'ID-11'!C31,'ID-14'!C31,'ID-18'!B31,'ID-24'!C31,'ID-26'!C31,'ID-29'!C31,'ID-30'!C31,'ID-34'!C31,'ID-36'!B31,'ID-38'!C31,'ID-39'!C31,'ID-40'!C31,'ID-44'!C31,'ID-45'!C31,'ID-57'!C31,'ID-59'!C31))</f>
        <v>1.3823227226442201</v>
      </c>
      <c r="D24" s="1">
        <f>ABS(Mean!D24-MIN('ID-13'!C31,'ID-14'!D31,'ID-15'!C31,'ID-16'!B31,'ID-18'!C31,'ID-26'!D31,'ID-29'!D31,'ID-30'!D31,'ID-33'!C31,'ID-34'!D31,'ID-36'!C31,'ID-37'!C31,'ID-38'!D31,'ID-39'!D31,'ID-40'!D31,'ID-45'!D31,'ID-59'!D31,'ID-71'!C31))</f>
        <v>2.0891706472747043</v>
      </c>
      <c r="E24" s="1">
        <f>ABS(Mean!E24-MIN('ID-03'!B31,'ID-09'!C31,'ID-13'!D31,'ID-15'!D31,'ID-16'!C31,'ID-18'!D31,'ID-24'!D31,'ID-29'!E31,'ID-30'!E31,'ID-33'!D31,'ID-34'!E31,'ID-36'!D31,'ID-38'!E31,'ID-39'!E31,'ID-40'!E31,'ID-44'!D31,'ID-45'!E31,'ID-57'!D31,'ID-70'!C31,'ID-71'!D31))</f>
        <v>2.9530750905839702</v>
      </c>
      <c r="F24" s="1">
        <f>ABS(Mean!F24-MIN('ID-01'!B31,'ID-02'!B31,'ID-03'!C31,'ID-06'!B31,'ID-08'!C31,'ID-09'!D31,'ID-12'!B31,'ID-16'!D31,'ID-18'!E31,'ID-24'!E31,'ID-29'!F31,'ID-33'!E31,'ID-34'!F31,'ID-36'!E31,'ID-38'!F31,'ID-39'!F31,'ID-40'!F31,'ID-45'!F31,'ID-53'!C31,'ID-54'!B31,'ID-57'!E31,'ID-71'!E31))</f>
        <v>3.9905274539498055</v>
      </c>
      <c r="G24" s="1">
        <f>ABS(Mean!G24-MIN('ID-01'!C31,'ID-02'!C31,'ID-03'!D31,'ID-07'!B31,'ID-08'!D31,'ID-11'!D31,'ID-18'!F31,'ID-24'!F31,'ID-29'!G31,'ID-31'!B31,'ID-33'!F31,'ID-34'!G31,'ID-36'!F31,'ID-39'!G31,'ID-40'!G31,'ID-44'!E31,'ID-45'!G31,'ID-50'!B31,'ID-53'!D31,'ID-54'!C31,'ID-57'!F31,'ID-59'!E31,'ID-70'!D31,'ID-71'!F31))</f>
        <v>3.0658488444231891</v>
      </c>
      <c r="H24" s="1">
        <f>ABS(Mean!H24-MIN('ID-03'!E31,'ID-11'!E31,'ID-13'!E31,'ID-15'!E31,'ID-16'!E31,'ID-18'!G31,'ID-24'!G31,'ID-29'!H31,'ID-30'!F31,'ID-31'!C31,'ID-33'!G31,'ID-34'!H31,'ID-40'!H31,'ID-44'!F31,'ID-45'!H31,'ID-54'!D31,'ID-57'!G31,'ID-59'!F31,'ID-70'!E31,'ID-71'!G31))</f>
        <v>2.2144493554241769</v>
      </c>
      <c r="I24" s="1">
        <f>ABS(Mean!I24-MIN('ID-12'!C31,'ID-18'!H31,'ID-24'!H31,'ID-29'!I31,'ID-40'!I31,'ID-44'!G31,'ID-45'!I31,'ID-59'!G31))</f>
        <v>1.9654766701333559</v>
      </c>
      <c r="J24" s="1">
        <f>ABS(Mean!J24-MIN('ID-31'!D31,'ID-40'!J31,'ID-44'!H31,'ID-45'!J31,'ID-57'!H31))</f>
        <v>1.7700837710486459</v>
      </c>
      <c r="K24" s="1">
        <f>ABS(Mean!K24-MIN('ID-26'!E31,'ID-31'!E31,'ID-34'!I31,'ID-36'!G31,'ID-40'!K31,'ID-44'!I31,'ID-57'!I31))</f>
        <v>3.0184197213419335</v>
      </c>
      <c r="M24" s="1">
        <v>2.5</v>
      </c>
      <c r="N24" s="70">
        <f t="shared" si="0"/>
        <v>5.1889847925286326E-4</v>
      </c>
      <c r="O24" s="1">
        <f t="shared" si="1"/>
        <v>2.3029496559252708E-4</v>
      </c>
      <c r="P24" s="1">
        <f t="shared" si="2"/>
        <v>3.4805582983596573E-4</v>
      </c>
      <c r="Q24" s="1">
        <f t="shared" si="3"/>
        <v>4.9198231009128942E-4</v>
      </c>
      <c r="R24" s="1">
        <f t="shared" si="4"/>
        <v>6.6482187382803761E-4</v>
      </c>
      <c r="S24" s="1">
        <f t="shared" si="5"/>
        <v>5.1077041748090338E-4</v>
      </c>
      <c r="T24" s="1">
        <f t="shared" si="6"/>
        <v>3.6892726261366791E-4</v>
      </c>
      <c r="U24" s="1">
        <f t="shared" si="7"/>
        <v>3.274484132442171E-4</v>
      </c>
      <c r="V24" s="1">
        <f t="shared" si="8"/>
        <v>2.9489595625670445E-4</v>
      </c>
      <c r="W24" s="1">
        <f t="shared" si="9"/>
        <v>5.0286872557556617E-4</v>
      </c>
    </row>
    <row r="25" spans="1:23" x14ac:dyDescent="0.25">
      <c r="A25" s="1">
        <v>2.625</v>
      </c>
      <c r="B25" s="1">
        <f>ABS(Mean!B25-MIN('ID-11'!B32,'ID-13'!B32,'ID-14'!B32,'ID-15'!B32,'ID-24'!B32,'ID-26'!B32,'ID-29'!B32,'ID-30'!B32,'ID-32'!B32,'ID-33'!B32,'ID-34'!B32,'ID-37'!B32,'ID-38'!B32,'ID-39'!B32,'ID-40'!B32,'ID-44'!B32,'ID-45'!B32,'ID-53'!B32,'ID-57'!B32,'ID-59'!B32,'ID-70'!B32,'ID-71'!B32))</f>
        <v>3.0557195302227429</v>
      </c>
      <c r="C25" s="1">
        <f>ABS(Mean!C25-MIN('ID-08'!B32,'ID-09'!B32,'ID-11'!C32,'ID-14'!C32,'ID-18'!B32,'ID-24'!C32,'ID-26'!C32,'ID-29'!C32,'ID-30'!C32,'ID-34'!C32,'ID-36'!B32,'ID-38'!C32,'ID-39'!C32,'ID-40'!C32,'ID-44'!C32,'ID-45'!C32,'ID-57'!C32,'ID-59'!C32))</f>
        <v>1.3605562387794903</v>
      </c>
      <c r="D25" s="1">
        <f>ABS(Mean!D25-MIN('ID-13'!C32,'ID-14'!D32,'ID-15'!C32,'ID-16'!B32,'ID-18'!C32,'ID-26'!D32,'ID-29'!D32,'ID-30'!D32,'ID-33'!C32,'ID-34'!D32,'ID-36'!C32,'ID-37'!C32,'ID-38'!D32,'ID-39'!D32,'ID-40'!D32,'ID-45'!D32,'ID-59'!D32,'ID-71'!C32))</f>
        <v>2.0706220542010647</v>
      </c>
      <c r="E25" s="1">
        <f>ABS(Mean!E25-MIN('ID-03'!B32,'ID-09'!C32,'ID-13'!D32,'ID-15'!D32,'ID-16'!C32,'ID-18'!D32,'ID-24'!D32,'ID-29'!E32,'ID-30'!E32,'ID-33'!D32,'ID-34'!E32,'ID-36'!D32,'ID-38'!E32,'ID-39'!E32,'ID-40'!E32,'ID-44'!D32,'ID-45'!E32,'ID-57'!D32,'ID-70'!C32,'ID-71'!D32))</f>
        <v>2.960604935556479</v>
      </c>
      <c r="F25" s="1">
        <f>ABS(Mean!F25-MIN('ID-01'!B32,'ID-02'!B32,'ID-03'!C32,'ID-06'!B32,'ID-08'!C32,'ID-09'!D32,'ID-12'!B32,'ID-16'!D32,'ID-18'!E32,'ID-24'!E32,'ID-29'!F32,'ID-33'!E32,'ID-34'!F32,'ID-36'!E32,'ID-38'!F32,'ID-39'!F32,'ID-40'!F32,'ID-45'!F32,'ID-53'!C32,'ID-54'!B32,'ID-57'!E32,'ID-71'!E32))</f>
        <v>3.9884676935652519</v>
      </c>
      <c r="G25" s="1">
        <f>ABS(Mean!G25-MIN('ID-01'!C32,'ID-02'!C32,'ID-03'!D32,'ID-07'!B32,'ID-08'!D32,'ID-11'!D32,'ID-18'!F32,'ID-24'!F32,'ID-29'!G32,'ID-31'!B32,'ID-33'!F32,'ID-34'!G32,'ID-36'!F32,'ID-39'!G32,'ID-40'!G32,'ID-44'!E32,'ID-45'!G32,'ID-50'!B32,'ID-53'!D32,'ID-54'!C32,'ID-57'!F32,'ID-59'!E32,'ID-70'!D32,'ID-71'!F32))</f>
        <v>3.0772284535323018</v>
      </c>
      <c r="H25" s="1">
        <f>ABS(Mean!H25-MIN('ID-03'!E32,'ID-11'!E32,'ID-13'!E32,'ID-15'!E32,'ID-16'!E32,'ID-18'!G32,'ID-24'!G32,'ID-29'!H32,'ID-30'!F32,'ID-31'!C32,'ID-33'!G32,'ID-34'!H32,'ID-40'!H32,'ID-44'!F32,'ID-45'!H32,'ID-54'!D32,'ID-57'!G32,'ID-59'!F32,'ID-70'!E32,'ID-71'!G32))</f>
        <v>2.2141825525905263</v>
      </c>
      <c r="I25" s="1">
        <f>ABS(Mean!I25-MIN('ID-12'!C32,'ID-18'!H32,'ID-24'!H32,'ID-29'!I32,'ID-40'!I32,'ID-44'!G32,'ID-45'!I32,'ID-59'!G32))</f>
        <v>1.9249997363630631</v>
      </c>
      <c r="J25" s="1">
        <f>ABS(Mean!J25-MIN('ID-31'!D32,'ID-40'!J32,'ID-44'!H32,'ID-45'!J32,'ID-57'!H32))</f>
        <v>1.7963127542018156</v>
      </c>
      <c r="K25" s="1">
        <f>ABS(Mean!K25-MIN('ID-26'!E32,'ID-31'!E32,'ID-34'!I32,'ID-36'!G32,'ID-40'!K32,'ID-44'!I32,'ID-57'!I32))</f>
        <v>2.9503347818651671</v>
      </c>
      <c r="M25" s="1">
        <v>2.625</v>
      </c>
      <c r="N25" s="70">
        <f t="shared" si="0"/>
        <v>5.0908287373510901E-4</v>
      </c>
      <c r="O25" s="1">
        <f t="shared" si="1"/>
        <v>2.2666866938066309E-4</v>
      </c>
      <c r="P25" s="1">
        <f t="shared" si="2"/>
        <v>3.4496563422989742E-4</v>
      </c>
      <c r="Q25" s="1">
        <f t="shared" si="3"/>
        <v>4.9323678226370941E-4</v>
      </c>
      <c r="R25" s="1">
        <f t="shared" si="4"/>
        <v>6.6447871774797101E-4</v>
      </c>
      <c r="S25" s="1">
        <f t="shared" si="5"/>
        <v>5.1266626035848147E-4</v>
      </c>
      <c r="T25" s="1">
        <f t="shared" si="6"/>
        <v>3.6888281326158173E-4</v>
      </c>
      <c r="U25" s="1">
        <f t="shared" si="7"/>
        <v>3.2070495607808633E-4</v>
      </c>
      <c r="V25" s="1">
        <f t="shared" si="8"/>
        <v>2.9926570485002248E-4</v>
      </c>
      <c r="W25" s="1">
        <f t="shared" si="9"/>
        <v>4.9152577465873682E-4</v>
      </c>
    </row>
    <row r="26" spans="1:23" x14ac:dyDescent="0.25">
      <c r="A26" s="1">
        <v>2.75</v>
      </c>
      <c r="B26" s="1">
        <f>ABS(Mean!B26-MIN('ID-11'!B33,'ID-13'!B33,'ID-14'!B33,'ID-15'!B33,'ID-24'!B33,'ID-26'!B33,'ID-29'!B33,'ID-30'!B33,'ID-32'!B33,'ID-33'!B33,'ID-34'!B33,'ID-37'!B33,'ID-38'!B33,'ID-39'!B33,'ID-40'!B33,'ID-44'!B33,'ID-45'!B33,'ID-53'!B33,'ID-57'!B33,'ID-59'!B33,'ID-70'!B33,'ID-71'!B33))</f>
        <v>3.044396522054253</v>
      </c>
      <c r="C26" s="1">
        <f>ABS(Mean!C26-MIN('ID-08'!B33,'ID-09'!B33,'ID-11'!C33,'ID-14'!C33,'ID-18'!B33,'ID-24'!C33,'ID-26'!C33,'ID-29'!C33,'ID-30'!C33,'ID-34'!C33,'ID-36'!B33,'ID-38'!C33,'ID-39'!C33,'ID-40'!C33,'ID-44'!C33,'ID-45'!C33,'ID-57'!C33,'ID-59'!C33))</f>
        <v>1.3412258633485947</v>
      </c>
      <c r="D26" s="1">
        <f>ABS(Mean!D26-MIN('ID-13'!C33,'ID-14'!D33,'ID-15'!C33,'ID-16'!B33,'ID-18'!C33,'ID-26'!D33,'ID-29'!D33,'ID-30'!D33,'ID-33'!C33,'ID-34'!D33,'ID-36'!C33,'ID-37'!C33,'ID-38'!D33,'ID-39'!D33,'ID-40'!D33,'ID-45'!D33,'ID-59'!D33,'ID-71'!C33))</f>
        <v>2.0727083703054636</v>
      </c>
      <c r="E26" s="1">
        <f>ABS(Mean!E26-MIN('ID-03'!B33,'ID-09'!C33,'ID-13'!D33,'ID-15'!D33,'ID-16'!C33,'ID-18'!D33,'ID-24'!D33,'ID-29'!E33,'ID-30'!E33,'ID-33'!D33,'ID-34'!E33,'ID-36'!D33,'ID-38'!E33,'ID-39'!E33,'ID-40'!E33,'ID-44'!D33,'ID-45'!E33,'ID-57'!D33,'ID-70'!C33,'ID-71'!D33))</f>
        <v>2.9378306929118905</v>
      </c>
      <c r="F26" s="1">
        <f>ABS(Mean!F26-MIN('ID-01'!B33,'ID-02'!B33,'ID-03'!C33,'ID-06'!B33,'ID-08'!C33,'ID-09'!D33,'ID-12'!B33,'ID-16'!D33,'ID-18'!E33,'ID-24'!E33,'ID-29'!F33,'ID-33'!E33,'ID-34'!F33,'ID-36'!E33,'ID-38'!F33,'ID-39'!F33,'ID-40'!F33,'ID-45'!F33,'ID-53'!C33,'ID-54'!B33,'ID-57'!E33,'ID-71'!E33))</f>
        <v>3.985568364317531</v>
      </c>
      <c r="G26" s="1">
        <f>ABS(Mean!G26-MIN('ID-01'!C33,'ID-02'!C33,'ID-03'!D33,'ID-07'!B33,'ID-08'!D33,'ID-11'!D33,'ID-18'!F33,'ID-24'!F33,'ID-29'!G33,'ID-31'!B33,'ID-33'!F33,'ID-34'!G33,'ID-36'!F33,'ID-39'!G33,'ID-40'!G33,'ID-44'!E33,'ID-45'!G33,'ID-50'!B33,'ID-53'!D33,'ID-54'!C33,'ID-57'!F33,'ID-59'!E33,'ID-70'!D33,'ID-71'!F33))</f>
        <v>3.0822388015232418</v>
      </c>
      <c r="H26" s="1">
        <f>ABS(Mean!H26-MIN('ID-03'!E33,'ID-11'!E33,'ID-13'!E33,'ID-15'!E33,'ID-16'!E33,'ID-18'!G33,'ID-24'!G33,'ID-29'!H33,'ID-30'!F33,'ID-31'!C33,'ID-33'!G33,'ID-34'!H33,'ID-40'!H33,'ID-44'!F33,'ID-45'!H33,'ID-54'!D33,'ID-57'!G33,'ID-59'!F33,'ID-70'!E33,'ID-71'!G33))</f>
        <v>2.2005270120794838</v>
      </c>
      <c r="I26" s="1">
        <f>ABS(Mean!I26-MIN('ID-12'!C33,'ID-18'!H33,'ID-24'!H33,'ID-29'!I33,'ID-40'!I33,'ID-44'!G33,'ID-45'!I33,'ID-59'!G33))</f>
        <v>1.9777225840720272</v>
      </c>
      <c r="J26" s="1">
        <f>ABS(Mean!J26-MIN('ID-31'!D33,'ID-40'!J33,'ID-44'!H33,'ID-45'!J33,'ID-57'!H33))</f>
        <v>1.8401556867158209</v>
      </c>
      <c r="K26" s="1">
        <f>ABS(Mean!K26-MIN('ID-26'!E33,'ID-31'!E33,'ID-34'!I33,'ID-36'!G33,'ID-40'!K33,'ID-44'!I33,'ID-57'!I33))</f>
        <v>2.8611037718496042</v>
      </c>
      <c r="M26" s="1">
        <v>2.75</v>
      </c>
      <c r="N26" s="70">
        <f t="shared" si="0"/>
        <v>5.0719646057423859E-4</v>
      </c>
      <c r="O26" s="1">
        <f t="shared" si="1"/>
        <v>2.234482288338759E-4</v>
      </c>
      <c r="P26" s="1">
        <f t="shared" si="2"/>
        <v>3.4531321449289028E-4</v>
      </c>
      <c r="Q26" s="1">
        <f t="shared" si="3"/>
        <v>4.8944259343912096E-4</v>
      </c>
      <c r="R26" s="1">
        <f t="shared" si="4"/>
        <v>6.6399568949530071E-4</v>
      </c>
      <c r="S26" s="1">
        <f t="shared" si="5"/>
        <v>5.1350098433377211E-4</v>
      </c>
      <c r="T26" s="1">
        <f t="shared" si="6"/>
        <v>3.6660780021244201E-4</v>
      </c>
      <c r="U26" s="1">
        <f t="shared" si="7"/>
        <v>3.2948858250639974E-4</v>
      </c>
      <c r="V26" s="1">
        <f t="shared" si="8"/>
        <v>3.0656993740685578E-4</v>
      </c>
      <c r="W26" s="1">
        <f t="shared" si="9"/>
        <v>4.766598883901441E-4</v>
      </c>
    </row>
    <row r="27" spans="1:23" x14ac:dyDescent="0.25">
      <c r="A27" s="1">
        <v>2.875</v>
      </c>
      <c r="B27" s="1">
        <f>ABS(Mean!B27-MIN('ID-11'!B34,'ID-13'!B34,'ID-14'!B34,'ID-15'!B34,'ID-24'!B34,'ID-26'!B34,'ID-29'!B34,'ID-30'!B34,'ID-32'!B34,'ID-33'!B34,'ID-34'!B34,'ID-37'!B34,'ID-38'!B34,'ID-39'!B34,'ID-40'!B34,'ID-44'!B34,'ID-45'!B34,'ID-53'!B34,'ID-57'!B34,'ID-59'!B34,'ID-70'!B34,'ID-71'!B34))</f>
        <v>3.0371513554393963</v>
      </c>
      <c r="C27" s="1">
        <f>ABS(Mean!C27-MIN('ID-08'!B34,'ID-09'!B34,'ID-11'!C34,'ID-14'!C34,'ID-18'!B34,'ID-24'!C34,'ID-26'!C34,'ID-29'!C34,'ID-30'!C34,'ID-34'!C34,'ID-36'!B34,'ID-38'!C34,'ID-39'!C34,'ID-40'!C34,'ID-44'!C34,'ID-45'!C34,'ID-57'!C34,'ID-59'!C34))</f>
        <v>1.2702231289129817</v>
      </c>
      <c r="D27" s="1">
        <f>ABS(Mean!D27-MIN('ID-13'!C34,'ID-14'!D34,'ID-15'!C34,'ID-16'!B34,'ID-18'!C34,'ID-26'!D34,'ID-29'!D34,'ID-30'!D34,'ID-33'!C34,'ID-34'!D34,'ID-36'!C34,'ID-37'!C34,'ID-38'!D34,'ID-39'!D34,'ID-40'!D34,'ID-45'!D34,'ID-59'!D34,'ID-71'!C34))</f>
        <v>2.0204695732832869</v>
      </c>
      <c r="E27" s="1">
        <f>ABS(Mean!E27-MIN('ID-03'!B34,'ID-09'!C34,'ID-13'!D34,'ID-15'!D34,'ID-16'!C34,'ID-18'!D34,'ID-24'!D34,'ID-29'!E34,'ID-30'!E34,'ID-33'!D34,'ID-34'!E34,'ID-36'!D34,'ID-38'!E34,'ID-39'!E34,'ID-40'!E34,'ID-44'!D34,'ID-45'!E34,'ID-57'!D34,'ID-70'!C34,'ID-71'!D34))</f>
        <v>2.9381338193071795</v>
      </c>
      <c r="F27" s="1">
        <f>ABS(Mean!F27-MIN('ID-01'!B34,'ID-02'!B34,'ID-03'!C34,'ID-06'!B34,'ID-08'!C34,'ID-09'!D34,'ID-12'!B34,'ID-16'!D34,'ID-18'!E34,'ID-24'!E34,'ID-29'!F34,'ID-33'!E34,'ID-34'!F34,'ID-36'!E34,'ID-38'!F34,'ID-39'!F34,'ID-40'!F34,'ID-45'!F34,'ID-53'!C34,'ID-54'!B34,'ID-57'!E34,'ID-71'!E34))</f>
        <v>3.9843456696401045</v>
      </c>
      <c r="G27" s="1">
        <f>ABS(Mean!G27-MIN('ID-01'!C34,'ID-02'!C34,'ID-03'!D34,'ID-07'!B34,'ID-08'!D34,'ID-11'!D34,'ID-18'!F34,'ID-24'!F34,'ID-29'!G34,'ID-31'!B34,'ID-33'!F34,'ID-34'!G34,'ID-36'!F34,'ID-39'!G34,'ID-40'!G34,'ID-44'!E34,'ID-45'!G34,'ID-50'!B34,'ID-53'!D34,'ID-54'!C34,'ID-57'!F34,'ID-59'!E34,'ID-70'!D34,'ID-71'!F34))</f>
        <v>3.0838773145764735</v>
      </c>
      <c r="H27" s="1">
        <f>ABS(Mean!H27-MIN('ID-03'!E34,'ID-11'!E34,'ID-13'!E34,'ID-15'!E34,'ID-16'!E34,'ID-18'!G34,'ID-24'!G34,'ID-29'!H34,'ID-30'!F34,'ID-31'!C34,'ID-33'!G34,'ID-34'!H34,'ID-40'!H34,'ID-44'!F34,'ID-45'!H34,'ID-54'!D34,'ID-57'!G34,'ID-59'!F34,'ID-70'!E34,'ID-71'!G34))</f>
        <v>2.2095174211074835</v>
      </c>
      <c r="I27" s="1">
        <f>ABS(Mean!I27-MIN('ID-12'!C34,'ID-18'!H34,'ID-24'!H34,'ID-29'!I34,'ID-40'!I34,'ID-44'!G34,'ID-45'!I34,'ID-59'!G34))</f>
        <v>1.9888340647790894</v>
      </c>
      <c r="J27" s="1">
        <f>ABS(Mean!J27-MIN('ID-31'!D34,'ID-40'!J34,'ID-44'!H34,'ID-45'!J34,'ID-57'!H34))</f>
        <v>1.8003809215973834</v>
      </c>
      <c r="K27" s="1">
        <f>ABS(Mean!K27-MIN('ID-26'!E34,'ID-31'!E34,'ID-34'!I34,'ID-36'!G34,'ID-40'!K34,'ID-44'!I34,'ID-57'!I34))</f>
        <v>2.8153023208937196</v>
      </c>
      <c r="M27" s="1">
        <v>2.875</v>
      </c>
      <c r="N27" s="70">
        <f t="shared" si="0"/>
        <v>5.059894158162035E-4</v>
      </c>
      <c r="O27" s="1">
        <f t="shared" si="1"/>
        <v>2.1161917327690278E-4</v>
      </c>
      <c r="P27" s="1">
        <f t="shared" si="2"/>
        <v>3.3661023090899564E-4</v>
      </c>
      <c r="Q27" s="1">
        <f t="shared" si="3"/>
        <v>4.8949309429657611E-4</v>
      </c>
      <c r="R27" s="1">
        <f t="shared" si="4"/>
        <v>6.6379198856204142E-4</v>
      </c>
      <c r="S27" s="1">
        <f t="shared" si="5"/>
        <v>5.1377396060844048E-4</v>
      </c>
      <c r="T27" s="1">
        <f t="shared" si="6"/>
        <v>3.6810560235650677E-4</v>
      </c>
      <c r="U27" s="1">
        <f t="shared" si="7"/>
        <v>3.3133975519219631E-4</v>
      </c>
      <c r="V27" s="1">
        <f t="shared" si="8"/>
        <v>2.9994346153812407E-4</v>
      </c>
      <c r="W27" s="1">
        <f t="shared" si="9"/>
        <v>4.6902936666089369E-4</v>
      </c>
    </row>
    <row r="28" spans="1:23" x14ac:dyDescent="0.25">
      <c r="A28" s="1">
        <v>3</v>
      </c>
      <c r="B28" s="1">
        <f>ABS(Mean!B28-MIN('ID-11'!B35,'ID-13'!B35,'ID-14'!B35,'ID-15'!B35,'ID-24'!B35,'ID-26'!B35,'ID-29'!B35,'ID-30'!B35,'ID-32'!B35,'ID-33'!B35,'ID-34'!B35,'ID-37'!B35,'ID-38'!B35,'ID-39'!B35,'ID-40'!B35,'ID-44'!B35,'ID-45'!B35,'ID-53'!B35,'ID-57'!B35,'ID-59'!B35,'ID-70'!B35,'ID-71'!B35))</f>
        <v>3.0323970841487751</v>
      </c>
      <c r="C28" s="1">
        <f>ABS(Mean!C28-MIN('ID-08'!B35,'ID-09'!B35,'ID-11'!C35,'ID-14'!C35,'ID-18'!B35,'ID-24'!C35,'ID-26'!C35,'ID-29'!C35,'ID-30'!C35,'ID-34'!C35,'ID-36'!B35,'ID-38'!C35,'ID-39'!C35,'ID-40'!C35,'ID-44'!C35,'ID-45'!C35,'ID-57'!C35,'ID-59'!C35))</f>
        <v>1.2479827207737237</v>
      </c>
      <c r="D28" s="1">
        <f>ABS(Mean!D28-MIN('ID-13'!C35,'ID-14'!D35,'ID-15'!C35,'ID-16'!B35,'ID-18'!C35,'ID-26'!D35,'ID-29'!D35,'ID-30'!D35,'ID-33'!C35,'ID-34'!D35,'ID-36'!C35,'ID-37'!C35,'ID-38'!D35,'ID-39'!D35,'ID-40'!D35,'ID-45'!D35,'ID-59'!D35,'ID-71'!C35))</f>
        <v>2.0155461795379206</v>
      </c>
      <c r="E28" s="1">
        <f>ABS(Mean!E28-MIN('ID-03'!B35,'ID-09'!C35,'ID-13'!D35,'ID-15'!D35,'ID-16'!C35,'ID-18'!D35,'ID-24'!D35,'ID-29'!E35,'ID-30'!E35,'ID-33'!D35,'ID-34'!E35,'ID-36'!D35,'ID-38'!E35,'ID-39'!E35,'ID-40'!E35,'ID-44'!D35,'ID-45'!E35,'ID-57'!D35,'ID-70'!C35,'ID-71'!D35))</f>
        <v>2.9594662061788957</v>
      </c>
      <c r="F28" s="1">
        <f>ABS(Mean!F28-MIN('ID-01'!B35,'ID-02'!B35,'ID-03'!C35,'ID-06'!B35,'ID-08'!C35,'ID-09'!D35,'ID-12'!B35,'ID-16'!D35,'ID-18'!E35,'ID-24'!E35,'ID-29'!F35,'ID-33'!E35,'ID-34'!F35,'ID-36'!E35,'ID-38'!F35,'ID-39'!F35,'ID-40'!F35,'ID-45'!F35,'ID-53'!C35,'ID-54'!B35,'ID-57'!E35,'ID-71'!E35))</f>
        <v>3.9666674833531808</v>
      </c>
      <c r="G28" s="1">
        <f>ABS(Mean!G28-MIN('ID-01'!C35,'ID-02'!C35,'ID-03'!D35,'ID-07'!B35,'ID-08'!D35,'ID-11'!D35,'ID-18'!F35,'ID-24'!F35,'ID-29'!G35,'ID-31'!B35,'ID-33'!F35,'ID-34'!G35,'ID-36'!F35,'ID-39'!G35,'ID-40'!G35,'ID-44'!E35,'ID-45'!G35,'ID-50'!B35,'ID-53'!D35,'ID-54'!C35,'ID-57'!F35,'ID-59'!E35,'ID-70'!D35,'ID-71'!F35))</f>
        <v>3.0975956136139913</v>
      </c>
      <c r="H28" s="1">
        <f>ABS(Mean!H28-MIN('ID-03'!E35,'ID-11'!E35,'ID-13'!E35,'ID-15'!E35,'ID-16'!E35,'ID-18'!G35,'ID-24'!G35,'ID-29'!H35,'ID-30'!F35,'ID-31'!C35,'ID-33'!G35,'ID-34'!H35,'ID-40'!H35,'ID-44'!F35,'ID-45'!H35,'ID-54'!D35,'ID-57'!G35,'ID-59'!F35,'ID-70'!E35,'ID-71'!G35))</f>
        <v>2.2128473185398279</v>
      </c>
      <c r="I28" s="1">
        <f>ABS(Mean!I28-MIN('ID-12'!C35,'ID-18'!H35,'ID-24'!H35,'ID-29'!I35,'ID-40'!I35,'ID-44'!G35,'ID-45'!I35,'ID-59'!G35))</f>
        <v>1.9712988237338103</v>
      </c>
      <c r="J28" s="1">
        <f>ABS(Mean!J28-MIN('ID-31'!D35,'ID-40'!J35,'ID-44'!H35,'ID-45'!J35,'ID-57'!H35))</f>
        <v>1.7593656706989207</v>
      </c>
      <c r="K28" s="1">
        <f>ABS(Mean!K28-MIN('ID-26'!E35,'ID-31'!E35,'ID-34'!I35,'ID-36'!G35,'ID-40'!K35,'ID-44'!I35,'ID-57'!I35))</f>
        <v>2.824290803502604</v>
      </c>
      <c r="M28" s="1">
        <v>3</v>
      </c>
      <c r="N28" s="70">
        <f t="shared" si="0"/>
        <v>5.0519735421918597E-4</v>
      </c>
      <c r="O28" s="1">
        <f t="shared" si="1"/>
        <v>2.079139212809024E-4</v>
      </c>
      <c r="P28" s="1">
        <f t="shared" si="2"/>
        <v>3.3578999351101762E-4</v>
      </c>
      <c r="Q28" s="1">
        <f t="shared" si="3"/>
        <v>4.9304706994940405E-4</v>
      </c>
      <c r="R28" s="1">
        <f t="shared" si="4"/>
        <v>6.6084680272663991E-4</v>
      </c>
      <c r="S28" s="1">
        <f t="shared" si="5"/>
        <v>5.1605942922809103E-4</v>
      </c>
      <c r="T28" s="1">
        <f t="shared" si="6"/>
        <v>3.6866036326873533E-4</v>
      </c>
      <c r="U28" s="1">
        <f t="shared" si="7"/>
        <v>3.2841838403405279E-4</v>
      </c>
      <c r="V28" s="1">
        <f t="shared" si="8"/>
        <v>2.9311032073844022E-4</v>
      </c>
      <c r="W28" s="1">
        <f t="shared" si="9"/>
        <v>4.7052684786353386E-4</v>
      </c>
    </row>
    <row r="29" spans="1:23" x14ac:dyDescent="0.25">
      <c r="A29" s="1">
        <v>3.125</v>
      </c>
      <c r="B29" s="1">
        <f>ABS(Mean!B29-MIN('ID-11'!B36,'ID-13'!B36,'ID-14'!B36,'ID-15'!B36,'ID-24'!B36,'ID-26'!B36,'ID-29'!B36,'ID-30'!B36,'ID-32'!B36,'ID-33'!B36,'ID-34'!B36,'ID-37'!B36,'ID-38'!B36,'ID-39'!B36,'ID-40'!B36,'ID-44'!B36,'ID-45'!B36,'ID-53'!B36,'ID-57'!B36,'ID-59'!B36,'ID-70'!B36,'ID-71'!B36))</f>
        <v>3.0631432609887166</v>
      </c>
      <c r="C29" s="1">
        <f>ABS(Mean!C29-MIN('ID-08'!B36,'ID-09'!B36,'ID-11'!C36,'ID-14'!C36,'ID-18'!B36,'ID-24'!C36,'ID-26'!C36,'ID-29'!C36,'ID-30'!C36,'ID-34'!C36,'ID-36'!B36,'ID-38'!C36,'ID-39'!C36,'ID-40'!C36,'ID-44'!C36,'ID-45'!C36,'ID-57'!C36,'ID-59'!C36))</f>
        <v>1.2380404732966839</v>
      </c>
      <c r="D29" s="1">
        <f>ABS(Mean!D29-MIN('ID-13'!C36,'ID-14'!D36,'ID-15'!C36,'ID-16'!B36,'ID-18'!C36,'ID-26'!D36,'ID-29'!D36,'ID-30'!D36,'ID-33'!C36,'ID-34'!D36,'ID-36'!C36,'ID-37'!C36,'ID-38'!D36,'ID-39'!D36,'ID-40'!D36,'ID-45'!D36,'ID-59'!D36,'ID-71'!C36))</f>
        <v>2.0386762742708289</v>
      </c>
      <c r="E29" s="1">
        <f>ABS(Mean!E29-MIN('ID-03'!B36,'ID-09'!C36,'ID-13'!D36,'ID-15'!D36,'ID-16'!C36,'ID-18'!D36,'ID-24'!D36,'ID-29'!E36,'ID-30'!E36,'ID-33'!D36,'ID-34'!E36,'ID-36'!D36,'ID-38'!E36,'ID-39'!E36,'ID-40'!E36,'ID-44'!D36,'ID-45'!E36,'ID-57'!D36,'ID-70'!C36,'ID-71'!D36))</f>
        <v>2.9620168933526356</v>
      </c>
      <c r="F29" s="1">
        <f>ABS(Mean!F29-MIN('ID-01'!B36,'ID-02'!B36,'ID-03'!C36,'ID-06'!B36,'ID-08'!C36,'ID-09'!D36,'ID-12'!B36,'ID-16'!D36,'ID-18'!E36,'ID-24'!E36,'ID-29'!F36,'ID-33'!E36,'ID-34'!F36,'ID-36'!E36,'ID-38'!F36,'ID-39'!F36,'ID-40'!F36,'ID-45'!F36,'ID-53'!C36,'ID-54'!B36,'ID-57'!E36,'ID-71'!E36))</f>
        <v>3.9558106795745194</v>
      </c>
      <c r="G29" s="1">
        <f>ABS(Mean!G29-MIN('ID-01'!C36,'ID-02'!C36,'ID-03'!D36,'ID-07'!B36,'ID-08'!D36,'ID-11'!D36,'ID-18'!F36,'ID-24'!F36,'ID-29'!G36,'ID-31'!B36,'ID-33'!F36,'ID-34'!G36,'ID-36'!F36,'ID-39'!G36,'ID-40'!G36,'ID-44'!E36,'ID-45'!G36,'ID-50'!B36,'ID-53'!D36,'ID-54'!C36,'ID-57'!F36,'ID-59'!E36,'ID-70'!D36,'ID-71'!F36))</f>
        <v>3.0989452848089334</v>
      </c>
      <c r="H29" s="1">
        <f>ABS(Mean!H29-MIN('ID-03'!E36,'ID-11'!E36,'ID-13'!E36,'ID-15'!E36,'ID-16'!E36,'ID-18'!G36,'ID-24'!G36,'ID-29'!H36,'ID-30'!F36,'ID-31'!C36,'ID-33'!G36,'ID-34'!H36,'ID-40'!H36,'ID-44'!F36,'ID-45'!H36,'ID-54'!D36,'ID-57'!G36,'ID-59'!F36,'ID-70'!E36,'ID-71'!G36))</f>
        <v>2.216045011732934</v>
      </c>
      <c r="I29" s="1">
        <f>ABS(Mean!I29-MIN('ID-12'!C36,'ID-18'!H36,'ID-24'!H36,'ID-29'!I36,'ID-40'!I36,'ID-44'!G36,'ID-45'!I36,'ID-59'!G36))</f>
        <v>2.0699134244526562</v>
      </c>
      <c r="J29" s="1">
        <f>ABS(Mean!J29-MIN('ID-31'!D36,'ID-40'!J36,'ID-44'!H36,'ID-45'!J36,'ID-57'!H36))</f>
        <v>1.7544975798861739</v>
      </c>
      <c r="K29" s="1">
        <f>ABS(Mean!K29-MIN('ID-26'!E36,'ID-31'!E36,'ID-34'!I36,'ID-36'!G36,'ID-40'!K36,'ID-44'!I36,'ID-57'!I36))</f>
        <v>2.7864843744470549</v>
      </c>
      <c r="M29" s="1">
        <v>3.125</v>
      </c>
      <c r="N29" s="70">
        <f t="shared" si="0"/>
        <v>5.1031966728072023E-4</v>
      </c>
      <c r="O29" s="1">
        <f t="shared" si="1"/>
        <v>2.0625754285122754E-4</v>
      </c>
      <c r="P29" s="1">
        <f t="shared" si="2"/>
        <v>3.3964346729352011E-4</v>
      </c>
      <c r="Q29" s="1">
        <f t="shared" si="3"/>
        <v>4.9347201443254913E-4</v>
      </c>
      <c r="R29" s="1">
        <f t="shared" si="4"/>
        <v>6.5903805921711496E-4</v>
      </c>
      <c r="S29" s="1">
        <f t="shared" si="5"/>
        <v>5.1628428444916831E-4</v>
      </c>
      <c r="T29" s="1">
        <f t="shared" si="6"/>
        <v>3.6919309895470682E-4</v>
      </c>
      <c r="U29" s="1">
        <f t="shared" si="7"/>
        <v>3.4484757651381256E-4</v>
      </c>
      <c r="V29" s="1">
        <f t="shared" si="8"/>
        <v>2.9229929680903659E-4</v>
      </c>
      <c r="W29" s="1">
        <f t="shared" si="9"/>
        <v>4.6422829678287937E-4</v>
      </c>
    </row>
    <row r="30" spans="1:23" x14ac:dyDescent="0.25">
      <c r="A30" s="1">
        <v>3.25</v>
      </c>
      <c r="B30" s="1">
        <f>ABS(Mean!B30-MIN('ID-11'!B37,'ID-13'!B37,'ID-14'!B37,'ID-15'!B37,'ID-24'!B37,'ID-26'!B37,'ID-29'!B37,'ID-30'!B37,'ID-32'!B37,'ID-33'!B37,'ID-34'!B37,'ID-37'!B37,'ID-38'!B37,'ID-39'!B37,'ID-40'!B37,'ID-44'!B37,'ID-45'!B37,'ID-53'!B37,'ID-57'!B37,'ID-59'!B37,'ID-70'!B37,'ID-71'!B37))</f>
        <v>3.0663534938677635</v>
      </c>
      <c r="C30" s="1">
        <f>ABS(Mean!C30-MIN('ID-08'!B37,'ID-09'!B37,'ID-11'!C37,'ID-14'!C37,'ID-18'!B37,'ID-24'!C37,'ID-26'!C37,'ID-29'!C37,'ID-30'!C37,'ID-34'!C37,'ID-36'!B37,'ID-38'!C37,'ID-39'!C37,'ID-40'!C37,'ID-44'!C37,'ID-45'!C37,'ID-57'!C37,'ID-59'!C37))</f>
        <v>1.2238176787846209</v>
      </c>
      <c r="D30" s="1">
        <f>ABS(Mean!D30-MIN('ID-13'!C37,'ID-14'!D37,'ID-15'!C37,'ID-16'!B37,'ID-18'!C37,'ID-26'!D37,'ID-29'!D37,'ID-30'!D37,'ID-33'!C37,'ID-34'!D37,'ID-36'!C37,'ID-37'!C37,'ID-38'!D37,'ID-39'!D37,'ID-40'!D37,'ID-45'!D37,'ID-59'!D37,'ID-71'!C37))</f>
        <v>2.0506218443322348</v>
      </c>
      <c r="E30" s="1">
        <f>ABS(Mean!E30-MIN('ID-03'!B37,'ID-09'!C37,'ID-13'!D37,'ID-15'!D37,'ID-16'!C37,'ID-18'!D37,'ID-24'!D37,'ID-29'!E37,'ID-30'!E37,'ID-33'!D37,'ID-34'!E37,'ID-36'!D37,'ID-38'!E37,'ID-39'!E37,'ID-40'!E37,'ID-44'!D37,'ID-45'!E37,'ID-57'!D37,'ID-70'!C37,'ID-71'!D37))</f>
        <v>2.9847339776210662</v>
      </c>
      <c r="F30" s="1">
        <f>ABS(Mean!F30-MIN('ID-01'!B37,'ID-02'!B37,'ID-03'!C37,'ID-06'!B37,'ID-08'!C37,'ID-09'!D37,'ID-12'!B37,'ID-16'!D37,'ID-18'!E37,'ID-24'!E37,'ID-29'!F37,'ID-33'!E37,'ID-34'!F37,'ID-36'!E37,'ID-38'!F37,'ID-39'!F37,'ID-40'!F37,'ID-45'!F37,'ID-53'!C37,'ID-54'!B37,'ID-57'!E37,'ID-71'!E37))</f>
        <v>3.9613910687255616</v>
      </c>
      <c r="G30" s="1">
        <f>ABS(Mean!G30-MIN('ID-01'!C37,'ID-02'!C37,'ID-03'!D37,'ID-07'!B37,'ID-08'!D37,'ID-11'!D37,'ID-18'!F37,'ID-24'!F37,'ID-29'!G37,'ID-31'!B37,'ID-33'!F37,'ID-34'!G37,'ID-36'!F37,'ID-39'!G37,'ID-40'!G37,'ID-44'!E37,'ID-45'!G37,'ID-50'!B37,'ID-53'!D37,'ID-54'!C37,'ID-57'!F37,'ID-59'!E37,'ID-70'!D37,'ID-71'!F37))</f>
        <v>3.091998325699103</v>
      </c>
      <c r="H30" s="1">
        <f>ABS(Mean!H30-MIN('ID-03'!E37,'ID-11'!E37,'ID-13'!E37,'ID-15'!E37,'ID-16'!E37,'ID-18'!G37,'ID-24'!G37,'ID-29'!H37,'ID-30'!F37,'ID-31'!C37,'ID-33'!G37,'ID-34'!H37,'ID-40'!H37,'ID-44'!F37,'ID-45'!H37,'ID-54'!D37,'ID-57'!G37,'ID-59'!F37,'ID-70'!E37,'ID-71'!G37))</f>
        <v>2.2247906814267338</v>
      </c>
      <c r="I30" s="1">
        <f>ABS(Mean!I30-MIN('ID-12'!C37,'ID-18'!H37,'ID-24'!H37,'ID-29'!I37,'ID-40'!I37,'ID-44'!G37,'ID-45'!I37,'ID-59'!G37))</f>
        <v>2.1011240252745087</v>
      </c>
      <c r="J30" s="1">
        <f>ABS(Mean!J30-MIN('ID-31'!D37,'ID-40'!J37,'ID-44'!H37,'ID-45'!J37,'ID-57'!H37))</f>
        <v>1.7679384886919747</v>
      </c>
      <c r="K30" s="1">
        <f>ABS(Mean!K30-MIN('ID-26'!E37,'ID-31'!E37,'ID-34'!I37,'ID-36'!G37,'ID-40'!K37,'ID-44'!I37,'ID-57'!I37))</f>
        <v>2.6888017742907375</v>
      </c>
      <c r="M30" s="1">
        <v>3.25</v>
      </c>
      <c r="N30" s="70">
        <f t="shared" si="0"/>
        <v>5.1085449207836941E-4</v>
      </c>
      <c r="O30" s="1">
        <f t="shared" si="1"/>
        <v>2.0388802528551784E-4</v>
      </c>
      <c r="P30" s="1">
        <f t="shared" si="2"/>
        <v>3.4163359926575034E-4</v>
      </c>
      <c r="Q30" s="1">
        <f t="shared" si="3"/>
        <v>4.972566806716697E-4</v>
      </c>
      <c r="R30" s="1">
        <f t="shared" si="4"/>
        <v>6.5996775204967863E-4</v>
      </c>
      <c r="S30" s="1">
        <f t="shared" si="5"/>
        <v>5.1512692106147056E-4</v>
      </c>
      <c r="T30" s="1">
        <f t="shared" si="6"/>
        <v>3.7065012752569387E-4</v>
      </c>
      <c r="U30" s="1">
        <f t="shared" si="7"/>
        <v>3.5004726261073316E-4</v>
      </c>
      <c r="V30" s="1">
        <f t="shared" si="8"/>
        <v>2.9453855221608298E-4</v>
      </c>
      <c r="W30" s="1">
        <f t="shared" si="9"/>
        <v>4.4795437559683692E-4</v>
      </c>
    </row>
    <row r="31" spans="1:23" x14ac:dyDescent="0.25">
      <c r="A31" s="1">
        <v>3.375</v>
      </c>
      <c r="B31" s="1">
        <f>ABS(Mean!B31-MIN('ID-11'!B38,'ID-13'!B38,'ID-14'!B38,'ID-15'!B38,'ID-24'!B38,'ID-26'!B38,'ID-29'!B38,'ID-30'!B38,'ID-32'!B38,'ID-33'!B38,'ID-34'!B38,'ID-37'!B38,'ID-38'!B38,'ID-39'!B38,'ID-40'!B38,'ID-44'!B38,'ID-45'!B38,'ID-53'!B38,'ID-57'!B38,'ID-59'!B38,'ID-70'!B38,'ID-71'!B38))</f>
        <v>3.0666193655483878</v>
      </c>
      <c r="C31" s="1">
        <f>ABS(Mean!C31-MIN('ID-08'!B38,'ID-09'!B38,'ID-11'!C38,'ID-14'!C38,'ID-18'!B38,'ID-24'!C38,'ID-26'!C38,'ID-29'!C38,'ID-30'!C38,'ID-34'!C38,'ID-36'!B38,'ID-38'!C38,'ID-39'!C38,'ID-40'!C38,'ID-44'!C38,'ID-45'!C38,'ID-57'!C38,'ID-59'!C38))</f>
        <v>1.1769336472501024</v>
      </c>
      <c r="D31" s="1">
        <f>ABS(Mean!D31-MIN('ID-13'!C38,'ID-14'!D38,'ID-15'!C38,'ID-16'!B38,'ID-18'!C38,'ID-26'!D38,'ID-29'!D38,'ID-30'!D38,'ID-33'!C38,'ID-34'!D38,'ID-36'!C38,'ID-37'!C38,'ID-38'!D38,'ID-39'!D38,'ID-40'!D38,'ID-45'!D38,'ID-59'!D38,'ID-71'!C38))</f>
        <v>2.0842606939993868</v>
      </c>
      <c r="E31" s="1">
        <f>ABS(Mean!E31-MIN('ID-03'!B38,'ID-09'!C38,'ID-13'!D38,'ID-15'!D38,'ID-16'!C38,'ID-18'!D38,'ID-24'!D38,'ID-29'!E38,'ID-30'!E38,'ID-33'!D38,'ID-34'!E38,'ID-36'!D38,'ID-38'!E38,'ID-39'!E38,'ID-40'!E38,'ID-44'!D38,'ID-45'!E38,'ID-57'!D38,'ID-70'!C38,'ID-71'!D38))</f>
        <v>2.9676507443971656</v>
      </c>
      <c r="F31" s="1">
        <f>ABS(Mean!F31-MIN('ID-01'!B38,'ID-02'!B38,'ID-03'!C38,'ID-06'!B38,'ID-08'!C38,'ID-09'!D38,'ID-12'!B38,'ID-16'!D38,'ID-18'!E38,'ID-24'!E38,'ID-29'!F38,'ID-33'!E38,'ID-34'!F38,'ID-36'!E38,'ID-38'!F38,'ID-39'!F38,'ID-40'!F38,'ID-45'!F38,'ID-53'!C38,'ID-54'!B38,'ID-57'!E38,'ID-71'!E38))</f>
        <v>3.9506235628275146</v>
      </c>
      <c r="G31" s="1">
        <f>ABS(Mean!G31-MIN('ID-01'!C38,'ID-02'!C38,'ID-03'!D38,'ID-07'!B38,'ID-08'!D38,'ID-11'!D38,'ID-18'!F38,'ID-24'!F38,'ID-29'!G38,'ID-31'!B38,'ID-33'!F38,'ID-34'!G38,'ID-36'!F38,'ID-39'!G38,'ID-40'!G38,'ID-44'!E38,'ID-45'!G38,'ID-50'!B38,'ID-53'!D38,'ID-54'!C38,'ID-57'!F38,'ID-59'!E38,'ID-70'!D38,'ID-71'!F38))</f>
        <v>3.0856987019982771</v>
      </c>
      <c r="H31" s="1">
        <f>ABS(Mean!H31-MIN('ID-03'!E38,'ID-11'!E38,'ID-13'!E38,'ID-15'!E38,'ID-16'!E38,'ID-18'!G38,'ID-24'!G38,'ID-29'!H38,'ID-30'!F38,'ID-31'!C38,'ID-33'!G38,'ID-34'!H38,'ID-40'!H38,'ID-44'!F38,'ID-45'!H38,'ID-54'!D38,'ID-57'!G38,'ID-59'!F38,'ID-70'!E38,'ID-71'!G38))</f>
        <v>2.2258264085785591</v>
      </c>
      <c r="I31" s="1">
        <f>ABS(Mean!I31-MIN('ID-12'!C38,'ID-18'!H38,'ID-24'!H38,'ID-29'!I38,'ID-40'!I38,'ID-44'!G38,'ID-45'!I38,'ID-59'!G38))</f>
        <v>2.1197171801021426</v>
      </c>
      <c r="J31" s="1">
        <f>ABS(Mean!J31-MIN('ID-31'!D38,'ID-40'!J38,'ID-44'!H38,'ID-45'!J38,'ID-57'!H38))</f>
        <v>1.7578070451662224</v>
      </c>
      <c r="K31" s="1">
        <f>ABS(Mean!K31-MIN('ID-26'!E38,'ID-31'!E38,'ID-34'!I38,'ID-36'!G38,'ID-40'!K38,'ID-44'!I38,'ID-57'!I38))</f>
        <v>2.5995220051632706</v>
      </c>
      <c r="M31" s="1">
        <v>3.375</v>
      </c>
      <c r="N31" s="70">
        <f t="shared" si="0"/>
        <v>5.1089878630036138E-4</v>
      </c>
      <c r="O31" s="1">
        <f t="shared" si="1"/>
        <v>1.9607714563186707E-4</v>
      </c>
      <c r="P31" s="1">
        <f t="shared" si="2"/>
        <v>3.4723783162029788E-4</v>
      </c>
      <c r="Q31" s="1">
        <f t="shared" si="3"/>
        <v>4.9441061401656777E-4</v>
      </c>
      <c r="R31" s="1">
        <f t="shared" si="4"/>
        <v>6.5817388556706398E-4</v>
      </c>
      <c r="S31" s="1">
        <f t="shared" si="5"/>
        <v>5.1407740375291298E-4</v>
      </c>
      <c r="T31" s="1">
        <f t="shared" si="6"/>
        <v>3.7082267966918799E-4</v>
      </c>
      <c r="U31" s="1">
        <f t="shared" si="7"/>
        <v>3.53144882205017E-4</v>
      </c>
      <c r="V31" s="1">
        <f t="shared" si="8"/>
        <v>2.928506537246927E-4</v>
      </c>
      <c r="W31" s="1">
        <f t="shared" si="9"/>
        <v>4.3308036606020089E-4</v>
      </c>
    </row>
    <row r="32" spans="1:23" x14ac:dyDescent="0.25">
      <c r="A32" s="1">
        <v>3.5</v>
      </c>
      <c r="B32" s="1">
        <f>ABS(Mean!B32-MIN('ID-11'!B39,'ID-13'!B39,'ID-14'!B39,'ID-15'!B39,'ID-24'!B39,'ID-26'!B39,'ID-29'!B39,'ID-30'!B39,'ID-32'!B39,'ID-33'!B39,'ID-34'!B39,'ID-37'!B39,'ID-38'!B39,'ID-39'!B39,'ID-40'!B39,'ID-44'!B39,'ID-45'!B39,'ID-53'!B39,'ID-57'!B39,'ID-59'!B39,'ID-70'!B39,'ID-71'!B39))</f>
        <v>3.0578501217277596</v>
      </c>
      <c r="C32" s="1">
        <f>ABS(Mean!C32-MIN('ID-08'!B39,'ID-09'!B39,'ID-11'!C39,'ID-14'!C39,'ID-18'!B39,'ID-24'!C39,'ID-26'!C39,'ID-29'!C39,'ID-30'!C39,'ID-34'!C39,'ID-36'!B39,'ID-38'!C39,'ID-39'!C39,'ID-40'!C39,'ID-44'!C39,'ID-45'!C39,'ID-57'!C39,'ID-59'!C39))</f>
        <v>1.149329010264748</v>
      </c>
      <c r="D32" s="1">
        <f>ABS(Mean!D32-MIN('ID-13'!C39,'ID-14'!D39,'ID-15'!C39,'ID-16'!B39,'ID-18'!C39,'ID-26'!D39,'ID-29'!D39,'ID-30'!D39,'ID-33'!C39,'ID-34'!D39,'ID-36'!C39,'ID-37'!C39,'ID-38'!D39,'ID-39'!D39,'ID-40'!D39,'ID-45'!D39,'ID-59'!D39,'ID-71'!C39))</f>
        <v>2.0884925363850888</v>
      </c>
      <c r="E32" s="1">
        <f>ABS(Mean!E32-MIN('ID-03'!B39,'ID-09'!C39,'ID-13'!D39,'ID-15'!D39,'ID-16'!C39,'ID-18'!D39,'ID-24'!D39,'ID-29'!E39,'ID-30'!E39,'ID-33'!D39,'ID-34'!E39,'ID-36'!D39,'ID-38'!E39,'ID-39'!E39,'ID-40'!E39,'ID-44'!D39,'ID-45'!E39,'ID-57'!D39,'ID-70'!C39,'ID-71'!D39))</f>
        <v>2.9635710506040707</v>
      </c>
      <c r="F32" s="1">
        <f>ABS(Mean!F32-MIN('ID-01'!B39,'ID-02'!B39,'ID-03'!C39,'ID-06'!B39,'ID-08'!C39,'ID-09'!D39,'ID-12'!B39,'ID-16'!D39,'ID-18'!E39,'ID-24'!E39,'ID-29'!F39,'ID-33'!E39,'ID-34'!F39,'ID-36'!E39,'ID-38'!F39,'ID-39'!F39,'ID-40'!F39,'ID-45'!F39,'ID-53'!C39,'ID-54'!B39,'ID-57'!E39,'ID-71'!E39))</f>
        <v>3.9431470043336514</v>
      </c>
      <c r="G32" s="1">
        <f>ABS(Mean!G32-MIN('ID-01'!C39,'ID-02'!C39,'ID-03'!D39,'ID-07'!B39,'ID-08'!D39,'ID-11'!D39,'ID-18'!F39,'ID-24'!F39,'ID-29'!G39,'ID-31'!B39,'ID-33'!F39,'ID-34'!G39,'ID-36'!F39,'ID-39'!G39,'ID-40'!G39,'ID-44'!E39,'ID-45'!G39,'ID-50'!B39,'ID-53'!D39,'ID-54'!C39,'ID-57'!F39,'ID-59'!E39,'ID-70'!D39,'ID-71'!F39))</f>
        <v>3.0820308177088158</v>
      </c>
      <c r="H32" s="1">
        <f>ABS(Mean!H32-MIN('ID-03'!E39,'ID-11'!E39,'ID-13'!E39,'ID-15'!E39,'ID-16'!E39,'ID-18'!G39,'ID-24'!G39,'ID-29'!H39,'ID-30'!F39,'ID-31'!C39,'ID-33'!G39,'ID-34'!H39,'ID-40'!H39,'ID-44'!F39,'ID-45'!H39,'ID-54'!D39,'ID-57'!G39,'ID-59'!F39,'ID-70'!E39,'ID-71'!G39))</f>
        <v>2.2178288261484416</v>
      </c>
      <c r="I32" s="1">
        <f>ABS(Mean!I32-MIN('ID-12'!C39,'ID-18'!H39,'ID-24'!H39,'ID-29'!I39,'ID-40'!I39,'ID-44'!G39,'ID-45'!I39,'ID-59'!G39))</f>
        <v>2.1428101893418119</v>
      </c>
      <c r="J32" s="1">
        <f>ABS(Mean!J32-MIN('ID-31'!D39,'ID-40'!J39,'ID-44'!H39,'ID-45'!J39,'ID-57'!H39))</f>
        <v>1.8125101160954129</v>
      </c>
      <c r="K32" s="1">
        <f>ABS(Mean!K32-MIN('ID-26'!E39,'ID-31'!E39,'ID-34'!I39,'ID-36'!G39,'ID-40'!K39,'ID-44'!I39,'ID-57'!I39))</f>
        <v>2.5477204145391807</v>
      </c>
      <c r="M32" s="1">
        <v>3.5</v>
      </c>
      <c r="N32" s="70">
        <f t="shared" si="0"/>
        <v>5.0943783027984483E-4</v>
      </c>
      <c r="O32" s="1">
        <f t="shared" si="1"/>
        <v>1.9147821311010703E-4</v>
      </c>
      <c r="P32" s="1">
        <f t="shared" si="2"/>
        <v>3.4794285656175583E-4</v>
      </c>
      <c r="Q32" s="1">
        <f t="shared" si="3"/>
        <v>4.9373093703063825E-4</v>
      </c>
      <c r="R32" s="1">
        <f t="shared" si="4"/>
        <v>6.5692829092198635E-4</v>
      </c>
      <c r="S32" s="1">
        <f t="shared" si="5"/>
        <v>5.134663342302887E-4</v>
      </c>
      <c r="T32" s="1">
        <f t="shared" si="6"/>
        <v>3.6949028243633039E-4</v>
      </c>
      <c r="U32" s="1">
        <f t="shared" si="7"/>
        <v>3.5699217754434591E-4</v>
      </c>
      <c r="V32" s="1">
        <f t="shared" si="8"/>
        <v>3.0196418534149578E-4</v>
      </c>
      <c r="W32" s="1">
        <f t="shared" si="9"/>
        <v>4.2445022106222754E-4</v>
      </c>
    </row>
    <row r="33" spans="1:23" x14ac:dyDescent="0.25">
      <c r="A33" s="1">
        <v>3.625</v>
      </c>
      <c r="B33" s="1">
        <f>ABS(Mean!B33-MIN('ID-11'!B40,'ID-13'!B40,'ID-14'!B40,'ID-15'!B40,'ID-24'!B40,'ID-26'!B40,'ID-29'!B40,'ID-30'!B40,'ID-32'!B40,'ID-33'!B40,'ID-34'!B40,'ID-37'!B40,'ID-38'!B40,'ID-39'!B40,'ID-40'!B40,'ID-44'!B40,'ID-45'!B40,'ID-53'!B40,'ID-57'!B40,'ID-59'!B40,'ID-70'!B40,'ID-71'!B40))</f>
        <v>3.0493135132808566</v>
      </c>
      <c r="C33" s="1">
        <f>ABS(Mean!C33-MIN('ID-08'!B40,'ID-09'!B40,'ID-11'!C40,'ID-14'!C40,'ID-18'!B40,'ID-24'!C40,'ID-26'!C40,'ID-29'!C40,'ID-30'!C40,'ID-34'!C40,'ID-36'!B40,'ID-38'!C40,'ID-39'!C40,'ID-40'!C40,'ID-44'!C40,'ID-45'!C40,'ID-57'!C40,'ID-59'!C40))</f>
        <v>1.0827368252650218</v>
      </c>
      <c r="D33" s="1">
        <f>ABS(Mean!D33-MIN('ID-13'!C40,'ID-14'!D40,'ID-15'!C40,'ID-16'!B40,'ID-18'!C40,'ID-26'!D40,'ID-29'!D40,'ID-30'!D40,'ID-33'!C40,'ID-34'!D40,'ID-36'!C40,'ID-37'!C40,'ID-38'!D40,'ID-39'!D40,'ID-40'!D40,'ID-45'!D40,'ID-59'!D40,'ID-71'!C40))</f>
        <v>2.0726178897189342</v>
      </c>
      <c r="E33" s="1">
        <f>ABS(Mean!E33-MIN('ID-03'!B40,'ID-09'!C40,'ID-13'!D40,'ID-15'!D40,'ID-16'!C40,'ID-18'!D40,'ID-24'!D40,'ID-29'!E40,'ID-30'!E40,'ID-33'!D40,'ID-34'!E40,'ID-36'!D40,'ID-38'!E40,'ID-39'!E40,'ID-40'!E40,'ID-44'!D40,'ID-45'!E40,'ID-57'!D40,'ID-70'!C40,'ID-71'!D40))</f>
        <v>2.9528924617852388</v>
      </c>
      <c r="F33" s="1">
        <f>ABS(Mean!F33-MIN('ID-01'!B40,'ID-02'!B40,'ID-03'!C40,'ID-06'!B40,'ID-08'!C40,'ID-09'!D40,'ID-12'!B40,'ID-16'!D40,'ID-18'!E40,'ID-24'!E40,'ID-29'!F40,'ID-33'!E40,'ID-34'!F40,'ID-36'!E40,'ID-38'!F40,'ID-39'!F40,'ID-40'!F40,'ID-45'!F40,'ID-53'!C40,'ID-54'!B40,'ID-57'!E40,'ID-71'!E40))</f>
        <v>3.9448685770569401</v>
      </c>
      <c r="G33" s="1">
        <f>ABS(Mean!G33-MIN('ID-01'!C40,'ID-02'!C40,'ID-03'!D40,'ID-07'!B40,'ID-08'!D40,'ID-11'!D40,'ID-18'!F40,'ID-24'!F40,'ID-29'!G40,'ID-31'!B40,'ID-33'!F40,'ID-34'!G40,'ID-36'!F40,'ID-39'!G40,'ID-40'!G40,'ID-44'!E40,'ID-45'!G40,'ID-50'!B40,'ID-53'!D40,'ID-54'!C40,'ID-57'!F40,'ID-59'!E40,'ID-70'!D40,'ID-71'!F40))</f>
        <v>3.0813576931370905</v>
      </c>
      <c r="H33" s="1">
        <f>ABS(Mean!H33-MIN('ID-03'!E40,'ID-11'!E40,'ID-13'!E40,'ID-15'!E40,'ID-16'!E40,'ID-18'!G40,'ID-24'!G40,'ID-29'!H40,'ID-30'!F40,'ID-31'!C40,'ID-33'!G40,'ID-34'!H40,'ID-40'!H40,'ID-44'!F40,'ID-45'!H40,'ID-54'!D40,'ID-57'!G40,'ID-59'!F40,'ID-70'!E40,'ID-71'!G40))</f>
        <v>2.2009817057873056</v>
      </c>
      <c r="I33" s="1">
        <f>ABS(Mean!I33-MIN('ID-12'!C40,'ID-18'!H40,'ID-24'!H40,'ID-29'!I40,'ID-40'!I40,'ID-44'!G40,'ID-45'!I40,'ID-59'!G40))</f>
        <v>2.184112416411927</v>
      </c>
      <c r="J33" s="1">
        <f>ABS(Mean!J33-MIN('ID-31'!D40,'ID-40'!J40,'ID-44'!H40,'ID-45'!J40,'ID-57'!H40))</f>
        <v>1.8080195035860751</v>
      </c>
      <c r="K33" s="1">
        <f>ABS(Mean!K33-MIN('ID-26'!E40,'ID-31'!E40,'ID-34'!I40,'ID-36'!G40,'ID-40'!K40,'ID-44'!I40,'ID-57'!I40))</f>
        <v>2.5873271538017399</v>
      </c>
      <c r="M33" s="1">
        <v>3.625</v>
      </c>
      <c r="N33" s="70">
        <f t="shared" si="0"/>
        <v>5.0801563131259075E-4</v>
      </c>
      <c r="O33" s="1">
        <f t="shared" si="1"/>
        <v>1.8038395508915265E-4</v>
      </c>
      <c r="P33" s="1">
        <f t="shared" si="2"/>
        <v>3.4529814042717446E-4</v>
      </c>
      <c r="Q33" s="1">
        <f t="shared" si="3"/>
        <v>4.9195188413342079E-4</v>
      </c>
      <c r="R33" s="1">
        <f t="shared" si="4"/>
        <v>6.5721510493768631E-4</v>
      </c>
      <c r="S33" s="1">
        <f t="shared" si="5"/>
        <v>5.1335419167663934E-4</v>
      </c>
      <c r="T33" s="1">
        <f t="shared" si="6"/>
        <v>3.6668355218416512E-4</v>
      </c>
      <c r="U33" s="1">
        <f t="shared" si="7"/>
        <v>3.6387312857422707E-4</v>
      </c>
      <c r="V33" s="1">
        <f t="shared" si="8"/>
        <v>3.0121604929744014E-4</v>
      </c>
      <c r="W33" s="1">
        <f t="shared" si="9"/>
        <v>4.3104870382336988E-4</v>
      </c>
    </row>
    <row r="34" spans="1:23" x14ac:dyDescent="0.25">
      <c r="A34" s="1">
        <v>3.75</v>
      </c>
      <c r="B34" s="1">
        <f>ABS(Mean!B34-MIN('ID-11'!B41,'ID-13'!B41,'ID-14'!B41,'ID-15'!B41,'ID-24'!B41,'ID-26'!B41,'ID-29'!B41,'ID-30'!B41,'ID-32'!B41,'ID-33'!B41,'ID-34'!B41,'ID-37'!B41,'ID-38'!B41,'ID-39'!B41,'ID-40'!B41,'ID-44'!B41,'ID-45'!B41,'ID-53'!B41,'ID-57'!B41,'ID-59'!B41,'ID-70'!B41,'ID-71'!B41))</f>
        <v>2.999785646357505</v>
      </c>
      <c r="C34" s="1">
        <f>ABS(Mean!C34-MIN('ID-08'!B41,'ID-09'!B41,'ID-11'!C41,'ID-14'!C41,'ID-18'!B41,'ID-24'!C41,'ID-26'!C41,'ID-29'!C41,'ID-30'!C41,'ID-34'!C41,'ID-36'!B41,'ID-38'!C41,'ID-39'!C41,'ID-40'!C41,'ID-44'!C41,'ID-45'!C41,'ID-57'!C41,'ID-59'!C41))</f>
        <v>1.0957531380651468</v>
      </c>
      <c r="D34" s="1">
        <f>ABS(Mean!D34-MIN('ID-13'!C41,'ID-14'!D41,'ID-15'!C41,'ID-16'!B41,'ID-18'!C41,'ID-26'!D41,'ID-29'!D41,'ID-30'!D41,'ID-33'!C41,'ID-34'!D41,'ID-36'!C41,'ID-37'!C41,'ID-38'!D41,'ID-39'!D41,'ID-40'!D41,'ID-45'!D41,'ID-59'!D41,'ID-71'!C41))</f>
        <v>2.0478242543825802</v>
      </c>
      <c r="E34" s="1">
        <f>ABS(Mean!E34-MIN('ID-03'!B41,'ID-09'!C41,'ID-13'!D41,'ID-15'!D41,'ID-16'!C41,'ID-18'!D41,'ID-24'!D41,'ID-29'!E41,'ID-30'!E41,'ID-33'!D41,'ID-34'!E41,'ID-36'!D41,'ID-38'!E41,'ID-39'!E41,'ID-40'!E41,'ID-44'!D41,'ID-45'!E41,'ID-57'!D41,'ID-70'!C41,'ID-71'!D41))</f>
        <v>2.9169907735938461</v>
      </c>
      <c r="F34" s="1">
        <f>ABS(Mean!F34-MIN('ID-01'!B41,'ID-02'!B41,'ID-03'!C41,'ID-06'!B41,'ID-08'!C41,'ID-09'!D41,'ID-12'!B41,'ID-16'!D41,'ID-18'!E41,'ID-24'!E41,'ID-29'!F41,'ID-33'!E41,'ID-34'!F41,'ID-36'!E41,'ID-38'!F41,'ID-39'!F41,'ID-40'!F41,'ID-45'!F41,'ID-53'!C41,'ID-54'!B41,'ID-57'!E41,'ID-71'!E41))</f>
        <v>3.9326589609896589</v>
      </c>
      <c r="G34" s="1">
        <f>ABS(Mean!G34-MIN('ID-01'!C41,'ID-02'!C41,'ID-03'!D41,'ID-07'!B41,'ID-08'!D41,'ID-11'!D41,'ID-18'!F41,'ID-24'!F41,'ID-29'!G41,'ID-31'!B41,'ID-33'!F41,'ID-34'!G41,'ID-36'!F41,'ID-39'!G41,'ID-40'!G41,'ID-44'!E41,'ID-45'!G41,'ID-50'!B41,'ID-53'!D41,'ID-54'!C41,'ID-57'!F41,'ID-59'!E41,'ID-70'!D41,'ID-71'!F41))</f>
        <v>3.0776326143512085</v>
      </c>
      <c r="H34" s="1">
        <f>ABS(Mean!H34-MIN('ID-03'!E41,'ID-11'!E41,'ID-13'!E41,'ID-15'!E41,'ID-16'!E41,'ID-18'!G41,'ID-24'!G41,'ID-29'!H41,'ID-30'!F41,'ID-31'!C41,'ID-33'!G41,'ID-34'!H41,'ID-40'!H41,'ID-44'!F41,'ID-45'!H41,'ID-54'!D41,'ID-57'!G41,'ID-59'!F41,'ID-70'!E41,'ID-71'!G41))</f>
        <v>2.200514944117022</v>
      </c>
      <c r="I34" s="1">
        <f>ABS(Mean!I34-MIN('ID-12'!C41,'ID-18'!H41,'ID-24'!H41,'ID-29'!I41,'ID-40'!I41,'ID-44'!G41,'ID-45'!I41,'ID-59'!G41))</f>
        <v>2.0971813466390423</v>
      </c>
      <c r="J34" s="1">
        <f>ABS(Mean!J34-MIN('ID-31'!D41,'ID-40'!J41,'ID-44'!H41,'ID-45'!J41,'ID-57'!H41))</f>
        <v>1.7742980938622055</v>
      </c>
      <c r="K34" s="1">
        <f>ABS(Mean!K34-MIN('ID-26'!E41,'ID-31'!E41,'ID-34'!I41,'ID-36'!G41,'ID-40'!K41,'ID-44'!I41,'ID-57'!I41))</f>
        <v>2.5686545986168197</v>
      </c>
      <c r="M34" s="1">
        <v>3.75</v>
      </c>
      <c r="N34" s="70">
        <f t="shared" si="0"/>
        <v>4.9976428868316037E-4</v>
      </c>
      <c r="O34" s="1">
        <f t="shared" si="1"/>
        <v>1.8255247280165348E-4</v>
      </c>
      <c r="P34" s="1">
        <f t="shared" si="2"/>
        <v>3.4116752078013789E-4</v>
      </c>
      <c r="Q34" s="1">
        <f t="shared" si="3"/>
        <v>4.859706628807348E-4</v>
      </c>
      <c r="R34" s="1">
        <f t="shared" si="4"/>
        <v>6.5518098290087722E-4</v>
      </c>
      <c r="S34" s="1">
        <f t="shared" si="5"/>
        <v>5.1273359355091135E-4</v>
      </c>
      <c r="T34" s="1">
        <f t="shared" si="6"/>
        <v>3.6660578968989588E-4</v>
      </c>
      <c r="U34" s="1">
        <f t="shared" si="7"/>
        <v>3.4939041235006445E-4</v>
      </c>
      <c r="V34" s="1">
        <f t="shared" si="8"/>
        <v>2.9559806243744345E-4</v>
      </c>
      <c r="W34" s="1">
        <f t="shared" si="9"/>
        <v>4.2793785612956219E-4</v>
      </c>
    </row>
    <row r="35" spans="1:23" x14ac:dyDescent="0.25">
      <c r="A35" s="1">
        <v>3.875</v>
      </c>
      <c r="B35" s="1">
        <f>ABS(Mean!B35-MIN('ID-11'!B42,'ID-13'!B42,'ID-14'!B42,'ID-15'!B42,'ID-24'!B42,'ID-26'!B42,'ID-29'!B42,'ID-30'!B42,'ID-32'!B42,'ID-33'!B42,'ID-34'!B42,'ID-37'!B42,'ID-38'!B42,'ID-39'!B42,'ID-40'!B42,'ID-44'!B42,'ID-45'!B42,'ID-53'!B42,'ID-57'!B42,'ID-59'!B42,'ID-70'!B42,'ID-71'!B42))</f>
        <v>2.9725558230789262</v>
      </c>
      <c r="C35" s="1">
        <f>ABS(Mean!C35-MIN('ID-08'!B42,'ID-09'!B42,'ID-11'!C42,'ID-14'!C42,'ID-18'!B42,'ID-24'!C42,'ID-26'!C42,'ID-29'!C42,'ID-30'!C42,'ID-34'!C42,'ID-36'!B42,'ID-38'!C42,'ID-39'!C42,'ID-40'!C42,'ID-44'!C42,'ID-45'!C42,'ID-57'!C42,'ID-59'!C42))</f>
        <v>1.1031261056540429</v>
      </c>
      <c r="D35" s="1">
        <f>ABS(Mean!D35-MIN('ID-13'!C42,'ID-14'!D42,'ID-15'!C42,'ID-16'!B42,'ID-18'!C42,'ID-26'!D42,'ID-29'!D42,'ID-30'!D42,'ID-33'!C42,'ID-34'!D42,'ID-36'!C42,'ID-37'!C42,'ID-38'!D42,'ID-39'!D42,'ID-40'!D42,'ID-45'!D42,'ID-59'!D42,'ID-71'!C42))</f>
        <v>2.0303732694481194</v>
      </c>
      <c r="E35" s="1">
        <f>ABS(Mean!E35-MIN('ID-03'!B42,'ID-09'!C42,'ID-13'!D42,'ID-15'!D42,'ID-16'!C42,'ID-18'!D42,'ID-24'!D42,'ID-29'!E42,'ID-30'!E42,'ID-33'!D42,'ID-34'!E42,'ID-36'!D42,'ID-38'!E42,'ID-39'!E42,'ID-40'!E42,'ID-44'!D42,'ID-45'!E42,'ID-57'!D42,'ID-70'!C42,'ID-71'!D42))</f>
        <v>2.8821243659992466</v>
      </c>
      <c r="F35" s="1">
        <f>ABS(Mean!F35-MIN('ID-01'!B42,'ID-02'!B42,'ID-03'!C42,'ID-06'!B42,'ID-08'!C42,'ID-09'!D42,'ID-12'!B42,'ID-16'!D42,'ID-18'!E42,'ID-24'!E42,'ID-29'!F42,'ID-33'!E42,'ID-34'!F42,'ID-36'!E42,'ID-38'!F42,'ID-39'!F42,'ID-40'!F42,'ID-45'!F42,'ID-53'!C42,'ID-54'!B42,'ID-57'!E42,'ID-71'!E42))</f>
        <v>3.9119907921269328</v>
      </c>
      <c r="G35" s="1">
        <f>ABS(Mean!G35-MIN('ID-01'!C42,'ID-02'!C42,'ID-03'!D42,'ID-07'!B42,'ID-08'!D42,'ID-11'!D42,'ID-18'!F42,'ID-24'!F42,'ID-29'!G42,'ID-31'!B42,'ID-33'!F42,'ID-34'!G42,'ID-36'!F42,'ID-39'!G42,'ID-40'!G42,'ID-44'!E42,'ID-45'!G42,'ID-50'!B42,'ID-53'!D42,'ID-54'!C42,'ID-57'!F42,'ID-59'!E42,'ID-70'!D42,'ID-71'!F42))</f>
        <v>3.063757219621654</v>
      </c>
      <c r="H35" s="1">
        <f>ABS(Mean!H35-MIN('ID-03'!E42,'ID-11'!E42,'ID-13'!E42,'ID-15'!E42,'ID-16'!E42,'ID-18'!G42,'ID-24'!G42,'ID-29'!H42,'ID-30'!F42,'ID-31'!C42,'ID-33'!G42,'ID-34'!H42,'ID-40'!H42,'ID-44'!F42,'ID-45'!H42,'ID-54'!D42,'ID-57'!G42,'ID-59'!F42,'ID-70'!E42,'ID-71'!G42))</f>
        <v>2.1935086646079238</v>
      </c>
      <c r="I35" s="1">
        <f>ABS(Mean!I35-MIN('ID-12'!C42,'ID-18'!H42,'ID-24'!H42,'ID-29'!I42,'ID-40'!I42,'ID-44'!G42,'ID-45'!I42,'ID-59'!G42))</f>
        <v>2.1562207482554046</v>
      </c>
      <c r="J35" s="1">
        <f>ABS(Mean!J35-MIN('ID-31'!D42,'ID-40'!J42,'ID-44'!H42,'ID-45'!J42,'ID-57'!H42))</f>
        <v>1.6834707424464508</v>
      </c>
      <c r="K35" s="1">
        <f>ABS(Mean!K35-MIN('ID-26'!E42,'ID-31'!E42,'ID-34'!I42,'ID-36'!G42,'ID-40'!K42,'ID-44'!I42,'ID-57'!I42))</f>
        <v>2.5699881371514501</v>
      </c>
      <c r="M35" s="1">
        <v>3.875</v>
      </c>
      <c r="N35" s="70">
        <f t="shared" si="0"/>
        <v>4.9522780012494915E-4</v>
      </c>
      <c r="O35" s="1">
        <f t="shared" si="1"/>
        <v>1.8378080920196355E-4</v>
      </c>
      <c r="P35" s="1">
        <f t="shared" si="2"/>
        <v>3.382601866900567E-4</v>
      </c>
      <c r="Q35" s="1">
        <f t="shared" si="3"/>
        <v>4.8016191937547451E-4</v>
      </c>
      <c r="R35" s="1">
        <f t="shared" si="4"/>
        <v>6.5173766596834709E-4</v>
      </c>
      <c r="S35" s="1">
        <f t="shared" si="5"/>
        <v>5.1042195278896757E-4</v>
      </c>
      <c r="T35" s="1">
        <f t="shared" si="6"/>
        <v>3.6543854352368016E-4</v>
      </c>
      <c r="U35" s="1">
        <f t="shared" si="7"/>
        <v>3.5922637665935044E-4</v>
      </c>
      <c r="V35" s="1">
        <f t="shared" si="8"/>
        <v>2.804662256915787E-4</v>
      </c>
      <c r="W35" s="1">
        <f t="shared" si="9"/>
        <v>4.2816002364943161E-4</v>
      </c>
    </row>
    <row r="36" spans="1:23" x14ac:dyDescent="0.25">
      <c r="A36" s="1">
        <v>4</v>
      </c>
      <c r="B36" s="1">
        <f>ABS(Mean!B36-MIN('ID-11'!B43,'ID-13'!B43,'ID-14'!B43,'ID-15'!B43,'ID-24'!B43,'ID-26'!B43,'ID-29'!B43,'ID-30'!B43,'ID-32'!B43,'ID-33'!B43,'ID-34'!B43,'ID-37'!B43,'ID-38'!B43,'ID-39'!B43,'ID-40'!B43,'ID-44'!B43,'ID-45'!B43,'ID-53'!B43,'ID-57'!B43,'ID-59'!B43,'ID-70'!B43,'ID-71'!B43))</f>
        <v>2.9589571838896696</v>
      </c>
      <c r="C36" s="1">
        <f>ABS(Mean!C36-MIN('ID-08'!B43,'ID-09'!B43,'ID-11'!C43,'ID-14'!C43,'ID-18'!B43,'ID-24'!C43,'ID-26'!C43,'ID-29'!C43,'ID-30'!C43,'ID-34'!C43,'ID-36'!B43,'ID-38'!C43,'ID-39'!C43,'ID-40'!C43,'ID-44'!C43,'ID-45'!C43,'ID-57'!C43,'ID-59'!C43))</f>
        <v>1.135998485633773</v>
      </c>
      <c r="D36" s="1">
        <f>ABS(Mean!D36-MIN('ID-13'!C43,'ID-14'!D43,'ID-15'!C43,'ID-16'!B43,'ID-18'!C43,'ID-26'!D43,'ID-29'!D43,'ID-30'!D43,'ID-33'!C43,'ID-34'!D43,'ID-36'!C43,'ID-37'!C43,'ID-38'!D43,'ID-39'!D43,'ID-40'!D43,'ID-45'!D43,'ID-59'!D43,'ID-71'!C43))</f>
        <v>2.0290682575125349</v>
      </c>
      <c r="E36" s="1">
        <f>ABS(Mean!E36-MIN('ID-03'!B43,'ID-09'!C43,'ID-13'!D43,'ID-15'!D43,'ID-16'!C43,'ID-18'!D43,'ID-24'!D43,'ID-29'!E43,'ID-30'!E43,'ID-33'!D43,'ID-34'!E43,'ID-36'!D43,'ID-38'!E43,'ID-39'!E43,'ID-40'!E43,'ID-44'!D43,'ID-45'!E43,'ID-57'!D43,'ID-70'!C43,'ID-71'!D43))</f>
        <v>2.8748095845071151</v>
      </c>
      <c r="F36" s="1">
        <f>ABS(Mean!F36-MIN('ID-01'!B43,'ID-02'!B43,'ID-03'!C43,'ID-06'!B43,'ID-08'!C43,'ID-09'!D43,'ID-12'!B43,'ID-16'!D43,'ID-18'!E43,'ID-24'!E43,'ID-29'!F43,'ID-33'!E43,'ID-34'!F43,'ID-36'!E43,'ID-38'!F43,'ID-39'!F43,'ID-40'!F43,'ID-45'!F43,'ID-53'!C43,'ID-54'!B43,'ID-57'!E43,'ID-71'!E43))</f>
        <v>3.9011283851629339</v>
      </c>
      <c r="G36" s="1">
        <f>ABS(Mean!G36-MIN('ID-01'!C43,'ID-02'!C43,'ID-03'!D43,'ID-07'!B43,'ID-08'!D43,'ID-11'!D43,'ID-18'!F43,'ID-24'!F43,'ID-29'!G43,'ID-31'!B43,'ID-33'!F43,'ID-34'!G43,'ID-36'!F43,'ID-39'!G43,'ID-40'!G43,'ID-44'!E43,'ID-45'!G43,'ID-50'!B43,'ID-53'!D43,'ID-54'!C43,'ID-57'!F43,'ID-59'!E43,'ID-70'!D43,'ID-71'!F43))</f>
        <v>3.0592385560889417</v>
      </c>
      <c r="H36" s="1">
        <f>ABS(Mean!H36-MIN('ID-03'!E43,'ID-11'!E43,'ID-13'!E43,'ID-15'!E43,'ID-16'!E43,'ID-18'!G43,'ID-24'!G43,'ID-29'!H43,'ID-30'!F43,'ID-31'!C43,'ID-33'!G43,'ID-34'!H43,'ID-40'!H43,'ID-44'!F43,'ID-45'!H43,'ID-54'!D43,'ID-57'!G43,'ID-59'!F43,'ID-70'!E43,'ID-71'!G43))</f>
        <v>2.2042072933563595</v>
      </c>
      <c r="I36" s="1">
        <f>ABS(Mean!I36-MIN('ID-12'!C43,'ID-18'!H43,'ID-24'!H43,'ID-29'!I43,'ID-40'!I43,'ID-44'!G43,'ID-45'!I43,'ID-59'!G43))</f>
        <v>2.1351948848999691</v>
      </c>
      <c r="J36" s="1">
        <f>ABS(Mean!J36-MIN('ID-31'!D43,'ID-40'!J43,'ID-44'!H43,'ID-45'!J43,'ID-57'!H43))</f>
        <v>1.6408188432532964</v>
      </c>
      <c r="K36" s="1">
        <f>ABS(Mean!K36-MIN('ID-26'!E43,'ID-31'!E43,'ID-34'!I43,'ID-36'!G43,'ID-40'!K43,'ID-44'!I43,'ID-57'!I43))</f>
        <v>2.4974414692403419</v>
      </c>
      <c r="M36" s="1">
        <v>4</v>
      </c>
      <c r="N36" s="70">
        <f t="shared" si="0"/>
        <v>4.9296226683601899E-4</v>
      </c>
      <c r="O36" s="1">
        <f t="shared" si="1"/>
        <v>1.8925734770658661E-4</v>
      </c>
      <c r="P36" s="1">
        <f t="shared" si="2"/>
        <v>3.3804277170158836E-4</v>
      </c>
      <c r="Q36" s="1">
        <f t="shared" si="3"/>
        <v>4.7894327677888541E-4</v>
      </c>
      <c r="R36" s="1">
        <f t="shared" si="4"/>
        <v>6.499279889681448E-4</v>
      </c>
      <c r="S36" s="1">
        <f t="shared" si="5"/>
        <v>5.0966914344441772E-4</v>
      </c>
      <c r="T36" s="1">
        <f t="shared" si="6"/>
        <v>3.6722093507316953E-4</v>
      </c>
      <c r="U36" s="1">
        <f t="shared" si="7"/>
        <v>3.5572346782433489E-4</v>
      </c>
      <c r="V36" s="1">
        <f t="shared" si="8"/>
        <v>2.733604192859992E-4</v>
      </c>
      <c r="W36" s="1">
        <f t="shared" si="9"/>
        <v>4.16073748775441E-4</v>
      </c>
    </row>
    <row r="37" spans="1:23" x14ac:dyDescent="0.25">
      <c r="A37" s="1">
        <v>4.125</v>
      </c>
      <c r="B37" s="1">
        <f>ABS(Mean!B37-MIN('ID-11'!B44,'ID-13'!B44,'ID-14'!B44,'ID-15'!B44,'ID-24'!B44,'ID-26'!B44,'ID-29'!B44,'ID-30'!B44,'ID-32'!B44,'ID-33'!B44,'ID-34'!B44,'ID-37'!B44,'ID-38'!B44,'ID-39'!B44,'ID-40'!B44,'ID-44'!B44,'ID-45'!B44,'ID-53'!B44,'ID-57'!B44,'ID-59'!B44,'ID-70'!B44,'ID-71'!B44))</f>
        <v>2.9484050175557082</v>
      </c>
      <c r="C37" s="1">
        <f>ABS(Mean!C37-MIN('ID-08'!B44,'ID-09'!B44,'ID-11'!C44,'ID-14'!C44,'ID-18'!B44,'ID-24'!C44,'ID-26'!C44,'ID-29'!C44,'ID-30'!C44,'ID-34'!C44,'ID-36'!B44,'ID-38'!C44,'ID-39'!C44,'ID-40'!C44,'ID-44'!C44,'ID-45'!C44,'ID-57'!C44,'ID-59'!C44))</f>
        <v>1.1386455525491348</v>
      </c>
      <c r="D37" s="1">
        <f>ABS(Mean!D37-MIN('ID-13'!C44,'ID-14'!D44,'ID-15'!C44,'ID-16'!B44,'ID-18'!C44,'ID-26'!D44,'ID-29'!D44,'ID-30'!D44,'ID-33'!C44,'ID-34'!D44,'ID-36'!C44,'ID-37'!C44,'ID-38'!D44,'ID-39'!D44,'ID-40'!D44,'ID-45'!D44,'ID-59'!D44,'ID-71'!C44))</f>
        <v>1.9820047602676143</v>
      </c>
      <c r="E37" s="1">
        <f>ABS(Mean!E37-MIN('ID-03'!B44,'ID-09'!C44,'ID-13'!D44,'ID-15'!D44,'ID-16'!C44,'ID-18'!D44,'ID-24'!D44,'ID-29'!E44,'ID-30'!E44,'ID-33'!D44,'ID-34'!E44,'ID-36'!D44,'ID-38'!E44,'ID-39'!E44,'ID-40'!E44,'ID-44'!D44,'ID-45'!E44,'ID-57'!D44,'ID-70'!C44,'ID-71'!D44))</f>
        <v>2.869878054494944</v>
      </c>
      <c r="F37" s="1">
        <f>ABS(Mean!F37-MIN('ID-01'!B44,'ID-02'!B44,'ID-03'!C44,'ID-06'!B44,'ID-08'!C44,'ID-09'!D44,'ID-12'!B44,'ID-16'!D44,'ID-18'!E44,'ID-24'!E44,'ID-29'!F44,'ID-33'!E44,'ID-34'!F44,'ID-36'!E44,'ID-38'!F44,'ID-39'!F44,'ID-40'!F44,'ID-45'!F44,'ID-53'!C44,'ID-54'!B44,'ID-57'!E44,'ID-71'!E44))</f>
        <v>3.8777603038368693</v>
      </c>
      <c r="G37" s="1">
        <f>ABS(Mean!G37-MIN('ID-01'!C44,'ID-02'!C44,'ID-03'!D44,'ID-07'!B44,'ID-08'!D44,'ID-11'!D44,'ID-18'!F44,'ID-24'!F44,'ID-29'!G44,'ID-31'!B44,'ID-33'!F44,'ID-34'!G44,'ID-36'!F44,'ID-39'!G44,'ID-40'!G44,'ID-44'!E44,'ID-45'!G44,'ID-50'!B44,'ID-53'!D44,'ID-54'!C44,'ID-57'!F44,'ID-59'!E44,'ID-70'!D44,'ID-71'!F44))</f>
        <v>3.0611803096224399</v>
      </c>
      <c r="H37" s="1">
        <f>ABS(Mean!H37-MIN('ID-03'!E44,'ID-11'!E44,'ID-13'!E44,'ID-15'!E44,'ID-16'!E44,'ID-18'!G44,'ID-24'!G44,'ID-29'!H44,'ID-30'!F44,'ID-31'!C44,'ID-33'!G44,'ID-34'!H44,'ID-40'!H44,'ID-44'!F44,'ID-45'!H44,'ID-54'!D44,'ID-57'!G44,'ID-59'!F44,'ID-70'!E44,'ID-71'!G44))</f>
        <v>2.1779773491781897</v>
      </c>
      <c r="I37" s="1">
        <f>ABS(Mean!I37-MIN('ID-12'!C44,'ID-18'!H44,'ID-24'!H44,'ID-29'!I44,'ID-40'!I44,'ID-44'!G44,'ID-45'!I44,'ID-59'!G44))</f>
        <v>2.0872442349896563</v>
      </c>
      <c r="J37" s="1">
        <f>ABS(Mean!J37-MIN('ID-31'!D44,'ID-40'!J44,'ID-44'!H44,'ID-45'!J44,'ID-57'!H44))</f>
        <v>1.6069168136473495</v>
      </c>
      <c r="K37" s="1">
        <f>ABS(Mean!K37-MIN('ID-26'!E44,'ID-31'!E44,'ID-34'!I44,'ID-36'!G44,'ID-40'!K44,'ID-44'!I44,'ID-57'!I44))</f>
        <v>2.4791471045449063</v>
      </c>
      <c r="M37" s="1">
        <v>4.125</v>
      </c>
      <c r="N37" s="70">
        <f t="shared" si="0"/>
        <v>4.9120427592478104E-4</v>
      </c>
      <c r="O37" s="1">
        <f t="shared" si="1"/>
        <v>1.8969834905468587E-4</v>
      </c>
      <c r="P37" s="1">
        <f t="shared" si="2"/>
        <v>3.3020199306058458E-4</v>
      </c>
      <c r="Q37" s="1">
        <f t="shared" si="3"/>
        <v>4.781216838788577E-4</v>
      </c>
      <c r="R37" s="1">
        <f t="shared" si="4"/>
        <v>6.4603486661922243E-4</v>
      </c>
      <c r="S37" s="1">
        <f t="shared" si="5"/>
        <v>5.0999263958309852E-4</v>
      </c>
      <c r="T37" s="1">
        <f t="shared" si="6"/>
        <v>3.6285102637308641E-4</v>
      </c>
      <c r="U37" s="1">
        <f t="shared" si="7"/>
        <v>3.4773488954927678E-4</v>
      </c>
      <c r="V37" s="1">
        <f t="shared" si="8"/>
        <v>2.6771234115364844E-4</v>
      </c>
      <c r="W37" s="1">
        <f t="shared" si="9"/>
        <v>4.1302590761718141E-4</v>
      </c>
    </row>
    <row r="38" spans="1:23" x14ac:dyDescent="0.25">
      <c r="A38" s="1">
        <v>4.25</v>
      </c>
      <c r="B38" s="1">
        <f>ABS(Mean!B38-MIN('ID-11'!B45,'ID-13'!B45,'ID-14'!B45,'ID-15'!B45,'ID-24'!B45,'ID-26'!B45,'ID-29'!B45,'ID-30'!B45,'ID-32'!B45,'ID-33'!B45,'ID-34'!B45,'ID-37'!B45,'ID-38'!B45,'ID-39'!B45,'ID-40'!B45,'ID-44'!B45,'ID-45'!B45,'ID-53'!B45,'ID-57'!B45,'ID-59'!B45,'ID-70'!B45,'ID-71'!B45))</f>
        <v>2.9359578121988124</v>
      </c>
      <c r="C38" s="1">
        <f>ABS(Mean!C38-MIN('ID-08'!B45,'ID-09'!B45,'ID-11'!C45,'ID-14'!C45,'ID-18'!B45,'ID-24'!C45,'ID-26'!C45,'ID-29'!C45,'ID-30'!C45,'ID-34'!C45,'ID-36'!B45,'ID-38'!C45,'ID-39'!C45,'ID-40'!C45,'ID-44'!C45,'ID-45'!C45,'ID-57'!C45,'ID-59'!C45))</f>
        <v>1.1466518229688381</v>
      </c>
      <c r="D38" s="1">
        <f>ABS(Mean!D38-MIN('ID-13'!C45,'ID-14'!D45,'ID-15'!C45,'ID-16'!B45,'ID-18'!C45,'ID-26'!D45,'ID-29'!D45,'ID-30'!D45,'ID-33'!C45,'ID-34'!D45,'ID-36'!C45,'ID-37'!C45,'ID-38'!D45,'ID-39'!D45,'ID-40'!D45,'ID-45'!D45,'ID-59'!D45,'ID-71'!C45))</f>
        <v>1.9576020321880869</v>
      </c>
      <c r="E38" s="1">
        <f>ABS(Mean!E38-MIN('ID-03'!B45,'ID-09'!C45,'ID-13'!D45,'ID-15'!D45,'ID-16'!C45,'ID-18'!D45,'ID-24'!D45,'ID-29'!E45,'ID-30'!E45,'ID-33'!D45,'ID-34'!E45,'ID-36'!D45,'ID-38'!E45,'ID-39'!E45,'ID-40'!E45,'ID-44'!D45,'ID-45'!E45,'ID-57'!D45,'ID-70'!C45,'ID-71'!D45))</f>
        <v>2.8366355778776517</v>
      </c>
      <c r="F38" s="1">
        <f>ABS(Mean!F38-MIN('ID-01'!B45,'ID-02'!B45,'ID-03'!C45,'ID-06'!B45,'ID-08'!C45,'ID-09'!D45,'ID-12'!B45,'ID-16'!D45,'ID-18'!E45,'ID-24'!E45,'ID-29'!F45,'ID-33'!E45,'ID-34'!F45,'ID-36'!E45,'ID-38'!F45,'ID-39'!F45,'ID-40'!F45,'ID-45'!F45,'ID-53'!C45,'ID-54'!B45,'ID-57'!E45,'ID-71'!E45))</f>
        <v>3.8593673547347573</v>
      </c>
      <c r="G38" s="1">
        <f>ABS(Mean!G38-MIN('ID-01'!C45,'ID-02'!C45,'ID-03'!D45,'ID-07'!B45,'ID-08'!D45,'ID-11'!D45,'ID-18'!F45,'ID-24'!F45,'ID-29'!G45,'ID-31'!B45,'ID-33'!F45,'ID-34'!G45,'ID-36'!F45,'ID-39'!G45,'ID-40'!G45,'ID-44'!E45,'ID-45'!G45,'ID-50'!B45,'ID-53'!D45,'ID-54'!C45,'ID-57'!F45,'ID-59'!E45,'ID-70'!D45,'ID-71'!F45))</f>
        <v>3.0497679961429243</v>
      </c>
      <c r="H38" s="1">
        <f>ABS(Mean!H38-MIN('ID-03'!E45,'ID-11'!E45,'ID-13'!E45,'ID-15'!E45,'ID-16'!E45,'ID-18'!G45,'ID-24'!G45,'ID-29'!H45,'ID-30'!F45,'ID-31'!C45,'ID-33'!G45,'ID-34'!H45,'ID-40'!H45,'ID-44'!F45,'ID-45'!H45,'ID-54'!D45,'ID-57'!G45,'ID-59'!F45,'ID-70'!E45,'ID-71'!G45))</f>
        <v>2.2082128457925059</v>
      </c>
      <c r="I38" s="1">
        <f>ABS(Mean!I38-MIN('ID-12'!C45,'ID-18'!H45,'ID-24'!H45,'ID-29'!I45,'ID-40'!I45,'ID-44'!G45,'ID-45'!I45,'ID-59'!G45))</f>
        <v>2.0647713830350756</v>
      </c>
      <c r="J38" s="1">
        <f>ABS(Mean!J38-MIN('ID-31'!D45,'ID-40'!J45,'ID-44'!H45,'ID-45'!J45,'ID-57'!H45))</f>
        <v>1.606423647891944</v>
      </c>
      <c r="K38" s="1">
        <f>ABS(Mean!K38-MIN('ID-26'!E45,'ID-31'!E45,'ID-34'!I45,'ID-36'!G45,'ID-40'!K45,'ID-44'!I45,'ID-57'!I45))</f>
        <v>2.4951164162393344</v>
      </c>
      <c r="M38" s="1">
        <v>4.25</v>
      </c>
      <c r="N38" s="70">
        <f t="shared" si="0"/>
        <v>4.8913057151232222E-4</v>
      </c>
      <c r="O38" s="1">
        <f t="shared" si="1"/>
        <v>1.9103219370660842E-4</v>
      </c>
      <c r="P38" s="1">
        <f t="shared" si="2"/>
        <v>3.2613649856253531E-4</v>
      </c>
      <c r="Q38" s="1">
        <f t="shared" si="3"/>
        <v>4.7258348727441683E-4</v>
      </c>
      <c r="R38" s="1">
        <f t="shared" si="4"/>
        <v>6.4297060129881063E-4</v>
      </c>
      <c r="S38" s="1">
        <f t="shared" si="5"/>
        <v>5.0809134815741122E-4</v>
      </c>
      <c r="T38" s="1">
        <f t="shared" si="6"/>
        <v>3.6788826010903151E-4</v>
      </c>
      <c r="U38" s="1">
        <f t="shared" si="7"/>
        <v>3.4399091241364363E-4</v>
      </c>
      <c r="V38" s="1">
        <f t="shared" si="8"/>
        <v>2.6763017973879789E-4</v>
      </c>
      <c r="W38" s="1">
        <f t="shared" si="9"/>
        <v>4.1568639494547315E-4</v>
      </c>
    </row>
    <row r="39" spans="1:23" x14ac:dyDescent="0.25">
      <c r="A39" s="1">
        <v>4.375</v>
      </c>
      <c r="B39" s="1">
        <f>ABS(Mean!B39-MIN('ID-11'!B46,'ID-13'!B46,'ID-14'!B46,'ID-15'!B46,'ID-24'!B46,'ID-26'!B46,'ID-29'!B46,'ID-30'!B46,'ID-32'!B46,'ID-33'!B46,'ID-34'!B46,'ID-37'!B46,'ID-38'!B46,'ID-39'!B46,'ID-40'!B46,'ID-44'!B46,'ID-45'!B46,'ID-53'!B46,'ID-57'!B46,'ID-59'!B46,'ID-70'!B46,'ID-71'!B46))</f>
        <v>2.9175149137898306</v>
      </c>
      <c r="C39" s="1">
        <f>ABS(Mean!C39-MIN('ID-08'!B46,'ID-09'!B46,'ID-11'!C46,'ID-14'!C46,'ID-18'!B46,'ID-24'!C46,'ID-26'!C46,'ID-29'!C46,'ID-30'!C46,'ID-34'!C46,'ID-36'!B46,'ID-38'!C46,'ID-39'!C46,'ID-40'!C46,'ID-44'!C46,'ID-45'!C46,'ID-57'!C46,'ID-59'!C46))</f>
        <v>1.1900714676486217</v>
      </c>
      <c r="D39" s="1">
        <f>ABS(Mean!D39-MIN('ID-13'!C46,'ID-14'!D46,'ID-15'!C46,'ID-16'!B46,'ID-18'!C46,'ID-26'!D46,'ID-29'!D46,'ID-30'!D46,'ID-33'!C46,'ID-34'!D46,'ID-36'!C46,'ID-37'!C46,'ID-38'!D46,'ID-39'!D46,'ID-40'!D46,'ID-45'!D46,'ID-59'!D46,'ID-71'!C46))</f>
        <v>1.9644711937412485</v>
      </c>
      <c r="E39" s="1">
        <f>ABS(Mean!E39-MIN('ID-03'!B46,'ID-09'!C46,'ID-13'!D46,'ID-15'!D46,'ID-16'!C46,'ID-18'!D46,'ID-24'!D46,'ID-29'!E46,'ID-30'!E46,'ID-33'!D46,'ID-34'!E46,'ID-36'!D46,'ID-38'!E46,'ID-39'!E46,'ID-40'!E46,'ID-44'!D46,'ID-45'!E46,'ID-57'!D46,'ID-70'!C46,'ID-71'!D46))</f>
        <v>2.8158703288669171</v>
      </c>
      <c r="F39" s="1">
        <f>ABS(Mean!F39-MIN('ID-01'!B46,'ID-02'!B46,'ID-03'!C46,'ID-06'!B46,'ID-08'!C46,'ID-09'!D46,'ID-12'!B46,'ID-16'!D46,'ID-18'!E46,'ID-24'!E46,'ID-29'!F46,'ID-33'!E46,'ID-34'!F46,'ID-36'!E46,'ID-38'!F46,'ID-39'!F46,'ID-40'!F46,'ID-45'!F46,'ID-53'!C46,'ID-54'!B46,'ID-57'!E46,'ID-71'!E46))</f>
        <v>3.8501719600646873</v>
      </c>
      <c r="G39" s="1">
        <f>ABS(Mean!G39-MIN('ID-01'!C46,'ID-02'!C46,'ID-03'!D46,'ID-07'!B46,'ID-08'!D46,'ID-11'!D46,'ID-18'!F46,'ID-24'!F46,'ID-29'!G46,'ID-31'!B46,'ID-33'!F46,'ID-34'!G46,'ID-36'!F46,'ID-39'!G46,'ID-40'!G46,'ID-44'!E46,'ID-45'!G46,'ID-50'!B46,'ID-53'!D46,'ID-54'!C46,'ID-57'!F46,'ID-59'!E46,'ID-70'!D46,'ID-71'!F46))</f>
        <v>3.0452234386836596</v>
      </c>
      <c r="H39" s="1">
        <f>ABS(Mean!H39-MIN('ID-03'!E46,'ID-11'!E46,'ID-13'!E46,'ID-15'!E46,'ID-16'!E46,'ID-18'!G46,'ID-24'!G46,'ID-29'!H46,'ID-30'!F46,'ID-31'!C46,'ID-33'!G46,'ID-34'!H46,'ID-40'!H46,'ID-44'!F46,'ID-45'!H46,'ID-54'!D46,'ID-57'!G46,'ID-59'!F46,'ID-70'!E46,'ID-71'!G46))</f>
        <v>2.2077912497786443</v>
      </c>
      <c r="I39" s="1">
        <f>ABS(Mean!I39-MIN('ID-12'!C46,'ID-18'!H46,'ID-24'!H46,'ID-29'!I46,'ID-40'!I46,'ID-44'!G46,'ID-45'!I46,'ID-59'!G46))</f>
        <v>2.0173523440849479</v>
      </c>
      <c r="J39" s="1">
        <f>ABS(Mean!J39-MIN('ID-31'!D46,'ID-40'!J46,'ID-44'!H46,'ID-45'!J46,'ID-57'!H46))</f>
        <v>1.6356693675962632</v>
      </c>
      <c r="K39" s="1">
        <f>ABS(Mean!K39-MIN('ID-26'!E46,'ID-31'!E46,'ID-34'!I46,'ID-36'!G46,'ID-40'!K46,'ID-44'!I46,'ID-57'!I46))</f>
        <v>2.5173565504767419</v>
      </c>
      <c r="M39" s="1">
        <v>4.375</v>
      </c>
      <c r="N39" s="70">
        <f t="shared" si="0"/>
        <v>4.8605798463738581E-4</v>
      </c>
      <c r="O39" s="1">
        <f t="shared" si="1"/>
        <v>1.982659065102604E-4</v>
      </c>
      <c r="P39" s="1">
        <f t="shared" si="2"/>
        <v>3.2728090087729203E-4</v>
      </c>
      <c r="Q39" s="1">
        <f t="shared" si="3"/>
        <v>4.6912399678922842E-4</v>
      </c>
      <c r="R39" s="1">
        <f t="shared" si="4"/>
        <v>6.4143864854677697E-4</v>
      </c>
      <c r="S39" s="1">
        <f t="shared" si="5"/>
        <v>5.0733422488469769E-4</v>
      </c>
      <c r="T39" s="1">
        <f t="shared" si="6"/>
        <v>3.6781802221312214E-4</v>
      </c>
      <c r="U39" s="1">
        <f t="shared" si="7"/>
        <v>3.3609090052455232E-4</v>
      </c>
      <c r="V39" s="1">
        <f t="shared" si="8"/>
        <v>2.7250251664153748E-4</v>
      </c>
      <c r="W39" s="1">
        <f t="shared" si="9"/>
        <v>4.1939160130942524E-4</v>
      </c>
    </row>
    <row r="40" spans="1:23" x14ac:dyDescent="0.25">
      <c r="A40" s="1">
        <v>4.5</v>
      </c>
      <c r="B40" s="1">
        <f>ABS(Mean!B40-MIN('ID-11'!B47,'ID-13'!B47,'ID-14'!B47,'ID-15'!B47,'ID-24'!B47,'ID-26'!B47,'ID-29'!B47,'ID-30'!B47,'ID-32'!B47,'ID-33'!B47,'ID-34'!B47,'ID-37'!B47,'ID-38'!B47,'ID-39'!B47,'ID-40'!B47,'ID-44'!B47,'ID-45'!B47,'ID-53'!B47,'ID-57'!B47,'ID-59'!B47,'ID-70'!B47,'ID-71'!B47))</f>
        <v>2.90299720110343</v>
      </c>
      <c r="C40" s="1">
        <f>ABS(Mean!C40-MIN('ID-08'!B47,'ID-09'!B47,'ID-11'!C47,'ID-14'!C47,'ID-18'!B47,'ID-24'!C47,'ID-26'!C47,'ID-29'!C47,'ID-30'!C47,'ID-34'!C47,'ID-36'!B47,'ID-38'!C47,'ID-39'!C47,'ID-40'!C47,'ID-44'!C47,'ID-45'!C47,'ID-57'!C47,'ID-59'!C47))</f>
        <v>1.2108982155574894</v>
      </c>
      <c r="D40" s="1">
        <f>ABS(Mean!D40-MIN('ID-13'!C47,'ID-14'!D47,'ID-15'!C47,'ID-16'!B47,'ID-18'!C47,'ID-26'!D47,'ID-29'!D47,'ID-30'!D47,'ID-33'!C47,'ID-34'!D47,'ID-36'!C47,'ID-37'!C47,'ID-38'!D47,'ID-39'!D47,'ID-40'!D47,'ID-45'!D47,'ID-59'!D47,'ID-71'!C47))</f>
        <v>1.9409525056481145</v>
      </c>
      <c r="E40" s="1">
        <f>ABS(Mean!E40-MIN('ID-03'!B47,'ID-09'!C47,'ID-13'!D47,'ID-15'!D47,'ID-16'!C47,'ID-18'!D47,'ID-24'!D47,'ID-29'!E47,'ID-30'!E47,'ID-33'!D47,'ID-34'!E47,'ID-36'!D47,'ID-38'!E47,'ID-39'!E47,'ID-40'!E47,'ID-44'!D47,'ID-45'!E47,'ID-57'!D47,'ID-70'!C47,'ID-71'!D47))</f>
        <v>2.7977609234151091</v>
      </c>
      <c r="F40" s="1">
        <f>ABS(Mean!F40-MIN('ID-01'!B47,'ID-02'!B47,'ID-03'!C47,'ID-06'!B47,'ID-08'!C47,'ID-09'!D47,'ID-12'!B47,'ID-16'!D47,'ID-18'!E47,'ID-24'!E47,'ID-29'!F47,'ID-33'!E47,'ID-34'!F47,'ID-36'!E47,'ID-38'!F47,'ID-39'!F47,'ID-40'!F47,'ID-45'!F47,'ID-53'!C47,'ID-54'!B47,'ID-57'!E47,'ID-71'!E47))</f>
        <v>3.83275621995111</v>
      </c>
      <c r="G40" s="1">
        <f>ABS(Mean!G40-MIN('ID-01'!C47,'ID-02'!C47,'ID-03'!D47,'ID-07'!B47,'ID-08'!D47,'ID-11'!D47,'ID-18'!F47,'ID-24'!F47,'ID-29'!G47,'ID-31'!B47,'ID-33'!F47,'ID-34'!G47,'ID-36'!F47,'ID-39'!G47,'ID-40'!G47,'ID-44'!E47,'ID-45'!G47,'ID-50'!B47,'ID-53'!D47,'ID-54'!C47,'ID-57'!F47,'ID-59'!E47,'ID-70'!D47,'ID-71'!F47))</f>
        <v>3.0326573261838372</v>
      </c>
      <c r="H40" s="1">
        <f>ABS(Mean!H40-MIN('ID-03'!E47,'ID-11'!E47,'ID-13'!E47,'ID-15'!E47,'ID-16'!E47,'ID-18'!G47,'ID-24'!G47,'ID-29'!H47,'ID-30'!F47,'ID-31'!C47,'ID-33'!G47,'ID-34'!H47,'ID-40'!H47,'ID-44'!F47,'ID-45'!H47,'ID-54'!D47,'ID-57'!G47,'ID-59'!F47,'ID-70'!E47,'ID-71'!G47))</f>
        <v>2.2032942473983281</v>
      </c>
      <c r="I40" s="1">
        <f>ABS(Mean!I40-MIN('ID-12'!C47,'ID-18'!H47,'ID-24'!H47,'ID-29'!I47,'ID-40'!I47,'ID-44'!G47,'ID-45'!I47,'ID-59'!G47))</f>
        <v>2.0311074519702395</v>
      </c>
      <c r="J40" s="1">
        <f>ABS(Mean!J40-MIN('ID-31'!D47,'ID-40'!J47,'ID-44'!H47,'ID-45'!J47,'ID-57'!H47))</f>
        <v>1.7380986468507249</v>
      </c>
      <c r="K40" s="1">
        <f>ABS(Mean!K40-MIN('ID-26'!E47,'ID-31'!E47,'ID-34'!I47,'ID-36'!G47,'ID-40'!K47,'ID-44'!I47,'ID-57'!I47))</f>
        <v>2.5448233819249166</v>
      </c>
      <c r="M40" s="1">
        <v>4.5</v>
      </c>
      <c r="N40" s="70">
        <f t="shared" si="0"/>
        <v>4.8363933370383145E-4</v>
      </c>
      <c r="O40" s="1">
        <f t="shared" si="1"/>
        <v>2.0173564271187776E-4</v>
      </c>
      <c r="P40" s="1">
        <f t="shared" si="2"/>
        <v>3.2336268744097589E-4</v>
      </c>
      <c r="Q40" s="1">
        <f t="shared" si="3"/>
        <v>4.661069698409572E-4</v>
      </c>
      <c r="R40" s="1">
        <f t="shared" si="4"/>
        <v>6.3853718624385498E-4</v>
      </c>
      <c r="S40" s="1">
        <f t="shared" si="5"/>
        <v>5.0524071054222728E-4</v>
      </c>
      <c r="T40" s="1">
        <f t="shared" si="6"/>
        <v>3.6706882161656148E-4</v>
      </c>
      <c r="U40" s="1">
        <f t="shared" si="7"/>
        <v>3.3838250149824194E-4</v>
      </c>
      <c r="V40" s="1">
        <f t="shared" si="8"/>
        <v>2.8956723456533077E-4</v>
      </c>
      <c r="W40" s="1">
        <f t="shared" si="9"/>
        <v>4.2396757542869116E-4</v>
      </c>
    </row>
    <row r="41" spans="1:23" x14ac:dyDescent="0.25">
      <c r="A41" s="1">
        <v>4.625</v>
      </c>
      <c r="B41" s="1">
        <f>ABS(Mean!B41-MIN('ID-11'!B48,'ID-13'!B48,'ID-14'!B48,'ID-15'!B48,'ID-24'!B48,'ID-26'!B48,'ID-29'!B48,'ID-30'!B48,'ID-32'!B48,'ID-33'!B48,'ID-34'!B48,'ID-37'!B48,'ID-38'!B48,'ID-39'!B48,'ID-40'!B48,'ID-44'!B48,'ID-45'!B48,'ID-53'!B48,'ID-57'!B48,'ID-59'!B48,'ID-70'!B48,'ID-71'!B48))</f>
        <v>2.9071947166432781</v>
      </c>
      <c r="C41" s="1">
        <f>ABS(Mean!C41-MIN('ID-08'!B48,'ID-09'!B48,'ID-11'!C48,'ID-14'!C48,'ID-18'!B48,'ID-24'!C48,'ID-26'!C48,'ID-29'!C48,'ID-30'!C48,'ID-34'!C48,'ID-36'!B48,'ID-38'!C48,'ID-39'!C48,'ID-40'!C48,'ID-44'!C48,'ID-45'!C48,'ID-57'!C48,'ID-59'!C48))</f>
        <v>1.2239143289160772</v>
      </c>
      <c r="D41" s="1">
        <f>ABS(Mean!D41-MIN('ID-13'!C48,'ID-14'!D48,'ID-15'!C48,'ID-16'!B48,'ID-18'!C48,'ID-26'!D48,'ID-29'!D48,'ID-30'!D48,'ID-33'!C48,'ID-34'!D48,'ID-36'!C48,'ID-37'!C48,'ID-38'!D48,'ID-39'!D48,'ID-40'!D48,'ID-45'!D48,'ID-59'!D48,'ID-71'!C48))</f>
        <v>1.9124126872793905</v>
      </c>
      <c r="E41" s="1">
        <f>ABS(Mean!E41-MIN('ID-03'!B48,'ID-09'!C48,'ID-13'!D48,'ID-15'!D48,'ID-16'!C48,'ID-18'!D48,'ID-24'!D48,'ID-29'!E48,'ID-30'!E48,'ID-33'!D48,'ID-34'!E48,'ID-36'!D48,'ID-38'!E48,'ID-39'!E48,'ID-40'!E48,'ID-44'!D48,'ID-45'!E48,'ID-57'!D48,'ID-70'!C48,'ID-71'!D48))</f>
        <v>2.7879114062606298</v>
      </c>
      <c r="F41" s="1">
        <f>ABS(Mean!F41-MIN('ID-01'!B48,'ID-02'!B48,'ID-03'!C48,'ID-06'!B48,'ID-08'!C48,'ID-09'!D48,'ID-12'!B48,'ID-16'!D48,'ID-18'!E48,'ID-24'!E48,'ID-29'!F48,'ID-33'!E48,'ID-34'!F48,'ID-36'!E48,'ID-38'!F48,'ID-39'!F48,'ID-40'!F48,'ID-45'!F48,'ID-53'!C48,'ID-54'!B48,'ID-57'!E48,'ID-71'!E48))</f>
        <v>3.803532046063653</v>
      </c>
      <c r="G41" s="1">
        <f>ABS(Mean!G41-MIN('ID-01'!C48,'ID-02'!C48,'ID-03'!D48,'ID-07'!B48,'ID-08'!D48,'ID-11'!D48,'ID-18'!F48,'ID-24'!F48,'ID-29'!G48,'ID-31'!B48,'ID-33'!F48,'ID-34'!G48,'ID-36'!F48,'ID-39'!G48,'ID-40'!G48,'ID-44'!E48,'ID-45'!G48,'ID-50'!B48,'ID-53'!D48,'ID-54'!C48,'ID-57'!F48,'ID-59'!E48,'ID-70'!D48,'ID-71'!F48))</f>
        <v>3.0300865305583473</v>
      </c>
      <c r="H41" s="1">
        <f>ABS(Mean!H41-MIN('ID-03'!E48,'ID-11'!E48,'ID-13'!E48,'ID-15'!E48,'ID-16'!E48,'ID-18'!G48,'ID-24'!G48,'ID-29'!H48,'ID-30'!F48,'ID-31'!C48,'ID-33'!G48,'ID-34'!H48,'ID-40'!H48,'ID-44'!F48,'ID-45'!H48,'ID-54'!D48,'ID-57'!G48,'ID-59'!F48,'ID-70'!E48,'ID-71'!G48))</f>
        <v>2.1953614011205049</v>
      </c>
      <c r="I41" s="1">
        <f>ABS(Mean!I41-MIN('ID-12'!C48,'ID-18'!H48,'ID-24'!H48,'ID-29'!I48,'ID-40'!I48,'ID-44'!G48,'ID-45'!I48,'ID-59'!G48))</f>
        <v>2.0515796027343294</v>
      </c>
      <c r="J41" s="1">
        <f>ABS(Mean!J41-MIN('ID-31'!D48,'ID-40'!J48,'ID-44'!H48,'ID-45'!J48,'ID-57'!H48))</f>
        <v>1.723381905327938</v>
      </c>
      <c r="K41" s="1">
        <f>ABS(Mean!K41-MIN('ID-26'!E48,'ID-31'!E48,'ID-34'!I48,'ID-36'!G48,'ID-40'!K48,'ID-44'!I48,'ID-57'!I48))</f>
        <v>2.5595490767474387</v>
      </c>
      <c r="M41" s="1">
        <v>4.625</v>
      </c>
      <c r="N41" s="70">
        <f t="shared" si="0"/>
        <v>4.8433863979277015E-4</v>
      </c>
      <c r="O41" s="1">
        <f t="shared" si="1"/>
        <v>2.0390412719741848E-4</v>
      </c>
      <c r="P41" s="1">
        <f t="shared" si="2"/>
        <v>3.1860795370074646E-4</v>
      </c>
      <c r="Q41" s="1">
        <f t="shared" si="3"/>
        <v>4.6446604028302097E-4</v>
      </c>
      <c r="R41" s="1">
        <f t="shared" si="4"/>
        <v>6.3366843887420466E-4</v>
      </c>
      <c r="S41" s="1">
        <f t="shared" si="5"/>
        <v>5.048124159910207E-4</v>
      </c>
      <c r="T41" s="1">
        <f t="shared" si="6"/>
        <v>3.6574720942667612E-4</v>
      </c>
      <c r="U41" s="1">
        <f t="shared" si="7"/>
        <v>3.4179316181553928E-4</v>
      </c>
      <c r="V41" s="1">
        <f t="shared" si="8"/>
        <v>2.8711542542763448E-4</v>
      </c>
      <c r="W41" s="1">
        <f t="shared" si="9"/>
        <v>4.2642087618612333E-4</v>
      </c>
    </row>
    <row r="42" spans="1:23" x14ac:dyDescent="0.25">
      <c r="A42" s="1">
        <v>4.75</v>
      </c>
      <c r="B42" s="1">
        <f>ABS(Mean!B42-MIN('ID-11'!B49,'ID-13'!B49,'ID-14'!B49,'ID-15'!B49,'ID-24'!B49,'ID-26'!B49,'ID-29'!B49,'ID-30'!B49,'ID-32'!B49,'ID-33'!B49,'ID-34'!B49,'ID-37'!B49,'ID-38'!B49,'ID-39'!B49,'ID-40'!B49,'ID-44'!B49,'ID-45'!B49,'ID-53'!B49,'ID-57'!B49,'ID-59'!B49,'ID-70'!B49,'ID-71'!B49))</f>
        <v>2.9137647897378596</v>
      </c>
      <c r="C42" s="1">
        <f>ABS(Mean!C42-MIN('ID-08'!B49,'ID-09'!B49,'ID-11'!C49,'ID-14'!C49,'ID-18'!B49,'ID-24'!C49,'ID-26'!C49,'ID-29'!C49,'ID-30'!C49,'ID-34'!C49,'ID-36'!B49,'ID-38'!C49,'ID-39'!C49,'ID-40'!C49,'ID-44'!C49,'ID-45'!C49,'ID-57'!C49,'ID-59'!C49))</f>
        <v>1.2784082875783924</v>
      </c>
      <c r="D42" s="1">
        <f>ABS(Mean!D42-MIN('ID-13'!C49,'ID-14'!D49,'ID-15'!C49,'ID-16'!B49,'ID-18'!C49,'ID-26'!D49,'ID-29'!D49,'ID-30'!D49,'ID-33'!C49,'ID-34'!D49,'ID-36'!C49,'ID-37'!C49,'ID-38'!D49,'ID-39'!D49,'ID-40'!D49,'ID-45'!D49,'ID-59'!D49,'ID-71'!C49))</f>
        <v>1.8541885450313875</v>
      </c>
      <c r="E42" s="1">
        <f>ABS(Mean!E42-MIN('ID-03'!B49,'ID-09'!C49,'ID-13'!D49,'ID-15'!D49,'ID-16'!C49,'ID-18'!D49,'ID-24'!D49,'ID-29'!E49,'ID-30'!E49,'ID-33'!D49,'ID-34'!E49,'ID-36'!D49,'ID-38'!E49,'ID-39'!E49,'ID-40'!E49,'ID-44'!D49,'ID-45'!E49,'ID-57'!D49,'ID-70'!C49,'ID-71'!D49))</f>
        <v>2.7689515334829622</v>
      </c>
      <c r="F42" s="1">
        <f>ABS(Mean!F42-MIN('ID-01'!B49,'ID-02'!B49,'ID-03'!C49,'ID-06'!B49,'ID-08'!C49,'ID-09'!D49,'ID-12'!B49,'ID-16'!D49,'ID-18'!E49,'ID-24'!E49,'ID-29'!F49,'ID-33'!E49,'ID-34'!F49,'ID-36'!E49,'ID-38'!F49,'ID-39'!F49,'ID-40'!F49,'ID-45'!F49,'ID-53'!C49,'ID-54'!B49,'ID-57'!E49,'ID-71'!E49))</f>
        <v>3.7889835048459037</v>
      </c>
      <c r="G42" s="1">
        <f>ABS(Mean!G42-MIN('ID-01'!C49,'ID-02'!C49,'ID-03'!D49,'ID-07'!B49,'ID-08'!D49,'ID-11'!D49,'ID-18'!F49,'ID-24'!F49,'ID-29'!G49,'ID-31'!B49,'ID-33'!F49,'ID-34'!G49,'ID-36'!F49,'ID-39'!G49,'ID-40'!G49,'ID-44'!E49,'ID-45'!G49,'ID-50'!B49,'ID-53'!D49,'ID-54'!C49,'ID-57'!F49,'ID-59'!E49,'ID-70'!D49,'ID-71'!F49))</f>
        <v>3.0243517910797948</v>
      </c>
      <c r="H42" s="1">
        <f>ABS(Mean!H42-MIN('ID-03'!E49,'ID-11'!E49,'ID-13'!E49,'ID-15'!E49,'ID-16'!E49,'ID-18'!G49,'ID-24'!G49,'ID-29'!H49,'ID-30'!F49,'ID-31'!C49,'ID-33'!G49,'ID-34'!H49,'ID-40'!H49,'ID-44'!F49,'ID-45'!H49,'ID-54'!D49,'ID-57'!G49,'ID-59'!F49,'ID-70'!E49,'ID-71'!G49))</f>
        <v>2.1927494353286785</v>
      </c>
      <c r="I42" s="1">
        <f>ABS(Mean!I42-MIN('ID-12'!C49,'ID-18'!H49,'ID-24'!H49,'ID-29'!I49,'ID-40'!I49,'ID-44'!G49,'ID-45'!I49,'ID-59'!G49))</f>
        <v>2.0569598603729218</v>
      </c>
      <c r="J42" s="1">
        <f>ABS(Mean!J42-MIN('ID-31'!D49,'ID-40'!J49,'ID-44'!H49,'ID-45'!J49,'ID-57'!H49))</f>
        <v>1.718686344516188</v>
      </c>
      <c r="K42" s="1">
        <f>ABS(Mean!K42-MIN('ID-26'!E49,'ID-31'!E49,'ID-34'!I49,'ID-36'!G49,'ID-40'!K49,'ID-44'!I49,'ID-57'!I49))</f>
        <v>2.5393432046083122</v>
      </c>
      <c r="M42" s="1">
        <v>4.75</v>
      </c>
      <c r="N42" s="70">
        <f t="shared" si="0"/>
        <v>4.8543321397032742E-4</v>
      </c>
      <c r="O42" s="1">
        <f t="shared" si="1"/>
        <v>2.1298282071056018E-4</v>
      </c>
      <c r="P42" s="1">
        <f t="shared" si="2"/>
        <v>3.0890781160222919E-4</v>
      </c>
      <c r="Q42" s="1">
        <f t="shared" si="3"/>
        <v>4.6130732547826152E-4</v>
      </c>
      <c r="R42" s="1">
        <f t="shared" si="4"/>
        <v>6.3124465190732759E-4</v>
      </c>
      <c r="S42" s="1">
        <f t="shared" si="5"/>
        <v>5.0385700839389389E-4</v>
      </c>
      <c r="T42" s="1">
        <f t="shared" si="6"/>
        <v>3.6531205592575786E-4</v>
      </c>
      <c r="U42" s="1">
        <f t="shared" si="7"/>
        <v>3.4268951273812878E-4</v>
      </c>
      <c r="V42" s="1">
        <f t="shared" si="8"/>
        <v>2.8633314499639694E-4</v>
      </c>
      <c r="W42" s="1">
        <f t="shared" si="9"/>
        <v>4.2305457788774484E-4</v>
      </c>
    </row>
    <row r="43" spans="1:23" x14ac:dyDescent="0.25">
      <c r="A43" s="1">
        <v>4.875</v>
      </c>
      <c r="B43" s="1">
        <f>ABS(Mean!B43-MIN('ID-11'!B50,'ID-13'!B50,'ID-14'!B50,'ID-15'!B50,'ID-24'!B50,'ID-26'!B50,'ID-29'!B50,'ID-30'!B50,'ID-32'!B50,'ID-33'!B50,'ID-34'!B50,'ID-37'!B50,'ID-38'!B50,'ID-39'!B50,'ID-40'!B50,'ID-44'!B50,'ID-45'!B50,'ID-53'!B50,'ID-57'!B50,'ID-59'!B50,'ID-70'!B50,'ID-71'!B50))</f>
        <v>2.8948348065579186</v>
      </c>
      <c r="C43" s="1">
        <f>ABS(Mean!C43-MIN('ID-08'!B50,'ID-09'!B50,'ID-11'!C50,'ID-14'!C50,'ID-18'!B50,'ID-24'!C50,'ID-26'!C50,'ID-29'!C50,'ID-30'!C50,'ID-34'!C50,'ID-36'!B50,'ID-38'!C50,'ID-39'!C50,'ID-40'!C50,'ID-44'!C50,'ID-45'!C50,'ID-57'!C50,'ID-59'!C50))</f>
        <v>1.3646077756108288</v>
      </c>
      <c r="D43" s="1">
        <f>ABS(Mean!D43-MIN('ID-13'!C50,'ID-14'!D50,'ID-15'!C50,'ID-16'!B50,'ID-18'!C50,'ID-26'!D50,'ID-29'!D50,'ID-30'!D50,'ID-33'!C50,'ID-34'!D50,'ID-36'!C50,'ID-37'!C50,'ID-38'!D50,'ID-39'!D50,'ID-40'!D50,'ID-45'!D50,'ID-59'!D50,'ID-71'!C50))</f>
        <v>1.820472380457189</v>
      </c>
      <c r="E43" s="1">
        <f>ABS(Mean!E43-MIN('ID-03'!B50,'ID-09'!C50,'ID-13'!D50,'ID-15'!D50,'ID-16'!C50,'ID-18'!D50,'ID-24'!D50,'ID-29'!E50,'ID-30'!E50,'ID-33'!D50,'ID-34'!E50,'ID-36'!D50,'ID-38'!E50,'ID-39'!E50,'ID-40'!E50,'ID-44'!D50,'ID-45'!E50,'ID-57'!D50,'ID-70'!C50,'ID-71'!D50))</f>
        <v>2.7837044322915099</v>
      </c>
      <c r="F43" s="1">
        <f>ABS(Mean!F43-MIN('ID-01'!B50,'ID-02'!B50,'ID-03'!C50,'ID-06'!B50,'ID-08'!C50,'ID-09'!D50,'ID-12'!B50,'ID-16'!D50,'ID-18'!E50,'ID-24'!E50,'ID-29'!F50,'ID-33'!E50,'ID-34'!F50,'ID-36'!E50,'ID-38'!F50,'ID-39'!F50,'ID-40'!F50,'ID-45'!F50,'ID-53'!C50,'ID-54'!B50,'ID-57'!E50,'ID-71'!E50))</f>
        <v>3.7876069444119653</v>
      </c>
      <c r="G43" s="1">
        <f>ABS(Mean!G43-MIN('ID-01'!C50,'ID-02'!C50,'ID-03'!D50,'ID-07'!B50,'ID-08'!D50,'ID-11'!D50,'ID-18'!F50,'ID-24'!F50,'ID-29'!G50,'ID-31'!B50,'ID-33'!F50,'ID-34'!G50,'ID-36'!F50,'ID-39'!G50,'ID-40'!G50,'ID-44'!E50,'ID-45'!G50,'ID-50'!B50,'ID-53'!D50,'ID-54'!C50,'ID-57'!F50,'ID-59'!E50,'ID-70'!D50,'ID-71'!F50))</f>
        <v>3.0205871283183927</v>
      </c>
      <c r="H43" s="1">
        <f>ABS(Mean!H43-MIN('ID-03'!E50,'ID-11'!E50,'ID-13'!E50,'ID-15'!E50,'ID-16'!E50,'ID-18'!G50,'ID-24'!G50,'ID-29'!H50,'ID-30'!F50,'ID-31'!C50,'ID-33'!G50,'ID-34'!H50,'ID-40'!H50,'ID-44'!F50,'ID-45'!H50,'ID-54'!D50,'ID-57'!G50,'ID-59'!F50,'ID-70'!E50,'ID-71'!G50))</f>
        <v>2.1846026279973976</v>
      </c>
      <c r="I43" s="1">
        <f>ABS(Mean!I43-MIN('ID-12'!C50,'ID-18'!H50,'ID-24'!H50,'ID-29'!I50,'ID-40'!I50,'ID-44'!G50,'ID-45'!I50,'ID-59'!G50))</f>
        <v>2.0640298561544546</v>
      </c>
      <c r="J43" s="1">
        <f>ABS(Mean!J43-MIN('ID-31'!D50,'ID-40'!J50,'ID-44'!H50,'ID-45'!J50,'ID-57'!H50))</f>
        <v>1.7163950285761134</v>
      </c>
      <c r="K43" s="1">
        <f>ABS(Mean!K43-MIN('ID-26'!E50,'ID-31'!E50,'ID-34'!I50,'ID-36'!G50,'ID-40'!K50,'ID-44'!I50,'ID-57'!I50))</f>
        <v>2.5257953407327416</v>
      </c>
      <c r="M43" s="1">
        <v>4.875</v>
      </c>
      <c r="N43" s="70">
        <f t="shared" si="0"/>
        <v>4.8227947877254928E-4</v>
      </c>
      <c r="O43" s="1">
        <f t="shared" si="1"/>
        <v>2.273436554167641E-4</v>
      </c>
      <c r="P43" s="1">
        <f t="shared" si="2"/>
        <v>3.0329069858416768E-4</v>
      </c>
      <c r="Q43" s="1">
        <f t="shared" si="3"/>
        <v>4.6376515841976558E-4</v>
      </c>
      <c r="R43" s="1">
        <f t="shared" si="4"/>
        <v>6.3101531693903346E-4</v>
      </c>
      <c r="S43" s="1">
        <f t="shared" si="5"/>
        <v>5.032298155778443E-4</v>
      </c>
      <c r="T43" s="1">
        <f t="shared" si="6"/>
        <v>3.6395479782436646E-4</v>
      </c>
      <c r="U43" s="1">
        <f t="shared" si="7"/>
        <v>3.4386737403533215E-4</v>
      </c>
      <c r="V43" s="1">
        <f t="shared" si="8"/>
        <v>2.8595141176078053E-4</v>
      </c>
      <c r="W43" s="1">
        <f t="shared" si="9"/>
        <v>4.207975037660748E-4</v>
      </c>
    </row>
    <row r="44" spans="1:23" x14ac:dyDescent="0.25">
      <c r="A44" s="1">
        <v>5</v>
      </c>
      <c r="B44" s="1">
        <f>ABS(Mean!B44-MIN('ID-11'!B51,'ID-13'!B51,'ID-14'!B51,'ID-15'!B51,'ID-24'!B51,'ID-26'!B51,'ID-29'!B51,'ID-30'!B51,'ID-32'!B51,'ID-33'!B51,'ID-34'!B51,'ID-37'!B51,'ID-38'!B51,'ID-39'!B51,'ID-40'!B51,'ID-44'!B51,'ID-45'!B51,'ID-53'!B51,'ID-57'!B51,'ID-59'!B51,'ID-70'!B51,'ID-71'!B51))</f>
        <v>2.8915549583477369</v>
      </c>
      <c r="C44" s="1">
        <f>ABS(Mean!C44-MIN('ID-08'!B51,'ID-09'!B51,'ID-11'!C51,'ID-14'!C51,'ID-18'!B51,'ID-24'!C51,'ID-26'!C51,'ID-29'!C51,'ID-30'!C51,'ID-34'!C51,'ID-36'!B51,'ID-38'!C51,'ID-39'!C51,'ID-40'!C51,'ID-44'!C51,'ID-45'!C51,'ID-57'!C51,'ID-59'!C51))</f>
        <v>1.3783942931576441</v>
      </c>
      <c r="D44" s="1">
        <f>ABS(Mean!D44-MIN('ID-13'!C51,'ID-14'!D51,'ID-15'!C51,'ID-16'!B51,'ID-18'!C51,'ID-26'!D51,'ID-29'!D51,'ID-30'!D51,'ID-33'!C51,'ID-34'!D51,'ID-36'!C51,'ID-37'!C51,'ID-38'!D51,'ID-39'!D51,'ID-40'!D51,'ID-45'!D51,'ID-59'!D51,'ID-71'!C51))</f>
        <v>1.7708760389486611</v>
      </c>
      <c r="E44" s="1">
        <f>ABS(Mean!E44-MIN('ID-03'!B51,'ID-09'!C51,'ID-13'!D51,'ID-15'!D51,'ID-16'!C51,'ID-18'!D51,'ID-24'!D51,'ID-29'!E51,'ID-30'!E51,'ID-33'!D51,'ID-34'!E51,'ID-36'!D51,'ID-38'!E51,'ID-39'!E51,'ID-40'!E51,'ID-44'!D51,'ID-45'!E51,'ID-57'!D51,'ID-70'!C51,'ID-71'!D51))</f>
        <v>2.7696076238419427</v>
      </c>
      <c r="F44" s="1">
        <f>ABS(Mean!F44-MIN('ID-01'!B51,'ID-02'!B51,'ID-03'!C51,'ID-06'!B51,'ID-08'!C51,'ID-09'!D51,'ID-12'!B51,'ID-16'!D51,'ID-18'!E51,'ID-24'!E51,'ID-29'!F51,'ID-33'!E51,'ID-34'!F51,'ID-36'!E51,'ID-38'!F51,'ID-39'!F51,'ID-40'!F51,'ID-45'!F51,'ID-53'!C51,'ID-54'!B51,'ID-57'!E51,'ID-71'!E51))</f>
        <v>3.7622753302375607</v>
      </c>
      <c r="G44" s="1">
        <f>ABS(Mean!G44-MIN('ID-01'!C51,'ID-02'!C51,'ID-03'!D51,'ID-07'!B51,'ID-08'!D51,'ID-11'!D51,'ID-18'!F51,'ID-24'!F51,'ID-29'!G51,'ID-31'!B51,'ID-33'!F51,'ID-34'!G51,'ID-36'!F51,'ID-39'!G51,'ID-40'!G51,'ID-44'!E51,'ID-45'!G51,'ID-50'!B51,'ID-53'!D51,'ID-54'!C51,'ID-57'!F51,'ID-59'!E51,'ID-70'!D51,'ID-71'!F51))</f>
        <v>3.0168689664199961</v>
      </c>
      <c r="H44" s="1">
        <f>ABS(Mean!H44-MIN('ID-03'!E51,'ID-11'!E51,'ID-13'!E51,'ID-15'!E51,'ID-16'!E51,'ID-18'!G51,'ID-24'!G51,'ID-29'!H51,'ID-30'!F51,'ID-31'!C51,'ID-33'!G51,'ID-34'!H51,'ID-40'!H51,'ID-44'!F51,'ID-45'!H51,'ID-54'!D51,'ID-57'!G51,'ID-59'!F51,'ID-70'!E51,'ID-71'!G51))</f>
        <v>2.1803062063861471</v>
      </c>
      <c r="I44" s="1">
        <f>ABS(Mean!I44-MIN('ID-12'!C51,'ID-18'!H51,'ID-24'!H51,'ID-29'!I51,'ID-40'!I51,'ID-44'!G51,'ID-45'!I51,'ID-59'!G51))</f>
        <v>2.0980228461001946</v>
      </c>
      <c r="J44" s="1">
        <f>ABS(Mean!J44-MIN('ID-31'!D51,'ID-40'!J51,'ID-44'!H51,'ID-45'!J51,'ID-57'!H51))</f>
        <v>1.7012465164015251</v>
      </c>
      <c r="K44" s="1">
        <f>ABS(Mean!K44-MIN('ID-26'!E51,'ID-31'!E51,'ID-34'!I51,'ID-36'!G51,'ID-40'!K51,'ID-44'!I51,'ID-57'!I51))</f>
        <v>2.5483983368111116</v>
      </c>
      <c r="M44" s="1">
        <v>5</v>
      </c>
      <c r="N44" s="70">
        <f t="shared" si="0"/>
        <v>4.8173305606073302E-4</v>
      </c>
      <c r="O44" s="1">
        <f t="shared" si="1"/>
        <v>2.296404892400635E-4</v>
      </c>
      <c r="P44" s="1">
        <f t="shared" si="2"/>
        <v>2.9502794808884697E-4</v>
      </c>
      <c r="Q44" s="1">
        <f t="shared" si="3"/>
        <v>4.614166301320677E-4</v>
      </c>
      <c r="R44" s="1">
        <f t="shared" si="4"/>
        <v>6.2679507001757765E-4</v>
      </c>
      <c r="S44" s="1">
        <f t="shared" si="5"/>
        <v>5.0261036980557138E-4</v>
      </c>
      <c r="T44" s="1">
        <f t="shared" si="6"/>
        <v>3.6323901398393213E-4</v>
      </c>
      <c r="U44" s="1">
        <f t="shared" si="7"/>
        <v>3.4953060616029245E-4</v>
      </c>
      <c r="V44" s="1">
        <f t="shared" si="8"/>
        <v>2.8342766963249409E-4</v>
      </c>
      <c r="W44" s="1">
        <f t="shared" si="9"/>
        <v>4.2456316291273125E-4</v>
      </c>
    </row>
    <row r="45" spans="1:23" x14ac:dyDescent="0.25">
      <c r="A45" s="1">
        <v>5.125</v>
      </c>
      <c r="B45" s="1">
        <f>ABS(Mean!B45-MIN('ID-11'!B52,'ID-13'!B52,'ID-14'!B52,'ID-15'!B52,'ID-24'!B52,'ID-26'!B52,'ID-29'!B52,'ID-30'!B52,'ID-32'!B52,'ID-33'!B52,'ID-34'!B52,'ID-37'!B52,'ID-38'!B52,'ID-39'!B52,'ID-40'!B52,'ID-44'!B52,'ID-45'!B52,'ID-53'!B52,'ID-57'!B52,'ID-59'!B52,'ID-70'!B52,'ID-71'!B52))</f>
        <v>2.8864613975336226</v>
      </c>
      <c r="C45" s="1">
        <f>ABS(Mean!C45-MIN('ID-08'!B52,'ID-09'!B52,'ID-11'!C52,'ID-14'!C52,'ID-18'!B52,'ID-24'!C52,'ID-26'!C52,'ID-29'!C52,'ID-30'!C52,'ID-34'!C52,'ID-36'!B52,'ID-38'!C52,'ID-39'!C52,'ID-40'!C52,'ID-44'!C52,'ID-45'!C52,'ID-57'!C52,'ID-59'!C52))</f>
        <v>1.360004343954569</v>
      </c>
      <c r="D45" s="1">
        <f>ABS(Mean!D45-MIN('ID-13'!C52,'ID-14'!D52,'ID-15'!C52,'ID-16'!B52,'ID-18'!C52,'ID-26'!D52,'ID-29'!D52,'ID-30'!D52,'ID-33'!C52,'ID-34'!D52,'ID-36'!C52,'ID-37'!C52,'ID-38'!D52,'ID-39'!D52,'ID-40'!D52,'ID-45'!D52,'ID-59'!D52,'ID-71'!C52))</f>
        <v>1.7468274514022535</v>
      </c>
      <c r="E45" s="1">
        <f>ABS(Mean!E45-MIN('ID-03'!B52,'ID-09'!C52,'ID-13'!D52,'ID-15'!D52,'ID-16'!C52,'ID-18'!D52,'ID-24'!D52,'ID-29'!E52,'ID-30'!E52,'ID-33'!D52,'ID-34'!E52,'ID-36'!D52,'ID-38'!E52,'ID-39'!E52,'ID-40'!E52,'ID-44'!D52,'ID-45'!E52,'ID-57'!D52,'ID-70'!C52,'ID-71'!D52))</f>
        <v>2.7805608717746484</v>
      </c>
      <c r="F45" s="1">
        <f>ABS(Mean!F45-MIN('ID-01'!B52,'ID-02'!B52,'ID-03'!C52,'ID-06'!B52,'ID-08'!C52,'ID-09'!D52,'ID-12'!B52,'ID-16'!D52,'ID-18'!E52,'ID-24'!E52,'ID-29'!F52,'ID-33'!E52,'ID-34'!F52,'ID-36'!E52,'ID-38'!F52,'ID-39'!F52,'ID-40'!F52,'ID-45'!F52,'ID-53'!C52,'ID-54'!B52,'ID-57'!E52,'ID-71'!E52))</f>
        <v>3.7421883734965835</v>
      </c>
      <c r="G45" s="1">
        <f>ABS(Mean!G45-MIN('ID-01'!C52,'ID-02'!C52,'ID-03'!D52,'ID-07'!B52,'ID-08'!D52,'ID-11'!D52,'ID-18'!F52,'ID-24'!F52,'ID-29'!G52,'ID-31'!B52,'ID-33'!F52,'ID-34'!G52,'ID-36'!F52,'ID-39'!G52,'ID-40'!G52,'ID-44'!E52,'ID-45'!G52,'ID-50'!B52,'ID-53'!D52,'ID-54'!C52,'ID-57'!F52,'ID-59'!E52,'ID-70'!D52,'ID-71'!F52))</f>
        <v>3.0203529392482098</v>
      </c>
      <c r="H45" s="1">
        <f>ABS(Mean!H45-MIN('ID-03'!E52,'ID-11'!E52,'ID-13'!E52,'ID-15'!E52,'ID-16'!E52,'ID-18'!G52,'ID-24'!G52,'ID-29'!H52,'ID-30'!F52,'ID-31'!C52,'ID-33'!G52,'ID-34'!H52,'ID-40'!H52,'ID-44'!F52,'ID-45'!H52,'ID-54'!D52,'ID-57'!G52,'ID-59'!F52,'ID-70'!E52,'ID-71'!G52))</f>
        <v>2.1627626269826679</v>
      </c>
      <c r="I45" s="1">
        <f>ABS(Mean!I45-MIN('ID-12'!C52,'ID-18'!H52,'ID-24'!H52,'ID-29'!I52,'ID-40'!I52,'ID-44'!G52,'ID-45'!I52,'ID-59'!G52))</f>
        <v>2.1102622735489858</v>
      </c>
      <c r="J45" s="1">
        <f>ABS(Mean!J45-MIN('ID-31'!D52,'ID-40'!J52,'ID-44'!H52,'ID-45'!J52,'ID-57'!H52))</f>
        <v>1.6831882835567127</v>
      </c>
      <c r="K45" s="1">
        <f>ABS(Mean!K45-MIN('ID-26'!E52,'ID-31'!E52,'ID-34'!I52,'ID-36'!G52,'ID-40'!K52,'ID-44'!I52,'ID-57'!I52))</f>
        <v>2.6067189216023805</v>
      </c>
      <c r="M45" s="1">
        <v>5.125</v>
      </c>
      <c r="N45" s="70">
        <f t="shared" si="0"/>
        <v>4.8088446882910157E-4</v>
      </c>
      <c r="O45" s="1">
        <f t="shared" si="1"/>
        <v>2.265767237028312E-4</v>
      </c>
      <c r="P45" s="1">
        <f t="shared" si="2"/>
        <v>2.9102145340361547E-4</v>
      </c>
      <c r="Q45" s="1">
        <f t="shared" si="3"/>
        <v>4.6324144123765647E-4</v>
      </c>
      <c r="R45" s="1">
        <f t="shared" si="4"/>
        <v>6.2344858302453086E-4</v>
      </c>
      <c r="S45" s="1">
        <f t="shared" si="5"/>
        <v>5.0319079967875175E-4</v>
      </c>
      <c r="T45" s="1">
        <f t="shared" si="6"/>
        <v>3.6031625365531248E-4</v>
      </c>
      <c r="U45" s="1">
        <f t="shared" si="7"/>
        <v>3.5156969477326104E-4</v>
      </c>
      <c r="V45" s="1">
        <f t="shared" si="8"/>
        <v>2.8041916804054834E-4</v>
      </c>
      <c r="W45" s="1">
        <f t="shared" si="9"/>
        <v>4.3427937233895663E-4</v>
      </c>
    </row>
    <row r="46" spans="1:23" x14ac:dyDescent="0.25">
      <c r="A46" s="1">
        <v>5.25</v>
      </c>
      <c r="B46" s="1">
        <f>ABS(Mean!B46-MIN('ID-11'!B53,'ID-13'!B53,'ID-14'!B53,'ID-15'!B53,'ID-24'!B53,'ID-26'!B53,'ID-29'!B53,'ID-30'!B53,'ID-32'!B53,'ID-33'!B53,'ID-34'!B53,'ID-37'!B53,'ID-38'!B53,'ID-39'!B53,'ID-40'!B53,'ID-44'!B53,'ID-45'!B53,'ID-53'!B53,'ID-57'!B53,'ID-59'!B53,'ID-70'!B53,'ID-71'!B53))</f>
        <v>2.9047308042261322</v>
      </c>
      <c r="C46" s="1">
        <f>ABS(Mean!C46-MIN('ID-08'!B53,'ID-09'!B53,'ID-11'!C53,'ID-14'!C53,'ID-18'!B53,'ID-24'!C53,'ID-26'!C53,'ID-29'!C53,'ID-30'!C53,'ID-34'!C53,'ID-36'!B53,'ID-38'!C53,'ID-39'!C53,'ID-40'!C53,'ID-44'!C53,'ID-45'!C53,'ID-57'!C53,'ID-59'!C53))</f>
        <v>1.3467643734368291</v>
      </c>
      <c r="D46" s="1">
        <f>ABS(Mean!D46-MIN('ID-13'!C53,'ID-14'!D53,'ID-15'!C53,'ID-16'!B53,'ID-18'!C53,'ID-26'!D53,'ID-29'!D53,'ID-30'!D53,'ID-33'!C53,'ID-34'!D53,'ID-36'!C53,'ID-37'!C53,'ID-38'!D53,'ID-39'!D53,'ID-40'!D53,'ID-45'!D53,'ID-59'!D53,'ID-71'!C53))</f>
        <v>1.7654388793808458</v>
      </c>
      <c r="E46" s="1">
        <f>ABS(Mean!E46-MIN('ID-03'!B53,'ID-09'!C53,'ID-13'!D53,'ID-15'!D53,'ID-16'!C53,'ID-18'!D53,'ID-24'!D53,'ID-29'!E53,'ID-30'!E53,'ID-33'!D53,'ID-34'!E53,'ID-36'!D53,'ID-38'!E53,'ID-39'!E53,'ID-40'!E53,'ID-44'!D53,'ID-45'!E53,'ID-57'!D53,'ID-70'!C53,'ID-71'!D53))</f>
        <v>2.7917885687449657</v>
      </c>
      <c r="F46" s="1">
        <f>ABS(Mean!F46-MIN('ID-01'!B53,'ID-02'!B53,'ID-03'!C53,'ID-06'!B53,'ID-08'!C53,'ID-09'!D53,'ID-12'!B53,'ID-16'!D53,'ID-18'!E53,'ID-24'!E53,'ID-29'!F53,'ID-33'!E53,'ID-34'!F53,'ID-36'!E53,'ID-38'!F53,'ID-39'!F53,'ID-40'!F53,'ID-45'!F53,'ID-53'!C53,'ID-54'!B53,'ID-57'!E53,'ID-71'!E53))</f>
        <v>3.7306305266965443</v>
      </c>
      <c r="G46" s="1">
        <f>ABS(Mean!G46-MIN('ID-01'!C53,'ID-02'!C53,'ID-03'!D53,'ID-07'!B53,'ID-08'!D53,'ID-11'!D53,'ID-18'!F53,'ID-24'!F53,'ID-29'!G53,'ID-31'!B53,'ID-33'!F53,'ID-34'!G53,'ID-36'!F53,'ID-39'!G53,'ID-40'!G53,'ID-44'!E53,'ID-45'!G53,'ID-50'!B53,'ID-53'!D53,'ID-54'!C53,'ID-57'!F53,'ID-59'!E53,'ID-70'!D53,'ID-71'!F53))</f>
        <v>3.0262624674288565</v>
      </c>
      <c r="H46" s="1">
        <f>ABS(Mean!H46-MIN('ID-03'!E53,'ID-11'!E53,'ID-13'!E53,'ID-15'!E53,'ID-16'!E53,'ID-18'!G53,'ID-24'!G53,'ID-29'!H53,'ID-30'!F53,'ID-31'!C53,'ID-33'!G53,'ID-34'!H53,'ID-40'!H53,'ID-44'!F53,'ID-45'!H53,'ID-54'!D53,'ID-57'!G53,'ID-59'!F53,'ID-70'!E53,'ID-71'!G53))</f>
        <v>2.1484227752599279</v>
      </c>
      <c r="I46" s="1">
        <f>ABS(Mean!I46-MIN('ID-12'!C53,'ID-18'!H53,'ID-24'!H53,'ID-29'!I53,'ID-40'!I53,'ID-44'!G53,'ID-45'!I53,'ID-59'!G53))</f>
        <v>2.1206643772270812</v>
      </c>
      <c r="J46" s="1">
        <f>ABS(Mean!J46-MIN('ID-31'!D53,'ID-40'!J53,'ID-44'!H53,'ID-45'!J53,'ID-57'!H53))</f>
        <v>1.6636469832417846</v>
      </c>
      <c r="K46" s="1">
        <f>ABS(Mean!K46-MIN('ID-26'!E53,'ID-31'!E53,'ID-34'!I53,'ID-36'!G53,'ID-40'!K53,'ID-44'!I53,'ID-57'!I53))</f>
        <v>2.5855260021472524</v>
      </c>
      <c r="M46" s="1">
        <v>5.25</v>
      </c>
      <c r="N46" s="70">
        <f t="shared" si="0"/>
        <v>4.8392815198407366E-4</v>
      </c>
      <c r="O46" s="1">
        <f t="shared" si="1"/>
        <v>2.2437094461457574E-4</v>
      </c>
      <c r="P46" s="1">
        <f t="shared" si="2"/>
        <v>2.941221173048489E-4</v>
      </c>
      <c r="Q46" s="1">
        <f t="shared" si="3"/>
        <v>4.6511197555291133E-4</v>
      </c>
      <c r="R46" s="1">
        <f t="shared" si="4"/>
        <v>6.215230457476443E-4</v>
      </c>
      <c r="S46" s="1">
        <f t="shared" si="5"/>
        <v>5.0417532707364751E-4</v>
      </c>
      <c r="T46" s="1">
        <f t="shared" si="6"/>
        <v>3.5792723435830399E-4</v>
      </c>
      <c r="U46" s="1">
        <f t="shared" si="7"/>
        <v>3.5330268524603174E-4</v>
      </c>
      <c r="V46" s="1">
        <f t="shared" si="8"/>
        <v>2.7716358740808135E-4</v>
      </c>
      <c r="W46" s="1">
        <f t="shared" si="9"/>
        <v>4.307486319577323E-4</v>
      </c>
    </row>
    <row r="47" spans="1:23" x14ac:dyDescent="0.25">
      <c r="A47" s="1">
        <v>5.375</v>
      </c>
      <c r="B47" s="1">
        <f>ABS(Mean!B47-MIN('ID-11'!B54,'ID-13'!B54,'ID-14'!B54,'ID-15'!B54,'ID-24'!B54,'ID-26'!B54,'ID-29'!B54,'ID-30'!B54,'ID-32'!B54,'ID-33'!B54,'ID-34'!B54,'ID-37'!B54,'ID-38'!B54,'ID-39'!B54,'ID-40'!B54,'ID-44'!B54,'ID-45'!B54,'ID-53'!B54,'ID-57'!B54,'ID-59'!B54,'ID-70'!B54,'ID-71'!B54))</f>
        <v>2.9096172952292156</v>
      </c>
      <c r="C47" s="1">
        <f>ABS(Mean!C47-MIN('ID-08'!B54,'ID-09'!B54,'ID-11'!C54,'ID-14'!C54,'ID-18'!B54,'ID-24'!C54,'ID-26'!C54,'ID-29'!C54,'ID-30'!C54,'ID-34'!C54,'ID-36'!B54,'ID-38'!C54,'ID-39'!C54,'ID-40'!C54,'ID-44'!C54,'ID-45'!C54,'ID-57'!C54,'ID-59'!C54))</f>
        <v>1.2838910186296846</v>
      </c>
      <c r="D47" s="1">
        <f>ABS(Mean!D47-MIN('ID-13'!C54,'ID-14'!D54,'ID-15'!C54,'ID-16'!B54,'ID-18'!C54,'ID-26'!D54,'ID-29'!D54,'ID-30'!D54,'ID-33'!C54,'ID-34'!D54,'ID-36'!C54,'ID-37'!C54,'ID-38'!D54,'ID-39'!D54,'ID-40'!D54,'ID-45'!D54,'ID-59'!D54,'ID-71'!C54))</f>
        <v>1.7368524376083578</v>
      </c>
      <c r="E47" s="1">
        <f>ABS(Mean!E47-MIN('ID-03'!B54,'ID-09'!C54,'ID-13'!D54,'ID-15'!D54,'ID-16'!C54,'ID-18'!D54,'ID-24'!D54,'ID-29'!E54,'ID-30'!E54,'ID-33'!D54,'ID-34'!E54,'ID-36'!D54,'ID-38'!E54,'ID-39'!E54,'ID-40'!E54,'ID-44'!D54,'ID-45'!E54,'ID-57'!D54,'ID-70'!C54,'ID-71'!D54))</f>
        <v>2.804456636851306</v>
      </c>
      <c r="F47" s="1">
        <f>ABS(Mean!F47-MIN('ID-01'!B54,'ID-02'!B54,'ID-03'!C54,'ID-06'!B54,'ID-08'!C54,'ID-09'!D54,'ID-12'!B54,'ID-16'!D54,'ID-18'!E54,'ID-24'!E54,'ID-29'!F54,'ID-33'!E54,'ID-34'!F54,'ID-36'!E54,'ID-38'!F54,'ID-39'!F54,'ID-40'!F54,'ID-45'!F54,'ID-53'!C54,'ID-54'!B54,'ID-57'!E54,'ID-71'!E54))</f>
        <v>3.7220843298570183</v>
      </c>
      <c r="G47" s="1">
        <f>ABS(Mean!G47-MIN('ID-01'!C54,'ID-02'!C54,'ID-03'!D54,'ID-07'!B54,'ID-08'!D54,'ID-11'!D54,'ID-18'!F54,'ID-24'!F54,'ID-29'!G54,'ID-31'!B54,'ID-33'!F54,'ID-34'!G54,'ID-36'!F54,'ID-39'!G54,'ID-40'!G54,'ID-44'!E54,'ID-45'!G54,'ID-50'!B54,'ID-53'!D54,'ID-54'!C54,'ID-57'!F54,'ID-59'!E54,'ID-70'!D54,'ID-71'!F54))</f>
        <v>3.0360041008492535</v>
      </c>
      <c r="H47" s="1">
        <f>ABS(Mean!H47-MIN('ID-03'!E54,'ID-11'!E54,'ID-13'!E54,'ID-15'!E54,'ID-16'!E54,'ID-18'!G54,'ID-24'!G54,'ID-29'!H54,'ID-30'!F54,'ID-31'!C54,'ID-33'!G54,'ID-34'!H54,'ID-40'!H54,'ID-44'!F54,'ID-45'!H54,'ID-54'!D54,'ID-57'!G54,'ID-59'!F54,'ID-70'!E54,'ID-71'!G54))</f>
        <v>2.1279146424645488</v>
      </c>
      <c r="I47" s="1">
        <f>ABS(Mean!I47-MIN('ID-12'!C54,'ID-18'!H54,'ID-24'!H54,'ID-29'!I54,'ID-40'!I54,'ID-44'!G54,'ID-45'!I54,'ID-59'!G54))</f>
        <v>2.1538304210507313</v>
      </c>
      <c r="J47" s="1">
        <f>ABS(Mean!J47-MIN('ID-31'!D54,'ID-40'!J54,'ID-44'!H54,'ID-45'!J54,'ID-57'!H54))</f>
        <v>1.6435563303071969</v>
      </c>
      <c r="K47" s="1">
        <f>ABS(Mean!K47-MIN('ID-26'!E54,'ID-31'!E54,'ID-34'!I54,'ID-36'!G54,'ID-40'!K54,'ID-44'!I54,'ID-57'!I54))</f>
        <v>2.6000453590443553</v>
      </c>
      <c r="M47" s="1">
        <v>5.375</v>
      </c>
      <c r="N47" s="70">
        <f t="shared" si="0"/>
        <v>4.8474224138518737E-4</v>
      </c>
      <c r="O47" s="1">
        <f t="shared" si="1"/>
        <v>2.1389624370370548E-4</v>
      </c>
      <c r="P47" s="1">
        <f t="shared" si="2"/>
        <v>2.8935961610555242E-4</v>
      </c>
      <c r="Q47" s="1">
        <f t="shared" si="3"/>
        <v>4.672224756994276E-4</v>
      </c>
      <c r="R47" s="1">
        <f t="shared" si="4"/>
        <v>6.2009924935417927E-4</v>
      </c>
      <c r="S47" s="1">
        <f t="shared" si="5"/>
        <v>5.0579828320148571E-4</v>
      </c>
      <c r="T47" s="1">
        <f t="shared" si="6"/>
        <v>3.5451057943459383E-4</v>
      </c>
      <c r="U47" s="1">
        <f t="shared" si="7"/>
        <v>3.5882814814705186E-4</v>
      </c>
      <c r="V47" s="1">
        <f t="shared" si="8"/>
        <v>2.7381648462917904E-4</v>
      </c>
      <c r="W47" s="1">
        <f t="shared" si="9"/>
        <v>4.331675568167896E-4</v>
      </c>
    </row>
    <row r="48" spans="1:23" x14ac:dyDescent="0.25">
      <c r="A48" s="1">
        <v>5.5</v>
      </c>
      <c r="B48" s="1">
        <f>ABS(Mean!B48-MIN('ID-11'!B55,'ID-13'!B55,'ID-14'!B55,'ID-15'!B55,'ID-24'!B55,'ID-26'!B55,'ID-29'!B55,'ID-30'!B55,'ID-32'!B55,'ID-33'!B55,'ID-34'!B55,'ID-37'!B55,'ID-38'!B55,'ID-39'!B55,'ID-40'!B55,'ID-44'!B55,'ID-45'!B55,'ID-53'!B55,'ID-57'!B55,'ID-59'!B55,'ID-70'!B55,'ID-71'!B55))</f>
        <v>2.8938422995115074</v>
      </c>
      <c r="C48" s="1">
        <f>ABS(Mean!C48-MIN('ID-08'!B55,'ID-09'!B55,'ID-11'!C55,'ID-14'!C55,'ID-18'!B55,'ID-24'!C55,'ID-26'!C55,'ID-29'!C55,'ID-30'!C55,'ID-34'!C55,'ID-36'!B55,'ID-38'!C55,'ID-39'!C55,'ID-40'!C55,'ID-44'!C55,'ID-45'!C55,'ID-57'!C55,'ID-59'!C55))</f>
        <v>1.2769710545404296</v>
      </c>
      <c r="D48" s="1">
        <f>ABS(Mean!D48-MIN('ID-13'!C55,'ID-14'!D55,'ID-15'!C55,'ID-16'!B55,'ID-18'!C55,'ID-26'!D55,'ID-29'!D55,'ID-30'!D55,'ID-33'!C55,'ID-34'!D55,'ID-36'!C55,'ID-37'!C55,'ID-38'!D55,'ID-39'!D55,'ID-40'!D55,'ID-45'!D55,'ID-59'!D55,'ID-71'!C55))</f>
        <v>1.7106925744830477</v>
      </c>
      <c r="E48" s="1">
        <f>ABS(Mean!E48-MIN('ID-03'!B55,'ID-09'!C55,'ID-13'!D55,'ID-15'!D55,'ID-16'!C55,'ID-18'!D55,'ID-24'!D55,'ID-29'!E55,'ID-30'!E55,'ID-33'!D55,'ID-34'!E55,'ID-36'!D55,'ID-38'!E55,'ID-39'!E55,'ID-40'!E55,'ID-44'!D55,'ID-45'!E55,'ID-57'!D55,'ID-70'!C55,'ID-71'!D55))</f>
        <v>2.7798602477487244</v>
      </c>
      <c r="F48" s="1">
        <f>ABS(Mean!F48-MIN('ID-01'!B55,'ID-02'!B55,'ID-03'!C55,'ID-06'!B55,'ID-08'!C55,'ID-09'!D55,'ID-12'!B55,'ID-16'!D55,'ID-18'!E55,'ID-24'!E55,'ID-29'!F55,'ID-33'!E55,'ID-34'!F55,'ID-36'!E55,'ID-38'!F55,'ID-39'!F55,'ID-40'!F55,'ID-45'!F55,'ID-53'!C55,'ID-54'!B55,'ID-57'!E55,'ID-71'!E55))</f>
        <v>3.7102652104674627</v>
      </c>
      <c r="G48" s="1">
        <f>ABS(Mean!G48-MIN('ID-01'!C55,'ID-02'!C55,'ID-03'!D55,'ID-07'!B55,'ID-08'!D55,'ID-11'!D55,'ID-18'!F55,'ID-24'!F55,'ID-29'!G55,'ID-31'!B55,'ID-33'!F55,'ID-34'!G55,'ID-36'!F55,'ID-39'!G55,'ID-40'!G55,'ID-44'!E55,'ID-45'!G55,'ID-50'!B55,'ID-53'!D55,'ID-54'!C55,'ID-57'!F55,'ID-59'!E55,'ID-70'!D55,'ID-71'!F55))</f>
        <v>3.0261247081875049</v>
      </c>
      <c r="H48" s="1">
        <f>ABS(Mean!H48-MIN('ID-03'!E55,'ID-11'!E55,'ID-13'!E55,'ID-15'!E55,'ID-16'!E55,'ID-18'!G55,'ID-24'!G55,'ID-29'!H55,'ID-30'!F55,'ID-31'!C55,'ID-33'!G55,'ID-34'!H55,'ID-40'!H55,'ID-44'!F55,'ID-45'!H55,'ID-54'!D55,'ID-57'!G55,'ID-59'!F55,'ID-70'!E55,'ID-71'!G55))</f>
        <v>2.1525370368946608</v>
      </c>
      <c r="I48" s="1">
        <f>ABS(Mean!I48-MIN('ID-12'!C55,'ID-18'!H55,'ID-24'!H55,'ID-29'!I55,'ID-40'!I55,'ID-44'!G55,'ID-45'!I55,'ID-59'!G55))</f>
        <v>2.1405244854559253</v>
      </c>
      <c r="J48" s="1">
        <f>ABS(Mean!J48-MIN('ID-31'!D55,'ID-40'!J55,'ID-44'!H55,'ID-45'!J55,'ID-57'!H55))</f>
        <v>1.6681733653843578</v>
      </c>
      <c r="K48" s="1">
        <f>ABS(Mean!K48-MIN('ID-26'!E55,'ID-31'!E55,'ID-34'!I55,'ID-36'!G55,'ID-40'!K55,'ID-44'!I55,'ID-57'!I55))</f>
        <v>2.5760574728161343</v>
      </c>
      <c r="M48" s="1">
        <v>5.5</v>
      </c>
      <c r="N48" s="70">
        <f t="shared" si="0"/>
        <v>4.8211412709861718E-4</v>
      </c>
      <c r="O48" s="1">
        <f t="shared" si="1"/>
        <v>2.1274337768643559E-4</v>
      </c>
      <c r="P48" s="1">
        <f t="shared" si="2"/>
        <v>2.8500138290887578E-4</v>
      </c>
      <c r="Q48" s="1">
        <f t="shared" si="3"/>
        <v>4.631247172749375E-4</v>
      </c>
      <c r="R48" s="1">
        <f t="shared" si="4"/>
        <v>6.1813018406387931E-4</v>
      </c>
      <c r="S48" s="1">
        <f t="shared" si="5"/>
        <v>5.0415237638403831E-4</v>
      </c>
      <c r="T48" s="1">
        <f t="shared" si="6"/>
        <v>3.5861267034665049E-4</v>
      </c>
      <c r="U48" s="1">
        <f t="shared" si="7"/>
        <v>3.5661137927695718E-4</v>
      </c>
      <c r="V48" s="1">
        <f t="shared" si="8"/>
        <v>2.7791768267303402E-4</v>
      </c>
      <c r="W48" s="1">
        <f t="shared" si="9"/>
        <v>4.2917117497116798E-4</v>
      </c>
    </row>
    <row r="49" spans="1:23" x14ac:dyDescent="0.25">
      <c r="A49" s="1">
        <v>5.625</v>
      </c>
      <c r="B49" s="1">
        <f>ABS(Mean!B49-MIN('ID-11'!B56,'ID-13'!B56,'ID-14'!B56,'ID-15'!B56,'ID-24'!B56,'ID-26'!B56,'ID-29'!B56,'ID-30'!B56,'ID-32'!B56,'ID-33'!B56,'ID-34'!B56,'ID-37'!B56,'ID-38'!B56,'ID-39'!B56,'ID-40'!B56,'ID-44'!B56,'ID-45'!B56,'ID-53'!B56,'ID-57'!B56,'ID-59'!B56,'ID-70'!B56,'ID-71'!B56))</f>
        <v>2.8748884555096299</v>
      </c>
      <c r="C49" s="1">
        <f>ABS(Mean!C49-MIN('ID-08'!B56,'ID-09'!B56,'ID-11'!C56,'ID-14'!C56,'ID-18'!B56,'ID-24'!C56,'ID-26'!C56,'ID-29'!C56,'ID-30'!C56,'ID-34'!C56,'ID-36'!B56,'ID-38'!C56,'ID-39'!C56,'ID-40'!C56,'ID-44'!C56,'ID-45'!C56,'ID-57'!C56,'ID-59'!C56))</f>
        <v>1.2904793873548988</v>
      </c>
      <c r="D49" s="1">
        <f>ABS(Mean!D49-MIN('ID-13'!C56,'ID-14'!D56,'ID-15'!C56,'ID-16'!B56,'ID-18'!C56,'ID-26'!D56,'ID-29'!D56,'ID-30'!D56,'ID-33'!C56,'ID-34'!D56,'ID-36'!C56,'ID-37'!C56,'ID-38'!D56,'ID-39'!D56,'ID-40'!D56,'ID-45'!D56,'ID-59'!D56,'ID-71'!C56))</f>
        <v>1.7090642359510355</v>
      </c>
      <c r="E49" s="1">
        <f>ABS(Mean!E49-MIN('ID-03'!B56,'ID-09'!C56,'ID-13'!D56,'ID-15'!D56,'ID-16'!C56,'ID-18'!D56,'ID-24'!D56,'ID-29'!E56,'ID-30'!E56,'ID-33'!D56,'ID-34'!E56,'ID-36'!D56,'ID-38'!E56,'ID-39'!E56,'ID-40'!E56,'ID-44'!D56,'ID-45'!E56,'ID-57'!D56,'ID-70'!C56,'ID-71'!D56))</f>
        <v>2.7843338932156758</v>
      </c>
      <c r="F49" s="1">
        <f>ABS(Mean!F49-MIN('ID-01'!B56,'ID-02'!B56,'ID-03'!C56,'ID-06'!B56,'ID-08'!C56,'ID-09'!D56,'ID-12'!B56,'ID-16'!D56,'ID-18'!E56,'ID-24'!E56,'ID-29'!F56,'ID-33'!E56,'ID-34'!F56,'ID-36'!E56,'ID-38'!F56,'ID-39'!F56,'ID-40'!F56,'ID-45'!F56,'ID-53'!C56,'ID-54'!B56,'ID-57'!E56,'ID-71'!E56))</f>
        <v>3.7025679651986145</v>
      </c>
      <c r="G49" s="1">
        <f>ABS(Mean!G49-MIN('ID-01'!C56,'ID-02'!C56,'ID-03'!D56,'ID-07'!B56,'ID-08'!D56,'ID-11'!D56,'ID-18'!F56,'ID-24'!F56,'ID-29'!G56,'ID-31'!B56,'ID-33'!F56,'ID-34'!G56,'ID-36'!F56,'ID-39'!G56,'ID-40'!G56,'ID-44'!E56,'ID-45'!G56,'ID-50'!B56,'ID-53'!D56,'ID-54'!C56,'ID-57'!F56,'ID-59'!E56,'ID-70'!D56,'ID-71'!F56))</f>
        <v>3.0163738169059675</v>
      </c>
      <c r="H49" s="1">
        <f>ABS(Mean!H49-MIN('ID-03'!E56,'ID-11'!E56,'ID-13'!E56,'ID-15'!E56,'ID-16'!E56,'ID-18'!G56,'ID-24'!G56,'ID-29'!H56,'ID-30'!F56,'ID-31'!C56,'ID-33'!G56,'ID-34'!H56,'ID-40'!H56,'ID-44'!F56,'ID-45'!H56,'ID-54'!D56,'ID-57'!G56,'ID-59'!F56,'ID-70'!E56,'ID-71'!G56))</f>
        <v>2.1564404512915556</v>
      </c>
      <c r="I49" s="1">
        <f>ABS(Mean!I49-MIN('ID-12'!C56,'ID-18'!H56,'ID-24'!H56,'ID-29'!I56,'ID-40'!I56,'ID-44'!G56,'ID-45'!I56,'ID-59'!G56))</f>
        <v>2.1078563825518843</v>
      </c>
      <c r="J49" s="1">
        <f>ABS(Mean!J49-MIN('ID-31'!D56,'ID-40'!J56,'ID-44'!H56,'ID-45'!J56,'ID-57'!H56))</f>
        <v>1.6595247347984019</v>
      </c>
      <c r="K49" s="1">
        <f>ABS(Mean!K49-MIN('ID-26'!E56,'ID-31'!E56,'ID-34'!I56,'ID-36'!G56,'ID-40'!K56,'ID-44'!I56,'ID-57'!I56))</f>
        <v>2.5525088025556935</v>
      </c>
      <c r="M49" s="1">
        <v>5.625</v>
      </c>
      <c r="N49" s="70">
        <f t="shared" si="0"/>
        <v>4.789564166879044E-4</v>
      </c>
      <c r="O49" s="1">
        <f t="shared" si="1"/>
        <v>2.1499386593332615E-4</v>
      </c>
      <c r="P49" s="1">
        <f t="shared" si="2"/>
        <v>2.8473010170944254E-4</v>
      </c>
      <c r="Q49" s="1">
        <f t="shared" si="3"/>
        <v>4.6387002660973163E-4</v>
      </c>
      <c r="R49" s="1">
        <f t="shared" si="4"/>
        <v>6.1684782300208923E-4</v>
      </c>
      <c r="S49" s="1">
        <f t="shared" si="5"/>
        <v>5.0252787789653423E-4</v>
      </c>
      <c r="T49" s="1">
        <f t="shared" si="6"/>
        <v>3.5926297918517316E-4</v>
      </c>
      <c r="U49" s="1">
        <f t="shared" si="7"/>
        <v>3.5116887333314393E-4</v>
      </c>
      <c r="V49" s="1">
        <f t="shared" si="8"/>
        <v>2.7647682081741377E-4</v>
      </c>
      <c r="W49" s="1">
        <f t="shared" si="9"/>
        <v>4.2524796650577858E-4</v>
      </c>
    </row>
    <row r="50" spans="1:23" x14ac:dyDescent="0.25">
      <c r="A50" s="1">
        <v>5.75</v>
      </c>
      <c r="B50" s="1">
        <f>ABS(Mean!B50-MIN('ID-11'!B57,'ID-13'!B57,'ID-14'!B57,'ID-15'!B57,'ID-24'!B57,'ID-26'!B57,'ID-29'!B57,'ID-30'!B57,'ID-32'!B57,'ID-33'!B57,'ID-34'!B57,'ID-37'!B57,'ID-38'!B57,'ID-39'!B57,'ID-40'!B57,'ID-44'!B57,'ID-45'!B57,'ID-53'!B57,'ID-57'!B57,'ID-59'!B57,'ID-70'!B57,'ID-71'!B57))</f>
        <v>2.8745683931279546</v>
      </c>
      <c r="C50" s="1">
        <f>ABS(Mean!C50-MIN('ID-08'!B57,'ID-09'!B57,'ID-11'!C57,'ID-14'!C57,'ID-18'!B57,'ID-24'!C57,'ID-26'!C57,'ID-29'!C57,'ID-30'!C57,'ID-34'!C57,'ID-36'!B57,'ID-38'!C57,'ID-39'!C57,'ID-40'!C57,'ID-44'!C57,'ID-45'!C57,'ID-57'!C57,'ID-59'!C57))</f>
        <v>1.2133671189028337</v>
      </c>
      <c r="D50" s="1">
        <f>ABS(Mean!D50-MIN('ID-13'!C57,'ID-14'!D57,'ID-15'!C57,'ID-16'!B57,'ID-18'!C57,'ID-26'!D57,'ID-29'!D57,'ID-30'!D57,'ID-33'!C57,'ID-34'!D57,'ID-36'!C57,'ID-37'!C57,'ID-38'!D57,'ID-39'!D57,'ID-40'!D57,'ID-45'!D57,'ID-59'!D57,'ID-71'!C57))</f>
        <v>1.7212530115021794</v>
      </c>
      <c r="E50" s="1">
        <f>ABS(Mean!E50-MIN('ID-03'!B57,'ID-09'!C57,'ID-13'!D57,'ID-15'!D57,'ID-16'!C57,'ID-18'!D57,'ID-24'!D57,'ID-29'!E57,'ID-30'!E57,'ID-33'!D57,'ID-34'!E57,'ID-36'!D57,'ID-38'!E57,'ID-39'!E57,'ID-40'!E57,'ID-44'!D57,'ID-45'!E57,'ID-57'!D57,'ID-70'!C57,'ID-71'!D57))</f>
        <v>2.7989103114430729</v>
      </c>
      <c r="F50" s="1">
        <f>ABS(Mean!F50-MIN('ID-01'!B57,'ID-02'!B57,'ID-03'!C57,'ID-06'!B57,'ID-08'!C57,'ID-09'!D57,'ID-12'!B57,'ID-16'!D57,'ID-18'!E57,'ID-24'!E57,'ID-29'!F57,'ID-33'!E57,'ID-34'!F57,'ID-36'!E57,'ID-38'!F57,'ID-39'!F57,'ID-40'!F57,'ID-45'!F57,'ID-53'!C57,'ID-54'!B57,'ID-57'!E57,'ID-71'!E57))</f>
        <v>3.7016583812124817</v>
      </c>
      <c r="G50" s="1">
        <f>ABS(Mean!G50-MIN('ID-01'!C57,'ID-02'!C57,'ID-03'!D57,'ID-07'!B57,'ID-08'!D57,'ID-11'!D57,'ID-18'!F57,'ID-24'!F57,'ID-29'!G57,'ID-31'!B57,'ID-33'!F57,'ID-34'!G57,'ID-36'!F57,'ID-39'!G57,'ID-40'!G57,'ID-44'!E57,'ID-45'!G57,'ID-50'!B57,'ID-53'!D57,'ID-54'!C57,'ID-57'!F57,'ID-59'!E57,'ID-70'!D57,'ID-71'!F57))</f>
        <v>3.0113172836964606</v>
      </c>
      <c r="H50" s="1">
        <f>ABS(Mean!H50-MIN('ID-03'!E57,'ID-11'!E57,'ID-13'!E57,'ID-15'!E57,'ID-16'!E57,'ID-18'!G57,'ID-24'!G57,'ID-29'!H57,'ID-30'!F57,'ID-31'!C57,'ID-33'!G57,'ID-34'!H57,'ID-40'!H57,'ID-44'!F57,'ID-45'!H57,'ID-54'!D57,'ID-57'!G57,'ID-59'!F57,'ID-70'!E57,'ID-71'!G57))</f>
        <v>2.1586352761057208</v>
      </c>
      <c r="I50" s="1">
        <f>ABS(Mean!I50-MIN('ID-12'!C57,'ID-18'!H57,'ID-24'!H57,'ID-29'!I57,'ID-40'!I57,'ID-44'!G57,'ID-45'!I57,'ID-59'!G57))</f>
        <v>2.1088824789339129</v>
      </c>
      <c r="J50" s="1">
        <f>ABS(Mean!J50-MIN('ID-31'!D57,'ID-40'!J57,'ID-44'!H57,'ID-45'!J57,'ID-57'!H57))</f>
        <v>1.6673759440394749</v>
      </c>
      <c r="K50" s="1">
        <f>ABS(Mean!K50-MIN('ID-26'!E57,'ID-31'!E57,'ID-34'!I57,'ID-36'!G57,'ID-40'!K57,'ID-44'!I57,'ID-57'!I57))</f>
        <v>2.5435543892648504</v>
      </c>
      <c r="M50" s="1">
        <v>5.75</v>
      </c>
      <c r="N50" s="70">
        <f t="shared" si="0"/>
        <v>4.7890309429511727E-4</v>
      </c>
      <c r="O50" s="1">
        <f t="shared" si="1"/>
        <v>2.0214696200921209E-4</v>
      </c>
      <c r="P50" s="1">
        <f t="shared" si="2"/>
        <v>2.8676075171626307E-4</v>
      </c>
      <c r="Q50" s="1">
        <f t="shared" si="3"/>
        <v>4.6629845788641598E-4</v>
      </c>
      <c r="R50" s="1">
        <f t="shared" si="4"/>
        <v>6.1669628630999949E-4</v>
      </c>
      <c r="S50" s="1">
        <f t="shared" si="5"/>
        <v>5.0168545946383035E-4</v>
      </c>
      <c r="T50" s="1">
        <f t="shared" si="6"/>
        <v>3.5962863699921311E-4</v>
      </c>
      <c r="U50" s="1">
        <f t="shared" si="7"/>
        <v>3.5133982099038992E-4</v>
      </c>
      <c r="V50" s="1">
        <f t="shared" si="8"/>
        <v>2.7778483227697655E-4</v>
      </c>
      <c r="W50" s="1">
        <f t="shared" si="9"/>
        <v>4.2375616125152414E-4</v>
      </c>
    </row>
    <row r="51" spans="1:23" x14ac:dyDescent="0.25">
      <c r="A51" s="1">
        <v>5.875</v>
      </c>
      <c r="B51" s="1">
        <f>ABS(Mean!B51-MIN('ID-11'!B58,'ID-13'!B58,'ID-14'!B58,'ID-15'!B58,'ID-24'!B58,'ID-26'!B58,'ID-29'!B58,'ID-30'!B58,'ID-32'!B58,'ID-33'!B58,'ID-34'!B58,'ID-37'!B58,'ID-38'!B58,'ID-39'!B58,'ID-40'!B58,'ID-44'!B58,'ID-45'!B58,'ID-53'!B58,'ID-57'!B58,'ID-59'!B58,'ID-70'!B58,'ID-71'!B58))</f>
        <v>2.8722492280789185</v>
      </c>
      <c r="C51" s="1">
        <f>ABS(Mean!C51-MIN('ID-08'!B58,'ID-09'!B58,'ID-11'!C58,'ID-14'!C58,'ID-18'!B58,'ID-24'!C58,'ID-26'!C58,'ID-29'!C58,'ID-30'!C58,'ID-34'!C58,'ID-36'!B58,'ID-38'!C58,'ID-39'!C58,'ID-40'!C58,'ID-44'!C58,'ID-45'!C58,'ID-57'!C58,'ID-59'!C58))</f>
        <v>1.2008552858041006</v>
      </c>
      <c r="D51" s="1">
        <f>ABS(Mean!D51-MIN('ID-13'!C58,'ID-14'!D58,'ID-15'!C58,'ID-16'!B58,'ID-18'!C58,'ID-26'!D58,'ID-29'!D58,'ID-30'!D58,'ID-33'!C58,'ID-34'!D58,'ID-36'!C58,'ID-37'!C58,'ID-38'!D58,'ID-39'!D58,'ID-40'!D58,'ID-45'!D58,'ID-59'!D58,'ID-71'!C58))</f>
        <v>1.7674282114336297</v>
      </c>
      <c r="E51" s="1">
        <f>ABS(Mean!E51-MIN('ID-03'!B58,'ID-09'!C58,'ID-13'!D58,'ID-15'!D58,'ID-16'!C58,'ID-18'!D58,'ID-24'!D58,'ID-29'!E58,'ID-30'!E58,'ID-33'!D58,'ID-34'!E58,'ID-36'!D58,'ID-38'!E58,'ID-39'!E58,'ID-40'!E58,'ID-44'!D58,'ID-45'!E58,'ID-57'!D58,'ID-70'!C58,'ID-71'!D58))</f>
        <v>2.805796076832813</v>
      </c>
      <c r="F51" s="1">
        <f>ABS(Mean!F51-MIN('ID-01'!B58,'ID-02'!B58,'ID-03'!C58,'ID-06'!B58,'ID-08'!C58,'ID-09'!D58,'ID-12'!B58,'ID-16'!D58,'ID-18'!E58,'ID-24'!E58,'ID-29'!F58,'ID-33'!E58,'ID-34'!F58,'ID-36'!E58,'ID-38'!F58,'ID-39'!F58,'ID-40'!F58,'ID-45'!F58,'ID-53'!C58,'ID-54'!B58,'ID-57'!E58,'ID-71'!E58))</f>
        <v>3.7246145336688898</v>
      </c>
      <c r="G51" s="1">
        <f>ABS(Mean!G51-MIN('ID-01'!C58,'ID-02'!C58,'ID-03'!D58,'ID-07'!B58,'ID-08'!D58,'ID-11'!D58,'ID-18'!F58,'ID-24'!F58,'ID-29'!G58,'ID-31'!B58,'ID-33'!F58,'ID-34'!G58,'ID-36'!F58,'ID-39'!G58,'ID-40'!G58,'ID-44'!E58,'ID-45'!G58,'ID-50'!B58,'ID-53'!D58,'ID-54'!C58,'ID-57'!F58,'ID-59'!E58,'ID-70'!D58,'ID-71'!F58))</f>
        <v>2.9998082086442475</v>
      </c>
      <c r="H51" s="1">
        <f>ABS(Mean!H51-MIN('ID-03'!E58,'ID-11'!E58,'ID-13'!E58,'ID-15'!E58,'ID-16'!E58,'ID-18'!G58,'ID-24'!G58,'ID-29'!H58,'ID-30'!F58,'ID-31'!C58,'ID-33'!G58,'ID-34'!H58,'ID-40'!H58,'ID-44'!F58,'ID-45'!H58,'ID-54'!D58,'ID-57'!G58,'ID-59'!F58,'ID-70'!E58,'ID-71'!G58))</f>
        <v>2.157341755424687</v>
      </c>
      <c r="I51" s="1">
        <f>ABS(Mean!I51-MIN('ID-12'!C58,'ID-18'!H58,'ID-24'!H58,'ID-29'!I58,'ID-40'!I58,'ID-44'!G58,'ID-45'!I58,'ID-59'!G58))</f>
        <v>2.1028598026421004</v>
      </c>
      <c r="J51" s="1">
        <f>ABS(Mean!J51-MIN('ID-31'!D58,'ID-40'!J58,'ID-44'!H58,'ID-45'!J58,'ID-57'!H58))</f>
        <v>1.6830524211664608</v>
      </c>
      <c r="K51" s="1">
        <f>ABS(Mean!K51-MIN('ID-26'!E58,'ID-31'!E58,'ID-34'!I58,'ID-36'!G58,'ID-40'!K58,'ID-44'!I58,'ID-57'!I58))</f>
        <v>2.4930304089193678</v>
      </c>
      <c r="M51" s="1">
        <v>5.875</v>
      </c>
      <c r="N51" s="70">
        <f t="shared" si="0"/>
        <v>4.7851672139794785E-4</v>
      </c>
      <c r="O51" s="1">
        <f t="shared" si="1"/>
        <v>2.0006249061496316E-4</v>
      </c>
      <c r="P51" s="1">
        <f t="shared" si="2"/>
        <v>2.9445354002484274E-4</v>
      </c>
      <c r="Q51" s="1">
        <f t="shared" si="3"/>
        <v>4.6744562640034667E-4</v>
      </c>
      <c r="R51" s="1">
        <f t="shared" si="4"/>
        <v>6.2052078130923709E-4</v>
      </c>
      <c r="S51" s="1">
        <f t="shared" si="5"/>
        <v>4.9976804756013166E-4</v>
      </c>
      <c r="T51" s="1">
        <f t="shared" si="6"/>
        <v>3.5941313645375286E-4</v>
      </c>
      <c r="U51" s="1">
        <f t="shared" si="7"/>
        <v>3.5033644312017394E-4</v>
      </c>
      <c r="V51" s="1">
        <f t="shared" si="8"/>
        <v>2.8039653336633241E-4</v>
      </c>
      <c r="W51" s="1">
        <f t="shared" si="9"/>
        <v>4.153388661259667E-4</v>
      </c>
    </row>
    <row r="52" spans="1:23" x14ac:dyDescent="0.25">
      <c r="A52" s="1">
        <v>6</v>
      </c>
      <c r="B52" s="1">
        <f>ABS(Mean!B52-MIN('ID-11'!B59,'ID-13'!B59,'ID-14'!B59,'ID-15'!B59,'ID-24'!B59,'ID-26'!B59,'ID-29'!B59,'ID-30'!B59,'ID-32'!B59,'ID-33'!B59,'ID-34'!B59,'ID-37'!B59,'ID-38'!B59,'ID-39'!B59,'ID-40'!B59,'ID-44'!B59,'ID-45'!B59,'ID-53'!B59,'ID-57'!B59,'ID-59'!B59,'ID-70'!B59,'ID-71'!B59))</f>
        <v>2.8626706680015612</v>
      </c>
      <c r="C52" s="1">
        <f>ABS(Mean!C52-MIN('ID-08'!B59,'ID-09'!B59,'ID-11'!C59,'ID-14'!C59,'ID-18'!B59,'ID-24'!C59,'ID-26'!C59,'ID-29'!C59,'ID-30'!C59,'ID-34'!C59,'ID-36'!B59,'ID-38'!C59,'ID-39'!C59,'ID-40'!C59,'ID-44'!C59,'ID-45'!C59,'ID-57'!C59,'ID-59'!C59))</f>
        <v>1.1819361242789954</v>
      </c>
      <c r="D52" s="1">
        <f>ABS(Mean!D52-MIN('ID-13'!C59,'ID-14'!D59,'ID-15'!C59,'ID-16'!B59,'ID-18'!C59,'ID-26'!D59,'ID-29'!D59,'ID-30'!D59,'ID-33'!C59,'ID-34'!D59,'ID-36'!C59,'ID-37'!C59,'ID-38'!D59,'ID-39'!D59,'ID-40'!D59,'ID-45'!D59,'ID-59'!D59,'ID-71'!C59))</f>
        <v>1.791720434128155</v>
      </c>
      <c r="E52" s="1">
        <f>ABS(Mean!E52-MIN('ID-03'!B59,'ID-09'!C59,'ID-13'!D59,'ID-15'!D59,'ID-16'!C59,'ID-18'!D59,'ID-24'!D59,'ID-29'!E59,'ID-30'!E59,'ID-33'!D59,'ID-34'!E59,'ID-36'!D59,'ID-38'!E59,'ID-39'!E59,'ID-40'!E59,'ID-44'!D59,'ID-45'!E59,'ID-57'!D59,'ID-70'!C59,'ID-71'!D59))</f>
        <v>2.7992065377960782</v>
      </c>
      <c r="F52" s="1">
        <f>ABS(Mean!F52-MIN('ID-01'!B59,'ID-02'!B59,'ID-03'!C59,'ID-06'!B59,'ID-08'!C59,'ID-09'!D59,'ID-12'!B59,'ID-16'!D59,'ID-18'!E59,'ID-24'!E59,'ID-29'!F59,'ID-33'!E59,'ID-34'!F59,'ID-36'!E59,'ID-38'!F59,'ID-39'!F59,'ID-40'!F59,'ID-45'!F59,'ID-53'!C59,'ID-54'!B59,'ID-57'!E59,'ID-71'!E59))</f>
        <v>3.7068667130589499</v>
      </c>
      <c r="G52" s="1">
        <f>ABS(Mean!G52-MIN('ID-01'!C59,'ID-02'!C59,'ID-03'!D59,'ID-07'!B59,'ID-08'!D59,'ID-11'!D59,'ID-18'!F59,'ID-24'!F59,'ID-29'!G59,'ID-31'!B59,'ID-33'!F59,'ID-34'!G59,'ID-36'!F59,'ID-39'!G59,'ID-40'!G59,'ID-44'!E59,'ID-45'!G59,'ID-50'!B59,'ID-53'!D59,'ID-54'!C59,'ID-57'!F59,'ID-59'!E59,'ID-70'!D59,'ID-71'!F59))</f>
        <v>2.9875637689352765</v>
      </c>
      <c r="H52" s="1">
        <f>ABS(Mean!H52-MIN('ID-03'!E59,'ID-11'!E59,'ID-13'!E59,'ID-15'!E59,'ID-16'!E59,'ID-18'!G59,'ID-24'!G59,'ID-29'!H59,'ID-30'!F59,'ID-31'!C59,'ID-33'!G59,'ID-34'!H59,'ID-40'!H59,'ID-44'!F59,'ID-45'!H59,'ID-54'!D59,'ID-57'!G59,'ID-59'!F59,'ID-70'!E59,'ID-71'!G59))</f>
        <v>2.158573923820303</v>
      </c>
      <c r="I52" s="1">
        <f>ABS(Mean!I52-MIN('ID-12'!C59,'ID-18'!H59,'ID-24'!H59,'ID-29'!I59,'ID-40'!I59,'ID-44'!G59,'ID-45'!I59,'ID-59'!G59))</f>
        <v>2.1171388372825826</v>
      </c>
      <c r="J52" s="1">
        <f>ABS(Mean!J52-MIN('ID-31'!D59,'ID-40'!J59,'ID-44'!H59,'ID-45'!J59,'ID-57'!H59))</f>
        <v>1.7069950413830683</v>
      </c>
      <c r="K52" s="1">
        <f>ABS(Mean!K52-MIN('ID-26'!E59,'ID-31'!E59,'ID-34'!I59,'ID-36'!G59,'ID-40'!K59,'ID-44'!I59,'ID-57'!I59))</f>
        <v>2.4834419645203742</v>
      </c>
      <c r="M52" s="1">
        <v>6</v>
      </c>
      <c r="N52" s="70">
        <f t="shared" si="0"/>
        <v>4.7692093328906011E-4</v>
      </c>
      <c r="O52" s="1">
        <f t="shared" si="1"/>
        <v>1.9691055830488064E-4</v>
      </c>
      <c r="P52" s="1">
        <f t="shared" si="2"/>
        <v>2.9850062432575065E-4</v>
      </c>
      <c r="Q52" s="1">
        <f t="shared" si="3"/>
        <v>4.6634780919682666E-4</v>
      </c>
      <c r="R52" s="1">
        <f t="shared" si="4"/>
        <v>6.1756399439562109E-4</v>
      </c>
      <c r="S52" s="1">
        <f t="shared" si="5"/>
        <v>4.9772812390461705E-4</v>
      </c>
      <c r="T52" s="1">
        <f t="shared" si="6"/>
        <v>3.5961841570846252E-4</v>
      </c>
      <c r="U52" s="1">
        <f t="shared" si="7"/>
        <v>3.527153302912783E-4</v>
      </c>
      <c r="V52" s="1">
        <f t="shared" si="8"/>
        <v>2.8438537389441918E-4</v>
      </c>
      <c r="W52" s="1">
        <f t="shared" si="9"/>
        <v>4.1374143128909436E-4</v>
      </c>
    </row>
    <row r="53" spans="1:23" x14ac:dyDescent="0.25">
      <c r="A53" s="1">
        <v>6.125</v>
      </c>
      <c r="B53" s="1">
        <f>ABS(Mean!B53-MIN('ID-11'!B60,'ID-13'!B60,'ID-14'!B60,'ID-15'!B60,'ID-24'!B60,'ID-26'!B60,'ID-29'!B60,'ID-30'!B60,'ID-32'!B60,'ID-33'!B60,'ID-34'!B60,'ID-37'!B60,'ID-38'!B60,'ID-39'!B60,'ID-40'!B60,'ID-44'!B60,'ID-45'!B60,'ID-53'!B60,'ID-57'!B60,'ID-59'!B60,'ID-70'!B60,'ID-71'!B60))</f>
        <v>2.8736035750934441</v>
      </c>
      <c r="C53" s="1">
        <f>ABS(Mean!C53-MIN('ID-08'!B60,'ID-09'!B60,'ID-11'!C60,'ID-14'!C60,'ID-18'!B60,'ID-24'!C60,'ID-26'!C60,'ID-29'!C60,'ID-30'!C60,'ID-34'!C60,'ID-36'!B60,'ID-38'!C60,'ID-39'!C60,'ID-40'!C60,'ID-44'!C60,'ID-45'!C60,'ID-57'!C60,'ID-59'!C60))</f>
        <v>1.1527679530391068</v>
      </c>
      <c r="D53" s="1">
        <f>ABS(Mean!D53-MIN('ID-13'!C60,'ID-14'!D60,'ID-15'!C60,'ID-16'!B60,'ID-18'!C60,'ID-26'!D60,'ID-29'!D60,'ID-30'!D60,'ID-33'!C60,'ID-34'!D60,'ID-36'!C60,'ID-37'!C60,'ID-38'!D60,'ID-39'!D60,'ID-40'!D60,'ID-45'!D60,'ID-59'!D60,'ID-71'!C60))</f>
        <v>1.7987296719720609</v>
      </c>
      <c r="E53" s="1">
        <f>ABS(Mean!E53-MIN('ID-03'!B60,'ID-09'!C60,'ID-13'!D60,'ID-15'!D60,'ID-16'!C60,'ID-18'!D60,'ID-24'!D60,'ID-29'!E60,'ID-30'!E60,'ID-33'!D60,'ID-34'!E60,'ID-36'!D60,'ID-38'!E60,'ID-39'!E60,'ID-40'!E60,'ID-44'!D60,'ID-45'!E60,'ID-57'!D60,'ID-70'!C60,'ID-71'!D60))</f>
        <v>2.7751422735245002</v>
      </c>
      <c r="F53" s="1">
        <f>ABS(Mean!F53-MIN('ID-01'!B60,'ID-02'!B60,'ID-03'!C60,'ID-06'!B60,'ID-08'!C60,'ID-09'!D60,'ID-12'!B60,'ID-16'!D60,'ID-18'!E60,'ID-24'!E60,'ID-29'!F60,'ID-33'!E60,'ID-34'!F60,'ID-36'!E60,'ID-38'!F60,'ID-39'!F60,'ID-40'!F60,'ID-45'!F60,'ID-53'!C60,'ID-54'!B60,'ID-57'!E60,'ID-71'!E60))</f>
        <v>3.6960302888519605</v>
      </c>
      <c r="G53" s="1">
        <f>ABS(Mean!G53-MIN('ID-01'!C60,'ID-02'!C60,'ID-03'!D60,'ID-07'!B60,'ID-08'!D60,'ID-11'!D60,'ID-18'!F60,'ID-24'!F60,'ID-29'!G60,'ID-31'!B60,'ID-33'!F60,'ID-34'!G60,'ID-36'!F60,'ID-39'!G60,'ID-40'!G60,'ID-44'!E60,'ID-45'!G60,'ID-50'!B60,'ID-53'!D60,'ID-54'!C60,'ID-57'!F60,'ID-59'!E60,'ID-70'!D60,'ID-71'!F60))</f>
        <v>2.9667920918665156</v>
      </c>
      <c r="H53" s="1">
        <f>ABS(Mean!H53-MIN('ID-03'!E60,'ID-11'!E60,'ID-13'!E60,'ID-15'!E60,'ID-16'!E60,'ID-18'!G60,'ID-24'!G60,'ID-29'!H60,'ID-30'!F60,'ID-31'!C60,'ID-33'!G60,'ID-34'!H60,'ID-40'!H60,'ID-44'!F60,'ID-45'!H60,'ID-54'!D60,'ID-57'!G60,'ID-59'!F60,'ID-70'!E60,'ID-71'!G60))</f>
        <v>2.1525050859121015</v>
      </c>
      <c r="I53" s="1">
        <f>ABS(Mean!I53-MIN('ID-12'!C60,'ID-18'!H60,'ID-24'!H60,'ID-29'!I60,'ID-40'!I60,'ID-44'!G60,'ID-45'!I60,'ID-59'!G60))</f>
        <v>2.129652880465331</v>
      </c>
      <c r="J53" s="1">
        <f>ABS(Mean!J53-MIN('ID-31'!D60,'ID-40'!J60,'ID-44'!H60,'ID-45'!J60,'ID-57'!H60))</f>
        <v>1.7040338067496001</v>
      </c>
      <c r="K53" s="1">
        <f>ABS(Mean!K53-MIN('ID-26'!E60,'ID-31'!E60,'ID-34'!I60,'ID-36'!G60,'ID-40'!K60,'ID-44'!I60,'ID-57'!I60))</f>
        <v>2.4124071014275965</v>
      </c>
      <c r="M53" s="1">
        <v>6.125</v>
      </c>
      <c r="N53" s="70">
        <f t="shared" si="0"/>
        <v>4.7874235561056784E-4</v>
      </c>
      <c r="O53" s="1">
        <f t="shared" si="1"/>
        <v>1.9205114097631522E-4</v>
      </c>
      <c r="P53" s="1">
        <f t="shared" si="2"/>
        <v>2.9966836335054535E-4</v>
      </c>
      <c r="Q53" s="1">
        <f t="shared" si="3"/>
        <v>4.6233870276918173E-4</v>
      </c>
      <c r="R53" s="1">
        <f t="shared" si="4"/>
        <v>6.1575864612273669E-4</v>
      </c>
      <c r="S53" s="1">
        <f t="shared" si="5"/>
        <v>4.942675625049615E-4</v>
      </c>
      <c r="T53" s="1">
        <f t="shared" si="6"/>
        <v>3.5860734731295616E-4</v>
      </c>
      <c r="U53" s="1">
        <f t="shared" si="7"/>
        <v>3.5480016988552416E-4</v>
      </c>
      <c r="V53" s="1">
        <f t="shared" si="8"/>
        <v>2.8389203220448338E-4</v>
      </c>
      <c r="W53" s="1">
        <f t="shared" si="9"/>
        <v>4.0190702309783762E-4</v>
      </c>
    </row>
    <row r="54" spans="1:23" x14ac:dyDescent="0.25">
      <c r="A54" s="1">
        <v>6.25</v>
      </c>
      <c r="B54" s="1">
        <f>ABS(Mean!B54-MIN('ID-11'!B61,'ID-13'!B61,'ID-14'!B61,'ID-15'!B61,'ID-24'!B61,'ID-26'!B61,'ID-29'!B61,'ID-30'!B61,'ID-32'!B61,'ID-33'!B61,'ID-34'!B61,'ID-37'!B61,'ID-38'!B61,'ID-39'!B61,'ID-40'!B61,'ID-44'!B61,'ID-45'!B61,'ID-53'!B61,'ID-57'!B61,'ID-59'!B61,'ID-70'!B61,'ID-71'!B61))</f>
        <v>2.8851078189318624</v>
      </c>
      <c r="C54" s="1">
        <f>ABS(Mean!C54-MIN('ID-08'!B61,'ID-09'!B61,'ID-11'!C61,'ID-14'!C61,'ID-18'!B61,'ID-24'!C61,'ID-26'!C61,'ID-29'!C61,'ID-30'!C61,'ID-34'!C61,'ID-36'!B61,'ID-38'!C61,'ID-39'!C61,'ID-40'!C61,'ID-44'!C61,'ID-45'!C61,'ID-57'!C61,'ID-59'!C61))</f>
        <v>1.1415425590895878</v>
      </c>
      <c r="D54" s="1">
        <f>ABS(Mean!D54-MIN('ID-13'!C61,'ID-14'!D61,'ID-15'!C61,'ID-16'!B61,'ID-18'!C61,'ID-26'!D61,'ID-29'!D61,'ID-30'!D61,'ID-33'!C61,'ID-34'!D61,'ID-36'!C61,'ID-37'!C61,'ID-38'!D61,'ID-39'!D61,'ID-40'!D61,'ID-45'!D61,'ID-59'!D61,'ID-71'!C61))</f>
        <v>1.7769223071627551</v>
      </c>
      <c r="E54" s="1">
        <f>ABS(Mean!E54-MIN('ID-03'!B61,'ID-09'!C61,'ID-13'!D61,'ID-15'!D61,'ID-16'!C61,'ID-18'!D61,'ID-24'!D61,'ID-29'!E61,'ID-30'!E61,'ID-33'!D61,'ID-34'!E61,'ID-36'!D61,'ID-38'!E61,'ID-39'!E61,'ID-40'!E61,'ID-44'!D61,'ID-45'!E61,'ID-57'!D61,'ID-70'!C61,'ID-71'!D61))</f>
        <v>2.7718853362715885</v>
      </c>
      <c r="F54" s="1">
        <f>ABS(Mean!F54-MIN('ID-01'!B61,'ID-02'!B61,'ID-03'!C61,'ID-06'!B61,'ID-08'!C61,'ID-09'!D61,'ID-12'!B61,'ID-16'!D61,'ID-18'!E61,'ID-24'!E61,'ID-29'!F61,'ID-33'!E61,'ID-34'!F61,'ID-36'!E61,'ID-38'!F61,'ID-39'!F61,'ID-40'!F61,'ID-45'!F61,'ID-53'!C61,'ID-54'!B61,'ID-57'!E61,'ID-71'!E61))</f>
        <v>3.690234297256977</v>
      </c>
      <c r="G54" s="1">
        <f>ABS(Mean!G54-MIN('ID-01'!C61,'ID-02'!C61,'ID-03'!D61,'ID-07'!B61,'ID-08'!D61,'ID-11'!D61,'ID-18'!F61,'ID-24'!F61,'ID-29'!G61,'ID-31'!B61,'ID-33'!F61,'ID-34'!G61,'ID-36'!F61,'ID-39'!G61,'ID-40'!G61,'ID-44'!E61,'ID-45'!G61,'ID-50'!B61,'ID-53'!D61,'ID-54'!C61,'ID-57'!F61,'ID-59'!E61,'ID-70'!D61,'ID-71'!F61))</f>
        <v>2.9430455404696727</v>
      </c>
      <c r="H54" s="1">
        <f>ABS(Mean!H54-MIN('ID-03'!E61,'ID-11'!E61,'ID-13'!E61,'ID-15'!E61,'ID-16'!E61,'ID-18'!G61,'ID-24'!G61,'ID-29'!H61,'ID-30'!F61,'ID-31'!C61,'ID-33'!G61,'ID-34'!H61,'ID-40'!H61,'ID-44'!F61,'ID-45'!H61,'ID-54'!D61,'ID-57'!G61,'ID-59'!F61,'ID-70'!E61,'ID-71'!G61))</f>
        <v>2.1474675996034507</v>
      </c>
      <c r="I54" s="1">
        <f>ABS(Mean!I54-MIN('ID-12'!C61,'ID-18'!H61,'ID-24'!H61,'ID-29'!I61,'ID-40'!I61,'ID-44'!G61,'ID-45'!I61,'ID-59'!G61))</f>
        <v>2.1516274125257882</v>
      </c>
      <c r="J54" s="1">
        <f>ABS(Mean!J54-MIN('ID-31'!D61,'ID-40'!J61,'ID-44'!H61,'ID-45'!J61,'ID-57'!H61))</f>
        <v>1.7092414251848238</v>
      </c>
      <c r="K54" s="1">
        <f>ABS(Mean!K54-MIN('ID-26'!E61,'ID-31'!E61,'ID-34'!I61,'ID-36'!G61,'ID-40'!K61,'ID-44'!I61,'ID-57'!I61))</f>
        <v>2.3814889573925395</v>
      </c>
      <c r="M54" s="1">
        <v>6.25</v>
      </c>
      <c r="N54" s="70">
        <f t="shared" si="0"/>
        <v>4.8065896263404828E-4</v>
      </c>
      <c r="O54" s="1">
        <f t="shared" si="1"/>
        <v>1.9018099034432534E-4</v>
      </c>
      <c r="P54" s="1">
        <f t="shared" si="2"/>
        <v>2.9603525637331504E-4</v>
      </c>
      <c r="Q54" s="1">
        <f t="shared" si="3"/>
        <v>4.6179609702284667E-4</v>
      </c>
      <c r="R54" s="1">
        <f t="shared" si="4"/>
        <v>6.1479303392301238E-4</v>
      </c>
      <c r="S54" s="1">
        <f t="shared" si="5"/>
        <v>4.9031138704224754E-4</v>
      </c>
      <c r="T54" s="1">
        <f t="shared" si="6"/>
        <v>3.5776810209393493E-4</v>
      </c>
      <c r="U54" s="1">
        <f t="shared" si="7"/>
        <v>3.5846112692679635E-4</v>
      </c>
      <c r="V54" s="1">
        <f t="shared" si="8"/>
        <v>2.8475962143579165E-4</v>
      </c>
      <c r="W54" s="1">
        <f t="shared" si="9"/>
        <v>3.9675606030159711E-4</v>
      </c>
    </row>
    <row r="55" spans="1:23" x14ac:dyDescent="0.25">
      <c r="A55" s="1">
        <v>6.375</v>
      </c>
      <c r="B55" s="1">
        <f>ABS(Mean!B55-MIN('ID-11'!B62,'ID-13'!B62,'ID-14'!B62,'ID-15'!B62,'ID-24'!B62,'ID-26'!B62,'ID-29'!B62,'ID-30'!B62,'ID-32'!B62,'ID-33'!B62,'ID-34'!B62,'ID-37'!B62,'ID-38'!B62,'ID-39'!B62,'ID-40'!B62,'ID-44'!B62,'ID-45'!B62,'ID-53'!B62,'ID-57'!B62,'ID-59'!B62,'ID-70'!B62,'ID-71'!B62))</f>
        <v>2.8808129348055571</v>
      </c>
      <c r="C55" s="1">
        <f>ABS(Mean!C55-MIN('ID-08'!B62,'ID-09'!B62,'ID-11'!C62,'ID-14'!C62,'ID-18'!B62,'ID-24'!C62,'ID-26'!C62,'ID-29'!C62,'ID-30'!C62,'ID-34'!C62,'ID-36'!B62,'ID-38'!C62,'ID-39'!C62,'ID-40'!C62,'ID-44'!C62,'ID-45'!C62,'ID-57'!C62,'ID-59'!C62))</f>
        <v>1.1383344430488838</v>
      </c>
      <c r="D55" s="1">
        <f>ABS(Mean!D55-MIN('ID-13'!C62,'ID-14'!D62,'ID-15'!C62,'ID-16'!B62,'ID-18'!C62,'ID-26'!D62,'ID-29'!D62,'ID-30'!D62,'ID-33'!C62,'ID-34'!D62,'ID-36'!C62,'ID-37'!C62,'ID-38'!D62,'ID-39'!D62,'ID-40'!D62,'ID-45'!D62,'ID-59'!D62,'ID-71'!C62))</f>
        <v>1.7601553670359102</v>
      </c>
      <c r="E55" s="1">
        <f>ABS(Mean!E55-MIN('ID-03'!B62,'ID-09'!C62,'ID-13'!D62,'ID-15'!D62,'ID-16'!C62,'ID-18'!D62,'ID-24'!D62,'ID-29'!E62,'ID-30'!E62,'ID-33'!D62,'ID-34'!E62,'ID-36'!D62,'ID-38'!E62,'ID-39'!E62,'ID-40'!E62,'ID-44'!D62,'ID-45'!E62,'ID-57'!D62,'ID-70'!C62,'ID-71'!D62))</f>
        <v>2.747196015879303</v>
      </c>
      <c r="F55" s="1">
        <f>ABS(Mean!F55-MIN('ID-01'!B62,'ID-02'!B62,'ID-03'!C62,'ID-06'!B62,'ID-08'!C62,'ID-09'!D62,'ID-12'!B62,'ID-16'!D62,'ID-18'!E62,'ID-24'!E62,'ID-29'!F62,'ID-33'!E62,'ID-34'!F62,'ID-36'!E62,'ID-38'!F62,'ID-39'!F62,'ID-40'!F62,'ID-45'!F62,'ID-53'!C62,'ID-54'!B62,'ID-57'!E62,'ID-71'!E62))</f>
        <v>3.6736635470164027</v>
      </c>
      <c r="G55" s="1">
        <f>ABS(Mean!G55-MIN('ID-01'!C62,'ID-02'!C62,'ID-03'!D62,'ID-07'!B62,'ID-08'!D62,'ID-11'!D62,'ID-18'!F62,'ID-24'!F62,'ID-29'!G62,'ID-31'!B62,'ID-33'!F62,'ID-34'!G62,'ID-36'!F62,'ID-39'!G62,'ID-40'!G62,'ID-44'!E62,'ID-45'!G62,'ID-50'!B62,'ID-53'!D62,'ID-54'!C62,'ID-57'!F62,'ID-59'!E62,'ID-70'!D62,'ID-71'!F62))</f>
        <v>2.9321044525142219</v>
      </c>
      <c r="H55" s="1">
        <f>ABS(Mean!H55-MIN('ID-03'!E62,'ID-11'!E62,'ID-13'!E62,'ID-15'!E62,'ID-16'!E62,'ID-18'!G62,'ID-24'!G62,'ID-29'!H62,'ID-30'!F62,'ID-31'!C62,'ID-33'!G62,'ID-34'!H62,'ID-40'!H62,'ID-44'!F62,'ID-45'!H62,'ID-54'!D62,'ID-57'!G62,'ID-59'!F62,'ID-70'!E62,'ID-71'!G62))</f>
        <v>2.1423928791229123</v>
      </c>
      <c r="I55" s="1">
        <f>ABS(Mean!I55-MIN('ID-12'!C62,'ID-18'!H62,'ID-24'!H62,'ID-29'!I62,'ID-40'!I62,'ID-44'!G62,'ID-45'!I62,'ID-59'!G62))</f>
        <v>2.118337015228585</v>
      </c>
      <c r="J55" s="1">
        <f>ABS(Mean!J55-MIN('ID-31'!D62,'ID-40'!J62,'ID-44'!H62,'ID-45'!J62,'ID-57'!H62))</f>
        <v>1.6734434447964772</v>
      </c>
      <c r="K55" s="1">
        <f>ABS(Mean!K55-MIN('ID-26'!E62,'ID-31'!E62,'ID-34'!I62,'ID-36'!G62,'ID-40'!K62,'ID-44'!I62,'ID-57'!I62))</f>
        <v>2.4011351954738194</v>
      </c>
      <c r="M55" s="1">
        <v>6.375</v>
      </c>
      <c r="N55" s="70">
        <f t="shared" si="0"/>
        <v>4.7994343493860584E-4</v>
      </c>
      <c r="O55" s="1">
        <f t="shared" si="1"/>
        <v>1.8964651821194405E-4</v>
      </c>
      <c r="P55" s="1">
        <f t="shared" si="2"/>
        <v>2.9324188414818269E-4</v>
      </c>
      <c r="Q55" s="1">
        <f t="shared" si="3"/>
        <v>4.5768285624549188E-4</v>
      </c>
      <c r="R55" s="1">
        <f t="shared" si="4"/>
        <v>6.1203234693293278E-4</v>
      </c>
      <c r="S55" s="1">
        <f t="shared" si="5"/>
        <v>4.8848860178886942E-4</v>
      </c>
      <c r="T55" s="1">
        <f t="shared" si="6"/>
        <v>3.569226536618772E-4</v>
      </c>
      <c r="U55" s="1">
        <f t="shared" si="7"/>
        <v>3.529149467370823E-4</v>
      </c>
      <c r="V55" s="1">
        <f t="shared" si="8"/>
        <v>2.7879567790309312E-4</v>
      </c>
      <c r="W55" s="1">
        <f t="shared" si="9"/>
        <v>4.0002912356593834E-4</v>
      </c>
    </row>
    <row r="56" spans="1:23" x14ac:dyDescent="0.25">
      <c r="A56" s="1">
        <v>6.5</v>
      </c>
      <c r="B56" s="1">
        <f>ABS(Mean!B56-MIN('ID-11'!B63,'ID-13'!B63,'ID-14'!B63,'ID-15'!B63,'ID-24'!B63,'ID-26'!B63,'ID-29'!B63,'ID-30'!B63,'ID-32'!B63,'ID-33'!B63,'ID-34'!B63,'ID-37'!B63,'ID-38'!B63,'ID-39'!B63,'ID-40'!B63,'ID-44'!B63,'ID-45'!B63,'ID-53'!B63,'ID-57'!B63,'ID-59'!B63,'ID-70'!B63,'ID-71'!B63))</f>
        <v>2.8528716896149584</v>
      </c>
      <c r="C56" s="1">
        <f>ABS(Mean!C56-MIN('ID-08'!B63,'ID-09'!B63,'ID-11'!C63,'ID-14'!C63,'ID-18'!B63,'ID-24'!C63,'ID-26'!C63,'ID-29'!C63,'ID-30'!C63,'ID-34'!C63,'ID-36'!B63,'ID-38'!C63,'ID-39'!C63,'ID-40'!C63,'ID-44'!C63,'ID-45'!C63,'ID-57'!C63,'ID-59'!C63))</f>
        <v>1.1381473737419181</v>
      </c>
      <c r="D56" s="1">
        <f>ABS(Mean!D56-MIN('ID-13'!C63,'ID-14'!D63,'ID-15'!C63,'ID-16'!B63,'ID-18'!C63,'ID-26'!D63,'ID-29'!D63,'ID-30'!D63,'ID-33'!C63,'ID-34'!D63,'ID-36'!C63,'ID-37'!C63,'ID-38'!D63,'ID-39'!D63,'ID-40'!D63,'ID-45'!D63,'ID-59'!D63,'ID-71'!C63))</f>
        <v>1.767737896723192</v>
      </c>
      <c r="E56" s="1">
        <f>ABS(Mean!E56-MIN('ID-03'!B63,'ID-09'!C63,'ID-13'!D63,'ID-15'!D63,'ID-16'!C63,'ID-18'!D63,'ID-24'!D63,'ID-29'!E63,'ID-30'!E63,'ID-33'!D63,'ID-34'!E63,'ID-36'!D63,'ID-38'!E63,'ID-39'!E63,'ID-40'!E63,'ID-44'!D63,'ID-45'!E63,'ID-57'!D63,'ID-70'!C63,'ID-71'!D63))</f>
        <v>2.7164365835518942</v>
      </c>
      <c r="F56" s="1">
        <f>ABS(Mean!F56-MIN('ID-01'!B63,'ID-02'!B63,'ID-03'!C63,'ID-06'!B63,'ID-08'!C63,'ID-09'!D63,'ID-12'!B63,'ID-16'!D63,'ID-18'!E63,'ID-24'!E63,'ID-29'!F63,'ID-33'!E63,'ID-34'!F63,'ID-36'!E63,'ID-38'!F63,'ID-39'!F63,'ID-40'!F63,'ID-45'!F63,'ID-53'!C63,'ID-54'!B63,'ID-57'!E63,'ID-71'!E63))</f>
        <v>3.6640022943208246</v>
      </c>
      <c r="G56" s="1">
        <f>ABS(Mean!G56-MIN('ID-01'!C63,'ID-02'!C63,'ID-03'!D63,'ID-07'!B63,'ID-08'!D63,'ID-11'!D63,'ID-18'!F63,'ID-24'!F63,'ID-29'!G63,'ID-31'!B63,'ID-33'!F63,'ID-34'!G63,'ID-36'!F63,'ID-39'!G63,'ID-40'!G63,'ID-44'!E63,'ID-45'!G63,'ID-50'!B63,'ID-53'!D63,'ID-54'!C63,'ID-57'!F63,'ID-59'!E63,'ID-70'!D63,'ID-71'!F63))</f>
        <v>2.9203754660171644</v>
      </c>
      <c r="H56" s="1">
        <f>ABS(Mean!H56-MIN('ID-03'!E63,'ID-11'!E63,'ID-13'!E63,'ID-15'!E63,'ID-16'!E63,'ID-18'!G63,'ID-24'!G63,'ID-29'!H63,'ID-30'!F63,'ID-31'!C63,'ID-33'!G63,'ID-34'!H63,'ID-40'!H63,'ID-44'!F63,'ID-45'!H63,'ID-54'!D63,'ID-57'!G63,'ID-59'!F63,'ID-70'!E63,'ID-71'!G63))</f>
        <v>2.1337700565738684</v>
      </c>
      <c r="I56" s="1">
        <f>ABS(Mean!I56-MIN('ID-12'!C63,'ID-18'!H63,'ID-24'!H63,'ID-29'!I63,'ID-40'!I63,'ID-44'!G63,'ID-45'!I63,'ID-59'!G63))</f>
        <v>2.1324288513195664</v>
      </c>
      <c r="J56" s="1">
        <f>ABS(Mean!J56-MIN('ID-31'!D63,'ID-40'!J63,'ID-44'!H63,'ID-45'!J63,'ID-57'!H63))</f>
        <v>1.6427630753910143</v>
      </c>
      <c r="K56" s="1">
        <f>ABS(Mean!K56-MIN('ID-26'!E63,'ID-31'!E63,'ID-34'!I63,'ID-36'!G63,'ID-40'!K63,'ID-44'!I63,'ID-57'!I63))</f>
        <v>2.4137880210599376</v>
      </c>
      <c r="M56" s="1">
        <v>6.5</v>
      </c>
      <c r="N56" s="70">
        <f t="shared" si="0"/>
        <v>4.7528842348985211E-4</v>
      </c>
      <c r="O56" s="1">
        <f t="shared" si="1"/>
        <v>1.8961535246540356E-4</v>
      </c>
      <c r="P56" s="1">
        <f t="shared" si="2"/>
        <v>2.9450513359408379E-4</v>
      </c>
      <c r="Q56" s="1">
        <f t="shared" si="3"/>
        <v>4.5255833481974559E-4</v>
      </c>
      <c r="R56" s="1">
        <f t="shared" si="4"/>
        <v>6.1042278223384942E-4</v>
      </c>
      <c r="S56" s="1">
        <f t="shared" si="5"/>
        <v>4.8653455263845963E-4</v>
      </c>
      <c r="T56" s="1">
        <f t="shared" si="6"/>
        <v>3.5548609142520651E-4</v>
      </c>
      <c r="U56" s="1">
        <f t="shared" si="7"/>
        <v>3.552626466298398E-4</v>
      </c>
      <c r="V56" s="1">
        <f t="shared" si="8"/>
        <v>2.7368432836014301E-4</v>
      </c>
      <c r="W56" s="1">
        <f t="shared" si="9"/>
        <v>4.0213708430858561E-4</v>
      </c>
    </row>
    <row r="57" spans="1:23" x14ac:dyDescent="0.25">
      <c r="A57" s="1">
        <v>6.625</v>
      </c>
      <c r="B57" s="1">
        <f>ABS(Mean!B57-MIN('ID-11'!B64,'ID-13'!B64,'ID-14'!B64,'ID-15'!B64,'ID-24'!B64,'ID-26'!B64,'ID-29'!B64,'ID-30'!B64,'ID-32'!B64,'ID-33'!B64,'ID-34'!B64,'ID-37'!B64,'ID-38'!B64,'ID-39'!B64,'ID-40'!B64,'ID-44'!B64,'ID-45'!B64,'ID-53'!B64,'ID-57'!B64,'ID-59'!B64,'ID-70'!B64,'ID-71'!B64))</f>
        <v>2.8447025035231235</v>
      </c>
      <c r="C57" s="1">
        <f>ABS(Mean!C57-MIN('ID-08'!B64,'ID-09'!B64,'ID-11'!C64,'ID-14'!C64,'ID-18'!B64,'ID-24'!C64,'ID-26'!C64,'ID-29'!C64,'ID-30'!C64,'ID-34'!C64,'ID-36'!B64,'ID-38'!C64,'ID-39'!C64,'ID-40'!C64,'ID-44'!C64,'ID-45'!C64,'ID-57'!C64,'ID-59'!C64))</f>
        <v>1.1073714076461234</v>
      </c>
      <c r="D57" s="1">
        <f>ABS(Mean!D57-MIN('ID-13'!C64,'ID-14'!D64,'ID-15'!C64,'ID-16'!B64,'ID-18'!C64,'ID-26'!D64,'ID-29'!D64,'ID-30'!D64,'ID-33'!C64,'ID-34'!D64,'ID-36'!C64,'ID-37'!C64,'ID-38'!D64,'ID-39'!D64,'ID-40'!D64,'ID-45'!D64,'ID-59'!D64,'ID-71'!C64))</f>
        <v>1.75561466825134</v>
      </c>
      <c r="E57" s="1">
        <f>ABS(Mean!E57-MIN('ID-03'!B64,'ID-09'!C64,'ID-13'!D64,'ID-15'!D64,'ID-16'!C64,'ID-18'!D64,'ID-24'!D64,'ID-29'!E64,'ID-30'!E64,'ID-33'!D64,'ID-34'!E64,'ID-36'!D64,'ID-38'!E64,'ID-39'!E64,'ID-40'!E64,'ID-44'!D64,'ID-45'!E64,'ID-57'!D64,'ID-70'!C64,'ID-71'!D64))</f>
        <v>2.6834337472114616</v>
      </c>
      <c r="F57" s="1">
        <f>ABS(Mean!F57-MIN('ID-01'!B64,'ID-02'!B64,'ID-03'!C64,'ID-06'!B64,'ID-08'!C64,'ID-09'!D64,'ID-12'!B64,'ID-16'!D64,'ID-18'!E64,'ID-24'!E64,'ID-29'!F64,'ID-33'!E64,'ID-34'!F64,'ID-36'!E64,'ID-38'!F64,'ID-39'!F64,'ID-40'!F64,'ID-45'!F64,'ID-53'!C64,'ID-54'!B64,'ID-57'!E64,'ID-71'!E64))</f>
        <v>3.6449574700955849</v>
      </c>
      <c r="G57" s="1">
        <f>ABS(Mean!G57-MIN('ID-01'!C64,'ID-02'!C64,'ID-03'!D64,'ID-07'!B64,'ID-08'!D64,'ID-11'!D64,'ID-18'!F64,'ID-24'!F64,'ID-29'!G64,'ID-31'!B64,'ID-33'!F64,'ID-34'!G64,'ID-36'!F64,'ID-39'!G64,'ID-40'!G64,'ID-44'!E64,'ID-45'!G64,'ID-50'!B64,'ID-53'!D64,'ID-54'!C64,'ID-57'!F64,'ID-59'!E64,'ID-70'!D64,'ID-71'!F64))</f>
        <v>2.916221738632204</v>
      </c>
      <c r="H57" s="1">
        <f>ABS(Mean!H57-MIN('ID-03'!E64,'ID-11'!E64,'ID-13'!E64,'ID-15'!E64,'ID-16'!E64,'ID-18'!G64,'ID-24'!G64,'ID-29'!H64,'ID-30'!F64,'ID-31'!C64,'ID-33'!G64,'ID-34'!H64,'ID-40'!H64,'ID-44'!F64,'ID-45'!H64,'ID-54'!D64,'ID-57'!G64,'ID-59'!F64,'ID-70'!E64,'ID-71'!G64))</f>
        <v>2.1395754909352198</v>
      </c>
      <c r="I57" s="1">
        <f>ABS(Mean!I57-MIN('ID-12'!C64,'ID-18'!H64,'ID-24'!H64,'ID-29'!I64,'ID-40'!I64,'ID-44'!G64,'ID-45'!I64,'ID-59'!G64))</f>
        <v>2.0908197321812945</v>
      </c>
      <c r="J57" s="1">
        <f>ABS(Mean!J57-MIN('ID-31'!D64,'ID-40'!J64,'ID-44'!H64,'ID-45'!J64,'ID-57'!H64))</f>
        <v>1.6618884554849152</v>
      </c>
      <c r="K57" s="1">
        <f>ABS(Mean!K57-MIN('ID-26'!E64,'ID-31'!E64,'ID-34'!I64,'ID-36'!G64,'ID-40'!K64,'ID-44'!I64,'ID-57'!I64))</f>
        <v>2.4272594905563269</v>
      </c>
      <c r="M57" s="1">
        <v>6.625</v>
      </c>
      <c r="N57" s="70">
        <f t="shared" si="0"/>
        <v>4.7392743708695242E-4</v>
      </c>
      <c r="O57" s="1">
        <f t="shared" si="1"/>
        <v>1.8448807651384418E-4</v>
      </c>
      <c r="P57" s="1">
        <f t="shared" si="2"/>
        <v>2.9248540373067329E-4</v>
      </c>
      <c r="Q57" s="1">
        <f t="shared" si="3"/>
        <v>4.4706006228542952E-4</v>
      </c>
      <c r="R57" s="1">
        <f t="shared" si="4"/>
        <v>6.0724991451792452E-4</v>
      </c>
      <c r="S57" s="1">
        <f t="shared" si="5"/>
        <v>4.8584254165612523E-4</v>
      </c>
      <c r="T57" s="1">
        <f t="shared" si="6"/>
        <v>3.5645327678980766E-4</v>
      </c>
      <c r="U57" s="1">
        <f t="shared" si="7"/>
        <v>3.4833056738140368E-4</v>
      </c>
      <c r="V57" s="1">
        <f t="shared" si="8"/>
        <v>2.7687061668378691E-4</v>
      </c>
      <c r="W57" s="1">
        <f t="shared" si="9"/>
        <v>4.0438143112668409E-4</v>
      </c>
    </row>
    <row r="58" spans="1:23" x14ac:dyDescent="0.25">
      <c r="A58" s="1">
        <v>6.75</v>
      </c>
      <c r="B58" s="1">
        <f>ABS(Mean!B58-MIN('ID-11'!B65,'ID-13'!B65,'ID-14'!B65,'ID-15'!B65,'ID-24'!B65,'ID-26'!B65,'ID-29'!B65,'ID-30'!B65,'ID-32'!B65,'ID-33'!B65,'ID-34'!B65,'ID-37'!B65,'ID-38'!B65,'ID-39'!B65,'ID-40'!B65,'ID-44'!B65,'ID-45'!B65,'ID-53'!B65,'ID-57'!B65,'ID-59'!B65,'ID-70'!B65,'ID-71'!B65))</f>
        <v>2.8235880872001435</v>
      </c>
      <c r="C58" s="1">
        <f>ABS(Mean!C58-MIN('ID-08'!B65,'ID-09'!B65,'ID-11'!C65,'ID-14'!C65,'ID-18'!B65,'ID-24'!C65,'ID-26'!C65,'ID-29'!C65,'ID-30'!C65,'ID-34'!C65,'ID-36'!B65,'ID-38'!C65,'ID-39'!C65,'ID-40'!C65,'ID-44'!C65,'ID-45'!C65,'ID-57'!C65,'ID-59'!C65))</f>
        <v>1.0686488197367257</v>
      </c>
      <c r="D58" s="1">
        <f>ABS(Mean!D58-MIN('ID-13'!C65,'ID-14'!D65,'ID-15'!C65,'ID-16'!B65,'ID-18'!C65,'ID-26'!D65,'ID-29'!D65,'ID-30'!D65,'ID-33'!C65,'ID-34'!D65,'ID-36'!C65,'ID-37'!C65,'ID-38'!D65,'ID-39'!D65,'ID-40'!D65,'ID-45'!D65,'ID-59'!D65,'ID-71'!C65))</f>
        <v>1.7407087687626057</v>
      </c>
      <c r="E58" s="1">
        <f>ABS(Mean!E58-MIN('ID-03'!B65,'ID-09'!C65,'ID-13'!D65,'ID-15'!D65,'ID-16'!C65,'ID-18'!D65,'ID-24'!D65,'ID-29'!E65,'ID-30'!E65,'ID-33'!D65,'ID-34'!E65,'ID-36'!D65,'ID-38'!E65,'ID-39'!E65,'ID-40'!E65,'ID-44'!D65,'ID-45'!E65,'ID-57'!D65,'ID-70'!C65,'ID-71'!D65))</f>
        <v>2.6560458642938887</v>
      </c>
      <c r="F58" s="1">
        <f>ABS(Mean!F58-MIN('ID-01'!B65,'ID-02'!B65,'ID-03'!C65,'ID-06'!B65,'ID-08'!C65,'ID-09'!D65,'ID-12'!B65,'ID-16'!D65,'ID-18'!E65,'ID-24'!E65,'ID-29'!F65,'ID-33'!E65,'ID-34'!F65,'ID-36'!E65,'ID-38'!F65,'ID-39'!F65,'ID-40'!F65,'ID-45'!F65,'ID-53'!C65,'ID-54'!B65,'ID-57'!E65,'ID-71'!E65))</f>
        <v>3.6648673498417459</v>
      </c>
      <c r="G58" s="1">
        <f>ABS(Mean!G58-MIN('ID-01'!C65,'ID-02'!C65,'ID-03'!D65,'ID-07'!B65,'ID-08'!D65,'ID-11'!D65,'ID-18'!F65,'ID-24'!F65,'ID-29'!G65,'ID-31'!B65,'ID-33'!F65,'ID-34'!G65,'ID-36'!F65,'ID-39'!G65,'ID-40'!G65,'ID-44'!E65,'ID-45'!G65,'ID-50'!B65,'ID-53'!D65,'ID-54'!C65,'ID-57'!F65,'ID-59'!E65,'ID-70'!D65,'ID-71'!F65))</f>
        <v>2.9097232990186512</v>
      </c>
      <c r="H58" s="1">
        <f>ABS(Mean!H58-MIN('ID-03'!E65,'ID-11'!E65,'ID-13'!E65,'ID-15'!E65,'ID-16'!E65,'ID-18'!G65,'ID-24'!G65,'ID-29'!H65,'ID-30'!F65,'ID-31'!C65,'ID-33'!G65,'ID-34'!H65,'ID-40'!H65,'ID-44'!F65,'ID-45'!H65,'ID-54'!D65,'ID-57'!G65,'ID-59'!F65,'ID-70'!E65,'ID-71'!G65))</f>
        <v>2.1373520028209558</v>
      </c>
      <c r="I58" s="1">
        <f>ABS(Mean!I58-MIN('ID-12'!C65,'ID-18'!H65,'ID-24'!H65,'ID-29'!I65,'ID-40'!I65,'ID-44'!G65,'ID-45'!I65,'ID-59'!G65))</f>
        <v>1.9919696332431112</v>
      </c>
      <c r="J58" s="1">
        <f>ABS(Mean!J58-MIN('ID-31'!D65,'ID-40'!J65,'ID-44'!H65,'ID-45'!J65,'ID-57'!H65))</f>
        <v>1.638767085267915</v>
      </c>
      <c r="K58" s="1">
        <f>ABS(Mean!K58-MIN('ID-26'!E65,'ID-31'!E65,'ID-34'!I65,'ID-36'!G65,'ID-40'!K65,'ID-44'!I65,'ID-57'!I65))</f>
        <v>2.374642584302554</v>
      </c>
      <c r="M58" s="1">
        <v>6.75</v>
      </c>
      <c r="N58" s="70">
        <f t="shared" si="0"/>
        <v>4.7040977532754395E-4</v>
      </c>
      <c r="O58" s="1">
        <f t="shared" si="1"/>
        <v>1.7803689336813851E-4</v>
      </c>
      <c r="P58" s="1">
        <f t="shared" si="2"/>
        <v>2.9000208087585016E-4</v>
      </c>
      <c r="Q58" s="1">
        <f t="shared" si="3"/>
        <v>4.4249724099136188E-4</v>
      </c>
      <c r="R58" s="1">
        <f t="shared" si="4"/>
        <v>6.1056690048363492E-4</v>
      </c>
      <c r="S58" s="1">
        <f t="shared" si="5"/>
        <v>4.8475990161650734E-4</v>
      </c>
      <c r="T58" s="1">
        <f t="shared" si="6"/>
        <v>3.5608284366997126E-4</v>
      </c>
      <c r="U58" s="1">
        <f t="shared" si="7"/>
        <v>3.3186214089830235E-4</v>
      </c>
      <c r="V58" s="1">
        <f t="shared" si="8"/>
        <v>2.7301859640563466E-4</v>
      </c>
      <c r="W58" s="1">
        <f t="shared" si="9"/>
        <v>3.9561545454480553E-4</v>
      </c>
    </row>
    <row r="59" spans="1:23" x14ac:dyDescent="0.25">
      <c r="A59" s="1">
        <v>6.875</v>
      </c>
      <c r="B59" s="1">
        <f>ABS(Mean!B59-MIN('ID-11'!B66,'ID-13'!B66,'ID-14'!B66,'ID-15'!B66,'ID-24'!B66,'ID-26'!B66,'ID-29'!B66,'ID-30'!B66,'ID-32'!B66,'ID-33'!B66,'ID-34'!B66,'ID-37'!B66,'ID-38'!B66,'ID-39'!B66,'ID-40'!B66,'ID-44'!B66,'ID-45'!B66,'ID-53'!B66,'ID-57'!B66,'ID-59'!B66,'ID-70'!B66,'ID-71'!B66))</f>
        <v>2.7941987991890564</v>
      </c>
      <c r="C59" s="1">
        <f>ABS(Mean!C59-MIN('ID-08'!B66,'ID-09'!B66,'ID-11'!C66,'ID-14'!C66,'ID-18'!B66,'ID-24'!C66,'ID-26'!C66,'ID-29'!C66,'ID-30'!C66,'ID-34'!C66,'ID-36'!B66,'ID-38'!C66,'ID-39'!C66,'ID-40'!C66,'ID-44'!C66,'ID-45'!C66,'ID-57'!C66,'ID-59'!C66))</f>
        <v>1.0483876840519954</v>
      </c>
      <c r="D59" s="1">
        <f>ABS(Mean!D59-MIN('ID-13'!C66,'ID-14'!D66,'ID-15'!C66,'ID-16'!B66,'ID-18'!C66,'ID-26'!D66,'ID-29'!D66,'ID-30'!D66,'ID-33'!C66,'ID-34'!D66,'ID-36'!C66,'ID-37'!C66,'ID-38'!D66,'ID-39'!D66,'ID-40'!D66,'ID-45'!D66,'ID-59'!D66,'ID-71'!C66))</f>
        <v>1.7452339733824218</v>
      </c>
      <c r="E59" s="1">
        <f>ABS(Mean!E59-MIN('ID-03'!B66,'ID-09'!C66,'ID-13'!D66,'ID-15'!D66,'ID-16'!C66,'ID-18'!D66,'ID-24'!D66,'ID-29'!E66,'ID-30'!E66,'ID-33'!D66,'ID-34'!E66,'ID-36'!D66,'ID-38'!E66,'ID-39'!E66,'ID-40'!E66,'ID-44'!D66,'ID-45'!E66,'ID-57'!D66,'ID-70'!C66,'ID-71'!D66))</f>
        <v>2.6707484901893408</v>
      </c>
      <c r="F59" s="1">
        <f>ABS(Mean!F59-MIN('ID-01'!B66,'ID-02'!B66,'ID-03'!C66,'ID-06'!B66,'ID-08'!C66,'ID-09'!D66,'ID-12'!B66,'ID-16'!D66,'ID-18'!E66,'ID-24'!E66,'ID-29'!F66,'ID-33'!E66,'ID-34'!F66,'ID-36'!E66,'ID-38'!F66,'ID-39'!F66,'ID-40'!F66,'ID-45'!F66,'ID-53'!C66,'ID-54'!B66,'ID-57'!E66,'ID-71'!E66))</f>
        <v>3.6666023827777137</v>
      </c>
      <c r="G59" s="1">
        <f>ABS(Mean!G59-MIN('ID-01'!C66,'ID-02'!C66,'ID-03'!D66,'ID-07'!B66,'ID-08'!D66,'ID-11'!D66,'ID-18'!F66,'ID-24'!F66,'ID-29'!G66,'ID-31'!B66,'ID-33'!F66,'ID-34'!G66,'ID-36'!F66,'ID-39'!G66,'ID-40'!G66,'ID-44'!E66,'ID-45'!G66,'ID-50'!B66,'ID-53'!D66,'ID-54'!C66,'ID-57'!F66,'ID-59'!E66,'ID-70'!D66,'ID-71'!F66))</f>
        <v>2.9000236705380793</v>
      </c>
      <c r="H59" s="1">
        <f>ABS(Mean!H59-MIN('ID-03'!E66,'ID-11'!E66,'ID-13'!E66,'ID-15'!E66,'ID-16'!E66,'ID-18'!G66,'ID-24'!G66,'ID-29'!H66,'ID-30'!F66,'ID-31'!C66,'ID-33'!G66,'ID-34'!H66,'ID-40'!H66,'ID-44'!F66,'ID-45'!H66,'ID-54'!D66,'ID-57'!G66,'ID-59'!F66,'ID-70'!E66,'ID-71'!G66))</f>
        <v>2.1505780371095584</v>
      </c>
      <c r="I59" s="1">
        <f>ABS(Mean!I59-MIN('ID-12'!C66,'ID-18'!H66,'ID-24'!H66,'ID-29'!I66,'ID-40'!I66,'ID-44'!G66,'ID-45'!I66,'ID-59'!G66))</f>
        <v>2.0084204521329343</v>
      </c>
      <c r="J59" s="1">
        <f>ABS(Mean!J59-MIN('ID-31'!D66,'ID-40'!J66,'ID-44'!H66,'ID-45'!J66,'ID-57'!H66))</f>
        <v>1.6194406879160046</v>
      </c>
      <c r="K59" s="1">
        <f>ABS(Mean!K59-MIN('ID-26'!E66,'ID-31'!E66,'ID-34'!I66,'ID-36'!G66,'ID-40'!K66,'ID-44'!I66,'ID-57'!I66))</f>
        <v>2.3533431232597466</v>
      </c>
      <c r="M59" s="1">
        <v>6.875</v>
      </c>
      <c r="N59" s="70">
        <f t="shared" si="0"/>
        <v>4.6551351994489684E-4</v>
      </c>
      <c r="O59" s="1">
        <f t="shared" si="1"/>
        <v>1.7466138816306246E-4</v>
      </c>
      <c r="P59" s="1">
        <f t="shared" si="2"/>
        <v>2.9075597996551148E-4</v>
      </c>
      <c r="Q59" s="1">
        <f t="shared" si="3"/>
        <v>4.4494669846554418E-4</v>
      </c>
      <c r="R59" s="1">
        <f t="shared" si="4"/>
        <v>6.1085595697076716E-4</v>
      </c>
      <c r="S59" s="1">
        <f t="shared" si="5"/>
        <v>4.8314394351164404E-4</v>
      </c>
      <c r="T59" s="1">
        <f t="shared" si="6"/>
        <v>3.5828630098245248E-4</v>
      </c>
      <c r="U59" s="1">
        <f t="shared" si="7"/>
        <v>3.3460284732534686E-4</v>
      </c>
      <c r="V59" s="1">
        <f t="shared" si="8"/>
        <v>2.6979881860680639E-4</v>
      </c>
      <c r="W59" s="1">
        <f t="shared" si="9"/>
        <v>3.9206696433507381E-4</v>
      </c>
    </row>
    <row r="60" spans="1:23" x14ac:dyDescent="0.25">
      <c r="A60" s="1">
        <v>7</v>
      </c>
      <c r="B60" s="1">
        <f>ABS(Mean!B60-MIN('ID-11'!B67,'ID-13'!B67,'ID-14'!B67,'ID-15'!B67,'ID-24'!B67,'ID-26'!B67,'ID-29'!B67,'ID-30'!B67,'ID-32'!B67,'ID-33'!B67,'ID-34'!B67,'ID-37'!B67,'ID-38'!B67,'ID-39'!B67,'ID-40'!B67,'ID-44'!B67,'ID-45'!B67,'ID-53'!B67,'ID-57'!B67,'ID-59'!B67,'ID-70'!B67,'ID-71'!B67))</f>
        <v>2.7692662698448371</v>
      </c>
      <c r="C60" s="1">
        <f>ABS(Mean!C60-MIN('ID-08'!B67,'ID-09'!B67,'ID-11'!C67,'ID-14'!C67,'ID-18'!B67,'ID-24'!C67,'ID-26'!C67,'ID-29'!C67,'ID-30'!C67,'ID-34'!C67,'ID-36'!B67,'ID-38'!C67,'ID-39'!C67,'ID-40'!C67,'ID-44'!C67,'ID-45'!C67,'ID-57'!C67,'ID-59'!C67))</f>
        <v>1.1469295836779709</v>
      </c>
      <c r="D60" s="1">
        <f>ABS(Mean!D60-MIN('ID-13'!C67,'ID-14'!D67,'ID-15'!C67,'ID-16'!B67,'ID-18'!C67,'ID-26'!D67,'ID-29'!D67,'ID-30'!D67,'ID-33'!C67,'ID-34'!D67,'ID-36'!C67,'ID-37'!C67,'ID-38'!D67,'ID-39'!D67,'ID-40'!D67,'ID-45'!D67,'ID-59'!D67,'ID-71'!C67))</f>
        <v>1.7024445063405158</v>
      </c>
      <c r="E60" s="1">
        <f>ABS(Mean!E60-MIN('ID-03'!B67,'ID-09'!C67,'ID-13'!D67,'ID-15'!D67,'ID-16'!C67,'ID-18'!D67,'ID-24'!D67,'ID-29'!E67,'ID-30'!E67,'ID-33'!D67,'ID-34'!E67,'ID-36'!D67,'ID-38'!E67,'ID-39'!E67,'ID-40'!E67,'ID-44'!D67,'ID-45'!E67,'ID-57'!D67,'ID-70'!C67,'ID-71'!D67))</f>
        <v>2.6605890808461883</v>
      </c>
      <c r="F60" s="1">
        <f>ABS(Mean!F60-MIN('ID-01'!B67,'ID-02'!B67,'ID-03'!C67,'ID-06'!B67,'ID-08'!C67,'ID-09'!D67,'ID-12'!B67,'ID-16'!D67,'ID-18'!E67,'ID-24'!E67,'ID-29'!F67,'ID-33'!E67,'ID-34'!F67,'ID-36'!E67,'ID-38'!F67,'ID-39'!F67,'ID-40'!F67,'ID-45'!F67,'ID-53'!C67,'ID-54'!B67,'ID-57'!E67,'ID-71'!E67))</f>
        <v>3.6695894905616813</v>
      </c>
      <c r="G60" s="1">
        <f>ABS(Mean!G60-MIN('ID-01'!C67,'ID-02'!C67,'ID-03'!D67,'ID-07'!B67,'ID-08'!D67,'ID-11'!D67,'ID-18'!F67,'ID-24'!F67,'ID-29'!G67,'ID-31'!B67,'ID-33'!F67,'ID-34'!G67,'ID-36'!F67,'ID-39'!G67,'ID-40'!G67,'ID-44'!E67,'ID-45'!G67,'ID-50'!B67,'ID-53'!D67,'ID-54'!C67,'ID-57'!F67,'ID-59'!E67,'ID-70'!D67,'ID-71'!F67))</f>
        <v>2.8806958164456979</v>
      </c>
      <c r="H60" s="1">
        <f>ABS(Mean!H60-MIN('ID-03'!E67,'ID-11'!E67,'ID-13'!E67,'ID-15'!E67,'ID-16'!E67,'ID-18'!G67,'ID-24'!G67,'ID-29'!H67,'ID-30'!F67,'ID-31'!C67,'ID-33'!G67,'ID-34'!H67,'ID-40'!H67,'ID-44'!F67,'ID-45'!H67,'ID-54'!D67,'ID-57'!G67,'ID-59'!F67,'ID-70'!E67,'ID-71'!G67))</f>
        <v>2.1491172072993034</v>
      </c>
      <c r="I60" s="1">
        <f>ABS(Mean!I60-MIN('ID-12'!C67,'ID-18'!H67,'ID-24'!H67,'ID-29'!I67,'ID-40'!I67,'ID-44'!G67,'ID-45'!I67,'ID-59'!G67))</f>
        <v>1.9953838873893561</v>
      </c>
      <c r="J60" s="1">
        <f>ABS(Mean!J60-MIN('ID-31'!D67,'ID-40'!J67,'ID-44'!H67,'ID-45'!J67,'ID-57'!H67))</f>
        <v>1.5800533763708706</v>
      </c>
      <c r="K60" s="1">
        <f>ABS(Mean!K60-MIN('ID-26'!E67,'ID-31'!E67,'ID-34'!I67,'ID-36'!G67,'ID-40'!K67,'ID-44'!I67,'ID-57'!I67))</f>
        <v>2.3805382101055121</v>
      </c>
      <c r="M60" s="1">
        <v>7</v>
      </c>
      <c r="N60" s="70">
        <f t="shared" si="0"/>
        <v>4.613597605561499E-4</v>
      </c>
      <c r="O60" s="1">
        <f t="shared" si="1"/>
        <v>1.9107846864074997E-4</v>
      </c>
      <c r="P60" s="1">
        <f t="shared" si="2"/>
        <v>2.8362725475632996E-4</v>
      </c>
      <c r="Q60" s="1">
        <f t="shared" si="3"/>
        <v>4.4325414086897498E-4</v>
      </c>
      <c r="R60" s="1">
        <f t="shared" si="4"/>
        <v>6.113536091275761E-4</v>
      </c>
      <c r="S60" s="1">
        <f t="shared" si="5"/>
        <v>4.799239230198533E-4</v>
      </c>
      <c r="T60" s="1">
        <f t="shared" si="6"/>
        <v>3.5804292673606396E-4</v>
      </c>
      <c r="U60" s="1">
        <f t="shared" si="7"/>
        <v>3.3243095563906673E-4</v>
      </c>
      <c r="V60" s="1">
        <f t="shared" si="8"/>
        <v>2.6323689250338708E-4</v>
      </c>
      <c r="W60" s="1">
        <f t="shared" si="9"/>
        <v>3.9659766580357834E-4</v>
      </c>
    </row>
    <row r="61" spans="1:23" x14ac:dyDescent="0.25">
      <c r="A61" s="1">
        <v>7.125</v>
      </c>
      <c r="B61" s="1">
        <f>ABS(Mean!B61-MIN('ID-11'!B68,'ID-13'!B68,'ID-14'!B68,'ID-15'!B68,'ID-24'!B68,'ID-26'!B68,'ID-29'!B68,'ID-30'!B68,'ID-32'!B68,'ID-33'!B68,'ID-34'!B68,'ID-37'!B68,'ID-38'!B68,'ID-39'!B68,'ID-40'!B68,'ID-44'!B68,'ID-45'!B68,'ID-53'!B68,'ID-57'!B68,'ID-59'!B68,'ID-70'!B68,'ID-71'!B68))</f>
        <v>2.755211440859167</v>
      </c>
      <c r="C61" s="1">
        <f>ABS(Mean!C61-MIN('ID-08'!B68,'ID-09'!B68,'ID-11'!C68,'ID-14'!C68,'ID-18'!B68,'ID-24'!C68,'ID-26'!C68,'ID-29'!C68,'ID-30'!C68,'ID-34'!C68,'ID-36'!B68,'ID-38'!C68,'ID-39'!C68,'ID-40'!C68,'ID-44'!C68,'ID-45'!C68,'ID-57'!C68,'ID-59'!C68))</f>
        <v>1.1929833298072448</v>
      </c>
      <c r="D61" s="1">
        <f>ABS(Mean!D61-MIN('ID-13'!C68,'ID-14'!D68,'ID-15'!C68,'ID-16'!B68,'ID-18'!C68,'ID-26'!D68,'ID-29'!D68,'ID-30'!D68,'ID-33'!C68,'ID-34'!D68,'ID-36'!C68,'ID-37'!C68,'ID-38'!D68,'ID-39'!D68,'ID-40'!D68,'ID-45'!D68,'ID-59'!D68,'ID-71'!C68))</f>
        <v>1.701632561458712</v>
      </c>
      <c r="E61" s="1">
        <f>ABS(Mean!E61-MIN('ID-03'!B68,'ID-09'!C68,'ID-13'!D68,'ID-15'!D68,'ID-16'!C68,'ID-18'!D68,'ID-24'!D68,'ID-29'!E68,'ID-30'!E68,'ID-33'!D68,'ID-34'!E68,'ID-36'!D68,'ID-38'!E68,'ID-39'!E68,'ID-40'!E68,'ID-44'!D68,'ID-45'!E68,'ID-57'!D68,'ID-70'!C68,'ID-71'!D68))</f>
        <v>2.6694950922020904</v>
      </c>
      <c r="F61" s="1">
        <f>ABS(Mean!F61-MIN('ID-01'!B68,'ID-02'!B68,'ID-03'!C68,'ID-06'!B68,'ID-08'!C68,'ID-09'!D68,'ID-12'!B68,'ID-16'!D68,'ID-18'!E68,'ID-24'!E68,'ID-29'!F68,'ID-33'!E68,'ID-34'!F68,'ID-36'!E68,'ID-38'!F68,'ID-39'!F68,'ID-40'!F68,'ID-45'!F68,'ID-53'!C68,'ID-54'!B68,'ID-57'!E68,'ID-71'!E68))</f>
        <v>3.6660836250257103</v>
      </c>
      <c r="G61" s="1">
        <f>ABS(Mean!G61-MIN('ID-01'!C68,'ID-02'!C68,'ID-03'!D68,'ID-07'!B68,'ID-08'!D68,'ID-11'!D68,'ID-18'!F68,'ID-24'!F68,'ID-29'!G68,'ID-31'!B68,'ID-33'!F68,'ID-34'!G68,'ID-36'!F68,'ID-39'!G68,'ID-40'!G68,'ID-44'!E68,'ID-45'!G68,'ID-50'!B68,'ID-53'!D68,'ID-54'!C68,'ID-57'!F68,'ID-59'!E68,'ID-70'!D68,'ID-71'!F68))</f>
        <v>2.8772524016423993</v>
      </c>
      <c r="H61" s="1">
        <f>ABS(Mean!H61-MIN('ID-03'!E68,'ID-11'!E68,'ID-13'!E68,'ID-15'!E68,'ID-16'!E68,'ID-18'!G68,'ID-24'!G68,'ID-29'!H68,'ID-30'!F68,'ID-31'!C68,'ID-33'!G68,'ID-34'!H68,'ID-40'!H68,'ID-44'!F68,'ID-45'!H68,'ID-54'!D68,'ID-57'!G68,'ID-59'!F68,'ID-70'!E68,'ID-71'!G68))</f>
        <v>2.143134364273152</v>
      </c>
      <c r="I61" s="1">
        <f>ABS(Mean!I61-MIN('ID-12'!C68,'ID-18'!H68,'ID-24'!H68,'ID-29'!I68,'ID-40'!I68,'ID-44'!G68,'ID-45'!I68,'ID-59'!G68))</f>
        <v>1.9961375472717486</v>
      </c>
      <c r="J61" s="1">
        <f>ABS(Mean!J61-MIN('ID-31'!D68,'ID-40'!J68,'ID-44'!H68,'ID-45'!J68,'ID-57'!H68))</f>
        <v>1.6572940289034084</v>
      </c>
      <c r="K61" s="1">
        <f>ABS(Mean!K61-MIN('ID-26'!E68,'ID-31'!E68,'ID-34'!I68,'ID-36'!G68,'ID-40'!K68,'ID-44'!I68,'ID-57'!I68))</f>
        <v>2.3468435560551346</v>
      </c>
      <c r="M61" s="1">
        <v>7.125</v>
      </c>
      <c r="N61" s="70">
        <f t="shared" si="0"/>
        <v>4.5901822604713728E-4</v>
      </c>
      <c r="O61" s="1">
        <f t="shared" si="1"/>
        <v>1.9875102274588698E-4</v>
      </c>
      <c r="P61" s="1">
        <f t="shared" si="2"/>
        <v>2.8349198473902142E-4</v>
      </c>
      <c r="Q61" s="1">
        <f t="shared" si="3"/>
        <v>4.447378823608683E-4</v>
      </c>
      <c r="R61" s="1">
        <f t="shared" si="4"/>
        <v>6.1076953192928333E-4</v>
      </c>
      <c r="S61" s="1">
        <f t="shared" si="5"/>
        <v>4.7935025011362374E-4</v>
      </c>
      <c r="T61" s="1">
        <f t="shared" si="6"/>
        <v>3.5704618508790716E-4</v>
      </c>
      <c r="U61" s="1">
        <f t="shared" si="7"/>
        <v>3.3255651537547333E-4</v>
      </c>
      <c r="V61" s="1">
        <f t="shared" si="8"/>
        <v>2.7610518521530784E-4</v>
      </c>
      <c r="W61" s="1">
        <f t="shared" si="9"/>
        <v>3.9098413643878544E-4</v>
      </c>
    </row>
    <row r="62" spans="1:23" x14ac:dyDescent="0.25">
      <c r="A62" s="1">
        <v>7.25</v>
      </c>
      <c r="B62" s="1">
        <f>ABS(Mean!B62-MIN('ID-11'!B69,'ID-13'!B69,'ID-14'!B69,'ID-15'!B69,'ID-24'!B69,'ID-26'!B69,'ID-29'!B69,'ID-30'!B69,'ID-32'!B69,'ID-33'!B69,'ID-34'!B69,'ID-37'!B69,'ID-38'!B69,'ID-39'!B69,'ID-40'!B69,'ID-44'!B69,'ID-45'!B69,'ID-53'!B69,'ID-57'!B69,'ID-59'!B69,'ID-70'!B69,'ID-71'!B69))</f>
        <v>2.7386022905073726</v>
      </c>
      <c r="C62" s="1">
        <f>ABS(Mean!C62-MIN('ID-08'!B69,'ID-09'!B69,'ID-11'!C69,'ID-14'!C69,'ID-18'!B69,'ID-24'!C69,'ID-26'!C69,'ID-29'!C69,'ID-30'!C69,'ID-34'!C69,'ID-36'!B69,'ID-38'!C69,'ID-39'!C69,'ID-40'!C69,'ID-44'!C69,'ID-45'!C69,'ID-57'!C69,'ID-59'!C69))</f>
        <v>1.1912694916148423</v>
      </c>
      <c r="D62" s="1">
        <f>ABS(Mean!D62-MIN('ID-13'!C69,'ID-14'!D69,'ID-15'!C69,'ID-16'!B69,'ID-18'!C69,'ID-26'!D69,'ID-29'!D69,'ID-30'!D69,'ID-33'!C69,'ID-34'!D69,'ID-36'!C69,'ID-37'!C69,'ID-38'!D69,'ID-39'!D69,'ID-40'!D69,'ID-45'!D69,'ID-59'!D69,'ID-71'!C69))</f>
        <v>1.6386292537889418</v>
      </c>
      <c r="E62" s="1">
        <f>ABS(Mean!E62-MIN('ID-03'!B69,'ID-09'!C69,'ID-13'!D69,'ID-15'!D69,'ID-16'!C69,'ID-18'!D69,'ID-24'!D69,'ID-29'!E69,'ID-30'!E69,'ID-33'!D69,'ID-34'!E69,'ID-36'!D69,'ID-38'!E69,'ID-39'!E69,'ID-40'!E69,'ID-44'!D69,'ID-45'!E69,'ID-57'!D69,'ID-70'!C69,'ID-71'!D69))</f>
        <v>2.6733032989878023</v>
      </c>
      <c r="F62" s="1">
        <f>ABS(Mean!F62-MIN('ID-01'!B69,'ID-02'!B69,'ID-03'!C69,'ID-06'!B69,'ID-08'!C69,'ID-09'!D69,'ID-12'!B69,'ID-16'!D69,'ID-18'!E69,'ID-24'!E69,'ID-29'!F69,'ID-33'!E69,'ID-34'!F69,'ID-36'!E69,'ID-38'!F69,'ID-39'!F69,'ID-40'!F69,'ID-45'!F69,'ID-53'!C69,'ID-54'!B69,'ID-57'!E69,'ID-71'!E69))</f>
        <v>3.6626488448651391</v>
      </c>
      <c r="G62" s="1">
        <f>ABS(Mean!G62-MIN('ID-01'!C69,'ID-02'!C69,'ID-03'!D69,'ID-07'!B69,'ID-08'!D69,'ID-11'!D69,'ID-18'!F69,'ID-24'!F69,'ID-29'!G69,'ID-31'!B69,'ID-33'!F69,'ID-34'!G69,'ID-36'!F69,'ID-39'!G69,'ID-40'!G69,'ID-44'!E69,'ID-45'!G69,'ID-50'!B69,'ID-53'!D69,'ID-54'!C69,'ID-57'!F69,'ID-59'!E69,'ID-70'!D69,'ID-71'!F69))</f>
        <v>2.8691491929052435</v>
      </c>
      <c r="H62" s="1">
        <f>ABS(Mean!H62-MIN('ID-03'!E69,'ID-11'!E69,'ID-13'!E69,'ID-15'!E69,'ID-16'!E69,'ID-18'!G69,'ID-24'!G69,'ID-29'!H69,'ID-30'!F69,'ID-31'!C69,'ID-33'!G69,'ID-34'!H69,'ID-40'!H69,'ID-44'!F69,'ID-45'!H69,'ID-54'!D69,'ID-57'!G69,'ID-59'!F69,'ID-70'!E69,'ID-71'!G69))</f>
        <v>2.1234725189021693</v>
      </c>
      <c r="I62" s="1">
        <f>ABS(Mean!I62-MIN('ID-12'!C69,'ID-18'!H69,'ID-24'!H69,'ID-29'!I69,'ID-40'!I69,'ID-44'!G69,'ID-45'!I69,'ID-59'!G69))</f>
        <v>1.8663153532065671</v>
      </c>
      <c r="J62" s="1">
        <f>ABS(Mean!J62-MIN('ID-31'!D69,'ID-40'!J69,'ID-44'!H69,'ID-45'!J69,'ID-57'!H69))</f>
        <v>1.724374897886092</v>
      </c>
      <c r="K62" s="1">
        <f>ABS(Mean!K62-MIN('ID-26'!E69,'ID-31'!E69,'ID-34'!I69,'ID-36'!G69,'ID-40'!K69,'ID-44'!I69,'ID-57'!I69))</f>
        <v>2.2882585765135319</v>
      </c>
      <c r="M62" s="1">
        <v>7.25</v>
      </c>
      <c r="N62" s="70">
        <f t="shared" si="0"/>
        <v>4.5625114159852828E-4</v>
      </c>
      <c r="O62" s="1">
        <f t="shared" si="1"/>
        <v>1.9846549730303273E-4</v>
      </c>
      <c r="P62" s="1">
        <f t="shared" si="2"/>
        <v>2.7299563368123769E-4</v>
      </c>
      <c r="Q62" s="1">
        <f t="shared" si="3"/>
        <v>4.4537232961136791E-4</v>
      </c>
      <c r="R62" s="1">
        <f t="shared" si="4"/>
        <v>6.1019729755453216E-4</v>
      </c>
      <c r="S62" s="1">
        <f t="shared" si="5"/>
        <v>4.7800025553801362E-4</v>
      </c>
      <c r="T62" s="1">
        <f t="shared" si="6"/>
        <v>3.5377052164910141E-4</v>
      </c>
      <c r="U62" s="1">
        <f t="shared" si="7"/>
        <v>3.109281378442141E-4</v>
      </c>
      <c r="V62" s="1">
        <f t="shared" si="8"/>
        <v>2.8728085798782293E-4</v>
      </c>
      <c r="W62" s="1">
        <f t="shared" si="9"/>
        <v>3.8122387884715443E-4</v>
      </c>
    </row>
    <row r="63" spans="1:23" x14ac:dyDescent="0.25">
      <c r="A63" s="1">
        <v>7.375</v>
      </c>
      <c r="B63" s="1">
        <f>ABS(Mean!B63-MIN('ID-11'!B70,'ID-13'!B70,'ID-14'!B70,'ID-15'!B70,'ID-24'!B70,'ID-26'!B70,'ID-29'!B70,'ID-30'!B70,'ID-32'!B70,'ID-33'!B70,'ID-34'!B70,'ID-37'!B70,'ID-38'!B70,'ID-39'!B70,'ID-40'!B70,'ID-44'!B70,'ID-45'!B70,'ID-53'!B70,'ID-57'!B70,'ID-59'!B70,'ID-70'!B70,'ID-71'!B70))</f>
        <v>2.7509378662325101</v>
      </c>
      <c r="C63" s="1">
        <f>ABS(Mean!C63-MIN('ID-08'!B70,'ID-09'!B70,'ID-11'!C70,'ID-14'!C70,'ID-18'!B70,'ID-24'!C70,'ID-26'!C70,'ID-29'!C70,'ID-30'!C70,'ID-34'!C70,'ID-36'!B70,'ID-38'!C70,'ID-39'!C70,'ID-40'!C70,'ID-44'!C70,'ID-45'!C70,'ID-57'!C70,'ID-59'!C70))</f>
        <v>1.2836537278786542</v>
      </c>
      <c r="D63" s="1">
        <f>ABS(Mean!D63-MIN('ID-13'!C70,'ID-14'!D70,'ID-15'!C70,'ID-16'!B70,'ID-18'!C70,'ID-26'!D70,'ID-29'!D70,'ID-30'!D70,'ID-33'!C70,'ID-34'!D70,'ID-36'!C70,'ID-37'!C70,'ID-38'!D70,'ID-39'!D70,'ID-40'!D70,'ID-45'!D70,'ID-59'!D70,'ID-71'!C70))</f>
        <v>1.6314138599581463</v>
      </c>
      <c r="E63" s="1">
        <f>ABS(Mean!E63-MIN('ID-03'!B70,'ID-09'!C70,'ID-13'!D70,'ID-15'!D70,'ID-16'!C70,'ID-18'!D70,'ID-24'!D70,'ID-29'!E70,'ID-30'!E70,'ID-33'!D70,'ID-34'!E70,'ID-36'!D70,'ID-38'!E70,'ID-39'!E70,'ID-40'!E70,'ID-44'!D70,'ID-45'!E70,'ID-57'!D70,'ID-70'!C70,'ID-71'!D70))</f>
        <v>2.6776329188645001</v>
      </c>
      <c r="F63" s="1">
        <f>ABS(Mean!F63-MIN('ID-01'!B70,'ID-02'!B70,'ID-03'!C70,'ID-06'!B70,'ID-08'!C70,'ID-09'!D70,'ID-12'!B70,'ID-16'!D70,'ID-18'!E70,'ID-24'!E70,'ID-29'!F70,'ID-33'!E70,'ID-34'!F70,'ID-36'!E70,'ID-38'!F70,'ID-39'!F70,'ID-40'!F70,'ID-45'!F70,'ID-53'!C70,'ID-54'!B70,'ID-57'!E70,'ID-71'!E70))</f>
        <v>3.6451188168062632</v>
      </c>
      <c r="G63" s="1">
        <f>ABS(Mean!G63-MIN('ID-01'!C70,'ID-02'!C70,'ID-03'!D70,'ID-07'!B70,'ID-08'!D70,'ID-11'!D70,'ID-18'!F70,'ID-24'!F70,'ID-29'!G70,'ID-31'!B70,'ID-33'!F70,'ID-34'!G70,'ID-36'!F70,'ID-39'!G70,'ID-40'!G70,'ID-44'!E70,'ID-45'!G70,'ID-50'!B70,'ID-53'!D70,'ID-54'!C70,'ID-57'!F70,'ID-59'!E70,'ID-70'!D70,'ID-71'!F70))</f>
        <v>2.8774098190786632</v>
      </c>
      <c r="H63" s="1">
        <f>ABS(Mean!H63-MIN('ID-03'!E70,'ID-11'!E70,'ID-13'!E70,'ID-15'!E70,'ID-16'!E70,'ID-18'!G70,'ID-24'!G70,'ID-29'!H70,'ID-30'!F70,'ID-31'!C70,'ID-33'!G70,'ID-34'!H70,'ID-40'!H70,'ID-44'!F70,'ID-45'!H70,'ID-54'!D70,'ID-57'!G70,'ID-59'!F70,'ID-70'!E70,'ID-71'!G70))</f>
        <v>2.0958177697720664</v>
      </c>
      <c r="I63" s="1">
        <f>ABS(Mean!I63-MIN('ID-12'!C70,'ID-18'!H70,'ID-24'!H70,'ID-29'!I70,'ID-40'!I70,'ID-44'!G70,'ID-45'!I70,'ID-59'!G70))</f>
        <v>1.8044548876403024</v>
      </c>
      <c r="J63" s="1">
        <f>ABS(Mean!J63-MIN('ID-31'!D70,'ID-40'!J70,'ID-44'!H70,'ID-45'!J70,'ID-57'!H70))</f>
        <v>1.7099826721666362</v>
      </c>
      <c r="K63" s="1">
        <f>ABS(Mean!K63-MIN('ID-26'!E70,'ID-31'!E70,'ID-34'!I70,'ID-36'!G70,'ID-40'!K70,'ID-44'!I70,'ID-57'!I70))</f>
        <v>2.2588190245624293</v>
      </c>
      <c r="M63" s="1">
        <v>7.375</v>
      </c>
      <c r="N63" s="70">
        <f t="shared" si="0"/>
        <v>4.5830624851433624E-4</v>
      </c>
      <c r="O63" s="1">
        <f t="shared" si="1"/>
        <v>2.1385671106458379E-4</v>
      </c>
      <c r="P63" s="1">
        <f t="shared" si="2"/>
        <v>2.7179354906902716E-4</v>
      </c>
      <c r="Q63" s="1">
        <f t="shared" si="3"/>
        <v>4.4609364428282571E-4</v>
      </c>
      <c r="R63" s="1">
        <f t="shared" si="4"/>
        <v>6.0727679487992351E-4</v>
      </c>
      <c r="S63" s="1">
        <f t="shared" si="5"/>
        <v>4.7937647585850532E-4</v>
      </c>
      <c r="T63" s="1">
        <f t="shared" si="6"/>
        <v>3.4916324044402628E-4</v>
      </c>
      <c r="U63" s="1">
        <f t="shared" si="7"/>
        <v>3.0062218428087437E-4</v>
      </c>
      <c r="V63" s="1">
        <f t="shared" si="8"/>
        <v>2.8488311318296164E-4</v>
      </c>
      <c r="W63" s="1">
        <f t="shared" si="9"/>
        <v>3.7631924949210077E-4</v>
      </c>
    </row>
    <row r="64" spans="1:23" x14ac:dyDescent="0.25">
      <c r="A64" s="1">
        <v>7.5</v>
      </c>
      <c r="B64" s="1">
        <f>ABS(Mean!B64-MIN('ID-11'!B71,'ID-13'!B71,'ID-14'!B71,'ID-15'!B71,'ID-24'!B71,'ID-26'!B71,'ID-29'!B71,'ID-30'!B71,'ID-32'!B71,'ID-33'!B71,'ID-34'!B71,'ID-37'!B71,'ID-38'!B71,'ID-39'!B71,'ID-40'!B71,'ID-44'!B71,'ID-45'!B71,'ID-53'!B71,'ID-57'!B71,'ID-59'!B71,'ID-70'!B71,'ID-71'!B71))</f>
        <v>2.7303748341422875</v>
      </c>
      <c r="C64" s="1">
        <f>ABS(Mean!C64-MIN('ID-08'!B71,'ID-09'!B71,'ID-11'!C71,'ID-14'!C71,'ID-18'!B71,'ID-24'!C71,'ID-26'!C71,'ID-29'!C71,'ID-30'!C71,'ID-34'!C71,'ID-36'!B71,'ID-38'!C71,'ID-39'!C71,'ID-40'!C71,'ID-44'!C71,'ID-45'!C71,'ID-57'!C71,'ID-59'!C71))</f>
        <v>1.2887985784630174</v>
      </c>
      <c r="D64" s="1">
        <f>ABS(Mean!D64-MIN('ID-13'!C71,'ID-14'!D71,'ID-15'!C71,'ID-16'!B71,'ID-18'!C71,'ID-26'!D71,'ID-29'!D71,'ID-30'!D71,'ID-33'!C71,'ID-34'!D71,'ID-36'!C71,'ID-37'!C71,'ID-38'!D71,'ID-39'!D71,'ID-40'!D71,'ID-45'!D71,'ID-59'!D71,'ID-71'!C71))</f>
        <v>1.6531945451382961</v>
      </c>
      <c r="E64" s="1">
        <f>ABS(Mean!E64-MIN('ID-03'!B71,'ID-09'!C71,'ID-13'!D71,'ID-15'!D71,'ID-16'!C71,'ID-18'!D71,'ID-24'!D71,'ID-29'!E71,'ID-30'!E71,'ID-33'!D71,'ID-34'!E71,'ID-36'!D71,'ID-38'!E71,'ID-39'!E71,'ID-40'!E71,'ID-44'!D71,'ID-45'!E71,'ID-57'!D71,'ID-70'!C71,'ID-71'!D71))</f>
        <v>2.6778913181367914</v>
      </c>
      <c r="F64" s="1">
        <f>ABS(Mean!F64-MIN('ID-01'!B71,'ID-02'!B71,'ID-03'!C71,'ID-06'!B71,'ID-08'!C71,'ID-09'!D71,'ID-12'!B71,'ID-16'!D71,'ID-18'!E71,'ID-24'!E71,'ID-29'!F71,'ID-33'!E71,'ID-34'!F71,'ID-36'!E71,'ID-38'!F71,'ID-39'!F71,'ID-40'!F71,'ID-45'!F71,'ID-53'!C71,'ID-54'!B71,'ID-57'!E71,'ID-71'!E71))</f>
        <v>3.6382818154998726</v>
      </c>
      <c r="G64" s="1">
        <f>ABS(Mean!G64-MIN('ID-01'!C71,'ID-02'!C71,'ID-03'!D71,'ID-07'!B71,'ID-08'!D71,'ID-11'!D71,'ID-18'!F71,'ID-24'!F71,'ID-29'!G71,'ID-31'!B71,'ID-33'!F71,'ID-34'!G71,'ID-36'!F71,'ID-39'!G71,'ID-40'!G71,'ID-44'!E71,'ID-45'!G71,'ID-50'!B71,'ID-53'!D71,'ID-54'!C71,'ID-57'!F71,'ID-59'!E71,'ID-70'!D71,'ID-71'!F71))</f>
        <v>2.8933412053182037</v>
      </c>
      <c r="H64" s="1">
        <f>ABS(Mean!H64-MIN('ID-03'!E71,'ID-11'!E71,'ID-13'!E71,'ID-15'!E71,'ID-16'!E71,'ID-18'!G71,'ID-24'!G71,'ID-29'!H71,'ID-30'!F71,'ID-31'!C71,'ID-33'!G71,'ID-34'!H71,'ID-40'!H71,'ID-44'!F71,'ID-45'!H71,'ID-54'!D71,'ID-57'!G71,'ID-59'!F71,'ID-70'!E71,'ID-71'!G71))</f>
        <v>2.0816189166148504</v>
      </c>
      <c r="I64" s="1">
        <f>ABS(Mean!I64-MIN('ID-12'!C71,'ID-18'!H71,'ID-24'!H71,'ID-29'!I71,'ID-40'!I71,'ID-44'!G71,'ID-45'!I71,'ID-59'!G71))</f>
        <v>1.7915698612432853</v>
      </c>
      <c r="J64" s="1">
        <f>ABS(Mean!J64-MIN('ID-31'!D71,'ID-40'!J71,'ID-44'!H71,'ID-45'!J71,'ID-57'!H71))</f>
        <v>1.6859543179269012</v>
      </c>
      <c r="K64" s="1">
        <f>ABS(Mean!K64-MIN('ID-26'!E71,'ID-31'!E71,'ID-34'!I71,'ID-36'!G71,'ID-40'!K71,'ID-44'!I71,'ID-57'!I71))</f>
        <v>2.2620224852862187</v>
      </c>
      <c r="M64" s="1">
        <v>7.5</v>
      </c>
      <c r="N64" s="70">
        <f t="shared" si="0"/>
        <v>4.5488044736810513E-4</v>
      </c>
      <c r="O64" s="1">
        <f t="shared" si="1"/>
        <v>2.1471384317193871E-4</v>
      </c>
      <c r="P64" s="1">
        <f t="shared" si="2"/>
        <v>2.7542221122004015E-4</v>
      </c>
      <c r="Q64" s="1">
        <f t="shared" si="3"/>
        <v>4.4613669360158949E-4</v>
      </c>
      <c r="R64" s="1">
        <f t="shared" si="4"/>
        <v>6.0613775046227877E-4</v>
      </c>
      <c r="S64" s="1">
        <f t="shared" si="5"/>
        <v>4.8203064480601277E-4</v>
      </c>
      <c r="T64" s="1">
        <f t="shared" si="6"/>
        <v>3.4679771150803411E-4</v>
      </c>
      <c r="U64" s="1">
        <f t="shared" si="7"/>
        <v>2.9847553888313135E-4</v>
      </c>
      <c r="V64" s="1">
        <f t="shared" si="8"/>
        <v>2.8087998936662177E-4</v>
      </c>
      <c r="W64" s="1">
        <f t="shared" si="9"/>
        <v>3.7685294604868406E-4</v>
      </c>
    </row>
    <row r="65" spans="1:23" x14ac:dyDescent="0.25">
      <c r="A65" s="1">
        <v>7.625</v>
      </c>
      <c r="B65" s="1">
        <f>ABS(Mean!B65-MIN('ID-11'!B72,'ID-13'!B72,'ID-14'!B72,'ID-15'!B72,'ID-24'!B72,'ID-26'!B72,'ID-29'!B72,'ID-30'!B72,'ID-32'!B72,'ID-33'!B72,'ID-34'!B72,'ID-37'!B72,'ID-38'!B72,'ID-39'!B72,'ID-40'!B72,'ID-44'!B72,'ID-45'!B72,'ID-53'!B72,'ID-57'!B72,'ID-59'!B72,'ID-70'!B72,'ID-71'!B72))</f>
        <v>2.7385904534030825</v>
      </c>
      <c r="C65" s="1">
        <f>ABS(Mean!C65-MIN('ID-08'!B72,'ID-09'!B72,'ID-11'!C72,'ID-14'!C72,'ID-18'!B72,'ID-24'!C72,'ID-26'!C72,'ID-29'!C72,'ID-30'!C72,'ID-34'!C72,'ID-36'!B72,'ID-38'!C72,'ID-39'!C72,'ID-40'!C72,'ID-44'!C72,'ID-45'!C72,'ID-57'!C72,'ID-59'!C72))</f>
        <v>1.3305490253572807</v>
      </c>
      <c r="D65" s="1">
        <f>ABS(Mean!D65-MIN('ID-13'!C72,'ID-14'!D72,'ID-15'!C72,'ID-16'!B72,'ID-18'!C72,'ID-26'!D72,'ID-29'!D72,'ID-30'!D72,'ID-33'!C72,'ID-34'!D72,'ID-36'!C72,'ID-37'!C72,'ID-38'!D72,'ID-39'!D72,'ID-40'!D72,'ID-45'!D72,'ID-59'!D72,'ID-71'!C72))</f>
        <v>1.6688813791472867</v>
      </c>
      <c r="E65" s="1">
        <f>ABS(Mean!E65-MIN('ID-03'!B72,'ID-09'!C72,'ID-13'!D72,'ID-15'!D72,'ID-16'!C72,'ID-18'!D72,'ID-24'!D72,'ID-29'!E72,'ID-30'!E72,'ID-33'!D72,'ID-34'!E72,'ID-36'!D72,'ID-38'!E72,'ID-39'!E72,'ID-40'!E72,'ID-44'!D72,'ID-45'!E72,'ID-57'!D72,'ID-70'!C72,'ID-71'!D72))</f>
        <v>2.6769181740372119</v>
      </c>
      <c r="F65" s="1">
        <f>ABS(Mean!F65-MIN('ID-01'!B72,'ID-02'!B72,'ID-03'!C72,'ID-06'!B72,'ID-08'!C72,'ID-09'!D72,'ID-12'!B72,'ID-16'!D72,'ID-18'!E72,'ID-24'!E72,'ID-29'!F72,'ID-33'!E72,'ID-34'!F72,'ID-36'!E72,'ID-38'!F72,'ID-39'!F72,'ID-40'!F72,'ID-45'!F72,'ID-53'!C72,'ID-54'!B72,'ID-57'!E72,'ID-71'!E72))</f>
        <v>3.6281972182882507</v>
      </c>
      <c r="G65" s="1">
        <f>ABS(Mean!G65-MIN('ID-01'!C72,'ID-02'!C72,'ID-03'!D72,'ID-07'!B72,'ID-08'!D72,'ID-11'!D72,'ID-18'!F72,'ID-24'!F72,'ID-29'!G72,'ID-31'!B72,'ID-33'!F72,'ID-34'!G72,'ID-36'!F72,'ID-39'!G72,'ID-40'!G72,'ID-44'!E72,'ID-45'!G72,'ID-50'!B72,'ID-53'!D72,'ID-54'!C72,'ID-57'!F72,'ID-59'!E72,'ID-70'!D72,'ID-71'!F72))</f>
        <v>2.9061854114217729</v>
      </c>
      <c r="H65" s="1">
        <f>ABS(Mean!H65-MIN('ID-03'!E72,'ID-11'!E72,'ID-13'!E72,'ID-15'!E72,'ID-16'!E72,'ID-18'!G72,'ID-24'!G72,'ID-29'!H72,'ID-30'!F72,'ID-31'!C72,'ID-33'!G72,'ID-34'!H72,'ID-40'!H72,'ID-44'!F72,'ID-45'!H72,'ID-54'!D72,'ID-57'!G72,'ID-59'!F72,'ID-70'!E72,'ID-71'!G72))</f>
        <v>2.0690763660651181</v>
      </c>
      <c r="I65" s="1">
        <f>ABS(Mean!I65-MIN('ID-12'!C72,'ID-18'!H72,'ID-24'!H72,'ID-29'!I72,'ID-40'!I72,'ID-44'!G72,'ID-45'!I72,'ID-59'!G72))</f>
        <v>1.7902426590481832</v>
      </c>
      <c r="J65" s="1">
        <f>ABS(Mean!J65-MIN('ID-31'!D72,'ID-40'!J72,'ID-44'!H72,'ID-45'!J72,'ID-57'!H72))</f>
        <v>1.7642251619376006</v>
      </c>
      <c r="K65" s="1">
        <f>ABS(Mean!K65-MIN('ID-26'!E72,'ID-31'!E72,'ID-34'!I72,'ID-36'!G72,'ID-40'!K72,'ID-44'!I72,'ID-57'!I72))</f>
        <v>2.2456262338909045</v>
      </c>
      <c r="M65" s="1">
        <v>7.625</v>
      </c>
      <c r="N65" s="70">
        <f t="shared" si="0"/>
        <v>4.5624916953695358E-4</v>
      </c>
      <c r="O65" s="1">
        <f t="shared" si="1"/>
        <v>2.2166946762452297E-4</v>
      </c>
      <c r="P65" s="1">
        <f t="shared" si="2"/>
        <v>2.7803563776593798E-4</v>
      </c>
      <c r="Q65" s="1">
        <f t="shared" si="3"/>
        <v>4.4597456779459956E-4</v>
      </c>
      <c r="R65" s="1">
        <f t="shared" si="4"/>
        <v>6.0445765656682259E-4</v>
      </c>
      <c r="S65" s="1">
        <f t="shared" si="5"/>
        <v>4.8417048954286742E-4</v>
      </c>
      <c r="T65" s="1">
        <f t="shared" si="6"/>
        <v>3.4470812258644869E-4</v>
      </c>
      <c r="U65" s="1">
        <f t="shared" si="7"/>
        <v>2.9825442699742735E-4</v>
      </c>
      <c r="V65" s="1">
        <f t="shared" si="8"/>
        <v>2.9391991197880429E-4</v>
      </c>
      <c r="W65" s="1">
        <f t="shared" si="9"/>
        <v>3.7412133056622472E-4</v>
      </c>
    </row>
    <row r="66" spans="1:23" x14ac:dyDescent="0.25">
      <c r="A66" s="1">
        <v>7.75</v>
      </c>
      <c r="B66" s="1">
        <f>ABS(Mean!B66-MIN('ID-11'!B73,'ID-13'!B73,'ID-14'!B73,'ID-15'!B73,'ID-24'!B73,'ID-26'!B73,'ID-29'!B73,'ID-30'!B73,'ID-32'!B73,'ID-33'!B73,'ID-34'!B73,'ID-37'!B73,'ID-38'!B73,'ID-39'!B73,'ID-40'!B73,'ID-44'!B73,'ID-45'!B73,'ID-53'!B73,'ID-57'!B73,'ID-59'!B73,'ID-70'!B73,'ID-71'!B73))</f>
        <v>2.7361997776761222</v>
      </c>
      <c r="C66" s="1">
        <f>ABS(Mean!C66-MIN('ID-08'!B73,'ID-09'!B73,'ID-11'!C73,'ID-14'!C73,'ID-18'!B73,'ID-24'!C73,'ID-26'!C73,'ID-29'!C73,'ID-30'!C73,'ID-34'!C73,'ID-36'!B73,'ID-38'!C73,'ID-39'!C73,'ID-40'!C73,'ID-44'!C73,'ID-45'!C73,'ID-57'!C73,'ID-59'!C73))</f>
        <v>1.3110096047673776</v>
      </c>
      <c r="D66" s="1">
        <f>ABS(Mean!D66-MIN('ID-13'!C73,'ID-14'!D73,'ID-15'!C73,'ID-16'!B73,'ID-18'!C73,'ID-26'!D73,'ID-29'!D73,'ID-30'!D73,'ID-33'!C73,'ID-34'!D73,'ID-36'!C73,'ID-37'!C73,'ID-38'!D73,'ID-39'!D73,'ID-40'!D73,'ID-45'!D73,'ID-59'!D73,'ID-71'!C73))</f>
        <v>1.685749645476684</v>
      </c>
      <c r="E66" s="1">
        <f>ABS(Mean!E66-MIN('ID-03'!B73,'ID-09'!C73,'ID-13'!D73,'ID-15'!D73,'ID-16'!C73,'ID-18'!D73,'ID-24'!D73,'ID-29'!E73,'ID-30'!E73,'ID-33'!D73,'ID-34'!E73,'ID-36'!D73,'ID-38'!E73,'ID-39'!E73,'ID-40'!E73,'ID-44'!D73,'ID-45'!E73,'ID-57'!D73,'ID-70'!C73,'ID-71'!D73))</f>
        <v>2.6618583734788883</v>
      </c>
      <c r="F66" s="1">
        <f>ABS(Mean!F66-MIN('ID-01'!B73,'ID-02'!B73,'ID-03'!C73,'ID-06'!B73,'ID-08'!C73,'ID-09'!D73,'ID-12'!B73,'ID-16'!D73,'ID-18'!E73,'ID-24'!E73,'ID-29'!F73,'ID-33'!E73,'ID-34'!F73,'ID-36'!E73,'ID-38'!F73,'ID-39'!F73,'ID-40'!F73,'ID-45'!F73,'ID-53'!C73,'ID-54'!B73,'ID-57'!E73,'ID-71'!E73))</f>
        <v>3.6227193617015119</v>
      </c>
      <c r="G66" s="1">
        <f>ABS(Mean!G66-MIN('ID-01'!C73,'ID-02'!C73,'ID-03'!D73,'ID-07'!B73,'ID-08'!D73,'ID-11'!D73,'ID-18'!F73,'ID-24'!F73,'ID-29'!G73,'ID-31'!B73,'ID-33'!F73,'ID-34'!G73,'ID-36'!F73,'ID-39'!G73,'ID-40'!G73,'ID-44'!E73,'ID-45'!G73,'ID-50'!B73,'ID-53'!D73,'ID-54'!C73,'ID-57'!F73,'ID-59'!E73,'ID-70'!D73,'ID-71'!F73))</f>
        <v>2.9099274607372685</v>
      </c>
      <c r="H66" s="1">
        <f>ABS(Mean!H66-MIN('ID-03'!E73,'ID-11'!E73,'ID-13'!E73,'ID-15'!E73,'ID-16'!E73,'ID-18'!G73,'ID-24'!G73,'ID-29'!H73,'ID-30'!F73,'ID-31'!C73,'ID-33'!G73,'ID-34'!H73,'ID-40'!H73,'ID-44'!F73,'ID-45'!H73,'ID-54'!D73,'ID-57'!G73,'ID-59'!F73,'ID-70'!E73,'ID-71'!G73))</f>
        <v>2.066106170199618</v>
      </c>
      <c r="I66" s="1">
        <f>ABS(Mean!I66-MIN('ID-12'!C73,'ID-18'!H73,'ID-24'!H73,'ID-29'!I73,'ID-40'!I73,'ID-44'!G73,'ID-45'!I73,'ID-59'!G73))</f>
        <v>1.8212821106085713</v>
      </c>
      <c r="J66" s="1">
        <f>ABS(Mean!J66-MIN('ID-31'!D73,'ID-40'!J73,'ID-44'!H73,'ID-45'!J73,'ID-57'!H73))</f>
        <v>1.8146219606686631</v>
      </c>
      <c r="K66" s="1">
        <f>ABS(Mean!K66-MIN('ID-26'!E73,'ID-31'!E73,'ID-34'!I73,'ID-36'!G73,'ID-40'!K73,'ID-44'!I73,'ID-57'!I73))</f>
        <v>2.2452582610467453</v>
      </c>
      <c r="M66" s="1">
        <v>7.75</v>
      </c>
      <c r="N66" s="70">
        <f t="shared" si="0"/>
        <v>4.5585088296084197E-4</v>
      </c>
      <c r="O66" s="1">
        <f t="shared" si="1"/>
        <v>2.1841420015424512E-4</v>
      </c>
      <c r="P66" s="1">
        <f t="shared" si="2"/>
        <v>2.8084589093641557E-4</v>
      </c>
      <c r="Q66" s="1">
        <f t="shared" si="3"/>
        <v>4.4346560502158284E-4</v>
      </c>
      <c r="R66" s="1">
        <f t="shared" si="4"/>
        <v>6.035450456594719E-4</v>
      </c>
      <c r="S66" s="1">
        <f t="shared" si="5"/>
        <v>4.8479391495882899E-4</v>
      </c>
      <c r="T66" s="1">
        <f t="shared" si="6"/>
        <v>3.4421328795525638E-4</v>
      </c>
      <c r="U66" s="1">
        <f t="shared" si="7"/>
        <v>3.0342559962738802E-4</v>
      </c>
      <c r="V66" s="1">
        <f t="shared" si="8"/>
        <v>3.0231601864739928E-4</v>
      </c>
      <c r="W66" s="1">
        <f t="shared" si="9"/>
        <v>3.7406002629038779E-4</v>
      </c>
    </row>
    <row r="67" spans="1:23" x14ac:dyDescent="0.25">
      <c r="A67" s="1">
        <v>7.875</v>
      </c>
      <c r="B67" s="1">
        <f>ABS(Mean!B67-MIN('ID-11'!B74,'ID-13'!B74,'ID-14'!B74,'ID-15'!B74,'ID-24'!B74,'ID-26'!B74,'ID-29'!B74,'ID-30'!B74,'ID-32'!B74,'ID-33'!B74,'ID-34'!B74,'ID-37'!B74,'ID-38'!B74,'ID-39'!B74,'ID-40'!B74,'ID-44'!B74,'ID-45'!B74,'ID-53'!B74,'ID-57'!B74,'ID-59'!B74,'ID-70'!B74,'ID-71'!B74))</f>
        <v>2.7357841035064965</v>
      </c>
      <c r="C67" s="1">
        <f>ABS(Mean!C67-MIN('ID-08'!B74,'ID-09'!B74,'ID-11'!C74,'ID-14'!C74,'ID-18'!B74,'ID-24'!C74,'ID-26'!C74,'ID-29'!C74,'ID-30'!C74,'ID-34'!C74,'ID-36'!B74,'ID-38'!C74,'ID-39'!C74,'ID-40'!C74,'ID-44'!C74,'ID-45'!C74,'ID-57'!C74,'ID-59'!C74))</f>
        <v>1.2824367085536803</v>
      </c>
      <c r="D67" s="1">
        <f>ABS(Mean!D67-MIN('ID-13'!C74,'ID-14'!D74,'ID-15'!C74,'ID-16'!B74,'ID-18'!C74,'ID-26'!D74,'ID-29'!D74,'ID-30'!D74,'ID-33'!C74,'ID-34'!D74,'ID-36'!C74,'ID-37'!C74,'ID-38'!D74,'ID-39'!D74,'ID-40'!D74,'ID-45'!D74,'ID-59'!D74,'ID-71'!C74))</f>
        <v>1.6753033403908453</v>
      </c>
      <c r="E67" s="1">
        <f>ABS(Mean!E67-MIN('ID-03'!B74,'ID-09'!C74,'ID-13'!D74,'ID-15'!D74,'ID-16'!C74,'ID-18'!D74,'ID-24'!D74,'ID-29'!E74,'ID-30'!E74,'ID-33'!D74,'ID-34'!E74,'ID-36'!D74,'ID-38'!E74,'ID-39'!E74,'ID-40'!E74,'ID-44'!D74,'ID-45'!E74,'ID-57'!D74,'ID-70'!C74,'ID-71'!D74))</f>
        <v>2.6633180832164092</v>
      </c>
      <c r="F67" s="1">
        <f>ABS(Mean!F67-MIN('ID-01'!B74,'ID-02'!B74,'ID-03'!C74,'ID-06'!B74,'ID-08'!C74,'ID-09'!D74,'ID-12'!B74,'ID-16'!D74,'ID-18'!E74,'ID-24'!E74,'ID-29'!F74,'ID-33'!E74,'ID-34'!F74,'ID-36'!E74,'ID-38'!F74,'ID-39'!F74,'ID-40'!F74,'ID-45'!F74,'ID-53'!C74,'ID-54'!B74,'ID-57'!E74,'ID-71'!E74))</f>
        <v>3.6133640228730242</v>
      </c>
      <c r="G67" s="1">
        <f>ABS(Mean!G67-MIN('ID-01'!C74,'ID-02'!C74,'ID-03'!D74,'ID-07'!B74,'ID-08'!D74,'ID-11'!D74,'ID-18'!F74,'ID-24'!F74,'ID-29'!G74,'ID-31'!B74,'ID-33'!F74,'ID-34'!G74,'ID-36'!F74,'ID-39'!G74,'ID-40'!G74,'ID-44'!E74,'ID-45'!G74,'ID-50'!B74,'ID-53'!D74,'ID-54'!C74,'ID-57'!F74,'ID-59'!E74,'ID-70'!D74,'ID-71'!F74))</f>
        <v>2.9163114520010485</v>
      </c>
      <c r="H67" s="1">
        <f>ABS(Mean!H67-MIN('ID-03'!E74,'ID-11'!E74,'ID-13'!E74,'ID-15'!E74,'ID-16'!E74,'ID-18'!G74,'ID-24'!G74,'ID-29'!H74,'ID-30'!F74,'ID-31'!C74,'ID-33'!G74,'ID-34'!H74,'ID-40'!H74,'ID-44'!F74,'ID-45'!H74,'ID-54'!D74,'ID-57'!G74,'ID-59'!F74,'ID-70'!E74,'ID-71'!G74))</f>
        <v>2.0451846057129774</v>
      </c>
      <c r="I67" s="1">
        <f>ABS(Mean!I67-MIN('ID-12'!C74,'ID-18'!H74,'ID-24'!H74,'ID-29'!I74,'ID-40'!I74,'ID-44'!G74,'ID-45'!I74,'ID-59'!G74))</f>
        <v>1.8016744101969961</v>
      </c>
      <c r="J67" s="1">
        <f>ABS(Mean!J67-MIN('ID-31'!D74,'ID-40'!J74,'ID-44'!H74,'ID-45'!J74,'ID-57'!H74))</f>
        <v>1.8113308941096675</v>
      </c>
      <c r="K67" s="1">
        <f>ABS(Mean!K67-MIN('ID-26'!E74,'ID-31'!E74,'ID-34'!I74,'ID-36'!G74,'ID-40'!K74,'ID-44'!I74,'ID-57'!I74))</f>
        <v>2.2875399338975475</v>
      </c>
      <c r="M67" s="1">
        <v>7.875</v>
      </c>
      <c r="N67" s="70">
        <f t="shared" si="0"/>
        <v>4.5578163164418232E-4</v>
      </c>
      <c r="O67" s="1">
        <f t="shared" si="1"/>
        <v>2.1365395564504314E-4</v>
      </c>
      <c r="P67" s="1">
        <f t="shared" si="2"/>
        <v>2.7910553650911484E-4</v>
      </c>
      <c r="Q67" s="1">
        <f t="shared" si="3"/>
        <v>4.4370879266385379E-4</v>
      </c>
      <c r="R67" s="1">
        <f t="shared" si="4"/>
        <v>6.019864462106459E-4</v>
      </c>
      <c r="S67" s="1">
        <f t="shared" si="5"/>
        <v>4.8585748790337473E-4</v>
      </c>
      <c r="T67" s="1">
        <f t="shared" si="6"/>
        <v>3.4072775531178206E-4</v>
      </c>
      <c r="U67" s="1">
        <f t="shared" si="7"/>
        <v>3.0015895673881959E-4</v>
      </c>
      <c r="V67" s="1">
        <f t="shared" si="8"/>
        <v>3.0176772695867066E-4</v>
      </c>
      <c r="W67" s="1">
        <f t="shared" si="9"/>
        <v>3.8110415298733146E-4</v>
      </c>
    </row>
    <row r="68" spans="1:23" x14ac:dyDescent="0.25">
      <c r="A68" s="1">
        <v>8</v>
      </c>
      <c r="B68" s="1">
        <f>ABS(Mean!B68-MIN('ID-11'!B75,'ID-13'!B75,'ID-14'!B75,'ID-15'!B75,'ID-24'!B75,'ID-26'!B75,'ID-29'!B75,'ID-30'!B75,'ID-32'!B75,'ID-33'!B75,'ID-34'!B75,'ID-37'!B75,'ID-38'!B75,'ID-39'!B75,'ID-40'!B75,'ID-44'!B75,'ID-45'!B75,'ID-53'!B75,'ID-57'!B75,'ID-59'!B75,'ID-70'!B75,'ID-71'!B75))</f>
        <v>2.7464846511655567</v>
      </c>
      <c r="C68" s="1">
        <f>ABS(Mean!C68-MIN('ID-08'!B75,'ID-09'!B75,'ID-11'!C75,'ID-14'!C75,'ID-18'!B75,'ID-24'!C75,'ID-26'!C75,'ID-29'!C75,'ID-30'!C75,'ID-34'!C75,'ID-36'!B75,'ID-38'!C75,'ID-39'!C75,'ID-40'!C75,'ID-44'!C75,'ID-45'!C75,'ID-57'!C75,'ID-59'!C75))</f>
        <v>1.2438741028670179</v>
      </c>
      <c r="D68" s="1">
        <f>ABS(Mean!D68-MIN('ID-13'!C75,'ID-14'!D75,'ID-15'!C75,'ID-16'!B75,'ID-18'!C75,'ID-26'!D75,'ID-29'!D75,'ID-30'!D75,'ID-33'!C75,'ID-34'!D75,'ID-36'!C75,'ID-37'!C75,'ID-38'!D75,'ID-39'!D75,'ID-40'!D75,'ID-45'!D75,'ID-59'!D75,'ID-71'!C75))</f>
        <v>1.6898592056992898</v>
      </c>
      <c r="E68" s="1">
        <f>ABS(Mean!E68-MIN('ID-03'!B75,'ID-09'!C75,'ID-13'!D75,'ID-15'!D75,'ID-16'!C75,'ID-18'!D75,'ID-24'!D75,'ID-29'!E75,'ID-30'!E75,'ID-33'!D75,'ID-34'!E75,'ID-36'!D75,'ID-38'!E75,'ID-39'!E75,'ID-40'!E75,'ID-44'!D75,'ID-45'!E75,'ID-57'!D75,'ID-70'!C75,'ID-71'!D75))</f>
        <v>2.6270819062462247</v>
      </c>
      <c r="F68" s="1">
        <f>ABS(Mean!F68-MIN('ID-01'!B75,'ID-02'!B75,'ID-03'!C75,'ID-06'!B75,'ID-08'!C75,'ID-09'!D75,'ID-12'!B75,'ID-16'!D75,'ID-18'!E75,'ID-24'!E75,'ID-29'!F75,'ID-33'!E75,'ID-34'!F75,'ID-36'!E75,'ID-38'!F75,'ID-39'!F75,'ID-40'!F75,'ID-45'!F75,'ID-53'!C75,'ID-54'!B75,'ID-57'!E75,'ID-71'!E75))</f>
        <v>3.6054384195292029</v>
      </c>
      <c r="G68" s="1">
        <f>ABS(Mean!G68-MIN('ID-01'!C75,'ID-02'!C75,'ID-03'!D75,'ID-07'!B75,'ID-08'!D75,'ID-11'!D75,'ID-18'!F75,'ID-24'!F75,'ID-29'!G75,'ID-31'!B75,'ID-33'!F75,'ID-34'!G75,'ID-36'!F75,'ID-39'!G75,'ID-40'!G75,'ID-44'!E75,'ID-45'!G75,'ID-50'!B75,'ID-53'!D75,'ID-54'!C75,'ID-57'!F75,'ID-59'!E75,'ID-70'!D75,'ID-71'!F75))</f>
        <v>2.9198142221712695</v>
      </c>
      <c r="H68" s="1">
        <f>ABS(Mean!H68-MIN('ID-03'!E75,'ID-11'!E75,'ID-13'!E75,'ID-15'!E75,'ID-16'!E75,'ID-18'!G75,'ID-24'!G75,'ID-29'!H75,'ID-30'!F75,'ID-31'!C75,'ID-33'!G75,'ID-34'!H75,'ID-40'!H75,'ID-44'!F75,'ID-45'!H75,'ID-54'!D75,'ID-57'!G75,'ID-59'!F75,'ID-70'!E75,'ID-71'!G75))</f>
        <v>2.0577165328070146</v>
      </c>
      <c r="I68" s="1">
        <f>ABS(Mean!I68-MIN('ID-12'!C75,'ID-18'!H75,'ID-24'!H75,'ID-29'!I75,'ID-40'!I75,'ID-44'!G75,'ID-45'!I75,'ID-59'!G75))</f>
        <v>1.8141812931593244</v>
      </c>
      <c r="J68" s="1">
        <f>ABS(Mean!J68-MIN('ID-31'!D75,'ID-40'!J75,'ID-44'!H75,'ID-45'!J75,'ID-57'!H75))</f>
        <v>1.7935488934932202</v>
      </c>
      <c r="K68" s="1">
        <f>ABS(Mean!K68-MIN('ID-26'!E75,'ID-31'!E75,'ID-34'!I75,'ID-36'!G75,'ID-40'!K75,'ID-44'!I75,'ID-57'!I75))</f>
        <v>2.271603202146057</v>
      </c>
      <c r="M68" s="1">
        <v>8</v>
      </c>
      <c r="N68" s="70">
        <f t="shared" si="0"/>
        <v>4.5756434288418181E-4</v>
      </c>
      <c r="O68" s="1">
        <f t="shared" si="1"/>
        <v>2.0722942553764521E-4</v>
      </c>
      <c r="P68" s="1">
        <f t="shared" si="2"/>
        <v>2.8153054366950172E-4</v>
      </c>
      <c r="Q68" s="1">
        <f t="shared" si="3"/>
        <v>4.3767184558062108E-4</v>
      </c>
      <c r="R68" s="1">
        <f t="shared" si="4"/>
        <v>6.0066604069356519E-4</v>
      </c>
      <c r="S68" s="1">
        <f t="shared" si="5"/>
        <v>4.8644104941373352E-4</v>
      </c>
      <c r="T68" s="1">
        <f t="shared" si="6"/>
        <v>3.4281557436564863E-4</v>
      </c>
      <c r="U68" s="1">
        <f t="shared" si="7"/>
        <v>3.0224260344034347E-4</v>
      </c>
      <c r="V68" s="1">
        <f t="shared" si="8"/>
        <v>2.9880524565597052E-4</v>
      </c>
      <c r="W68" s="1">
        <f t="shared" si="9"/>
        <v>3.7844909347753311E-4</v>
      </c>
    </row>
    <row r="69" spans="1:23" x14ac:dyDescent="0.25">
      <c r="A69" s="1">
        <v>8.125</v>
      </c>
      <c r="B69" s="1">
        <f>ABS(Mean!B69-MIN('ID-11'!B76,'ID-13'!B76,'ID-14'!B76,'ID-15'!B76,'ID-24'!B76,'ID-26'!B76,'ID-29'!B76,'ID-30'!B76,'ID-32'!B76,'ID-33'!B76,'ID-34'!B76,'ID-37'!B76,'ID-38'!B76,'ID-39'!B76,'ID-40'!B76,'ID-44'!B76,'ID-45'!B76,'ID-53'!B76,'ID-57'!B76,'ID-59'!B76,'ID-70'!B76,'ID-71'!B76))</f>
        <v>2.7248174256991673</v>
      </c>
      <c r="C69" s="1">
        <f>ABS(Mean!C69-MIN('ID-08'!B76,'ID-09'!B76,'ID-11'!C76,'ID-14'!C76,'ID-18'!B76,'ID-24'!C76,'ID-26'!C76,'ID-29'!C76,'ID-30'!C76,'ID-34'!C76,'ID-36'!B76,'ID-38'!C76,'ID-39'!C76,'ID-40'!C76,'ID-44'!C76,'ID-45'!C76,'ID-57'!C76,'ID-59'!C76))</f>
        <v>1.2544028893417647</v>
      </c>
      <c r="D69" s="1">
        <f>ABS(Mean!D69-MIN('ID-13'!C76,'ID-14'!D76,'ID-15'!C76,'ID-16'!B76,'ID-18'!C76,'ID-26'!D76,'ID-29'!D76,'ID-30'!D76,'ID-33'!C76,'ID-34'!D76,'ID-36'!C76,'ID-37'!C76,'ID-38'!D76,'ID-39'!D76,'ID-40'!D76,'ID-45'!D76,'ID-59'!D76,'ID-71'!C76))</f>
        <v>1.7345333663956957</v>
      </c>
      <c r="E69" s="1">
        <f>ABS(Mean!E69-MIN('ID-03'!B76,'ID-09'!C76,'ID-13'!D76,'ID-15'!D76,'ID-16'!C76,'ID-18'!D76,'ID-24'!D76,'ID-29'!E76,'ID-30'!E76,'ID-33'!D76,'ID-34'!E76,'ID-36'!D76,'ID-38'!E76,'ID-39'!E76,'ID-40'!E76,'ID-44'!D76,'ID-45'!E76,'ID-57'!D76,'ID-70'!C76,'ID-71'!D76))</f>
        <v>2.6344773156101859</v>
      </c>
      <c r="F69" s="1">
        <f>ABS(Mean!F69-MIN('ID-01'!B76,'ID-02'!B76,'ID-03'!C76,'ID-06'!B76,'ID-08'!C76,'ID-09'!D76,'ID-12'!B76,'ID-16'!D76,'ID-18'!E76,'ID-24'!E76,'ID-29'!F76,'ID-33'!E76,'ID-34'!F76,'ID-36'!E76,'ID-38'!F76,'ID-39'!F76,'ID-40'!F76,'ID-45'!F76,'ID-53'!C76,'ID-54'!B76,'ID-57'!E76,'ID-71'!E76))</f>
        <v>3.5889896536273809</v>
      </c>
      <c r="G69" s="1">
        <f>ABS(Mean!G69-MIN('ID-01'!C76,'ID-02'!C76,'ID-03'!D76,'ID-07'!B76,'ID-08'!D76,'ID-11'!D76,'ID-18'!F76,'ID-24'!F76,'ID-29'!G76,'ID-31'!B76,'ID-33'!F76,'ID-34'!G76,'ID-36'!F76,'ID-39'!G76,'ID-40'!G76,'ID-44'!E76,'ID-45'!G76,'ID-50'!B76,'ID-53'!D76,'ID-54'!C76,'ID-57'!F76,'ID-59'!E76,'ID-70'!D76,'ID-71'!F76))</f>
        <v>2.916735083192775</v>
      </c>
      <c r="H69" s="1">
        <f>ABS(Mean!H69-MIN('ID-03'!E76,'ID-11'!E76,'ID-13'!E76,'ID-15'!E76,'ID-16'!E76,'ID-18'!G76,'ID-24'!G76,'ID-29'!H76,'ID-30'!F76,'ID-31'!C76,'ID-33'!G76,'ID-34'!H76,'ID-40'!H76,'ID-44'!F76,'ID-45'!H76,'ID-54'!D76,'ID-57'!G76,'ID-59'!F76,'ID-70'!E76,'ID-71'!G76))</f>
        <v>2.051246587714989</v>
      </c>
      <c r="I69" s="1">
        <f>ABS(Mean!I69-MIN('ID-12'!C76,'ID-18'!H76,'ID-24'!H76,'ID-29'!I76,'ID-40'!I76,'ID-44'!G76,'ID-45'!I76,'ID-59'!G76))</f>
        <v>1.8094429354249504</v>
      </c>
      <c r="J69" s="1">
        <f>ABS(Mean!J69-MIN('ID-31'!D76,'ID-40'!J76,'ID-44'!H76,'ID-45'!J76,'ID-57'!H76))</f>
        <v>1.7993040528412525</v>
      </c>
      <c r="K69" s="1">
        <f>ABS(Mean!K69-MIN('ID-26'!E76,'ID-31'!E76,'ID-34'!I76,'ID-36'!G76,'ID-40'!K76,'ID-44'!I76,'ID-57'!I76))</f>
        <v>2.256664303986343</v>
      </c>
      <c r="M69" s="1">
        <v>8.125</v>
      </c>
      <c r="N69" s="70">
        <f t="shared" ref="N69:N132" si="10">B69*(0.1666*0.001)</f>
        <v>4.5395458312148129E-4</v>
      </c>
      <c r="O69" s="1">
        <f t="shared" ref="O69:O132" si="11">C69*(0.1666*0.001)</f>
        <v>2.08983521364338E-4</v>
      </c>
      <c r="P69" s="1">
        <f t="shared" ref="P69:P132" si="12">D69*(0.1666*0.001)</f>
        <v>2.8897325884152291E-4</v>
      </c>
      <c r="Q69" s="1">
        <f t="shared" ref="Q69:Q132" si="13">E69*(0.1666*0.001)</f>
        <v>4.38903920780657E-4</v>
      </c>
      <c r="R69" s="1">
        <f t="shared" ref="R69:R132" si="14">F69*(0.1666*0.001)</f>
        <v>5.9792567629432167E-4</v>
      </c>
      <c r="S69" s="1">
        <f t="shared" ref="S69:S132" si="15">G69*(0.1666*0.001)</f>
        <v>4.8592806485991632E-4</v>
      </c>
      <c r="T69" s="1">
        <f t="shared" ref="T69:T132" si="16">H69*(0.1666*0.001)</f>
        <v>3.4173768151331719E-4</v>
      </c>
      <c r="U69" s="1">
        <f t="shared" ref="U69:U132" si="17">I69*(0.1666*0.001)</f>
        <v>3.0145319304179677E-4</v>
      </c>
      <c r="V69" s="1">
        <f t="shared" ref="V69:V132" si="18">J69*(0.1666*0.001)</f>
        <v>2.9976405520335268E-4</v>
      </c>
      <c r="W69" s="1">
        <f t="shared" ref="W69:W132" si="19">K69*(0.1666*0.001)</f>
        <v>3.7596027304412474E-4</v>
      </c>
    </row>
    <row r="70" spans="1:23" x14ac:dyDescent="0.25">
      <c r="A70" s="1">
        <v>8.25</v>
      </c>
      <c r="B70" s="1">
        <f>ABS(Mean!B70-MIN('ID-11'!B77,'ID-13'!B77,'ID-14'!B77,'ID-15'!B77,'ID-24'!B77,'ID-26'!B77,'ID-29'!B77,'ID-30'!B77,'ID-32'!B77,'ID-33'!B77,'ID-34'!B77,'ID-37'!B77,'ID-38'!B77,'ID-39'!B77,'ID-40'!B77,'ID-44'!B77,'ID-45'!B77,'ID-53'!B77,'ID-57'!B77,'ID-59'!B77,'ID-70'!B77,'ID-71'!B77))</f>
        <v>2.7222201534245785</v>
      </c>
      <c r="C70" s="1">
        <f>ABS(Mean!C70-MIN('ID-08'!B77,'ID-09'!B77,'ID-11'!C77,'ID-14'!C77,'ID-18'!B77,'ID-24'!C77,'ID-26'!C77,'ID-29'!C77,'ID-30'!C77,'ID-34'!C77,'ID-36'!B77,'ID-38'!C77,'ID-39'!C77,'ID-40'!C77,'ID-44'!C77,'ID-45'!C77,'ID-57'!C77,'ID-59'!C77))</f>
        <v>1.3101445069952158</v>
      </c>
      <c r="D70" s="1">
        <f>ABS(Mean!D70-MIN('ID-13'!C77,'ID-14'!D77,'ID-15'!C77,'ID-16'!B77,'ID-18'!C77,'ID-26'!D77,'ID-29'!D77,'ID-30'!D77,'ID-33'!C77,'ID-34'!D77,'ID-36'!C77,'ID-37'!C77,'ID-38'!D77,'ID-39'!D77,'ID-40'!D77,'ID-45'!D77,'ID-59'!D77,'ID-71'!C77))</f>
        <v>1.7326624056229645</v>
      </c>
      <c r="E70" s="1">
        <f>ABS(Mean!E70-MIN('ID-03'!B77,'ID-09'!C77,'ID-13'!D77,'ID-15'!D77,'ID-16'!C77,'ID-18'!D77,'ID-24'!D77,'ID-29'!E77,'ID-30'!E77,'ID-33'!D77,'ID-34'!E77,'ID-36'!D77,'ID-38'!E77,'ID-39'!E77,'ID-40'!E77,'ID-44'!D77,'ID-45'!E77,'ID-57'!D77,'ID-70'!C77,'ID-71'!D77))</f>
        <v>2.6372197501026453</v>
      </c>
      <c r="F70" s="1">
        <f>ABS(Mean!F70-MIN('ID-01'!B77,'ID-02'!B77,'ID-03'!C77,'ID-06'!B77,'ID-08'!C77,'ID-09'!D77,'ID-12'!B77,'ID-16'!D77,'ID-18'!E77,'ID-24'!E77,'ID-29'!F77,'ID-33'!E77,'ID-34'!F77,'ID-36'!E77,'ID-38'!F77,'ID-39'!F77,'ID-40'!F77,'ID-45'!F77,'ID-53'!C77,'ID-54'!B77,'ID-57'!E77,'ID-71'!E77))</f>
        <v>3.5684542642730399</v>
      </c>
      <c r="G70" s="1">
        <f>ABS(Mean!G70-MIN('ID-01'!C77,'ID-02'!C77,'ID-03'!D77,'ID-07'!B77,'ID-08'!D77,'ID-11'!D77,'ID-18'!F77,'ID-24'!F77,'ID-29'!G77,'ID-31'!B77,'ID-33'!F77,'ID-34'!G77,'ID-36'!F77,'ID-39'!G77,'ID-40'!G77,'ID-44'!E77,'ID-45'!G77,'ID-50'!B77,'ID-53'!D77,'ID-54'!C77,'ID-57'!F77,'ID-59'!E77,'ID-70'!D77,'ID-71'!F77))</f>
        <v>2.915680693009806</v>
      </c>
      <c r="H70" s="1">
        <f>ABS(Mean!H70-MIN('ID-03'!E77,'ID-11'!E77,'ID-13'!E77,'ID-15'!E77,'ID-16'!E77,'ID-18'!G77,'ID-24'!G77,'ID-29'!H77,'ID-30'!F77,'ID-31'!C77,'ID-33'!G77,'ID-34'!H77,'ID-40'!H77,'ID-44'!F77,'ID-45'!H77,'ID-54'!D77,'ID-57'!G77,'ID-59'!F77,'ID-70'!E77,'ID-71'!G77))</f>
        <v>2.0469768426391708</v>
      </c>
      <c r="I70" s="1">
        <f>ABS(Mean!I70-MIN('ID-12'!C77,'ID-18'!H77,'ID-24'!H77,'ID-29'!I77,'ID-40'!I77,'ID-44'!G77,'ID-45'!I77,'ID-59'!G77))</f>
        <v>1.8213705829937687</v>
      </c>
      <c r="J70" s="1">
        <f>ABS(Mean!J70-MIN('ID-31'!D77,'ID-40'!J77,'ID-44'!H77,'ID-45'!J77,'ID-57'!H77))</f>
        <v>1.7788715263451989</v>
      </c>
      <c r="K70" s="1">
        <f>ABS(Mean!K70-MIN('ID-26'!E77,'ID-31'!E77,'ID-34'!I77,'ID-36'!G77,'ID-40'!K77,'ID-44'!I77,'ID-57'!I77))</f>
        <v>2.2402730115427505</v>
      </c>
      <c r="M70" s="1">
        <v>8.25</v>
      </c>
      <c r="N70" s="70">
        <f t="shared" si="10"/>
        <v>4.5352187756053479E-4</v>
      </c>
      <c r="O70" s="1">
        <f t="shared" si="11"/>
        <v>2.1827007486540298E-4</v>
      </c>
      <c r="P70" s="1">
        <f t="shared" si="12"/>
        <v>2.8866155677678592E-4</v>
      </c>
      <c r="Q70" s="1">
        <f t="shared" si="13"/>
        <v>4.3936081036710076E-4</v>
      </c>
      <c r="R70" s="1">
        <f t="shared" si="14"/>
        <v>5.9450448042788848E-4</v>
      </c>
      <c r="S70" s="1">
        <f t="shared" si="15"/>
        <v>4.8575240345543371E-4</v>
      </c>
      <c r="T70" s="1">
        <f t="shared" si="16"/>
        <v>3.4102634198368586E-4</v>
      </c>
      <c r="U70" s="1">
        <f t="shared" si="17"/>
        <v>3.0344033912676192E-4</v>
      </c>
      <c r="V70" s="1">
        <f t="shared" si="18"/>
        <v>2.9635999628911013E-4</v>
      </c>
      <c r="W70" s="1">
        <f t="shared" si="19"/>
        <v>3.7322948372302224E-4</v>
      </c>
    </row>
    <row r="71" spans="1:23" x14ac:dyDescent="0.25">
      <c r="A71" s="1">
        <v>8.375</v>
      </c>
      <c r="B71" s="1">
        <f>ABS(Mean!B71-MIN('ID-11'!B78,'ID-13'!B78,'ID-14'!B78,'ID-15'!B78,'ID-24'!B78,'ID-26'!B78,'ID-29'!B78,'ID-30'!B78,'ID-32'!B78,'ID-33'!B78,'ID-34'!B78,'ID-37'!B78,'ID-38'!B78,'ID-39'!B78,'ID-40'!B78,'ID-44'!B78,'ID-45'!B78,'ID-53'!B78,'ID-57'!B78,'ID-59'!B78,'ID-70'!B78,'ID-71'!B78))</f>
        <v>2.7088840072292557</v>
      </c>
      <c r="C71" s="1">
        <f>ABS(Mean!C71-MIN('ID-08'!B78,'ID-09'!B78,'ID-11'!C78,'ID-14'!C78,'ID-18'!B78,'ID-24'!C78,'ID-26'!C78,'ID-29'!C78,'ID-30'!C78,'ID-34'!C78,'ID-36'!B78,'ID-38'!C78,'ID-39'!C78,'ID-40'!C78,'ID-44'!C78,'ID-45'!C78,'ID-57'!C78,'ID-59'!C78))</f>
        <v>1.2953676466838266</v>
      </c>
      <c r="D71" s="1">
        <f>ABS(Mean!D71-MIN('ID-13'!C78,'ID-14'!D78,'ID-15'!C78,'ID-16'!B78,'ID-18'!C78,'ID-26'!D78,'ID-29'!D78,'ID-30'!D78,'ID-33'!C78,'ID-34'!D78,'ID-36'!C78,'ID-37'!C78,'ID-38'!D78,'ID-39'!D78,'ID-40'!D78,'ID-45'!D78,'ID-59'!D78,'ID-71'!C78))</f>
        <v>1.7126244308866057</v>
      </c>
      <c r="E71" s="1">
        <f>ABS(Mean!E71-MIN('ID-03'!B78,'ID-09'!C78,'ID-13'!D78,'ID-15'!D78,'ID-16'!C78,'ID-18'!D78,'ID-24'!D78,'ID-29'!E78,'ID-30'!E78,'ID-33'!D78,'ID-34'!E78,'ID-36'!D78,'ID-38'!E78,'ID-39'!E78,'ID-40'!E78,'ID-44'!D78,'ID-45'!E78,'ID-57'!D78,'ID-70'!C78,'ID-71'!D78))</f>
        <v>2.6110539488574367</v>
      </c>
      <c r="F71" s="1">
        <f>ABS(Mean!F71-MIN('ID-01'!B78,'ID-02'!B78,'ID-03'!C78,'ID-06'!B78,'ID-08'!C78,'ID-09'!D78,'ID-12'!B78,'ID-16'!D78,'ID-18'!E78,'ID-24'!E78,'ID-29'!F78,'ID-33'!E78,'ID-34'!F78,'ID-36'!E78,'ID-38'!F78,'ID-39'!F78,'ID-40'!F78,'ID-45'!F78,'ID-53'!C78,'ID-54'!B78,'ID-57'!E78,'ID-71'!E78))</f>
        <v>3.5632581895707047</v>
      </c>
      <c r="G71" s="1">
        <f>ABS(Mean!G71-MIN('ID-01'!C78,'ID-02'!C78,'ID-03'!D78,'ID-07'!B78,'ID-08'!D78,'ID-11'!D78,'ID-18'!F78,'ID-24'!F78,'ID-29'!G78,'ID-31'!B78,'ID-33'!F78,'ID-34'!G78,'ID-36'!F78,'ID-39'!G78,'ID-40'!G78,'ID-44'!E78,'ID-45'!G78,'ID-50'!B78,'ID-53'!D78,'ID-54'!C78,'ID-57'!F78,'ID-59'!E78,'ID-70'!D78,'ID-71'!F78))</f>
        <v>2.9127403468715509</v>
      </c>
      <c r="H71" s="1">
        <f>ABS(Mean!H71-MIN('ID-03'!E78,'ID-11'!E78,'ID-13'!E78,'ID-15'!E78,'ID-16'!E78,'ID-18'!G78,'ID-24'!G78,'ID-29'!H78,'ID-30'!F78,'ID-31'!C78,'ID-33'!G78,'ID-34'!H78,'ID-40'!H78,'ID-44'!F78,'ID-45'!H78,'ID-54'!D78,'ID-57'!G78,'ID-59'!F78,'ID-70'!E78,'ID-71'!G78))</f>
        <v>2.0609705468422752</v>
      </c>
      <c r="I71" s="1">
        <f>ABS(Mean!I71-MIN('ID-12'!C78,'ID-18'!H78,'ID-24'!H78,'ID-29'!I78,'ID-40'!I78,'ID-44'!G78,'ID-45'!I78,'ID-59'!G78))</f>
        <v>1.9095135972264266</v>
      </c>
      <c r="J71" s="1">
        <f>ABS(Mean!J71-MIN('ID-31'!D78,'ID-40'!J78,'ID-44'!H78,'ID-45'!J78,'ID-57'!H78))</f>
        <v>1.7688930948458963</v>
      </c>
      <c r="K71" s="1">
        <f>ABS(Mean!K71-MIN('ID-26'!E78,'ID-31'!E78,'ID-34'!I78,'ID-36'!G78,'ID-40'!K78,'ID-44'!I78,'ID-57'!I78))</f>
        <v>2.2089620229853661</v>
      </c>
      <c r="M71" s="1">
        <v>8.375</v>
      </c>
      <c r="N71" s="70">
        <f t="shared" si="10"/>
        <v>4.5130007560439402E-4</v>
      </c>
      <c r="O71" s="1">
        <f t="shared" si="11"/>
        <v>2.1580824993752554E-4</v>
      </c>
      <c r="P71" s="1">
        <f t="shared" si="12"/>
        <v>2.8532323018570853E-4</v>
      </c>
      <c r="Q71" s="1">
        <f t="shared" si="13"/>
        <v>4.3500158787964901E-4</v>
      </c>
      <c r="R71" s="1">
        <f t="shared" si="14"/>
        <v>5.9363881438247949E-4</v>
      </c>
      <c r="S71" s="1">
        <f t="shared" si="15"/>
        <v>4.8526254178880043E-4</v>
      </c>
      <c r="T71" s="1">
        <f t="shared" si="16"/>
        <v>3.4335769310392308E-4</v>
      </c>
      <c r="U71" s="1">
        <f t="shared" si="17"/>
        <v>3.1812496529792268E-4</v>
      </c>
      <c r="V71" s="1">
        <f t="shared" si="18"/>
        <v>2.9469758960132633E-4</v>
      </c>
      <c r="W71" s="1">
        <f t="shared" si="19"/>
        <v>3.6801307302936201E-4</v>
      </c>
    </row>
    <row r="72" spans="1:23" x14ac:dyDescent="0.25">
      <c r="A72" s="1">
        <v>8.5</v>
      </c>
      <c r="B72" s="1">
        <f>ABS(Mean!B72-MIN('ID-11'!B79,'ID-13'!B79,'ID-14'!B79,'ID-15'!B79,'ID-24'!B79,'ID-26'!B79,'ID-29'!B79,'ID-30'!B79,'ID-32'!B79,'ID-33'!B79,'ID-34'!B79,'ID-37'!B79,'ID-38'!B79,'ID-39'!B79,'ID-40'!B79,'ID-44'!B79,'ID-45'!B79,'ID-53'!B79,'ID-57'!B79,'ID-59'!B79,'ID-70'!B79,'ID-71'!B79))</f>
        <v>2.6950781213438697</v>
      </c>
      <c r="C72" s="1">
        <f>ABS(Mean!C72-MIN('ID-08'!B79,'ID-09'!B79,'ID-11'!C79,'ID-14'!C79,'ID-18'!B79,'ID-24'!C79,'ID-26'!C79,'ID-29'!C79,'ID-30'!C79,'ID-34'!C79,'ID-36'!B79,'ID-38'!C79,'ID-39'!C79,'ID-40'!C79,'ID-44'!C79,'ID-45'!C79,'ID-57'!C79,'ID-59'!C79))</f>
        <v>1.2802394626912363</v>
      </c>
      <c r="D72" s="1">
        <f>ABS(Mean!D72-MIN('ID-13'!C79,'ID-14'!D79,'ID-15'!C79,'ID-16'!B79,'ID-18'!C79,'ID-26'!D79,'ID-29'!D79,'ID-30'!D79,'ID-33'!C79,'ID-34'!D79,'ID-36'!C79,'ID-37'!C79,'ID-38'!D79,'ID-39'!D79,'ID-40'!D79,'ID-45'!D79,'ID-59'!D79,'ID-71'!C79))</f>
        <v>1.7222106768930325</v>
      </c>
      <c r="E72" s="1">
        <f>ABS(Mean!E72-MIN('ID-03'!B79,'ID-09'!C79,'ID-13'!D79,'ID-15'!D79,'ID-16'!C79,'ID-18'!D79,'ID-24'!D79,'ID-29'!E79,'ID-30'!E79,'ID-33'!D79,'ID-34'!E79,'ID-36'!D79,'ID-38'!E79,'ID-39'!E79,'ID-40'!E79,'ID-44'!D79,'ID-45'!E79,'ID-57'!D79,'ID-70'!C79,'ID-71'!D79))</f>
        <v>2.6146709210101795</v>
      </c>
      <c r="F72" s="1">
        <f>ABS(Mean!F72-MIN('ID-01'!B79,'ID-02'!B79,'ID-03'!C79,'ID-06'!B79,'ID-08'!C79,'ID-09'!D79,'ID-12'!B79,'ID-16'!D79,'ID-18'!E79,'ID-24'!E79,'ID-29'!F79,'ID-33'!E79,'ID-34'!F79,'ID-36'!E79,'ID-38'!F79,'ID-39'!F79,'ID-40'!F79,'ID-45'!F79,'ID-53'!C79,'ID-54'!B79,'ID-57'!E79,'ID-71'!E79))</f>
        <v>3.5674612989513692</v>
      </c>
      <c r="G72" s="1">
        <f>ABS(Mean!G72-MIN('ID-01'!C79,'ID-02'!C79,'ID-03'!D79,'ID-07'!B79,'ID-08'!D79,'ID-11'!D79,'ID-18'!F79,'ID-24'!F79,'ID-29'!G79,'ID-31'!B79,'ID-33'!F79,'ID-34'!G79,'ID-36'!F79,'ID-39'!G79,'ID-40'!G79,'ID-44'!E79,'ID-45'!G79,'ID-50'!B79,'ID-53'!D79,'ID-54'!C79,'ID-57'!F79,'ID-59'!E79,'ID-70'!D79,'ID-71'!F79))</f>
        <v>2.9160369596571529</v>
      </c>
      <c r="H72" s="1">
        <f>ABS(Mean!H72-MIN('ID-03'!E79,'ID-11'!E79,'ID-13'!E79,'ID-15'!E79,'ID-16'!E79,'ID-18'!G79,'ID-24'!G79,'ID-29'!H79,'ID-30'!F79,'ID-31'!C79,'ID-33'!G79,'ID-34'!H79,'ID-40'!H79,'ID-44'!F79,'ID-45'!H79,'ID-54'!D79,'ID-57'!G79,'ID-59'!F79,'ID-70'!E79,'ID-71'!G79))</f>
        <v>2.065147832265767</v>
      </c>
      <c r="I72" s="1">
        <f>ABS(Mean!I72-MIN('ID-12'!C79,'ID-18'!H79,'ID-24'!H79,'ID-29'!I79,'ID-40'!I79,'ID-44'!G79,'ID-45'!I79,'ID-59'!G79))</f>
        <v>1.9265761780617097</v>
      </c>
      <c r="J72" s="1">
        <f>ABS(Mean!J72-MIN('ID-31'!D79,'ID-40'!J79,'ID-44'!H79,'ID-45'!J79,'ID-57'!H79))</f>
        <v>1.7322618144848461</v>
      </c>
      <c r="K72" s="1">
        <f>ABS(Mean!K72-MIN('ID-26'!E79,'ID-31'!E79,'ID-34'!I79,'ID-36'!G79,'ID-40'!K79,'ID-44'!I79,'ID-57'!I79))</f>
        <v>2.1976792135020542</v>
      </c>
      <c r="M72" s="1">
        <v>8.5</v>
      </c>
      <c r="N72" s="70">
        <f t="shared" si="10"/>
        <v>4.4900001501588872E-4</v>
      </c>
      <c r="O72" s="1">
        <f t="shared" si="11"/>
        <v>2.1328789448436E-4</v>
      </c>
      <c r="P72" s="1">
        <f t="shared" si="12"/>
        <v>2.8692029877037923E-4</v>
      </c>
      <c r="Q72" s="1">
        <f t="shared" si="13"/>
        <v>4.3560417544029594E-4</v>
      </c>
      <c r="R72" s="1">
        <f t="shared" si="14"/>
        <v>5.9433905240529813E-4</v>
      </c>
      <c r="S72" s="1">
        <f t="shared" si="15"/>
        <v>4.858117574788817E-4</v>
      </c>
      <c r="T72" s="1">
        <f t="shared" si="16"/>
        <v>3.4405362885547679E-4</v>
      </c>
      <c r="U72" s="1">
        <f t="shared" si="17"/>
        <v>3.2096759126508086E-4</v>
      </c>
      <c r="V72" s="1">
        <f t="shared" si="18"/>
        <v>2.8859481829317539E-4</v>
      </c>
      <c r="W72" s="1">
        <f t="shared" si="19"/>
        <v>3.6613335696944227E-4</v>
      </c>
    </row>
    <row r="73" spans="1:23" x14ac:dyDescent="0.25">
      <c r="A73" s="1">
        <v>8.625</v>
      </c>
      <c r="B73" s="1">
        <f>ABS(Mean!B73-MIN('ID-11'!B80,'ID-13'!B80,'ID-14'!B80,'ID-15'!B80,'ID-24'!B80,'ID-26'!B80,'ID-29'!B80,'ID-30'!B80,'ID-32'!B80,'ID-33'!B80,'ID-34'!B80,'ID-37'!B80,'ID-38'!B80,'ID-39'!B80,'ID-40'!B80,'ID-44'!B80,'ID-45'!B80,'ID-53'!B80,'ID-57'!B80,'ID-59'!B80,'ID-70'!B80,'ID-71'!B80))</f>
        <v>2.6702132302500616</v>
      </c>
      <c r="C73" s="1">
        <f>ABS(Mean!C73-MIN('ID-08'!B80,'ID-09'!B80,'ID-11'!C80,'ID-14'!C80,'ID-18'!B80,'ID-24'!C80,'ID-26'!C80,'ID-29'!C80,'ID-30'!C80,'ID-34'!C80,'ID-36'!B80,'ID-38'!C80,'ID-39'!C80,'ID-40'!C80,'ID-44'!C80,'ID-45'!C80,'ID-57'!C80,'ID-59'!C80))</f>
        <v>1.2695788905517698</v>
      </c>
      <c r="D73" s="1">
        <f>ABS(Mean!D73-MIN('ID-13'!C80,'ID-14'!D80,'ID-15'!C80,'ID-16'!B80,'ID-18'!C80,'ID-26'!D80,'ID-29'!D80,'ID-30'!D80,'ID-33'!C80,'ID-34'!D80,'ID-36'!C80,'ID-37'!C80,'ID-38'!D80,'ID-39'!D80,'ID-40'!D80,'ID-45'!D80,'ID-59'!D80,'ID-71'!C80))</f>
        <v>1.7117634187842239</v>
      </c>
      <c r="E73" s="1">
        <f>ABS(Mean!E73-MIN('ID-03'!B80,'ID-09'!C80,'ID-13'!D80,'ID-15'!D80,'ID-16'!C80,'ID-18'!D80,'ID-24'!D80,'ID-29'!E80,'ID-30'!E80,'ID-33'!D80,'ID-34'!E80,'ID-36'!D80,'ID-38'!E80,'ID-39'!E80,'ID-40'!E80,'ID-44'!D80,'ID-45'!E80,'ID-57'!D80,'ID-70'!C80,'ID-71'!D80))</f>
        <v>2.6297953353030148</v>
      </c>
      <c r="F73" s="1">
        <f>ABS(Mean!F73-MIN('ID-01'!B80,'ID-02'!B80,'ID-03'!C80,'ID-06'!B80,'ID-08'!C80,'ID-09'!D80,'ID-12'!B80,'ID-16'!D80,'ID-18'!E80,'ID-24'!E80,'ID-29'!F80,'ID-33'!E80,'ID-34'!F80,'ID-36'!E80,'ID-38'!F80,'ID-39'!F80,'ID-40'!F80,'ID-45'!F80,'ID-53'!C80,'ID-54'!B80,'ID-57'!E80,'ID-71'!E80))</f>
        <v>3.5796663139517491</v>
      </c>
      <c r="G73" s="1">
        <f>ABS(Mean!G73-MIN('ID-01'!C80,'ID-02'!C80,'ID-03'!D80,'ID-07'!B80,'ID-08'!D80,'ID-11'!D80,'ID-18'!F80,'ID-24'!F80,'ID-29'!G80,'ID-31'!B80,'ID-33'!F80,'ID-34'!G80,'ID-36'!F80,'ID-39'!G80,'ID-40'!G80,'ID-44'!E80,'ID-45'!G80,'ID-50'!B80,'ID-53'!D80,'ID-54'!C80,'ID-57'!F80,'ID-59'!E80,'ID-70'!D80,'ID-71'!F80))</f>
        <v>2.9097503164658272</v>
      </c>
      <c r="H73" s="1">
        <f>ABS(Mean!H73-MIN('ID-03'!E80,'ID-11'!E80,'ID-13'!E80,'ID-15'!E80,'ID-16'!E80,'ID-18'!G80,'ID-24'!G80,'ID-29'!H80,'ID-30'!F80,'ID-31'!C80,'ID-33'!G80,'ID-34'!H80,'ID-40'!H80,'ID-44'!F80,'ID-45'!H80,'ID-54'!D80,'ID-57'!G80,'ID-59'!F80,'ID-70'!E80,'ID-71'!G80))</f>
        <v>2.0596137371505345</v>
      </c>
      <c r="I73" s="1">
        <f>ABS(Mean!I73-MIN('ID-12'!C80,'ID-18'!H80,'ID-24'!H80,'ID-29'!I80,'ID-40'!I80,'ID-44'!G80,'ID-45'!I80,'ID-59'!G80))</f>
        <v>1.9533456394877666</v>
      </c>
      <c r="J73" s="1">
        <f>ABS(Mean!J73-MIN('ID-31'!D80,'ID-40'!J80,'ID-44'!H80,'ID-45'!J80,'ID-57'!H80))</f>
        <v>1.7193862480741497</v>
      </c>
      <c r="K73" s="1">
        <f>ABS(Mean!K73-MIN('ID-26'!E80,'ID-31'!E80,'ID-34'!I80,'ID-36'!G80,'ID-40'!K80,'ID-44'!I80,'ID-57'!I80))</f>
        <v>2.1932181660899217</v>
      </c>
      <c r="M73" s="1">
        <v>8.625</v>
      </c>
      <c r="N73" s="70">
        <f t="shared" si="10"/>
        <v>4.4485752415966028E-4</v>
      </c>
      <c r="O73" s="1">
        <f t="shared" si="11"/>
        <v>2.1151184316592486E-4</v>
      </c>
      <c r="P73" s="1">
        <f t="shared" si="12"/>
        <v>2.8517978556945171E-4</v>
      </c>
      <c r="Q73" s="1">
        <f t="shared" si="13"/>
        <v>4.3812390286148231E-4</v>
      </c>
      <c r="R73" s="1">
        <f t="shared" si="14"/>
        <v>5.963724079043614E-4</v>
      </c>
      <c r="S73" s="1">
        <f t="shared" si="15"/>
        <v>4.8476440272320683E-4</v>
      </c>
      <c r="T73" s="1">
        <f t="shared" si="16"/>
        <v>3.4313164860927907E-4</v>
      </c>
      <c r="U73" s="1">
        <f t="shared" si="17"/>
        <v>3.2542738353866192E-4</v>
      </c>
      <c r="V73" s="1">
        <f t="shared" si="18"/>
        <v>2.8644974892915338E-4</v>
      </c>
      <c r="W73" s="1">
        <f t="shared" si="19"/>
        <v>3.6539014647058099E-4</v>
      </c>
    </row>
    <row r="74" spans="1:23" x14ac:dyDescent="0.25">
      <c r="A74" s="1">
        <v>8.75</v>
      </c>
      <c r="B74" s="1">
        <f>ABS(Mean!B74-MIN('ID-11'!B81,'ID-13'!B81,'ID-14'!B81,'ID-15'!B81,'ID-24'!B81,'ID-26'!B81,'ID-29'!B81,'ID-30'!B81,'ID-32'!B81,'ID-33'!B81,'ID-34'!B81,'ID-37'!B81,'ID-38'!B81,'ID-39'!B81,'ID-40'!B81,'ID-44'!B81,'ID-45'!B81,'ID-53'!B81,'ID-57'!B81,'ID-59'!B81,'ID-70'!B81,'ID-71'!B81))</f>
        <v>2.6527553979057896</v>
      </c>
      <c r="C74" s="1">
        <f>ABS(Mean!C74-MIN('ID-08'!B81,'ID-09'!B81,'ID-11'!C81,'ID-14'!C81,'ID-18'!B81,'ID-24'!C81,'ID-26'!C81,'ID-29'!C81,'ID-30'!C81,'ID-34'!C81,'ID-36'!B81,'ID-38'!C81,'ID-39'!C81,'ID-40'!C81,'ID-44'!C81,'ID-45'!C81,'ID-57'!C81,'ID-59'!C81))</f>
        <v>1.2719291231321272</v>
      </c>
      <c r="D74" s="1">
        <f>ABS(Mean!D74-MIN('ID-13'!C81,'ID-14'!D81,'ID-15'!C81,'ID-16'!B81,'ID-18'!C81,'ID-26'!D81,'ID-29'!D81,'ID-30'!D81,'ID-33'!C81,'ID-34'!D81,'ID-36'!C81,'ID-37'!C81,'ID-38'!D81,'ID-39'!D81,'ID-40'!D81,'ID-45'!D81,'ID-59'!D81,'ID-71'!C81))</f>
        <v>1.7213942094797523</v>
      </c>
      <c r="E74" s="1">
        <f>ABS(Mean!E74-MIN('ID-03'!B81,'ID-09'!C81,'ID-13'!D81,'ID-15'!D81,'ID-16'!C81,'ID-18'!D81,'ID-24'!D81,'ID-29'!E81,'ID-30'!E81,'ID-33'!D81,'ID-34'!E81,'ID-36'!D81,'ID-38'!E81,'ID-39'!E81,'ID-40'!E81,'ID-44'!D81,'ID-45'!E81,'ID-57'!D81,'ID-70'!C81,'ID-71'!D81))</f>
        <v>2.6228730853061775</v>
      </c>
      <c r="F74" s="1">
        <f>ABS(Mean!F74-MIN('ID-01'!B81,'ID-02'!B81,'ID-03'!C81,'ID-06'!B81,'ID-08'!C81,'ID-09'!D81,'ID-12'!B81,'ID-16'!D81,'ID-18'!E81,'ID-24'!E81,'ID-29'!F81,'ID-33'!E81,'ID-34'!F81,'ID-36'!E81,'ID-38'!F81,'ID-39'!F81,'ID-40'!F81,'ID-45'!F81,'ID-53'!C81,'ID-54'!B81,'ID-57'!E81,'ID-71'!E81))</f>
        <v>3.5736646833240151</v>
      </c>
      <c r="G74" s="1">
        <f>ABS(Mean!G74-MIN('ID-01'!C81,'ID-02'!C81,'ID-03'!D81,'ID-07'!B81,'ID-08'!D81,'ID-11'!D81,'ID-18'!F81,'ID-24'!F81,'ID-29'!G81,'ID-31'!B81,'ID-33'!F81,'ID-34'!G81,'ID-36'!F81,'ID-39'!G81,'ID-40'!G81,'ID-44'!E81,'ID-45'!G81,'ID-50'!B81,'ID-53'!D81,'ID-54'!C81,'ID-57'!F81,'ID-59'!E81,'ID-70'!D81,'ID-71'!F81))</f>
        <v>2.9087941006360358</v>
      </c>
      <c r="H74" s="1">
        <f>ABS(Mean!H74-MIN('ID-03'!E81,'ID-11'!E81,'ID-13'!E81,'ID-15'!E81,'ID-16'!E81,'ID-18'!G81,'ID-24'!G81,'ID-29'!H81,'ID-30'!F81,'ID-31'!C81,'ID-33'!G81,'ID-34'!H81,'ID-40'!H81,'ID-44'!F81,'ID-45'!H81,'ID-54'!D81,'ID-57'!G81,'ID-59'!F81,'ID-70'!E81,'ID-71'!G81))</f>
        <v>2.0701088737522113</v>
      </c>
      <c r="I74" s="1">
        <f>ABS(Mean!I74-MIN('ID-12'!C81,'ID-18'!H81,'ID-24'!H81,'ID-29'!I81,'ID-40'!I81,'ID-44'!G81,'ID-45'!I81,'ID-59'!G81))</f>
        <v>1.9717222348920251</v>
      </c>
      <c r="J74" s="1">
        <f>ABS(Mean!J74-MIN('ID-31'!D81,'ID-40'!J81,'ID-44'!H81,'ID-45'!J81,'ID-57'!H81))</f>
        <v>1.705595560062243</v>
      </c>
      <c r="K74" s="1">
        <f>ABS(Mean!K74-MIN('ID-26'!E81,'ID-31'!E81,'ID-34'!I81,'ID-36'!G81,'ID-40'!K81,'ID-44'!I81,'ID-57'!I81))</f>
        <v>2.1974628045798505</v>
      </c>
      <c r="M74" s="1">
        <v>8.75</v>
      </c>
      <c r="N74" s="70">
        <f t="shared" si="10"/>
        <v>4.4194904929110458E-4</v>
      </c>
      <c r="O74" s="1">
        <f t="shared" si="11"/>
        <v>2.119033919138124E-4</v>
      </c>
      <c r="P74" s="1">
        <f t="shared" si="12"/>
        <v>2.8678427529932674E-4</v>
      </c>
      <c r="Q74" s="1">
        <f t="shared" si="13"/>
        <v>4.3697065601200921E-4</v>
      </c>
      <c r="R74" s="1">
        <f t="shared" si="14"/>
        <v>5.9537253624178095E-4</v>
      </c>
      <c r="S74" s="1">
        <f t="shared" si="15"/>
        <v>4.8460509716596357E-4</v>
      </c>
      <c r="T74" s="1">
        <f t="shared" si="16"/>
        <v>3.4488013836711843E-4</v>
      </c>
      <c r="U74" s="1">
        <f t="shared" si="17"/>
        <v>3.2848892433301143E-4</v>
      </c>
      <c r="V74" s="1">
        <f t="shared" si="18"/>
        <v>2.8415222030636969E-4</v>
      </c>
      <c r="W74" s="1">
        <f t="shared" si="19"/>
        <v>3.6609730324300315E-4</v>
      </c>
    </row>
    <row r="75" spans="1:23" x14ac:dyDescent="0.25">
      <c r="A75" s="1">
        <v>8.875</v>
      </c>
      <c r="B75" s="1">
        <f>ABS(Mean!B75-MIN('ID-11'!B82,'ID-13'!B82,'ID-14'!B82,'ID-15'!B82,'ID-24'!B82,'ID-26'!B82,'ID-29'!B82,'ID-30'!B82,'ID-32'!B82,'ID-33'!B82,'ID-34'!B82,'ID-37'!B82,'ID-38'!B82,'ID-39'!B82,'ID-40'!B82,'ID-44'!B82,'ID-45'!B82,'ID-53'!B82,'ID-57'!B82,'ID-59'!B82,'ID-70'!B82,'ID-71'!B82))</f>
        <v>2.6515899183897478</v>
      </c>
      <c r="C75" s="1">
        <f>ABS(Mean!C75-MIN('ID-08'!B82,'ID-09'!B82,'ID-11'!C82,'ID-14'!C82,'ID-18'!B82,'ID-24'!C82,'ID-26'!C82,'ID-29'!C82,'ID-30'!C82,'ID-34'!C82,'ID-36'!B82,'ID-38'!C82,'ID-39'!C82,'ID-40'!C82,'ID-44'!C82,'ID-45'!C82,'ID-57'!C82,'ID-59'!C82))</f>
        <v>1.3096214383216753</v>
      </c>
      <c r="D75" s="1">
        <f>ABS(Mean!D75-MIN('ID-13'!C82,'ID-14'!D82,'ID-15'!C82,'ID-16'!B82,'ID-18'!C82,'ID-26'!D82,'ID-29'!D82,'ID-30'!D82,'ID-33'!C82,'ID-34'!D82,'ID-36'!C82,'ID-37'!C82,'ID-38'!D82,'ID-39'!D82,'ID-40'!D82,'ID-45'!D82,'ID-59'!D82,'ID-71'!C82))</f>
        <v>1.7334519662167946</v>
      </c>
      <c r="E75" s="1">
        <f>ABS(Mean!E75-MIN('ID-03'!B82,'ID-09'!C82,'ID-13'!D82,'ID-15'!D82,'ID-16'!C82,'ID-18'!D82,'ID-24'!D82,'ID-29'!E82,'ID-30'!E82,'ID-33'!D82,'ID-34'!E82,'ID-36'!D82,'ID-38'!E82,'ID-39'!E82,'ID-40'!E82,'ID-44'!D82,'ID-45'!E82,'ID-57'!D82,'ID-70'!C82,'ID-71'!D82))</f>
        <v>2.645865463077135</v>
      </c>
      <c r="F75" s="1">
        <f>ABS(Mean!F75-MIN('ID-01'!B82,'ID-02'!B82,'ID-03'!C82,'ID-06'!B82,'ID-08'!C82,'ID-09'!D82,'ID-12'!B82,'ID-16'!D82,'ID-18'!E82,'ID-24'!E82,'ID-29'!F82,'ID-33'!E82,'ID-34'!F82,'ID-36'!E82,'ID-38'!F82,'ID-39'!F82,'ID-40'!F82,'ID-45'!F82,'ID-53'!C82,'ID-54'!B82,'ID-57'!E82,'ID-71'!E82))</f>
        <v>3.5633828830051195</v>
      </c>
      <c r="G75" s="1">
        <f>ABS(Mean!G75-MIN('ID-01'!C82,'ID-02'!C82,'ID-03'!D82,'ID-07'!B82,'ID-08'!D82,'ID-11'!D82,'ID-18'!F82,'ID-24'!F82,'ID-29'!G82,'ID-31'!B82,'ID-33'!F82,'ID-34'!G82,'ID-36'!F82,'ID-39'!G82,'ID-40'!G82,'ID-44'!E82,'ID-45'!G82,'ID-50'!B82,'ID-53'!D82,'ID-54'!C82,'ID-57'!F82,'ID-59'!E82,'ID-70'!D82,'ID-71'!F82))</f>
        <v>2.903458561255706</v>
      </c>
      <c r="H75" s="1">
        <f>ABS(Mean!H75-MIN('ID-03'!E82,'ID-11'!E82,'ID-13'!E82,'ID-15'!E82,'ID-16'!E82,'ID-18'!G82,'ID-24'!G82,'ID-29'!H82,'ID-30'!F82,'ID-31'!C82,'ID-33'!G82,'ID-34'!H82,'ID-40'!H82,'ID-44'!F82,'ID-45'!H82,'ID-54'!D82,'ID-57'!G82,'ID-59'!F82,'ID-70'!E82,'ID-71'!G82))</f>
        <v>2.076851184144815</v>
      </c>
      <c r="I75" s="1">
        <f>ABS(Mean!I75-MIN('ID-12'!C82,'ID-18'!H82,'ID-24'!H82,'ID-29'!I82,'ID-40'!I82,'ID-44'!G82,'ID-45'!I82,'ID-59'!G82))</f>
        <v>2.0094914470563752</v>
      </c>
      <c r="J75" s="1">
        <f>ABS(Mean!J75-MIN('ID-31'!D82,'ID-40'!J82,'ID-44'!H82,'ID-45'!J82,'ID-57'!H82))</f>
        <v>1.6716391324675941</v>
      </c>
      <c r="K75" s="1">
        <f>ABS(Mean!K75-MIN('ID-26'!E82,'ID-31'!E82,'ID-34'!I82,'ID-36'!G82,'ID-40'!K82,'ID-44'!I82,'ID-57'!I82))</f>
        <v>2.1853169863873387</v>
      </c>
      <c r="M75" s="1">
        <v>8.875</v>
      </c>
      <c r="N75" s="70">
        <f t="shared" si="10"/>
        <v>4.41754880403732E-4</v>
      </c>
      <c r="O75" s="1">
        <f t="shared" si="11"/>
        <v>2.1818293162439114E-4</v>
      </c>
      <c r="P75" s="1">
        <f t="shared" si="12"/>
        <v>2.8879309757171798E-4</v>
      </c>
      <c r="Q75" s="1">
        <f t="shared" si="13"/>
        <v>4.4080118614865074E-4</v>
      </c>
      <c r="R75" s="1">
        <f t="shared" si="14"/>
        <v>5.9365958830865295E-4</v>
      </c>
      <c r="S75" s="1">
        <f t="shared" si="15"/>
        <v>4.8371619630520064E-4</v>
      </c>
      <c r="T75" s="1">
        <f t="shared" si="16"/>
        <v>3.4600340727852617E-4</v>
      </c>
      <c r="U75" s="1">
        <f t="shared" si="17"/>
        <v>3.3478127507959211E-4</v>
      </c>
      <c r="V75" s="1">
        <f t="shared" si="18"/>
        <v>2.7849507946910119E-4</v>
      </c>
      <c r="W75" s="1">
        <f t="shared" si="19"/>
        <v>3.6407380993213066E-4</v>
      </c>
    </row>
    <row r="76" spans="1:23" x14ac:dyDescent="0.25">
      <c r="A76" s="1">
        <v>9</v>
      </c>
      <c r="B76" s="1">
        <f>ABS(Mean!B76-MIN('ID-11'!B83,'ID-13'!B83,'ID-14'!B83,'ID-15'!B83,'ID-24'!B83,'ID-26'!B83,'ID-29'!B83,'ID-30'!B83,'ID-32'!B83,'ID-33'!B83,'ID-34'!B83,'ID-37'!B83,'ID-38'!B83,'ID-39'!B83,'ID-40'!B83,'ID-44'!B83,'ID-45'!B83,'ID-53'!B83,'ID-57'!B83,'ID-59'!B83,'ID-70'!B83,'ID-71'!B83))</f>
        <v>2.6439015572341065</v>
      </c>
      <c r="C76" s="1">
        <f>ABS(Mean!C76-MIN('ID-08'!B83,'ID-09'!B83,'ID-11'!C83,'ID-14'!C83,'ID-18'!B83,'ID-24'!C83,'ID-26'!C83,'ID-29'!C83,'ID-30'!C83,'ID-34'!C83,'ID-36'!B83,'ID-38'!C83,'ID-39'!C83,'ID-40'!C83,'ID-44'!C83,'ID-45'!C83,'ID-57'!C83,'ID-59'!C83))</f>
        <v>1.3119243638937206</v>
      </c>
      <c r="D76" s="1">
        <f>ABS(Mean!D76-MIN('ID-13'!C83,'ID-14'!D83,'ID-15'!C83,'ID-16'!B83,'ID-18'!C83,'ID-26'!D83,'ID-29'!D83,'ID-30'!D83,'ID-33'!C83,'ID-34'!D83,'ID-36'!C83,'ID-37'!C83,'ID-38'!D83,'ID-39'!D83,'ID-40'!D83,'ID-45'!D83,'ID-59'!D83,'ID-71'!C83))</f>
        <v>1.7127590809077606</v>
      </c>
      <c r="E76" s="1">
        <f>ABS(Mean!E76-MIN('ID-03'!B83,'ID-09'!C83,'ID-13'!D83,'ID-15'!D83,'ID-16'!C83,'ID-18'!D83,'ID-24'!D83,'ID-29'!E83,'ID-30'!E83,'ID-33'!D83,'ID-34'!E83,'ID-36'!D83,'ID-38'!E83,'ID-39'!E83,'ID-40'!E83,'ID-44'!D83,'ID-45'!E83,'ID-57'!D83,'ID-70'!C83,'ID-71'!D83))</f>
        <v>2.629704027437239</v>
      </c>
      <c r="F76" s="1">
        <f>ABS(Mean!F76-MIN('ID-01'!B83,'ID-02'!B83,'ID-03'!C83,'ID-06'!B83,'ID-08'!C83,'ID-09'!D83,'ID-12'!B83,'ID-16'!D83,'ID-18'!E83,'ID-24'!E83,'ID-29'!F83,'ID-33'!E83,'ID-34'!F83,'ID-36'!E83,'ID-38'!F83,'ID-39'!F83,'ID-40'!F83,'ID-45'!F83,'ID-53'!C83,'ID-54'!B83,'ID-57'!E83,'ID-71'!E83))</f>
        <v>3.5617150030099554</v>
      </c>
      <c r="G76" s="1">
        <f>ABS(Mean!G76-MIN('ID-01'!C83,'ID-02'!C83,'ID-03'!D83,'ID-07'!B83,'ID-08'!D83,'ID-11'!D83,'ID-18'!F83,'ID-24'!F83,'ID-29'!G83,'ID-31'!B83,'ID-33'!F83,'ID-34'!G83,'ID-36'!F83,'ID-39'!G83,'ID-40'!G83,'ID-44'!E83,'ID-45'!G83,'ID-50'!B83,'ID-53'!D83,'ID-54'!C83,'ID-57'!F83,'ID-59'!E83,'ID-70'!D83,'ID-71'!F83))</f>
        <v>2.9002147944945413</v>
      </c>
      <c r="H76" s="1">
        <f>ABS(Mean!H76-MIN('ID-03'!E83,'ID-11'!E83,'ID-13'!E83,'ID-15'!E83,'ID-16'!E83,'ID-18'!G83,'ID-24'!G83,'ID-29'!H83,'ID-30'!F83,'ID-31'!C83,'ID-33'!G83,'ID-34'!H83,'ID-40'!H83,'ID-44'!F83,'ID-45'!H83,'ID-54'!D83,'ID-57'!G83,'ID-59'!F83,'ID-70'!E83,'ID-71'!G83))</f>
        <v>2.0847106201849082</v>
      </c>
      <c r="I76" s="1">
        <f>ABS(Mean!I76-MIN('ID-12'!C83,'ID-18'!H83,'ID-24'!H83,'ID-29'!I83,'ID-40'!I83,'ID-44'!G83,'ID-45'!I83,'ID-59'!G83))</f>
        <v>1.9797086505354753</v>
      </c>
      <c r="J76" s="1">
        <f>ABS(Mean!J76-MIN('ID-31'!D83,'ID-40'!J83,'ID-44'!H83,'ID-45'!J83,'ID-57'!H83))</f>
        <v>1.6930400869484004</v>
      </c>
      <c r="K76" s="1">
        <f>ABS(Mean!K76-MIN('ID-26'!E83,'ID-31'!E83,'ID-34'!I83,'ID-36'!G83,'ID-40'!K83,'ID-44'!I83,'ID-57'!I83))</f>
        <v>2.1801301205615369</v>
      </c>
      <c r="M76" s="1">
        <v>9</v>
      </c>
      <c r="N76" s="70">
        <f t="shared" si="10"/>
        <v>4.4047399943520217E-4</v>
      </c>
      <c r="O76" s="1">
        <f t="shared" si="11"/>
        <v>2.1856659902469387E-4</v>
      </c>
      <c r="P76" s="1">
        <f t="shared" si="12"/>
        <v>2.8534566287923295E-4</v>
      </c>
      <c r="Q76" s="1">
        <f t="shared" si="13"/>
        <v>4.3810869097104404E-4</v>
      </c>
      <c r="R76" s="1">
        <f t="shared" si="14"/>
        <v>5.9338171950145855E-4</v>
      </c>
      <c r="S76" s="1">
        <f t="shared" si="15"/>
        <v>4.8317578476279063E-4</v>
      </c>
      <c r="T76" s="1">
        <f t="shared" si="16"/>
        <v>3.473127893228057E-4</v>
      </c>
      <c r="U76" s="1">
        <f t="shared" si="17"/>
        <v>3.2981946117921018E-4</v>
      </c>
      <c r="V76" s="1">
        <f t="shared" si="18"/>
        <v>2.8206047848560351E-4</v>
      </c>
      <c r="W76" s="1">
        <f t="shared" si="19"/>
        <v>3.6320967808555209E-4</v>
      </c>
    </row>
    <row r="77" spans="1:23" x14ac:dyDescent="0.25">
      <c r="A77" s="1">
        <v>9.125</v>
      </c>
      <c r="B77" s="1">
        <f>ABS(Mean!B77-MIN('ID-11'!B84,'ID-13'!B84,'ID-14'!B84,'ID-15'!B84,'ID-24'!B84,'ID-26'!B84,'ID-29'!B84,'ID-30'!B84,'ID-32'!B84,'ID-33'!B84,'ID-34'!B84,'ID-37'!B84,'ID-38'!B84,'ID-39'!B84,'ID-40'!B84,'ID-44'!B84,'ID-45'!B84,'ID-53'!B84,'ID-57'!B84,'ID-59'!B84,'ID-70'!B84,'ID-71'!B84))</f>
        <v>2.6438885862774399</v>
      </c>
      <c r="C77" s="1">
        <f>ABS(Mean!C77-MIN('ID-08'!B84,'ID-09'!B84,'ID-11'!C84,'ID-14'!C84,'ID-18'!B84,'ID-24'!C84,'ID-26'!C84,'ID-29'!C84,'ID-30'!C84,'ID-34'!C84,'ID-36'!B84,'ID-38'!C84,'ID-39'!C84,'ID-40'!C84,'ID-44'!C84,'ID-45'!C84,'ID-57'!C84,'ID-59'!C84))</f>
        <v>1.2993478673629071</v>
      </c>
      <c r="D77" s="1">
        <f>ABS(Mean!D77-MIN('ID-13'!C84,'ID-14'!D84,'ID-15'!C84,'ID-16'!B84,'ID-18'!C84,'ID-26'!D84,'ID-29'!D84,'ID-30'!D84,'ID-33'!C84,'ID-34'!D84,'ID-36'!C84,'ID-37'!C84,'ID-38'!D84,'ID-39'!D84,'ID-40'!D84,'ID-45'!D84,'ID-59'!D84,'ID-71'!C84))</f>
        <v>1.6907653934855373</v>
      </c>
      <c r="E77" s="1">
        <f>ABS(Mean!E77-MIN('ID-03'!B84,'ID-09'!C84,'ID-13'!D84,'ID-15'!D84,'ID-16'!C84,'ID-18'!D84,'ID-24'!D84,'ID-29'!E84,'ID-30'!E84,'ID-33'!D84,'ID-34'!E84,'ID-36'!D84,'ID-38'!E84,'ID-39'!E84,'ID-40'!E84,'ID-44'!D84,'ID-45'!E84,'ID-57'!D84,'ID-70'!C84,'ID-71'!D84))</f>
        <v>2.6241437803005194</v>
      </c>
      <c r="F77" s="1">
        <f>ABS(Mean!F77-MIN('ID-01'!B84,'ID-02'!B84,'ID-03'!C84,'ID-06'!B84,'ID-08'!C84,'ID-09'!D84,'ID-12'!B84,'ID-16'!D84,'ID-18'!E84,'ID-24'!E84,'ID-29'!F84,'ID-33'!E84,'ID-34'!F84,'ID-36'!E84,'ID-38'!F84,'ID-39'!F84,'ID-40'!F84,'ID-45'!F84,'ID-53'!C84,'ID-54'!B84,'ID-57'!E84,'ID-71'!E84))</f>
        <v>3.5561412969342068</v>
      </c>
      <c r="G77" s="1">
        <f>ABS(Mean!G77-MIN('ID-01'!C84,'ID-02'!C84,'ID-03'!D84,'ID-07'!B84,'ID-08'!D84,'ID-11'!D84,'ID-18'!F84,'ID-24'!F84,'ID-29'!G84,'ID-31'!B84,'ID-33'!F84,'ID-34'!G84,'ID-36'!F84,'ID-39'!G84,'ID-40'!G84,'ID-44'!E84,'ID-45'!G84,'ID-50'!B84,'ID-53'!D84,'ID-54'!C84,'ID-57'!F84,'ID-59'!E84,'ID-70'!D84,'ID-71'!F84))</f>
        <v>2.8929662089404253</v>
      </c>
      <c r="H77" s="1">
        <f>ABS(Mean!H77-MIN('ID-03'!E84,'ID-11'!E84,'ID-13'!E84,'ID-15'!E84,'ID-16'!E84,'ID-18'!G84,'ID-24'!G84,'ID-29'!H84,'ID-30'!F84,'ID-31'!C84,'ID-33'!G84,'ID-34'!H84,'ID-40'!H84,'ID-44'!F84,'ID-45'!H84,'ID-54'!D84,'ID-57'!G84,'ID-59'!F84,'ID-70'!E84,'ID-71'!G84))</f>
        <v>2.093561601738537</v>
      </c>
      <c r="I77" s="1">
        <f>ABS(Mean!I77-MIN('ID-12'!C84,'ID-18'!H84,'ID-24'!H84,'ID-29'!I84,'ID-40'!I84,'ID-44'!G84,'ID-45'!I84,'ID-59'!G84))</f>
        <v>2.006265764287599</v>
      </c>
      <c r="J77" s="1">
        <f>ABS(Mean!J77-MIN('ID-31'!D84,'ID-40'!J84,'ID-44'!H84,'ID-45'!J84,'ID-57'!H84))</f>
        <v>1.6999278347712989</v>
      </c>
      <c r="K77" s="1">
        <f>ABS(Mean!K77-MIN('ID-26'!E84,'ID-31'!E84,'ID-34'!I84,'ID-36'!G84,'ID-40'!K84,'ID-44'!I84,'ID-57'!I84))</f>
        <v>2.2288306014909547</v>
      </c>
      <c r="M77" s="1">
        <v>9.125</v>
      </c>
      <c r="N77" s="70">
        <f t="shared" si="10"/>
        <v>4.4047183847382152E-4</v>
      </c>
      <c r="O77" s="1">
        <f t="shared" si="11"/>
        <v>2.1647135470266035E-4</v>
      </c>
      <c r="P77" s="1">
        <f t="shared" si="12"/>
        <v>2.8168151455469057E-4</v>
      </c>
      <c r="Q77" s="1">
        <f t="shared" si="13"/>
        <v>4.3718235379806657E-4</v>
      </c>
      <c r="R77" s="1">
        <f t="shared" si="14"/>
        <v>5.9245314006923892E-4</v>
      </c>
      <c r="S77" s="1">
        <f t="shared" si="15"/>
        <v>4.8196817040947488E-4</v>
      </c>
      <c r="T77" s="1">
        <f t="shared" si="16"/>
        <v>3.4878736284964029E-4</v>
      </c>
      <c r="U77" s="1">
        <f t="shared" si="17"/>
        <v>3.34243876330314E-4</v>
      </c>
      <c r="V77" s="1">
        <f t="shared" si="18"/>
        <v>2.832079772728984E-4</v>
      </c>
      <c r="W77" s="1">
        <f t="shared" si="19"/>
        <v>3.7132317820839309E-4</v>
      </c>
    </row>
    <row r="78" spans="1:23" x14ac:dyDescent="0.25">
      <c r="A78" s="1">
        <v>9.25</v>
      </c>
      <c r="B78" s="1">
        <f>ABS(Mean!B78-MIN('ID-11'!B85,'ID-13'!B85,'ID-14'!B85,'ID-15'!B85,'ID-24'!B85,'ID-26'!B85,'ID-29'!B85,'ID-30'!B85,'ID-32'!B85,'ID-33'!B85,'ID-34'!B85,'ID-37'!B85,'ID-38'!B85,'ID-39'!B85,'ID-40'!B85,'ID-44'!B85,'ID-45'!B85,'ID-53'!B85,'ID-57'!B85,'ID-59'!B85,'ID-70'!B85,'ID-71'!B85))</f>
        <v>2.6415048087939126</v>
      </c>
      <c r="C78" s="1">
        <f>ABS(Mean!C78-MIN('ID-08'!B85,'ID-09'!B85,'ID-11'!C85,'ID-14'!C85,'ID-18'!B85,'ID-24'!C85,'ID-26'!C85,'ID-29'!C85,'ID-30'!C85,'ID-34'!C85,'ID-36'!B85,'ID-38'!C85,'ID-39'!C85,'ID-40'!C85,'ID-44'!C85,'ID-45'!C85,'ID-57'!C85,'ID-59'!C85))</f>
        <v>1.2805549621363006</v>
      </c>
      <c r="D78" s="1">
        <f>ABS(Mean!D78-MIN('ID-13'!C85,'ID-14'!D85,'ID-15'!C85,'ID-16'!B85,'ID-18'!C85,'ID-26'!D85,'ID-29'!D85,'ID-30'!D85,'ID-33'!C85,'ID-34'!D85,'ID-36'!C85,'ID-37'!C85,'ID-38'!D85,'ID-39'!D85,'ID-40'!D85,'ID-45'!D85,'ID-59'!D85,'ID-71'!C85))</f>
        <v>1.6740027655161962</v>
      </c>
      <c r="E78" s="1">
        <f>ABS(Mean!E78-MIN('ID-03'!B85,'ID-09'!C85,'ID-13'!D85,'ID-15'!D85,'ID-16'!C85,'ID-18'!D85,'ID-24'!D85,'ID-29'!E85,'ID-30'!E85,'ID-33'!D85,'ID-34'!E85,'ID-36'!D85,'ID-38'!E85,'ID-39'!E85,'ID-40'!E85,'ID-44'!D85,'ID-45'!E85,'ID-57'!D85,'ID-70'!C85,'ID-71'!D85))</f>
        <v>2.5902508580029671</v>
      </c>
      <c r="F78" s="1">
        <f>ABS(Mean!F78-MIN('ID-01'!B85,'ID-02'!B85,'ID-03'!C85,'ID-06'!B85,'ID-08'!C85,'ID-09'!D85,'ID-12'!B85,'ID-16'!D85,'ID-18'!E85,'ID-24'!E85,'ID-29'!F85,'ID-33'!E85,'ID-34'!F85,'ID-36'!E85,'ID-38'!F85,'ID-39'!F85,'ID-40'!F85,'ID-45'!F85,'ID-53'!C85,'ID-54'!B85,'ID-57'!E85,'ID-71'!E85))</f>
        <v>3.549339333369983</v>
      </c>
      <c r="G78" s="1">
        <f>ABS(Mean!G78-MIN('ID-01'!C85,'ID-02'!C85,'ID-03'!D85,'ID-07'!B85,'ID-08'!D85,'ID-11'!D85,'ID-18'!F85,'ID-24'!F85,'ID-29'!G85,'ID-31'!B85,'ID-33'!F85,'ID-34'!G85,'ID-36'!F85,'ID-39'!G85,'ID-40'!G85,'ID-44'!E85,'ID-45'!G85,'ID-50'!B85,'ID-53'!D85,'ID-54'!C85,'ID-57'!F85,'ID-59'!E85,'ID-70'!D85,'ID-71'!F85))</f>
        <v>2.8896184710492254</v>
      </c>
      <c r="H78" s="1">
        <f>ABS(Mean!H78-MIN('ID-03'!E85,'ID-11'!E85,'ID-13'!E85,'ID-15'!E85,'ID-16'!E85,'ID-18'!G85,'ID-24'!G85,'ID-29'!H85,'ID-30'!F85,'ID-31'!C85,'ID-33'!G85,'ID-34'!H85,'ID-40'!H85,'ID-44'!F85,'ID-45'!H85,'ID-54'!D85,'ID-57'!G85,'ID-59'!F85,'ID-70'!E85,'ID-71'!G85))</f>
        <v>2.0943095949725903</v>
      </c>
      <c r="I78" s="1">
        <f>ABS(Mean!I78-MIN('ID-12'!C85,'ID-18'!H85,'ID-24'!H85,'ID-29'!I85,'ID-40'!I85,'ID-44'!G85,'ID-45'!I85,'ID-59'!G85))</f>
        <v>1.9919833971022549</v>
      </c>
      <c r="J78" s="1">
        <f>ABS(Mean!J78-MIN('ID-31'!D85,'ID-40'!J85,'ID-44'!H85,'ID-45'!J85,'ID-57'!H85))</f>
        <v>1.6631901520975969</v>
      </c>
      <c r="K78" s="1">
        <f>ABS(Mean!K78-MIN('ID-26'!E85,'ID-31'!E85,'ID-34'!I85,'ID-36'!G85,'ID-40'!K85,'ID-44'!I85,'ID-57'!I85))</f>
        <v>2.270214494231158</v>
      </c>
      <c r="M78" s="1">
        <v>9.25</v>
      </c>
      <c r="N78" s="70">
        <f t="shared" si="10"/>
        <v>4.4007470114506588E-4</v>
      </c>
      <c r="O78" s="1">
        <f t="shared" si="11"/>
        <v>2.1334045669190769E-4</v>
      </c>
      <c r="P78" s="1">
        <f t="shared" si="12"/>
        <v>2.7888886073499828E-4</v>
      </c>
      <c r="Q78" s="1">
        <f t="shared" si="13"/>
        <v>4.3153579294329434E-4</v>
      </c>
      <c r="R78" s="1">
        <f t="shared" si="14"/>
        <v>5.9131993293943922E-4</v>
      </c>
      <c r="S78" s="1">
        <f t="shared" si="15"/>
        <v>4.8141043727680096E-4</v>
      </c>
      <c r="T78" s="1">
        <f t="shared" si="16"/>
        <v>3.4891197852243358E-4</v>
      </c>
      <c r="U78" s="1">
        <f t="shared" si="17"/>
        <v>3.3186443395723567E-4</v>
      </c>
      <c r="V78" s="1">
        <f t="shared" si="18"/>
        <v>2.7708747933945964E-4</v>
      </c>
      <c r="W78" s="1">
        <f t="shared" si="19"/>
        <v>3.7821773473891096E-4</v>
      </c>
    </row>
    <row r="79" spans="1:23" x14ac:dyDescent="0.25">
      <c r="A79" s="1">
        <v>9.375</v>
      </c>
      <c r="B79" s="1">
        <f>ABS(Mean!B79-MIN('ID-11'!B86,'ID-13'!B86,'ID-14'!B86,'ID-15'!B86,'ID-24'!B86,'ID-26'!B86,'ID-29'!B86,'ID-30'!B86,'ID-32'!B86,'ID-33'!B86,'ID-34'!B86,'ID-37'!B86,'ID-38'!B86,'ID-39'!B86,'ID-40'!B86,'ID-44'!B86,'ID-45'!B86,'ID-53'!B86,'ID-57'!B86,'ID-59'!B86,'ID-70'!B86,'ID-71'!B86))</f>
        <v>2.6458476784296536</v>
      </c>
      <c r="C79" s="1">
        <f>ABS(Mean!C79-MIN('ID-08'!B86,'ID-09'!B86,'ID-11'!C86,'ID-14'!C86,'ID-18'!B86,'ID-24'!C86,'ID-26'!C86,'ID-29'!C86,'ID-30'!C86,'ID-34'!C86,'ID-36'!B86,'ID-38'!C86,'ID-39'!C86,'ID-40'!C86,'ID-44'!C86,'ID-45'!C86,'ID-57'!C86,'ID-59'!C86))</f>
        <v>1.2567226246750791</v>
      </c>
      <c r="D79" s="1">
        <f>ABS(Mean!D79-MIN('ID-13'!C86,'ID-14'!D86,'ID-15'!C86,'ID-16'!B86,'ID-18'!C86,'ID-26'!D86,'ID-29'!D86,'ID-30'!D86,'ID-33'!C86,'ID-34'!D86,'ID-36'!C86,'ID-37'!C86,'ID-38'!D86,'ID-39'!D86,'ID-40'!D86,'ID-45'!D86,'ID-59'!D86,'ID-71'!C86))</f>
        <v>1.6461078963386999</v>
      </c>
      <c r="E79" s="1">
        <f>ABS(Mean!E79-MIN('ID-03'!B86,'ID-09'!C86,'ID-13'!D86,'ID-15'!D86,'ID-16'!C86,'ID-18'!D86,'ID-24'!D86,'ID-29'!E86,'ID-30'!E86,'ID-33'!D86,'ID-34'!E86,'ID-36'!D86,'ID-38'!E86,'ID-39'!E86,'ID-40'!E86,'ID-44'!D86,'ID-45'!E86,'ID-57'!D86,'ID-70'!C86,'ID-71'!D86))</f>
        <v>2.5542566804889635</v>
      </c>
      <c r="F79" s="1">
        <f>ABS(Mean!F79-MIN('ID-01'!B86,'ID-02'!B86,'ID-03'!C86,'ID-06'!B86,'ID-08'!C86,'ID-09'!D86,'ID-12'!B86,'ID-16'!D86,'ID-18'!E86,'ID-24'!E86,'ID-29'!F86,'ID-33'!E86,'ID-34'!F86,'ID-36'!E86,'ID-38'!F86,'ID-39'!F86,'ID-40'!F86,'ID-45'!F86,'ID-53'!C86,'ID-54'!B86,'ID-57'!E86,'ID-71'!E86))</f>
        <v>3.5444408713567079</v>
      </c>
      <c r="G79" s="1">
        <f>ABS(Mean!G79-MIN('ID-01'!C86,'ID-02'!C86,'ID-03'!D86,'ID-07'!B86,'ID-08'!D86,'ID-11'!D86,'ID-18'!F86,'ID-24'!F86,'ID-29'!G86,'ID-31'!B86,'ID-33'!F86,'ID-34'!G86,'ID-36'!F86,'ID-39'!G86,'ID-40'!G86,'ID-44'!E86,'ID-45'!G86,'ID-50'!B86,'ID-53'!D86,'ID-54'!C86,'ID-57'!F86,'ID-59'!E86,'ID-70'!D86,'ID-71'!F86))</f>
        <v>2.9017073932307342</v>
      </c>
      <c r="H79" s="1">
        <f>ABS(Mean!H79-MIN('ID-03'!E86,'ID-11'!E86,'ID-13'!E86,'ID-15'!E86,'ID-16'!E86,'ID-18'!G86,'ID-24'!G86,'ID-29'!H86,'ID-30'!F86,'ID-31'!C86,'ID-33'!G86,'ID-34'!H86,'ID-40'!H86,'ID-44'!F86,'ID-45'!H86,'ID-54'!D86,'ID-57'!G86,'ID-59'!F86,'ID-70'!E86,'ID-71'!G86))</f>
        <v>2.1045656365789314</v>
      </c>
      <c r="I79" s="1">
        <f>ABS(Mean!I79-MIN('ID-12'!C86,'ID-18'!H86,'ID-24'!H86,'ID-29'!I86,'ID-40'!I86,'ID-44'!G86,'ID-45'!I86,'ID-59'!G86))</f>
        <v>2.007590214060575</v>
      </c>
      <c r="J79" s="1">
        <f>ABS(Mean!J79-MIN('ID-31'!D86,'ID-40'!J86,'ID-44'!H86,'ID-45'!J86,'ID-57'!H86))</f>
        <v>1.6495242332781512</v>
      </c>
      <c r="K79" s="1">
        <f>ABS(Mean!K79-MIN('ID-26'!E86,'ID-31'!E86,'ID-34'!I86,'ID-36'!G86,'ID-40'!K86,'ID-44'!I86,'ID-57'!I86))</f>
        <v>2.2646093752727721</v>
      </c>
      <c r="M79" s="1">
        <v>9.375</v>
      </c>
      <c r="N79" s="70">
        <f t="shared" si="10"/>
        <v>4.4079822322638031E-4</v>
      </c>
      <c r="O79" s="1">
        <f t="shared" si="11"/>
        <v>2.0936998927086821E-4</v>
      </c>
      <c r="P79" s="1">
        <f t="shared" si="12"/>
        <v>2.7424157553002744E-4</v>
      </c>
      <c r="Q79" s="1">
        <f t="shared" si="13"/>
        <v>4.2553916296946134E-4</v>
      </c>
      <c r="R79" s="1">
        <f t="shared" si="14"/>
        <v>5.905038491680276E-4</v>
      </c>
      <c r="S79" s="1">
        <f t="shared" si="15"/>
        <v>4.8342445171224035E-4</v>
      </c>
      <c r="T79" s="1">
        <f t="shared" si="16"/>
        <v>3.5062063505404998E-4</v>
      </c>
      <c r="U79" s="1">
        <f t="shared" si="17"/>
        <v>3.3446452966249185E-4</v>
      </c>
      <c r="V79" s="1">
        <f t="shared" si="18"/>
        <v>2.7481073726413999E-4</v>
      </c>
      <c r="W79" s="1">
        <f t="shared" si="19"/>
        <v>3.7728392192044386E-4</v>
      </c>
    </row>
    <row r="80" spans="1:23" x14ac:dyDescent="0.25">
      <c r="A80" s="1">
        <v>9.5</v>
      </c>
      <c r="B80" s="1">
        <f>ABS(Mean!B80-MIN('ID-11'!B87,'ID-13'!B87,'ID-14'!B87,'ID-15'!B87,'ID-24'!B87,'ID-26'!B87,'ID-29'!B87,'ID-30'!B87,'ID-32'!B87,'ID-33'!B87,'ID-34'!B87,'ID-37'!B87,'ID-38'!B87,'ID-39'!B87,'ID-40'!B87,'ID-44'!B87,'ID-45'!B87,'ID-53'!B87,'ID-57'!B87,'ID-59'!B87,'ID-70'!B87,'ID-71'!B87))</f>
        <v>2.6562324588713775</v>
      </c>
      <c r="C80" s="1">
        <f>ABS(Mean!C80-MIN('ID-08'!B87,'ID-09'!B87,'ID-11'!C87,'ID-14'!C87,'ID-18'!B87,'ID-24'!C87,'ID-26'!C87,'ID-29'!C87,'ID-30'!C87,'ID-34'!C87,'ID-36'!B87,'ID-38'!C87,'ID-39'!C87,'ID-40'!C87,'ID-44'!C87,'ID-45'!C87,'ID-57'!C87,'ID-59'!C87))</f>
        <v>1.2499765813299959</v>
      </c>
      <c r="D80" s="1">
        <f>ABS(Mean!D80-MIN('ID-13'!C87,'ID-14'!D87,'ID-15'!C87,'ID-16'!B87,'ID-18'!C87,'ID-26'!D87,'ID-29'!D87,'ID-30'!D87,'ID-33'!C87,'ID-34'!D87,'ID-36'!C87,'ID-37'!C87,'ID-38'!D87,'ID-39'!D87,'ID-40'!D87,'ID-45'!D87,'ID-59'!D87,'ID-71'!C87))</f>
        <v>1.6631086928339518</v>
      </c>
      <c r="E80" s="1">
        <f>ABS(Mean!E80-MIN('ID-03'!B87,'ID-09'!C87,'ID-13'!D87,'ID-15'!D87,'ID-16'!C87,'ID-18'!D87,'ID-24'!D87,'ID-29'!E87,'ID-30'!E87,'ID-33'!D87,'ID-34'!E87,'ID-36'!D87,'ID-38'!E87,'ID-39'!E87,'ID-40'!E87,'ID-44'!D87,'ID-45'!E87,'ID-57'!D87,'ID-70'!C87,'ID-71'!D87))</f>
        <v>2.5192621003961184</v>
      </c>
      <c r="F80" s="1">
        <f>ABS(Mean!F80-MIN('ID-01'!B87,'ID-02'!B87,'ID-03'!C87,'ID-06'!B87,'ID-08'!C87,'ID-09'!D87,'ID-12'!B87,'ID-16'!D87,'ID-18'!E87,'ID-24'!E87,'ID-29'!F87,'ID-33'!E87,'ID-34'!F87,'ID-36'!E87,'ID-38'!F87,'ID-39'!F87,'ID-40'!F87,'ID-45'!F87,'ID-53'!C87,'ID-54'!B87,'ID-57'!E87,'ID-71'!E87))</f>
        <v>3.5422843510652502</v>
      </c>
      <c r="G80" s="1">
        <f>ABS(Mean!G80-MIN('ID-01'!C87,'ID-02'!C87,'ID-03'!D87,'ID-07'!B87,'ID-08'!D87,'ID-11'!D87,'ID-18'!F87,'ID-24'!F87,'ID-29'!G87,'ID-31'!B87,'ID-33'!F87,'ID-34'!G87,'ID-36'!F87,'ID-39'!G87,'ID-40'!G87,'ID-44'!E87,'ID-45'!G87,'ID-50'!B87,'ID-53'!D87,'ID-54'!C87,'ID-57'!F87,'ID-59'!E87,'ID-70'!D87,'ID-71'!F87))</f>
        <v>2.9016008696784792</v>
      </c>
      <c r="H80" s="1">
        <f>ABS(Mean!H80-MIN('ID-03'!E87,'ID-11'!E87,'ID-13'!E87,'ID-15'!E87,'ID-16'!E87,'ID-18'!G87,'ID-24'!G87,'ID-29'!H87,'ID-30'!F87,'ID-31'!C87,'ID-33'!G87,'ID-34'!H87,'ID-40'!H87,'ID-44'!F87,'ID-45'!H87,'ID-54'!D87,'ID-57'!G87,'ID-59'!F87,'ID-70'!E87,'ID-71'!G87))</f>
        <v>2.1097036067438508</v>
      </c>
      <c r="I80" s="1">
        <f>ABS(Mean!I80-MIN('ID-12'!C87,'ID-18'!H87,'ID-24'!H87,'ID-29'!I87,'ID-40'!I87,'ID-44'!G87,'ID-45'!I87,'ID-59'!G87))</f>
        <v>1.9993682118094933</v>
      </c>
      <c r="J80" s="1">
        <f>ABS(Mean!J80-MIN('ID-31'!D87,'ID-40'!J87,'ID-44'!H87,'ID-45'!J87,'ID-57'!H87))</f>
        <v>1.6384994321884581</v>
      </c>
      <c r="K80" s="1">
        <f>ABS(Mean!K80-MIN('ID-26'!E87,'ID-31'!E87,'ID-34'!I87,'ID-36'!G87,'ID-40'!K87,'ID-44'!I87,'ID-57'!I87))</f>
        <v>2.2660408027808976</v>
      </c>
      <c r="M80" s="1">
        <v>9.5</v>
      </c>
      <c r="N80" s="70">
        <f t="shared" si="10"/>
        <v>4.425283276479715E-4</v>
      </c>
      <c r="O80" s="1">
        <f t="shared" si="11"/>
        <v>2.0824609844957733E-4</v>
      </c>
      <c r="P80" s="1">
        <f t="shared" si="12"/>
        <v>2.7707390822613641E-4</v>
      </c>
      <c r="Q80" s="1">
        <f t="shared" si="13"/>
        <v>4.1970906592599333E-4</v>
      </c>
      <c r="R80" s="1">
        <f t="shared" si="14"/>
        <v>5.9014457288747077E-4</v>
      </c>
      <c r="S80" s="1">
        <f t="shared" si="15"/>
        <v>4.8340670488843465E-4</v>
      </c>
      <c r="T80" s="1">
        <f t="shared" si="16"/>
        <v>3.5147662088352556E-4</v>
      </c>
      <c r="U80" s="1">
        <f t="shared" si="17"/>
        <v>3.330947440874616E-4</v>
      </c>
      <c r="V80" s="1">
        <f t="shared" si="18"/>
        <v>2.7297400540259714E-4</v>
      </c>
      <c r="W80" s="1">
        <f t="shared" si="19"/>
        <v>3.7752239774329759E-4</v>
      </c>
    </row>
    <row r="81" spans="1:23" x14ac:dyDescent="0.25">
      <c r="A81" s="1">
        <v>9.625</v>
      </c>
      <c r="B81" s="1">
        <f>ABS(Mean!B81-MIN('ID-11'!B88,'ID-13'!B88,'ID-14'!B88,'ID-15'!B88,'ID-24'!B88,'ID-26'!B88,'ID-29'!B88,'ID-30'!B88,'ID-32'!B88,'ID-33'!B88,'ID-34'!B88,'ID-37'!B88,'ID-38'!B88,'ID-39'!B88,'ID-40'!B88,'ID-44'!B88,'ID-45'!B88,'ID-53'!B88,'ID-57'!B88,'ID-59'!B88,'ID-70'!B88,'ID-71'!B88))</f>
        <v>2.6548549248460138</v>
      </c>
      <c r="C81" s="1">
        <f>ABS(Mean!C81-MIN('ID-08'!B88,'ID-09'!B88,'ID-11'!C88,'ID-14'!C88,'ID-18'!B88,'ID-24'!C88,'ID-26'!C88,'ID-29'!C88,'ID-30'!C88,'ID-34'!C88,'ID-36'!B88,'ID-38'!C88,'ID-39'!C88,'ID-40'!C88,'ID-44'!C88,'ID-45'!C88,'ID-57'!C88,'ID-59'!C88))</f>
        <v>1.2634251359420117</v>
      </c>
      <c r="D81" s="1">
        <f>ABS(Mean!D81-MIN('ID-13'!C88,'ID-14'!D88,'ID-15'!C88,'ID-16'!B88,'ID-18'!C88,'ID-26'!D88,'ID-29'!D88,'ID-30'!D88,'ID-33'!C88,'ID-34'!D88,'ID-36'!C88,'ID-37'!C88,'ID-38'!D88,'ID-39'!D88,'ID-40'!D88,'ID-45'!D88,'ID-59'!D88,'ID-71'!C88))</f>
        <v>1.6588851061143239</v>
      </c>
      <c r="E81" s="1">
        <f>ABS(Mean!E81-MIN('ID-03'!B88,'ID-09'!C88,'ID-13'!D88,'ID-15'!D88,'ID-16'!C88,'ID-18'!D88,'ID-24'!D88,'ID-29'!E88,'ID-30'!E88,'ID-33'!D88,'ID-34'!E88,'ID-36'!D88,'ID-38'!E88,'ID-39'!E88,'ID-40'!E88,'ID-44'!D88,'ID-45'!E88,'ID-57'!D88,'ID-70'!C88,'ID-71'!D88))</f>
        <v>2.5134606118492604</v>
      </c>
      <c r="F81" s="1">
        <f>ABS(Mean!F81-MIN('ID-01'!B88,'ID-02'!B88,'ID-03'!C88,'ID-06'!B88,'ID-08'!C88,'ID-09'!D88,'ID-12'!B88,'ID-16'!D88,'ID-18'!E88,'ID-24'!E88,'ID-29'!F88,'ID-33'!E88,'ID-34'!F88,'ID-36'!E88,'ID-38'!F88,'ID-39'!F88,'ID-40'!F88,'ID-45'!F88,'ID-53'!C88,'ID-54'!B88,'ID-57'!E88,'ID-71'!E88))</f>
        <v>3.5425162284878873</v>
      </c>
      <c r="G81" s="1">
        <f>ABS(Mean!G81-MIN('ID-01'!C88,'ID-02'!C88,'ID-03'!D88,'ID-07'!B88,'ID-08'!D88,'ID-11'!D88,'ID-18'!F88,'ID-24'!F88,'ID-29'!G88,'ID-31'!B88,'ID-33'!F88,'ID-34'!G88,'ID-36'!F88,'ID-39'!G88,'ID-40'!G88,'ID-44'!E88,'ID-45'!G88,'ID-50'!B88,'ID-53'!D88,'ID-54'!C88,'ID-57'!F88,'ID-59'!E88,'ID-70'!D88,'ID-71'!F88))</f>
        <v>2.9091086557585242</v>
      </c>
      <c r="H81" s="1">
        <f>ABS(Mean!H81-MIN('ID-03'!E88,'ID-11'!E88,'ID-13'!E88,'ID-15'!E88,'ID-16'!E88,'ID-18'!G88,'ID-24'!G88,'ID-29'!H88,'ID-30'!F88,'ID-31'!C88,'ID-33'!G88,'ID-34'!H88,'ID-40'!H88,'ID-44'!F88,'ID-45'!H88,'ID-54'!D88,'ID-57'!G88,'ID-59'!F88,'ID-70'!E88,'ID-71'!G88))</f>
        <v>2.1105878382505048</v>
      </c>
      <c r="I81" s="1">
        <f>ABS(Mean!I81-MIN('ID-12'!C88,'ID-18'!H88,'ID-24'!H88,'ID-29'!I88,'ID-40'!I88,'ID-44'!G88,'ID-45'!I88,'ID-59'!G88))</f>
        <v>1.9582402533537311</v>
      </c>
      <c r="J81" s="1">
        <f>ABS(Mean!J81-MIN('ID-31'!D88,'ID-40'!J88,'ID-44'!H88,'ID-45'!J88,'ID-57'!H88))</f>
        <v>1.6429204047220987</v>
      </c>
      <c r="K81" s="1">
        <f>ABS(Mean!K81-MIN('ID-26'!E88,'ID-31'!E88,'ID-34'!I88,'ID-36'!G88,'ID-40'!K88,'ID-44'!I88,'ID-57'!I88))</f>
        <v>2.2890453491675276</v>
      </c>
      <c r="M81" s="1">
        <v>9.625</v>
      </c>
      <c r="N81" s="70">
        <f t="shared" si="10"/>
        <v>4.4229883047934592E-4</v>
      </c>
      <c r="O81" s="1">
        <f t="shared" si="11"/>
        <v>2.1048662764793915E-4</v>
      </c>
      <c r="P81" s="1">
        <f t="shared" si="12"/>
        <v>2.7637025867864639E-4</v>
      </c>
      <c r="Q81" s="1">
        <f t="shared" si="13"/>
        <v>4.1874253793408681E-4</v>
      </c>
      <c r="R81" s="1">
        <f t="shared" si="14"/>
        <v>5.9018320366608203E-4</v>
      </c>
      <c r="S81" s="1">
        <f t="shared" si="15"/>
        <v>4.8465750204937017E-4</v>
      </c>
      <c r="T81" s="1">
        <f t="shared" si="16"/>
        <v>3.5162393385253411E-4</v>
      </c>
      <c r="U81" s="1">
        <f t="shared" si="17"/>
        <v>3.2624282620873161E-4</v>
      </c>
      <c r="V81" s="1">
        <f t="shared" si="18"/>
        <v>2.7371053942670164E-4</v>
      </c>
      <c r="W81" s="1">
        <f t="shared" si="19"/>
        <v>3.8135495517131014E-4</v>
      </c>
    </row>
    <row r="82" spans="1:23" x14ac:dyDescent="0.25">
      <c r="A82" s="1">
        <v>9.75</v>
      </c>
      <c r="B82" s="1">
        <f>ABS(Mean!B82-MIN('ID-11'!B89,'ID-13'!B89,'ID-14'!B89,'ID-15'!B89,'ID-24'!B89,'ID-26'!B89,'ID-29'!B89,'ID-30'!B89,'ID-32'!B89,'ID-33'!B89,'ID-34'!B89,'ID-37'!B89,'ID-38'!B89,'ID-39'!B89,'ID-40'!B89,'ID-44'!B89,'ID-45'!B89,'ID-53'!B89,'ID-57'!B89,'ID-59'!B89,'ID-70'!B89,'ID-71'!B89))</f>
        <v>2.6514161990789149</v>
      </c>
      <c r="C82" s="1">
        <f>ABS(Mean!C82-MIN('ID-08'!B89,'ID-09'!B89,'ID-11'!C89,'ID-14'!C89,'ID-18'!B89,'ID-24'!C89,'ID-26'!C89,'ID-29'!C89,'ID-30'!C89,'ID-34'!C89,'ID-36'!B89,'ID-38'!C89,'ID-39'!C89,'ID-40'!C89,'ID-44'!C89,'ID-45'!C89,'ID-57'!C89,'ID-59'!C89))</f>
        <v>1.355133451289896</v>
      </c>
      <c r="D82" s="1">
        <f>ABS(Mean!D82-MIN('ID-13'!C89,'ID-14'!D89,'ID-15'!C89,'ID-16'!B89,'ID-18'!C89,'ID-26'!D89,'ID-29'!D89,'ID-30'!D89,'ID-33'!C89,'ID-34'!D89,'ID-36'!C89,'ID-37'!C89,'ID-38'!D89,'ID-39'!D89,'ID-40'!D89,'ID-45'!D89,'ID-59'!D89,'ID-71'!C89))</f>
        <v>1.6269855029833824</v>
      </c>
      <c r="E82" s="1">
        <f>ABS(Mean!E82-MIN('ID-03'!B89,'ID-09'!C89,'ID-13'!D89,'ID-15'!D89,'ID-16'!C89,'ID-18'!D89,'ID-24'!D89,'ID-29'!E89,'ID-30'!E89,'ID-33'!D89,'ID-34'!E89,'ID-36'!D89,'ID-38'!E89,'ID-39'!E89,'ID-40'!E89,'ID-44'!D89,'ID-45'!E89,'ID-57'!D89,'ID-70'!C89,'ID-71'!D89))</f>
        <v>2.5034240587372394</v>
      </c>
      <c r="F82" s="1">
        <f>ABS(Mean!F82-MIN('ID-01'!B89,'ID-02'!B89,'ID-03'!C89,'ID-06'!B89,'ID-08'!C89,'ID-09'!D89,'ID-12'!B89,'ID-16'!D89,'ID-18'!E89,'ID-24'!E89,'ID-29'!F89,'ID-33'!E89,'ID-34'!F89,'ID-36'!E89,'ID-38'!F89,'ID-39'!F89,'ID-40'!F89,'ID-45'!F89,'ID-53'!C89,'ID-54'!B89,'ID-57'!E89,'ID-71'!E89))</f>
        <v>3.543606167497364</v>
      </c>
      <c r="G82" s="1">
        <f>ABS(Mean!G82-MIN('ID-01'!C89,'ID-02'!C89,'ID-03'!D89,'ID-07'!B89,'ID-08'!D89,'ID-11'!D89,'ID-18'!F89,'ID-24'!F89,'ID-29'!G89,'ID-31'!B89,'ID-33'!F89,'ID-34'!G89,'ID-36'!F89,'ID-39'!G89,'ID-40'!G89,'ID-44'!E89,'ID-45'!G89,'ID-50'!B89,'ID-53'!D89,'ID-54'!C89,'ID-57'!F89,'ID-59'!E89,'ID-70'!D89,'ID-71'!F89))</f>
        <v>2.9419111399118645</v>
      </c>
      <c r="H82" s="1">
        <f>ABS(Mean!H82-MIN('ID-03'!E89,'ID-11'!E89,'ID-13'!E89,'ID-15'!E89,'ID-16'!E89,'ID-18'!G89,'ID-24'!G89,'ID-29'!H89,'ID-30'!F89,'ID-31'!C89,'ID-33'!G89,'ID-34'!H89,'ID-40'!H89,'ID-44'!F89,'ID-45'!H89,'ID-54'!D89,'ID-57'!G89,'ID-59'!F89,'ID-70'!E89,'ID-71'!G89))</f>
        <v>2.1032394406564539</v>
      </c>
      <c r="I82" s="1">
        <f>ABS(Mean!I82-MIN('ID-12'!C89,'ID-18'!H89,'ID-24'!H89,'ID-29'!I89,'ID-40'!I89,'ID-44'!G89,'ID-45'!I89,'ID-59'!G89))</f>
        <v>1.9798531015383891</v>
      </c>
      <c r="J82" s="1">
        <f>ABS(Mean!J82-MIN('ID-31'!D89,'ID-40'!J89,'ID-44'!H89,'ID-45'!J89,'ID-57'!H89))</f>
        <v>1.5940645573825063</v>
      </c>
      <c r="K82" s="1">
        <f>ABS(Mean!K82-MIN('ID-26'!E89,'ID-31'!E89,'ID-34'!I89,'ID-36'!G89,'ID-40'!K89,'ID-44'!I89,'ID-57'!I89))</f>
        <v>2.2930301032969083</v>
      </c>
      <c r="M82" s="1">
        <v>9.75</v>
      </c>
      <c r="N82" s="70">
        <f t="shared" si="10"/>
        <v>4.4172593876654726E-4</v>
      </c>
      <c r="O82" s="1">
        <f t="shared" si="11"/>
        <v>2.2576523298489671E-4</v>
      </c>
      <c r="P82" s="1">
        <f t="shared" si="12"/>
        <v>2.7105578479703153E-4</v>
      </c>
      <c r="Q82" s="1">
        <f t="shared" si="13"/>
        <v>4.170704481856241E-4</v>
      </c>
      <c r="R82" s="1">
        <f t="shared" si="14"/>
        <v>5.9036478750506085E-4</v>
      </c>
      <c r="S82" s="1">
        <f t="shared" si="15"/>
        <v>4.9012239590931668E-4</v>
      </c>
      <c r="T82" s="1">
        <f t="shared" si="16"/>
        <v>3.5039969081336522E-4</v>
      </c>
      <c r="U82" s="1">
        <f t="shared" si="17"/>
        <v>3.2984352671629565E-4</v>
      </c>
      <c r="V82" s="1">
        <f t="shared" si="18"/>
        <v>2.6557115525992556E-4</v>
      </c>
      <c r="W82" s="1">
        <f t="shared" si="19"/>
        <v>3.8201881520926492E-4</v>
      </c>
    </row>
    <row r="83" spans="1:23" x14ac:dyDescent="0.25">
      <c r="A83" s="1">
        <v>9.875</v>
      </c>
      <c r="B83" s="1">
        <f>ABS(Mean!B83-MIN('ID-11'!B90,'ID-13'!B90,'ID-14'!B90,'ID-15'!B90,'ID-24'!B90,'ID-26'!B90,'ID-29'!B90,'ID-30'!B90,'ID-32'!B90,'ID-33'!B90,'ID-34'!B90,'ID-37'!B90,'ID-38'!B90,'ID-39'!B90,'ID-40'!B90,'ID-44'!B90,'ID-45'!B90,'ID-53'!B90,'ID-57'!B90,'ID-59'!B90,'ID-70'!B90,'ID-71'!B90))</f>
        <v>2.6583382937517159</v>
      </c>
      <c r="C83" s="1">
        <f>ABS(Mean!C83-MIN('ID-08'!B90,'ID-09'!B90,'ID-11'!C90,'ID-14'!C90,'ID-18'!B90,'ID-24'!C90,'ID-26'!C90,'ID-29'!C90,'ID-30'!C90,'ID-34'!C90,'ID-36'!B90,'ID-38'!C90,'ID-39'!C90,'ID-40'!C90,'ID-44'!C90,'ID-45'!C90,'ID-57'!C90,'ID-59'!C90))</f>
        <v>1.3920151370087148</v>
      </c>
      <c r="D83" s="1">
        <f>ABS(Mean!D83-MIN('ID-13'!C90,'ID-14'!D90,'ID-15'!C90,'ID-16'!B90,'ID-18'!C90,'ID-26'!D90,'ID-29'!D90,'ID-30'!D90,'ID-33'!C90,'ID-34'!D90,'ID-36'!C90,'ID-37'!C90,'ID-38'!D90,'ID-39'!D90,'ID-40'!D90,'ID-45'!D90,'ID-59'!D90,'ID-71'!C90))</f>
        <v>1.6562544566376864</v>
      </c>
      <c r="E83" s="1">
        <f>ABS(Mean!E83-MIN('ID-03'!B90,'ID-09'!C90,'ID-13'!D90,'ID-15'!D90,'ID-16'!C90,'ID-18'!D90,'ID-24'!D90,'ID-29'!E90,'ID-30'!E90,'ID-33'!D90,'ID-34'!E90,'ID-36'!D90,'ID-38'!E90,'ID-39'!E90,'ID-40'!E90,'ID-44'!D90,'ID-45'!E90,'ID-57'!D90,'ID-70'!C90,'ID-71'!D90))</f>
        <v>2.4816461487248294</v>
      </c>
      <c r="F83" s="1">
        <f>ABS(Mean!F83-MIN('ID-01'!B90,'ID-02'!B90,'ID-03'!C90,'ID-06'!B90,'ID-08'!C90,'ID-09'!D90,'ID-12'!B90,'ID-16'!D90,'ID-18'!E90,'ID-24'!E90,'ID-29'!F90,'ID-33'!E90,'ID-34'!F90,'ID-36'!E90,'ID-38'!F90,'ID-39'!F90,'ID-40'!F90,'ID-45'!F90,'ID-53'!C90,'ID-54'!B90,'ID-57'!E90,'ID-71'!E90))</f>
        <v>3.5421618233660177</v>
      </c>
      <c r="G83" s="1">
        <f>ABS(Mean!G83-MIN('ID-01'!C90,'ID-02'!C90,'ID-03'!D90,'ID-07'!B90,'ID-08'!D90,'ID-11'!D90,'ID-18'!F90,'ID-24'!F90,'ID-29'!G90,'ID-31'!B90,'ID-33'!F90,'ID-34'!G90,'ID-36'!F90,'ID-39'!G90,'ID-40'!G90,'ID-44'!E90,'ID-45'!G90,'ID-50'!B90,'ID-53'!D90,'ID-54'!C90,'ID-57'!F90,'ID-59'!E90,'ID-70'!D90,'ID-71'!F90))</f>
        <v>2.9316703283281909</v>
      </c>
      <c r="H83" s="1">
        <f>ABS(Mean!H83-MIN('ID-03'!E90,'ID-11'!E90,'ID-13'!E90,'ID-15'!E90,'ID-16'!E90,'ID-18'!G90,'ID-24'!G90,'ID-29'!H90,'ID-30'!F90,'ID-31'!C90,'ID-33'!G90,'ID-34'!H90,'ID-40'!H90,'ID-44'!F90,'ID-45'!H90,'ID-54'!D90,'ID-57'!G90,'ID-59'!F90,'ID-70'!E90,'ID-71'!G90))</f>
        <v>2.0972674175908557</v>
      </c>
      <c r="I83" s="1">
        <f>ABS(Mean!I83-MIN('ID-12'!C90,'ID-18'!H90,'ID-24'!H90,'ID-29'!I90,'ID-40'!I90,'ID-44'!G90,'ID-45'!I90,'ID-59'!G90))</f>
        <v>1.9837256049191312</v>
      </c>
      <c r="J83" s="1">
        <f>ABS(Mean!J83-MIN('ID-31'!D90,'ID-40'!J90,'ID-44'!H90,'ID-45'!J90,'ID-57'!H90))</f>
        <v>1.5824271995633397</v>
      </c>
      <c r="K83" s="1">
        <f>ABS(Mean!K83-MIN('ID-26'!E90,'ID-31'!E90,'ID-34'!I90,'ID-36'!G90,'ID-40'!K90,'ID-44'!I90,'ID-57'!I90))</f>
        <v>2.2969859455054213</v>
      </c>
      <c r="M83" s="1">
        <v>9.875</v>
      </c>
      <c r="N83" s="70">
        <f t="shared" si="10"/>
        <v>4.4287915973903588E-4</v>
      </c>
      <c r="O83" s="1">
        <f t="shared" si="11"/>
        <v>2.3190972182565191E-4</v>
      </c>
      <c r="P83" s="1">
        <f t="shared" si="12"/>
        <v>2.7593199247583858E-4</v>
      </c>
      <c r="Q83" s="1">
        <f t="shared" si="13"/>
        <v>4.1344224837755662E-4</v>
      </c>
      <c r="R83" s="1">
        <f t="shared" si="14"/>
        <v>5.9012415977277859E-4</v>
      </c>
      <c r="S83" s="1">
        <f t="shared" si="15"/>
        <v>4.8841627669947668E-4</v>
      </c>
      <c r="T83" s="1">
        <f t="shared" si="16"/>
        <v>3.4940475177063656E-4</v>
      </c>
      <c r="U83" s="1">
        <f t="shared" si="17"/>
        <v>3.3048868577952728E-4</v>
      </c>
      <c r="V83" s="1">
        <f t="shared" si="18"/>
        <v>2.6363237144725238E-4</v>
      </c>
      <c r="W83" s="1">
        <f t="shared" si="19"/>
        <v>3.8267785852120323E-4</v>
      </c>
    </row>
    <row r="84" spans="1:23" x14ac:dyDescent="0.25">
      <c r="A84" s="1">
        <v>10</v>
      </c>
      <c r="B84" s="1">
        <f>ABS(Mean!B84-MIN('ID-11'!B91,'ID-13'!B91,'ID-14'!B91,'ID-15'!B91,'ID-24'!B91,'ID-26'!B91,'ID-29'!B91,'ID-30'!B91,'ID-32'!B91,'ID-33'!B91,'ID-34'!B91,'ID-37'!B91,'ID-38'!B91,'ID-39'!B91,'ID-40'!B91,'ID-44'!B91,'ID-45'!B91,'ID-53'!B91,'ID-57'!B91,'ID-59'!B91,'ID-70'!B91,'ID-71'!B91))</f>
        <v>2.6409579375744681</v>
      </c>
      <c r="C84" s="1">
        <f>ABS(Mean!C84-MIN('ID-08'!B91,'ID-09'!B91,'ID-11'!C91,'ID-14'!C91,'ID-18'!B91,'ID-24'!C91,'ID-26'!C91,'ID-29'!C91,'ID-30'!C91,'ID-34'!C91,'ID-36'!B91,'ID-38'!C91,'ID-39'!C91,'ID-40'!C91,'ID-44'!C91,'ID-45'!C91,'ID-57'!C91,'ID-59'!C91))</f>
        <v>1.3896003642376391</v>
      </c>
      <c r="D84" s="1">
        <f>ABS(Mean!D84-MIN('ID-13'!C91,'ID-14'!D91,'ID-15'!C91,'ID-16'!B91,'ID-18'!C91,'ID-26'!D91,'ID-29'!D91,'ID-30'!D91,'ID-33'!C91,'ID-34'!D91,'ID-36'!C91,'ID-37'!C91,'ID-38'!D91,'ID-39'!D91,'ID-40'!D91,'ID-45'!D91,'ID-59'!D91,'ID-71'!C91))</f>
        <v>1.6423047885609336</v>
      </c>
      <c r="E84" s="1">
        <f>ABS(Mean!E84-MIN('ID-03'!B91,'ID-09'!C91,'ID-13'!D91,'ID-15'!D91,'ID-16'!C91,'ID-18'!D91,'ID-24'!D91,'ID-29'!E91,'ID-30'!E91,'ID-33'!D91,'ID-34'!E91,'ID-36'!D91,'ID-38'!E91,'ID-39'!E91,'ID-40'!E91,'ID-44'!D91,'ID-45'!E91,'ID-57'!D91,'ID-70'!C91,'ID-71'!D91))</f>
        <v>2.5054649953657604</v>
      </c>
      <c r="F84" s="1">
        <f>ABS(Mean!F84-MIN('ID-01'!B91,'ID-02'!B91,'ID-03'!C91,'ID-06'!B91,'ID-08'!C91,'ID-09'!D91,'ID-12'!B91,'ID-16'!D91,'ID-18'!E91,'ID-24'!E91,'ID-29'!F91,'ID-33'!E91,'ID-34'!F91,'ID-36'!E91,'ID-38'!F91,'ID-39'!F91,'ID-40'!F91,'ID-45'!F91,'ID-53'!C91,'ID-54'!B91,'ID-57'!E91,'ID-71'!E91))</f>
        <v>3.5399677208191691</v>
      </c>
      <c r="G84" s="1">
        <f>ABS(Mean!G84-MIN('ID-01'!C91,'ID-02'!C91,'ID-03'!D91,'ID-07'!B91,'ID-08'!D91,'ID-11'!D91,'ID-18'!F91,'ID-24'!F91,'ID-29'!G91,'ID-31'!B91,'ID-33'!F91,'ID-34'!G91,'ID-36'!F91,'ID-39'!G91,'ID-40'!G91,'ID-44'!E91,'ID-45'!G91,'ID-50'!B91,'ID-53'!D91,'ID-54'!C91,'ID-57'!F91,'ID-59'!E91,'ID-70'!D91,'ID-71'!F91))</f>
        <v>2.8910871317684288</v>
      </c>
      <c r="H84" s="1">
        <f>ABS(Mean!H84-MIN('ID-03'!E91,'ID-11'!E91,'ID-13'!E91,'ID-15'!E91,'ID-16'!E91,'ID-18'!G91,'ID-24'!G91,'ID-29'!H91,'ID-30'!F91,'ID-31'!C91,'ID-33'!G91,'ID-34'!H91,'ID-40'!H91,'ID-44'!F91,'ID-45'!H91,'ID-54'!D91,'ID-57'!G91,'ID-59'!F91,'ID-70'!E91,'ID-71'!G91))</f>
        <v>2.1116143937759095</v>
      </c>
      <c r="I84" s="1">
        <f>ABS(Mean!I84-MIN('ID-12'!C91,'ID-18'!H91,'ID-24'!H91,'ID-29'!I91,'ID-40'!I91,'ID-44'!G91,'ID-45'!I91,'ID-59'!G91))</f>
        <v>1.8905380021300462</v>
      </c>
      <c r="J84" s="1">
        <f>ABS(Mean!J84-MIN('ID-31'!D91,'ID-40'!J91,'ID-44'!H91,'ID-45'!J91,'ID-57'!H91))</f>
        <v>1.5874539304219231</v>
      </c>
      <c r="K84" s="1">
        <f>ABS(Mean!K84-MIN('ID-26'!E91,'ID-31'!E91,'ID-34'!I91,'ID-36'!G91,'ID-40'!K91,'ID-44'!I91,'ID-57'!I91))</f>
        <v>2.30610902197169</v>
      </c>
      <c r="M84" s="1">
        <v>10</v>
      </c>
      <c r="N84" s="70">
        <f t="shared" si="10"/>
        <v>4.3998359239990638E-4</v>
      </c>
      <c r="O84" s="1">
        <f t="shared" si="11"/>
        <v>2.315074206819907E-4</v>
      </c>
      <c r="P84" s="1">
        <f t="shared" si="12"/>
        <v>2.7360797777425158E-4</v>
      </c>
      <c r="Q84" s="1">
        <f t="shared" si="13"/>
        <v>4.174104682279357E-4</v>
      </c>
      <c r="R84" s="1">
        <f t="shared" si="14"/>
        <v>5.8975862228847359E-4</v>
      </c>
      <c r="S84" s="1">
        <f t="shared" si="15"/>
        <v>4.8165511615262029E-4</v>
      </c>
      <c r="T84" s="1">
        <f t="shared" si="16"/>
        <v>3.5179495800306658E-4</v>
      </c>
      <c r="U84" s="1">
        <f t="shared" si="17"/>
        <v>3.149636311548657E-4</v>
      </c>
      <c r="V84" s="1">
        <f t="shared" si="18"/>
        <v>2.6446982480829239E-4</v>
      </c>
      <c r="W84" s="1">
        <f t="shared" si="19"/>
        <v>3.8419776306048358E-4</v>
      </c>
    </row>
    <row r="85" spans="1:23" x14ac:dyDescent="0.25">
      <c r="A85" s="1">
        <v>10.125</v>
      </c>
      <c r="B85" s="1">
        <f>ABS(Mean!B85-MIN('ID-11'!B92,'ID-13'!B92,'ID-14'!B92,'ID-15'!B92,'ID-24'!B92,'ID-26'!B92,'ID-29'!B92,'ID-30'!B92,'ID-32'!B92,'ID-33'!B92,'ID-34'!B92,'ID-37'!B92,'ID-38'!B92,'ID-39'!B92,'ID-40'!B92,'ID-44'!B92,'ID-45'!B92,'ID-53'!B92,'ID-57'!B92,'ID-59'!B92,'ID-70'!B92,'ID-71'!B92))</f>
        <v>2.6610894482242031</v>
      </c>
      <c r="C85" s="1">
        <f>ABS(Mean!C85-MIN('ID-08'!B92,'ID-09'!B92,'ID-11'!C92,'ID-14'!C92,'ID-18'!B92,'ID-24'!C92,'ID-26'!C92,'ID-29'!C92,'ID-30'!C92,'ID-34'!C92,'ID-36'!B92,'ID-38'!C92,'ID-39'!C92,'ID-40'!C92,'ID-44'!C92,'ID-45'!C92,'ID-57'!C92,'ID-59'!C92))</f>
        <v>1.3806652429523445</v>
      </c>
      <c r="D85" s="1">
        <f>ABS(Mean!D85-MIN('ID-13'!C92,'ID-14'!D92,'ID-15'!C92,'ID-16'!B92,'ID-18'!C92,'ID-26'!D92,'ID-29'!D92,'ID-30'!D92,'ID-33'!C92,'ID-34'!D92,'ID-36'!C92,'ID-37'!C92,'ID-38'!D92,'ID-39'!D92,'ID-40'!D92,'ID-45'!D92,'ID-59'!D92,'ID-71'!C92))</f>
        <v>1.6548570935951021</v>
      </c>
      <c r="E85" s="1">
        <f>ABS(Mean!E85-MIN('ID-03'!B92,'ID-09'!C92,'ID-13'!D92,'ID-15'!D92,'ID-16'!C92,'ID-18'!D92,'ID-24'!D92,'ID-29'!E92,'ID-30'!E92,'ID-33'!D92,'ID-34'!E92,'ID-36'!D92,'ID-38'!E92,'ID-39'!E92,'ID-40'!E92,'ID-44'!D92,'ID-45'!E92,'ID-57'!D92,'ID-70'!C92,'ID-71'!D92))</f>
        <v>2.4975050823883702</v>
      </c>
      <c r="F85" s="1">
        <f>ABS(Mean!F85-MIN('ID-01'!B92,'ID-02'!B92,'ID-03'!C92,'ID-06'!B92,'ID-08'!C92,'ID-09'!D92,'ID-12'!B92,'ID-16'!D92,'ID-18'!E92,'ID-24'!E92,'ID-29'!F92,'ID-33'!E92,'ID-34'!F92,'ID-36'!E92,'ID-38'!F92,'ID-39'!F92,'ID-40'!F92,'ID-45'!F92,'ID-53'!C92,'ID-54'!B92,'ID-57'!E92,'ID-71'!E92))</f>
        <v>3.5376229612723877</v>
      </c>
      <c r="G85" s="1">
        <f>ABS(Mean!G85-MIN('ID-01'!C92,'ID-02'!C92,'ID-03'!D92,'ID-07'!B92,'ID-08'!D92,'ID-11'!D92,'ID-18'!F92,'ID-24'!F92,'ID-29'!G92,'ID-31'!B92,'ID-33'!F92,'ID-34'!G92,'ID-36'!F92,'ID-39'!G92,'ID-40'!G92,'ID-44'!E92,'ID-45'!G92,'ID-50'!B92,'ID-53'!D92,'ID-54'!C92,'ID-57'!F92,'ID-59'!E92,'ID-70'!D92,'ID-71'!F92))</f>
        <v>2.8929410988542155</v>
      </c>
      <c r="H85" s="1">
        <f>ABS(Mean!H85-MIN('ID-03'!E92,'ID-11'!E92,'ID-13'!E92,'ID-15'!E92,'ID-16'!E92,'ID-18'!G92,'ID-24'!G92,'ID-29'!H92,'ID-30'!F92,'ID-31'!C92,'ID-33'!G92,'ID-34'!H92,'ID-40'!H92,'ID-44'!F92,'ID-45'!H92,'ID-54'!D92,'ID-57'!G92,'ID-59'!F92,'ID-70'!E92,'ID-71'!G92))</f>
        <v>2.115843583123616</v>
      </c>
      <c r="I85" s="1">
        <f>ABS(Mean!I85-MIN('ID-12'!C92,'ID-18'!H92,'ID-24'!H92,'ID-29'!I92,'ID-40'!I92,'ID-44'!G92,'ID-45'!I92,'ID-59'!G92))</f>
        <v>1.8556975480303035</v>
      </c>
      <c r="J85" s="1">
        <f>ABS(Mean!J85-MIN('ID-31'!D92,'ID-40'!J92,'ID-44'!H92,'ID-45'!J92,'ID-57'!H92))</f>
        <v>1.593079465421217</v>
      </c>
      <c r="K85" s="1">
        <f>ABS(Mean!K85-MIN('ID-26'!E92,'ID-31'!E92,'ID-34'!I92,'ID-36'!G92,'ID-40'!K92,'ID-44'!I92,'ID-57'!I92))</f>
        <v>2.3395407730058149</v>
      </c>
      <c r="M85" s="1">
        <v>10.125</v>
      </c>
      <c r="N85" s="70">
        <f t="shared" si="10"/>
        <v>4.4333750207415225E-4</v>
      </c>
      <c r="O85" s="1">
        <f t="shared" si="11"/>
        <v>2.300188294758606E-4</v>
      </c>
      <c r="P85" s="1">
        <f t="shared" si="12"/>
        <v>2.7569919179294401E-4</v>
      </c>
      <c r="Q85" s="1">
        <f t="shared" si="13"/>
        <v>4.1608434672590249E-4</v>
      </c>
      <c r="R85" s="1">
        <f t="shared" si="14"/>
        <v>5.8936798534797979E-4</v>
      </c>
      <c r="S85" s="1">
        <f t="shared" si="15"/>
        <v>4.8196398706911234E-4</v>
      </c>
      <c r="T85" s="1">
        <f t="shared" si="16"/>
        <v>3.5249954094839446E-4</v>
      </c>
      <c r="U85" s="1">
        <f t="shared" si="17"/>
        <v>3.0915921150184857E-4</v>
      </c>
      <c r="V85" s="1">
        <f t="shared" si="18"/>
        <v>2.6540703893917475E-4</v>
      </c>
      <c r="W85" s="1">
        <f t="shared" si="19"/>
        <v>3.8976749278276876E-4</v>
      </c>
    </row>
    <row r="86" spans="1:23" x14ac:dyDescent="0.25">
      <c r="A86" s="1">
        <v>10.25</v>
      </c>
      <c r="B86" s="1">
        <f>ABS(Mean!B86-MIN('ID-11'!B93,'ID-13'!B93,'ID-14'!B93,'ID-15'!B93,'ID-24'!B93,'ID-26'!B93,'ID-29'!B93,'ID-30'!B93,'ID-32'!B93,'ID-33'!B93,'ID-34'!B93,'ID-37'!B93,'ID-38'!B93,'ID-39'!B93,'ID-40'!B93,'ID-44'!B93,'ID-45'!B93,'ID-53'!B93,'ID-57'!B93,'ID-59'!B93,'ID-70'!B93,'ID-71'!B93))</f>
        <v>2.6806492635933865</v>
      </c>
      <c r="C86" s="1">
        <f>ABS(Mean!C86-MIN('ID-08'!B93,'ID-09'!B93,'ID-11'!C93,'ID-14'!C93,'ID-18'!B93,'ID-24'!C93,'ID-26'!C93,'ID-29'!C93,'ID-30'!C93,'ID-34'!C93,'ID-36'!B93,'ID-38'!C93,'ID-39'!C93,'ID-40'!C93,'ID-44'!C93,'ID-45'!C93,'ID-57'!C93,'ID-59'!C93))</f>
        <v>1.3880911074294977</v>
      </c>
      <c r="D86" s="1">
        <f>ABS(Mean!D86-MIN('ID-13'!C93,'ID-14'!D93,'ID-15'!C93,'ID-16'!B93,'ID-18'!C93,'ID-26'!D93,'ID-29'!D93,'ID-30'!D93,'ID-33'!C93,'ID-34'!D93,'ID-36'!C93,'ID-37'!C93,'ID-38'!D93,'ID-39'!D93,'ID-40'!D93,'ID-45'!D93,'ID-59'!D93,'ID-71'!C93))</f>
        <v>1.6392326123059857</v>
      </c>
      <c r="E86" s="1">
        <f>ABS(Mean!E86-MIN('ID-03'!B93,'ID-09'!C93,'ID-13'!D93,'ID-15'!D93,'ID-16'!C93,'ID-18'!D93,'ID-24'!D93,'ID-29'!E93,'ID-30'!E93,'ID-33'!D93,'ID-34'!E93,'ID-36'!D93,'ID-38'!E93,'ID-39'!E93,'ID-40'!E93,'ID-44'!D93,'ID-45'!E93,'ID-57'!D93,'ID-70'!C93,'ID-71'!D93))</f>
        <v>2.5147199307920958</v>
      </c>
      <c r="F86" s="1">
        <f>ABS(Mean!F86-MIN('ID-01'!B93,'ID-02'!B93,'ID-03'!C93,'ID-06'!B93,'ID-08'!C93,'ID-09'!D93,'ID-12'!B93,'ID-16'!D93,'ID-18'!E93,'ID-24'!E93,'ID-29'!F93,'ID-33'!E93,'ID-34'!F93,'ID-36'!E93,'ID-38'!F93,'ID-39'!F93,'ID-40'!F93,'ID-45'!F93,'ID-53'!C93,'ID-54'!B93,'ID-57'!E93,'ID-71'!E93))</f>
        <v>3.5343604830969655</v>
      </c>
      <c r="G86" s="1">
        <f>ABS(Mean!G86-MIN('ID-01'!C93,'ID-02'!C93,'ID-03'!D93,'ID-07'!B93,'ID-08'!D93,'ID-11'!D93,'ID-18'!F93,'ID-24'!F93,'ID-29'!G93,'ID-31'!B93,'ID-33'!F93,'ID-34'!G93,'ID-36'!F93,'ID-39'!G93,'ID-40'!G93,'ID-44'!E93,'ID-45'!G93,'ID-50'!B93,'ID-53'!D93,'ID-54'!C93,'ID-57'!F93,'ID-59'!E93,'ID-70'!D93,'ID-71'!F93))</f>
        <v>2.8846259124869951</v>
      </c>
      <c r="H86" s="1">
        <f>ABS(Mean!H86-MIN('ID-03'!E93,'ID-11'!E93,'ID-13'!E93,'ID-15'!E93,'ID-16'!E93,'ID-18'!G93,'ID-24'!G93,'ID-29'!H93,'ID-30'!F93,'ID-31'!C93,'ID-33'!G93,'ID-34'!H93,'ID-40'!H93,'ID-44'!F93,'ID-45'!H93,'ID-54'!D93,'ID-57'!G93,'ID-59'!F93,'ID-70'!E93,'ID-71'!G93))</f>
        <v>2.1035055234253379</v>
      </c>
      <c r="I86" s="1">
        <f>ABS(Mean!I86-MIN('ID-12'!C93,'ID-18'!H93,'ID-24'!H93,'ID-29'!I93,'ID-40'!I93,'ID-44'!G93,'ID-45'!I93,'ID-59'!G93))</f>
        <v>1.9801330068442351</v>
      </c>
      <c r="J86" s="1">
        <f>ABS(Mean!J86-MIN('ID-31'!D93,'ID-40'!J93,'ID-44'!H93,'ID-45'!J93,'ID-57'!H93))</f>
        <v>1.5756808922217469</v>
      </c>
      <c r="K86" s="1">
        <f>ABS(Mean!K86-MIN('ID-26'!E93,'ID-31'!E93,'ID-34'!I93,'ID-36'!G93,'ID-40'!K93,'ID-44'!I93,'ID-57'!I93))</f>
        <v>2.3470912683189464</v>
      </c>
      <c r="M86" s="1">
        <v>10.25</v>
      </c>
      <c r="N86" s="70">
        <f t="shared" si="10"/>
        <v>4.4659616731465823E-4</v>
      </c>
      <c r="O86" s="1">
        <f t="shared" si="11"/>
        <v>2.3125597849775432E-4</v>
      </c>
      <c r="P86" s="1">
        <f t="shared" si="12"/>
        <v>2.7309615321017725E-4</v>
      </c>
      <c r="Q86" s="1">
        <f t="shared" si="13"/>
        <v>4.189523404699632E-4</v>
      </c>
      <c r="R86" s="1">
        <f t="shared" si="14"/>
        <v>5.8882445648395453E-4</v>
      </c>
      <c r="S86" s="1">
        <f t="shared" si="15"/>
        <v>4.8057867702033341E-4</v>
      </c>
      <c r="T86" s="1">
        <f t="shared" si="16"/>
        <v>3.5044402020266132E-4</v>
      </c>
      <c r="U86" s="1">
        <f t="shared" si="17"/>
        <v>3.2989015894024958E-4</v>
      </c>
      <c r="V86" s="1">
        <f t="shared" si="18"/>
        <v>2.6250843664414304E-4</v>
      </c>
      <c r="W86" s="1">
        <f t="shared" si="19"/>
        <v>3.9102540530193652E-4</v>
      </c>
    </row>
    <row r="87" spans="1:23" x14ac:dyDescent="0.25">
      <c r="A87" s="1">
        <v>10.375</v>
      </c>
      <c r="B87" s="1">
        <f>ABS(Mean!B87-MIN('ID-11'!B94,'ID-13'!B94,'ID-14'!B94,'ID-15'!B94,'ID-24'!B94,'ID-26'!B94,'ID-29'!B94,'ID-30'!B94,'ID-32'!B94,'ID-33'!B94,'ID-34'!B94,'ID-37'!B94,'ID-38'!B94,'ID-39'!B94,'ID-40'!B94,'ID-44'!B94,'ID-45'!B94,'ID-53'!B94,'ID-57'!B94,'ID-59'!B94,'ID-70'!B94,'ID-71'!B94))</f>
        <v>2.6871142184602794</v>
      </c>
      <c r="C87" s="1">
        <f>ABS(Mean!C87-MIN('ID-08'!B94,'ID-09'!B94,'ID-11'!C94,'ID-14'!C94,'ID-18'!B94,'ID-24'!C94,'ID-26'!C94,'ID-29'!C94,'ID-30'!C94,'ID-34'!C94,'ID-36'!B94,'ID-38'!C94,'ID-39'!C94,'ID-40'!C94,'ID-44'!C94,'ID-45'!C94,'ID-57'!C94,'ID-59'!C94))</f>
        <v>1.3714302217120928</v>
      </c>
      <c r="D87" s="1">
        <f>ABS(Mean!D87-MIN('ID-13'!C94,'ID-14'!D94,'ID-15'!C94,'ID-16'!B94,'ID-18'!C94,'ID-26'!D94,'ID-29'!D94,'ID-30'!D94,'ID-33'!C94,'ID-34'!D94,'ID-36'!C94,'ID-37'!C94,'ID-38'!D94,'ID-39'!D94,'ID-40'!D94,'ID-45'!D94,'ID-59'!D94,'ID-71'!C94))</f>
        <v>1.6274583567009926</v>
      </c>
      <c r="E87" s="1">
        <f>ABS(Mean!E87-MIN('ID-03'!B94,'ID-09'!C94,'ID-13'!D94,'ID-15'!D94,'ID-16'!C94,'ID-18'!D94,'ID-24'!D94,'ID-29'!E94,'ID-30'!E94,'ID-33'!D94,'ID-34'!E94,'ID-36'!D94,'ID-38'!E94,'ID-39'!E94,'ID-40'!E94,'ID-44'!D94,'ID-45'!E94,'ID-57'!D94,'ID-70'!C94,'ID-71'!D94))</f>
        <v>2.5065170241908943</v>
      </c>
      <c r="F87" s="1">
        <f>ABS(Mean!F87-MIN('ID-01'!B94,'ID-02'!B94,'ID-03'!C94,'ID-06'!B94,'ID-08'!C94,'ID-09'!D94,'ID-12'!B94,'ID-16'!D94,'ID-18'!E94,'ID-24'!E94,'ID-29'!F94,'ID-33'!E94,'ID-34'!F94,'ID-36'!E94,'ID-38'!F94,'ID-39'!F94,'ID-40'!F94,'ID-45'!F94,'ID-53'!C94,'ID-54'!B94,'ID-57'!E94,'ID-71'!E94))</f>
        <v>3.5307384499715884</v>
      </c>
      <c r="G87" s="1">
        <f>ABS(Mean!G87-MIN('ID-01'!C94,'ID-02'!C94,'ID-03'!D94,'ID-07'!B94,'ID-08'!D94,'ID-11'!D94,'ID-18'!F94,'ID-24'!F94,'ID-29'!G94,'ID-31'!B94,'ID-33'!F94,'ID-34'!G94,'ID-36'!F94,'ID-39'!G94,'ID-40'!G94,'ID-44'!E94,'ID-45'!G94,'ID-50'!B94,'ID-53'!D94,'ID-54'!C94,'ID-57'!F94,'ID-59'!E94,'ID-70'!D94,'ID-71'!F94))</f>
        <v>2.8841381993746369</v>
      </c>
      <c r="H87" s="1">
        <f>ABS(Mean!H87-MIN('ID-03'!E94,'ID-11'!E94,'ID-13'!E94,'ID-15'!E94,'ID-16'!E94,'ID-18'!G94,'ID-24'!G94,'ID-29'!H94,'ID-30'!F94,'ID-31'!C94,'ID-33'!G94,'ID-34'!H94,'ID-40'!H94,'ID-44'!F94,'ID-45'!H94,'ID-54'!D94,'ID-57'!G94,'ID-59'!F94,'ID-70'!E94,'ID-71'!G94))</f>
        <v>2.0978810749945973</v>
      </c>
      <c r="I87" s="1">
        <f>ABS(Mean!I87-MIN('ID-12'!C94,'ID-18'!H94,'ID-24'!H94,'ID-29'!I94,'ID-40'!I94,'ID-44'!G94,'ID-45'!I94,'ID-59'!G94))</f>
        <v>1.9777265563989519</v>
      </c>
      <c r="J87" s="1">
        <f>ABS(Mean!J87-MIN('ID-31'!D94,'ID-40'!J94,'ID-44'!H94,'ID-45'!J94,'ID-57'!H94))</f>
        <v>1.5807072461138709</v>
      </c>
      <c r="K87" s="1">
        <f>ABS(Mean!K87-MIN('ID-26'!E94,'ID-31'!E94,'ID-34'!I94,'ID-36'!G94,'ID-40'!K94,'ID-44'!I94,'ID-57'!I94))</f>
        <v>2.3408254752532209</v>
      </c>
      <c r="M87" s="1">
        <v>10.375</v>
      </c>
      <c r="N87" s="70">
        <f t="shared" si="10"/>
        <v>4.4767322879548255E-4</v>
      </c>
      <c r="O87" s="1">
        <f t="shared" si="11"/>
        <v>2.2848027493723469E-4</v>
      </c>
      <c r="P87" s="1">
        <f t="shared" si="12"/>
        <v>2.7113456222638537E-4</v>
      </c>
      <c r="Q87" s="1">
        <f t="shared" si="13"/>
        <v>4.1758573623020299E-4</v>
      </c>
      <c r="R87" s="1">
        <f t="shared" si="14"/>
        <v>5.8822102576526665E-4</v>
      </c>
      <c r="S87" s="1">
        <f t="shared" si="15"/>
        <v>4.8049742401581452E-4</v>
      </c>
      <c r="T87" s="1">
        <f t="shared" si="16"/>
        <v>3.4950698709409995E-4</v>
      </c>
      <c r="U87" s="1">
        <f t="shared" si="17"/>
        <v>3.2948924429606539E-4</v>
      </c>
      <c r="V87" s="1">
        <f t="shared" si="18"/>
        <v>2.6334582720257093E-4</v>
      </c>
      <c r="W87" s="1">
        <f t="shared" si="19"/>
        <v>3.8998152417718665E-4</v>
      </c>
    </row>
    <row r="88" spans="1:23" x14ac:dyDescent="0.25">
      <c r="A88" s="1">
        <v>10.5</v>
      </c>
      <c r="B88" s="1">
        <f>ABS(Mean!B88-MIN('ID-11'!B95,'ID-13'!B95,'ID-14'!B95,'ID-15'!B95,'ID-24'!B95,'ID-26'!B95,'ID-29'!B95,'ID-30'!B95,'ID-32'!B95,'ID-33'!B95,'ID-34'!B95,'ID-37'!B95,'ID-38'!B95,'ID-39'!B95,'ID-40'!B95,'ID-44'!B95,'ID-45'!B95,'ID-53'!B95,'ID-57'!B95,'ID-59'!B95,'ID-70'!B95,'ID-71'!B95))</f>
        <v>2.6752442344080256</v>
      </c>
      <c r="C88" s="1">
        <f>ABS(Mean!C88-MIN('ID-08'!B95,'ID-09'!B95,'ID-11'!C95,'ID-14'!C95,'ID-18'!B95,'ID-24'!C95,'ID-26'!C95,'ID-29'!C95,'ID-30'!C95,'ID-34'!C95,'ID-36'!B95,'ID-38'!C95,'ID-39'!C95,'ID-40'!C95,'ID-44'!C95,'ID-45'!C95,'ID-57'!C95,'ID-59'!C95))</f>
        <v>1.3237268701630442</v>
      </c>
      <c r="D88" s="1">
        <f>ABS(Mean!D88-MIN('ID-13'!C95,'ID-14'!D95,'ID-15'!C95,'ID-16'!B95,'ID-18'!C95,'ID-26'!D95,'ID-29'!D95,'ID-30'!D95,'ID-33'!C95,'ID-34'!D95,'ID-36'!C95,'ID-37'!C95,'ID-38'!D95,'ID-39'!D95,'ID-40'!D95,'ID-45'!D95,'ID-59'!D95,'ID-71'!C95))</f>
        <v>1.6571007589204159</v>
      </c>
      <c r="E88" s="1">
        <f>ABS(Mean!E88-MIN('ID-03'!B95,'ID-09'!C95,'ID-13'!D95,'ID-15'!D95,'ID-16'!C95,'ID-18'!D95,'ID-24'!D95,'ID-29'!E95,'ID-30'!E95,'ID-33'!D95,'ID-34'!E95,'ID-36'!D95,'ID-38'!E95,'ID-39'!E95,'ID-40'!E95,'ID-44'!D95,'ID-45'!E95,'ID-57'!D95,'ID-70'!C95,'ID-71'!D95))</f>
        <v>2.490056677999172</v>
      </c>
      <c r="F88" s="1">
        <f>ABS(Mean!F88-MIN('ID-01'!B95,'ID-02'!B95,'ID-03'!C95,'ID-06'!B95,'ID-08'!C95,'ID-09'!D95,'ID-12'!B95,'ID-16'!D95,'ID-18'!E95,'ID-24'!E95,'ID-29'!F95,'ID-33'!E95,'ID-34'!F95,'ID-36'!E95,'ID-38'!F95,'ID-39'!F95,'ID-40'!F95,'ID-45'!F95,'ID-53'!C95,'ID-54'!B95,'ID-57'!E95,'ID-71'!E95))</f>
        <v>3.5111471504927594</v>
      </c>
      <c r="G88" s="1">
        <f>ABS(Mean!G88-MIN('ID-01'!C95,'ID-02'!C95,'ID-03'!D95,'ID-07'!B95,'ID-08'!D95,'ID-11'!D95,'ID-18'!F95,'ID-24'!F95,'ID-29'!G95,'ID-31'!B95,'ID-33'!F95,'ID-34'!G95,'ID-36'!F95,'ID-39'!G95,'ID-40'!G95,'ID-44'!E95,'ID-45'!G95,'ID-50'!B95,'ID-53'!D95,'ID-54'!C95,'ID-57'!F95,'ID-59'!E95,'ID-70'!D95,'ID-71'!F95))</f>
        <v>2.8808781672978987</v>
      </c>
      <c r="H88" s="1">
        <f>ABS(Mean!H88-MIN('ID-03'!E95,'ID-11'!E95,'ID-13'!E95,'ID-15'!E95,'ID-16'!E95,'ID-18'!G95,'ID-24'!G95,'ID-29'!H95,'ID-30'!F95,'ID-31'!C95,'ID-33'!G95,'ID-34'!H95,'ID-40'!H95,'ID-44'!F95,'ID-45'!H95,'ID-54'!D95,'ID-57'!G95,'ID-59'!F95,'ID-70'!E95,'ID-71'!G95))</f>
        <v>2.1029811227359665</v>
      </c>
      <c r="I88" s="1">
        <f>ABS(Mean!I88-MIN('ID-12'!C95,'ID-18'!H95,'ID-24'!H95,'ID-29'!I95,'ID-40'!I95,'ID-44'!G95,'ID-45'!I95,'ID-59'!G95))</f>
        <v>1.9290630453330209</v>
      </c>
      <c r="J88" s="1">
        <f>ABS(Mean!J88-MIN('ID-31'!D95,'ID-40'!J95,'ID-44'!H95,'ID-45'!J95,'ID-57'!H95))</f>
        <v>1.6147123833517885</v>
      </c>
      <c r="K88" s="1">
        <f>ABS(Mean!K88-MIN('ID-26'!E95,'ID-31'!E95,'ID-34'!I95,'ID-36'!G95,'ID-40'!K95,'ID-44'!I95,'ID-57'!I95))</f>
        <v>2.3233043311352977</v>
      </c>
      <c r="M88" s="1">
        <v>10.5</v>
      </c>
      <c r="N88" s="70">
        <f t="shared" si="10"/>
        <v>4.456956894523771E-4</v>
      </c>
      <c r="O88" s="1">
        <f t="shared" si="11"/>
        <v>2.2053289656916319E-4</v>
      </c>
      <c r="P88" s="1">
        <f t="shared" si="12"/>
        <v>2.760729864361413E-4</v>
      </c>
      <c r="Q88" s="1">
        <f t="shared" si="13"/>
        <v>4.1484344255466205E-4</v>
      </c>
      <c r="R88" s="1">
        <f t="shared" si="14"/>
        <v>5.8495711527209373E-4</v>
      </c>
      <c r="S88" s="1">
        <f t="shared" si="15"/>
        <v>4.7995430267182997E-4</v>
      </c>
      <c r="T88" s="1">
        <f t="shared" si="16"/>
        <v>3.5035665504781202E-4</v>
      </c>
      <c r="U88" s="1">
        <f t="shared" si="17"/>
        <v>3.2138190335248128E-4</v>
      </c>
      <c r="V88" s="1">
        <f t="shared" si="18"/>
        <v>2.6901108306640796E-4</v>
      </c>
      <c r="W88" s="1">
        <f t="shared" si="19"/>
        <v>3.8706250156714061E-4</v>
      </c>
    </row>
    <row r="89" spans="1:23" x14ac:dyDescent="0.25">
      <c r="A89" s="1">
        <v>10.625</v>
      </c>
      <c r="B89" s="1">
        <f>ABS(Mean!B89-MIN('ID-11'!B96,'ID-13'!B96,'ID-14'!B96,'ID-15'!B96,'ID-24'!B96,'ID-26'!B96,'ID-29'!B96,'ID-30'!B96,'ID-32'!B96,'ID-33'!B96,'ID-34'!B96,'ID-37'!B96,'ID-38'!B96,'ID-39'!B96,'ID-40'!B96,'ID-44'!B96,'ID-45'!B96,'ID-53'!B96,'ID-57'!B96,'ID-59'!B96,'ID-70'!B96,'ID-71'!B96))</f>
        <v>2.6818578967194484</v>
      </c>
      <c r="C89" s="1">
        <f>ABS(Mean!C89-MIN('ID-08'!B96,'ID-09'!B96,'ID-11'!C96,'ID-14'!C96,'ID-18'!B96,'ID-24'!C96,'ID-26'!C96,'ID-29'!C96,'ID-30'!C96,'ID-34'!C96,'ID-36'!B96,'ID-38'!C96,'ID-39'!C96,'ID-40'!C96,'ID-44'!C96,'ID-45'!C96,'ID-57'!C96,'ID-59'!C96))</f>
        <v>1.2733434698398793</v>
      </c>
      <c r="D89" s="1">
        <f>ABS(Mean!D89-MIN('ID-13'!C96,'ID-14'!D96,'ID-15'!C96,'ID-16'!B96,'ID-18'!C96,'ID-26'!D96,'ID-29'!D96,'ID-30'!D96,'ID-33'!C96,'ID-34'!D96,'ID-36'!C96,'ID-37'!C96,'ID-38'!D96,'ID-39'!D96,'ID-40'!D96,'ID-45'!D96,'ID-59'!D96,'ID-71'!C96))</f>
        <v>1.6976948645412946</v>
      </c>
      <c r="E89" s="1">
        <f>ABS(Mean!E89-MIN('ID-03'!B96,'ID-09'!C96,'ID-13'!D96,'ID-15'!D96,'ID-16'!C96,'ID-18'!D96,'ID-24'!D96,'ID-29'!E96,'ID-30'!E96,'ID-33'!D96,'ID-34'!E96,'ID-36'!D96,'ID-38'!E96,'ID-39'!E96,'ID-40'!E96,'ID-44'!D96,'ID-45'!E96,'ID-57'!D96,'ID-70'!C96,'ID-71'!D96))</f>
        <v>2.5118642224185153</v>
      </c>
      <c r="F89" s="1">
        <f>ABS(Mean!F89-MIN('ID-01'!B96,'ID-02'!B96,'ID-03'!C96,'ID-06'!B96,'ID-08'!C96,'ID-09'!D96,'ID-12'!B96,'ID-16'!D96,'ID-18'!E96,'ID-24'!E96,'ID-29'!F96,'ID-33'!E96,'ID-34'!F96,'ID-36'!E96,'ID-38'!F96,'ID-39'!F96,'ID-40'!F96,'ID-45'!F96,'ID-53'!C96,'ID-54'!B96,'ID-57'!E96,'ID-71'!E96))</f>
        <v>3.5170971758868159</v>
      </c>
      <c r="G89" s="1">
        <f>ABS(Mean!G89-MIN('ID-01'!C96,'ID-02'!C96,'ID-03'!D96,'ID-07'!B96,'ID-08'!D96,'ID-11'!D96,'ID-18'!F96,'ID-24'!F96,'ID-29'!G96,'ID-31'!B96,'ID-33'!F96,'ID-34'!G96,'ID-36'!F96,'ID-39'!G96,'ID-40'!G96,'ID-44'!E96,'ID-45'!G96,'ID-50'!B96,'ID-53'!D96,'ID-54'!C96,'ID-57'!F96,'ID-59'!E96,'ID-70'!D96,'ID-71'!F96))</f>
        <v>2.9045276739397821</v>
      </c>
      <c r="H89" s="1">
        <f>ABS(Mean!H89-MIN('ID-03'!E96,'ID-11'!E96,'ID-13'!E96,'ID-15'!E96,'ID-16'!E96,'ID-18'!G96,'ID-24'!G96,'ID-29'!H96,'ID-30'!F96,'ID-31'!C96,'ID-33'!G96,'ID-34'!H96,'ID-40'!H96,'ID-44'!F96,'ID-45'!H96,'ID-54'!D96,'ID-57'!G96,'ID-59'!F96,'ID-70'!E96,'ID-71'!G96))</f>
        <v>2.0968029623561151</v>
      </c>
      <c r="I89" s="1">
        <f>ABS(Mean!I89-MIN('ID-12'!C96,'ID-18'!H96,'ID-24'!H96,'ID-29'!I96,'ID-40'!I96,'ID-44'!G96,'ID-45'!I96,'ID-59'!G96))</f>
        <v>1.8389791006648757</v>
      </c>
      <c r="J89" s="1">
        <f>ABS(Mean!J89-MIN('ID-31'!D96,'ID-40'!J96,'ID-44'!H96,'ID-45'!J96,'ID-57'!H96))</f>
        <v>1.6208407875350135</v>
      </c>
      <c r="K89" s="1">
        <f>ABS(Mean!K89-MIN('ID-26'!E96,'ID-31'!E96,'ID-34'!I96,'ID-36'!G96,'ID-40'!K96,'ID-44'!I96,'ID-57'!I96))</f>
        <v>2.3107423075950497</v>
      </c>
      <c r="M89" s="1">
        <v>10.625</v>
      </c>
      <c r="N89" s="70">
        <f t="shared" si="10"/>
        <v>4.4679752559346011E-4</v>
      </c>
      <c r="O89" s="1">
        <f t="shared" si="11"/>
        <v>2.1213902207532391E-4</v>
      </c>
      <c r="P89" s="1">
        <f t="shared" si="12"/>
        <v>2.8283596443257969E-4</v>
      </c>
      <c r="Q89" s="1">
        <f t="shared" si="13"/>
        <v>4.1847657945492467E-4</v>
      </c>
      <c r="R89" s="1">
        <f t="shared" si="14"/>
        <v>5.8594838950274352E-4</v>
      </c>
      <c r="S89" s="1">
        <f t="shared" si="15"/>
        <v>4.8389431047836775E-4</v>
      </c>
      <c r="T89" s="1">
        <f t="shared" si="16"/>
        <v>3.4932737352852877E-4</v>
      </c>
      <c r="U89" s="1">
        <f t="shared" si="17"/>
        <v>3.0637391817076829E-4</v>
      </c>
      <c r="V89" s="1">
        <f t="shared" si="18"/>
        <v>2.7003207520333327E-4</v>
      </c>
      <c r="W89" s="1">
        <f t="shared" si="19"/>
        <v>3.849696684453353E-4</v>
      </c>
    </row>
    <row r="90" spans="1:23" x14ac:dyDescent="0.25">
      <c r="A90" s="1">
        <v>10.75</v>
      </c>
      <c r="B90" s="1">
        <f>ABS(Mean!B90-MIN('ID-11'!B97,'ID-13'!B97,'ID-14'!B97,'ID-15'!B97,'ID-24'!B97,'ID-26'!B97,'ID-29'!B97,'ID-30'!B97,'ID-32'!B97,'ID-33'!B97,'ID-34'!B97,'ID-37'!B97,'ID-38'!B97,'ID-39'!B97,'ID-40'!B97,'ID-44'!B97,'ID-45'!B97,'ID-53'!B97,'ID-57'!B97,'ID-59'!B97,'ID-70'!B97,'ID-71'!B97))</f>
        <v>2.6685164386559079</v>
      </c>
      <c r="C90" s="1">
        <f>ABS(Mean!C90-MIN('ID-08'!B97,'ID-09'!B97,'ID-11'!C97,'ID-14'!C97,'ID-18'!B97,'ID-24'!C97,'ID-26'!C97,'ID-29'!C97,'ID-30'!C97,'ID-34'!C97,'ID-36'!B97,'ID-38'!C97,'ID-39'!C97,'ID-40'!C97,'ID-44'!C97,'ID-45'!C97,'ID-57'!C97,'ID-59'!C97))</f>
        <v>1.2728072166474014</v>
      </c>
      <c r="D90" s="1">
        <f>ABS(Mean!D90-MIN('ID-13'!C97,'ID-14'!D97,'ID-15'!C97,'ID-16'!B97,'ID-18'!C97,'ID-26'!D97,'ID-29'!D97,'ID-30'!D97,'ID-33'!C97,'ID-34'!D97,'ID-36'!C97,'ID-37'!C97,'ID-38'!D97,'ID-39'!D97,'ID-40'!D97,'ID-45'!D97,'ID-59'!D97,'ID-71'!C97))</f>
        <v>1.6601969065141842</v>
      </c>
      <c r="E90" s="1">
        <f>ABS(Mean!E90-MIN('ID-03'!B97,'ID-09'!C97,'ID-13'!D97,'ID-15'!D97,'ID-16'!C97,'ID-18'!D97,'ID-24'!D97,'ID-29'!E97,'ID-30'!E97,'ID-33'!D97,'ID-34'!E97,'ID-36'!D97,'ID-38'!E97,'ID-39'!E97,'ID-40'!E97,'ID-44'!D97,'ID-45'!E97,'ID-57'!D97,'ID-70'!C97,'ID-71'!D97))</f>
        <v>2.4920841425035611</v>
      </c>
      <c r="F90" s="1">
        <f>ABS(Mean!F90-MIN('ID-01'!B97,'ID-02'!B97,'ID-03'!C97,'ID-06'!B97,'ID-08'!C97,'ID-09'!D97,'ID-12'!B97,'ID-16'!D97,'ID-18'!E97,'ID-24'!E97,'ID-29'!F97,'ID-33'!E97,'ID-34'!F97,'ID-36'!E97,'ID-38'!F97,'ID-39'!F97,'ID-40'!F97,'ID-45'!F97,'ID-53'!C97,'ID-54'!B97,'ID-57'!E97,'ID-71'!E97))</f>
        <v>3.5118834773196412</v>
      </c>
      <c r="G90" s="1">
        <f>ABS(Mean!G90-MIN('ID-01'!C97,'ID-02'!C97,'ID-03'!D97,'ID-07'!B97,'ID-08'!D97,'ID-11'!D97,'ID-18'!F97,'ID-24'!F97,'ID-29'!G97,'ID-31'!B97,'ID-33'!F97,'ID-34'!G97,'ID-36'!F97,'ID-39'!G97,'ID-40'!G97,'ID-44'!E97,'ID-45'!G97,'ID-50'!B97,'ID-53'!D97,'ID-54'!C97,'ID-57'!F97,'ID-59'!E97,'ID-70'!D97,'ID-71'!F97))</f>
        <v>2.9053116479958425</v>
      </c>
      <c r="H90" s="1">
        <f>ABS(Mean!H90-MIN('ID-03'!E97,'ID-11'!E97,'ID-13'!E97,'ID-15'!E97,'ID-16'!E97,'ID-18'!G97,'ID-24'!G97,'ID-29'!H97,'ID-30'!F97,'ID-31'!C97,'ID-33'!G97,'ID-34'!H97,'ID-40'!H97,'ID-44'!F97,'ID-45'!H97,'ID-54'!D97,'ID-57'!G97,'ID-59'!F97,'ID-70'!E97,'ID-71'!G97))</f>
        <v>2.0879384381116424</v>
      </c>
      <c r="I90" s="1">
        <f>ABS(Mean!I90-MIN('ID-12'!C97,'ID-18'!H97,'ID-24'!H97,'ID-29'!I97,'ID-40'!I97,'ID-44'!G97,'ID-45'!I97,'ID-59'!G97))</f>
        <v>1.7904100723212069</v>
      </c>
      <c r="J90" s="1">
        <f>ABS(Mean!J90-MIN('ID-31'!D97,'ID-40'!J97,'ID-44'!H97,'ID-45'!J97,'ID-57'!H97))</f>
        <v>1.5926549005975938</v>
      </c>
      <c r="K90" s="1">
        <f>ABS(Mean!K90-MIN('ID-26'!E97,'ID-31'!E97,'ID-34'!I97,'ID-36'!G97,'ID-40'!K97,'ID-44'!I97,'ID-57'!I97))</f>
        <v>2.2357287361824985</v>
      </c>
      <c r="M90" s="1">
        <v>10.75</v>
      </c>
      <c r="N90" s="70">
        <f t="shared" si="10"/>
        <v>4.4457483868007427E-4</v>
      </c>
      <c r="O90" s="1">
        <f t="shared" si="11"/>
        <v>2.1204968229345707E-4</v>
      </c>
      <c r="P90" s="1">
        <f t="shared" si="12"/>
        <v>2.7658880462526309E-4</v>
      </c>
      <c r="Q90" s="1">
        <f t="shared" si="13"/>
        <v>4.1518121814109333E-4</v>
      </c>
      <c r="R90" s="1">
        <f t="shared" si="14"/>
        <v>5.8507978732145224E-4</v>
      </c>
      <c r="S90" s="1">
        <f t="shared" si="15"/>
        <v>4.8402492055610742E-4</v>
      </c>
      <c r="T90" s="1">
        <f t="shared" si="16"/>
        <v>3.4785054378939966E-4</v>
      </c>
      <c r="U90" s="1">
        <f t="shared" si="17"/>
        <v>2.982823180487131E-4</v>
      </c>
      <c r="V90" s="1">
        <f t="shared" si="18"/>
        <v>2.6533630643955913E-4</v>
      </c>
      <c r="W90" s="1">
        <f t="shared" si="19"/>
        <v>3.7247240744800426E-4</v>
      </c>
    </row>
    <row r="91" spans="1:23" x14ac:dyDescent="0.25">
      <c r="A91" s="1">
        <v>10.875</v>
      </c>
      <c r="B91" s="1">
        <f>ABS(Mean!B91-MIN('ID-11'!B98,'ID-13'!B98,'ID-14'!B98,'ID-15'!B98,'ID-24'!B98,'ID-26'!B98,'ID-29'!B98,'ID-30'!B98,'ID-32'!B98,'ID-33'!B98,'ID-34'!B98,'ID-37'!B98,'ID-38'!B98,'ID-39'!B98,'ID-40'!B98,'ID-44'!B98,'ID-45'!B98,'ID-53'!B98,'ID-57'!B98,'ID-59'!B98,'ID-70'!B98,'ID-71'!B98))</f>
        <v>2.6323115391018108</v>
      </c>
      <c r="C91" s="1">
        <f>ABS(Mean!C91-MIN('ID-08'!B98,'ID-09'!B98,'ID-11'!C98,'ID-14'!C98,'ID-18'!B98,'ID-24'!C98,'ID-26'!C98,'ID-29'!C98,'ID-30'!C98,'ID-34'!C98,'ID-36'!B98,'ID-38'!C98,'ID-39'!C98,'ID-40'!C98,'ID-44'!C98,'ID-45'!C98,'ID-57'!C98,'ID-59'!C98))</f>
        <v>1.2255144328689116</v>
      </c>
      <c r="D91" s="1">
        <f>ABS(Mean!D91-MIN('ID-13'!C98,'ID-14'!D98,'ID-15'!C98,'ID-16'!B98,'ID-18'!C98,'ID-26'!D98,'ID-29'!D98,'ID-30'!D98,'ID-33'!C98,'ID-34'!D98,'ID-36'!C98,'ID-37'!C98,'ID-38'!D98,'ID-39'!D98,'ID-40'!D98,'ID-45'!D98,'ID-59'!D98,'ID-71'!C98))</f>
        <v>1.6367861785432443</v>
      </c>
      <c r="E91" s="1">
        <f>ABS(Mean!E91-MIN('ID-03'!B98,'ID-09'!C98,'ID-13'!D98,'ID-15'!D98,'ID-16'!C98,'ID-18'!D98,'ID-24'!D98,'ID-29'!E98,'ID-30'!E98,'ID-33'!D98,'ID-34'!E98,'ID-36'!D98,'ID-38'!E98,'ID-39'!E98,'ID-40'!E98,'ID-44'!D98,'ID-45'!E98,'ID-57'!D98,'ID-70'!C98,'ID-71'!D98))</f>
        <v>2.5028735563587601</v>
      </c>
      <c r="F91" s="1">
        <f>ABS(Mean!F91-MIN('ID-01'!B98,'ID-02'!B98,'ID-03'!C98,'ID-06'!B98,'ID-08'!C98,'ID-09'!D98,'ID-12'!B98,'ID-16'!D98,'ID-18'!E98,'ID-24'!E98,'ID-29'!F98,'ID-33'!E98,'ID-34'!F98,'ID-36'!E98,'ID-38'!F98,'ID-39'!F98,'ID-40'!F98,'ID-45'!F98,'ID-53'!C98,'ID-54'!B98,'ID-57'!E98,'ID-71'!E98))</f>
        <v>3.512741730777873</v>
      </c>
      <c r="G91" s="1">
        <f>ABS(Mean!G91-MIN('ID-01'!C98,'ID-02'!C98,'ID-03'!D98,'ID-07'!B98,'ID-08'!D98,'ID-11'!D98,'ID-18'!F98,'ID-24'!F98,'ID-29'!G98,'ID-31'!B98,'ID-33'!F98,'ID-34'!G98,'ID-36'!F98,'ID-39'!G98,'ID-40'!G98,'ID-44'!E98,'ID-45'!G98,'ID-50'!B98,'ID-53'!D98,'ID-54'!C98,'ID-57'!F98,'ID-59'!E98,'ID-70'!D98,'ID-71'!F98))</f>
        <v>2.9179229141328218</v>
      </c>
      <c r="H91" s="1">
        <f>ABS(Mean!H91-MIN('ID-03'!E98,'ID-11'!E98,'ID-13'!E98,'ID-15'!E98,'ID-16'!E98,'ID-18'!G98,'ID-24'!G98,'ID-29'!H98,'ID-30'!F98,'ID-31'!C98,'ID-33'!G98,'ID-34'!H98,'ID-40'!H98,'ID-44'!F98,'ID-45'!H98,'ID-54'!D98,'ID-57'!G98,'ID-59'!F98,'ID-70'!E98,'ID-71'!G98))</f>
        <v>2.0925721133130026</v>
      </c>
      <c r="I91" s="1">
        <f>ABS(Mean!I91-MIN('ID-12'!C98,'ID-18'!H98,'ID-24'!H98,'ID-29'!I98,'ID-40'!I98,'ID-44'!G98,'ID-45'!I98,'ID-59'!G98))</f>
        <v>1.7503260565043828</v>
      </c>
      <c r="J91" s="1">
        <f>ABS(Mean!J91-MIN('ID-31'!D98,'ID-40'!J98,'ID-44'!H98,'ID-45'!J98,'ID-57'!H98))</f>
        <v>1.6225382108584459</v>
      </c>
      <c r="K91" s="1">
        <f>ABS(Mean!K91-MIN('ID-26'!E98,'ID-31'!E98,'ID-34'!I98,'ID-36'!G98,'ID-40'!K98,'ID-44'!I98,'ID-57'!I98))</f>
        <v>2.2602225941305649</v>
      </c>
      <c r="M91" s="1">
        <v>10.875</v>
      </c>
      <c r="N91" s="70">
        <f t="shared" si="10"/>
        <v>4.3854310241436172E-4</v>
      </c>
      <c r="O91" s="1">
        <f t="shared" si="11"/>
        <v>2.041707045159607E-4</v>
      </c>
      <c r="P91" s="1">
        <f t="shared" si="12"/>
        <v>2.7268857734530453E-4</v>
      </c>
      <c r="Q91" s="1">
        <f t="shared" si="13"/>
        <v>4.1697873448936948E-4</v>
      </c>
      <c r="R91" s="1">
        <f t="shared" si="14"/>
        <v>5.8522277234759369E-4</v>
      </c>
      <c r="S91" s="1">
        <f t="shared" si="15"/>
        <v>4.8612595749452812E-4</v>
      </c>
      <c r="T91" s="1">
        <f t="shared" si="16"/>
        <v>3.4862251407794627E-4</v>
      </c>
      <c r="U91" s="1">
        <f t="shared" si="17"/>
        <v>2.9160432101363017E-4</v>
      </c>
      <c r="V91" s="1">
        <f t="shared" si="18"/>
        <v>2.7031486592901709E-4</v>
      </c>
      <c r="W91" s="1">
        <f t="shared" si="19"/>
        <v>3.7655308418215215E-4</v>
      </c>
    </row>
    <row r="92" spans="1:23" x14ac:dyDescent="0.25">
      <c r="A92" s="1">
        <v>11</v>
      </c>
      <c r="B92" s="1">
        <f>ABS(Mean!B92-MIN('ID-11'!B99,'ID-13'!B99,'ID-14'!B99,'ID-15'!B99,'ID-24'!B99,'ID-26'!B99,'ID-29'!B99,'ID-30'!B99,'ID-32'!B99,'ID-33'!B99,'ID-34'!B99,'ID-37'!B99,'ID-38'!B99,'ID-39'!B99,'ID-40'!B99,'ID-44'!B99,'ID-45'!B99,'ID-53'!B99,'ID-57'!B99,'ID-59'!B99,'ID-70'!B99,'ID-71'!B99))</f>
        <v>2.5703044132845076</v>
      </c>
      <c r="C92" s="1">
        <f>ABS(Mean!C92-MIN('ID-08'!B99,'ID-09'!B99,'ID-11'!C99,'ID-14'!C99,'ID-18'!B99,'ID-24'!C99,'ID-26'!C99,'ID-29'!C99,'ID-30'!C99,'ID-34'!C99,'ID-36'!B99,'ID-38'!C99,'ID-39'!C99,'ID-40'!C99,'ID-44'!C99,'ID-45'!C99,'ID-57'!C99,'ID-59'!C99))</f>
        <v>1.1560087122100837</v>
      </c>
      <c r="D92" s="1">
        <f>ABS(Mean!D92-MIN('ID-13'!C99,'ID-14'!D99,'ID-15'!C99,'ID-16'!B99,'ID-18'!C99,'ID-26'!D99,'ID-29'!D99,'ID-30'!D99,'ID-33'!C99,'ID-34'!D99,'ID-36'!C99,'ID-37'!C99,'ID-38'!D99,'ID-39'!D99,'ID-40'!D99,'ID-45'!D99,'ID-59'!D99,'ID-71'!C99))</f>
        <v>1.6534778362874583</v>
      </c>
      <c r="E92" s="1">
        <f>ABS(Mean!E92-MIN('ID-03'!B99,'ID-09'!C99,'ID-13'!D99,'ID-15'!D99,'ID-16'!C99,'ID-18'!D99,'ID-24'!D99,'ID-29'!E99,'ID-30'!E99,'ID-33'!D99,'ID-34'!E99,'ID-36'!D99,'ID-38'!E99,'ID-39'!E99,'ID-40'!E99,'ID-44'!D99,'ID-45'!E99,'ID-57'!D99,'ID-70'!C99,'ID-71'!D99))</f>
        <v>2.4823599749152674</v>
      </c>
      <c r="F92" s="1">
        <f>ABS(Mean!F92-MIN('ID-01'!B99,'ID-02'!B99,'ID-03'!C99,'ID-06'!B99,'ID-08'!C99,'ID-09'!D99,'ID-12'!B99,'ID-16'!D99,'ID-18'!E99,'ID-24'!E99,'ID-29'!F99,'ID-33'!E99,'ID-34'!F99,'ID-36'!E99,'ID-38'!F99,'ID-39'!F99,'ID-40'!F99,'ID-45'!F99,'ID-53'!C99,'ID-54'!B99,'ID-57'!E99,'ID-71'!E99))</f>
        <v>3.5083638529154717</v>
      </c>
      <c r="G92" s="1">
        <f>ABS(Mean!G92-MIN('ID-01'!C99,'ID-02'!C99,'ID-03'!D99,'ID-07'!B99,'ID-08'!D99,'ID-11'!D99,'ID-18'!F99,'ID-24'!F99,'ID-29'!G99,'ID-31'!B99,'ID-33'!F99,'ID-34'!G99,'ID-36'!F99,'ID-39'!G99,'ID-40'!G99,'ID-44'!E99,'ID-45'!G99,'ID-50'!B99,'ID-53'!D99,'ID-54'!C99,'ID-57'!F99,'ID-59'!E99,'ID-70'!D99,'ID-71'!F99))</f>
        <v>2.9179440098778238</v>
      </c>
      <c r="H92" s="1">
        <f>ABS(Mean!H92-MIN('ID-03'!E99,'ID-11'!E99,'ID-13'!E99,'ID-15'!E99,'ID-16'!E99,'ID-18'!G99,'ID-24'!G99,'ID-29'!H99,'ID-30'!F99,'ID-31'!C99,'ID-33'!G99,'ID-34'!H99,'ID-40'!H99,'ID-44'!F99,'ID-45'!H99,'ID-54'!D99,'ID-57'!G99,'ID-59'!F99,'ID-70'!E99,'ID-71'!G99))</f>
        <v>2.0826399792985337</v>
      </c>
      <c r="I92" s="1">
        <f>ABS(Mean!I92-MIN('ID-12'!C99,'ID-18'!H99,'ID-24'!H99,'ID-29'!I99,'ID-40'!I99,'ID-44'!G99,'ID-45'!I99,'ID-59'!G99))</f>
        <v>1.7504452774113943</v>
      </c>
      <c r="J92" s="1">
        <f>ABS(Mean!J92-MIN('ID-31'!D99,'ID-40'!J99,'ID-44'!H99,'ID-45'!J99,'ID-57'!H99))</f>
        <v>1.6823402294349448</v>
      </c>
      <c r="K92" s="1">
        <f>ABS(Mean!K92-MIN('ID-26'!E99,'ID-31'!E99,'ID-34'!I99,'ID-36'!G99,'ID-40'!K99,'ID-44'!I99,'ID-57'!I99))</f>
        <v>2.2433261014777606</v>
      </c>
      <c r="M92" s="1">
        <v>11</v>
      </c>
      <c r="N92" s="70">
        <f t="shared" si="10"/>
        <v>4.2821271525319898E-4</v>
      </c>
      <c r="O92" s="1">
        <f t="shared" si="11"/>
        <v>1.9259105145419996E-4</v>
      </c>
      <c r="P92" s="1">
        <f t="shared" si="12"/>
        <v>2.7546940752549054E-4</v>
      </c>
      <c r="Q92" s="1">
        <f t="shared" si="13"/>
        <v>4.1356117182088359E-4</v>
      </c>
      <c r="R92" s="1">
        <f t="shared" si="14"/>
        <v>5.8449341789571765E-4</v>
      </c>
      <c r="S92" s="1">
        <f t="shared" si="15"/>
        <v>4.8612947204564549E-4</v>
      </c>
      <c r="T92" s="1">
        <f t="shared" si="16"/>
        <v>3.4696782055113572E-4</v>
      </c>
      <c r="U92" s="1">
        <f t="shared" si="17"/>
        <v>2.9162418321673832E-4</v>
      </c>
      <c r="V92" s="1">
        <f t="shared" si="18"/>
        <v>2.8027788222386184E-4</v>
      </c>
      <c r="W92" s="1">
        <f t="shared" si="19"/>
        <v>3.7373812850619492E-4</v>
      </c>
    </row>
    <row r="93" spans="1:23" x14ac:dyDescent="0.25">
      <c r="A93" s="1">
        <v>11.125</v>
      </c>
      <c r="B93" s="1">
        <f>ABS(Mean!B93-MIN('ID-11'!B100,'ID-13'!B100,'ID-14'!B100,'ID-15'!B100,'ID-24'!B100,'ID-26'!B100,'ID-29'!B100,'ID-30'!B100,'ID-32'!B100,'ID-33'!B100,'ID-34'!B100,'ID-37'!B100,'ID-38'!B100,'ID-39'!B100,'ID-40'!B100,'ID-44'!B100,'ID-45'!B100,'ID-53'!B100,'ID-57'!B100,'ID-59'!B100,'ID-70'!B100,'ID-71'!B100))</f>
        <v>2.5773657591334014</v>
      </c>
      <c r="C93" s="1">
        <f>ABS(Mean!C93-MIN('ID-08'!B100,'ID-09'!B100,'ID-11'!C100,'ID-14'!C100,'ID-18'!B100,'ID-24'!C100,'ID-26'!C100,'ID-29'!C100,'ID-30'!C100,'ID-34'!C100,'ID-36'!B100,'ID-38'!C100,'ID-39'!C100,'ID-40'!C100,'ID-44'!C100,'ID-45'!C100,'ID-57'!C100,'ID-59'!C100))</f>
        <v>1.1628233171350326</v>
      </c>
      <c r="D93" s="1">
        <f>ABS(Mean!D93-MIN('ID-13'!C100,'ID-14'!D100,'ID-15'!C100,'ID-16'!B100,'ID-18'!C100,'ID-26'!D100,'ID-29'!D100,'ID-30'!D100,'ID-33'!C100,'ID-34'!D100,'ID-36'!C100,'ID-37'!C100,'ID-38'!D100,'ID-39'!D100,'ID-40'!D100,'ID-45'!D100,'ID-59'!D100,'ID-71'!C100))</f>
        <v>1.6582623691832969</v>
      </c>
      <c r="E93" s="1">
        <f>ABS(Mean!E93-MIN('ID-03'!B100,'ID-09'!C100,'ID-13'!D100,'ID-15'!D100,'ID-16'!C100,'ID-18'!D100,'ID-24'!D100,'ID-29'!E100,'ID-30'!E100,'ID-33'!D100,'ID-34'!E100,'ID-36'!D100,'ID-38'!E100,'ID-39'!E100,'ID-40'!E100,'ID-44'!D100,'ID-45'!E100,'ID-57'!D100,'ID-70'!C100,'ID-71'!D100))</f>
        <v>2.4432916049765958</v>
      </c>
      <c r="F93" s="1">
        <f>ABS(Mean!F93-MIN('ID-01'!B100,'ID-02'!B100,'ID-03'!C100,'ID-06'!B100,'ID-08'!C100,'ID-09'!D100,'ID-12'!B100,'ID-16'!D100,'ID-18'!E100,'ID-24'!E100,'ID-29'!F100,'ID-33'!E100,'ID-34'!F100,'ID-36'!E100,'ID-38'!F100,'ID-39'!F100,'ID-40'!F100,'ID-45'!F100,'ID-53'!C100,'ID-54'!B100,'ID-57'!E100,'ID-71'!E100))</f>
        <v>3.508334435534223</v>
      </c>
      <c r="G93" s="1">
        <f>ABS(Mean!G93-MIN('ID-01'!C100,'ID-02'!C100,'ID-03'!D100,'ID-07'!B100,'ID-08'!D100,'ID-11'!D100,'ID-18'!F100,'ID-24'!F100,'ID-29'!G100,'ID-31'!B100,'ID-33'!F100,'ID-34'!G100,'ID-36'!F100,'ID-39'!G100,'ID-40'!G100,'ID-44'!E100,'ID-45'!G100,'ID-50'!B100,'ID-53'!D100,'ID-54'!C100,'ID-57'!F100,'ID-59'!E100,'ID-70'!D100,'ID-71'!F100))</f>
        <v>2.932799132611998</v>
      </c>
      <c r="H93" s="1">
        <f>ABS(Mean!H93-MIN('ID-03'!E100,'ID-11'!E100,'ID-13'!E100,'ID-15'!E100,'ID-16'!E100,'ID-18'!G100,'ID-24'!G100,'ID-29'!H100,'ID-30'!F100,'ID-31'!C100,'ID-33'!G100,'ID-34'!H100,'ID-40'!H100,'ID-44'!F100,'ID-45'!H100,'ID-54'!D100,'ID-57'!G100,'ID-59'!F100,'ID-70'!E100,'ID-71'!G100))</f>
        <v>2.0714121199019861</v>
      </c>
      <c r="I93" s="1">
        <f>ABS(Mean!I93-MIN('ID-12'!C100,'ID-18'!H100,'ID-24'!H100,'ID-29'!I100,'ID-40'!I100,'ID-44'!G100,'ID-45'!I100,'ID-59'!G100))</f>
        <v>1.7347130199798482</v>
      </c>
      <c r="J93" s="1">
        <f>ABS(Mean!J93-MIN('ID-31'!D100,'ID-40'!J100,'ID-44'!H100,'ID-45'!J100,'ID-57'!H100))</f>
        <v>1.6593182663308945</v>
      </c>
      <c r="K93" s="1">
        <f>ABS(Mean!K93-MIN('ID-26'!E100,'ID-31'!E100,'ID-34'!I100,'ID-36'!G100,'ID-40'!K100,'ID-44'!I100,'ID-57'!I100))</f>
        <v>2.256247519826331</v>
      </c>
      <c r="M93" s="1">
        <v>11.125</v>
      </c>
      <c r="N93" s="70">
        <f t="shared" si="10"/>
        <v>4.2938913547162471E-4</v>
      </c>
      <c r="O93" s="1">
        <f t="shared" si="11"/>
        <v>1.9372636463469646E-4</v>
      </c>
      <c r="P93" s="1">
        <f t="shared" si="12"/>
        <v>2.7626651070593728E-4</v>
      </c>
      <c r="Q93" s="1">
        <f t="shared" si="13"/>
        <v>4.0705238138910089E-4</v>
      </c>
      <c r="R93" s="1">
        <f t="shared" si="14"/>
        <v>5.8448851696000159E-4</v>
      </c>
      <c r="S93" s="1">
        <f t="shared" si="15"/>
        <v>4.8860433549315887E-4</v>
      </c>
      <c r="T93" s="1">
        <f t="shared" si="16"/>
        <v>3.4509725917567093E-4</v>
      </c>
      <c r="U93" s="1">
        <f t="shared" si="17"/>
        <v>2.8900318912864273E-4</v>
      </c>
      <c r="V93" s="1">
        <f t="shared" si="18"/>
        <v>2.7644242317072704E-4</v>
      </c>
      <c r="W93" s="1">
        <f t="shared" si="19"/>
        <v>3.7589083680306676E-4</v>
      </c>
    </row>
    <row r="94" spans="1:23" x14ac:dyDescent="0.25">
      <c r="A94" s="1">
        <v>11.25</v>
      </c>
      <c r="B94" s="1">
        <f>ABS(Mean!B94-MIN('ID-11'!B101,'ID-13'!B101,'ID-14'!B101,'ID-15'!B101,'ID-24'!B101,'ID-26'!B101,'ID-29'!B101,'ID-30'!B101,'ID-32'!B101,'ID-33'!B101,'ID-34'!B101,'ID-37'!B101,'ID-38'!B101,'ID-39'!B101,'ID-40'!B101,'ID-44'!B101,'ID-45'!B101,'ID-53'!B101,'ID-57'!B101,'ID-59'!B101,'ID-70'!B101,'ID-71'!B101))</f>
        <v>2.5459948501695657</v>
      </c>
      <c r="C94" s="1">
        <f>ABS(Mean!C94-MIN('ID-08'!B101,'ID-09'!B101,'ID-11'!C101,'ID-14'!C101,'ID-18'!B101,'ID-24'!C101,'ID-26'!C101,'ID-29'!C101,'ID-30'!C101,'ID-34'!C101,'ID-36'!B101,'ID-38'!C101,'ID-39'!C101,'ID-40'!C101,'ID-44'!C101,'ID-45'!C101,'ID-57'!C101,'ID-59'!C101))</f>
        <v>1.1660133543815097</v>
      </c>
      <c r="D94" s="1">
        <f>ABS(Mean!D94-MIN('ID-13'!C101,'ID-14'!D101,'ID-15'!C101,'ID-16'!B101,'ID-18'!C101,'ID-26'!D101,'ID-29'!D101,'ID-30'!D101,'ID-33'!C101,'ID-34'!D101,'ID-36'!C101,'ID-37'!C101,'ID-38'!D101,'ID-39'!D101,'ID-40'!D101,'ID-45'!D101,'ID-59'!D101,'ID-71'!C101))</f>
        <v>1.668379846307019</v>
      </c>
      <c r="E94" s="1">
        <f>ABS(Mean!E94-MIN('ID-03'!B101,'ID-09'!C101,'ID-13'!D101,'ID-15'!D101,'ID-16'!C101,'ID-18'!D101,'ID-24'!D101,'ID-29'!E101,'ID-30'!E101,'ID-33'!D101,'ID-34'!E101,'ID-36'!D101,'ID-38'!E101,'ID-39'!E101,'ID-40'!E101,'ID-44'!D101,'ID-45'!E101,'ID-57'!D101,'ID-70'!C101,'ID-71'!D101))</f>
        <v>2.4073802880882171</v>
      </c>
      <c r="F94" s="1">
        <f>ABS(Mean!F94-MIN('ID-01'!B101,'ID-02'!B101,'ID-03'!C101,'ID-06'!B101,'ID-08'!C101,'ID-09'!D101,'ID-12'!B101,'ID-16'!D101,'ID-18'!E101,'ID-24'!E101,'ID-29'!F101,'ID-33'!E101,'ID-34'!F101,'ID-36'!E101,'ID-38'!F101,'ID-39'!F101,'ID-40'!F101,'ID-45'!F101,'ID-53'!C101,'ID-54'!B101,'ID-57'!E101,'ID-71'!E101))</f>
        <v>3.5251008715909973</v>
      </c>
      <c r="G94" s="1">
        <f>ABS(Mean!G94-MIN('ID-01'!C101,'ID-02'!C101,'ID-03'!D101,'ID-07'!B101,'ID-08'!D101,'ID-11'!D101,'ID-18'!F101,'ID-24'!F101,'ID-29'!G101,'ID-31'!B101,'ID-33'!F101,'ID-34'!G101,'ID-36'!F101,'ID-39'!G101,'ID-40'!G101,'ID-44'!E101,'ID-45'!G101,'ID-50'!B101,'ID-53'!D101,'ID-54'!C101,'ID-57'!F101,'ID-59'!E101,'ID-70'!D101,'ID-71'!F101))</f>
        <v>2.9430968880168127</v>
      </c>
      <c r="H94" s="1">
        <f>ABS(Mean!H94-MIN('ID-03'!E101,'ID-11'!E101,'ID-13'!E101,'ID-15'!E101,'ID-16'!E101,'ID-18'!G101,'ID-24'!G101,'ID-29'!H101,'ID-30'!F101,'ID-31'!C101,'ID-33'!G101,'ID-34'!H101,'ID-40'!H101,'ID-44'!F101,'ID-45'!H101,'ID-54'!D101,'ID-57'!G101,'ID-59'!F101,'ID-70'!E101,'ID-71'!G101))</f>
        <v>2.068936251590205</v>
      </c>
      <c r="I94" s="1">
        <f>ABS(Mean!I94-MIN('ID-12'!C101,'ID-18'!H101,'ID-24'!H101,'ID-29'!I101,'ID-40'!I101,'ID-44'!G101,'ID-45'!I101,'ID-59'!G101))</f>
        <v>1.6875369776242324</v>
      </c>
      <c r="J94" s="1">
        <f>ABS(Mean!J94-MIN('ID-31'!D101,'ID-40'!J101,'ID-44'!H101,'ID-45'!J101,'ID-57'!H101))</f>
        <v>1.6353880714496636</v>
      </c>
      <c r="K94" s="1">
        <f>ABS(Mean!K94-MIN('ID-26'!E101,'ID-31'!E101,'ID-34'!I101,'ID-36'!G101,'ID-40'!K101,'ID-44'!I101,'ID-57'!I101))</f>
        <v>2.228148658428692</v>
      </c>
      <c r="M94" s="1">
        <v>11.25</v>
      </c>
      <c r="N94" s="70">
        <f t="shared" si="10"/>
        <v>4.241627420382497E-4</v>
      </c>
      <c r="O94" s="1">
        <f t="shared" si="11"/>
        <v>1.9425782483995953E-4</v>
      </c>
      <c r="P94" s="1">
        <f t="shared" si="12"/>
        <v>2.7795208239474937E-4</v>
      </c>
      <c r="Q94" s="1">
        <f t="shared" si="13"/>
        <v>4.0106955599549698E-4</v>
      </c>
      <c r="R94" s="1">
        <f t="shared" si="14"/>
        <v>5.8728180520706014E-4</v>
      </c>
      <c r="S94" s="1">
        <f t="shared" si="15"/>
        <v>4.9031994154360103E-4</v>
      </c>
      <c r="T94" s="1">
        <f t="shared" si="16"/>
        <v>3.4468477951492819E-4</v>
      </c>
      <c r="U94" s="1">
        <f t="shared" si="17"/>
        <v>2.8114366047219714E-4</v>
      </c>
      <c r="V94" s="1">
        <f t="shared" si="18"/>
        <v>2.7245565270351396E-4</v>
      </c>
      <c r="W94" s="1">
        <f t="shared" si="19"/>
        <v>3.7120956649422013E-4</v>
      </c>
    </row>
    <row r="95" spans="1:23" x14ac:dyDescent="0.25">
      <c r="A95" s="1">
        <v>11.375</v>
      </c>
      <c r="B95" s="1">
        <f>ABS(Mean!B95-MIN('ID-11'!B102,'ID-13'!B102,'ID-14'!B102,'ID-15'!B102,'ID-24'!B102,'ID-26'!B102,'ID-29'!B102,'ID-30'!B102,'ID-32'!B102,'ID-33'!B102,'ID-34'!B102,'ID-37'!B102,'ID-38'!B102,'ID-39'!B102,'ID-40'!B102,'ID-44'!B102,'ID-45'!B102,'ID-53'!B102,'ID-57'!B102,'ID-59'!B102,'ID-70'!B102,'ID-71'!B102))</f>
        <v>2.5075163957747293</v>
      </c>
      <c r="C95" s="1">
        <f>ABS(Mean!C95-MIN('ID-08'!B102,'ID-09'!B102,'ID-11'!C102,'ID-14'!C102,'ID-18'!B102,'ID-24'!C102,'ID-26'!C102,'ID-29'!C102,'ID-30'!C102,'ID-34'!C102,'ID-36'!B102,'ID-38'!C102,'ID-39'!C102,'ID-40'!C102,'ID-44'!C102,'ID-45'!C102,'ID-57'!C102,'ID-59'!C102))</f>
        <v>1.0883438880033243</v>
      </c>
      <c r="D95" s="1">
        <f>ABS(Mean!D95-MIN('ID-13'!C102,'ID-14'!D102,'ID-15'!C102,'ID-16'!B102,'ID-18'!C102,'ID-26'!D102,'ID-29'!D102,'ID-30'!D102,'ID-33'!C102,'ID-34'!D102,'ID-36'!C102,'ID-37'!C102,'ID-38'!D102,'ID-39'!D102,'ID-40'!D102,'ID-45'!D102,'ID-59'!D102,'ID-71'!C102))</f>
        <v>1.7130665055132128</v>
      </c>
      <c r="E95" s="1">
        <f>ABS(Mean!E95-MIN('ID-03'!B102,'ID-09'!C102,'ID-13'!D102,'ID-15'!D102,'ID-16'!C102,'ID-18'!D102,'ID-24'!D102,'ID-29'!E102,'ID-30'!E102,'ID-33'!D102,'ID-34'!E102,'ID-36'!D102,'ID-38'!E102,'ID-39'!E102,'ID-40'!E102,'ID-44'!D102,'ID-45'!E102,'ID-57'!D102,'ID-70'!C102,'ID-71'!D102))</f>
        <v>2.3776211127160609</v>
      </c>
      <c r="F95" s="1">
        <f>ABS(Mean!F95-MIN('ID-01'!B102,'ID-02'!B102,'ID-03'!C102,'ID-06'!B102,'ID-08'!C102,'ID-09'!D102,'ID-12'!B102,'ID-16'!D102,'ID-18'!E102,'ID-24'!E102,'ID-29'!F102,'ID-33'!E102,'ID-34'!F102,'ID-36'!E102,'ID-38'!F102,'ID-39'!F102,'ID-40'!F102,'ID-45'!F102,'ID-53'!C102,'ID-54'!B102,'ID-57'!E102,'ID-71'!E102))</f>
        <v>3.5165971179746438</v>
      </c>
      <c r="G95" s="1">
        <f>ABS(Mean!G95-MIN('ID-01'!C102,'ID-02'!C102,'ID-03'!D102,'ID-07'!B102,'ID-08'!D102,'ID-11'!D102,'ID-18'!F102,'ID-24'!F102,'ID-29'!G102,'ID-31'!B102,'ID-33'!F102,'ID-34'!G102,'ID-36'!F102,'ID-39'!G102,'ID-40'!G102,'ID-44'!E102,'ID-45'!G102,'ID-50'!B102,'ID-53'!D102,'ID-54'!C102,'ID-57'!F102,'ID-59'!E102,'ID-70'!D102,'ID-71'!F102))</f>
        <v>2.9357143990873777</v>
      </c>
      <c r="H95" s="1">
        <f>ABS(Mean!H95-MIN('ID-03'!E102,'ID-11'!E102,'ID-13'!E102,'ID-15'!E102,'ID-16'!E102,'ID-18'!G102,'ID-24'!G102,'ID-29'!H102,'ID-30'!F102,'ID-31'!C102,'ID-33'!G102,'ID-34'!H102,'ID-40'!H102,'ID-44'!F102,'ID-45'!H102,'ID-54'!D102,'ID-57'!G102,'ID-59'!F102,'ID-70'!E102,'ID-71'!G102))</f>
        <v>2.0683314454110402</v>
      </c>
      <c r="I95" s="1">
        <f>ABS(Mean!I95-MIN('ID-12'!C102,'ID-18'!H102,'ID-24'!H102,'ID-29'!I102,'ID-40'!I102,'ID-44'!G102,'ID-45'!I102,'ID-59'!G102))</f>
        <v>1.668137195318081</v>
      </c>
      <c r="J95" s="1">
        <f>ABS(Mean!J95-MIN('ID-31'!D102,'ID-40'!J102,'ID-44'!H102,'ID-45'!J102,'ID-57'!H102))</f>
        <v>1.6793869363683525</v>
      </c>
      <c r="K95" s="1">
        <f>ABS(Mean!K95-MIN('ID-26'!E102,'ID-31'!E102,'ID-34'!I102,'ID-36'!G102,'ID-40'!K102,'ID-44'!I102,'ID-57'!I102))</f>
        <v>2.2196687835666458</v>
      </c>
      <c r="M95" s="1">
        <v>11.375</v>
      </c>
      <c r="N95" s="70">
        <f t="shared" si="10"/>
        <v>4.1775223153606991E-4</v>
      </c>
      <c r="O95" s="1">
        <f t="shared" si="11"/>
        <v>1.8131809174135383E-4</v>
      </c>
      <c r="P95" s="1">
        <f t="shared" si="12"/>
        <v>2.853968798185013E-4</v>
      </c>
      <c r="Q95" s="1">
        <f t="shared" si="13"/>
        <v>3.9611167737849579E-4</v>
      </c>
      <c r="R95" s="1">
        <f t="shared" si="14"/>
        <v>5.8586507985457573E-4</v>
      </c>
      <c r="S95" s="1">
        <f t="shared" si="15"/>
        <v>4.8909001888795714E-4</v>
      </c>
      <c r="T95" s="1">
        <f t="shared" si="16"/>
        <v>3.445840188054793E-4</v>
      </c>
      <c r="U95" s="1">
        <f t="shared" si="17"/>
        <v>2.7791165673999229E-4</v>
      </c>
      <c r="V95" s="1">
        <f t="shared" si="18"/>
        <v>2.7978586359896752E-4</v>
      </c>
      <c r="W95" s="1">
        <f t="shared" si="19"/>
        <v>3.6979681934220322E-4</v>
      </c>
    </row>
    <row r="96" spans="1:23" x14ac:dyDescent="0.25">
      <c r="A96" s="1">
        <v>11.5</v>
      </c>
      <c r="B96" s="1">
        <f>ABS(Mean!B96-MIN('ID-11'!B103,'ID-13'!B103,'ID-14'!B103,'ID-15'!B103,'ID-24'!B103,'ID-26'!B103,'ID-29'!B103,'ID-30'!B103,'ID-32'!B103,'ID-33'!B103,'ID-34'!B103,'ID-37'!B103,'ID-38'!B103,'ID-39'!B103,'ID-40'!B103,'ID-44'!B103,'ID-45'!B103,'ID-53'!B103,'ID-57'!B103,'ID-59'!B103,'ID-70'!B103,'ID-71'!B103))</f>
        <v>2.4779127259792806</v>
      </c>
      <c r="C96" s="1">
        <f>ABS(Mean!C96-MIN('ID-08'!B103,'ID-09'!B103,'ID-11'!C103,'ID-14'!C103,'ID-18'!B103,'ID-24'!C103,'ID-26'!C103,'ID-29'!C103,'ID-30'!C103,'ID-34'!C103,'ID-36'!B103,'ID-38'!C103,'ID-39'!C103,'ID-40'!C103,'ID-44'!C103,'ID-45'!C103,'ID-57'!C103,'ID-59'!C103))</f>
        <v>1.0946139482407689</v>
      </c>
      <c r="D96" s="1">
        <f>ABS(Mean!D96-MIN('ID-13'!C103,'ID-14'!D103,'ID-15'!C103,'ID-16'!B103,'ID-18'!C103,'ID-26'!D103,'ID-29'!D103,'ID-30'!D103,'ID-33'!C103,'ID-34'!D103,'ID-36'!C103,'ID-37'!C103,'ID-38'!D103,'ID-39'!D103,'ID-40'!D103,'ID-45'!D103,'ID-59'!D103,'ID-71'!C103))</f>
        <v>1.6868688264570051</v>
      </c>
      <c r="E96" s="1">
        <f>ABS(Mean!E96-MIN('ID-03'!B103,'ID-09'!C103,'ID-13'!D103,'ID-15'!D103,'ID-16'!C103,'ID-18'!D103,'ID-24'!D103,'ID-29'!E103,'ID-30'!E103,'ID-33'!D103,'ID-34'!E103,'ID-36'!D103,'ID-38'!E103,'ID-39'!E103,'ID-40'!E103,'ID-44'!D103,'ID-45'!E103,'ID-57'!D103,'ID-70'!C103,'ID-71'!D103))</f>
        <v>2.3649458600990871</v>
      </c>
      <c r="F96" s="1">
        <f>ABS(Mean!F96-MIN('ID-01'!B103,'ID-02'!B103,'ID-03'!C103,'ID-06'!B103,'ID-08'!C103,'ID-09'!D103,'ID-12'!B103,'ID-16'!D103,'ID-18'!E103,'ID-24'!E103,'ID-29'!F103,'ID-33'!E103,'ID-34'!F103,'ID-36'!E103,'ID-38'!F103,'ID-39'!F103,'ID-40'!F103,'ID-45'!F103,'ID-53'!C103,'ID-54'!B103,'ID-57'!E103,'ID-71'!E103))</f>
        <v>3.5207378522302664</v>
      </c>
      <c r="G96" s="1">
        <f>ABS(Mean!G96-MIN('ID-01'!C103,'ID-02'!C103,'ID-03'!D103,'ID-07'!B103,'ID-08'!D103,'ID-11'!D103,'ID-18'!F103,'ID-24'!F103,'ID-29'!G103,'ID-31'!B103,'ID-33'!F103,'ID-34'!G103,'ID-36'!F103,'ID-39'!G103,'ID-40'!G103,'ID-44'!E103,'ID-45'!G103,'ID-50'!B103,'ID-53'!D103,'ID-54'!C103,'ID-57'!F103,'ID-59'!E103,'ID-70'!D103,'ID-71'!F103))</f>
        <v>2.9301934531429343</v>
      </c>
      <c r="H96" s="1">
        <f>ABS(Mean!H96-MIN('ID-03'!E103,'ID-11'!E103,'ID-13'!E103,'ID-15'!E103,'ID-16'!E103,'ID-18'!G103,'ID-24'!G103,'ID-29'!H103,'ID-30'!F103,'ID-31'!C103,'ID-33'!G103,'ID-34'!H103,'ID-40'!H103,'ID-44'!F103,'ID-45'!H103,'ID-54'!D103,'ID-57'!G103,'ID-59'!F103,'ID-70'!E103,'ID-71'!G103))</f>
        <v>2.0588868196230208</v>
      </c>
      <c r="I96" s="1">
        <f>ABS(Mean!I96-MIN('ID-12'!C103,'ID-18'!H103,'ID-24'!H103,'ID-29'!I103,'ID-40'!I103,'ID-44'!G103,'ID-45'!I103,'ID-59'!G103))</f>
        <v>1.6226698770219652</v>
      </c>
      <c r="J96" s="1">
        <f>ABS(Mean!J96-MIN('ID-31'!D103,'ID-40'!J103,'ID-44'!H103,'ID-45'!J103,'ID-57'!H103))</f>
        <v>1.6678275732628469</v>
      </c>
      <c r="K96" s="1">
        <f>ABS(Mean!K96-MIN('ID-26'!E103,'ID-31'!E103,'ID-34'!I103,'ID-36'!G103,'ID-40'!K103,'ID-44'!I103,'ID-57'!I103))</f>
        <v>2.2520683828992678</v>
      </c>
      <c r="M96" s="1">
        <v>11.5</v>
      </c>
      <c r="N96" s="70">
        <f t="shared" si="10"/>
        <v>4.1282026014814819E-4</v>
      </c>
      <c r="O96" s="1">
        <f t="shared" si="11"/>
        <v>1.8236268377691211E-4</v>
      </c>
      <c r="P96" s="1">
        <f t="shared" si="12"/>
        <v>2.8103234648773706E-4</v>
      </c>
      <c r="Q96" s="1">
        <f t="shared" si="13"/>
        <v>3.9399998029250794E-4</v>
      </c>
      <c r="R96" s="1">
        <f t="shared" si="14"/>
        <v>5.8655492618156242E-4</v>
      </c>
      <c r="S96" s="1">
        <f t="shared" si="15"/>
        <v>4.8817022929361292E-4</v>
      </c>
      <c r="T96" s="1">
        <f t="shared" si="16"/>
        <v>3.430105441491953E-4</v>
      </c>
      <c r="U96" s="1">
        <f t="shared" si="17"/>
        <v>2.7033680151185941E-4</v>
      </c>
      <c r="V96" s="1">
        <f t="shared" si="18"/>
        <v>2.778600737055903E-4</v>
      </c>
      <c r="W96" s="1">
        <f t="shared" si="19"/>
        <v>3.7519459259101806E-4</v>
      </c>
    </row>
    <row r="97" spans="1:23" x14ac:dyDescent="0.25">
      <c r="A97" s="1">
        <v>11.625</v>
      </c>
      <c r="B97" s="1">
        <f>ABS(Mean!B97-MIN('ID-11'!B104,'ID-13'!B104,'ID-14'!B104,'ID-15'!B104,'ID-24'!B104,'ID-26'!B104,'ID-29'!B104,'ID-30'!B104,'ID-32'!B104,'ID-33'!B104,'ID-34'!B104,'ID-37'!B104,'ID-38'!B104,'ID-39'!B104,'ID-40'!B104,'ID-44'!B104,'ID-45'!B104,'ID-53'!B104,'ID-57'!B104,'ID-59'!B104,'ID-70'!B104,'ID-71'!B104))</f>
        <v>2.4631999524283081</v>
      </c>
      <c r="C97" s="1">
        <f>ABS(Mean!C97-MIN('ID-08'!B104,'ID-09'!B104,'ID-11'!C104,'ID-14'!C104,'ID-18'!B104,'ID-24'!C104,'ID-26'!C104,'ID-29'!C104,'ID-30'!C104,'ID-34'!C104,'ID-36'!B104,'ID-38'!C104,'ID-39'!C104,'ID-40'!C104,'ID-44'!C104,'ID-45'!C104,'ID-57'!C104,'ID-59'!C104))</f>
        <v>1.0785824034437579</v>
      </c>
      <c r="D97" s="1">
        <f>ABS(Mean!D97-MIN('ID-13'!C104,'ID-14'!D104,'ID-15'!C104,'ID-16'!B104,'ID-18'!C104,'ID-26'!D104,'ID-29'!D104,'ID-30'!D104,'ID-33'!C104,'ID-34'!D104,'ID-36'!C104,'ID-37'!C104,'ID-38'!D104,'ID-39'!D104,'ID-40'!D104,'ID-45'!D104,'ID-59'!D104,'ID-71'!C104))</f>
        <v>1.6916730309999641</v>
      </c>
      <c r="E97" s="1">
        <f>ABS(Mean!E97-MIN('ID-03'!B104,'ID-09'!C104,'ID-13'!D104,'ID-15'!D104,'ID-16'!C104,'ID-18'!D104,'ID-24'!D104,'ID-29'!E104,'ID-30'!E104,'ID-33'!D104,'ID-34'!E104,'ID-36'!D104,'ID-38'!E104,'ID-39'!E104,'ID-40'!E104,'ID-44'!D104,'ID-45'!E104,'ID-57'!D104,'ID-70'!C104,'ID-71'!D104))</f>
        <v>2.389040499621109</v>
      </c>
      <c r="F97" s="1">
        <f>ABS(Mean!F97-MIN('ID-01'!B104,'ID-02'!B104,'ID-03'!C104,'ID-06'!B104,'ID-08'!C104,'ID-09'!D104,'ID-12'!B104,'ID-16'!D104,'ID-18'!E104,'ID-24'!E104,'ID-29'!F104,'ID-33'!E104,'ID-34'!F104,'ID-36'!E104,'ID-38'!F104,'ID-39'!F104,'ID-40'!F104,'ID-45'!F104,'ID-53'!C104,'ID-54'!B104,'ID-57'!E104,'ID-71'!E104))</f>
        <v>3.5123518404680292</v>
      </c>
      <c r="G97" s="1">
        <f>ABS(Mean!G97-MIN('ID-01'!C104,'ID-02'!C104,'ID-03'!D104,'ID-07'!B104,'ID-08'!D104,'ID-11'!D104,'ID-18'!F104,'ID-24'!F104,'ID-29'!G104,'ID-31'!B104,'ID-33'!F104,'ID-34'!G104,'ID-36'!F104,'ID-39'!G104,'ID-40'!G104,'ID-44'!E104,'ID-45'!G104,'ID-50'!B104,'ID-53'!D104,'ID-54'!C104,'ID-57'!F104,'ID-59'!E104,'ID-70'!D104,'ID-71'!F104))</f>
        <v>2.9295690545464947</v>
      </c>
      <c r="H97" s="1">
        <f>ABS(Mean!H97-MIN('ID-03'!E104,'ID-11'!E104,'ID-13'!E104,'ID-15'!E104,'ID-16'!E104,'ID-18'!G104,'ID-24'!G104,'ID-29'!H104,'ID-30'!F104,'ID-31'!C104,'ID-33'!G104,'ID-34'!H104,'ID-40'!H104,'ID-44'!F104,'ID-45'!H104,'ID-54'!D104,'ID-57'!G104,'ID-59'!F104,'ID-70'!E104,'ID-71'!G104))</f>
        <v>2.0495494849028173</v>
      </c>
      <c r="I97" s="1">
        <f>ABS(Mean!I97-MIN('ID-12'!C104,'ID-18'!H104,'ID-24'!H104,'ID-29'!I104,'ID-40'!I104,'ID-44'!G104,'ID-45'!I104,'ID-59'!G104))</f>
        <v>1.6350016128598315</v>
      </c>
      <c r="J97" s="1">
        <f>ABS(Mean!J97-MIN('ID-31'!D104,'ID-40'!J104,'ID-44'!H104,'ID-45'!J104,'ID-57'!H104))</f>
        <v>1.6434050772302671</v>
      </c>
      <c r="K97" s="1">
        <f>ABS(Mean!K97-MIN('ID-26'!E104,'ID-31'!E104,'ID-34'!I104,'ID-36'!G104,'ID-40'!K104,'ID-44'!I104,'ID-57'!I104))</f>
        <v>2.2719557075059384</v>
      </c>
      <c r="M97" s="1">
        <v>11.625</v>
      </c>
      <c r="N97" s="70">
        <f t="shared" si="10"/>
        <v>4.1036911207455618E-4</v>
      </c>
      <c r="O97" s="1">
        <f t="shared" si="11"/>
        <v>1.7969182841373008E-4</v>
      </c>
      <c r="P97" s="1">
        <f t="shared" si="12"/>
        <v>2.8183272696459403E-4</v>
      </c>
      <c r="Q97" s="1">
        <f t="shared" si="13"/>
        <v>3.980141472368768E-4</v>
      </c>
      <c r="R97" s="1">
        <f t="shared" si="14"/>
        <v>5.8515781662197371E-4</v>
      </c>
      <c r="S97" s="1">
        <f t="shared" si="15"/>
        <v>4.8806620448744607E-4</v>
      </c>
      <c r="T97" s="1">
        <f t="shared" si="16"/>
        <v>3.4145494418480937E-4</v>
      </c>
      <c r="U97" s="1">
        <f t="shared" si="17"/>
        <v>2.7239126870244796E-4</v>
      </c>
      <c r="V97" s="1">
        <f t="shared" si="18"/>
        <v>2.7379128586656253E-4</v>
      </c>
      <c r="W97" s="1">
        <f t="shared" si="19"/>
        <v>3.7850782087048935E-4</v>
      </c>
    </row>
    <row r="98" spans="1:23" x14ac:dyDescent="0.25">
      <c r="A98" s="1">
        <v>11.75</v>
      </c>
      <c r="B98" s="1">
        <f>ABS(Mean!B98-MIN('ID-11'!B105,'ID-13'!B105,'ID-14'!B105,'ID-15'!B105,'ID-24'!B105,'ID-26'!B105,'ID-29'!B105,'ID-30'!B105,'ID-32'!B105,'ID-33'!B105,'ID-34'!B105,'ID-37'!B105,'ID-38'!B105,'ID-39'!B105,'ID-40'!B105,'ID-44'!B105,'ID-45'!B105,'ID-53'!B105,'ID-57'!B105,'ID-59'!B105,'ID-70'!B105,'ID-71'!B105))</f>
        <v>2.4630071550869079</v>
      </c>
      <c r="C98" s="1">
        <f>ABS(Mean!C98-MIN('ID-08'!B105,'ID-09'!B105,'ID-11'!C105,'ID-14'!C105,'ID-18'!B105,'ID-24'!C105,'ID-26'!C105,'ID-29'!C105,'ID-30'!C105,'ID-34'!C105,'ID-36'!B105,'ID-38'!C105,'ID-39'!C105,'ID-40'!C105,'ID-44'!C105,'ID-45'!C105,'ID-57'!C105,'ID-59'!C105))</f>
        <v>1.081302159231295</v>
      </c>
      <c r="D98" s="1">
        <f>ABS(Mean!D98-MIN('ID-13'!C105,'ID-14'!D105,'ID-15'!C105,'ID-16'!B105,'ID-18'!C105,'ID-26'!D105,'ID-29'!D105,'ID-30'!D105,'ID-33'!C105,'ID-34'!D105,'ID-36'!C105,'ID-37'!C105,'ID-38'!D105,'ID-39'!D105,'ID-40'!D105,'ID-45'!D105,'ID-59'!D105,'ID-71'!C105))</f>
        <v>1.7021361630669891</v>
      </c>
      <c r="E98" s="1">
        <f>ABS(Mean!E98-MIN('ID-03'!B105,'ID-09'!C105,'ID-13'!D105,'ID-15'!D105,'ID-16'!C105,'ID-18'!D105,'ID-24'!D105,'ID-29'!E105,'ID-30'!E105,'ID-33'!D105,'ID-34'!E105,'ID-36'!D105,'ID-38'!E105,'ID-39'!E105,'ID-40'!E105,'ID-44'!D105,'ID-45'!E105,'ID-57'!D105,'ID-70'!C105,'ID-71'!D105))</f>
        <v>2.3916650212001089</v>
      </c>
      <c r="F98" s="1">
        <f>ABS(Mean!F98-MIN('ID-01'!B105,'ID-02'!B105,'ID-03'!C105,'ID-06'!B105,'ID-08'!C105,'ID-09'!D105,'ID-12'!B105,'ID-16'!D105,'ID-18'!E105,'ID-24'!E105,'ID-29'!F105,'ID-33'!E105,'ID-34'!F105,'ID-36'!E105,'ID-38'!F105,'ID-39'!F105,'ID-40'!F105,'ID-45'!F105,'ID-53'!C105,'ID-54'!B105,'ID-57'!E105,'ID-71'!E105))</f>
        <v>3.5117960639025663</v>
      </c>
      <c r="G98" s="1">
        <f>ABS(Mean!G98-MIN('ID-01'!C105,'ID-02'!C105,'ID-03'!D105,'ID-07'!B105,'ID-08'!D105,'ID-11'!D105,'ID-18'!F105,'ID-24'!F105,'ID-29'!G105,'ID-31'!B105,'ID-33'!F105,'ID-34'!G105,'ID-36'!F105,'ID-39'!G105,'ID-40'!G105,'ID-44'!E105,'ID-45'!G105,'ID-50'!B105,'ID-53'!D105,'ID-54'!C105,'ID-57'!F105,'ID-59'!E105,'ID-70'!D105,'ID-71'!F105))</f>
        <v>2.9273786547373821</v>
      </c>
      <c r="H98" s="1">
        <f>ABS(Mean!H98-MIN('ID-03'!E105,'ID-11'!E105,'ID-13'!E105,'ID-15'!E105,'ID-16'!E105,'ID-18'!G105,'ID-24'!G105,'ID-29'!H105,'ID-30'!F105,'ID-31'!C105,'ID-33'!G105,'ID-34'!H105,'ID-40'!H105,'ID-44'!F105,'ID-45'!H105,'ID-54'!D105,'ID-57'!G105,'ID-59'!F105,'ID-70'!E105,'ID-71'!G105))</f>
        <v>2.0525595888483714</v>
      </c>
      <c r="I98" s="1">
        <f>ABS(Mean!I98-MIN('ID-12'!C105,'ID-18'!H105,'ID-24'!H105,'ID-29'!I105,'ID-40'!I105,'ID-44'!G105,'ID-45'!I105,'ID-59'!G105))</f>
        <v>1.6286017832798323</v>
      </c>
      <c r="J98" s="1">
        <f>ABS(Mean!J98-MIN('ID-31'!D105,'ID-40'!J105,'ID-44'!H105,'ID-45'!J105,'ID-57'!H105))</f>
        <v>1.6069023343545257</v>
      </c>
      <c r="K98" s="1">
        <f>ABS(Mean!K98-MIN('ID-26'!E105,'ID-31'!E105,'ID-34'!I105,'ID-36'!G105,'ID-40'!K105,'ID-44'!I105,'ID-57'!I105))</f>
        <v>2.2893088921591946</v>
      </c>
      <c r="M98" s="1">
        <v>11.75</v>
      </c>
      <c r="N98" s="70">
        <f t="shared" si="10"/>
        <v>4.1033699203747888E-4</v>
      </c>
      <c r="O98" s="1">
        <f t="shared" si="11"/>
        <v>1.8014493972793376E-4</v>
      </c>
      <c r="P98" s="1">
        <f t="shared" si="12"/>
        <v>2.8357588476696043E-4</v>
      </c>
      <c r="Q98" s="1">
        <f t="shared" si="13"/>
        <v>3.9845139253193818E-4</v>
      </c>
      <c r="R98" s="1">
        <f t="shared" si="14"/>
        <v>5.850652242461676E-4</v>
      </c>
      <c r="S98" s="1">
        <f t="shared" si="15"/>
        <v>4.8770128387924791E-4</v>
      </c>
      <c r="T98" s="1">
        <f t="shared" si="16"/>
        <v>3.419564275021387E-4</v>
      </c>
      <c r="U98" s="1">
        <f t="shared" si="17"/>
        <v>2.7132505709442006E-4</v>
      </c>
      <c r="V98" s="1">
        <f t="shared" si="18"/>
        <v>2.67709928903464E-4</v>
      </c>
      <c r="W98" s="1">
        <f t="shared" si="19"/>
        <v>3.8139886143372185E-4</v>
      </c>
    </row>
    <row r="99" spans="1:23" x14ac:dyDescent="0.25">
      <c r="A99" s="1">
        <v>11.875</v>
      </c>
      <c r="B99" s="1">
        <f>ABS(Mean!B99-MIN('ID-11'!B106,'ID-13'!B106,'ID-14'!B106,'ID-15'!B106,'ID-24'!B106,'ID-26'!B106,'ID-29'!B106,'ID-30'!B106,'ID-32'!B106,'ID-33'!B106,'ID-34'!B106,'ID-37'!B106,'ID-38'!B106,'ID-39'!B106,'ID-40'!B106,'ID-44'!B106,'ID-45'!B106,'ID-53'!B106,'ID-57'!B106,'ID-59'!B106,'ID-70'!B106,'ID-71'!B106))</f>
        <v>2.4715258520573786</v>
      </c>
      <c r="C99" s="1">
        <f>ABS(Mean!C99-MIN('ID-08'!B106,'ID-09'!B106,'ID-11'!C106,'ID-14'!C106,'ID-18'!B106,'ID-24'!C106,'ID-26'!C106,'ID-29'!C106,'ID-30'!C106,'ID-34'!C106,'ID-36'!B106,'ID-38'!C106,'ID-39'!C106,'ID-40'!C106,'ID-44'!C106,'ID-45'!C106,'ID-57'!C106,'ID-59'!C106))</f>
        <v>1.1104428657466974</v>
      </c>
      <c r="D99" s="1">
        <f>ABS(Mean!D99-MIN('ID-13'!C106,'ID-14'!D106,'ID-15'!C106,'ID-16'!B106,'ID-18'!C106,'ID-26'!D106,'ID-29'!D106,'ID-30'!D106,'ID-33'!C106,'ID-34'!D106,'ID-36'!C106,'ID-37'!C106,'ID-38'!D106,'ID-39'!D106,'ID-40'!D106,'ID-45'!D106,'ID-59'!D106,'ID-71'!C106))</f>
        <v>1.6852041578380927</v>
      </c>
      <c r="E99" s="1">
        <f>ABS(Mean!E99-MIN('ID-03'!B106,'ID-09'!C106,'ID-13'!D106,'ID-15'!D106,'ID-16'!C106,'ID-18'!D106,'ID-24'!D106,'ID-29'!E106,'ID-30'!E106,'ID-33'!D106,'ID-34'!E106,'ID-36'!D106,'ID-38'!E106,'ID-39'!E106,'ID-40'!E106,'ID-44'!D106,'ID-45'!E106,'ID-57'!D106,'ID-70'!C106,'ID-71'!D106))</f>
        <v>2.3517016555429966</v>
      </c>
      <c r="F99" s="1">
        <f>ABS(Mean!F99-MIN('ID-01'!B106,'ID-02'!B106,'ID-03'!C106,'ID-06'!B106,'ID-08'!C106,'ID-09'!D106,'ID-12'!B106,'ID-16'!D106,'ID-18'!E106,'ID-24'!E106,'ID-29'!F106,'ID-33'!E106,'ID-34'!F106,'ID-36'!E106,'ID-38'!F106,'ID-39'!F106,'ID-40'!F106,'ID-45'!F106,'ID-53'!C106,'ID-54'!B106,'ID-57'!E106,'ID-71'!E106))</f>
        <v>3.5031350931793539</v>
      </c>
      <c r="G99" s="1">
        <f>ABS(Mean!G99-MIN('ID-01'!C106,'ID-02'!C106,'ID-03'!D106,'ID-07'!B106,'ID-08'!D106,'ID-11'!D106,'ID-18'!F106,'ID-24'!F106,'ID-29'!G106,'ID-31'!B106,'ID-33'!F106,'ID-34'!G106,'ID-36'!F106,'ID-39'!G106,'ID-40'!G106,'ID-44'!E106,'ID-45'!G106,'ID-50'!B106,'ID-53'!D106,'ID-54'!C106,'ID-57'!F106,'ID-59'!E106,'ID-70'!D106,'ID-71'!F106))</f>
        <v>2.9179758247589493</v>
      </c>
      <c r="H99" s="1">
        <f>ABS(Mean!H99-MIN('ID-03'!E106,'ID-11'!E106,'ID-13'!E106,'ID-15'!E106,'ID-16'!E106,'ID-18'!G106,'ID-24'!G106,'ID-29'!H106,'ID-30'!F106,'ID-31'!C106,'ID-33'!G106,'ID-34'!H106,'ID-40'!H106,'ID-44'!F106,'ID-45'!H106,'ID-54'!D106,'ID-57'!G106,'ID-59'!F106,'ID-70'!E106,'ID-71'!G106))</f>
        <v>2.0460362416088982</v>
      </c>
      <c r="I99" s="1">
        <f>ABS(Mean!I99-MIN('ID-12'!C106,'ID-18'!H106,'ID-24'!H106,'ID-29'!I106,'ID-40'!I106,'ID-44'!G106,'ID-45'!I106,'ID-59'!G106))</f>
        <v>1.5912768778089881</v>
      </c>
      <c r="J99" s="1">
        <f>ABS(Mean!J99-MIN('ID-31'!D106,'ID-40'!J106,'ID-44'!H106,'ID-45'!J106,'ID-57'!H106))</f>
        <v>1.5960187820999219</v>
      </c>
      <c r="K99" s="1">
        <f>ABS(Mean!K99-MIN('ID-26'!E106,'ID-31'!E106,'ID-34'!I106,'ID-36'!G106,'ID-40'!K106,'ID-44'!I106,'ID-57'!I106))</f>
        <v>2.3432455114552693</v>
      </c>
      <c r="M99" s="1">
        <v>11.875</v>
      </c>
      <c r="N99" s="70">
        <f t="shared" si="10"/>
        <v>4.1175620695275928E-4</v>
      </c>
      <c r="O99" s="1">
        <f t="shared" si="11"/>
        <v>1.8499978143339979E-4</v>
      </c>
      <c r="P99" s="1">
        <f t="shared" si="12"/>
        <v>2.8075501269582626E-4</v>
      </c>
      <c r="Q99" s="1">
        <f t="shared" si="13"/>
        <v>3.9179349581346324E-4</v>
      </c>
      <c r="R99" s="1">
        <f t="shared" si="14"/>
        <v>5.8362230652368036E-4</v>
      </c>
      <c r="S99" s="1">
        <f t="shared" si="15"/>
        <v>4.8613477240484098E-4</v>
      </c>
      <c r="T99" s="1">
        <f t="shared" si="16"/>
        <v>3.4086963785204244E-4</v>
      </c>
      <c r="U99" s="1">
        <f t="shared" si="17"/>
        <v>2.6510672784297744E-4</v>
      </c>
      <c r="V99" s="1">
        <f t="shared" si="18"/>
        <v>2.6589672909784699E-4</v>
      </c>
      <c r="W99" s="1">
        <f t="shared" si="19"/>
        <v>3.9038470220844788E-4</v>
      </c>
    </row>
    <row r="100" spans="1:23" x14ac:dyDescent="0.25">
      <c r="A100" s="1">
        <v>12</v>
      </c>
      <c r="B100" s="1">
        <f>ABS(Mean!B100-MIN('ID-11'!B107,'ID-13'!B107,'ID-14'!B107,'ID-15'!B107,'ID-24'!B107,'ID-26'!B107,'ID-29'!B107,'ID-30'!B107,'ID-32'!B107,'ID-33'!B107,'ID-34'!B107,'ID-37'!B107,'ID-38'!B107,'ID-39'!B107,'ID-40'!B107,'ID-44'!B107,'ID-45'!B107,'ID-53'!B107,'ID-57'!B107,'ID-59'!B107,'ID-70'!B107,'ID-71'!B107))</f>
        <v>2.4643574025847323</v>
      </c>
      <c r="C100" s="1">
        <f>ABS(Mean!C100-MIN('ID-08'!B107,'ID-09'!B107,'ID-11'!C107,'ID-14'!C107,'ID-18'!B107,'ID-24'!C107,'ID-26'!C107,'ID-29'!C107,'ID-30'!C107,'ID-34'!C107,'ID-36'!B107,'ID-38'!C107,'ID-39'!C107,'ID-40'!C107,'ID-44'!C107,'ID-45'!C107,'ID-57'!C107,'ID-59'!C107))</f>
        <v>1.185560746058824</v>
      </c>
      <c r="D100" s="1">
        <f>ABS(Mean!D100-MIN('ID-13'!C107,'ID-14'!D107,'ID-15'!C107,'ID-16'!B107,'ID-18'!C107,'ID-26'!D107,'ID-29'!D107,'ID-30'!D107,'ID-33'!C107,'ID-34'!D107,'ID-36'!C107,'ID-37'!C107,'ID-38'!D107,'ID-39'!D107,'ID-40'!D107,'ID-45'!D107,'ID-59'!D107,'ID-71'!C107))</f>
        <v>1.6925052373837632</v>
      </c>
      <c r="E100" s="1">
        <f>ABS(Mean!E100-MIN('ID-03'!B107,'ID-09'!C107,'ID-13'!D107,'ID-15'!D107,'ID-16'!C107,'ID-18'!D107,'ID-24'!D107,'ID-29'!E107,'ID-30'!E107,'ID-33'!D107,'ID-34'!E107,'ID-36'!D107,'ID-38'!E107,'ID-39'!E107,'ID-40'!E107,'ID-44'!D107,'ID-45'!E107,'ID-57'!D107,'ID-70'!C107,'ID-71'!D107))</f>
        <v>2.3426049303021248</v>
      </c>
      <c r="F100" s="1">
        <f>ABS(Mean!F100-MIN('ID-01'!B107,'ID-02'!B107,'ID-03'!C107,'ID-06'!B107,'ID-08'!C107,'ID-09'!D107,'ID-12'!B107,'ID-16'!D107,'ID-18'!E107,'ID-24'!E107,'ID-29'!F107,'ID-33'!E107,'ID-34'!F107,'ID-36'!E107,'ID-38'!F107,'ID-39'!F107,'ID-40'!F107,'ID-45'!F107,'ID-53'!C107,'ID-54'!B107,'ID-57'!E107,'ID-71'!E107))</f>
        <v>3.5012557650437777</v>
      </c>
      <c r="G100" s="1">
        <f>ABS(Mean!G100-MIN('ID-01'!C107,'ID-02'!C107,'ID-03'!D107,'ID-07'!B107,'ID-08'!D107,'ID-11'!D107,'ID-18'!F107,'ID-24'!F107,'ID-29'!G107,'ID-31'!B107,'ID-33'!F107,'ID-34'!G107,'ID-36'!F107,'ID-39'!G107,'ID-40'!G107,'ID-44'!E107,'ID-45'!G107,'ID-50'!B107,'ID-53'!D107,'ID-54'!C107,'ID-57'!F107,'ID-59'!E107,'ID-70'!D107,'ID-71'!F107))</f>
        <v>2.904212605546034</v>
      </c>
      <c r="H100" s="1">
        <f>ABS(Mean!H100-MIN('ID-03'!E107,'ID-11'!E107,'ID-13'!E107,'ID-15'!E107,'ID-16'!E107,'ID-18'!G107,'ID-24'!G107,'ID-29'!H107,'ID-30'!F107,'ID-31'!C107,'ID-33'!G107,'ID-34'!H107,'ID-40'!H107,'ID-44'!F107,'ID-45'!H107,'ID-54'!D107,'ID-57'!G107,'ID-59'!F107,'ID-70'!E107,'ID-71'!G107))</f>
        <v>2.0305851557964001</v>
      </c>
      <c r="I100" s="1">
        <f>ABS(Mean!I100-MIN('ID-12'!C107,'ID-18'!H107,'ID-24'!H107,'ID-29'!I107,'ID-40'!I107,'ID-44'!G107,'ID-45'!I107,'ID-59'!G107))</f>
        <v>1.6210704639549451</v>
      </c>
      <c r="J100" s="1">
        <f>ABS(Mean!J100-MIN('ID-31'!D107,'ID-40'!J107,'ID-44'!H107,'ID-45'!J107,'ID-57'!H107))</f>
        <v>1.5765488170077298</v>
      </c>
      <c r="K100" s="1">
        <f>ABS(Mean!K100-MIN('ID-26'!E107,'ID-31'!E107,'ID-34'!I107,'ID-36'!G107,'ID-40'!K107,'ID-44'!I107,'ID-57'!I107))</f>
        <v>2.3339957490093037</v>
      </c>
      <c r="M100" s="1">
        <v>12</v>
      </c>
      <c r="N100" s="70">
        <f t="shared" si="10"/>
        <v>4.1056194327061644E-4</v>
      </c>
      <c r="O100" s="1">
        <f t="shared" si="11"/>
        <v>1.9751442029340008E-4</v>
      </c>
      <c r="P100" s="1">
        <f t="shared" si="12"/>
        <v>2.8197137254813497E-4</v>
      </c>
      <c r="Q100" s="1">
        <f t="shared" si="13"/>
        <v>3.9027798138833401E-4</v>
      </c>
      <c r="R100" s="1">
        <f t="shared" si="14"/>
        <v>5.8330921045629341E-4</v>
      </c>
      <c r="S100" s="1">
        <f t="shared" si="15"/>
        <v>4.8384182008396931E-4</v>
      </c>
      <c r="T100" s="1">
        <f t="shared" si="16"/>
        <v>3.3829548695568027E-4</v>
      </c>
      <c r="U100" s="1">
        <f t="shared" si="17"/>
        <v>2.7007033929489385E-4</v>
      </c>
      <c r="V100" s="1">
        <f t="shared" si="18"/>
        <v>2.6265303291348781E-4</v>
      </c>
      <c r="W100" s="1">
        <f t="shared" si="19"/>
        <v>3.8884369178495001E-4</v>
      </c>
    </row>
    <row r="101" spans="1:23" x14ac:dyDescent="0.25">
      <c r="A101" s="1">
        <v>12.125</v>
      </c>
      <c r="B101" s="1">
        <f>ABS(Mean!B101-MIN('ID-11'!B108,'ID-13'!B108,'ID-14'!B108,'ID-15'!B108,'ID-24'!B108,'ID-26'!B108,'ID-29'!B108,'ID-30'!B108,'ID-32'!B108,'ID-33'!B108,'ID-34'!B108,'ID-37'!B108,'ID-38'!B108,'ID-39'!B108,'ID-40'!B108,'ID-44'!B108,'ID-45'!B108,'ID-53'!B108,'ID-57'!B108,'ID-59'!B108,'ID-70'!B108,'ID-71'!B108))</f>
        <v>2.4473761468712429</v>
      </c>
      <c r="C101" s="1">
        <f>ABS(Mean!C101-MIN('ID-08'!B108,'ID-09'!B108,'ID-11'!C108,'ID-14'!C108,'ID-18'!B108,'ID-24'!C108,'ID-26'!C108,'ID-29'!C108,'ID-30'!C108,'ID-34'!C108,'ID-36'!B108,'ID-38'!C108,'ID-39'!C108,'ID-40'!C108,'ID-44'!C108,'ID-45'!C108,'ID-57'!C108,'ID-59'!C108))</f>
        <v>1.1967751206741282</v>
      </c>
      <c r="D101" s="1">
        <f>ABS(Mean!D101-MIN('ID-13'!C108,'ID-14'!D108,'ID-15'!C108,'ID-16'!B108,'ID-18'!C108,'ID-26'!D108,'ID-29'!D108,'ID-30'!D108,'ID-33'!C108,'ID-34'!D108,'ID-36'!C108,'ID-37'!C108,'ID-38'!D108,'ID-39'!D108,'ID-40'!D108,'ID-45'!D108,'ID-59'!D108,'ID-71'!C108))</f>
        <v>1.6748993977096502</v>
      </c>
      <c r="E101" s="1">
        <f>ABS(Mean!E101-MIN('ID-03'!B108,'ID-09'!C108,'ID-13'!D108,'ID-15'!D108,'ID-16'!C108,'ID-18'!D108,'ID-24'!D108,'ID-29'!E108,'ID-30'!E108,'ID-33'!D108,'ID-34'!E108,'ID-36'!D108,'ID-38'!E108,'ID-39'!E108,'ID-40'!E108,'ID-44'!D108,'ID-45'!E108,'ID-57'!D108,'ID-70'!C108,'ID-71'!D108))</f>
        <v>2.3370248286684321</v>
      </c>
      <c r="F101" s="1">
        <f>ABS(Mean!F101-MIN('ID-01'!B108,'ID-02'!B108,'ID-03'!C108,'ID-06'!B108,'ID-08'!C108,'ID-09'!D108,'ID-12'!B108,'ID-16'!D108,'ID-18'!E108,'ID-24'!E108,'ID-29'!F108,'ID-33'!E108,'ID-34'!F108,'ID-36'!E108,'ID-38'!F108,'ID-39'!F108,'ID-40'!F108,'ID-45'!F108,'ID-53'!C108,'ID-54'!B108,'ID-57'!E108,'ID-71'!E108))</f>
        <v>3.4985042697857223</v>
      </c>
      <c r="G101" s="1">
        <f>ABS(Mean!G101-MIN('ID-01'!C108,'ID-02'!C108,'ID-03'!D108,'ID-07'!B108,'ID-08'!D108,'ID-11'!D108,'ID-18'!F108,'ID-24'!F108,'ID-29'!G108,'ID-31'!B108,'ID-33'!F108,'ID-34'!G108,'ID-36'!F108,'ID-39'!G108,'ID-40'!G108,'ID-44'!E108,'ID-45'!G108,'ID-50'!B108,'ID-53'!D108,'ID-54'!C108,'ID-57'!F108,'ID-59'!E108,'ID-70'!D108,'ID-71'!F108))</f>
        <v>2.9051190266890954</v>
      </c>
      <c r="H101" s="1">
        <f>ABS(Mean!H101-MIN('ID-03'!E108,'ID-11'!E108,'ID-13'!E108,'ID-15'!E108,'ID-16'!E108,'ID-18'!G108,'ID-24'!G108,'ID-29'!H108,'ID-30'!F108,'ID-31'!C108,'ID-33'!G108,'ID-34'!H108,'ID-40'!H108,'ID-44'!F108,'ID-45'!H108,'ID-54'!D108,'ID-57'!G108,'ID-59'!F108,'ID-70'!E108,'ID-71'!G108))</f>
        <v>2.0328205342460484</v>
      </c>
      <c r="I101" s="1">
        <f>ABS(Mean!I101-MIN('ID-12'!C108,'ID-18'!H108,'ID-24'!H108,'ID-29'!I108,'ID-40'!I108,'ID-44'!G108,'ID-45'!I108,'ID-59'!G108))</f>
        <v>1.6715433133816759</v>
      </c>
      <c r="J101" s="1">
        <f>ABS(Mean!J101-MIN('ID-31'!D108,'ID-40'!J108,'ID-44'!H108,'ID-45'!J108,'ID-57'!H108))</f>
        <v>1.6333349458143176</v>
      </c>
      <c r="K101" s="1">
        <f>ABS(Mean!K101-MIN('ID-26'!E108,'ID-31'!E108,'ID-34'!I108,'ID-36'!G108,'ID-40'!K108,'ID-44'!I108,'ID-57'!I108))</f>
        <v>2.3335909690473211</v>
      </c>
      <c r="M101" s="1">
        <v>12.125</v>
      </c>
      <c r="N101" s="70">
        <f t="shared" si="10"/>
        <v>4.0773286606874911E-4</v>
      </c>
      <c r="O101" s="1">
        <f t="shared" si="11"/>
        <v>1.9938273510430976E-4</v>
      </c>
      <c r="P101" s="1">
        <f t="shared" si="12"/>
        <v>2.7903823965842777E-4</v>
      </c>
      <c r="Q101" s="1">
        <f t="shared" si="13"/>
        <v>3.8934833645616081E-4</v>
      </c>
      <c r="R101" s="1">
        <f t="shared" si="14"/>
        <v>5.8285081134630133E-4</v>
      </c>
      <c r="S101" s="1">
        <f t="shared" si="15"/>
        <v>4.8399282984640333E-4</v>
      </c>
      <c r="T101" s="1">
        <f t="shared" si="16"/>
        <v>3.3866790100539168E-4</v>
      </c>
      <c r="U101" s="1">
        <f t="shared" si="17"/>
        <v>2.7847911600938725E-4</v>
      </c>
      <c r="V101" s="1">
        <f t="shared" si="18"/>
        <v>2.7211360197266533E-4</v>
      </c>
      <c r="W101" s="1">
        <f t="shared" si="19"/>
        <v>3.8877625544328373E-4</v>
      </c>
    </row>
    <row r="102" spans="1:23" x14ac:dyDescent="0.25">
      <c r="A102" s="1">
        <v>12.25</v>
      </c>
      <c r="B102" s="1">
        <f>ABS(Mean!B102-MIN('ID-11'!B109,'ID-13'!B109,'ID-14'!B109,'ID-15'!B109,'ID-24'!B109,'ID-26'!B109,'ID-29'!B109,'ID-30'!B109,'ID-32'!B109,'ID-33'!B109,'ID-34'!B109,'ID-37'!B109,'ID-38'!B109,'ID-39'!B109,'ID-40'!B109,'ID-44'!B109,'ID-45'!B109,'ID-53'!B109,'ID-57'!B109,'ID-59'!B109,'ID-70'!B109,'ID-71'!B109))</f>
        <v>2.4438026763176213</v>
      </c>
      <c r="C102" s="1">
        <f>ABS(Mean!C102-MIN('ID-08'!B109,'ID-09'!B109,'ID-11'!C109,'ID-14'!C109,'ID-18'!B109,'ID-24'!C109,'ID-26'!C109,'ID-29'!C109,'ID-30'!C109,'ID-34'!C109,'ID-36'!B109,'ID-38'!C109,'ID-39'!C109,'ID-40'!C109,'ID-44'!C109,'ID-45'!C109,'ID-57'!C109,'ID-59'!C109))</f>
        <v>1.2403589724809498</v>
      </c>
      <c r="D102" s="1">
        <f>ABS(Mean!D102-MIN('ID-13'!C109,'ID-14'!D109,'ID-15'!C109,'ID-16'!B109,'ID-18'!C109,'ID-26'!D109,'ID-29'!D109,'ID-30'!D109,'ID-33'!C109,'ID-34'!D109,'ID-36'!C109,'ID-37'!C109,'ID-38'!D109,'ID-39'!D109,'ID-40'!D109,'ID-45'!D109,'ID-59'!D109,'ID-71'!C109))</f>
        <v>1.6045279191219253</v>
      </c>
      <c r="E102" s="1">
        <f>ABS(Mean!E102-MIN('ID-03'!B109,'ID-09'!C109,'ID-13'!D109,'ID-15'!D109,'ID-16'!C109,'ID-18'!D109,'ID-24'!D109,'ID-29'!E109,'ID-30'!E109,'ID-33'!D109,'ID-34'!E109,'ID-36'!D109,'ID-38'!E109,'ID-39'!E109,'ID-40'!E109,'ID-44'!D109,'ID-45'!E109,'ID-57'!D109,'ID-70'!C109,'ID-71'!D109))</f>
        <v>2.3433952970097849</v>
      </c>
      <c r="F102" s="1">
        <f>ABS(Mean!F102-MIN('ID-01'!B109,'ID-02'!B109,'ID-03'!C109,'ID-06'!B109,'ID-08'!C109,'ID-09'!D109,'ID-12'!B109,'ID-16'!D109,'ID-18'!E109,'ID-24'!E109,'ID-29'!F109,'ID-33'!E109,'ID-34'!F109,'ID-36'!E109,'ID-38'!F109,'ID-39'!F109,'ID-40'!F109,'ID-45'!F109,'ID-53'!C109,'ID-54'!B109,'ID-57'!E109,'ID-71'!E109))</f>
        <v>3.5379772532506664</v>
      </c>
      <c r="G102" s="1">
        <f>ABS(Mean!G102-MIN('ID-01'!C109,'ID-02'!C109,'ID-03'!D109,'ID-07'!B109,'ID-08'!D109,'ID-11'!D109,'ID-18'!F109,'ID-24'!F109,'ID-29'!G109,'ID-31'!B109,'ID-33'!F109,'ID-34'!G109,'ID-36'!F109,'ID-39'!G109,'ID-40'!G109,'ID-44'!E109,'ID-45'!G109,'ID-50'!B109,'ID-53'!D109,'ID-54'!C109,'ID-57'!F109,'ID-59'!E109,'ID-70'!D109,'ID-71'!F109))</f>
        <v>2.9033286032572909</v>
      </c>
      <c r="H102" s="1">
        <f>ABS(Mean!H102-MIN('ID-03'!E109,'ID-11'!E109,'ID-13'!E109,'ID-15'!E109,'ID-16'!E109,'ID-18'!G109,'ID-24'!G109,'ID-29'!H109,'ID-30'!F109,'ID-31'!C109,'ID-33'!G109,'ID-34'!H109,'ID-40'!H109,'ID-44'!F109,'ID-45'!H109,'ID-54'!D109,'ID-57'!G109,'ID-59'!F109,'ID-70'!E109,'ID-71'!G109))</f>
        <v>2.0412432320729605</v>
      </c>
      <c r="I102" s="1">
        <f>ABS(Mean!I102-MIN('ID-12'!C109,'ID-18'!H109,'ID-24'!H109,'ID-29'!I109,'ID-40'!I109,'ID-44'!G109,'ID-45'!I109,'ID-59'!G109))</f>
        <v>1.7074139430334596</v>
      </c>
      <c r="J102" s="1">
        <f>ABS(Mean!J102-MIN('ID-31'!D109,'ID-40'!J109,'ID-44'!H109,'ID-45'!J109,'ID-57'!H109))</f>
        <v>1.6276297485286881</v>
      </c>
      <c r="K102" s="1">
        <f>ABS(Mean!K102-MIN('ID-26'!E109,'ID-31'!E109,'ID-34'!I109,'ID-36'!G109,'ID-40'!K109,'ID-44'!I109,'ID-57'!I109))</f>
        <v>2.3123120067931753</v>
      </c>
      <c r="M102" s="1">
        <v>12.25</v>
      </c>
      <c r="N102" s="70">
        <f t="shared" si="10"/>
        <v>4.0713752587451572E-4</v>
      </c>
      <c r="O102" s="1">
        <f t="shared" si="11"/>
        <v>2.0664380481532626E-4</v>
      </c>
      <c r="P102" s="1">
        <f t="shared" si="12"/>
        <v>2.6731435132571277E-4</v>
      </c>
      <c r="Q102" s="1">
        <f t="shared" si="13"/>
        <v>3.904096564818302E-4</v>
      </c>
      <c r="R102" s="1">
        <f t="shared" si="14"/>
        <v>5.894270103915611E-4</v>
      </c>
      <c r="S102" s="1">
        <f t="shared" si="15"/>
        <v>4.8369454530266468E-4</v>
      </c>
      <c r="T102" s="1">
        <f t="shared" si="16"/>
        <v>3.4007112246335527E-4</v>
      </c>
      <c r="U102" s="1">
        <f t="shared" si="17"/>
        <v>2.8445516290937439E-4</v>
      </c>
      <c r="V102" s="1">
        <f t="shared" si="18"/>
        <v>2.7116311610487945E-4</v>
      </c>
      <c r="W102" s="1">
        <f t="shared" si="19"/>
        <v>3.8523118033174301E-4</v>
      </c>
    </row>
    <row r="103" spans="1:23" x14ac:dyDescent="0.25">
      <c r="A103" s="1">
        <v>12.375</v>
      </c>
      <c r="B103" s="1">
        <f>ABS(Mean!B103-MIN('ID-11'!B110,'ID-13'!B110,'ID-14'!B110,'ID-15'!B110,'ID-24'!B110,'ID-26'!B110,'ID-29'!B110,'ID-30'!B110,'ID-32'!B110,'ID-33'!B110,'ID-34'!B110,'ID-37'!B110,'ID-38'!B110,'ID-39'!B110,'ID-40'!B110,'ID-44'!B110,'ID-45'!B110,'ID-53'!B110,'ID-57'!B110,'ID-59'!B110,'ID-70'!B110,'ID-71'!B110))</f>
        <v>2.4408432915213916</v>
      </c>
      <c r="C103" s="1">
        <f>ABS(Mean!C103-MIN('ID-08'!B110,'ID-09'!B110,'ID-11'!C110,'ID-14'!C110,'ID-18'!B110,'ID-24'!C110,'ID-26'!C110,'ID-29'!C110,'ID-30'!C110,'ID-34'!C110,'ID-36'!B110,'ID-38'!C110,'ID-39'!C110,'ID-40'!C110,'ID-44'!C110,'ID-45'!C110,'ID-57'!C110,'ID-59'!C110))</f>
        <v>1.2391924465050432</v>
      </c>
      <c r="D103" s="1">
        <f>ABS(Mean!D103-MIN('ID-13'!C110,'ID-14'!D110,'ID-15'!C110,'ID-16'!B110,'ID-18'!C110,'ID-26'!D110,'ID-29'!D110,'ID-30'!D110,'ID-33'!C110,'ID-34'!D110,'ID-36'!C110,'ID-37'!C110,'ID-38'!D110,'ID-39'!D110,'ID-40'!D110,'ID-45'!D110,'ID-59'!D110,'ID-71'!C110))</f>
        <v>1.6108040789795426</v>
      </c>
      <c r="E103" s="1">
        <f>ABS(Mean!E103-MIN('ID-03'!B110,'ID-09'!C110,'ID-13'!D110,'ID-15'!D110,'ID-16'!C110,'ID-18'!D110,'ID-24'!D110,'ID-29'!E110,'ID-30'!E110,'ID-33'!D110,'ID-34'!E110,'ID-36'!D110,'ID-38'!E110,'ID-39'!E110,'ID-40'!E110,'ID-44'!D110,'ID-45'!E110,'ID-57'!D110,'ID-70'!C110,'ID-71'!D110))</f>
        <v>2.3463979312397107</v>
      </c>
      <c r="F103" s="1">
        <f>ABS(Mean!F103-MIN('ID-01'!B110,'ID-02'!B110,'ID-03'!C110,'ID-06'!B110,'ID-08'!C110,'ID-09'!D110,'ID-12'!B110,'ID-16'!D110,'ID-18'!E110,'ID-24'!E110,'ID-29'!F110,'ID-33'!E110,'ID-34'!F110,'ID-36'!E110,'ID-38'!F110,'ID-39'!F110,'ID-40'!F110,'ID-45'!F110,'ID-53'!C110,'ID-54'!B110,'ID-57'!E110,'ID-71'!E110))</f>
        <v>3.5403150839488902</v>
      </c>
      <c r="G103" s="1">
        <f>ABS(Mean!G103-MIN('ID-01'!C110,'ID-02'!C110,'ID-03'!D110,'ID-07'!B110,'ID-08'!D110,'ID-11'!D110,'ID-18'!F110,'ID-24'!F110,'ID-29'!G110,'ID-31'!B110,'ID-33'!F110,'ID-34'!G110,'ID-36'!F110,'ID-39'!G110,'ID-40'!G110,'ID-44'!E110,'ID-45'!G110,'ID-50'!B110,'ID-53'!D110,'ID-54'!C110,'ID-57'!F110,'ID-59'!E110,'ID-70'!D110,'ID-71'!F110))</f>
        <v>2.9017861482915377</v>
      </c>
      <c r="H103" s="1">
        <f>ABS(Mean!H103-MIN('ID-03'!E110,'ID-11'!E110,'ID-13'!E110,'ID-15'!E110,'ID-16'!E110,'ID-18'!G110,'ID-24'!G110,'ID-29'!H110,'ID-30'!F110,'ID-31'!C110,'ID-33'!G110,'ID-34'!H110,'ID-40'!H110,'ID-44'!F110,'ID-45'!H110,'ID-54'!D110,'ID-57'!G110,'ID-59'!F110,'ID-70'!E110,'ID-71'!G110))</f>
        <v>2.0284618034328861</v>
      </c>
      <c r="I103" s="1">
        <f>ABS(Mean!I103-MIN('ID-12'!C110,'ID-18'!H110,'ID-24'!H110,'ID-29'!I110,'ID-40'!I110,'ID-44'!G110,'ID-45'!I110,'ID-59'!G110))</f>
        <v>1.7301035119037413</v>
      </c>
      <c r="J103" s="1">
        <f>ABS(Mean!J103-MIN('ID-31'!D110,'ID-40'!J110,'ID-44'!H110,'ID-45'!J110,'ID-57'!H110))</f>
        <v>1.6436260042379458</v>
      </c>
      <c r="K103" s="1">
        <f>ABS(Mean!K103-MIN('ID-26'!E110,'ID-31'!E110,'ID-34'!I110,'ID-36'!G110,'ID-40'!K110,'ID-44'!I110,'ID-57'!I110))</f>
        <v>2.3004205984991195</v>
      </c>
      <c r="M103" s="1">
        <v>12.375</v>
      </c>
      <c r="N103" s="70">
        <f t="shared" si="10"/>
        <v>4.0664449236746386E-4</v>
      </c>
      <c r="O103" s="1">
        <f t="shared" si="11"/>
        <v>2.0644946158774021E-4</v>
      </c>
      <c r="P103" s="1">
        <f t="shared" si="12"/>
        <v>2.6835995955799179E-4</v>
      </c>
      <c r="Q103" s="1">
        <f t="shared" si="13"/>
        <v>3.9090989534453581E-4</v>
      </c>
      <c r="R103" s="1">
        <f t="shared" si="14"/>
        <v>5.8981649298588514E-4</v>
      </c>
      <c r="S103" s="1">
        <f t="shared" si="15"/>
        <v>4.8343757230537022E-4</v>
      </c>
      <c r="T103" s="1">
        <f t="shared" si="16"/>
        <v>3.3794173645191884E-4</v>
      </c>
      <c r="U103" s="1">
        <f t="shared" si="17"/>
        <v>2.8823524508316331E-4</v>
      </c>
      <c r="V103" s="1">
        <f t="shared" si="18"/>
        <v>2.7382809230604177E-4</v>
      </c>
      <c r="W103" s="1">
        <f t="shared" si="19"/>
        <v>3.8325007170995332E-4</v>
      </c>
    </row>
    <row r="104" spans="1:23" x14ac:dyDescent="0.25">
      <c r="A104" s="1">
        <v>12.5</v>
      </c>
      <c r="B104" s="1">
        <f>ABS(Mean!B104-MIN('ID-11'!B111,'ID-13'!B111,'ID-14'!B111,'ID-15'!B111,'ID-24'!B111,'ID-26'!B111,'ID-29'!B111,'ID-30'!B111,'ID-32'!B111,'ID-33'!B111,'ID-34'!B111,'ID-37'!B111,'ID-38'!B111,'ID-39'!B111,'ID-40'!B111,'ID-44'!B111,'ID-45'!B111,'ID-53'!B111,'ID-57'!B111,'ID-59'!B111,'ID-70'!B111,'ID-71'!B111))</f>
        <v>2.4227989424923262</v>
      </c>
      <c r="C104" s="1">
        <f>ABS(Mean!C104-MIN('ID-08'!B111,'ID-09'!B111,'ID-11'!C111,'ID-14'!C111,'ID-18'!B111,'ID-24'!C111,'ID-26'!C111,'ID-29'!C111,'ID-30'!C111,'ID-34'!C111,'ID-36'!B111,'ID-38'!C111,'ID-39'!C111,'ID-40'!C111,'ID-44'!C111,'ID-45'!C111,'ID-57'!C111,'ID-59'!C111))</f>
        <v>1.2917975781648932</v>
      </c>
      <c r="D104" s="1">
        <f>ABS(Mean!D104-MIN('ID-13'!C111,'ID-14'!D111,'ID-15'!C111,'ID-16'!B111,'ID-18'!C111,'ID-26'!D111,'ID-29'!D111,'ID-30'!D111,'ID-33'!C111,'ID-34'!D111,'ID-36'!C111,'ID-37'!C111,'ID-38'!D111,'ID-39'!D111,'ID-40'!D111,'ID-45'!D111,'ID-59'!D111,'ID-71'!C111))</f>
        <v>1.61700889640449</v>
      </c>
      <c r="E104" s="1">
        <f>ABS(Mean!E104-MIN('ID-03'!B111,'ID-09'!C111,'ID-13'!D111,'ID-15'!D111,'ID-16'!C111,'ID-18'!D111,'ID-24'!D111,'ID-29'!E111,'ID-30'!E111,'ID-33'!D111,'ID-34'!E111,'ID-36'!D111,'ID-38'!E111,'ID-39'!E111,'ID-40'!E111,'ID-44'!D111,'ID-45'!E111,'ID-57'!D111,'ID-70'!C111,'ID-71'!D111))</f>
        <v>2.3710337173552971</v>
      </c>
      <c r="F104" s="1">
        <f>ABS(Mean!F104-MIN('ID-01'!B111,'ID-02'!B111,'ID-03'!C111,'ID-06'!B111,'ID-08'!C111,'ID-09'!D111,'ID-12'!B111,'ID-16'!D111,'ID-18'!E111,'ID-24'!E111,'ID-29'!F111,'ID-33'!E111,'ID-34'!F111,'ID-36'!E111,'ID-38'!F111,'ID-39'!F111,'ID-40'!F111,'ID-45'!F111,'ID-53'!C111,'ID-54'!B111,'ID-57'!E111,'ID-71'!E111))</f>
        <v>3.5375831498720474</v>
      </c>
      <c r="G104" s="1">
        <f>ABS(Mean!G104-MIN('ID-01'!C111,'ID-02'!C111,'ID-03'!D111,'ID-07'!B111,'ID-08'!D111,'ID-11'!D111,'ID-18'!F111,'ID-24'!F111,'ID-29'!G111,'ID-31'!B111,'ID-33'!F111,'ID-34'!G111,'ID-36'!F111,'ID-39'!G111,'ID-40'!G111,'ID-44'!E111,'ID-45'!G111,'ID-50'!B111,'ID-53'!D111,'ID-54'!C111,'ID-57'!F111,'ID-59'!E111,'ID-70'!D111,'ID-71'!F111))</f>
        <v>2.9065371530325508</v>
      </c>
      <c r="H104" s="1">
        <f>ABS(Mean!H104-MIN('ID-03'!E111,'ID-11'!E111,'ID-13'!E111,'ID-15'!E111,'ID-16'!E111,'ID-18'!G111,'ID-24'!G111,'ID-29'!H111,'ID-30'!F111,'ID-31'!C111,'ID-33'!G111,'ID-34'!H111,'ID-40'!H111,'ID-44'!F111,'ID-45'!H111,'ID-54'!D111,'ID-57'!G111,'ID-59'!F111,'ID-70'!E111,'ID-71'!G111))</f>
        <v>2.0079114375999065</v>
      </c>
      <c r="I104" s="1">
        <f>ABS(Mean!I104-MIN('ID-12'!C111,'ID-18'!H111,'ID-24'!H111,'ID-29'!I111,'ID-40'!I111,'ID-44'!G111,'ID-45'!I111,'ID-59'!G111))</f>
        <v>1.7028880500730359</v>
      </c>
      <c r="J104" s="1">
        <f>ABS(Mean!J104-MIN('ID-31'!D111,'ID-40'!J111,'ID-44'!H111,'ID-45'!J111,'ID-57'!H111))</f>
        <v>1.6329663946464474</v>
      </c>
      <c r="K104" s="1">
        <f>ABS(Mean!K104-MIN('ID-26'!E111,'ID-31'!E111,'ID-34'!I111,'ID-36'!G111,'ID-40'!K111,'ID-44'!I111,'ID-57'!I111))</f>
        <v>2.3173013386418138</v>
      </c>
      <c r="M104" s="1">
        <v>12.5</v>
      </c>
      <c r="N104" s="70">
        <f t="shared" si="10"/>
        <v>4.0363830381922157E-4</v>
      </c>
      <c r="O104" s="1">
        <f t="shared" si="11"/>
        <v>2.152134765222712E-4</v>
      </c>
      <c r="P104" s="1">
        <f t="shared" si="12"/>
        <v>2.6939368214098805E-4</v>
      </c>
      <c r="Q104" s="1">
        <f t="shared" si="13"/>
        <v>3.9501421731139252E-4</v>
      </c>
      <c r="R104" s="1">
        <f t="shared" si="14"/>
        <v>5.8936135276868313E-4</v>
      </c>
      <c r="S104" s="1">
        <f t="shared" si="15"/>
        <v>4.8422908969522301E-4</v>
      </c>
      <c r="T104" s="1">
        <f t="shared" si="16"/>
        <v>3.3451804550414446E-4</v>
      </c>
      <c r="U104" s="1">
        <f t="shared" si="17"/>
        <v>2.8370114914216777E-4</v>
      </c>
      <c r="V104" s="1">
        <f t="shared" si="18"/>
        <v>2.7205220134809814E-4</v>
      </c>
      <c r="W104" s="1">
        <f t="shared" si="19"/>
        <v>3.8606240301772618E-4</v>
      </c>
    </row>
    <row r="105" spans="1:23" x14ac:dyDescent="0.25">
      <c r="A105" s="1">
        <v>12.625</v>
      </c>
      <c r="B105" s="1">
        <f>ABS(Mean!B105-MIN('ID-11'!B112,'ID-13'!B112,'ID-14'!B112,'ID-15'!B112,'ID-24'!B112,'ID-26'!B112,'ID-29'!B112,'ID-30'!B112,'ID-32'!B112,'ID-33'!B112,'ID-34'!B112,'ID-37'!B112,'ID-38'!B112,'ID-39'!B112,'ID-40'!B112,'ID-44'!B112,'ID-45'!B112,'ID-53'!B112,'ID-57'!B112,'ID-59'!B112,'ID-70'!B112,'ID-71'!B112))</f>
        <v>2.4147053052090217</v>
      </c>
      <c r="C105" s="1">
        <f>ABS(Mean!C105-MIN('ID-08'!B112,'ID-09'!B112,'ID-11'!C112,'ID-14'!C112,'ID-18'!B112,'ID-24'!C112,'ID-26'!C112,'ID-29'!C112,'ID-30'!C112,'ID-34'!C112,'ID-36'!B112,'ID-38'!C112,'ID-39'!C112,'ID-40'!C112,'ID-44'!C112,'ID-45'!C112,'ID-57'!C112,'ID-59'!C112))</f>
        <v>1.3186326214043118</v>
      </c>
      <c r="D105" s="1">
        <f>ABS(Mean!D105-MIN('ID-13'!C112,'ID-14'!D112,'ID-15'!C112,'ID-16'!B112,'ID-18'!C112,'ID-26'!D112,'ID-29'!D112,'ID-30'!D112,'ID-33'!C112,'ID-34'!D112,'ID-36'!C112,'ID-37'!C112,'ID-38'!D112,'ID-39'!D112,'ID-40'!D112,'ID-45'!D112,'ID-59'!D112,'ID-71'!C112))</f>
        <v>1.6366646750365126</v>
      </c>
      <c r="E105" s="1">
        <f>ABS(Mean!E105-MIN('ID-03'!B112,'ID-09'!C112,'ID-13'!D112,'ID-15'!D112,'ID-16'!C112,'ID-18'!D112,'ID-24'!D112,'ID-29'!E112,'ID-30'!E112,'ID-33'!D112,'ID-34'!E112,'ID-36'!D112,'ID-38'!E112,'ID-39'!E112,'ID-40'!E112,'ID-44'!D112,'ID-45'!E112,'ID-57'!D112,'ID-70'!C112,'ID-71'!D112))</f>
        <v>2.3605590714598481</v>
      </c>
      <c r="F105" s="1">
        <f>ABS(Mean!F105-MIN('ID-01'!B112,'ID-02'!B112,'ID-03'!C112,'ID-06'!B112,'ID-08'!C112,'ID-09'!D112,'ID-12'!B112,'ID-16'!D112,'ID-18'!E112,'ID-24'!E112,'ID-29'!F112,'ID-33'!E112,'ID-34'!F112,'ID-36'!E112,'ID-38'!F112,'ID-39'!F112,'ID-40'!F112,'ID-45'!F112,'ID-53'!C112,'ID-54'!B112,'ID-57'!E112,'ID-71'!E112))</f>
        <v>3.5294333971466392</v>
      </c>
      <c r="G105" s="1">
        <f>ABS(Mean!G105-MIN('ID-01'!C112,'ID-02'!C112,'ID-03'!D112,'ID-07'!B112,'ID-08'!D112,'ID-11'!D112,'ID-18'!F112,'ID-24'!F112,'ID-29'!G112,'ID-31'!B112,'ID-33'!F112,'ID-34'!G112,'ID-36'!F112,'ID-39'!G112,'ID-40'!G112,'ID-44'!E112,'ID-45'!G112,'ID-50'!B112,'ID-53'!D112,'ID-54'!C112,'ID-57'!F112,'ID-59'!E112,'ID-70'!D112,'ID-71'!F112))</f>
        <v>2.9147577016021673</v>
      </c>
      <c r="H105" s="1">
        <f>ABS(Mean!H105-MIN('ID-03'!E112,'ID-11'!E112,'ID-13'!E112,'ID-15'!E112,'ID-16'!E112,'ID-18'!G112,'ID-24'!G112,'ID-29'!H112,'ID-30'!F112,'ID-31'!C112,'ID-33'!G112,'ID-34'!H112,'ID-40'!H112,'ID-44'!F112,'ID-45'!H112,'ID-54'!D112,'ID-57'!G112,'ID-59'!F112,'ID-70'!E112,'ID-71'!G112))</f>
        <v>1.9704111343503072</v>
      </c>
      <c r="I105" s="1">
        <f>ABS(Mean!I105-MIN('ID-12'!C112,'ID-18'!H112,'ID-24'!H112,'ID-29'!I112,'ID-40'!I112,'ID-44'!G112,'ID-45'!I112,'ID-59'!G112))</f>
        <v>1.743470825711847</v>
      </c>
      <c r="J105" s="1">
        <f>ABS(Mean!J105-MIN('ID-31'!D112,'ID-40'!J112,'ID-44'!H112,'ID-45'!J112,'ID-57'!H112))</f>
        <v>1.5823805995582547</v>
      </c>
      <c r="K105" s="1">
        <f>ABS(Mean!K105-MIN('ID-26'!E112,'ID-31'!E112,'ID-34'!I112,'ID-36'!G112,'ID-40'!K112,'ID-44'!I112,'ID-57'!I112))</f>
        <v>2.3300713617215836</v>
      </c>
      <c r="M105" s="1">
        <v>12.625</v>
      </c>
      <c r="N105" s="70">
        <f t="shared" si="10"/>
        <v>4.0228990384782304E-4</v>
      </c>
      <c r="O105" s="1">
        <f t="shared" si="11"/>
        <v>2.1968419472595836E-4</v>
      </c>
      <c r="P105" s="1">
        <f t="shared" si="12"/>
        <v>2.7266833486108303E-4</v>
      </c>
      <c r="Q105" s="1">
        <f t="shared" si="13"/>
        <v>3.9326914130521072E-4</v>
      </c>
      <c r="R105" s="1">
        <f t="shared" si="14"/>
        <v>5.8800360396463007E-4</v>
      </c>
      <c r="S105" s="1">
        <f t="shared" si="15"/>
        <v>4.8559863308692111E-4</v>
      </c>
      <c r="T105" s="1">
        <f t="shared" si="16"/>
        <v>3.2827049498276119E-4</v>
      </c>
      <c r="U105" s="1">
        <f t="shared" si="17"/>
        <v>2.9046223956359375E-4</v>
      </c>
      <c r="V105" s="1">
        <f t="shared" si="18"/>
        <v>2.6362460788640523E-4</v>
      </c>
      <c r="W105" s="1">
        <f t="shared" si="19"/>
        <v>3.8818988886281586E-4</v>
      </c>
    </row>
    <row r="106" spans="1:23" x14ac:dyDescent="0.25">
      <c r="A106" s="1">
        <v>12.75</v>
      </c>
      <c r="B106" s="1">
        <f>ABS(Mean!B106-MIN('ID-11'!B113,'ID-13'!B113,'ID-14'!B113,'ID-15'!B113,'ID-24'!B113,'ID-26'!B113,'ID-29'!B113,'ID-30'!B113,'ID-32'!B113,'ID-33'!B113,'ID-34'!B113,'ID-37'!B113,'ID-38'!B113,'ID-39'!B113,'ID-40'!B113,'ID-44'!B113,'ID-45'!B113,'ID-53'!B113,'ID-57'!B113,'ID-59'!B113,'ID-70'!B113,'ID-71'!B113))</f>
        <v>2.4471624575069759</v>
      </c>
      <c r="C106" s="1">
        <f>ABS(Mean!C106-MIN('ID-08'!B113,'ID-09'!B113,'ID-11'!C113,'ID-14'!C113,'ID-18'!B113,'ID-24'!C113,'ID-26'!C113,'ID-29'!C113,'ID-30'!C113,'ID-34'!C113,'ID-36'!B113,'ID-38'!C113,'ID-39'!C113,'ID-40'!C113,'ID-44'!C113,'ID-45'!C113,'ID-57'!C113,'ID-59'!C113))</f>
        <v>1.3149671687721791</v>
      </c>
      <c r="D106" s="1">
        <f>ABS(Mean!D106-MIN('ID-13'!C113,'ID-14'!D113,'ID-15'!C113,'ID-16'!B113,'ID-18'!C113,'ID-26'!D113,'ID-29'!D113,'ID-30'!D113,'ID-33'!C113,'ID-34'!D113,'ID-36'!C113,'ID-37'!C113,'ID-38'!D113,'ID-39'!D113,'ID-40'!D113,'ID-45'!D113,'ID-59'!D113,'ID-71'!C113))</f>
        <v>1.6082423546165707</v>
      </c>
      <c r="E106" s="1">
        <f>ABS(Mean!E106-MIN('ID-03'!B113,'ID-09'!C113,'ID-13'!D113,'ID-15'!D113,'ID-16'!C113,'ID-18'!D113,'ID-24'!D113,'ID-29'!E113,'ID-30'!E113,'ID-33'!D113,'ID-34'!E113,'ID-36'!D113,'ID-38'!E113,'ID-39'!E113,'ID-40'!E113,'ID-44'!D113,'ID-45'!E113,'ID-57'!D113,'ID-70'!C113,'ID-71'!D113))</f>
        <v>2.352165051225223</v>
      </c>
      <c r="F106" s="1">
        <f>ABS(Mean!F106-MIN('ID-01'!B113,'ID-02'!B113,'ID-03'!C113,'ID-06'!B113,'ID-08'!C113,'ID-09'!D113,'ID-12'!B113,'ID-16'!D113,'ID-18'!E113,'ID-24'!E113,'ID-29'!F113,'ID-33'!E113,'ID-34'!F113,'ID-36'!E113,'ID-38'!F113,'ID-39'!F113,'ID-40'!F113,'ID-45'!F113,'ID-53'!C113,'ID-54'!B113,'ID-57'!E113,'ID-71'!E113))</f>
        <v>3.522872188381458</v>
      </c>
      <c r="G106" s="1">
        <f>ABS(Mean!G106-MIN('ID-01'!C113,'ID-02'!C113,'ID-03'!D113,'ID-07'!B113,'ID-08'!D113,'ID-11'!D113,'ID-18'!F113,'ID-24'!F113,'ID-29'!G113,'ID-31'!B113,'ID-33'!F113,'ID-34'!G113,'ID-36'!F113,'ID-39'!G113,'ID-40'!G113,'ID-44'!E113,'ID-45'!G113,'ID-50'!B113,'ID-53'!D113,'ID-54'!C113,'ID-57'!F113,'ID-59'!E113,'ID-70'!D113,'ID-71'!F113))</f>
        <v>2.8965782972326193</v>
      </c>
      <c r="H106" s="1">
        <f>ABS(Mean!H106-MIN('ID-03'!E113,'ID-11'!E113,'ID-13'!E113,'ID-15'!E113,'ID-16'!E113,'ID-18'!G113,'ID-24'!G113,'ID-29'!H113,'ID-30'!F113,'ID-31'!C113,'ID-33'!G113,'ID-34'!H113,'ID-40'!H113,'ID-44'!F113,'ID-45'!H113,'ID-54'!D113,'ID-57'!G113,'ID-59'!F113,'ID-70'!E113,'ID-71'!G113))</f>
        <v>1.9662397127241187</v>
      </c>
      <c r="I106" s="1">
        <f>ABS(Mean!I106-MIN('ID-12'!C113,'ID-18'!H113,'ID-24'!H113,'ID-29'!I113,'ID-40'!I113,'ID-44'!G113,'ID-45'!I113,'ID-59'!G113))</f>
        <v>1.7781829127261837</v>
      </c>
      <c r="J106" s="1">
        <f>ABS(Mean!J106-MIN('ID-31'!D113,'ID-40'!J113,'ID-44'!H113,'ID-45'!J113,'ID-57'!H113))</f>
        <v>1.5804966301008958</v>
      </c>
      <c r="K106" s="1">
        <f>ABS(Mean!K106-MIN('ID-26'!E113,'ID-31'!E113,'ID-34'!I113,'ID-36'!G113,'ID-40'!K113,'ID-44'!I113,'ID-57'!I113))</f>
        <v>2.3757238657422213</v>
      </c>
      <c r="M106" s="1">
        <v>12.75</v>
      </c>
      <c r="N106" s="70">
        <f t="shared" si="10"/>
        <v>4.0769726542066222E-4</v>
      </c>
      <c r="O106" s="1">
        <f t="shared" si="11"/>
        <v>2.1907353031744506E-4</v>
      </c>
      <c r="P106" s="1">
        <f t="shared" si="12"/>
        <v>2.6793317627912068E-4</v>
      </c>
      <c r="Q106" s="1">
        <f t="shared" si="13"/>
        <v>3.9187069753412221E-4</v>
      </c>
      <c r="R106" s="1">
        <f t="shared" si="14"/>
        <v>5.8691050658435091E-4</v>
      </c>
      <c r="S106" s="1">
        <f t="shared" si="15"/>
        <v>4.8256994431895438E-4</v>
      </c>
      <c r="T106" s="1">
        <f t="shared" si="16"/>
        <v>3.2757553613983818E-4</v>
      </c>
      <c r="U106" s="1">
        <f t="shared" si="17"/>
        <v>2.9624527326018222E-4</v>
      </c>
      <c r="V106" s="1">
        <f t="shared" si="18"/>
        <v>2.6331073857480927E-4</v>
      </c>
      <c r="W106" s="1">
        <f t="shared" si="19"/>
        <v>3.9579559603265411E-4</v>
      </c>
    </row>
    <row r="107" spans="1:23" x14ac:dyDescent="0.25">
      <c r="A107" s="1">
        <v>12.875</v>
      </c>
      <c r="B107" s="1">
        <f>ABS(Mean!B107-MIN('ID-11'!B114,'ID-13'!B114,'ID-14'!B114,'ID-15'!B114,'ID-24'!B114,'ID-26'!B114,'ID-29'!B114,'ID-30'!B114,'ID-32'!B114,'ID-33'!B114,'ID-34'!B114,'ID-37'!B114,'ID-38'!B114,'ID-39'!B114,'ID-40'!B114,'ID-44'!B114,'ID-45'!B114,'ID-53'!B114,'ID-57'!B114,'ID-59'!B114,'ID-70'!B114,'ID-71'!B114))</f>
        <v>2.4474473012722635</v>
      </c>
      <c r="C107" s="1">
        <f>ABS(Mean!C107-MIN('ID-08'!B114,'ID-09'!B114,'ID-11'!C114,'ID-14'!C114,'ID-18'!B114,'ID-24'!C114,'ID-26'!C114,'ID-29'!C114,'ID-30'!C114,'ID-34'!C114,'ID-36'!B114,'ID-38'!C114,'ID-39'!C114,'ID-40'!C114,'ID-44'!C114,'ID-45'!C114,'ID-57'!C114,'ID-59'!C114))</f>
        <v>1.2874941073692008</v>
      </c>
      <c r="D107" s="1">
        <f>ABS(Mean!D107-MIN('ID-13'!C114,'ID-14'!D114,'ID-15'!C114,'ID-16'!B114,'ID-18'!C114,'ID-26'!D114,'ID-29'!D114,'ID-30'!D114,'ID-33'!C114,'ID-34'!D114,'ID-36'!C114,'ID-37'!C114,'ID-38'!D114,'ID-39'!D114,'ID-40'!D114,'ID-45'!D114,'ID-59'!D114,'ID-71'!C114))</f>
        <v>1.5625848702304164</v>
      </c>
      <c r="E107" s="1">
        <f>ABS(Mean!E107-MIN('ID-03'!B114,'ID-09'!C114,'ID-13'!D114,'ID-15'!D114,'ID-16'!C114,'ID-18'!D114,'ID-24'!D114,'ID-29'!E114,'ID-30'!E114,'ID-33'!D114,'ID-34'!E114,'ID-36'!D114,'ID-38'!E114,'ID-39'!E114,'ID-40'!E114,'ID-44'!D114,'ID-45'!E114,'ID-57'!D114,'ID-70'!C114,'ID-71'!D114))</f>
        <v>2.2807377025914719</v>
      </c>
      <c r="F107" s="1">
        <f>ABS(Mean!F107-MIN('ID-01'!B114,'ID-02'!B114,'ID-03'!C114,'ID-06'!B114,'ID-08'!C114,'ID-09'!D114,'ID-12'!B114,'ID-16'!D114,'ID-18'!E114,'ID-24'!E114,'ID-29'!F114,'ID-33'!E114,'ID-34'!F114,'ID-36'!E114,'ID-38'!F114,'ID-39'!F114,'ID-40'!F114,'ID-45'!F114,'ID-53'!C114,'ID-54'!B114,'ID-57'!E114,'ID-71'!E114))</f>
        <v>3.5311703342965934</v>
      </c>
      <c r="G107" s="1">
        <f>ABS(Mean!G107-MIN('ID-01'!C114,'ID-02'!C114,'ID-03'!D114,'ID-07'!B114,'ID-08'!D114,'ID-11'!D114,'ID-18'!F114,'ID-24'!F114,'ID-29'!G114,'ID-31'!B114,'ID-33'!F114,'ID-34'!G114,'ID-36'!F114,'ID-39'!G114,'ID-40'!G114,'ID-44'!E114,'ID-45'!G114,'ID-50'!B114,'ID-53'!D114,'ID-54'!C114,'ID-57'!F114,'ID-59'!E114,'ID-70'!D114,'ID-71'!F114))</f>
        <v>2.866982007064633</v>
      </c>
      <c r="H107" s="1">
        <f>ABS(Mean!H107-MIN('ID-03'!E114,'ID-11'!E114,'ID-13'!E114,'ID-15'!E114,'ID-16'!E114,'ID-18'!G114,'ID-24'!G114,'ID-29'!H114,'ID-30'!F114,'ID-31'!C114,'ID-33'!G114,'ID-34'!H114,'ID-40'!H114,'ID-44'!F114,'ID-45'!H114,'ID-54'!D114,'ID-57'!G114,'ID-59'!F114,'ID-70'!E114,'ID-71'!G114))</f>
        <v>1.9626036628529882</v>
      </c>
      <c r="I107" s="1">
        <f>ABS(Mean!I107-MIN('ID-12'!C114,'ID-18'!H114,'ID-24'!H114,'ID-29'!I114,'ID-40'!I114,'ID-44'!G114,'ID-45'!I114,'ID-59'!G114))</f>
        <v>1.8010625005976812</v>
      </c>
      <c r="J107" s="1">
        <f>ABS(Mean!J107-MIN('ID-31'!D114,'ID-40'!J114,'ID-44'!H114,'ID-45'!J114,'ID-57'!H114))</f>
        <v>1.54793504707722</v>
      </c>
      <c r="K107" s="1">
        <f>ABS(Mean!K107-MIN('ID-26'!E114,'ID-31'!E114,'ID-34'!I114,'ID-36'!G114,'ID-40'!K114,'ID-44'!I114,'ID-57'!I114))</f>
        <v>2.4089799301935826</v>
      </c>
      <c r="M107" s="1">
        <v>12.875</v>
      </c>
      <c r="N107" s="70">
        <f t="shared" si="10"/>
        <v>4.0774472039195912E-4</v>
      </c>
      <c r="O107" s="1">
        <f t="shared" si="11"/>
        <v>2.1449651828770887E-4</v>
      </c>
      <c r="P107" s="1">
        <f t="shared" si="12"/>
        <v>2.6032663938038741E-4</v>
      </c>
      <c r="Q107" s="1">
        <f t="shared" si="13"/>
        <v>3.7997090125173924E-4</v>
      </c>
      <c r="R107" s="1">
        <f t="shared" si="14"/>
        <v>5.8829297769381254E-4</v>
      </c>
      <c r="S107" s="1">
        <f t="shared" si="15"/>
        <v>4.7763920237696791E-4</v>
      </c>
      <c r="T107" s="1">
        <f t="shared" si="16"/>
        <v>3.2696977023130786E-4</v>
      </c>
      <c r="U107" s="1">
        <f t="shared" si="17"/>
        <v>3.0005701259957373E-4</v>
      </c>
      <c r="V107" s="1">
        <f t="shared" si="18"/>
        <v>2.5788597884306489E-4</v>
      </c>
      <c r="W107" s="1">
        <f t="shared" si="19"/>
        <v>4.0133605637025088E-4</v>
      </c>
    </row>
    <row r="108" spans="1:23" x14ac:dyDescent="0.25">
      <c r="A108" s="1">
        <v>13</v>
      </c>
      <c r="B108" s="1">
        <f>ABS(Mean!B108-MIN('ID-11'!B115,'ID-13'!B115,'ID-14'!B115,'ID-15'!B115,'ID-24'!B115,'ID-26'!B115,'ID-29'!B115,'ID-30'!B115,'ID-32'!B115,'ID-33'!B115,'ID-34'!B115,'ID-37'!B115,'ID-38'!B115,'ID-39'!B115,'ID-40'!B115,'ID-44'!B115,'ID-45'!B115,'ID-53'!B115,'ID-57'!B115,'ID-59'!B115,'ID-70'!B115,'ID-71'!B115))</f>
        <v>2.4552231337930497</v>
      </c>
      <c r="C108" s="1">
        <f>ABS(Mean!C108-MIN('ID-08'!B115,'ID-09'!B115,'ID-11'!C115,'ID-14'!C115,'ID-18'!B115,'ID-24'!C115,'ID-26'!C115,'ID-29'!C115,'ID-30'!C115,'ID-34'!C115,'ID-36'!B115,'ID-38'!C115,'ID-39'!C115,'ID-40'!C115,'ID-44'!C115,'ID-45'!C115,'ID-57'!C115,'ID-59'!C115))</f>
        <v>1.2290807635592942</v>
      </c>
      <c r="D108" s="1">
        <f>ABS(Mean!D108-MIN('ID-13'!C115,'ID-14'!D115,'ID-15'!C115,'ID-16'!B115,'ID-18'!C115,'ID-26'!D115,'ID-29'!D115,'ID-30'!D115,'ID-33'!C115,'ID-34'!D115,'ID-36'!C115,'ID-37'!C115,'ID-38'!D115,'ID-39'!D115,'ID-40'!D115,'ID-45'!D115,'ID-59'!D115,'ID-71'!C115))</f>
        <v>1.5430463084588428</v>
      </c>
      <c r="E108" s="1">
        <f>ABS(Mean!E108-MIN('ID-03'!B115,'ID-09'!C115,'ID-13'!D115,'ID-15'!D115,'ID-16'!C115,'ID-18'!D115,'ID-24'!D115,'ID-29'!E115,'ID-30'!E115,'ID-33'!D115,'ID-34'!E115,'ID-36'!D115,'ID-38'!E115,'ID-39'!E115,'ID-40'!E115,'ID-44'!D115,'ID-45'!E115,'ID-57'!D115,'ID-70'!C115,'ID-71'!D115))</f>
        <v>2.2781826277879089</v>
      </c>
      <c r="F108" s="1">
        <f>ABS(Mean!F108-MIN('ID-01'!B115,'ID-02'!B115,'ID-03'!C115,'ID-06'!B115,'ID-08'!C115,'ID-09'!D115,'ID-12'!B115,'ID-16'!D115,'ID-18'!E115,'ID-24'!E115,'ID-29'!F115,'ID-33'!E115,'ID-34'!F115,'ID-36'!E115,'ID-38'!F115,'ID-39'!F115,'ID-40'!F115,'ID-45'!F115,'ID-53'!C115,'ID-54'!B115,'ID-57'!E115,'ID-71'!E115))</f>
        <v>3.5335616127128122</v>
      </c>
      <c r="G108" s="1">
        <f>ABS(Mean!G108-MIN('ID-01'!C115,'ID-02'!C115,'ID-03'!D115,'ID-07'!B115,'ID-08'!D115,'ID-11'!D115,'ID-18'!F115,'ID-24'!F115,'ID-29'!G115,'ID-31'!B115,'ID-33'!F115,'ID-34'!G115,'ID-36'!F115,'ID-39'!G115,'ID-40'!G115,'ID-44'!E115,'ID-45'!G115,'ID-50'!B115,'ID-53'!D115,'ID-54'!C115,'ID-57'!F115,'ID-59'!E115,'ID-70'!D115,'ID-71'!F115))</f>
        <v>2.8565928021507427</v>
      </c>
      <c r="H108" s="1">
        <f>ABS(Mean!H108-MIN('ID-03'!E115,'ID-11'!E115,'ID-13'!E115,'ID-15'!E115,'ID-16'!E115,'ID-18'!G115,'ID-24'!G115,'ID-29'!H115,'ID-30'!F115,'ID-31'!C115,'ID-33'!G115,'ID-34'!H115,'ID-40'!H115,'ID-44'!F115,'ID-45'!H115,'ID-54'!D115,'ID-57'!G115,'ID-59'!F115,'ID-70'!E115,'ID-71'!G115))</f>
        <v>1.9530023940380705</v>
      </c>
      <c r="I108" s="1">
        <f>ABS(Mean!I108-MIN('ID-12'!C115,'ID-18'!H115,'ID-24'!H115,'ID-29'!I115,'ID-40'!I115,'ID-44'!G115,'ID-45'!I115,'ID-59'!G115))</f>
        <v>1.8139946579047299</v>
      </c>
      <c r="J108" s="1">
        <f>ABS(Mean!J108-MIN('ID-31'!D115,'ID-40'!J115,'ID-44'!H115,'ID-45'!J115,'ID-57'!H115))</f>
        <v>1.5408125866377</v>
      </c>
      <c r="K108" s="1">
        <f>ABS(Mean!K108-MIN('ID-26'!E115,'ID-31'!E115,'ID-34'!I115,'ID-36'!G115,'ID-40'!K115,'ID-44'!I115,'ID-57'!I115))</f>
        <v>2.4230867254260851</v>
      </c>
      <c r="M108" s="1">
        <v>13</v>
      </c>
      <c r="N108" s="70">
        <f t="shared" si="10"/>
        <v>4.0904017408992211E-4</v>
      </c>
      <c r="O108" s="1">
        <f t="shared" si="11"/>
        <v>2.0476485520897842E-4</v>
      </c>
      <c r="P108" s="1">
        <f t="shared" si="12"/>
        <v>2.5707151498924325E-4</v>
      </c>
      <c r="Q108" s="1">
        <f t="shared" si="13"/>
        <v>3.7954522578946564E-4</v>
      </c>
      <c r="R108" s="1">
        <f t="shared" si="14"/>
        <v>5.8869136467795452E-4</v>
      </c>
      <c r="S108" s="1">
        <f t="shared" si="15"/>
        <v>4.7590836083831375E-4</v>
      </c>
      <c r="T108" s="1">
        <f t="shared" si="16"/>
        <v>3.2537019884674258E-4</v>
      </c>
      <c r="U108" s="1">
        <f t="shared" si="17"/>
        <v>3.02211510006928E-4</v>
      </c>
      <c r="V108" s="1">
        <f t="shared" si="18"/>
        <v>2.5669937693384085E-4</v>
      </c>
      <c r="W108" s="1">
        <f t="shared" si="19"/>
        <v>4.0368624845598582E-4</v>
      </c>
    </row>
    <row r="109" spans="1:23" x14ac:dyDescent="0.25">
      <c r="A109" s="1">
        <v>13.125</v>
      </c>
      <c r="B109" s="1">
        <f>ABS(Mean!B109-MIN('ID-11'!B116,'ID-13'!B116,'ID-14'!B116,'ID-15'!B116,'ID-24'!B116,'ID-26'!B116,'ID-29'!B116,'ID-30'!B116,'ID-32'!B116,'ID-33'!B116,'ID-34'!B116,'ID-37'!B116,'ID-38'!B116,'ID-39'!B116,'ID-40'!B116,'ID-44'!B116,'ID-45'!B116,'ID-53'!B116,'ID-57'!B116,'ID-59'!B116,'ID-70'!B116,'ID-71'!B116))</f>
        <v>2.4573454446281051</v>
      </c>
      <c r="C109" s="1">
        <f>ABS(Mean!C109-MIN('ID-08'!B116,'ID-09'!B116,'ID-11'!C116,'ID-14'!C116,'ID-18'!B116,'ID-24'!C116,'ID-26'!C116,'ID-29'!C116,'ID-30'!C116,'ID-34'!C116,'ID-36'!B116,'ID-38'!C116,'ID-39'!C116,'ID-40'!C116,'ID-44'!C116,'ID-45'!C116,'ID-57'!C116,'ID-59'!C116))</f>
        <v>1.2043733420191294</v>
      </c>
      <c r="D109" s="1">
        <f>ABS(Mean!D109-MIN('ID-13'!C116,'ID-14'!D116,'ID-15'!C116,'ID-16'!B116,'ID-18'!C116,'ID-26'!D116,'ID-29'!D116,'ID-30'!D116,'ID-33'!C116,'ID-34'!D116,'ID-36'!C116,'ID-37'!C116,'ID-38'!D116,'ID-39'!D116,'ID-40'!D116,'ID-45'!D116,'ID-59'!D116,'ID-71'!C116))</f>
        <v>1.5515382920099257</v>
      </c>
      <c r="E109" s="1">
        <f>ABS(Mean!E109-MIN('ID-03'!B116,'ID-09'!C116,'ID-13'!D116,'ID-15'!D116,'ID-16'!C116,'ID-18'!D116,'ID-24'!D116,'ID-29'!E116,'ID-30'!E116,'ID-33'!D116,'ID-34'!E116,'ID-36'!D116,'ID-38'!E116,'ID-39'!E116,'ID-40'!E116,'ID-44'!D116,'ID-45'!E116,'ID-57'!D116,'ID-70'!C116,'ID-71'!D116))</f>
        <v>2.2869910023587021</v>
      </c>
      <c r="F109" s="1">
        <f>ABS(Mean!F109-MIN('ID-01'!B116,'ID-02'!B116,'ID-03'!C116,'ID-06'!B116,'ID-08'!C116,'ID-09'!D116,'ID-12'!B116,'ID-16'!D116,'ID-18'!E116,'ID-24'!E116,'ID-29'!F116,'ID-33'!E116,'ID-34'!F116,'ID-36'!E116,'ID-38'!F116,'ID-39'!F116,'ID-40'!F116,'ID-45'!F116,'ID-53'!C116,'ID-54'!B116,'ID-57'!E116,'ID-71'!E116))</f>
        <v>3.5302095515275864</v>
      </c>
      <c r="G109" s="1">
        <f>ABS(Mean!G109-MIN('ID-01'!C116,'ID-02'!C116,'ID-03'!D116,'ID-07'!B116,'ID-08'!D116,'ID-11'!D116,'ID-18'!F116,'ID-24'!F116,'ID-29'!G116,'ID-31'!B116,'ID-33'!F116,'ID-34'!G116,'ID-36'!F116,'ID-39'!G116,'ID-40'!G116,'ID-44'!E116,'ID-45'!G116,'ID-50'!B116,'ID-53'!D116,'ID-54'!C116,'ID-57'!F116,'ID-59'!E116,'ID-70'!D116,'ID-71'!F116))</f>
        <v>2.8467449910256204</v>
      </c>
      <c r="H109" s="1">
        <f>ABS(Mean!H109-MIN('ID-03'!E116,'ID-11'!E116,'ID-13'!E116,'ID-15'!E116,'ID-16'!E116,'ID-18'!G116,'ID-24'!G116,'ID-29'!H116,'ID-30'!F116,'ID-31'!C116,'ID-33'!G116,'ID-34'!H116,'ID-40'!H116,'ID-44'!F116,'ID-45'!H116,'ID-54'!D116,'ID-57'!G116,'ID-59'!F116,'ID-70'!E116,'ID-71'!G116))</f>
        <v>1.9295351150032283</v>
      </c>
      <c r="I109" s="1">
        <f>ABS(Mean!I109-MIN('ID-12'!C116,'ID-18'!H116,'ID-24'!H116,'ID-29'!I116,'ID-40'!I116,'ID-44'!G116,'ID-45'!I116,'ID-59'!G116))</f>
        <v>1.8681845369617927</v>
      </c>
      <c r="J109" s="1">
        <f>ABS(Mean!J109-MIN('ID-31'!D116,'ID-40'!J116,'ID-44'!H116,'ID-45'!J116,'ID-57'!H116))</f>
        <v>1.5198985458267944</v>
      </c>
      <c r="K109" s="1">
        <f>ABS(Mean!K109-MIN('ID-26'!E116,'ID-31'!E116,'ID-34'!I116,'ID-36'!G116,'ID-40'!K116,'ID-44'!I116,'ID-57'!I116))</f>
        <v>2.4205481547832082</v>
      </c>
      <c r="M109" s="1">
        <v>13.125</v>
      </c>
      <c r="N109" s="70">
        <f t="shared" si="10"/>
        <v>4.0939375107504236E-4</v>
      </c>
      <c r="O109" s="1">
        <f t="shared" si="11"/>
        <v>2.0064859878038698E-4</v>
      </c>
      <c r="P109" s="1">
        <f t="shared" si="12"/>
        <v>2.5848627944885364E-4</v>
      </c>
      <c r="Q109" s="1">
        <f t="shared" si="13"/>
        <v>3.8101270099295982E-4</v>
      </c>
      <c r="R109" s="1">
        <f t="shared" si="14"/>
        <v>5.8813291128449589E-4</v>
      </c>
      <c r="S109" s="1">
        <f t="shared" si="15"/>
        <v>4.7426771550486841E-4</v>
      </c>
      <c r="T109" s="1">
        <f t="shared" si="16"/>
        <v>3.2146055015953786E-4</v>
      </c>
      <c r="U109" s="1">
        <f t="shared" si="17"/>
        <v>3.1123954385783468E-4</v>
      </c>
      <c r="V109" s="1">
        <f t="shared" si="18"/>
        <v>2.5321509773474396E-4</v>
      </c>
      <c r="W109" s="1">
        <f t="shared" si="19"/>
        <v>4.032633225868825E-4</v>
      </c>
    </row>
    <row r="110" spans="1:23" x14ac:dyDescent="0.25">
      <c r="A110" s="1">
        <v>13.25</v>
      </c>
      <c r="B110" s="1">
        <f>ABS(Mean!B110-MIN('ID-11'!B117,'ID-13'!B117,'ID-14'!B117,'ID-15'!B117,'ID-24'!B117,'ID-26'!B117,'ID-29'!B117,'ID-30'!B117,'ID-32'!B117,'ID-33'!B117,'ID-34'!B117,'ID-37'!B117,'ID-38'!B117,'ID-39'!B117,'ID-40'!B117,'ID-44'!B117,'ID-45'!B117,'ID-53'!B117,'ID-57'!B117,'ID-59'!B117,'ID-70'!B117,'ID-71'!B117))</f>
        <v>2.4603053892318005</v>
      </c>
      <c r="C110" s="1">
        <f>ABS(Mean!C110-MIN('ID-08'!B117,'ID-09'!B117,'ID-11'!C117,'ID-14'!C117,'ID-18'!B117,'ID-24'!C117,'ID-26'!C117,'ID-29'!C117,'ID-30'!C117,'ID-34'!C117,'ID-36'!B117,'ID-38'!C117,'ID-39'!C117,'ID-40'!C117,'ID-44'!C117,'ID-45'!C117,'ID-57'!C117,'ID-59'!C117))</f>
        <v>1.166102739320124</v>
      </c>
      <c r="D110" s="1">
        <f>ABS(Mean!D110-MIN('ID-13'!C117,'ID-14'!D117,'ID-15'!C117,'ID-16'!B117,'ID-18'!C117,'ID-26'!D117,'ID-29'!D117,'ID-30'!D117,'ID-33'!C117,'ID-34'!D117,'ID-36'!C117,'ID-37'!C117,'ID-38'!D117,'ID-39'!D117,'ID-40'!D117,'ID-45'!D117,'ID-59'!D117,'ID-71'!C117))</f>
        <v>1.5500794859386611</v>
      </c>
      <c r="E110" s="1">
        <f>ABS(Mean!E110-MIN('ID-03'!B117,'ID-09'!C117,'ID-13'!D117,'ID-15'!D117,'ID-16'!C117,'ID-18'!D117,'ID-24'!D117,'ID-29'!E117,'ID-30'!E117,'ID-33'!D117,'ID-34'!E117,'ID-36'!D117,'ID-38'!E117,'ID-39'!E117,'ID-40'!E117,'ID-44'!D117,'ID-45'!E117,'ID-57'!D117,'ID-70'!C117,'ID-71'!D117))</f>
        <v>2.2804686335185149</v>
      </c>
      <c r="F110" s="1">
        <f>ABS(Mean!F110-MIN('ID-01'!B117,'ID-02'!B117,'ID-03'!C117,'ID-06'!B117,'ID-08'!C117,'ID-09'!D117,'ID-12'!B117,'ID-16'!D117,'ID-18'!E117,'ID-24'!E117,'ID-29'!F117,'ID-33'!E117,'ID-34'!F117,'ID-36'!E117,'ID-38'!F117,'ID-39'!F117,'ID-40'!F117,'ID-45'!F117,'ID-53'!C117,'ID-54'!B117,'ID-57'!E117,'ID-71'!E117))</f>
        <v>3.5220393159612771</v>
      </c>
      <c r="G110" s="1">
        <f>ABS(Mean!G110-MIN('ID-01'!C117,'ID-02'!C117,'ID-03'!D117,'ID-07'!B117,'ID-08'!D117,'ID-11'!D117,'ID-18'!F117,'ID-24'!F117,'ID-29'!G117,'ID-31'!B117,'ID-33'!F117,'ID-34'!G117,'ID-36'!F117,'ID-39'!G117,'ID-40'!G117,'ID-44'!E117,'ID-45'!G117,'ID-50'!B117,'ID-53'!D117,'ID-54'!C117,'ID-57'!F117,'ID-59'!E117,'ID-70'!D117,'ID-71'!F117))</f>
        <v>2.8526107134361633</v>
      </c>
      <c r="H110" s="1">
        <f>ABS(Mean!H110-MIN('ID-03'!E117,'ID-11'!E117,'ID-13'!E117,'ID-15'!E117,'ID-16'!E117,'ID-18'!G117,'ID-24'!G117,'ID-29'!H117,'ID-30'!F117,'ID-31'!C117,'ID-33'!G117,'ID-34'!H117,'ID-40'!H117,'ID-44'!F117,'ID-45'!H117,'ID-54'!D117,'ID-57'!G117,'ID-59'!F117,'ID-70'!E117,'ID-71'!G117))</f>
        <v>1.9392577991221516</v>
      </c>
      <c r="I110" s="1">
        <f>ABS(Mean!I110-MIN('ID-12'!C117,'ID-18'!H117,'ID-24'!H117,'ID-29'!I117,'ID-40'!I117,'ID-44'!G117,'ID-45'!I117,'ID-59'!G117))</f>
        <v>1.8786664118530014</v>
      </c>
      <c r="J110" s="1">
        <f>ABS(Mean!J110-MIN('ID-31'!D117,'ID-40'!J117,'ID-44'!H117,'ID-45'!J117,'ID-57'!H117))</f>
        <v>1.5066520958533065</v>
      </c>
      <c r="K110" s="1">
        <f>ABS(Mean!K110-MIN('ID-26'!E117,'ID-31'!E117,'ID-34'!I117,'ID-36'!G117,'ID-40'!K117,'ID-44'!I117,'ID-57'!I117))</f>
        <v>2.4474517835176148</v>
      </c>
      <c r="M110" s="1">
        <v>13.25</v>
      </c>
      <c r="N110" s="70">
        <f t="shared" si="10"/>
        <v>4.0988687784601798E-4</v>
      </c>
      <c r="O110" s="1">
        <f t="shared" si="11"/>
        <v>1.9427271637073267E-4</v>
      </c>
      <c r="P110" s="1">
        <f t="shared" si="12"/>
        <v>2.5824324235738098E-4</v>
      </c>
      <c r="Q110" s="1">
        <f t="shared" si="13"/>
        <v>3.7992607434418461E-4</v>
      </c>
      <c r="R110" s="1">
        <f t="shared" si="14"/>
        <v>5.8677175003914877E-4</v>
      </c>
      <c r="S110" s="1">
        <f t="shared" si="15"/>
        <v>4.7524494485846484E-4</v>
      </c>
      <c r="T110" s="1">
        <f t="shared" si="16"/>
        <v>3.2308034933375046E-4</v>
      </c>
      <c r="U110" s="1">
        <f t="shared" si="17"/>
        <v>3.1298582421471005E-4</v>
      </c>
      <c r="V110" s="1">
        <f t="shared" si="18"/>
        <v>2.5100823916916087E-4</v>
      </c>
      <c r="W110" s="1">
        <f t="shared" si="19"/>
        <v>4.0774546713403468E-4</v>
      </c>
    </row>
    <row r="111" spans="1:23" x14ac:dyDescent="0.25">
      <c r="A111" s="1">
        <v>13.375</v>
      </c>
      <c r="B111" s="1">
        <f>ABS(Mean!B111-MIN('ID-11'!B118,'ID-13'!B118,'ID-14'!B118,'ID-15'!B118,'ID-24'!B118,'ID-26'!B118,'ID-29'!B118,'ID-30'!B118,'ID-32'!B118,'ID-33'!B118,'ID-34'!B118,'ID-37'!B118,'ID-38'!B118,'ID-39'!B118,'ID-40'!B118,'ID-44'!B118,'ID-45'!B118,'ID-53'!B118,'ID-57'!B118,'ID-59'!B118,'ID-70'!B118,'ID-71'!B118))</f>
        <v>2.4663062392913493</v>
      </c>
      <c r="C111" s="1">
        <f>ABS(Mean!C111-MIN('ID-08'!B118,'ID-09'!B118,'ID-11'!C118,'ID-14'!C118,'ID-18'!B118,'ID-24'!C118,'ID-26'!C118,'ID-29'!C118,'ID-30'!C118,'ID-34'!C118,'ID-36'!B118,'ID-38'!C118,'ID-39'!C118,'ID-40'!C118,'ID-44'!C118,'ID-45'!C118,'ID-57'!C118,'ID-59'!C118))</f>
        <v>1.1585578720200465</v>
      </c>
      <c r="D111" s="1">
        <f>ABS(Mean!D111-MIN('ID-13'!C118,'ID-14'!D118,'ID-15'!C118,'ID-16'!B118,'ID-18'!C118,'ID-26'!D118,'ID-29'!D118,'ID-30'!D118,'ID-33'!C118,'ID-34'!D118,'ID-36'!C118,'ID-37'!C118,'ID-38'!D118,'ID-39'!D118,'ID-40'!D118,'ID-45'!D118,'ID-59'!D118,'ID-71'!C118))</f>
        <v>1.5203519226701951</v>
      </c>
      <c r="E111" s="1">
        <f>ABS(Mean!E111-MIN('ID-03'!B118,'ID-09'!C118,'ID-13'!D118,'ID-15'!D118,'ID-16'!C118,'ID-18'!D118,'ID-24'!D118,'ID-29'!E118,'ID-30'!E118,'ID-33'!D118,'ID-34'!E118,'ID-36'!D118,'ID-38'!E118,'ID-39'!E118,'ID-40'!E118,'ID-44'!D118,'ID-45'!E118,'ID-57'!D118,'ID-70'!C118,'ID-71'!D118))</f>
        <v>2.2931736597023074</v>
      </c>
      <c r="F111" s="1">
        <f>ABS(Mean!F111-MIN('ID-01'!B118,'ID-02'!B118,'ID-03'!C118,'ID-06'!B118,'ID-08'!C118,'ID-09'!D118,'ID-12'!B118,'ID-16'!D118,'ID-18'!E118,'ID-24'!E118,'ID-29'!F118,'ID-33'!E118,'ID-34'!F118,'ID-36'!E118,'ID-38'!F118,'ID-39'!F118,'ID-40'!F118,'ID-45'!F118,'ID-53'!C118,'ID-54'!B118,'ID-57'!E118,'ID-71'!E118))</f>
        <v>3.5137538107040518</v>
      </c>
      <c r="G111" s="1">
        <f>ABS(Mean!G111-MIN('ID-01'!C118,'ID-02'!C118,'ID-03'!D118,'ID-07'!B118,'ID-08'!D118,'ID-11'!D118,'ID-18'!F118,'ID-24'!F118,'ID-29'!G118,'ID-31'!B118,'ID-33'!F118,'ID-34'!G118,'ID-36'!F118,'ID-39'!G118,'ID-40'!G118,'ID-44'!E118,'ID-45'!G118,'ID-50'!B118,'ID-53'!D118,'ID-54'!C118,'ID-57'!F118,'ID-59'!E118,'ID-70'!D118,'ID-71'!F118))</f>
        <v>2.8574673990449293</v>
      </c>
      <c r="H111" s="1">
        <f>ABS(Mean!H111-MIN('ID-03'!E118,'ID-11'!E118,'ID-13'!E118,'ID-15'!E118,'ID-16'!E118,'ID-18'!G118,'ID-24'!G118,'ID-29'!H118,'ID-30'!F118,'ID-31'!C118,'ID-33'!G118,'ID-34'!H118,'ID-40'!H118,'ID-44'!F118,'ID-45'!H118,'ID-54'!D118,'ID-57'!G118,'ID-59'!F118,'ID-70'!E118,'ID-71'!G118))</f>
        <v>1.9468039568251663</v>
      </c>
      <c r="I111" s="1">
        <f>ABS(Mean!I111-MIN('ID-12'!C118,'ID-18'!H118,'ID-24'!H118,'ID-29'!I118,'ID-40'!I118,'ID-44'!G118,'ID-45'!I118,'ID-59'!G118))</f>
        <v>1.8965906403927193</v>
      </c>
      <c r="J111" s="1">
        <f>ABS(Mean!J111-MIN('ID-31'!D118,'ID-40'!J118,'ID-44'!H118,'ID-45'!J118,'ID-57'!H118))</f>
        <v>1.5465864764690636</v>
      </c>
      <c r="K111" s="1">
        <f>ABS(Mean!K111-MIN('ID-26'!E118,'ID-31'!E118,'ID-34'!I118,'ID-36'!G118,'ID-40'!K118,'ID-44'!I118,'ID-57'!I118))</f>
        <v>2.4596060592242286</v>
      </c>
      <c r="M111" s="1">
        <v>13.375</v>
      </c>
      <c r="N111" s="70">
        <f t="shared" si="10"/>
        <v>4.1088661946593884E-4</v>
      </c>
      <c r="O111" s="1">
        <f t="shared" si="11"/>
        <v>1.9301574147853975E-4</v>
      </c>
      <c r="P111" s="1">
        <f t="shared" si="12"/>
        <v>2.5329063031685452E-4</v>
      </c>
      <c r="Q111" s="1">
        <f t="shared" si="13"/>
        <v>3.8204273170640442E-4</v>
      </c>
      <c r="R111" s="1">
        <f t="shared" si="14"/>
        <v>5.8539138486329509E-4</v>
      </c>
      <c r="S111" s="1">
        <f t="shared" si="15"/>
        <v>4.7605406868088526E-4</v>
      </c>
      <c r="T111" s="1">
        <f t="shared" si="16"/>
        <v>3.2433753920707272E-4</v>
      </c>
      <c r="U111" s="1">
        <f t="shared" si="17"/>
        <v>3.1597200068942706E-4</v>
      </c>
      <c r="V111" s="1">
        <f t="shared" si="18"/>
        <v>2.57661306979746E-4</v>
      </c>
      <c r="W111" s="1">
        <f t="shared" si="19"/>
        <v>4.0977036946675651E-4</v>
      </c>
    </row>
    <row r="112" spans="1:23" x14ac:dyDescent="0.25">
      <c r="A112" s="1">
        <v>13.5</v>
      </c>
      <c r="B112" s="1">
        <f>ABS(Mean!B112-MIN('ID-11'!B119,'ID-13'!B119,'ID-14'!B119,'ID-15'!B119,'ID-24'!B119,'ID-26'!B119,'ID-29'!B119,'ID-30'!B119,'ID-32'!B119,'ID-33'!B119,'ID-34'!B119,'ID-37'!B119,'ID-38'!B119,'ID-39'!B119,'ID-40'!B119,'ID-44'!B119,'ID-45'!B119,'ID-53'!B119,'ID-57'!B119,'ID-59'!B119,'ID-70'!B119,'ID-71'!B119))</f>
        <v>2.4566537531393942</v>
      </c>
      <c r="C112" s="1">
        <f>ABS(Mean!C112-MIN('ID-08'!B119,'ID-09'!B119,'ID-11'!C119,'ID-14'!C119,'ID-18'!B119,'ID-24'!C119,'ID-26'!C119,'ID-29'!C119,'ID-30'!C119,'ID-34'!C119,'ID-36'!B119,'ID-38'!C119,'ID-39'!C119,'ID-40'!C119,'ID-44'!C119,'ID-45'!C119,'ID-57'!C119,'ID-59'!C119))</f>
        <v>1.155246323409949</v>
      </c>
      <c r="D112" s="1">
        <f>ABS(Mean!D112-MIN('ID-13'!C119,'ID-14'!D119,'ID-15'!C119,'ID-16'!B119,'ID-18'!C119,'ID-26'!D119,'ID-29'!D119,'ID-30'!D119,'ID-33'!C119,'ID-34'!D119,'ID-36'!C119,'ID-37'!C119,'ID-38'!D119,'ID-39'!D119,'ID-40'!D119,'ID-45'!D119,'ID-59'!D119,'ID-71'!C119))</f>
        <v>1.530464810239379</v>
      </c>
      <c r="E112" s="1">
        <f>ABS(Mean!E112-MIN('ID-03'!B119,'ID-09'!C119,'ID-13'!D119,'ID-15'!D119,'ID-16'!C119,'ID-18'!D119,'ID-24'!D119,'ID-29'!E119,'ID-30'!E119,'ID-33'!D119,'ID-34'!E119,'ID-36'!D119,'ID-38'!E119,'ID-39'!E119,'ID-40'!E119,'ID-44'!D119,'ID-45'!E119,'ID-57'!D119,'ID-70'!C119,'ID-71'!D119))</f>
        <v>2.3362750042753118</v>
      </c>
      <c r="F112" s="1">
        <f>ABS(Mean!F112-MIN('ID-01'!B119,'ID-02'!B119,'ID-03'!C119,'ID-06'!B119,'ID-08'!C119,'ID-09'!D119,'ID-12'!B119,'ID-16'!D119,'ID-18'!E119,'ID-24'!E119,'ID-29'!F119,'ID-33'!E119,'ID-34'!F119,'ID-36'!E119,'ID-38'!F119,'ID-39'!F119,'ID-40'!F119,'ID-45'!F119,'ID-53'!C119,'ID-54'!B119,'ID-57'!E119,'ID-71'!E119))</f>
        <v>3.5131276545685566</v>
      </c>
      <c r="G112" s="1">
        <f>ABS(Mean!G112-MIN('ID-01'!C119,'ID-02'!C119,'ID-03'!D119,'ID-07'!B119,'ID-08'!D119,'ID-11'!D119,'ID-18'!F119,'ID-24'!F119,'ID-29'!G119,'ID-31'!B119,'ID-33'!F119,'ID-34'!G119,'ID-36'!F119,'ID-39'!G119,'ID-40'!G119,'ID-44'!E119,'ID-45'!G119,'ID-50'!B119,'ID-53'!D119,'ID-54'!C119,'ID-57'!F119,'ID-59'!E119,'ID-70'!D119,'ID-71'!F119))</f>
        <v>2.8490769006688161</v>
      </c>
      <c r="H112" s="1">
        <f>ABS(Mean!H112-MIN('ID-03'!E119,'ID-11'!E119,'ID-13'!E119,'ID-15'!E119,'ID-16'!E119,'ID-18'!G119,'ID-24'!G119,'ID-29'!H119,'ID-30'!F119,'ID-31'!C119,'ID-33'!G119,'ID-34'!H119,'ID-40'!H119,'ID-44'!F119,'ID-45'!H119,'ID-54'!D119,'ID-57'!G119,'ID-59'!F119,'ID-70'!E119,'ID-71'!G119))</f>
        <v>1.9422892943937173</v>
      </c>
      <c r="I112" s="1">
        <f>ABS(Mean!I112-MIN('ID-12'!C119,'ID-18'!H119,'ID-24'!H119,'ID-29'!I119,'ID-40'!I119,'ID-44'!G119,'ID-45'!I119,'ID-59'!G119))</f>
        <v>1.9508644074615655</v>
      </c>
      <c r="J112" s="1">
        <f>ABS(Mean!J112-MIN('ID-31'!D119,'ID-40'!J119,'ID-44'!H119,'ID-45'!J119,'ID-57'!H119))</f>
        <v>1.5604617033671002</v>
      </c>
      <c r="K112" s="1">
        <f>ABS(Mean!K112-MIN('ID-26'!E119,'ID-31'!E119,'ID-34'!I119,'ID-36'!G119,'ID-40'!K119,'ID-44'!I119,'ID-57'!I119))</f>
        <v>2.436318302269286</v>
      </c>
      <c r="M112" s="1">
        <v>13.5</v>
      </c>
      <c r="N112" s="70">
        <f t="shared" si="10"/>
        <v>4.092785152730231E-4</v>
      </c>
      <c r="O112" s="1">
        <f t="shared" si="11"/>
        <v>1.9246403748009752E-4</v>
      </c>
      <c r="P112" s="1">
        <f t="shared" si="12"/>
        <v>2.5497543738588056E-4</v>
      </c>
      <c r="Q112" s="1">
        <f t="shared" si="13"/>
        <v>3.8922341571226698E-4</v>
      </c>
      <c r="R112" s="1">
        <f t="shared" si="14"/>
        <v>5.8528706725112154E-4</v>
      </c>
      <c r="S112" s="1">
        <f t="shared" si="15"/>
        <v>4.746562116514248E-4</v>
      </c>
      <c r="T112" s="1">
        <f t="shared" si="16"/>
        <v>3.2358539644599332E-4</v>
      </c>
      <c r="U112" s="1">
        <f t="shared" si="17"/>
        <v>3.2501401028309685E-4</v>
      </c>
      <c r="V112" s="1">
        <f t="shared" si="18"/>
        <v>2.5997291978095889E-4</v>
      </c>
      <c r="W112" s="1">
        <f t="shared" si="19"/>
        <v>4.0589062915806306E-4</v>
      </c>
    </row>
    <row r="113" spans="1:23" x14ac:dyDescent="0.25">
      <c r="A113" s="1">
        <v>13.625</v>
      </c>
      <c r="B113" s="1">
        <f>ABS(Mean!B113-MIN('ID-11'!B120,'ID-13'!B120,'ID-14'!B120,'ID-15'!B120,'ID-24'!B120,'ID-26'!B120,'ID-29'!B120,'ID-30'!B120,'ID-32'!B120,'ID-33'!B120,'ID-34'!B120,'ID-37'!B120,'ID-38'!B120,'ID-39'!B120,'ID-40'!B120,'ID-44'!B120,'ID-45'!B120,'ID-53'!B120,'ID-57'!B120,'ID-59'!B120,'ID-70'!B120,'ID-71'!B120))</f>
        <v>2.4391219875885382</v>
      </c>
      <c r="C113" s="1">
        <f>ABS(Mean!C113-MIN('ID-08'!B120,'ID-09'!B120,'ID-11'!C120,'ID-14'!C120,'ID-18'!B120,'ID-24'!C120,'ID-26'!C120,'ID-29'!C120,'ID-30'!C120,'ID-34'!C120,'ID-36'!B120,'ID-38'!C120,'ID-39'!C120,'ID-40'!C120,'ID-44'!C120,'ID-45'!C120,'ID-57'!C120,'ID-59'!C120))</f>
        <v>1.1095843502627747</v>
      </c>
      <c r="D113" s="1">
        <f>ABS(Mean!D113-MIN('ID-13'!C120,'ID-14'!D120,'ID-15'!C120,'ID-16'!B120,'ID-18'!C120,'ID-26'!D120,'ID-29'!D120,'ID-30'!D120,'ID-33'!C120,'ID-34'!D120,'ID-36'!C120,'ID-37'!C120,'ID-38'!D120,'ID-39'!D120,'ID-40'!D120,'ID-45'!D120,'ID-59'!D120,'ID-71'!C120))</f>
        <v>1.6226632399781407</v>
      </c>
      <c r="E113" s="1">
        <f>ABS(Mean!E113-MIN('ID-03'!B120,'ID-09'!C120,'ID-13'!D120,'ID-15'!D120,'ID-16'!C120,'ID-18'!D120,'ID-24'!D120,'ID-29'!E120,'ID-30'!E120,'ID-33'!D120,'ID-34'!E120,'ID-36'!D120,'ID-38'!E120,'ID-39'!E120,'ID-40'!E120,'ID-44'!D120,'ID-45'!E120,'ID-57'!D120,'ID-70'!C120,'ID-71'!D120))</f>
        <v>2.3173210449062864</v>
      </c>
      <c r="F113" s="1">
        <f>ABS(Mean!F113-MIN('ID-01'!B120,'ID-02'!B120,'ID-03'!C120,'ID-06'!B120,'ID-08'!C120,'ID-09'!D120,'ID-12'!B120,'ID-16'!D120,'ID-18'!E120,'ID-24'!E120,'ID-29'!F120,'ID-33'!E120,'ID-34'!F120,'ID-36'!E120,'ID-38'!F120,'ID-39'!F120,'ID-40'!F120,'ID-45'!F120,'ID-53'!C120,'ID-54'!B120,'ID-57'!E120,'ID-71'!E120))</f>
        <v>3.511980108973904</v>
      </c>
      <c r="G113" s="1">
        <f>ABS(Mean!G113-MIN('ID-01'!C120,'ID-02'!C120,'ID-03'!D120,'ID-07'!B120,'ID-08'!D120,'ID-11'!D120,'ID-18'!F120,'ID-24'!F120,'ID-29'!G120,'ID-31'!B120,'ID-33'!F120,'ID-34'!G120,'ID-36'!F120,'ID-39'!G120,'ID-40'!G120,'ID-44'!E120,'ID-45'!G120,'ID-50'!B120,'ID-53'!D120,'ID-54'!C120,'ID-57'!F120,'ID-59'!E120,'ID-70'!D120,'ID-71'!F120))</f>
        <v>2.8423312614167631</v>
      </c>
      <c r="H113" s="1">
        <f>ABS(Mean!H113-MIN('ID-03'!E120,'ID-11'!E120,'ID-13'!E120,'ID-15'!E120,'ID-16'!E120,'ID-18'!G120,'ID-24'!G120,'ID-29'!H120,'ID-30'!F120,'ID-31'!C120,'ID-33'!G120,'ID-34'!H120,'ID-40'!H120,'ID-44'!F120,'ID-45'!H120,'ID-54'!D120,'ID-57'!G120,'ID-59'!F120,'ID-70'!E120,'ID-71'!G120))</f>
        <v>1.9591418459720438</v>
      </c>
      <c r="I113" s="1">
        <f>ABS(Mean!I113-MIN('ID-12'!C120,'ID-18'!H120,'ID-24'!H120,'ID-29'!I120,'ID-40'!I120,'ID-44'!G120,'ID-45'!I120,'ID-59'!G120))</f>
        <v>1.8904194708602331</v>
      </c>
      <c r="J113" s="1">
        <f>ABS(Mean!J113-MIN('ID-31'!D120,'ID-40'!J120,'ID-44'!H120,'ID-45'!J120,'ID-57'!H120))</f>
        <v>1.598583197460965</v>
      </c>
      <c r="K113" s="1">
        <f>ABS(Mean!K113-MIN('ID-26'!E120,'ID-31'!E120,'ID-34'!I120,'ID-36'!G120,'ID-40'!K120,'ID-44'!I120,'ID-57'!I120))</f>
        <v>2.4887694450438231</v>
      </c>
      <c r="M113" s="1">
        <v>13.625</v>
      </c>
      <c r="N113" s="70">
        <f t="shared" si="10"/>
        <v>4.0635772313225046E-4</v>
      </c>
      <c r="O113" s="1">
        <f t="shared" si="11"/>
        <v>1.8485675275377826E-4</v>
      </c>
      <c r="P113" s="1">
        <f t="shared" si="12"/>
        <v>2.7033569578035826E-4</v>
      </c>
      <c r="Q113" s="1">
        <f t="shared" si="13"/>
        <v>3.8606568608138734E-4</v>
      </c>
      <c r="R113" s="1">
        <f t="shared" si="14"/>
        <v>5.8509588615505244E-4</v>
      </c>
      <c r="S113" s="1">
        <f t="shared" si="15"/>
        <v>4.7353238815203274E-4</v>
      </c>
      <c r="T113" s="1">
        <f t="shared" si="16"/>
        <v>3.2639303153894254E-4</v>
      </c>
      <c r="U113" s="1">
        <f t="shared" si="17"/>
        <v>3.1494388384531484E-4</v>
      </c>
      <c r="V113" s="1">
        <f t="shared" si="18"/>
        <v>2.6632396069699679E-4</v>
      </c>
      <c r="W113" s="1">
        <f t="shared" si="19"/>
        <v>4.1462898954430094E-4</v>
      </c>
    </row>
    <row r="114" spans="1:23" x14ac:dyDescent="0.25">
      <c r="A114" s="1">
        <v>13.75</v>
      </c>
      <c r="B114" s="1">
        <f>ABS(Mean!B114-MIN('ID-11'!B121,'ID-13'!B121,'ID-14'!B121,'ID-15'!B121,'ID-24'!B121,'ID-26'!B121,'ID-29'!B121,'ID-30'!B121,'ID-32'!B121,'ID-33'!B121,'ID-34'!B121,'ID-37'!B121,'ID-38'!B121,'ID-39'!B121,'ID-40'!B121,'ID-44'!B121,'ID-45'!B121,'ID-53'!B121,'ID-57'!B121,'ID-59'!B121,'ID-70'!B121,'ID-71'!B121))</f>
        <v>2.4558056152460876</v>
      </c>
      <c r="C114" s="1">
        <f>ABS(Mean!C114-MIN('ID-08'!B121,'ID-09'!B121,'ID-11'!C121,'ID-14'!C121,'ID-18'!B121,'ID-24'!C121,'ID-26'!C121,'ID-29'!C121,'ID-30'!C121,'ID-34'!C121,'ID-36'!B121,'ID-38'!C121,'ID-39'!C121,'ID-40'!C121,'ID-44'!C121,'ID-45'!C121,'ID-57'!C121,'ID-59'!C121))</f>
        <v>1.0598689250489841</v>
      </c>
      <c r="D114" s="1">
        <f>ABS(Mean!D114-MIN('ID-13'!C121,'ID-14'!D121,'ID-15'!C121,'ID-16'!B121,'ID-18'!C121,'ID-26'!D121,'ID-29'!D121,'ID-30'!D121,'ID-33'!C121,'ID-34'!D121,'ID-36'!C121,'ID-37'!C121,'ID-38'!D121,'ID-39'!D121,'ID-40'!D121,'ID-45'!D121,'ID-59'!D121,'ID-71'!C121))</f>
        <v>1.6171214164536525</v>
      </c>
      <c r="E114" s="1">
        <f>ABS(Mean!E114-MIN('ID-03'!B121,'ID-09'!C121,'ID-13'!D121,'ID-15'!D121,'ID-16'!C121,'ID-18'!D121,'ID-24'!D121,'ID-29'!E121,'ID-30'!E121,'ID-33'!D121,'ID-34'!E121,'ID-36'!D121,'ID-38'!E121,'ID-39'!E121,'ID-40'!E121,'ID-44'!D121,'ID-45'!E121,'ID-57'!D121,'ID-70'!C121,'ID-71'!D121))</f>
        <v>2.2909987235411751</v>
      </c>
      <c r="F114" s="1">
        <f>ABS(Mean!F114-MIN('ID-01'!B121,'ID-02'!B121,'ID-03'!C121,'ID-06'!B121,'ID-08'!C121,'ID-09'!D121,'ID-12'!B121,'ID-16'!D121,'ID-18'!E121,'ID-24'!E121,'ID-29'!F121,'ID-33'!E121,'ID-34'!F121,'ID-36'!E121,'ID-38'!F121,'ID-39'!F121,'ID-40'!F121,'ID-45'!F121,'ID-53'!C121,'ID-54'!B121,'ID-57'!E121,'ID-71'!E121))</f>
        <v>3.5135084780862855</v>
      </c>
      <c r="G114" s="1">
        <f>ABS(Mean!G114-MIN('ID-01'!C121,'ID-02'!C121,'ID-03'!D121,'ID-07'!B121,'ID-08'!D121,'ID-11'!D121,'ID-18'!F121,'ID-24'!F121,'ID-29'!G121,'ID-31'!B121,'ID-33'!F121,'ID-34'!G121,'ID-36'!F121,'ID-39'!G121,'ID-40'!G121,'ID-44'!E121,'ID-45'!G121,'ID-50'!B121,'ID-53'!D121,'ID-54'!C121,'ID-57'!F121,'ID-59'!E121,'ID-70'!D121,'ID-71'!F121))</f>
        <v>2.8284928741727282</v>
      </c>
      <c r="H114" s="1">
        <f>ABS(Mean!H114-MIN('ID-03'!E121,'ID-11'!E121,'ID-13'!E121,'ID-15'!E121,'ID-16'!E121,'ID-18'!G121,'ID-24'!G121,'ID-29'!H121,'ID-30'!F121,'ID-31'!C121,'ID-33'!G121,'ID-34'!H121,'ID-40'!H121,'ID-44'!F121,'ID-45'!H121,'ID-54'!D121,'ID-57'!G121,'ID-59'!F121,'ID-70'!E121,'ID-71'!G121))</f>
        <v>1.975196255129174</v>
      </c>
      <c r="I114" s="1">
        <f>ABS(Mean!I114-MIN('ID-12'!C121,'ID-18'!H121,'ID-24'!H121,'ID-29'!I121,'ID-40'!I121,'ID-44'!G121,'ID-45'!I121,'ID-59'!G121))</f>
        <v>1.9009772887287393</v>
      </c>
      <c r="J114" s="1">
        <f>ABS(Mean!J114-MIN('ID-31'!D121,'ID-40'!J121,'ID-44'!H121,'ID-45'!J121,'ID-57'!H121))</f>
        <v>1.5635552876425844</v>
      </c>
      <c r="K114" s="1">
        <f>ABS(Mean!K114-MIN('ID-26'!E121,'ID-31'!E121,'ID-34'!I121,'ID-36'!G121,'ID-40'!K121,'ID-44'!I121,'ID-57'!I121))</f>
        <v>2.520677180708546</v>
      </c>
      <c r="M114" s="1">
        <v>13.75</v>
      </c>
      <c r="N114" s="70">
        <f t="shared" si="10"/>
        <v>4.0913721549999823E-4</v>
      </c>
      <c r="O114" s="1">
        <f t="shared" si="11"/>
        <v>1.7657416291316075E-4</v>
      </c>
      <c r="P114" s="1">
        <f t="shared" si="12"/>
        <v>2.6941242798117851E-4</v>
      </c>
      <c r="Q114" s="1">
        <f t="shared" si="13"/>
        <v>3.8168038734195979E-4</v>
      </c>
      <c r="R114" s="1">
        <f t="shared" si="14"/>
        <v>5.8535051244917521E-4</v>
      </c>
      <c r="S114" s="1">
        <f t="shared" si="15"/>
        <v>4.7122691283717655E-4</v>
      </c>
      <c r="T114" s="1">
        <f t="shared" si="16"/>
        <v>3.2906769610452038E-4</v>
      </c>
      <c r="U114" s="1">
        <f t="shared" si="17"/>
        <v>3.1670281630220799E-4</v>
      </c>
      <c r="V114" s="1">
        <f t="shared" si="18"/>
        <v>2.6048831092125458E-4</v>
      </c>
      <c r="W114" s="1">
        <f t="shared" si="19"/>
        <v>4.1994481830604381E-4</v>
      </c>
    </row>
    <row r="115" spans="1:23" x14ac:dyDescent="0.25">
      <c r="A115" s="1">
        <v>13.875</v>
      </c>
      <c r="B115" s="1">
        <f>ABS(Mean!B115-MIN('ID-11'!B122,'ID-13'!B122,'ID-14'!B122,'ID-15'!B122,'ID-24'!B122,'ID-26'!B122,'ID-29'!B122,'ID-30'!B122,'ID-32'!B122,'ID-33'!B122,'ID-34'!B122,'ID-37'!B122,'ID-38'!B122,'ID-39'!B122,'ID-40'!B122,'ID-44'!B122,'ID-45'!B122,'ID-53'!B122,'ID-57'!B122,'ID-59'!B122,'ID-70'!B122,'ID-71'!B122))</f>
        <v>2.4487652145852961</v>
      </c>
      <c r="C115" s="1">
        <f>ABS(Mean!C115-MIN('ID-08'!B122,'ID-09'!B122,'ID-11'!C122,'ID-14'!C122,'ID-18'!B122,'ID-24'!C122,'ID-26'!C122,'ID-29'!C122,'ID-30'!C122,'ID-34'!C122,'ID-36'!B122,'ID-38'!C122,'ID-39'!C122,'ID-40'!C122,'ID-44'!C122,'ID-45'!C122,'ID-57'!C122,'ID-59'!C122))</f>
        <v>1.0860963259404057</v>
      </c>
      <c r="D115" s="1">
        <f>ABS(Mean!D115-MIN('ID-13'!C122,'ID-14'!D122,'ID-15'!C122,'ID-16'!B122,'ID-18'!C122,'ID-26'!D122,'ID-29'!D122,'ID-30'!D122,'ID-33'!C122,'ID-34'!D122,'ID-36'!C122,'ID-37'!C122,'ID-38'!D122,'ID-39'!D122,'ID-40'!D122,'ID-45'!D122,'ID-59'!D122,'ID-71'!C122))</f>
        <v>1.64152454067757</v>
      </c>
      <c r="E115" s="1">
        <f>ABS(Mean!E115-MIN('ID-03'!B122,'ID-09'!C122,'ID-13'!D122,'ID-15'!D122,'ID-16'!C122,'ID-18'!D122,'ID-24'!D122,'ID-29'!E122,'ID-30'!E122,'ID-33'!D122,'ID-34'!E122,'ID-36'!D122,'ID-38'!E122,'ID-39'!E122,'ID-40'!E122,'ID-44'!D122,'ID-45'!E122,'ID-57'!D122,'ID-70'!C122,'ID-71'!D122))</f>
        <v>2.2396179421753977</v>
      </c>
      <c r="F115" s="1">
        <f>ABS(Mean!F115-MIN('ID-01'!B122,'ID-02'!B122,'ID-03'!C122,'ID-06'!B122,'ID-08'!C122,'ID-09'!D122,'ID-12'!B122,'ID-16'!D122,'ID-18'!E122,'ID-24'!E122,'ID-29'!F122,'ID-33'!E122,'ID-34'!F122,'ID-36'!E122,'ID-38'!F122,'ID-39'!F122,'ID-40'!F122,'ID-45'!F122,'ID-53'!C122,'ID-54'!B122,'ID-57'!E122,'ID-71'!E122))</f>
        <v>3.5133458037788432</v>
      </c>
      <c r="G115" s="1">
        <f>ABS(Mean!G115-MIN('ID-01'!C122,'ID-02'!C122,'ID-03'!D122,'ID-07'!B122,'ID-08'!D122,'ID-11'!D122,'ID-18'!F122,'ID-24'!F122,'ID-29'!G122,'ID-31'!B122,'ID-33'!F122,'ID-34'!G122,'ID-36'!F122,'ID-39'!G122,'ID-40'!G122,'ID-44'!E122,'ID-45'!G122,'ID-50'!B122,'ID-53'!D122,'ID-54'!C122,'ID-57'!F122,'ID-59'!E122,'ID-70'!D122,'ID-71'!F122))</f>
        <v>2.8443301074907286</v>
      </c>
      <c r="H115" s="1">
        <f>ABS(Mean!H115-MIN('ID-03'!E122,'ID-11'!E122,'ID-13'!E122,'ID-15'!E122,'ID-16'!E122,'ID-18'!G122,'ID-24'!G122,'ID-29'!H122,'ID-30'!F122,'ID-31'!C122,'ID-33'!G122,'ID-34'!H122,'ID-40'!H122,'ID-44'!F122,'ID-45'!H122,'ID-54'!D122,'ID-57'!G122,'ID-59'!F122,'ID-70'!E122,'ID-71'!G122))</f>
        <v>1.9371340263418513</v>
      </c>
      <c r="I115" s="1">
        <f>ABS(Mean!I115-MIN('ID-12'!C122,'ID-18'!H122,'ID-24'!H122,'ID-29'!I122,'ID-40'!I122,'ID-44'!G122,'ID-45'!I122,'ID-59'!G122))</f>
        <v>1.9246124122057739</v>
      </c>
      <c r="J115" s="1">
        <f>ABS(Mean!J115-MIN('ID-31'!D122,'ID-40'!J122,'ID-44'!H122,'ID-45'!J122,'ID-57'!H122))</f>
        <v>1.4954201672713947</v>
      </c>
      <c r="K115" s="1">
        <f>ABS(Mean!K115-MIN('ID-26'!E122,'ID-31'!E122,'ID-34'!I122,'ID-36'!G122,'ID-40'!K122,'ID-44'!I122,'ID-57'!I122))</f>
        <v>2.5080355891690176</v>
      </c>
      <c r="M115" s="1">
        <v>13.875</v>
      </c>
      <c r="N115" s="70">
        <f t="shared" si="10"/>
        <v>4.0796428474991036E-4</v>
      </c>
      <c r="O115" s="1">
        <f t="shared" si="11"/>
        <v>1.8094364790167161E-4</v>
      </c>
      <c r="P115" s="1">
        <f t="shared" si="12"/>
        <v>2.7347798847688319E-4</v>
      </c>
      <c r="Q115" s="1">
        <f t="shared" si="13"/>
        <v>3.7312034916642126E-4</v>
      </c>
      <c r="R115" s="1">
        <f t="shared" si="14"/>
        <v>5.853234109095553E-4</v>
      </c>
      <c r="S115" s="1">
        <f t="shared" si="15"/>
        <v>4.7386539590795542E-4</v>
      </c>
      <c r="T115" s="1">
        <f t="shared" si="16"/>
        <v>3.2272652878855246E-4</v>
      </c>
      <c r="U115" s="1">
        <f t="shared" si="17"/>
        <v>3.2064042787348195E-4</v>
      </c>
      <c r="V115" s="1">
        <f t="shared" si="18"/>
        <v>2.4913699986741435E-4</v>
      </c>
      <c r="W115" s="1">
        <f t="shared" si="19"/>
        <v>4.1783872915555838E-4</v>
      </c>
    </row>
    <row r="116" spans="1:23" x14ac:dyDescent="0.25">
      <c r="A116" s="1">
        <v>14</v>
      </c>
      <c r="B116" s="1">
        <f>ABS(Mean!B116-MIN('ID-11'!B123,'ID-13'!B123,'ID-14'!B123,'ID-15'!B123,'ID-24'!B123,'ID-26'!B123,'ID-29'!B123,'ID-30'!B123,'ID-32'!B123,'ID-33'!B123,'ID-34'!B123,'ID-37'!B123,'ID-38'!B123,'ID-39'!B123,'ID-40'!B123,'ID-44'!B123,'ID-45'!B123,'ID-53'!B123,'ID-57'!B123,'ID-59'!B123,'ID-70'!B123,'ID-71'!B123))</f>
        <v>2.4036466412064885</v>
      </c>
      <c r="C116" s="1">
        <f>ABS(Mean!C116-MIN('ID-08'!B123,'ID-09'!B123,'ID-11'!C123,'ID-14'!C123,'ID-18'!B123,'ID-24'!C123,'ID-26'!C123,'ID-29'!C123,'ID-30'!C123,'ID-34'!C123,'ID-36'!B123,'ID-38'!C123,'ID-39'!C123,'ID-40'!C123,'ID-44'!C123,'ID-45'!C123,'ID-57'!C123,'ID-59'!C123))</f>
        <v>1.1524470107107991</v>
      </c>
      <c r="D116" s="1">
        <f>ABS(Mean!D116-MIN('ID-13'!C123,'ID-14'!D123,'ID-15'!C123,'ID-16'!B123,'ID-18'!C123,'ID-26'!D123,'ID-29'!D123,'ID-30'!D123,'ID-33'!C123,'ID-34'!D123,'ID-36'!C123,'ID-37'!C123,'ID-38'!D123,'ID-39'!D123,'ID-40'!D123,'ID-45'!D123,'ID-59'!D123,'ID-71'!C123))</f>
        <v>1.6871276659288292</v>
      </c>
      <c r="E116" s="1">
        <f>ABS(Mean!E116-MIN('ID-03'!B123,'ID-09'!C123,'ID-13'!D123,'ID-15'!D123,'ID-16'!C123,'ID-18'!D123,'ID-24'!D123,'ID-29'!E123,'ID-30'!E123,'ID-33'!D123,'ID-34'!E123,'ID-36'!D123,'ID-38'!E123,'ID-39'!E123,'ID-40'!E123,'ID-44'!D123,'ID-45'!E123,'ID-57'!D123,'ID-70'!C123,'ID-71'!D123))</f>
        <v>2.2241448423715031</v>
      </c>
      <c r="F116" s="1">
        <f>ABS(Mean!F116-MIN('ID-01'!B123,'ID-02'!B123,'ID-03'!C123,'ID-06'!B123,'ID-08'!C123,'ID-09'!D123,'ID-12'!B123,'ID-16'!D123,'ID-18'!E123,'ID-24'!E123,'ID-29'!F123,'ID-33'!E123,'ID-34'!F123,'ID-36'!E123,'ID-38'!F123,'ID-39'!F123,'ID-40'!F123,'ID-45'!F123,'ID-53'!C123,'ID-54'!B123,'ID-57'!E123,'ID-71'!E123))</f>
        <v>3.5159756923995542</v>
      </c>
      <c r="G116" s="1">
        <f>ABS(Mean!G116-MIN('ID-01'!C123,'ID-02'!C123,'ID-03'!D123,'ID-07'!B123,'ID-08'!D123,'ID-11'!D123,'ID-18'!F123,'ID-24'!F123,'ID-29'!G123,'ID-31'!B123,'ID-33'!F123,'ID-34'!G123,'ID-36'!F123,'ID-39'!G123,'ID-40'!G123,'ID-44'!E123,'ID-45'!G123,'ID-50'!B123,'ID-53'!D123,'ID-54'!C123,'ID-57'!F123,'ID-59'!E123,'ID-70'!D123,'ID-71'!F123))</f>
        <v>2.8420492071243246</v>
      </c>
      <c r="H116" s="1">
        <f>ABS(Mean!H116-MIN('ID-03'!E123,'ID-11'!E123,'ID-13'!E123,'ID-15'!E123,'ID-16'!E123,'ID-18'!G123,'ID-24'!G123,'ID-29'!H123,'ID-30'!F123,'ID-31'!C123,'ID-33'!G123,'ID-34'!H123,'ID-40'!H123,'ID-44'!F123,'ID-45'!H123,'ID-54'!D123,'ID-57'!G123,'ID-59'!F123,'ID-70'!E123,'ID-71'!G123))</f>
        <v>1.9424167813399262</v>
      </c>
      <c r="I116" s="1">
        <f>ABS(Mean!I116-MIN('ID-12'!C123,'ID-18'!H123,'ID-24'!H123,'ID-29'!I123,'ID-40'!I123,'ID-44'!G123,'ID-45'!I123,'ID-59'!G123))</f>
        <v>1.9524995596500601</v>
      </c>
      <c r="J116" s="1">
        <f>ABS(Mean!J116-MIN('ID-31'!D123,'ID-40'!J123,'ID-44'!H123,'ID-45'!J123,'ID-57'!H123))</f>
        <v>1.5495349715799012</v>
      </c>
      <c r="K116" s="1">
        <f>ABS(Mean!K116-MIN('ID-26'!E123,'ID-31'!E123,'ID-34'!I123,'ID-36'!G123,'ID-40'!K123,'ID-44'!I123,'ID-57'!I123))</f>
        <v>2.4961976050198005</v>
      </c>
      <c r="M116" s="1">
        <v>14</v>
      </c>
      <c r="N116" s="70">
        <f t="shared" si="10"/>
        <v>4.0044753042500102E-4</v>
      </c>
      <c r="O116" s="1">
        <f t="shared" si="11"/>
        <v>1.9199767198441916E-4</v>
      </c>
      <c r="P116" s="1">
        <f t="shared" si="12"/>
        <v>2.8107546914374299E-4</v>
      </c>
      <c r="Q116" s="1">
        <f t="shared" si="13"/>
        <v>3.7054253073909245E-4</v>
      </c>
      <c r="R116" s="1">
        <f t="shared" si="14"/>
        <v>5.8576155035376578E-4</v>
      </c>
      <c r="S116" s="1">
        <f t="shared" si="15"/>
        <v>4.7348539790691249E-4</v>
      </c>
      <c r="T116" s="1">
        <f t="shared" si="16"/>
        <v>3.2360663577123171E-4</v>
      </c>
      <c r="U116" s="1">
        <f t="shared" si="17"/>
        <v>3.2528642663770004E-4</v>
      </c>
      <c r="V116" s="1">
        <f t="shared" si="18"/>
        <v>2.5815252626521158E-4</v>
      </c>
      <c r="W116" s="1">
        <f t="shared" si="19"/>
        <v>4.1586652099629876E-4</v>
      </c>
    </row>
    <row r="117" spans="1:23" x14ac:dyDescent="0.25">
      <c r="A117" s="1">
        <v>14.125</v>
      </c>
      <c r="B117" s="1">
        <f>ABS(Mean!B117-MIN('ID-11'!B124,'ID-13'!B124,'ID-14'!B124,'ID-15'!B124,'ID-24'!B124,'ID-26'!B124,'ID-29'!B124,'ID-30'!B124,'ID-32'!B124,'ID-33'!B124,'ID-34'!B124,'ID-37'!B124,'ID-38'!B124,'ID-39'!B124,'ID-40'!B124,'ID-44'!B124,'ID-45'!B124,'ID-53'!B124,'ID-57'!B124,'ID-59'!B124,'ID-70'!B124,'ID-71'!B124))</f>
        <v>2.3985608039676305</v>
      </c>
      <c r="C117" s="1">
        <f>ABS(Mean!C117-MIN('ID-08'!B124,'ID-09'!B124,'ID-11'!C124,'ID-14'!C124,'ID-18'!B124,'ID-24'!C124,'ID-26'!C124,'ID-29'!C124,'ID-30'!C124,'ID-34'!C124,'ID-36'!B124,'ID-38'!C124,'ID-39'!C124,'ID-40'!C124,'ID-44'!C124,'ID-45'!C124,'ID-57'!C124,'ID-59'!C124))</f>
        <v>1.2245336728527885</v>
      </c>
      <c r="D117" s="1">
        <f>ABS(Mean!D117-MIN('ID-13'!C124,'ID-14'!D124,'ID-15'!C124,'ID-16'!B124,'ID-18'!C124,'ID-26'!D124,'ID-29'!D124,'ID-30'!D124,'ID-33'!C124,'ID-34'!D124,'ID-36'!C124,'ID-37'!C124,'ID-38'!D124,'ID-39'!D124,'ID-40'!D124,'ID-45'!D124,'ID-59'!D124,'ID-71'!C124))</f>
        <v>1.6906323997991417</v>
      </c>
      <c r="E117" s="1">
        <f>ABS(Mean!E117-MIN('ID-03'!B124,'ID-09'!C124,'ID-13'!D124,'ID-15'!D124,'ID-16'!C124,'ID-18'!D124,'ID-24'!D124,'ID-29'!E124,'ID-30'!E124,'ID-33'!D124,'ID-34'!E124,'ID-36'!D124,'ID-38'!E124,'ID-39'!E124,'ID-40'!E124,'ID-44'!D124,'ID-45'!E124,'ID-57'!D124,'ID-70'!C124,'ID-71'!D124))</f>
        <v>2.1943078290975926</v>
      </c>
      <c r="F117" s="1">
        <f>ABS(Mean!F117-MIN('ID-01'!B124,'ID-02'!B124,'ID-03'!C124,'ID-06'!B124,'ID-08'!C124,'ID-09'!D124,'ID-12'!B124,'ID-16'!D124,'ID-18'!E124,'ID-24'!E124,'ID-29'!F124,'ID-33'!E124,'ID-34'!F124,'ID-36'!E124,'ID-38'!F124,'ID-39'!F124,'ID-40'!F124,'ID-45'!F124,'ID-53'!C124,'ID-54'!B124,'ID-57'!E124,'ID-71'!E124))</f>
        <v>3.5332266782229262</v>
      </c>
      <c r="G117" s="1">
        <f>ABS(Mean!G117-MIN('ID-01'!C124,'ID-02'!C124,'ID-03'!D124,'ID-07'!B124,'ID-08'!D124,'ID-11'!D124,'ID-18'!F124,'ID-24'!F124,'ID-29'!G124,'ID-31'!B124,'ID-33'!F124,'ID-34'!G124,'ID-36'!F124,'ID-39'!G124,'ID-40'!G124,'ID-44'!E124,'ID-45'!G124,'ID-50'!B124,'ID-53'!D124,'ID-54'!C124,'ID-57'!F124,'ID-59'!E124,'ID-70'!D124,'ID-71'!F124))</f>
        <v>2.8395163676254538</v>
      </c>
      <c r="H117" s="1">
        <f>ABS(Mean!H117-MIN('ID-03'!E124,'ID-11'!E124,'ID-13'!E124,'ID-15'!E124,'ID-16'!E124,'ID-18'!G124,'ID-24'!G124,'ID-29'!H124,'ID-30'!F124,'ID-31'!C124,'ID-33'!G124,'ID-34'!H124,'ID-40'!H124,'ID-44'!F124,'ID-45'!H124,'ID-54'!D124,'ID-57'!G124,'ID-59'!F124,'ID-70'!E124,'ID-71'!G124))</f>
        <v>1.9335150207167873</v>
      </c>
      <c r="I117" s="1">
        <f>ABS(Mean!I117-MIN('ID-12'!C124,'ID-18'!H124,'ID-24'!H124,'ID-29'!I124,'ID-40'!I124,'ID-44'!G124,'ID-45'!I124,'ID-59'!G124))</f>
        <v>1.9277350516762817</v>
      </c>
      <c r="J117" s="1">
        <f>ABS(Mean!J117-MIN('ID-31'!D124,'ID-40'!J124,'ID-44'!H124,'ID-45'!J124,'ID-57'!H124))</f>
        <v>1.5602191760285291</v>
      </c>
      <c r="K117" s="1">
        <f>ABS(Mean!K117-MIN('ID-26'!E124,'ID-31'!E124,'ID-34'!I124,'ID-36'!G124,'ID-40'!K124,'ID-44'!I124,'ID-57'!I124))</f>
        <v>2.4660228470506551</v>
      </c>
      <c r="M117" s="1">
        <v>14.125</v>
      </c>
      <c r="N117" s="70">
        <f t="shared" si="10"/>
        <v>3.9960022994100727E-4</v>
      </c>
      <c r="O117" s="1">
        <f t="shared" si="11"/>
        <v>2.0400730989727456E-4</v>
      </c>
      <c r="P117" s="1">
        <f t="shared" si="12"/>
        <v>2.8165935780653703E-4</v>
      </c>
      <c r="Q117" s="1">
        <f t="shared" si="13"/>
        <v>3.6557168432765897E-4</v>
      </c>
      <c r="R117" s="1">
        <f t="shared" si="14"/>
        <v>5.886355645919395E-4</v>
      </c>
      <c r="S117" s="1">
        <f t="shared" si="15"/>
        <v>4.7306342684640064E-4</v>
      </c>
      <c r="T117" s="1">
        <f t="shared" si="16"/>
        <v>3.2212360245141678E-4</v>
      </c>
      <c r="U117" s="1">
        <f t="shared" si="17"/>
        <v>3.2116065960926854E-4</v>
      </c>
      <c r="V117" s="1">
        <f t="shared" si="18"/>
        <v>2.5993251472635295E-4</v>
      </c>
      <c r="W117" s="1">
        <f t="shared" si="19"/>
        <v>4.1083940631863919E-4</v>
      </c>
    </row>
    <row r="118" spans="1:23" x14ac:dyDescent="0.25">
      <c r="A118" s="1">
        <v>14.25</v>
      </c>
      <c r="B118" s="1">
        <f>ABS(Mean!B118-MIN('ID-11'!B125,'ID-13'!B125,'ID-14'!B125,'ID-15'!B125,'ID-24'!B125,'ID-26'!B125,'ID-29'!B125,'ID-30'!B125,'ID-32'!B125,'ID-33'!B125,'ID-34'!B125,'ID-37'!B125,'ID-38'!B125,'ID-39'!B125,'ID-40'!B125,'ID-44'!B125,'ID-45'!B125,'ID-53'!B125,'ID-57'!B125,'ID-59'!B125,'ID-70'!B125,'ID-71'!B125))</f>
        <v>2.3927584731260065</v>
      </c>
      <c r="C118" s="1">
        <f>ABS(Mean!C118-MIN('ID-08'!B125,'ID-09'!B125,'ID-11'!C125,'ID-14'!C125,'ID-18'!B125,'ID-24'!C125,'ID-26'!C125,'ID-29'!C125,'ID-30'!C125,'ID-34'!C125,'ID-36'!B125,'ID-38'!C125,'ID-39'!C125,'ID-40'!C125,'ID-44'!C125,'ID-45'!C125,'ID-57'!C125,'ID-59'!C125))</f>
        <v>1.2199649896524019</v>
      </c>
      <c r="D118" s="1">
        <f>ABS(Mean!D118-MIN('ID-13'!C125,'ID-14'!D125,'ID-15'!C125,'ID-16'!B125,'ID-18'!C125,'ID-26'!D125,'ID-29'!D125,'ID-30'!D125,'ID-33'!C125,'ID-34'!D125,'ID-36'!C125,'ID-37'!C125,'ID-38'!D125,'ID-39'!D125,'ID-40'!D125,'ID-45'!D125,'ID-59'!D125,'ID-71'!C125))</f>
        <v>1.6768294822454124</v>
      </c>
      <c r="E118" s="1">
        <f>ABS(Mean!E118-MIN('ID-03'!B125,'ID-09'!C125,'ID-13'!D125,'ID-15'!D125,'ID-16'!C125,'ID-18'!D125,'ID-24'!D125,'ID-29'!E125,'ID-30'!E125,'ID-33'!D125,'ID-34'!E125,'ID-36'!D125,'ID-38'!E125,'ID-39'!E125,'ID-40'!E125,'ID-44'!D125,'ID-45'!E125,'ID-57'!D125,'ID-70'!C125,'ID-71'!D125))</f>
        <v>2.1800890250208735</v>
      </c>
      <c r="F118" s="1">
        <f>ABS(Mean!F118-MIN('ID-01'!B125,'ID-02'!B125,'ID-03'!C125,'ID-06'!B125,'ID-08'!C125,'ID-09'!D125,'ID-12'!B125,'ID-16'!D125,'ID-18'!E125,'ID-24'!E125,'ID-29'!F125,'ID-33'!E125,'ID-34'!F125,'ID-36'!E125,'ID-38'!F125,'ID-39'!F125,'ID-40'!F125,'ID-45'!F125,'ID-53'!C125,'ID-54'!B125,'ID-57'!E125,'ID-71'!E125))</f>
        <v>3.5388845513976812</v>
      </c>
      <c r="G118" s="1">
        <f>ABS(Mean!G118-MIN('ID-01'!C125,'ID-02'!C125,'ID-03'!D125,'ID-07'!B125,'ID-08'!D125,'ID-11'!D125,'ID-18'!F125,'ID-24'!F125,'ID-29'!G125,'ID-31'!B125,'ID-33'!F125,'ID-34'!G125,'ID-36'!F125,'ID-39'!G125,'ID-40'!G125,'ID-44'!E125,'ID-45'!G125,'ID-50'!B125,'ID-53'!D125,'ID-54'!C125,'ID-57'!F125,'ID-59'!E125,'ID-70'!D125,'ID-71'!F125))</f>
        <v>2.8446522123124218</v>
      </c>
      <c r="H118" s="1">
        <f>ABS(Mean!H118-MIN('ID-03'!E125,'ID-11'!E125,'ID-13'!E125,'ID-15'!E125,'ID-16'!E125,'ID-18'!G125,'ID-24'!G125,'ID-29'!H125,'ID-30'!F125,'ID-31'!C125,'ID-33'!G125,'ID-34'!H125,'ID-40'!H125,'ID-44'!F125,'ID-45'!H125,'ID-54'!D125,'ID-57'!G125,'ID-59'!F125,'ID-70'!E125,'ID-71'!G125))</f>
        <v>1.9312950609884709</v>
      </c>
      <c r="I118" s="1">
        <f>ABS(Mean!I118-MIN('ID-12'!C125,'ID-18'!H125,'ID-24'!H125,'ID-29'!I125,'ID-40'!I125,'ID-44'!G125,'ID-45'!I125,'ID-59'!G125))</f>
        <v>1.9256774640341521</v>
      </c>
      <c r="J118" s="1">
        <f>ABS(Mean!J118-MIN('ID-31'!D125,'ID-40'!J125,'ID-44'!H125,'ID-45'!J125,'ID-57'!H125))</f>
        <v>1.5688703564726907</v>
      </c>
      <c r="K118" s="1">
        <f>ABS(Mean!K118-MIN('ID-26'!E125,'ID-31'!E125,'ID-34'!I125,'ID-36'!G125,'ID-40'!K125,'ID-44'!I125,'ID-57'!I125))</f>
        <v>2.4595060111027065</v>
      </c>
      <c r="M118" s="1">
        <v>14.25</v>
      </c>
      <c r="N118" s="70">
        <f t="shared" si="10"/>
        <v>3.9863356162279272E-4</v>
      </c>
      <c r="O118" s="1">
        <f t="shared" si="11"/>
        <v>2.0324616727609017E-4</v>
      </c>
      <c r="P118" s="1">
        <f t="shared" si="12"/>
        <v>2.793597917420857E-4</v>
      </c>
      <c r="Q118" s="1">
        <f t="shared" si="13"/>
        <v>3.6320283156847757E-4</v>
      </c>
      <c r="R118" s="1">
        <f t="shared" si="14"/>
        <v>5.8957816626285374E-4</v>
      </c>
      <c r="S118" s="1">
        <f t="shared" si="15"/>
        <v>4.7391905857124952E-4</v>
      </c>
      <c r="T118" s="1">
        <f t="shared" si="16"/>
        <v>3.217537571606793E-4</v>
      </c>
      <c r="U118" s="1">
        <f t="shared" si="17"/>
        <v>3.2081786550808977E-4</v>
      </c>
      <c r="V118" s="1">
        <f t="shared" si="18"/>
        <v>2.6137380138835029E-4</v>
      </c>
      <c r="W118" s="1">
        <f t="shared" si="19"/>
        <v>4.0975370144971093E-4</v>
      </c>
    </row>
    <row r="119" spans="1:23" x14ac:dyDescent="0.25">
      <c r="A119" s="1">
        <v>14.375</v>
      </c>
      <c r="B119" s="1">
        <f>ABS(Mean!B119-MIN('ID-11'!B126,'ID-13'!B126,'ID-14'!B126,'ID-15'!B126,'ID-24'!B126,'ID-26'!B126,'ID-29'!B126,'ID-30'!B126,'ID-32'!B126,'ID-33'!B126,'ID-34'!B126,'ID-37'!B126,'ID-38'!B126,'ID-39'!B126,'ID-40'!B126,'ID-44'!B126,'ID-45'!B126,'ID-53'!B126,'ID-57'!B126,'ID-59'!B126,'ID-70'!B126,'ID-71'!B126))</f>
        <v>2.3756581290778094</v>
      </c>
      <c r="C119" s="1">
        <f>ABS(Mean!C119-MIN('ID-08'!B126,'ID-09'!B126,'ID-11'!C126,'ID-14'!C126,'ID-18'!B126,'ID-24'!C126,'ID-26'!C126,'ID-29'!C126,'ID-30'!C126,'ID-34'!C126,'ID-36'!B126,'ID-38'!C126,'ID-39'!C126,'ID-40'!C126,'ID-44'!C126,'ID-45'!C126,'ID-57'!C126,'ID-59'!C126))</f>
        <v>1.2146557043760471</v>
      </c>
      <c r="D119" s="1">
        <f>ABS(Mean!D119-MIN('ID-13'!C126,'ID-14'!D126,'ID-15'!C126,'ID-16'!B126,'ID-18'!C126,'ID-26'!D126,'ID-29'!D126,'ID-30'!D126,'ID-33'!C126,'ID-34'!D126,'ID-36'!C126,'ID-37'!C126,'ID-38'!D126,'ID-39'!D126,'ID-40'!D126,'ID-45'!D126,'ID-59'!D126,'ID-71'!C126))</f>
        <v>1.6447964670062378</v>
      </c>
      <c r="E119" s="1">
        <f>ABS(Mean!E119-MIN('ID-03'!B126,'ID-09'!C126,'ID-13'!D126,'ID-15'!D126,'ID-16'!C126,'ID-18'!D126,'ID-24'!D126,'ID-29'!E126,'ID-30'!E126,'ID-33'!D126,'ID-34'!E126,'ID-36'!D126,'ID-38'!E126,'ID-39'!E126,'ID-40'!E126,'ID-44'!D126,'ID-45'!E126,'ID-57'!D126,'ID-70'!C126,'ID-71'!D126))</f>
        <v>2.1897316990719897</v>
      </c>
      <c r="F119" s="1">
        <f>ABS(Mean!F119-MIN('ID-01'!B126,'ID-02'!B126,'ID-03'!C126,'ID-06'!B126,'ID-08'!C126,'ID-09'!D126,'ID-12'!B126,'ID-16'!D126,'ID-18'!E126,'ID-24'!E126,'ID-29'!F126,'ID-33'!E126,'ID-34'!F126,'ID-36'!E126,'ID-38'!F126,'ID-39'!F126,'ID-40'!F126,'ID-45'!F126,'ID-53'!C126,'ID-54'!B126,'ID-57'!E126,'ID-71'!E126))</f>
        <v>3.5321231473561685</v>
      </c>
      <c r="G119" s="1">
        <f>ABS(Mean!G119-MIN('ID-01'!C126,'ID-02'!C126,'ID-03'!D126,'ID-07'!B126,'ID-08'!D126,'ID-11'!D126,'ID-18'!F126,'ID-24'!F126,'ID-29'!G126,'ID-31'!B126,'ID-33'!F126,'ID-34'!G126,'ID-36'!F126,'ID-39'!G126,'ID-40'!G126,'ID-44'!E126,'ID-45'!G126,'ID-50'!B126,'ID-53'!D126,'ID-54'!C126,'ID-57'!F126,'ID-59'!E126,'ID-70'!D126,'ID-71'!F126))</f>
        <v>2.8556925211229833</v>
      </c>
      <c r="H119" s="1">
        <f>ABS(Mean!H119-MIN('ID-03'!E126,'ID-11'!E126,'ID-13'!E126,'ID-15'!E126,'ID-16'!E126,'ID-18'!G126,'ID-24'!G126,'ID-29'!H126,'ID-30'!F126,'ID-31'!C126,'ID-33'!G126,'ID-34'!H126,'ID-40'!H126,'ID-44'!F126,'ID-45'!H126,'ID-54'!D126,'ID-57'!G126,'ID-59'!F126,'ID-70'!E126,'ID-71'!G126))</f>
        <v>1.9306911648144502</v>
      </c>
      <c r="I119" s="1">
        <f>ABS(Mean!I119-MIN('ID-12'!C126,'ID-18'!H126,'ID-24'!H126,'ID-29'!I126,'ID-40'!I126,'ID-44'!G126,'ID-45'!I126,'ID-59'!G126))</f>
        <v>1.9282199128740056</v>
      </c>
      <c r="J119" s="1">
        <f>ABS(Mean!J119-MIN('ID-31'!D126,'ID-40'!J126,'ID-44'!H126,'ID-45'!J126,'ID-57'!H126))</f>
        <v>1.6173532791014718</v>
      </c>
      <c r="K119" s="1">
        <f>ABS(Mean!K119-MIN('ID-26'!E126,'ID-31'!E126,'ID-34'!I126,'ID-36'!G126,'ID-40'!K126,'ID-44'!I126,'ID-57'!I126))</f>
        <v>2.4370091540286811</v>
      </c>
      <c r="M119" s="1">
        <v>14.375</v>
      </c>
      <c r="N119" s="70">
        <f t="shared" si="10"/>
        <v>3.9578464430436305E-4</v>
      </c>
      <c r="O119" s="1">
        <f t="shared" si="11"/>
        <v>2.0236164034904947E-4</v>
      </c>
      <c r="P119" s="1">
        <f t="shared" si="12"/>
        <v>2.7402309140323923E-4</v>
      </c>
      <c r="Q119" s="1">
        <f t="shared" si="13"/>
        <v>3.6480930106539349E-4</v>
      </c>
      <c r="R119" s="1">
        <f t="shared" si="14"/>
        <v>5.8845171634953767E-4</v>
      </c>
      <c r="S119" s="1">
        <f t="shared" si="15"/>
        <v>4.7575837401908904E-4</v>
      </c>
      <c r="T119" s="1">
        <f t="shared" si="16"/>
        <v>3.2165314805808742E-4</v>
      </c>
      <c r="U119" s="1">
        <f t="shared" si="17"/>
        <v>3.2124143748480933E-4</v>
      </c>
      <c r="V119" s="1">
        <f t="shared" si="18"/>
        <v>2.6945105629830519E-4</v>
      </c>
      <c r="W119" s="1">
        <f t="shared" si="19"/>
        <v>4.0600572506117828E-4</v>
      </c>
    </row>
    <row r="120" spans="1:23" x14ac:dyDescent="0.25">
      <c r="A120" s="1">
        <v>14.5</v>
      </c>
      <c r="B120" s="1">
        <f>ABS(Mean!B120-MIN('ID-11'!B127,'ID-13'!B127,'ID-14'!B127,'ID-15'!B127,'ID-24'!B127,'ID-26'!B127,'ID-29'!B127,'ID-30'!B127,'ID-32'!B127,'ID-33'!B127,'ID-34'!B127,'ID-37'!B127,'ID-38'!B127,'ID-39'!B127,'ID-40'!B127,'ID-44'!B127,'ID-45'!B127,'ID-53'!B127,'ID-57'!B127,'ID-59'!B127,'ID-70'!B127,'ID-71'!B127))</f>
        <v>2.3580160221964688</v>
      </c>
      <c r="C120" s="1">
        <f>ABS(Mean!C120-MIN('ID-08'!B127,'ID-09'!B127,'ID-11'!C127,'ID-14'!C127,'ID-18'!B127,'ID-24'!C127,'ID-26'!C127,'ID-29'!C127,'ID-30'!C127,'ID-34'!C127,'ID-36'!B127,'ID-38'!C127,'ID-39'!C127,'ID-40'!C127,'ID-44'!C127,'ID-45'!C127,'ID-57'!C127,'ID-59'!C127))</f>
        <v>1.2452202407091011</v>
      </c>
      <c r="D120" s="1">
        <f>ABS(Mean!D120-MIN('ID-13'!C127,'ID-14'!D127,'ID-15'!C127,'ID-16'!B127,'ID-18'!C127,'ID-26'!D127,'ID-29'!D127,'ID-30'!D127,'ID-33'!C127,'ID-34'!D127,'ID-36'!C127,'ID-37'!C127,'ID-38'!D127,'ID-39'!D127,'ID-40'!D127,'ID-45'!D127,'ID-59'!D127,'ID-71'!C127))</f>
        <v>1.6288072127275777</v>
      </c>
      <c r="E120" s="1">
        <f>ABS(Mean!E120-MIN('ID-03'!B127,'ID-09'!C127,'ID-13'!D127,'ID-15'!D127,'ID-16'!C127,'ID-18'!D127,'ID-24'!D127,'ID-29'!E127,'ID-30'!E127,'ID-33'!D127,'ID-34'!E127,'ID-36'!D127,'ID-38'!E127,'ID-39'!E127,'ID-40'!E127,'ID-44'!D127,'ID-45'!E127,'ID-57'!D127,'ID-70'!C127,'ID-71'!D127))</f>
        <v>2.1850475927534392</v>
      </c>
      <c r="F120" s="1">
        <f>ABS(Mean!F120-MIN('ID-01'!B127,'ID-02'!B127,'ID-03'!C127,'ID-06'!B127,'ID-08'!C127,'ID-09'!D127,'ID-12'!B127,'ID-16'!D127,'ID-18'!E127,'ID-24'!E127,'ID-29'!F127,'ID-33'!E127,'ID-34'!F127,'ID-36'!E127,'ID-38'!F127,'ID-39'!F127,'ID-40'!F127,'ID-45'!F127,'ID-53'!C127,'ID-54'!B127,'ID-57'!E127,'ID-71'!E127))</f>
        <v>3.515901729819332</v>
      </c>
      <c r="G120" s="1">
        <f>ABS(Mean!G120-MIN('ID-01'!C127,'ID-02'!C127,'ID-03'!D127,'ID-07'!B127,'ID-08'!D127,'ID-11'!D127,'ID-18'!F127,'ID-24'!F127,'ID-29'!G127,'ID-31'!B127,'ID-33'!F127,'ID-34'!G127,'ID-36'!F127,'ID-39'!G127,'ID-40'!G127,'ID-44'!E127,'ID-45'!G127,'ID-50'!B127,'ID-53'!D127,'ID-54'!C127,'ID-57'!F127,'ID-59'!E127,'ID-70'!D127,'ID-71'!F127))</f>
        <v>2.8654298020887978</v>
      </c>
      <c r="H120" s="1">
        <f>ABS(Mean!H120-MIN('ID-03'!E127,'ID-11'!E127,'ID-13'!E127,'ID-15'!E127,'ID-16'!E127,'ID-18'!G127,'ID-24'!G127,'ID-29'!H127,'ID-30'!F127,'ID-31'!C127,'ID-33'!G127,'ID-34'!H127,'ID-40'!H127,'ID-44'!F127,'ID-45'!H127,'ID-54'!D127,'ID-57'!G127,'ID-59'!F127,'ID-70'!E127,'ID-71'!G127))</f>
        <v>1.9644288041400642</v>
      </c>
      <c r="I120" s="1">
        <f>ABS(Mean!I120-MIN('ID-12'!C127,'ID-18'!H127,'ID-24'!H127,'ID-29'!I127,'ID-40'!I127,'ID-44'!G127,'ID-45'!I127,'ID-59'!G127))</f>
        <v>1.9642234731298853</v>
      </c>
      <c r="J120" s="1">
        <f>ABS(Mean!J120-MIN('ID-31'!D127,'ID-40'!J127,'ID-44'!H127,'ID-45'!J127,'ID-57'!H127))</f>
        <v>1.6206206646540045</v>
      </c>
      <c r="K120" s="1">
        <f>ABS(Mean!K120-MIN('ID-26'!E127,'ID-31'!E127,'ID-34'!I127,'ID-36'!G127,'ID-40'!K127,'ID-44'!I127,'ID-57'!I127))</f>
        <v>2.4089900102438171</v>
      </c>
      <c r="M120" s="1">
        <v>14.5</v>
      </c>
      <c r="N120" s="70">
        <f t="shared" si="10"/>
        <v>3.9284546929793174E-4</v>
      </c>
      <c r="O120" s="1">
        <f t="shared" si="11"/>
        <v>2.0745369210213626E-4</v>
      </c>
      <c r="P120" s="1">
        <f t="shared" si="12"/>
        <v>2.7135928164041448E-4</v>
      </c>
      <c r="Q120" s="1">
        <f t="shared" si="13"/>
        <v>3.6402892895272298E-4</v>
      </c>
      <c r="R120" s="1">
        <f t="shared" si="14"/>
        <v>5.8574922818790075E-4</v>
      </c>
      <c r="S120" s="1">
        <f t="shared" si="15"/>
        <v>4.7738060502799376E-4</v>
      </c>
      <c r="T120" s="1">
        <f t="shared" si="16"/>
        <v>3.2727383876973471E-4</v>
      </c>
      <c r="U120" s="1">
        <f t="shared" si="17"/>
        <v>3.2723963062343894E-4</v>
      </c>
      <c r="V120" s="1">
        <f t="shared" si="18"/>
        <v>2.6999540273135714E-4</v>
      </c>
      <c r="W120" s="1">
        <f t="shared" si="19"/>
        <v>4.0133773570661996E-4</v>
      </c>
    </row>
    <row r="121" spans="1:23" x14ac:dyDescent="0.25">
      <c r="A121" s="1">
        <v>14.625</v>
      </c>
      <c r="B121" s="1">
        <f>ABS(Mean!B121-MIN('ID-11'!B128,'ID-13'!B128,'ID-14'!B128,'ID-15'!B128,'ID-24'!B128,'ID-26'!B128,'ID-29'!B128,'ID-30'!B128,'ID-32'!B128,'ID-33'!B128,'ID-34'!B128,'ID-37'!B128,'ID-38'!B128,'ID-39'!B128,'ID-40'!B128,'ID-44'!B128,'ID-45'!B128,'ID-53'!B128,'ID-57'!B128,'ID-59'!B128,'ID-70'!B128,'ID-71'!B128))</f>
        <v>2.3711695605424259</v>
      </c>
      <c r="C121" s="1">
        <f>ABS(Mean!C121-MIN('ID-08'!B128,'ID-09'!B128,'ID-11'!C128,'ID-14'!C128,'ID-18'!B128,'ID-24'!C128,'ID-26'!C128,'ID-29'!C128,'ID-30'!C128,'ID-34'!C128,'ID-36'!B128,'ID-38'!C128,'ID-39'!C128,'ID-40'!C128,'ID-44'!C128,'ID-45'!C128,'ID-57'!C128,'ID-59'!C128))</f>
        <v>1.2473837706349729</v>
      </c>
      <c r="D121" s="1">
        <f>ABS(Mean!D121-MIN('ID-13'!C128,'ID-14'!D128,'ID-15'!C128,'ID-16'!B128,'ID-18'!C128,'ID-26'!D128,'ID-29'!D128,'ID-30'!D128,'ID-33'!C128,'ID-34'!D128,'ID-36'!C128,'ID-37'!C128,'ID-38'!D128,'ID-39'!D128,'ID-40'!D128,'ID-45'!D128,'ID-59'!D128,'ID-71'!C128))</f>
        <v>1.6116773152913246</v>
      </c>
      <c r="E121" s="1">
        <f>ABS(Mean!E121-MIN('ID-03'!B128,'ID-09'!C128,'ID-13'!D128,'ID-15'!D128,'ID-16'!C128,'ID-18'!D128,'ID-24'!D128,'ID-29'!E128,'ID-30'!E128,'ID-33'!D128,'ID-34'!E128,'ID-36'!D128,'ID-38'!E128,'ID-39'!E128,'ID-40'!E128,'ID-44'!D128,'ID-45'!E128,'ID-57'!D128,'ID-70'!C128,'ID-71'!D128))</f>
        <v>2.2088283833983744</v>
      </c>
      <c r="F121" s="1">
        <f>ABS(Mean!F121-MIN('ID-01'!B128,'ID-02'!B128,'ID-03'!C128,'ID-06'!B128,'ID-08'!C128,'ID-09'!D128,'ID-12'!B128,'ID-16'!D128,'ID-18'!E128,'ID-24'!E128,'ID-29'!F128,'ID-33'!E128,'ID-34'!F128,'ID-36'!E128,'ID-38'!F128,'ID-39'!F128,'ID-40'!F128,'ID-45'!F128,'ID-53'!C128,'ID-54'!B128,'ID-57'!E128,'ID-71'!E128))</f>
        <v>3.507209736536629</v>
      </c>
      <c r="G121" s="1">
        <f>ABS(Mean!G121-MIN('ID-01'!C128,'ID-02'!C128,'ID-03'!D128,'ID-07'!B128,'ID-08'!D128,'ID-11'!D128,'ID-18'!F128,'ID-24'!F128,'ID-29'!G128,'ID-31'!B128,'ID-33'!F128,'ID-34'!G128,'ID-36'!F128,'ID-39'!G128,'ID-40'!G128,'ID-44'!E128,'ID-45'!G128,'ID-50'!B128,'ID-53'!D128,'ID-54'!C128,'ID-57'!F128,'ID-59'!E128,'ID-70'!D128,'ID-71'!F128))</f>
        <v>2.862050570427725</v>
      </c>
      <c r="H121" s="1">
        <f>ABS(Mean!H121-MIN('ID-03'!E128,'ID-11'!E128,'ID-13'!E128,'ID-15'!E128,'ID-16'!E128,'ID-18'!G128,'ID-24'!G128,'ID-29'!H128,'ID-30'!F128,'ID-31'!C128,'ID-33'!G128,'ID-34'!H128,'ID-40'!H128,'ID-44'!F128,'ID-45'!H128,'ID-54'!D128,'ID-57'!G128,'ID-59'!F128,'ID-70'!E128,'ID-71'!G128))</f>
        <v>1.9860115472940967</v>
      </c>
      <c r="I121" s="1">
        <f>ABS(Mean!I121-MIN('ID-12'!C128,'ID-18'!H128,'ID-24'!H128,'ID-29'!I128,'ID-40'!I128,'ID-44'!G128,'ID-45'!I128,'ID-59'!G128))</f>
        <v>1.9299447206566713</v>
      </c>
      <c r="J121" s="1">
        <f>ABS(Mean!J121-MIN('ID-31'!D128,'ID-40'!J128,'ID-44'!H128,'ID-45'!J128,'ID-57'!H128))</f>
        <v>1.5903778855365798</v>
      </c>
      <c r="K121" s="1">
        <f>ABS(Mean!K121-MIN('ID-26'!E128,'ID-31'!E128,'ID-34'!I128,'ID-36'!G128,'ID-40'!K128,'ID-44'!I128,'ID-57'!I128))</f>
        <v>2.3635762946952785</v>
      </c>
      <c r="M121" s="1">
        <v>14.625</v>
      </c>
      <c r="N121" s="70">
        <f t="shared" si="10"/>
        <v>3.9503684878636815E-4</v>
      </c>
      <c r="O121" s="1">
        <f t="shared" si="11"/>
        <v>2.0781413618778648E-4</v>
      </c>
      <c r="P121" s="1">
        <f t="shared" si="12"/>
        <v>2.685054407275347E-4</v>
      </c>
      <c r="Q121" s="1">
        <f t="shared" si="13"/>
        <v>3.6799080867416919E-4</v>
      </c>
      <c r="R121" s="1">
        <f t="shared" si="14"/>
        <v>5.8430114210700245E-4</v>
      </c>
      <c r="S121" s="1">
        <f t="shared" si="15"/>
        <v>4.7681762503325902E-4</v>
      </c>
      <c r="T121" s="1">
        <f t="shared" si="16"/>
        <v>3.3086952377919652E-4</v>
      </c>
      <c r="U121" s="1">
        <f t="shared" si="17"/>
        <v>3.2152879046140148E-4</v>
      </c>
      <c r="V121" s="1">
        <f t="shared" si="18"/>
        <v>2.6495695573039419E-4</v>
      </c>
      <c r="W121" s="1">
        <f t="shared" si="19"/>
        <v>3.9377181069623341E-4</v>
      </c>
    </row>
    <row r="122" spans="1:23" x14ac:dyDescent="0.25">
      <c r="A122" s="1">
        <v>14.75</v>
      </c>
      <c r="B122" s="1">
        <f>ABS(Mean!B122-MIN('ID-11'!B129,'ID-13'!B129,'ID-14'!B129,'ID-15'!B129,'ID-24'!B129,'ID-26'!B129,'ID-29'!B129,'ID-30'!B129,'ID-32'!B129,'ID-33'!B129,'ID-34'!B129,'ID-37'!B129,'ID-38'!B129,'ID-39'!B129,'ID-40'!B129,'ID-44'!B129,'ID-45'!B129,'ID-53'!B129,'ID-57'!B129,'ID-59'!B129,'ID-70'!B129,'ID-71'!B129))</f>
        <v>2.3728382327844888</v>
      </c>
      <c r="C122" s="1">
        <f>ABS(Mean!C122-MIN('ID-08'!B129,'ID-09'!B129,'ID-11'!C129,'ID-14'!C129,'ID-18'!B129,'ID-24'!C129,'ID-26'!C129,'ID-29'!C129,'ID-30'!C129,'ID-34'!C129,'ID-36'!B129,'ID-38'!C129,'ID-39'!C129,'ID-40'!C129,'ID-44'!C129,'ID-45'!C129,'ID-57'!C129,'ID-59'!C129))</f>
        <v>1.2339729784800748</v>
      </c>
      <c r="D122" s="1">
        <f>ABS(Mean!D122-MIN('ID-13'!C129,'ID-14'!D129,'ID-15'!C129,'ID-16'!B129,'ID-18'!C129,'ID-26'!D129,'ID-29'!D129,'ID-30'!D129,'ID-33'!C129,'ID-34'!D129,'ID-36'!C129,'ID-37'!C129,'ID-38'!D129,'ID-39'!D129,'ID-40'!D129,'ID-45'!D129,'ID-59'!D129,'ID-71'!C129))</f>
        <v>1.6014571981290489</v>
      </c>
      <c r="E122" s="1">
        <f>ABS(Mean!E122-MIN('ID-03'!B129,'ID-09'!C129,'ID-13'!D129,'ID-15'!D129,'ID-16'!C129,'ID-18'!D129,'ID-24'!D129,'ID-29'!E129,'ID-30'!E129,'ID-33'!D129,'ID-34'!E129,'ID-36'!D129,'ID-38'!E129,'ID-39'!E129,'ID-40'!E129,'ID-44'!D129,'ID-45'!E129,'ID-57'!D129,'ID-70'!C129,'ID-71'!D129))</f>
        <v>2.2143763588295897</v>
      </c>
      <c r="F122" s="1">
        <f>ABS(Mean!F122-MIN('ID-01'!B129,'ID-02'!B129,'ID-03'!C129,'ID-06'!B129,'ID-08'!C129,'ID-09'!D129,'ID-12'!B129,'ID-16'!D129,'ID-18'!E129,'ID-24'!E129,'ID-29'!F129,'ID-33'!E129,'ID-34'!F129,'ID-36'!E129,'ID-38'!F129,'ID-39'!F129,'ID-40'!F129,'ID-45'!F129,'ID-53'!C129,'ID-54'!B129,'ID-57'!E129,'ID-71'!E129))</f>
        <v>3.5020343319454739</v>
      </c>
      <c r="G122" s="1">
        <f>ABS(Mean!G122-MIN('ID-01'!C129,'ID-02'!C129,'ID-03'!D129,'ID-07'!B129,'ID-08'!D129,'ID-11'!D129,'ID-18'!F129,'ID-24'!F129,'ID-29'!G129,'ID-31'!B129,'ID-33'!F129,'ID-34'!G129,'ID-36'!F129,'ID-39'!G129,'ID-40'!G129,'ID-44'!E129,'ID-45'!G129,'ID-50'!B129,'ID-53'!D129,'ID-54'!C129,'ID-57'!F129,'ID-59'!E129,'ID-70'!D129,'ID-71'!F129))</f>
        <v>2.8625905812755899</v>
      </c>
      <c r="H122" s="1">
        <f>ABS(Mean!H122-MIN('ID-03'!E129,'ID-11'!E129,'ID-13'!E129,'ID-15'!E129,'ID-16'!E129,'ID-18'!G129,'ID-24'!G129,'ID-29'!H129,'ID-30'!F129,'ID-31'!C129,'ID-33'!G129,'ID-34'!H129,'ID-40'!H129,'ID-44'!F129,'ID-45'!H129,'ID-54'!D129,'ID-57'!G129,'ID-59'!F129,'ID-70'!E129,'ID-71'!G129))</f>
        <v>1.9763099412070813</v>
      </c>
      <c r="I122" s="1">
        <f>ABS(Mean!I122-MIN('ID-12'!C129,'ID-18'!H129,'ID-24'!H129,'ID-29'!I129,'ID-40'!I129,'ID-44'!G129,'ID-45'!I129,'ID-59'!G129))</f>
        <v>1.8895030806043853</v>
      </c>
      <c r="J122" s="1">
        <f>ABS(Mean!J122-MIN('ID-31'!D129,'ID-40'!J129,'ID-44'!H129,'ID-45'!J129,'ID-57'!H129))</f>
        <v>1.5281709425015415</v>
      </c>
      <c r="K122" s="1">
        <f>ABS(Mean!K122-MIN('ID-26'!E129,'ID-31'!E129,'ID-34'!I129,'ID-36'!G129,'ID-40'!K129,'ID-44'!I129,'ID-57'!I129))</f>
        <v>2.3618530707799579</v>
      </c>
      <c r="M122" s="1">
        <v>14.75</v>
      </c>
      <c r="N122" s="70">
        <f t="shared" si="10"/>
        <v>3.9531484958189585E-4</v>
      </c>
      <c r="O122" s="1">
        <f t="shared" si="11"/>
        <v>2.0557989821478047E-4</v>
      </c>
      <c r="P122" s="1">
        <f t="shared" si="12"/>
        <v>2.6680276920829955E-4</v>
      </c>
      <c r="Q122" s="1">
        <f t="shared" si="13"/>
        <v>3.6891510138100969E-4</v>
      </c>
      <c r="R122" s="1">
        <f t="shared" si="14"/>
        <v>5.8343891970211593E-4</v>
      </c>
      <c r="S122" s="1">
        <f t="shared" si="15"/>
        <v>4.7690759084051328E-4</v>
      </c>
      <c r="T122" s="1">
        <f t="shared" si="16"/>
        <v>3.2925323620509975E-4</v>
      </c>
      <c r="U122" s="1">
        <f t="shared" si="17"/>
        <v>3.1479121322869059E-4</v>
      </c>
      <c r="V122" s="1">
        <f t="shared" si="18"/>
        <v>2.5459327902075681E-4</v>
      </c>
      <c r="W122" s="1">
        <f t="shared" si="19"/>
        <v>3.9348472159194103E-4</v>
      </c>
    </row>
    <row r="123" spans="1:23" x14ac:dyDescent="0.25">
      <c r="A123" s="1">
        <v>14.875</v>
      </c>
      <c r="B123" s="1">
        <f>ABS(Mean!B123-MIN('ID-11'!B130,'ID-13'!B130,'ID-14'!B130,'ID-15'!B130,'ID-24'!B130,'ID-26'!B130,'ID-29'!B130,'ID-30'!B130,'ID-32'!B130,'ID-33'!B130,'ID-34'!B130,'ID-37'!B130,'ID-38'!B130,'ID-39'!B130,'ID-40'!B130,'ID-44'!B130,'ID-45'!B130,'ID-53'!B130,'ID-57'!B130,'ID-59'!B130,'ID-70'!B130,'ID-71'!B130))</f>
        <v>2.3525740801143131</v>
      </c>
      <c r="C123" s="1">
        <f>ABS(Mean!C123-MIN('ID-08'!B130,'ID-09'!B130,'ID-11'!C130,'ID-14'!C130,'ID-18'!B130,'ID-24'!C130,'ID-26'!C130,'ID-29'!C130,'ID-30'!C130,'ID-34'!C130,'ID-36'!B130,'ID-38'!C130,'ID-39'!C130,'ID-40'!C130,'ID-44'!C130,'ID-45'!C130,'ID-57'!C130,'ID-59'!C130))</f>
        <v>1.1903880791929455</v>
      </c>
      <c r="D123" s="1">
        <f>ABS(Mean!D123-MIN('ID-13'!C130,'ID-14'!D130,'ID-15'!C130,'ID-16'!B130,'ID-18'!C130,'ID-26'!D130,'ID-29'!D130,'ID-30'!D130,'ID-33'!C130,'ID-34'!D130,'ID-36'!C130,'ID-37'!C130,'ID-38'!D130,'ID-39'!D130,'ID-40'!D130,'ID-45'!D130,'ID-59'!D130,'ID-71'!C130))</f>
        <v>1.5836692984594818</v>
      </c>
      <c r="E123" s="1">
        <f>ABS(Mean!E123-MIN('ID-03'!B130,'ID-09'!C130,'ID-13'!D130,'ID-15'!D130,'ID-16'!C130,'ID-18'!D130,'ID-24'!D130,'ID-29'!E130,'ID-30'!E130,'ID-33'!D130,'ID-34'!E130,'ID-36'!D130,'ID-38'!E130,'ID-39'!E130,'ID-40'!E130,'ID-44'!D130,'ID-45'!E130,'ID-57'!D130,'ID-70'!C130,'ID-71'!D130))</f>
        <v>2.2207579063868153</v>
      </c>
      <c r="F123" s="1">
        <f>ABS(Mean!F123-MIN('ID-01'!B130,'ID-02'!B130,'ID-03'!C130,'ID-06'!B130,'ID-08'!C130,'ID-09'!D130,'ID-12'!B130,'ID-16'!D130,'ID-18'!E130,'ID-24'!E130,'ID-29'!F130,'ID-33'!E130,'ID-34'!F130,'ID-36'!E130,'ID-38'!F130,'ID-39'!F130,'ID-40'!F130,'ID-45'!F130,'ID-53'!C130,'ID-54'!B130,'ID-57'!E130,'ID-71'!E130))</f>
        <v>3.4877664840628486</v>
      </c>
      <c r="G123" s="1">
        <f>ABS(Mean!G123-MIN('ID-01'!C130,'ID-02'!C130,'ID-03'!D130,'ID-07'!B130,'ID-08'!D130,'ID-11'!D130,'ID-18'!F130,'ID-24'!F130,'ID-29'!G130,'ID-31'!B130,'ID-33'!F130,'ID-34'!G130,'ID-36'!F130,'ID-39'!G130,'ID-40'!G130,'ID-44'!E130,'ID-45'!G130,'ID-50'!B130,'ID-53'!D130,'ID-54'!C130,'ID-57'!F130,'ID-59'!E130,'ID-70'!D130,'ID-71'!F130))</f>
        <v>2.8495574700752178</v>
      </c>
      <c r="H123" s="1">
        <f>ABS(Mean!H123-MIN('ID-03'!E130,'ID-11'!E130,'ID-13'!E130,'ID-15'!E130,'ID-16'!E130,'ID-18'!G130,'ID-24'!G130,'ID-29'!H130,'ID-30'!F130,'ID-31'!C130,'ID-33'!G130,'ID-34'!H130,'ID-40'!H130,'ID-44'!F130,'ID-45'!H130,'ID-54'!D130,'ID-57'!G130,'ID-59'!F130,'ID-70'!E130,'ID-71'!G130))</f>
        <v>1.9682440569884894</v>
      </c>
      <c r="I123" s="1">
        <f>ABS(Mean!I123-MIN('ID-12'!C130,'ID-18'!H130,'ID-24'!H130,'ID-29'!I130,'ID-40'!I130,'ID-44'!G130,'ID-45'!I130,'ID-59'!G130))</f>
        <v>1.866546314567838</v>
      </c>
      <c r="J123" s="1">
        <f>ABS(Mean!J123-MIN('ID-31'!D130,'ID-40'!J130,'ID-44'!H130,'ID-45'!J130,'ID-57'!H130))</f>
        <v>1.5395102025569511</v>
      </c>
      <c r="K123" s="1">
        <f>ABS(Mean!K123-MIN('ID-26'!E130,'ID-31'!E130,'ID-34'!I130,'ID-36'!G130,'ID-40'!K130,'ID-44'!I130,'ID-57'!I130))</f>
        <v>2.3558621243562921</v>
      </c>
      <c r="M123" s="1">
        <v>14.875</v>
      </c>
      <c r="N123" s="70">
        <f t="shared" si="10"/>
        <v>3.9193884174704461E-4</v>
      </c>
      <c r="O123" s="1">
        <f t="shared" si="11"/>
        <v>1.9831865399354474E-4</v>
      </c>
      <c r="P123" s="1">
        <f t="shared" si="12"/>
        <v>2.6383930512334969E-4</v>
      </c>
      <c r="Q123" s="1">
        <f t="shared" si="13"/>
        <v>3.6997826720404342E-4</v>
      </c>
      <c r="R123" s="1">
        <f t="shared" si="14"/>
        <v>5.8106189624487065E-4</v>
      </c>
      <c r="S123" s="1">
        <f t="shared" si="15"/>
        <v>4.7473627451453129E-4</v>
      </c>
      <c r="T123" s="1">
        <f t="shared" si="16"/>
        <v>3.2790945989428236E-4</v>
      </c>
      <c r="U123" s="1">
        <f t="shared" si="17"/>
        <v>3.1096661600700184E-4</v>
      </c>
      <c r="V123" s="1">
        <f t="shared" si="18"/>
        <v>2.5648239974598809E-4</v>
      </c>
      <c r="W123" s="1">
        <f t="shared" si="19"/>
        <v>3.924866299177583E-4</v>
      </c>
    </row>
    <row r="124" spans="1:23" x14ac:dyDescent="0.25">
      <c r="A124" s="1">
        <v>15</v>
      </c>
      <c r="B124" s="1">
        <f>ABS(Mean!B124-MIN('ID-11'!B131,'ID-13'!B131,'ID-14'!B131,'ID-15'!B131,'ID-24'!B131,'ID-26'!B131,'ID-29'!B131,'ID-30'!B131,'ID-32'!B131,'ID-33'!B131,'ID-34'!B131,'ID-37'!B131,'ID-38'!B131,'ID-39'!B131,'ID-40'!B131,'ID-44'!B131,'ID-45'!B131,'ID-53'!B131,'ID-57'!B131,'ID-59'!B131,'ID-70'!B131,'ID-71'!B131))</f>
        <v>2.3145608510953548</v>
      </c>
      <c r="C124" s="1">
        <f>ABS(Mean!C124-MIN('ID-08'!B131,'ID-09'!B131,'ID-11'!C131,'ID-14'!C131,'ID-18'!B131,'ID-24'!C131,'ID-26'!C131,'ID-29'!C131,'ID-30'!C131,'ID-34'!C131,'ID-36'!B131,'ID-38'!C131,'ID-39'!C131,'ID-40'!C131,'ID-44'!C131,'ID-45'!C131,'ID-57'!C131,'ID-59'!C131))</f>
        <v>1.157596677876529</v>
      </c>
      <c r="D124" s="1">
        <f>ABS(Mean!D124-MIN('ID-13'!C131,'ID-14'!D131,'ID-15'!C131,'ID-16'!B131,'ID-18'!C131,'ID-26'!D131,'ID-29'!D131,'ID-30'!D131,'ID-33'!C131,'ID-34'!D131,'ID-36'!C131,'ID-37'!C131,'ID-38'!D131,'ID-39'!D131,'ID-40'!D131,'ID-45'!D131,'ID-59'!D131,'ID-71'!C131))</f>
        <v>1.5732279870668557</v>
      </c>
      <c r="E124" s="1">
        <f>ABS(Mean!E124-MIN('ID-03'!B131,'ID-09'!C131,'ID-13'!D131,'ID-15'!D131,'ID-16'!C131,'ID-18'!D131,'ID-24'!D131,'ID-29'!E131,'ID-30'!E131,'ID-33'!D131,'ID-34'!E131,'ID-36'!D131,'ID-38'!E131,'ID-39'!E131,'ID-40'!E131,'ID-44'!D131,'ID-45'!E131,'ID-57'!D131,'ID-70'!C131,'ID-71'!D131))</f>
        <v>2.241100707719403</v>
      </c>
      <c r="F124" s="1">
        <f>ABS(Mean!F124-MIN('ID-01'!B131,'ID-02'!B131,'ID-03'!C131,'ID-06'!B131,'ID-08'!C131,'ID-09'!D131,'ID-12'!B131,'ID-16'!D131,'ID-18'!E131,'ID-24'!E131,'ID-29'!F131,'ID-33'!E131,'ID-34'!F131,'ID-36'!E131,'ID-38'!F131,'ID-39'!F131,'ID-40'!F131,'ID-45'!F131,'ID-53'!C131,'ID-54'!B131,'ID-57'!E131,'ID-71'!E131))</f>
        <v>3.4833793393758357</v>
      </c>
      <c r="G124" s="1">
        <f>ABS(Mean!G124-MIN('ID-01'!C131,'ID-02'!C131,'ID-03'!D131,'ID-07'!B131,'ID-08'!D131,'ID-11'!D131,'ID-18'!F131,'ID-24'!F131,'ID-29'!G131,'ID-31'!B131,'ID-33'!F131,'ID-34'!G131,'ID-36'!F131,'ID-39'!G131,'ID-40'!G131,'ID-44'!E131,'ID-45'!G131,'ID-50'!B131,'ID-53'!D131,'ID-54'!C131,'ID-57'!F131,'ID-59'!E131,'ID-70'!D131,'ID-71'!F131))</f>
        <v>2.8466972860389794</v>
      </c>
      <c r="H124" s="1">
        <f>ABS(Mean!H124-MIN('ID-03'!E131,'ID-11'!E131,'ID-13'!E131,'ID-15'!E131,'ID-16'!E131,'ID-18'!G131,'ID-24'!G131,'ID-29'!H131,'ID-30'!F131,'ID-31'!C131,'ID-33'!G131,'ID-34'!H131,'ID-40'!H131,'ID-44'!F131,'ID-45'!H131,'ID-54'!D131,'ID-57'!G131,'ID-59'!F131,'ID-70'!E131,'ID-71'!G131))</f>
        <v>1.9579018930718846</v>
      </c>
      <c r="I124" s="1">
        <f>ABS(Mean!I124-MIN('ID-12'!C131,'ID-18'!H131,'ID-24'!H131,'ID-29'!I131,'ID-40'!I131,'ID-44'!G131,'ID-45'!I131,'ID-59'!G131))</f>
        <v>1.8665585592212648</v>
      </c>
      <c r="J124" s="1">
        <f>ABS(Mean!J124-MIN('ID-31'!D131,'ID-40'!J131,'ID-44'!H131,'ID-45'!J131,'ID-57'!H131))</f>
        <v>1.5399604424693829</v>
      </c>
      <c r="K124" s="1">
        <f>ABS(Mean!K124-MIN('ID-26'!E131,'ID-31'!E131,'ID-34'!I131,'ID-36'!G131,'ID-40'!K131,'ID-44'!I131,'ID-57'!I131))</f>
        <v>2.3289151254282143</v>
      </c>
      <c r="M124" s="1">
        <v>15</v>
      </c>
      <c r="N124" s="70">
        <f t="shared" si="10"/>
        <v>3.8560583779248612E-4</v>
      </c>
      <c r="O124" s="1">
        <f t="shared" si="11"/>
        <v>1.9285560653422974E-4</v>
      </c>
      <c r="P124" s="1">
        <f t="shared" si="12"/>
        <v>2.620997826453382E-4</v>
      </c>
      <c r="Q124" s="1">
        <f t="shared" si="13"/>
        <v>3.7336737790605258E-4</v>
      </c>
      <c r="R124" s="1">
        <f t="shared" si="14"/>
        <v>5.8033099794001426E-4</v>
      </c>
      <c r="S124" s="1">
        <f t="shared" si="15"/>
        <v>4.7425976785409399E-4</v>
      </c>
      <c r="T124" s="1">
        <f t="shared" si="16"/>
        <v>3.2618645538577597E-4</v>
      </c>
      <c r="U124" s="1">
        <f t="shared" si="17"/>
        <v>3.1096865596626271E-4</v>
      </c>
      <c r="V124" s="1">
        <f t="shared" si="18"/>
        <v>2.5655740971539923E-4</v>
      </c>
      <c r="W124" s="1">
        <f t="shared" si="19"/>
        <v>3.8799725989634051E-4</v>
      </c>
    </row>
    <row r="125" spans="1:23" x14ac:dyDescent="0.25">
      <c r="A125" s="1">
        <v>15.125</v>
      </c>
      <c r="B125" s="1">
        <f>ABS(Mean!B125-MIN('ID-11'!B132,'ID-13'!B132,'ID-14'!B132,'ID-15'!B132,'ID-24'!B132,'ID-26'!B132,'ID-29'!B132,'ID-30'!B132,'ID-32'!B132,'ID-33'!B132,'ID-34'!B132,'ID-37'!B132,'ID-38'!B132,'ID-39'!B132,'ID-40'!B132,'ID-44'!B132,'ID-45'!B132,'ID-53'!B132,'ID-57'!B132,'ID-59'!B132,'ID-70'!B132,'ID-71'!B132))</f>
        <v>2.3265822919667145</v>
      </c>
      <c r="C125" s="1">
        <f>ABS(Mean!C125-MIN('ID-08'!B132,'ID-09'!B132,'ID-11'!C132,'ID-14'!C132,'ID-18'!B132,'ID-24'!C132,'ID-26'!C132,'ID-29'!C132,'ID-30'!C132,'ID-34'!C132,'ID-36'!B132,'ID-38'!C132,'ID-39'!C132,'ID-40'!C132,'ID-44'!C132,'ID-45'!C132,'ID-57'!C132,'ID-59'!C132))</f>
        <v>1.1342230653030831</v>
      </c>
      <c r="D125" s="1">
        <f>ABS(Mean!D125-MIN('ID-13'!C132,'ID-14'!D132,'ID-15'!C132,'ID-16'!B132,'ID-18'!C132,'ID-26'!D132,'ID-29'!D132,'ID-30'!D132,'ID-33'!C132,'ID-34'!D132,'ID-36'!C132,'ID-37'!C132,'ID-38'!D132,'ID-39'!D132,'ID-40'!D132,'ID-45'!D132,'ID-59'!D132,'ID-71'!C132))</f>
        <v>1.5612009232938926</v>
      </c>
      <c r="E125" s="1">
        <f>ABS(Mean!E125-MIN('ID-03'!B132,'ID-09'!C132,'ID-13'!D132,'ID-15'!D132,'ID-16'!C132,'ID-18'!D132,'ID-24'!D132,'ID-29'!E132,'ID-30'!E132,'ID-33'!D132,'ID-34'!E132,'ID-36'!D132,'ID-38'!E132,'ID-39'!E132,'ID-40'!E132,'ID-44'!D132,'ID-45'!E132,'ID-57'!D132,'ID-70'!C132,'ID-71'!D132))</f>
        <v>2.2211179985512697</v>
      </c>
      <c r="F125" s="1">
        <f>ABS(Mean!F125-MIN('ID-01'!B132,'ID-02'!B132,'ID-03'!C132,'ID-06'!B132,'ID-08'!C132,'ID-09'!D132,'ID-12'!B132,'ID-16'!D132,'ID-18'!E132,'ID-24'!E132,'ID-29'!F132,'ID-33'!E132,'ID-34'!F132,'ID-36'!E132,'ID-38'!F132,'ID-39'!F132,'ID-40'!F132,'ID-45'!F132,'ID-53'!C132,'ID-54'!B132,'ID-57'!E132,'ID-71'!E132))</f>
        <v>3.4924948997086824</v>
      </c>
      <c r="G125" s="1">
        <f>ABS(Mean!G125-MIN('ID-01'!C132,'ID-02'!C132,'ID-03'!D132,'ID-07'!B132,'ID-08'!D132,'ID-11'!D132,'ID-18'!F132,'ID-24'!F132,'ID-29'!G132,'ID-31'!B132,'ID-33'!F132,'ID-34'!G132,'ID-36'!F132,'ID-39'!G132,'ID-40'!G132,'ID-44'!E132,'ID-45'!G132,'ID-50'!B132,'ID-53'!D132,'ID-54'!C132,'ID-57'!F132,'ID-59'!E132,'ID-70'!D132,'ID-71'!F132))</f>
        <v>2.8388018791945138</v>
      </c>
      <c r="H125" s="1">
        <f>ABS(Mean!H125-MIN('ID-03'!E132,'ID-11'!E132,'ID-13'!E132,'ID-15'!E132,'ID-16'!E132,'ID-18'!G132,'ID-24'!G132,'ID-29'!H132,'ID-30'!F132,'ID-31'!C132,'ID-33'!G132,'ID-34'!H132,'ID-40'!H132,'ID-44'!F132,'ID-45'!H132,'ID-54'!D132,'ID-57'!G132,'ID-59'!F132,'ID-70'!E132,'ID-71'!G132))</f>
        <v>1.9397039459089891</v>
      </c>
      <c r="I125" s="1">
        <f>ABS(Mean!I125-MIN('ID-12'!C132,'ID-18'!H132,'ID-24'!H132,'ID-29'!I132,'ID-40'!I132,'ID-44'!G132,'ID-45'!I132,'ID-59'!G132))</f>
        <v>1.8344817893723997</v>
      </c>
      <c r="J125" s="1">
        <f>ABS(Mean!J125-MIN('ID-31'!D132,'ID-40'!J132,'ID-44'!H132,'ID-45'!J132,'ID-57'!H132))</f>
        <v>1.5505665749707922</v>
      </c>
      <c r="K125" s="1">
        <f>ABS(Mean!K125-MIN('ID-26'!E132,'ID-31'!E132,'ID-34'!I132,'ID-36'!G132,'ID-40'!K132,'ID-44'!I132,'ID-57'!I132))</f>
        <v>2.3139224544338837</v>
      </c>
      <c r="M125" s="1">
        <v>15.125</v>
      </c>
      <c r="N125" s="70">
        <f t="shared" si="10"/>
        <v>3.8760860984165467E-4</v>
      </c>
      <c r="O125" s="1">
        <f t="shared" si="11"/>
        <v>1.8896156267949365E-4</v>
      </c>
      <c r="P125" s="1">
        <f t="shared" si="12"/>
        <v>2.6009607382076252E-4</v>
      </c>
      <c r="Q125" s="1">
        <f t="shared" si="13"/>
        <v>3.7003825855864156E-4</v>
      </c>
      <c r="R125" s="1">
        <f t="shared" si="14"/>
        <v>5.8184965029146657E-4</v>
      </c>
      <c r="S125" s="1">
        <f t="shared" si="15"/>
        <v>4.7294439307380602E-4</v>
      </c>
      <c r="T125" s="1">
        <f t="shared" si="16"/>
        <v>3.2315467738843758E-4</v>
      </c>
      <c r="U125" s="1">
        <f t="shared" si="17"/>
        <v>3.056246661094418E-4</v>
      </c>
      <c r="V125" s="1">
        <f t="shared" si="18"/>
        <v>2.58324391390134E-4</v>
      </c>
      <c r="W125" s="1">
        <f t="shared" si="19"/>
        <v>3.8549948090868503E-4</v>
      </c>
    </row>
    <row r="126" spans="1:23" x14ac:dyDescent="0.25">
      <c r="A126" s="1">
        <v>15.25</v>
      </c>
      <c r="B126" s="1">
        <f>ABS(Mean!B126-MIN('ID-11'!B133,'ID-13'!B133,'ID-14'!B133,'ID-15'!B133,'ID-24'!B133,'ID-26'!B133,'ID-29'!B133,'ID-30'!B133,'ID-32'!B133,'ID-33'!B133,'ID-34'!B133,'ID-37'!B133,'ID-38'!B133,'ID-39'!B133,'ID-40'!B133,'ID-44'!B133,'ID-45'!B133,'ID-53'!B133,'ID-57'!B133,'ID-59'!B133,'ID-70'!B133,'ID-71'!B133))</f>
        <v>2.327709079862863</v>
      </c>
      <c r="C126" s="1">
        <f>ABS(Mean!C126-MIN('ID-08'!B133,'ID-09'!B133,'ID-11'!C133,'ID-14'!C133,'ID-18'!B133,'ID-24'!C133,'ID-26'!C133,'ID-29'!C133,'ID-30'!C133,'ID-34'!C133,'ID-36'!B133,'ID-38'!C133,'ID-39'!C133,'ID-40'!C133,'ID-44'!C133,'ID-45'!C133,'ID-57'!C133,'ID-59'!C133))</f>
        <v>1.0956223399267182</v>
      </c>
      <c r="D126" s="1">
        <f>ABS(Mean!D126-MIN('ID-13'!C133,'ID-14'!D133,'ID-15'!C133,'ID-16'!B133,'ID-18'!C133,'ID-26'!D133,'ID-29'!D133,'ID-30'!D133,'ID-33'!C133,'ID-34'!D133,'ID-36'!C133,'ID-37'!C133,'ID-38'!D133,'ID-39'!D133,'ID-40'!D133,'ID-45'!D133,'ID-59'!D133,'ID-71'!C133))</f>
        <v>1.5607901119753931</v>
      </c>
      <c r="E126" s="1">
        <f>ABS(Mean!E126-MIN('ID-03'!B133,'ID-09'!C133,'ID-13'!D133,'ID-15'!D133,'ID-16'!C133,'ID-18'!D133,'ID-24'!D133,'ID-29'!E133,'ID-30'!E133,'ID-33'!D133,'ID-34'!E133,'ID-36'!D133,'ID-38'!E133,'ID-39'!E133,'ID-40'!E133,'ID-44'!D133,'ID-45'!E133,'ID-57'!D133,'ID-70'!C133,'ID-71'!D133))</f>
        <v>2.2172139082030484</v>
      </c>
      <c r="F126" s="1">
        <f>ABS(Mean!F126-MIN('ID-01'!B133,'ID-02'!B133,'ID-03'!C133,'ID-06'!B133,'ID-08'!C133,'ID-09'!D133,'ID-12'!B133,'ID-16'!D133,'ID-18'!E133,'ID-24'!E133,'ID-29'!F133,'ID-33'!E133,'ID-34'!F133,'ID-36'!E133,'ID-38'!F133,'ID-39'!F133,'ID-40'!F133,'ID-45'!F133,'ID-53'!C133,'ID-54'!B133,'ID-57'!E133,'ID-71'!E133))</f>
        <v>3.4912506961732781</v>
      </c>
      <c r="G126" s="1">
        <f>ABS(Mean!G126-MIN('ID-01'!C133,'ID-02'!C133,'ID-03'!D133,'ID-07'!B133,'ID-08'!D133,'ID-11'!D133,'ID-18'!F133,'ID-24'!F133,'ID-29'!G133,'ID-31'!B133,'ID-33'!F133,'ID-34'!G133,'ID-36'!F133,'ID-39'!G133,'ID-40'!G133,'ID-44'!E133,'ID-45'!G133,'ID-50'!B133,'ID-53'!D133,'ID-54'!C133,'ID-57'!F133,'ID-59'!E133,'ID-70'!D133,'ID-71'!F133))</f>
        <v>2.8331108118728783</v>
      </c>
      <c r="H126" s="1">
        <f>ABS(Mean!H126-MIN('ID-03'!E133,'ID-11'!E133,'ID-13'!E133,'ID-15'!E133,'ID-16'!E133,'ID-18'!G133,'ID-24'!G133,'ID-29'!H133,'ID-30'!F133,'ID-31'!C133,'ID-33'!G133,'ID-34'!H133,'ID-40'!H133,'ID-44'!F133,'ID-45'!H133,'ID-54'!D133,'ID-57'!G133,'ID-59'!F133,'ID-70'!E133,'ID-71'!G133))</f>
        <v>1.9236068273803475</v>
      </c>
      <c r="I126" s="1">
        <f>ABS(Mean!I126-MIN('ID-12'!C133,'ID-18'!H133,'ID-24'!H133,'ID-29'!I133,'ID-40'!I133,'ID-44'!G133,'ID-45'!I133,'ID-59'!G133))</f>
        <v>1.8537285683533511</v>
      </c>
      <c r="J126" s="1">
        <f>ABS(Mean!J126-MIN('ID-31'!D133,'ID-40'!J133,'ID-44'!H133,'ID-45'!J133,'ID-57'!H133))</f>
        <v>1.5614031316454275</v>
      </c>
      <c r="K126" s="1">
        <f>ABS(Mean!K126-MIN('ID-26'!E133,'ID-31'!E133,'ID-34'!I133,'ID-36'!G133,'ID-40'!K133,'ID-44'!I133,'ID-57'!I133))</f>
        <v>2.3169888125323714</v>
      </c>
      <c r="M126" s="1">
        <v>15.25</v>
      </c>
      <c r="N126" s="70">
        <f t="shared" si="10"/>
        <v>3.8779633270515302E-4</v>
      </c>
      <c r="O126" s="1">
        <f t="shared" si="11"/>
        <v>1.8253068183179125E-4</v>
      </c>
      <c r="P126" s="1">
        <f t="shared" si="12"/>
        <v>2.6002763265510053E-4</v>
      </c>
      <c r="Q126" s="1">
        <f t="shared" si="13"/>
        <v>3.6938783710662788E-4</v>
      </c>
      <c r="R126" s="1">
        <f t="shared" si="14"/>
        <v>5.8164236598246813E-4</v>
      </c>
      <c r="S126" s="1">
        <f t="shared" si="15"/>
        <v>4.7199626125802154E-4</v>
      </c>
      <c r="T126" s="1">
        <f t="shared" si="16"/>
        <v>3.2047289744156592E-4</v>
      </c>
      <c r="U126" s="1">
        <f t="shared" si="17"/>
        <v>3.088311794876683E-4</v>
      </c>
      <c r="V126" s="1">
        <f t="shared" si="18"/>
        <v>2.6012976173212822E-4</v>
      </c>
      <c r="W126" s="1">
        <f t="shared" si="19"/>
        <v>3.8601033616789311E-4</v>
      </c>
    </row>
    <row r="127" spans="1:23" x14ac:dyDescent="0.25">
      <c r="A127" s="1">
        <v>15.375</v>
      </c>
      <c r="B127" s="1">
        <f>ABS(Mean!B127-MIN('ID-11'!B134,'ID-13'!B134,'ID-14'!B134,'ID-15'!B134,'ID-24'!B134,'ID-26'!B134,'ID-29'!B134,'ID-30'!B134,'ID-32'!B134,'ID-33'!B134,'ID-34'!B134,'ID-37'!B134,'ID-38'!B134,'ID-39'!B134,'ID-40'!B134,'ID-44'!B134,'ID-45'!B134,'ID-53'!B134,'ID-57'!B134,'ID-59'!B134,'ID-70'!B134,'ID-71'!B134))</f>
        <v>2.345864412957936</v>
      </c>
      <c r="C127" s="1">
        <f>ABS(Mean!C127-MIN('ID-08'!B134,'ID-09'!B134,'ID-11'!C134,'ID-14'!C134,'ID-18'!B134,'ID-24'!C134,'ID-26'!C134,'ID-29'!C134,'ID-30'!C134,'ID-34'!C134,'ID-36'!B134,'ID-38'!C134,'ID-39'!C134,'ID-40'!C134,'ID-44'!C134,'ID-45'!C134,'ID-57'!C134,'ID-59'!C134))</f>
        <v>1.1150962539427096</v>
      </c>
      <c r="D127" s="1">
        <f>ABS(Mean!D127-MIN('ID-13'!C134,'ID-14'!D134,'ID-15'!C134,'ID-16'!B134,'ID-18'!C134,'ID-26'!D134,'ID-29'!D134,'ID-30'!D134,'ID-33'!C134,'ID-34'!D134,'ID-36'!C134,'ID-37'!C134,'ID-38'!D134,'ID-39'!D134,'ID-40'!D134,'ID-45'!D134,'ID-59'!D134,'ID-71'!C134))</f>
        <v>1.5484174272457585</v>
      </c>
      <c r="E127" s="1">
        <f>ABS(Mean!E127-MIN('ID-03'!B134,'ID-09'!C134,'ID-13'!D134,'ID-15'!D134,'ID-16'!C134,'ID-18'!D134,'ID-24'!D134,'ID-29'!E134,'ID-30'!E134,'ID-33'!D134,'ID-34'!E134,'ID-36'!D134,'ID-38'!E134,'ID-39'!E134,'ID-40'!E134,'ID-44'!D134,'ID-45'!E134,'ID-57'!D134,'ID-70'!C134,'ID-71'!D134))</f>
        <v>2.2215881602606249</v>
      </c>
      <c r="F127" s="1">
        <f>ABS(Mean!F127-MIN('ID-01'!B134,'ID-02'!B134,'ID-03'!C134,'ID-06'!B134,'ID-08'!C134,'ID-09'!D134,'ID-12'!B134,'ID-16'!D134,'ID-18'!E134,'ID-24'!E134,'ID-29'!F134,'ID-33'!E134,'ID-34'!F134,'ID-36'!E134,'ID-38'!F134,'ID-39'!F134,'ID-40'!F134,'ID-45'!F134,'ID-53'!C134,'ID-54'!B134,'ID-57'!E134,'ID-71'!E134))</f>
        <v>3.4890728199624745</v>
      </c>
      <c r="G127" s="1">
        <f>ABS(Mean!G127-MIN('ID-01'!C134,'ID-02'!C134,'ID-03'!D134,'ID-07'!B134,'ID-08'!D134,'ID-11'!D134,'ID-18'!F134,'ID-24'!F134,'ID-29'!G134,'ID-31'!B134,'ID-33'!F134,'ID-34'!G134,'ID-36'!F134,'ID-39'!G134,'ID-40'!G134,'ID-44'!E134,'ID-45'!G134,'ID-50'!B134,'ID-53'!D134,'ID-54'!C134,'ID-57'!F134,'ID-59'!E134,'ID-70'!D134,'ID-71'!F134))</f>
        <v>2.8189706481192198</v>
      </c>
      <c r="H127" s="1">
        <f>ABS(Mean!H127-MIN('ID-03'!E134,'ID-11'!E134,'ID-13'!E134,'ID-15'!E134,'ID-16'!E134,'ID-18'!G134,'ID-24'!G134,'ID-29'!H134,'ID-30'!F134,'ID-31'!C134,'ID-33'!G134,'ID-34'!H134,'ID-40'!H134,'ID-44'!F134,'ID-45'!H134,'ID-54'!D134,'ID-57'!G134,'ID-59'!F134,'ID-70'!E134,'ID-71'!G134))</f>
        <v>1.9138993110843225</v>
      </c>
      <c r="I127" s="1">
        <f>ABS(Mean!I127-MIN('ID-12'!C134,'ID-18'!H134,'ID-24'!H134,'ID-29'!I134,'ID-40'!I134,'ID-44'!G134,'ID-45'!I134,'ID-59'!G134))</f>
        <v>1.8416075001581662</v>
      </c>
      <c r="J127" s="1">
        <f>ABS(Mean!J127-MIN('ID-31'!D134,'ID-40'!J134,'ID-44'!H134,'ID-45'!J134,'ID-57'!H134))</f>
        <v>1.5605362392090769</v>
      </c>
      <c r="K127" s="1">
        <f>ABS(Mean!K127-MIN('ID-26'!E134,'ID-31'!E134,'ID-34'!I134,'ID-36'!G134,'ID-40'!K134,'ID-44'!I134,'ID-57'!I134))</f>
        <v>2.3340533342472405</v>
      </c>
      <c r="M127" s="1">
        <v>15.375</v>
      </c>
      <c r="N127" s="70">
        <f t="shared" si="10"/>
        <v>3.9082101119879218E-4</v>
      </c>
      <c r="O127" s="1">
        <f t="shared" si="11"/>
        <v>1.8577503590685543E-4</v>
      </c>
      <c r="P127" s="1">
        <f t="shared" si="12"/>
        <v>2.5796634337914336E-4</v>
      </c>
      <c r="Q127" s="1">
        <f t="shared" si="13"/>
        <v>3.7011658749942013E-4</v>
      </c>
      <c r="R127" s="1">
        <f t="shared" si="14"/>
        <v>5.8127953180574829E-4</v>
      </c>
      <c r="S127" s="1">
        <f t="shared" si="15"/>
        <v>4.6964050997666204E-4</v>
      </c>
      <c r="T127" s="1">
        <f t="shared" si="16"/>
        <v>3.1885562522664817E-4</v>
      </c>
      <c r="U127" s="1">
        <f t="shared" si="17"/>
        <v>3.0681180952635051E-4</v>
      </c>
      <c r="V127" s="1">
        <f t="shared" si="18"/>
        <v>2.5998533745223224E-4</v>
      </c>
      <c r="W127" s="1">
        <f t="shared" si="19"/>
        <v>3.8885328548559029E-4</v>
      </c>
    </row>
    <row r="128" spans="1:23" x14ac:dyDescent="0.25">
      <c r="A128" s="1">
        <v>15.5</v>
      </c>
      <c r="B128" s="1">
        <f>ABS(Mean!B128-MIN('ID-11'!B135,'ID-13'!B135,'ID-14'!B135,'ID-15'!B135,'ID-24'!B135,'ID-26'!B135,'ID-29'!B135,'ID-30'!B135,'ID-32'!B135,'ID-33'!B135,'ID-34'!B135,'ID-37'!B135,'ID-38'!B135,'ID-39'!B135,'ID-40'!B135,'ID-44'!B135,'ID-45'!B135,'ID-53'!B135,'ID-57'!B135,'ID-59'!B135,'ID-70'!B135,'ID-71'!B135))</f>
        <v>2.3655811727294251</v>
      </c>
      <c r="C128" s="1">
        <f>ABS(Mean!C128-MIN('ID-08'!B135,'ID-09'!B135,'ID-11'!C135,'ID-14'!C135,'ID-18'!B135,'ID-24'!C135,'ID-26'!C135,'ID-29'!C135,'ID-30'!C135,'ID-34'!C135,'ID-36'!B135,'ID-38'!C135,'ID-39'!C135,'ID-40'!C135,'ID-44'!C135,'ID-45'!C135,'ID-57'!C135,'ID-59'!C135))</f>
        <v>1.1449292043200066</v>
      </c>
      <c r="D128" s="1">
        <f>ABS(Mean!D128-MIN('ID-13'!C135,'ID-14'!D135,'ID-15'!C135,'ID-16'!B135,'ID-18'!C135,'ID-26'!D135,'ID-29'!D135,'ID-30'!D135,'ID-33'!C135,'ID-34'!D135,'ID-36'!C135,'ID-37'!C135,'ID-38'!D135,'ID-39'!D135,'ID-40'!D135,'ID-45'!D135,'ID-59'!D135,'ID-71'!C135))</f>
        <v>1.5907833762646297</v>
      </c>
      <c r="E128" s="1">
        <f>ABS(Mean!E128-MIN('ID-03'!B135,'ID-09'!C135,'ID-13'!D135,'ID-15'!D135,'ID-16'!C135,'ID-18'!D135,'ID-24'!D135,'ID-29'!E135,'ID-30'!E135,'ID-33'!D135,'ID-34'!E135,'ID-36'!D135,'ID-38'!E135,'ID-39'!E135,'ID-40'!E135,'ID-44'!D135,'ID-45'!E135,'ID-57'!D135,'ID-70'!C135,'ID-71'!D135))</f>
        <v>2.2448214518095249</v>
      </c>
      <c r="F128" s="1">
        <f>ABS(Mean!F128-MIN('ID-01'!B135,'ID-02'!B135,'ID-03'!C135,'ID-06'!B135,'ID-08'!C135,'ID-09'!D135,'ID-12'!B135,'ID-16'!D135,'ID-18'!E135,'ID-24'!E135,'ID-29'!F135,'ID-33'!E135,'ID-34'!F135,'ID-36'!E135,'ID-38'!F135,'ID-39'!F135,'ID-40'!F135,'ID-45'!F135,'ID-53'!C135,'ID-54'!B135,'ID-57'!E135,'ID-71'!E135))</f>
        <v>3.4845645092697222</v>
      </c>
      <c r="G128" s="1">
        <f>ABS(Mean!G128-MIN('ID-01'!C135,'ID-02'!C135,'ID-03'!D135,'ID-07'!B135,'ID-08'!D135,'ID-11'!D135,'ID-18'!F135,'ID-24'!F135,'ID-29'!G135,'ID-31'!B135,'ID-33'!F135,'ID-34'!G135,'ID-36'!F135,'ID-39'!G135,'ID-40'!G135,'ID-44'!E135,'ID-45'!G135,'ID-50'!B135,'ID-53'!D135,'ID-54'!C135,'ID-57'!F135,'ID-59'!E135,'ID-70'!D135,'ID-71'!F135))</f>
        <v>2.8094047452243536</v>
      </c>
      <c r="H128" s="1">
        <f>ABS(Mean!H128-MIN('ID-03'!E135,'ID-11'!E135,'ID-13'!E135,'ID-15'!E135,'ID-16'!E135,'ID-18'!G135,'ID-24'!G135,'ID-29'!H135,'ID-30'!F135,'ID-31'!C135,'ID-33'!G135,'ID-34'!H135,'ID-40'!H135,'ID-44'!F135,'ID-45'!H135,'ID-54'!D135,'ID-57'!G135,'ID-59'!F135,'ID-70'!E135,'ID-71'!G135))</f>
        <v>1.9164260553604007</v>
      </c>
      <c r="I128" s="1">
        <f>ABS(Mean!I128-MIN('ID-12'!C135,'ID-18'!H135,'ID-24'!H135,'ID-29'!I135,'ID-40'!I135,'ID-44'!G135,'ID-45'!I135,'ID-59'!G135))</f>
        <v>1.8304381541212327</v>
      </c>
      <c r="J128" s="1">
        <f>ABS(Mean!J128-MIN('ID-31'!D135,'ID-40'!J135,'ID-44'!H135,'ID-45'!J135,'ID-57'!H135))</f>
        <v>1.5266224452262747</v>
      </c>
      <c r="K128" s="1">
        <f>ABS(Mean!K128-MIN('ID-26'!E135,'ID-31'!E135,'ID-34'!I135,'ID-36'!G135,'ID-40'!K135,'ID-44'!I135,'ID-57'!I135))</f>
        <v>2.3868587953740126</v>
      </c>
      <c r="M128" s="1">
        <v>15.5</v>
      </c>
      <c r="N128" s="70">
        <f t="shared" si="10"/>
        <v>3.9410582337672228E-4</v>
      </c>
      <c r="O128" s="1">
        <f t="shared" si="11"/>
        <v>1.907452054397131E-4</v>
      </c>
      <c r="P128" s="1">
        <f t="shared" si="12"/>
        <v>2.6502451048568735E-4</v>
      </c>
      <c r="Q128" s="1">
        <f t="shared" si="13"/>
        <v>3.7398725387146687E-4</v>
      </c>
      <c r="R128" s="1">
        <f t="shared" si="14"/>
        <v>5.8052844724433572E-4</v>
      </c>
      <c r="S128" s="1">
        <f t="shared" si="15"/>
        <v>4.6804683055437735E-4</v>
      </c>
      <c r="T128" s="1">
        <f t="shared" si="16"/>
        <v>3.1927658082304278E-4</v>
      </c>
      <c r="U128" s="1">
        <f t="shared" si="17"/>
        <v>3.0495099647659738E-4</v>
      </c>
      <c r="V128" s="1">
        <f t="shared" si="18"/>
        <v>2.5433529937469735E-4</v>
      </c>
      <c r="W128" s="1">
        <f t="shared" si="19"/>
        <v>3.9765067530931052E-4</v>
      </c>
    </row>
    <row r="129" spans="1:23" x14ac:dyDescent="0.25">
      <c r="A129" s="1">
        <v>15.625</v>
      </c>
      <c r="B129" s="1">
        <f>ABS(Mean!B129-MIN('ID-11'!B136,'ID-13'!B136,'ID-14'!B136,'ID-15'!B136,'ID-24'!B136,'ID-26'!B136,'ID-29'!B136,'ID-30'!B136,'ID-32'!B136,'ID-33'!B136,'ID-34'!B136,'ID-37'!B136,'ID-38'!B136,'ID-39'!B136,'ID-40'!B136,'ID-44'!B136,'ID-45'!B136,'ID-53'!B136,'ID-57'!B136,'ID-59'!B136,'ID-70'!B136,'ID-71'!B136))</f>
        <v>2.3833657633702976</v>
      </c>
      <c r="C129" s="1">
        <f>ABS(Mean!C129-MIN('ID-08'!B136,'ID-09'!B136,'ID-11'!C136,'ID-14'!C136,'ID-18'!B136,'ID-24'!C136,'ID-26'!C136,'ID-29'!C136,'ID-30'!C136,'ID-34'!C136,'ID-36'!B136,'ID-38'!C136,'ID-39'!C136,'ID-40'!C136,'ID-44'!C136,'ID-45'!C136,'ID-57'!C136,'ID-59'!C136))</f>
        <v>1.1172909629539216</v>
      </c>
      <c r="D129" s="1">
        <f>ABS(Mean!D129-MIN('ID-13'!C136,'ID-14'!D136,'ID-15'!C136,'ID-16'!B136,'ID-18'!C136,'ID-26'!D136,'ID-29'!D136,'ID-30'!D136,'ID-33'!C136,'ID-34'!D136,'ID-36'!C136,'ID-37'!C136,'ID-38'!D136,'ID-39'!D136,'ID-40'!D136,'ID-45'!D136,'ID-59'!D136,'ID-71'!C136))</f>
        <v>1.5905024787961097</v>
      </c>
      <c r="E129" s="1">
        <f>ABS(Mean!E129-MIN('ID-03'!B136,'ID-09'!C136,'ID-13'!D136,'ID-15'!D136,'ID-16'!C136,'ID-18'!D136,'ID-24'!D136,'ID-29'!E136,'ID-30'!E136,'ID-33'!D136,'ID-34'!E136,'ID-36'!D136,'ID-38'!E136,'ID-39'!E136,'ID-40'!E136,'ID-44'!D136,'ID-45'!E136,'ID-57'!D136,'ID-70'!C136,'ID-71'!D136))</f>
        <v>2.2063005858851521</v>
      </c>
      <c r="F129" s="1">
        <f>ABS(Mean!F129-MIN('ID-01'!B136,'ID-02'!B136,'ID-03'!C136,'ID-06'!B136,'ID-08'!C136,'ID-09'!D136,'ID-12'!B136,'ID-16'!D136,'ID-18'!E136,'ID-24'!E136,'ID-29'!F136,'ID-33'!E136,'ID-34'!F136,'ID-36'!E136,'ID-38'!F136,'ID-39'!F136,'ID-40'!F136,'ID-45'!F136,'ID-53'!C136,'ID-54'!B136,'ID-57'!E136,'ID-71'!E136))</f>
        <v>3.4867438675961333</v>
      </c>
      <c r="G129" s="1">
        <f>ABS(Mean!G129-MIN('ID-01'!C136,'ID-02'!C136,'ID-03'!D136,'ID-07'!B136,'ID-08'!D136,'ID-11'!D136,'ID-18'!F136,'ID-24'!F136,'ID-29'!G136,'ID-31'!B136,'ID-33'!F136,'ID-34'!G136,'ID-36'!F136,'ID-39'!G136,'ID-40'!G136,'ID-44'!E136,'ID-45'!G136,'ID-50'!B136,'ID-53'!D136,'ID-54'!C136,'ID-57'!F136,'ID-59'!E136,'ID-70'!D136,'ID-71'!F136))</f>
        <v>2.7960788771354084</v>
      </c>
      <c r="H129" s="1">
        <f>ABS(Mean!H129-MIN('ID-03'!E136,'ID-11'!E136,'ID-13'!E136,'ID-15'!E136,'ID-16'!E136,'ID-18'!G136,'ID-24'!G136,'ID-29'!H136,'ID-30'!F136,'ID-31'!C136,'ID-33'!G136,'ID-34'!H136,'ID-40'!H136,'ID-44'!F136,'ID-45'!H136,'ID-54'!D136,'ID-57'!G136,'ID-59'!F136,'ID-70'!E136,'ID-71'!G136))</f>
        <v>1.922901364310277</v>
      </c>
      <c r="I129" s="1">
        <f>ABS(Mean!I129-MIN('ID-12'!C136,'ID-18'!H136,'ID-24'!H136,'ID-29'!I136,'ID-40'!I136,'ID-44'!G136,'ID-45'!I136,'ID-59'!G136))</f>
        <v>1.8265345963485577</v>
      </c>
      <c r="J129" s="1">
        <f>ABS(Mean!J129-MIN('ID-31'!D136,'ID-40'!J136,'ID-44'!H136,'ID-45'!J136,'ID-57'!H136))</f>
        <v>1.5091565777012639</v>
      </c>
      <c r="K129" s="1">
        <f>ABS(Mean!K129-MIN('ID-26'!E136,'ID-31'!E136,'ID-34'!I136,'ID-36'!G136,'ID-40'!K136,'ID-44'!I136,'ID-57'!I136))</f>
        <v>2.4549268511092768</v>
      </c>
      <c r="M129" s="1">
        <v>15.625</v>
      </c>
      <c r="N129" s="70">
        <f t="shared" si="10"/>
        <v>3.9706873617749162E-4</v>
      </c>
      <c r="O129" s="1">
        <f t="shared" si="11"/>
        <v>1.8614067442812335E-4</v>
      </c>
      <c r="P129" s="1">
        <f t="shared" si="12"/>
        <v>2.649777129674319E-4</v>
      </c>
      <c r="Q129" s="1">
        <f t="shared" si="13"/>
        <v>3.6756967760846634E-4</v>
      </c>
      <c r="R129" s="1">
        <f t="shared" si="14"/>
        <v>5.8089152834151587E-4</v>
      </c>
      <c r="S129" s="1">
        <f t="shared" si="15"/>
        <v>4.6582674093075904E-4</v>
      </c>
      <c r="T129" s="1">
        <f t="shared" si="16"/>
        <v>3.203553672940922E-4</v>
      </c>
      <c r="U129" s="1">
        <f t="shared" si="17"/>
        <v>3.0430066375166975E-4</v>
      </c>
      <c r="V129" s="1">
        <f t="shared" si="18"/>
        <v>2.514254858450306E-4</v>
      </c>
      <c r="W129" s="1">
        <f t="shared" si="19"/>
        <v>4.0899081339480553E-4</v>
      </c>
    </row>
    <row r="130" spans="1:23" x14ac:dyDescent="0.25">
      <c r="A130" s="1">
        <v>15.75</v>
      </c>
      <c r="B130" s="1">
        <f>ABS(Mean!B130-MIN('ID-11'!B137,'ID-13'!B137,'ID-14'!B137,'ID-15'!B137,'ID-24'!B137,'ID-26'!B137,'ID-29'!B137,'ID-30'!B137,'ID-32'!B137,'ID-33'!B137,'ID-34'!B137,'ID-37'!B137,'ID-38'!B137,'ID-39'!B137,'ID-40'!B137,'ID-44'!B137,'ID-45'!B137,'ID-53'!B137,'ID-57'!B137,'ID-59'!B137,'ID-70'!B137,'ID-71'!B137))</f>
        <v>2.3729920137386808</v>
      </c>
      <c r="C130" s="1">
        <f>ABS(Mean!C130-MIN('ID-08'!B137,'ID-09'!B137,'ID-11'!C137,'ID-14'!C137,'ID-18'!B137,'ID-24'!C137,'ID-26'!C137,'ID-29'!C137,'ID-30'!C137,'ID-34'!C137,'ID-36'!B137,'ID-38'!C137,'ID-39'!C137,'ID-40'!C137,'ID-44'!C137,'ID-45'!C137,'ID-57'!C137,'ID-59'!C137))</f>
        <v>1.103153193462733</v>
      </c>
      <c r="D130" s="1">
        <f>ABS(Mean!D130-MIN('ID-13'!C137,'ID-14'!D137,'ID-15'!C137,'ID-16'!B137,'ID-18'!C137,'ID-26'!D137,'ID-29'!D137,'ID-30'!D137,'ID-33'!C137,'ID-34'!D137,'ID-36'!C137,'ID-37'!C137,'ID-38'!D137,'ID-39'!D137,'ID-40'!D137,'ID-45'!D137,'ID-59'!D137,'ID-71'!C137))</f>
        <v>1.626291965103821</v>
      </c>
      <c r="E130" s="1">
        <f>ABS(Mean!E130-MIN('ID-03'!B137,'ID-09'!C137,'ID-13'!D137,'ID-15'!D137,'ID-16'!C137,'ID-18'!D137,'ID-24'!D137,'ID-29'!E137,'ID-30'!E137,'ID-33'!D137,'ID-34'!E137,'ID-36'!D137,'ID-38'!E137,'ID-39'!E137,'ID-40'!E137,'ID-44'!D137,'ID-45'!E137,'ID-57'!D137,'ID-70'!C137,'ID-71'!D137))</f>
        <v>2.1802181209519587</v>
      </c>
      <c r="F130" s="1">
        <f>ABS(Mean!F130-MIN('ID-01'!B137,'ID-02'!B137,'ID-03'!C137,'ID-06'!B137,'ID-08'!C137,'ID-09'!D137,'ID-12'!B137,'ID-16'!D137,'ID-18'!E137,'ID-24'!E137,'ID-29'!F137,'ID-33'!E137,'ID-34'!F137,'ID-36'!E137,'ID-38'!F137,'ID-39'!F137,'ID-40'!F137,'ID-45'!F137,'ID-53'!C137,'ID-54'!B137,'ID-57'!E137,'ID-71'!E137))</f>
        <v>3.4892156851182392</v>
      </c>
      <c r="G130" s="1">
        <f>ABS(Mean!G130-MIN('ID-01'!C137,'ID-02'!C137,'ID-03'!D137,'ID-07'!B137,'ID-08'!D137,'ID-11'!D137,'ID-18'!F137,'ID-24'!F137,'ID-29'!G137,'ID-31'!B137,'ID-33'!F137,'ID-34'!G137,'ID-36'!F137,'ID-39'!G137,'ID-40'!G137,'ID-44'!E137,'ID-45'!G137,'ID-50'!B137,'ID-53'!D137,'ID-54'!C137,'ID-57'!F137,'ID-59'!E137,'ID-70'!D137,'ID-71'!F137))</f>
        <v>2.7869897400909371</v>
      </c>
      <c r="H130" s="1">
        <f>ABS(Mean!H130-MIN('ID-03'!E137,'ID-11'!E137,'ID-13'!E137,'ID-15'!E137,'ID-16'!E137,'ID-18'!G137,'ID-24'!G137,'ID-29'!H137,'ID-30'!F137,'ID-31'!C137,'ID-33'!G137,'ID-34'!H137,'ID-40'!H137,'ID-44'!F137,'ID-45'!H137,'ID-54'!D137,'ID-57'!G137,'ID-59'!F137,'ID-70'!E137,'ID-71'!G137))</f>
        <v>1.9173099576097745</v>
      </c>
      <c r="I130" s="1">
        <f>ABS(Mean!I130-MIN('ID-12'!C137,'ID-18'!H137,'ID-24'!H137,'ID-29'!I137,'ID-40'!I137,'ID-44'!G137,'ID-45'!I137,'ID-59'!G137))</f>
        <v>1.8362071350059948</v>
      </c>
      <c r="J130" s="1">
        <f>ABS(Mean!J130-MIN('ID-31'!D137,'ID-40'!J137,'ID-44'!H137,'ID-45'!J137,'ID-57'!H137))</f>
        <v>1.4282719227016851</v>
      </c>
      <c r="K130" s="1">
        <f>ABS(Mean!K130-MIN('ID-26'!E137,'ID-31'!E137,'ID-34'!I137,'ID-36'!G137,'ID-40'!K137,'ID-44'!I137,'ID-57'!I137))</f>
        <v>2.4854168201585942</v>
      </c>
      <c r="M130" s="1">
        <v>15.75</v>
      </c>
      <c r="N130" s="70">
        <f t="shared" si="10"/>
        <v>3.9534046948886428E-4</v>
      </c>
      <c r="O130" s="1">
        <f t="shared" si="11"/>
        <v>1.8378532203089132E-4</v>
      </c>
      <c r="P130" s="1">
        <f t="shared" si="12"/>
        <v>2.7094024138629659E-4</v>
      </c>
      <c r="Q130" s="1">
        <f t="shared" si="13"/>
        <v>3.6322433895059631E-4</v>
      </c>
      <c r="R130" s="1">
        <f t="shared" si="14"/>
        <v>5.8130333314069865E-4</v>
      </c>
      <c r="S130" s="1">
        <f t="shared" si="15"/>
        <v>4.6431249069915013E-4</v>
      </c>
      <c r="T130" s="1">
        <f t="shared" si="16"/>
        <v>3.1942383893778848E-4</v>
      </c>
      <c r="U130" s="1">
        <f t="shared" si="17"/>
        <v>3.0591210869199874E-4</v>
      </c>
      <c r="V130" s="1">
        <f t="shared" si="18"/>
        <v>2.3795010232210075E-4</v>
      </c>
      <c r="W130" s="1">
        <f t="shared" si="19"/>
        <v>4.1407044223842182E-4</v>
      </c>
    </row>
    <row r="131" spans="1:23" x14ac:dyDescent="0.25">
      <c r="A131" s="1">
        <v>15.875</v>
      </c>
      <c r="B131" s="1">
        <f>ABS(Mean!B131-MIN('ID-11'!B138,'ID-13'!B138,'ID-14'!B138,'ID-15'!B138,'ID-24'!B138,'ID-26'!B138,'ID-29'!B138,'ID-30'!B138,'ID-32'!B138,'ID-33'!B138,'ID-34'!B138,'ID-37'!B138,'ID-38'!B138,'ID-39'!B138,'ID-40'!B138,'ID-44'!B138,'ID-45'!B138,'ID-53'!B138,'ID-57'!B138,'ID-59'!B138,'ID-70'!B138,'ID-71'!B138))</f>
        <v>2.3789511658111073</v>
      </c>
      <c r="C131" s="1">
        <f>ABS(Mean!C131-MIN('ID-08'!B138,'ID-09'!B138,'ID-11'!C138,'ID-14'!C138,'ID-18'!B138,'ID-24'!C138,'ID-26'!C138,'ID-29'!C138,'ID-30'!C138,'ID-34'!C138,'ID-36'!B138,'ID-38'!C138,'ID-39'!C138,'ID-40'!C138,'ID-44'!C138,'ID-45'!C138,'ID-57'!C138,'ID-59'!C138))</f>
        <v>1.0378227182010109</v>
      </c>
      <c r="D131" s="1">
        <f>ABS(Mean!D131-MIN('ID-13'!C138,'ID-14'!D138,'ID-15'!C138,'ID-16'!B138,'ID-18'!C138,'ID-26'!D138,'ID-29'!D138,'ID-30'!D138,'ID-33'!C138,'ID-34'!D138,'ID-36'!C138,'ID-37'!C138,'ID-38'!D138,'ID-39'!D138,'ID-40'!D138,'ID-45'!D138,'ID-59'!D138,'ID-71'!C138))</f>
        <v>1.6610161154142578</v>
      </c>
      <c r="E131" s="1">
        <f>ABS(Mean!E131-MIN('ID-03'!B138,'ID-09'!C138,'ID-13'!D138,'ID-15'!D138,'ID-16'!C138,'ID-18'!D138,'ID-24'!D138,'ID-29'!E138,'ID-30'!E138,'ID-33'!D138,'ID-34'!E138,'ID-36'!D138,'ID-38'!E138,'ID-39'!E138,'ID-40'!E138,'ID-44'!D138,'ID-45'!E138,'ID-57'!D138,'ID-70'!C138,'ID-71'!D138))</f>
        <v>2.1595794459655688</v>
      </c>
      <c r="F131" s="1">
        <f>ABS(Mean!F131-MIN('ID-01'!B138,'ID-02'!B138,'ID-03'!C138,'ID-06'!B138,'ID-08'!C138,'ID-09'!D138,'ID-12'!B138,'ID-16'!D138,'ID-18'!E138,'ID-24'!E138,'ID-29'!F138,'ID-33'!E138,'ID-34'!F138,'ID-36'!E138,'ID-38'!F138,'ID-39'!F138,'ID-40'!F138,'ID-45'!F138,'ID-53'!C138,'ID-54'!B138,'ID-57'!E138,'ID-71'!E138))</f>
        <v>3.480729961543485</v>
      </c>
      <c r="G131" s="1">
        <f>ABS(Mean!G131-MIN('ID-01'!C138,'ID-02'!C138,'ID-03'!D138,'ID-07'!B138,'ID-08'!D138,'ID-11'!D138,'ID-18'!F138,'ID-24'!F138,'ID-29'!G138,'ID-31'!B138,'ID-33'!F138,'ID-34'!G138,'ID-36'!F138,'ID-39'!G138,'ID-40'!G138,'ID-44'!E138,'ID-45'!G138,'ID-50'!B138,'ID-53'!D138,'ID-54'!C138,'ID-57'!F138,'ID-59'!E138,'ID-70'!D138,'ID-71'!F138))</f>
        <v>2.7776723136522299</v>
      </c>
      <c r="H131" s="1">
        <f>ABS(Mean!H131-MIN('ID-03'!E138,'ID-11'!E138,'ID-13'!E138,'ID-15'!E138,'ID-16'!E138,'ID-18'!G138,'ID-24'!G138,'ID-29'!H138,'ID-30'!F138,'ID-31'!C138,'ID-33'!G138,'ID-34'!H138,'ID-40'!H138,'ID-44'!F138,'ID-45'!H138,'ID-54'!D138,'ID-57'!G138,'ID-59'!F138,'ID-70'!E138,'ID-71'!G138))</f>
        <v>1.9079395936522965</v>
      </c>
      <c r="I131" s="1">
        <f>ABS(Mean!I131-MIN('ID-12'!C138,'ID-18'!H138,'ID-24'!H138,'ID-29'!I138,'ID-40'!I138,'ID-44'!G138,'ID-45'!I138,'ID-59'!G138))</f>
        <v>1.8730929893336388</v>
      </c>
      <c r="J131" s="1">
        <f>ABS(Mean!J131-MIN('ID-31'!D138,'ID-40'!J138,'ID-44'!H138,'ID-45'!J138,'ID-57'!H138))</f>
        <v>1.3975222586342357</v>
      </c>
      <c r="K131" s="1">
        <f>ABS(Mean!K131-MIN('ID-26'!E138,'ID-31'!E138,'ID-34'!I138,'ID-36'!G138,'ID-40'!K138,'ID-44'!I138,'ID-57'!I138))</f>
        <v>2.5004724084986125</v>
      </c>
      <c r="M131" s="1">
        <v>15.875</v>
      </c>
      <c r="N131" s="70">
        <f t="shared" si="10"/>
        <v>3.9633326422413049E-4</v>
      </c>
      <c r="O131" s="1">
        <f t="shared" si="11"/>
        <v>1.7290126485228842E-4</v>
      </c>
      <c r="P131" s="1">
        <f t="shared" si="12"/>
        <v>2.7672528482801536E-4</v>
      </c>
      <c r="Q131" s="1">
        <f t="shared" si="13"/>
        <v>3.5978593569786381E-4</v>
      </c>
      <c r="R131" s="1">
        <f t="shared" si="14"/>
        <v>5.7988961159314461E-4</v>
      </c>
      <c r="S131" s="1">
        <f t="shared" si="15"/>
        <v>4.6276020745446154E-4</v>
      </c>
      <c r="T131" s="1">
        <f t="shared" si="16"/>
        <v>3.1786273630247263E-4</v>
      </c>
      <c r="U131" s="1">
        <f t="shared" si="17"/>
        <v>3.1205729202298421E-4</v>
      </c>
      <c r="V131" s="1">
        <f t="shared" si="18"/>
        <v>2.3282720828846369E-4</v>
      </c>
      <c r="W131" s="1">
        <f t="shared" si="19"/>
        <v>4.1657870325586887E-4</v>
      </c>
    </row>
    <row r="132" spans="1:23" x14ac:dyDescent="0.25">
      <c r="A132" s="1">
        <v>16</v>
      </c>
      <c r="B132" s="1">
        <f>ABS(Mean!B132-MIN('ID-11'!B139,'ID-13'!B139,'ID-14'!B139,'ID-15'!B139,'ID-24'!B139,'ID-26'!B139,'ID-29'!B139,'ID-30'!B139,'ID-32'!B139,'ID-33'!B139,'ID-34'!B139,'ID-37'!B139,'ID-38'!B139,'ID-39'!B139,'ID-40'!B139,'ID-44'!B139,'ID-45'!B139,'ID-53'!B139,'ID-57'!B139,'ID-59'!B139,'ID-70'!B139,'ID-71'!B139))</f>
        <v>2.3569288717876247</v>
      </c>
      <c r="C132" s="1">
        <f>ABS(Mean!C132-MIN('ID-08'!B139,'ID-09'!B139,'ID-11'!C139,'ID-14'!C139,'ID-18'!B139,'ID-24'!C139,'ID-26'!C139,'ID-29'!C139,'ID-30'!C139,'ID-34'!C139,'ID-36'!B139,'ID-38'!C139,'ID-39'!C139,'ID-40'!C139,'ID-44'!C139,'ID-45'!C139,'ID-57'!C139,'ID-59'!C139))</f>
        <v>1.0349840733671991</v>
      </c>
      <c r="D132" s="1">
        <f>ABS(Mean!D132-MIN('ID-13'!C139,'ID-14'!D139,'ID-15'!C139,'ID-16'!B139,'ID-18'!C139,'ID-26'!D139,'ID-29'!D139,'ID-30'!D139,'ID-33'!C139,'ID-34'!D139,'ID-36'!C139,'ID-37'!C139,'ID-38'!D139,'ID-39'!D139,'ID-40'!D139,'ID-45'!D139,'ID-59'!D139,'ID-71'!C139))</f>
        <v>1.6726779547726116</v>
      </c>
      <c r="E132" s="1">
        <f>ABS(Mean!E132-MIN('ID-03'!B139,'ID-09'!C139,'ID-13'!D139,'ID-15'!D139,'ID-16'!C139,'ID-18'!D139,'ID-24'!D139,'ID-29'!E139,'ID-30'!E139,'ID-33'!D139,'ID-34'!E139,'ID-36'!D139,'ID-38'!E139,'ID-39'!E139,'ID-40'!E139,'ID-44'!D139,'ID-45'!E139,'ID-57'!D139,'ID-70'!C139,'ID-71'!D139))</f>
        <v>2.1341440860109513</v>
      </c>
      <c r="F132" s="1">
        <f>ABS(Mean!F132-MIN('ID-01'!B139,'ID-02'!B139,'ID-03'!C139,'ID-06'!B139,'ID-08'!C139,'ID-09'!D139,'ID-12'!B139,'ID-16'!D139,'ID-18'!E139,'ID-24'!E139,'ID-29'!F139,'ID-33'!E139,'ID-34'!F139,'ID-36'!E139,'ID-38'!F139,'ID-39'!F139,'ID-40'!F139,'ID-45'!F139,'ID-53'!C139,'ID-54'!B139,'ID-57'!E139,'ID-71'!E139))</f>
        <v>3.4692405811011064</v>
      </c>
      <c r="G132" s="1">
        <f>ABS(Mean!G132-MIN('ID-01'!C139,'ID-02'!C139,'ID-03'!D139,'ID-07'!B139,'ID-08'!D139,'ID-11'!D139,'ID-18'!F139,'ID-24'!F139,'ID-29'!G139,'ID-31'!B139,'ID-33'!F139,'ID-34'!G139,'ID-36'!F139,'ID-39'!G139,'ID-40'!G139,'ID-44'!E139,'ID-45'!G139,'ID-50'!B139,'ID-53'!D139,'ID-54'!C139,'ID-57'!F139,'ID-59'!E139,'ID-70'!D139,'ID-71'!F139))</f>
        <v>2.7706585723202424</v>
      </c>
      <c r="H132" s="1">
        <f>ABS(Mean!H132-MIN('ID-03'!E139,'ID-11'!E139,'ID-13'!E139,'ID-15'!E139,'ID-16'!E139,'ID-18'!G139,'ID-24'!G139,'ID-29'!H139,'ID-30'!F139,'ID-31'!C139,'ID-33'!G139,'ID-34'!H139,'ID-40'!H139,'ID-44'!F139,'ID-45'!H139,'ID-54'!D139,'ID-57'!G139,'ID-59'!F139,'ID-70'!E139,'ID-71'!G139))</f>
        <v>1.9135205466320813</v>
      </c>
      <c r="I132" s="1">
        <f>ABS(Mean!I132-MIN('ID-12'!C139,'ID-18'!H139,'ID-24'!H139,'ID-29'!I139,'ID-40'!I139,'ID-44'!G139,'ID-45'!I139,'ID-59'!G139))</f>
        <v>1.8463557061313598</v>
      </c>
      <c r="J132" s="1">
        <f>ABS(Mean!J132-MIN('ID-31'!D139,'ID-40'!J139,'ID-44'!H139,'ID-45'!J139,'ID-57'!H139))</f>
        <v>1.3422342869748678</v>
      </c>
      <c r="K132" s="1">
        <f>ABS(Mean!K132-MIN('ID-26'!E139,'ID-31'!E139,'ID-34'!I139,'ID-36'!G139,'ID-40'!K139,'ID-44'!I139,'ID-57'!I139))</f>
        <v>2.5142262985385266</v>
      </c>
      <c r="M132" s="1">
        <v>16</v>
      </c>
      <c r="N132" s="70">
        <f t="shared" si="10"/>
        <v>3.9266435003981829E-4</v>
      </c>
      <c r="O132" s="1">
        <f t="shared" si="11"/>
        <v>1.7242834662297538E-4</v>
      </c>
      <c r="P132" s="1">
        <f t="shared" si="12"/>
        <v>2.7866814726511713E-4</v>
      </c>
      <c r="Q132" s="1">
        <f t="shared" si="13"/>
        <v>3.5554840472942453E-4</v>
      </c>
      <c r="R132" s="1">
        <f t="shared" si="14"/>
        <v>5.7797548081144436E-4</v>
      </c>
      <c r="S132" s="1">
        <f t="shared" si="15"/>
        <v>4.6159171814855242E-4</v>
      </c>
      <c r="T132" s="1">
        <f t="shared" si="16"/>
        <v>3.1879252306890474E-4</v>
      </c>
      <c r="U132" s="1">
        <f t="shared" si="17"/>
        <v>3.0760286064148454E-4</v>
      </c>
      <c r="V132" s="1">
        <f t="shared" si="18"/>
        <v>2.2361623221001299E-4</v>
      </c>
      <c r="W132" s="1">
        <f t="shared" si="19"/>
        <v>4.1887010133651856E-4</v>
      </c>
    </row>
    <row r="133" spans="1:23" x14ac:dyDescent="0.25">
      <c r="A133" s="1">
        <v>16.125</v>
      </c>
      <c r="B133" s="1">
        <f>ABS(Mean!B133-MIN('ID-11'!B140,'ID-13'!B140,'ID-14'!B140,'ID-15'!B140,'ID-24'!B140,'ID-26'!B140,'ID-29'!B140,'ID-30'!B140,'ID-32'!B140,'ID-33'!B140,'ID-34'!B140,'ID-37'!B140,'ID-38'!B140,'ID-39'!B140,'ID-40'!B140,'ID-44'!B140,'ID-45'!B140,'ID-53'!B140,'ID-57'!B140,'ID-59'!B140,'ID-70'!B140,'ID-71'!B140))</f>
        <v>2.3426723956728237</v>
      </c>
      <c r="C133" s="1">
        <f>ABS(Mean!C133-MIN('ID-08'!B140,'ID-09'!B140,'ID-11'!C140,'ID-14'!C140,'ID-18'!B140,'ID-24'!C140,'ID-26'!C140,'ID-29'!C140,'ID-30'!C140,'ID-34'!C140,'ID-36'!B140,'ID-38'!C140,'ID-39'!C140,'ID-40'!C140,'ID-44'!C140,'ID-45'!C140,'ID-57'!C140,'ID-59'!C140))</f>
        <v>1.055618027792065</v>
      </c>
      <c r="D133" s="1">
        <f>ABS(Mean!D133-MIN('ID-13'!C140,'ID-14'!D140,'ID-15'!C140,'ID-16'!B140,'ID-18'!C140,'ID-26'!D140,'ID-29'!D140,'ID-30'!D140,'ID-33'!C140,'ID-34'!D140,'ID-36'!C140,'ID-37'!C140,'ID-38'!D140,'ID-39'!D140,'ID-40'!D140,'ID-45'!D140,'ID-59'!D140,'ID-71'!C140))</f>
        <v>1.5936854327695762</v>
      </c>
      <c r="E133" s="1">
        <f>ABS(Mean!E133-MIN('ID-03'!B140,'ID-09'!C140,'ID-13'!D140,'ID-15'!D140,'ID-16'!C140,'ID-18'!D140,'ID-24'!D140,'ID-29'!E140,'ID-30'!E140,'ID-33'!D140,'ID-34'!E140,'ID-36'!D140,'ID-38'!E140,'ID-39'!E140,'ID-40'!E140,'ID-44'!D140,'ID-45'!E140,'ID-57'!D140,'ID-70'!C140,'ID-71'!D140))</f>
        <v>2.1561409583690909</v>
      </c>
      <c r="F133" s="1">
        <f>ABS(Mean!F133-MIN('ID-01'!B140,'ID-02'!B140,'ID-03'!C140,'ID-06'!B140,'ID-08'!C140,'ID-09'!D140,'ID-12'!B140,'ID-16'!D140,'ID-18'!E140,'ID-24'!E140,'ID-29'!F140,'ID-33'!E140,'ID-34'!F140,'ID-36'!E140,'ID-38'!F140,'ID-39'!F140,'ID-40'!F140,'ID-45'!F140,'ID-53'!C140,'ID-54'!B140,'ID-57'!E140,'ID-71'!E140))</f>
        <v>3.461512509696179</v>
      </c>
      <c r="G133" s="1">
        <f>ABS(Mean!G133-MIN('ID-01'!C140,'ID-02'!C140,'ID-03'!D140,'ID-07'!B140,'ID-08'!D140,'ID-11'!D140,'ID-18'!F140,'ID-24'!F140,'ID-29'!G140,'ID-31'!B140,'ID-33'!F140,'ID-34'!G140,'ID-36'!F140,'ID-39'!G140,'ID-40'!G140,'ID-44'!E140,'ID-45'!G140,'ID-50'!B140,'ID-53'!D140,'ID-54'!C140,'ID-57'!F140,'ID-59'!E140,'ID-70'!D140,'ID-71'!F140))</f>
        <v>2.7650152676204867</v>
      </c>
      <c r="H133" s="1">
        <f>ABS(Mean!H133-MIN('ID-03'!E140,'ID-11'!E140,'ID-13'!E140,'ID-15'!E140,'ID-16'!E140,'ID-18'!G140,'ID-24'!G140,'ID-29'!H140,'ID-30'!F140,'ID-31'!C140,'ID-33'!G140,'ID-34'!H140,'ID-40'!H140,'ID-44'!F140,'ID-45'!H140,'ID-54'!D140,'ID-57'!G140,'ID-59'!F140,'ID-70'!E140,'ID-71'!G140))</f>
        <v>1.9115212036803129</v>
      </c>
      <c r="I133" s="1">
        <f>ABS(Mean!I133-MIN('ID-12'!C140,'ID-18'!H140,'ID-24'!H140,'ID-29'!I140,'ID-40'!I140,'ID-44'!G140,'ID-45'!I140,'ID-59'!G140))</f>
        <v>1.866176600242365</v>
      </c>
      <c r="J133" s="1">
        <f>ABS(Mean!J133-MIN('ID-31'!D140,'ID-40'!J140,'ID-44'!H140,'ID-45'!J140,'ID-57'!H140))</f>
        <v>1.3380153352839499</v>
      </c>
      <c r="K133" s="1">
        <f>ABS(Mean!K133-MIN('ID-26'!E140,'ID-31'!E140,'ID-34'!I140,'ID-36'!G140,'ID-40'!K140,'ID-44'!I140,'ID-57'!I140))</f>
        <v>2.5253903422157817</v>
      </c>
      <c r="M133" s="1">
        <v>16.125</v>
      </c>
      <c r="N133" s="70">
        <f t="shared" ref="N133:N196" si="20">B133*(0.1666*0.001)</f>
        <v>3.9028922111909248E-4</v>
      </c>
      <c r="O133" s="1">
        <f t="shared" ref="O133:O196" si="21">C133*(0.1666*0.001)</f>
        <v>1.7586596343015804E-4</v>
      </c>
      <c r="P133" s="1">
        <f t="shared" ref="P133:P196" si="22">D133*(0.1666*0.001)</f>
        <v>2.6550799309941141E-4</v>
      </c>
      <c r="Q133" s="1">
        <f t="shared" ref="Q133:Q196" si="23">E133*(0.1666*0.001)</f>
        <v>3.5921308366429055E-4</v>
      </c>
      <c r="R133" s="1">
        <f t="shared" ref="R133:R196" si="24">F133*(0.1666*0.001)</f>
        <v>5.7668798411538347E-4</v>
      </c>
      <c r="S133" s="1">
        <f t="shared" ref="S133:S196" si="25">G133*(0.1666*0.001)</f>
        <v>4.6065154358557311E-4</v>
      </c>
      <c r="T133" s="1">
        <f t="shared" ref="T133:T196" si="26">H133*(0.1666*0.001)</f>
        <v>3.1845943253314016E-4</v>
      </c>
      <c r="U133" s="1">
        <f t="shared" ref="U133:U196" si="27">I133*(0.1666*0.001)</f>
        <v>3.10905021600378E-4</v>
      </c>
      <c r="V133" s="1">
        <f t="shared" ref="V133:V196" si="28">J133*(0.1666*0.001)</f>
        <v>2.2291335485830605E-4</v>
      </c>
      <c r="W133" s="1">
        <f t="shared" ref="W133:W196" si="29">K133*(0.1666*0.001)</f>
        <v>4.2073003101314926E-4</v>
      </c>
    </row>
    <row r="134" spans="1:23" x14ac:dyDescent="0.25">
      <c r="A134" s="1">
        <v>16.25</v>
      </c>
      <c r="B134" s="1">
        <f>ABS(Mean!B134-MIN('ID-11'!B141,'ID-13'!B141,'ID-14'!B141,'ID-15'!B141,'ID-24'!B141,'ID-26'!B141,'ID-29'!B141,'ID-30'!B141,'ID-32'!B141,'ID-33'!B141,'ID-34'!B141,'ID-37'!B141,'ID-38'!B141,'ID-39'!B141,'ID-40'!B141,'ID-44'!B141,'ID-45'!B141,'ID-53'!B141,'ID-57'!B141,'ID-59'!B141,'ID-70'!B141,'ID-71'!B141))</f>
        <v>2.3240918450964365</v>
      </c>
      <c r="C134" s="1">
        <f>ABS(Mean!C134-MIN('ID-08'!B141,'ID-09'!B141,'ID-11'!C141,'ID-14'!C141,'ID-18'!B141,'ID-24'!C141,'ID-26'!C141,'ID-29'!C141,'ID-30'!C141,'ID-34'!C141,'ID-36'!B141,'ID-38'!C141,'ID-39'!C141,'ID-40'!C141,'ID-44'!C141,'ID-45'!C141,'ID-57'!C141,'ID-59'!C141))</f>
        <v>1.0815476946417732</v>
      </c>
      <c r="D134" s="1">
        <f>ABS(Mean!D134-MIN('ID-13'!C141,'ID-14'!D141,'ID-15'!C141,'ID-16'!B141,'ID-18'!C141,'ID-26'!D141,'ID-29'!D141,'ID-30'!D141,'ID-33'!C141,'ID-34'!D141,'ID-36'!C141,'ID-37'!C141,'ID-38'!D141,'ID-39'!D141,'ID-40'!D141,'ID-45'!D141,'ID-59'!D141,'ID-71'!C141))</f>
        <v>1.5797937429900144</v>
      </c>
      <c r="E134" s="1">
        <f>ABS(Mean!E134-MIN('ID-03'!B141,'ID-09'!C141,'ID-13'!D141,'ID-15'!D141,'ID-16'!C141,'ID-18'!D141,'ID-24'!D141,'ID-29'!E141,'ID-30'!E141,'ID-33'!D141,'ID-34'!E141,'ID-36'!D141,'ID-38'!E141,'ID-39'!E141,'ID-40'!E141,'ID-44'!D141,'ID-45'!E141,'ID-57'!D141,'ID-70'!C141,'ID-71'!D141))</f>
        <v>2.1627502210696958</v>
      </c>
      <c r="F134" s="1">
        <f>ABS(Mean!F134-MIN('ID-01'!B141,'ID-02'!B141,'ID-03'!C141,'ID-06'!B141,'ID-08'!C141,'ID-09'!D141,'ID-12'!B141,'ID-16'!D141,'ID-18'!E141,'ID-24'!E141,'ID-29'!F141,'ID-33'!E141,'ID-34'!F141,'ID-36'!E141,'ID-38'!F141,'ID-39'!F141,'ID-40'!F141,'ID-45'!F141,'ID-53'!C141,'ID-54'!B141,'ID-57'!E141,'ID-71'!E141))</f>
        <v>3.4551570438205137</v>
      </c>
      <c r="G134" s="1">
        <f>ABS(Mean!G134-MIN('ID-01'!C141,'ID-02'!C141,'ID-03'!D141,'ID-07'!B141,'ID-08'!D141,'ID-11'!D141,'ID-18'!F141,'ID-24'!F141,'ID-29'!G141,'ID-31'!B141,'ID-33'!F141,'ID-34'!G141,'ID-36'!F141,'ID-39'!G141,'ID-40'!G141,'ID-44'!E141,'ID-45'!G141,'ID-50'!B141,'ID-53'!D141,'ID-54'!C141,'ID-57'!F141,'ID-59'!E141,'ID-70'!D141,'ID-71'!F141))</f>
        <v>2.753354609902614</v>
      </c>
      <c r="H134" s="1">
        <f>ABS(Mean!H134-MIN('ID-03'!E141,'ID-11'!E141,'ID-13'!E141,'ID-15'!E141,'ID-16'!E141,'ID-18'!G141,'ID-24'!G141,'ID-29'!H141,'ID-30'!F141,'ID-31'!C141,'ID-33'!G141,'ID-34'!H141,'ID-40'!H141,'ID-44'!F141,'ID-45'!H141,'ID-54'!D141,'ID-57'!G141,'ID-59'!F141,'ID-70'!E141,'ID-71'!G141))</f>
        <v>1.9124471736657997</v>
      </c>
      <c r="I134" s="1">
        <f>ABS(Mean!I134-MIN('ID-12'!C141,'ID-18'!H141,'ID-24'!H141,'ID-29'!I141,'ID-40'!I141,'ID-44'!G141,'ID-45'!I141,'ID-59'!G141))</f>
        <v>1.8999740652332497</v>
      </c>
      <c r="J134" s="1">
        <f>ABS(Mean!J134-MIN('ID-31'!D141,'ID-40'!J141,'ID-44'!H141,'ID-45'!J141,'ID-57'!H141))</f>
        <v>1.4114632918684613</v>
      </c>
      <c r="K134" s="1">
        <f>ABS(Mean!K134-MIN('ID-26'!E141,'ID-31'!E141,'ID-34'!I141,'ID-36'!G141,'ID-40'!K141,'ID-44'!I141,'ID-57'!I141))</f>
        <v>2.5300379533401478</v>
      </c>
      <c r="M134" s="1">
        <v>16.25</v>
      </c>
      <c r="N134" s="70">
        <f t="shared" si="20"/>
        <v>3.8719370139306633E-4</v>
      </c>
      <c r="O134" s="1">
        <f t="shared" si="21"/>
        <v>1.8018584592731943E-4</v>
      </c>
      <c r="P134" s="1">
        <f t="shared" si="22"/>
        <v>2.6319363758213639E-4</v>
      </c>
      <c r="Q134" s="1">
        <f t="shared" si="23"/>
        <v>3.6031418683021133E-4</v>
      </c>
      <c r="R134" s="1">
        <f t="shared" si="24"/>
        <v>5.7562916350049757E-4</v>
      </c>
      <c r="S134" s="1">
        <f t="shared" si="25"/>
        <v>4.5870887800977551E-4</v>
      </c>
      <c r="T134" s="1">
        <f t="shared" si="26"/>
        <v>3.1861369913272224E-4</v>
      </c>
      <c r="U134" s="1">
        <f t="shared" si="27"/>
        <v>3.1653567926785941E-4</v>
      </c>
      <c r="V134" s="1">
        <f t="shared" si="28"/>
        <v>2.3514978442528567E-4</v>
      </c>
      <c r="W134" s="1">
        <f t="shared" si="29"/>
        <v>4.2150432302646865E-4</v>
      </c>
    </row>
    <row r="135" spans="1:23" x14ac:dyDescent="0.25">
      <c r="A135" s="1">
        <v>16.375</v>
      </c>
      <c r="B135" s="1">
        <f>ABS(Mean!B135-MIN('ID-11'!B142,'ID-13'!B142,'ID-14'!B142,'ID-15'!B142,'ID-24'!B142,'ID-26'!B142,'ID-29'!B142,'ID-30'!B142,'ID-32'!B142,'ID-33'!B142,'ID-34'!B142,'ID-37'!B142,'ID-38'!B142,'ID-39'!B142,'ID-40'!B142,'ID-44'!B142,'ID-45'!B142,'ID-53'!B142,'ID-57'!B142,'ID-59'!B142,'ID-70'!B142,'ID-71'!B142))</f>
        <v>2.3179941476990504</v>
      </c>
      <c r="C135" s="1">
        <f>ABS(Mean!C135-MIN('ID-08'!B142,'ID-09'!B142,'ID-11'!C142,'ID-14'!C142,'ID-18'!B142,'ID-24'!C142,'ID-26'!C142,'ID-29'!C142,'ID-30'!C142,'ID-34'!C142,'ID-36'!B142,'ID-38'!C142,'ID-39'!C142,'ID-40'!C142,'ID-44'!C142,'ID-45'!C142,'ID-57'!C142,'ID-59'!C142))</f>
        <v>1.0889289775261113</v>
      </c>
      <c r="D135" s="1">
        <f>ABS(Mean!D135-MIN('ID-13'!C142,'ID-14'!D142,'ID-15'!C142,'ID-16'!B142,'ID-18'!C142,'ID-26'!D142,'ID-29'!D142,'ID-30'!D142,'ID-33'!C142,'ID-34'!D142,'ID-36'!C142,'ID-37'!C142,'ID-38'!D142,'ID-39'!D142,'ID-40'!D142,'ID-45'!D142,'ID-59'!D142,'ID-71'!C142))</f>
        <v>1.5867165982762907</v>
      </c>
      <c r="E135" s="1">
        <f>ABS(Mean!E135-MIN('ID-03'!B142,'ID-09'!C142,'ID-13'!D142,'ID-15'!D142,'ID-16'!C142,'ID-18'!D142,'ID-24'!D142,'ID-29'!E142,'ID-30'!E142,'ID-33'!D142,'ID-34'!E142,'ID-36'!D142,'ID-38'!E142,'ID-39'!E142,'ID-40'!E142,'ID-44'!D142,'ID-45'!E142,'ID-57'!D142,'ID-70'!C142,'ID-71'!D142))</f>
        <v>2.1478185129616887</v>
      </c>
      <c r="F135" s="1">
        <f>ABS(Mean!F135-MIN('ID-01'!B142,'ID-02'!B142,'ID-03'!C142,'ID-06'!B142,'ID-08'!C142,'ID-09'!D142,'ID-12'!B142,'ID-16'!D142,'ID-18'!E142,'ID-24'!E142,'ID-29'!F142,'ID-33'!E142,'ID-34'!F142,'ID-36'!E142,'ID-38'!F142,'ID-39'!F142,'ID-40'!F142,'ID-45'!F142,'ID-53'!C142,'ID-54'!B142,'ID-57'!E142,'ID-71'!E142))</f>
        <v>3.4596673533293179</v>
      </c>
      <c r="G135" s="1">
        <f>ABS(Mean!G135-MIN('ID-01'!C142,'ID-02'!C142,'ID-03'!D142,'ID-07'!B142,'ID-08'!D142,'ID-11'!D142,'ID-18'!F142,'ID-24'!F142,'ID-29'!G142,'ID-31'!B142,'ID-33'!F142,'ID-34'!G142,'ID-36'!F142,'ID-39'!G142,'ID-40'!G142,'ID-44'!E142,'ID-45'!G142,'ID-50'!B142,'ID-53'!D142,'ID-54'!C142,'ID-57'!F142,'ID-59'!E142,'ID-70'!D142,'ID-71'!F142))</f>
        <v>2.7427779920345694</v>
      </c>
      <c r="H135" s="1">
        <f>ABS(Mean!H135-MIN('ID-03'!E142,'ID-11'!E142,'ID-13'!E142,'ID-15'!E142,'ID-16'!E142,'ID-18'!G142,'ID-24'!G142,'ID-29'!H142,'ID-30'!F142,'ID-31'!C142,'ID-33'!G142,'ID-34'!H142,'ID-40'!H142,'ID-44'!F142,'ID-45'!H142,'ID-54'!D142,'ID-57'!G142,'ID-59'!F142,'ID-70'!E142,'ID-71'!G142))</f>
        <v>1.9075901136894144</v>
      </c>
      <c r="I135" s="1">
        <f>ABS(Mean!I135-MIN('ID-12'!C142,'ID-18'!H142,'ID-24'!H142,'ID-29'!I142,'ID-40'!I142,'ID-44'!G142,'ID-45'!I142,'ID-59'!G142))</f>
        <v>1.9017480663384041</v>
      </c>
      <c r="J135" s="1">
        <f>ABS(Mean!J135-MIN('ID-31'!D142,'ID-40'!J142,'ID-44'!H142,'ID-45'!J142,'ID-57'!H142))</f>
        <v>1.3892747293430341</v>
      </c>
      <c r="K135" s="1">
        <f>ABS(Mean!K135-MIN('ID-26'!E142,'ID-31'!E142,'ID-34'!I142,'ID-36'!G142,'ID-40'!K142,'ID-44'!I142,'ID-57'!I142))</f>
        <v>2.5519177969588518</v>
      </c>
      <c r="M135" s="1">
        <v>16.375</v>
      </c>
      <c r="N135" s="70">
        <f t="shared" si="20"/>
        <v>3.8617782500666181E-4</v>
      </c>
      <c r="O135" s="1">
        <f t="shared" si="21"/>
        <v>1.8141556765585015E-4</v>
      </c>
      <c r="P135" s="1">
        <f t="shared" si="22"/>
        <v>2.6434698527283006E-4</v>
      </c>
      <c r="Q135" s="1">
        <f t="shared" si="23"/>
        <v>3.5782656425941735E-4</v>
      </c>
      <c r="R135" s="1">
        <f t="shared" si="24"/>
        <v>5.7638058106466441E-4</v>
      </c>
      <c r="S135" s="1">
        <f t="shared" si="25"/>
        <v>4.5694681347295931E-4</v>
      </c>
      <c r="T135" s="1">
        <f t="shared" si="26"/>
        <v>3.1780451294065646E-4</v>
      </c>
      <c r="U135" s="1">
        <f t="shared" si="27"/>
        <v>3.1683122785197812E-4</v>
      </c>
      <c r="V135" s="1">
        <f t="shared" si="28"/>
        <v>2.314531699085495E-4</v>
      </c>
      <c r="W135" s="1">
        <f t="shared" si="29"/>
        <v>4.2514950497334476E-4</v>
      </c>
    </row>
    <row r="136" spans="1:23" x14ac:dyDescent="0.25">
      <c r="A136" s="1">
        <v>16.5</v>
      </c>
      <c r="B136" s="1">
        <f>ABS(Mean!B136-MIN('ID-11'!B143,'ID-13'!B143,'ID-14'!B143,'ID-15'!B143,'ID-24'!B143,'ID-26'!B143,'ID-29'!B143,'ID-30'!B143,'ID-32'!B143,'ID-33'!B143,'ID-34'!B143,'ID-37'!B143,'ID-38'!B143,'ID-39'!B143,'ID-40'!B143,'ID-44'!B143,'ID-45'!B143,'ID-53'!B143,'ID-57'!B143,'ID-59'!B143,'ID-70'!B143,'ID-71'!B143))</f>
        <v>2.2800192971126143</v>
      </c>
      <c r="C136" s="1">
        <f>ABS(Mean!C136-MIN('ID-08'!B143,'ID-09'!B143,'ID-11'!C143,'ID-14'!C143,'ID-18'!B143,'ID-24'!C143,'ID-26'!C143,'ID-29'!C143,'ID-30'!C143,'ID-34'!C143,'ID-36'!B143,'ID-38'!C143,'ID-39'!C143,'ID-40'!C143,'ID-44'!C143,'ID-45'!C143,'ID-57'!C143,'ID-59'!C143))</f>
        <v>1.0876192122201105</v>
      </c>
      <c r="D136" s="1">
        <f>ABS(Mean!D136-MIN('ID-13'!C143,'ID-14'!D143,'ID-15'!C143,'ID-16'!B143,'ID-18'!C143,'ID-26'!D143,'ID-29'!D143,'ID-30'!D143,'ID-33'!C143,'ID-34'!D143,'ID-36'!C143,'ID-37'!C143,'ID-38'!D143,'ID-39'!D143,'ID-40'!D143,'ID-45'!D143,'ID-59'!D143,'ID-71'!C143))</f>
        <v>1.5997723499660725</v>
      </c>
      <c r="E136" s="1">
        <f>ABS(Mean!E136-MIN('ID-03'!B143,'ID-09'!C143,'ID-13'!D143,'ID-15'!D143,'ID-16'!C143,'ID-18'!D143,'ID-24'!D143,'ID-29'!E143,'ID-30'!E143,'ID-33'!D143,'ID-34'!E143,'ID-36'!D143,'ID-38'!E143,'ID-39'!E143,'ID-40'!E143,'ID-44'!D143,'ID-45'!E143,'ID-57'!D143,'ID-70'!C143,'ID-71'!D143))</f>
        <v>2.1733009995091663</v>
      </c>
      <c r="F136" s="1">
        <f>ABS(Mean!F136-MIN('ID-01'!B143,'ID-02'!B143,'ID-03'!C143,'ID-06'!B143,'ID-08'!C143,'ID-09'!D143,'ID-12'!B143,'ID-16'!D143,'ID-18'!E143,'ID-24'!E143,'ID-29'!F143,'ID-33'!E143,'ID-34'!F143,'ID-36'!E143,'ID-38'!F143,'ID-39'!F143,'ID-40'!F143,'ID-45'!F143,'ID-53'!C143,'ID-54'!B143,'ID-57'!E143,'ID-71'!E143))</f>
        <v>3.4519367226311504</v>
      </c>
      <c r="G136" s="1">
        <f>ABS(Mean!G136-MIN('ID-01'!C143,'ID-02'!C143,'ID-03'!D143,'ID-07'!B143,'ID-08'!D143,'ID-11'!D143,'ID-18'!F143,'ID-24'!F143,'ID-29'!G143,'ID-31'!B143,'ID-33'!F143,'ID-34'!G143,'ID-36'!F143,'ID-39'!G143,'ID-40'!G143,'ID-44'!E143,'ID-45'!G143,'ID-50'!B143,'ID-53'!D143,'ID-54'!C143,'ID-57'!F143,'ID-59'!E143,'ID-70'!D143,'ID-71'!F143))</f>
        <v>2.7343801988122785</v>
      </c>
      <c r="H136" s="1">
        <f>ABS(Mean!H136-MIN('ID-03'!E143,'ID-11'!E143,'ID-13'!E143,'ID-15'!E143,'ID-16'!E143,'ID-18'!G143,'ID-24'!G143,'ID-29'!H143,'ID-30'!F143,'ID-31'!C143,'ID-33'!G143,'ID-34'!H143,'ID-40'!H143,'ID-44'!F143,'ID-45'!H143,'ID-54'!D143,'ID-57'!G143,'ID-59'!F143,'ID-70'!E143,'ID-71'!G143))</f>
        <v>1.904810267432109</v>
      </c>
      <c r="I136" s="1">
        <f>ABS(Mean!I136-MIN('ID-12'!C143,'ID-18'!H143,'ID-24'!H143,'ID-29'!I143,'ID-40'!I143,'ID-44'!G143,'ID-45'!I143,'ID-59'!G143))</f>
        <v>1.9245487879793108</v>
      </c>
      <c r="J136" s="1">
        <f>ABS(Mean!J136-MIN('ID-31'!D143,'ID-40'!J143,'ID-44'!H143,'ID-45'!J143,'ID-57'!H143))</f>
        <v>1.3611061736954291</v>
      </c>
      <c r="K136" s="1">
        <f>ABS(Mean!K136-MIN('ID-26'!E143,'ID-31'!E143,'ID-34'!I143,'ID-36'!G143,'ID-40'!K143,'ID-44'!I143,'ID-57'!I143))</f>
        <v>2.5922061959063956</v>
      </c>
      <c r="M136" s="1">
        <v>16.5</v>
      </c>
      <c r="N136" s="70">
        <f t="shared" si="20"/>
        <v>3.7985121489896159E-4</v>
      </c>
      <c r="O136" s="1">
        <f t="shared" si="21"/>
        <v>1.8119736075587043E-4</v>
      </c>
      <c r="P136" s="1">
        <f t="shared" si="22"/>
        <v>2.6652207350434768E-4</v>
      </c>
      <c r="Q136" s="1">
        <f t="shared" si="23"/>
        <v>3.6207194651822713E-4</v>
      </c>
      <c r="R136" s="1">
        <f t="shared" si="24"/>
        <v>5.7509265799034974E-4</v>
      </c>
      <c r="S136" s="1">
        <f t="shared" si="25"/>
        <v>4.5554774112212563E-4</v>
      </c>
      <c r="T136" s="1">
        <f t="shared" si="26"/>
        <v>3.1734139055418937E-4</v>
      </c>
      <c r="U136" s="1">
        <f t="shared" si="27"/>
        <v>3.2062982807735322E-4</v>
      </c>
      <c r="V136" s="1">
        <f t="shared" si="28"/>
        <v>2.2676028853765851E-4</v>
      </c>
      <c r="W136" s="1">
        <f t="shared" si="29"/>
        <v>4.3186155223800551E-4</v>
      </c>
    </row>
    <row r="137" spans="1:23" x14ac:dyDescent="0.25">
      <c r="A137" s="1">
        <v>16.625</v>
      </c>
      <c r="B137" s="1">
        <f>ABS(Mean!B137-MIN('ID-11'!B144,'ID-13'!B144,'ID-14'!B144,'ID-15'!B144,'ID-24'!B144,'ID-26'!B144,'ID-29'!B144,'ID-30'!B144,'ID-32'!B144,'ID-33'!B144,'ID-34'!B144,'ID-37'!B144,'ID-38'!B144,'ID-39'!B144,'ID-40'!B144,'ID-44'!B144,'ID-45'!B144,'ID-53'!B144,'ID-57'!B144,'ID-59'!B144,'ID-70'!B144,'ID-71'!B144))</f>
        <v>2.2919968468071814</v>
      </c>
      <c r="C137" s="1">
        <f>ABS(Mean!C137-MIN('ID-08'!B144,'ID-09'!B144,'ID-11'!C144,'ID-14'!C144,'ID-18'!B144,'ID-24'!C144,'ID-26'!C144,'ID-29'!C144,'ID-30'!C144,'ID-34'!C144,'ID-36'!B144,'ID-38'!C144,'ID-39'!C144,'ID-40'!C144,'ID-44'!C144,'ID-45'!C144,'ID-57'!C144,'ID-59'!C144))</f>
        <v>1.1525162453010456</v>
      </c>
      <c r="D137" s="1">
        <f>ABS(Mean!D137-MIN('ID-13'!C144,'ID-14'!D144,'ID-15'!C144,'ID-16'!B144,'ID-18'!C144,'ID-26'!D144,'ID-29'!D144,'ID-30'!D144,'ID-33'!C144,'ID-34'!D144,'ID-36'!C144,'ID-37'!C144,'ID-38'!D144,'ID-39'!D144,'ID-40'!D144,'ID-45'!D144,'ID-59'!D144,'ID-71'!C144))</f>
        <v>1.6115053028147268</v>
      </c>
      <c r="E137" s="1">
        <f>ABS(Mean!E137-MIN('ID-03'!B144,'ID-09'!C144,'ID-13'!D144,'ID-15'!D144,'ID-16'!C144,'ID-18'!D144,'ID-24'!D144,'ID-29'!E144,'ID-30'!E144,'ID-33'!D144,'ID-34'!E144,'ID-36'!D144,'ID-38'!E144,'ID-39'!E144,'ID-40'!E144,'ID-44'!D144,'ID-45'!E144,'ID-57'!D144,'ID-70'!C144,'ID-71'!D144))</f>
        <v>2.1885212860431533</v>
      </c>
      <c r="F137" s="1">
        <f>ABS(Mean!F137-MIN('ID-01'!B144,'ID-02'!B144,'ID-03'!C144,'ID-06'!B144,'ID-08'!C144,'ID-09'!D144,'ID-12'!B144,'ID-16'!D144,'ID-18'!E144,'ID-24'!E144,'ID-29'!F144,'ID-33'!E144,'ID-34'!F144,'ID-36'!E144,'ID-38'!F144,'ID-39'!F144,'ID-40'!F144,'ID-45'!F144,'ID-53'!C144,'ID-54'!B144,'ID-57'!E144,'ID-71'!E144))</f>
        <v>3.4622439976566604</v>
      </c>
      <c r="G137" s="1">
        <f>ABS(Mean!G137-MIN('ID-01'!C144,'ID-02'!C144,'ID-03'!D144,'ID-07'!B144,'ID-08'!D144,'ID-11'!D144,'ID-18'!F144,'ID-24'!F144,'ID-29'!G144,'ID-31'!B144,'ID-33'!F144,'ID-34'!G144,'ID-36'!F144,'ID-39'!G144,'ID-40'!G144,'ID-44'!E144,'ID-45'!G144,'ID-50'!B144,'ID-53'!D144,'ID-54'!C144,'ID-57'!F144,'ID-59'!E144,'ID-70'!D144,'ID-71'!F144))</f>
        <v>2.7232262712106921</v>
      </c>
      <c r="H137" s="1">
        <f>ABS(Mean!H137-MIN('ID-03'!E144,'ID-11'!E144,'ID-13'!E144,'ID-15'!E144,'ID-16'!E144,'ID-18'!G144,'ID-24'!G144,'ID-29'!H144,'ID-30'!F144,'ID-31'!C144,'ID-33'!G144,'ID-34'!H144,'ID-40'!H144,'ID-44'!F144,'ID-45'!H144,'ID-54'!D144,'ID-57'!G144,'ID-59'!F144,'ID-70'!E144,'ID-71'!G144))</f>
        <v>1.917072128672457</v>
      </c>
      <c r="I137" s="1">
        <f>ABS(Mean!I137-MIN('ID-12'!C144,'ID-18'!H144,'ID-24'!H144,'ID-29'!I144,'ID-40'!I144,'ID-44'!G144,'ID-45'!I144,'ID-59'!G144))</f>
        <v>1.945278447167492</v>
      </c>
      <c r="J137" s="1">
        <f>ABS(Mean!J137-MIN('ID-31'!D144,'ID-40'!J144,'ID-44'!H144,'ID-45'!J144,'ID-57'!H144))</f>
        <v>1.3856634194048292</v>
      </c>
      <c r="K137" s="1">
        <f>ABS(Mean!K137-MIN('ID-26'!E144,'ID-31'!E144,'ID-34'!I144,'ID-36'!G144,'ID-40'!K144,'ID-44'!I144,'ID-57'!I144))</f>
        <v>2.6174180827962759</v>
      </c>
      <c r="M137" s="1">
        <v>16.625</v>
      </c>
      <c r="N137" s="70">
        <f t="shared" si="20"/>
        <v>3.8184667467807646E-4</v>
      </c>
      <c r="O137" s="1">
        <f t="shared" si="21"/>
        <v>1.920092064671542E-4</v>
      </c>
      <c r="P137" s="1">
        <f t="shared" si="22"/>
        <v>2.6847678344893352E-4</v>
      </c>
      <c r="Q137" s="1">
        <f t="shared" si="23"/>
        <v>3.6460764625478935E-4</v>
      </c>
      <c r="R137" s="1">
        <f t="shared" si="24"/>
        <v>5.7680985000959967E-4</v>
      </c>
      <c r="S137" s="1">
        <f t="shared" si="25"/>
        <v>4.5368949678370132E-4</v>
      </c>
      <c r="T137" s="1">
        <f t="shared" si="26"/>
        <v>3.1938421663683133E-4</v>
      </c>
      <c r="U137" s="1">
        <f t="shared" si="27"/>
        <v>3.2408338929810419E-4</v>
      </c>
      <c r="V137" s="1">
        <f t="shared" si="28"/>
        <v>2.3085152567284454E-4</v>
      </c>
      <c r="W137" s="1">
        <f t="shared" si="29"/>
        <v>4.3606185259385957E-4</v>
      </c>
    </row>
    <row r="138" spans="1:23" x14ac:dyDescent="0.25">
      <c r="A138" s="1">
        <v>16.75</v>
      </c>
      <c r="B138" s="1">
        <f>ABS(Mean!B138-MIN('ID-11'!B145,'ID-13'!B145,'ID-14'!B145,'ID-15'!B145,'ID-24'!B145,'ID-26'!B145,'ID-29'!B145,'ID-30'!B145,'ID-32'!B145,'ID-33'!B145,'ID-34'!B145,'ID-37'!B145,'ID-38'!B145,'ID-39'!B145,'ID-40'!B145,'ID-44'!B145,'ID-45'!B145,'ID-53'!B145,'ID-57'!B145,'ID-59'!B145,'ID-70'!B145,'ID-71'!B145))</f>
        <v>2.2945816111152073</v>
      </c>
      <c r="C138" s="1">
        <f>ABS(Mean!C138-MIN('ID-08'!B145,'ID-09'!B145,'ID-11'!C145,'ID-14'!C145,'ID-18'!B145,'ID-24'!C145,'ID-26'!C145,'ID-29'!C145,'ID-30'!C145,'ID-34'!C145,'ID-36'!B145,'ID-38'!C145,'ID-39'!C145,'ID-40'!C145,'ID-44'!C145,'ID-45'!C145,'ID-57'!C145,'ID-59'!C145))</f>
        <v>1.2196932967736243</v>
      </c>
      <c r="D138" s="1">
        <f>ABS(Mean!D138-MIN('ID-13'!C145,'ID-14'!D145,'ID-15'!C145,'ID-16'!B145,'ID-18'!C145,'ID-26'!D145,'ID-29'!D145,'ID-30'!D145,'ID-33'!C145,'ID-34'!D145,'ID-36'!C145,'ID-37'!C145,'ID-38'!D145,'ID-39'!D145,'ID-40'!D145,'ID-45'!D145,'ID-59'!D145,'ID-71'!C145))</f>
        <v>1.5914058428951592</v>
      </c>
      <c r="E138" s="1">
        <f>ABS(Mean!E138-MIN('ID-03'!B145,'ID-09'!C145,'ID-13'!D145,'ID-15'!D145,'ID-16'!C145,'ID-18'!D145,'ID-24'!D145,'ID-29'!E145,'ID-30'!E145,'ID-33'!D145,'ID-34'!E145,'ID-36'!D145,'ID-38'!E145,'ID-39'!E145,'ID-40'!E145,'ID-44'!D145,'ID-45'!E145,'ID-57'!D145,'ID-70'!C145,'ID-71'!D145))</f>
        <v>2.2024168843180876</v>
      </c>
      <c r="F138" s="1">
        <f>ABS(Mean!F138-MIN('ID-01'!B145,'ID-02'!B145,'ID-03'!C145,'ID-06'!B145,'ID-08'!C145,'ID-09'!D145,'ID-12'!B145,'ID-16'!D145,'ID-18'!E145,'ID-24'!E145,'ID-29'!F145,'ID-33'!E145,'ID-34'!F145,'ID-36'!E145,'ID-38'!F145,'ID-39'!F145,'ID-40'!F145,'ID-45'!F145,'ID-53'!C145,'ID-54'!B145,'ID-57'!E145,'ID-71'!E145))</f>
        <v>3.4547959028627999</v>
      </c>
      <c r="G138" s="1">
        <f>ABS(Mean!G138-MIN('ID-01'!C145,'ID-02'!C145,'ID-03'!D145,'ID-07'!B145,'ID-08'!D145,'ID-11'!D145,'ID-18'!F145,'ID-24'!F145,'ID-29'!G145,'ID-31'!B145,'ID-33'!F145,'ID-34'!G145,'ID-36'!F145,'ID-39'!G145,'ID-40'!G145,'ID-44'!E145,'ID-45'!G145,'ID-50'!B145,'ID-53'!D145,'ID-54'!C145,'ID-57'!F145,'ID-59'!E145,'ID-70'!D145,'ID-71'!F145))</f>
        <v>2.717235919598207</v>
      </c>
      <c r="H138" s="1">
        <f>ABS(Mean!H138-MIN('ID-03'!E145,'ID-11'!E145,'ID-13'!E145,'ID-15'!E145,'ID-16'!E145,'ID-18'!G145,'ID-24'!G145,'ID-29'!H145,'ID-30'!F145,'ID-31'!C145,'ID-33'!G145,'ID-34'!H145,'ID-40'!H145,'ID-44'!F145,'ID-45'!H145,'ID-54'!D145,'ID-57'!G145,'ID-59'!F145,'ID-70'!E145,'ID-71'!G145))</f>
        <v>1.9304494599815223</v>
      </c>
      <c r="I138" s="1">
        <f>ABS(Mean!I138-MIN('ID-12'!C145,'ID-18'!H145,'ID-24'!H145,'ID-29'!I145,'ID-40'!I145,'ID-44'!G145,'ID-45'!I145,'ID-59'!G145))</f>
        <v>1.9757601398754459</v>
      </c>
      <c r="J138" s="1">
        <f>ABS(Mean!J138-MIN('ID-31'!D145,'ID-40'!J145,'ID-44'!H145,'ID-45'!J145,'ID-57'!H145))</f>
        <v>1.4147389564966866</v>
      </c>
      <c r="K138" s="1">
        <f>ABS(Mean!K138-MIN('ID-26'!E145,'ID-31'!E145,'ID-34'!I145,'ID-36'!G145,'ID-40'!K145,'ID-44'!I145,'ID-57'!I145))</f>
        <v>2.6406721979365648</v>
      </c>
      <c r="M138" s="1">
        <v>16.75</v>
      </c>
      <c r="N138" s="70">
        <f t="shared" si="20"/>
        <v>3.8227729641179359E-4</v>
      </c>
      <c r="O138" s="1">
        <f t="shared" si="21"/>
        <v>2.032009032424858E-4</v>
      </c>
      <c r="P138" s="1">
        <f t="shared" si="22"/>
        <v>2.6512821342633352E-4</v>
      </c>
      <c r="Q138" s="1">
        <f t="shared" si="23"/>
        <v>3.6692265292739341E-4</v>
      </c>
      <c r="R138" s="1">
        <f t="shared" si="24"/>
        <v>5.7556899741694248E-4</v>
      </c>
      <c r="S138" s="1">
        <f t="shared" si="25"/>
        <v>4.5269150420506129E-4</v>
      </c>
      <c r="T138" s="1">
        <f t="shared" si="26"/>
        <v>3.2161288003292163E-4</v>
      </c>
      <c r="U138" s="1">
        <f t="shared" si="27"/>
        <v>3.291616393032493E-4</v>
      </c>
      <c r="V138" s="1">
        <f t="shared" si="28"/>
        <v>2.35695510152348E-4</v>
      </c>
      <c r="W138" s="1">
        <f t="shared" si="29"/>
        <v>4.3993598817623173E-4</v>
      </c>
    </row>
    <row r="139" spans="1:23" x14ac:dyDescent="0.25">
      <c r="A139" s="1">
        <v>16.875</v>
      </c>
      <c r="B139" s="1">
        <f>ABS(Mean!B139-MIN('ID-11'!B146,'ID-13'!B146,'ID-14'!B146,'ID-15'!B146,'ID-24'!B146,'ID-26'!B146,'ID-29'!B146,'ID-30'!B146,'ID-32'!B146,'ID-33'!B146,'ID-34'!B146,'ID-37'!B146,'ID-38'!B146,'ID-39'!B146,'ID-40'!B146,'ID-44'!B146,'ID-45'!B146,'ID-53'!B146,'ID-57'!B146,'ID-59'!B146,'ID-70'!B146,'ID-71'!B146))</f>
        <v>2.2945333932646985</v>
      </c>
      <c r="C139" s="1">
        <f>ABS(Mean!C139-MIN('ID-08'!B146,'ID-09'!B146,'ID-11'!C146,'ID-14'!C146,'ID-18'!B146,'ID-24'!C146,'ID-26'!C146,'ID-29'!C146,'ID-30'!C146,'ID-34'!C146,'ID-36'!B146,'ID-38'!C146,'ID-39'!C146,'ID-40'!C146,'ID-44'!C146,'ID-45'!C146,'ID-57'!C146,'ID-59'!C146))</f>
        <v>1.2497946035748242</v>
      </c>
      <c r="D139" s="1">
        <f>ABS(Mean!D139-MIN('ID-13'!C146,'ID-14'!D146,'ID-15'!C146,'ID-16'!B146,'ID-18'!C146,'ID-26'!D146,'ID-29'!D146,'ID-30'!D146,'ID-33'!C146,'ID-34'!D146,'ID-36'!C146,'ID-37'!C146,'ID-38'!D146,'ID-39'!D146,'ID-40'!D146,'ID-45'!D146,'ID-59'!D146,'ID-71'!C146))</f>
        <v>1.5778012675559703</v>
      </c>
      <c r="E139" s="1">
        <f>ABS(Mean!E139-MIN('ID-03'!B146,'ID-09'!C146,'ID-13'!D146,'ID-15'!D146,'ID-16'!C146,'ID-18'!D146,'ID-24'!D146,'ID-29'!E146,'ID-30'!E146,'ID-33'!D146,'ID-34'!E146,'ID-36'!D146,'ID-38'!E146,'ID-39'!E146,'ID-40'!E146,'ID-44'!D146,'ID-45'!E146,'ID-57'!D146,'ID-70'!C146,'ID-71'!D146))</f>
        <v>2.1874191523872764</v>
      </c>
      <c r="F139" s="1">
        <f>ABS(Mean!F139-MIN('ID-01'!B146,'ID-02'!B146,'ID-03'!C146,'ID-06'!B146,'ID-08'!C146,'ID-09'!D146,'ID-12'!B146,'ID-16'!D146,'ID-18'!E146,'ID-24'!E146,'ID-29'!F146,'ID-33'!E146,'ID-34'!F146,'ID-36'!E146,'ID-38'!F146,'ID-39'!F146,'ID-40'!F146,'ID-45'!F146,'ID-53'!C146,'ID-54'!B146,'ID-57'!E146,'ID-71'!E146))</f>
        <v>3.5073746455483712</v>
      </c>
      <c r="G139" s="1">
        <f>ABS(Mean!G139-MIN('ID-01'!C146,'ID-02'!C146,'ID-03'!D146,'ID-07'!B146,'ID-08'!D146,'ID-11'!D146,'ID-18'!F146,'ID-24'!F146,'ID-29'!G146,'ID-31'!B146,'ID-33'!F146,'ID-34'!G146,'ID-36'!F146,'ID-39'!G146,'ID-40'!G146,'ID-44'!E146,'ID-45'!G146,'ID-50'!B146,'ID-53'!D146,'ID-54'!C146,'ID-57'!F146,'ID-59'!E146,'ID-70'!D146,'ID-71'!F146))</f>
        <v>2.7237921219310572</v>
      </c>
      <c r="H139" s="1">
        <f>ABS(Mean!H139-MIN('ID-03'!E146,'ID-11'!E146,'ID-13'!E146,'ID-15'!E146,'ID-16'!E146,'ID-18'!G146,'ID-24'!G146,'ID-29'!H146,'ID-30'!F146,'ID-31'!C146,'ID-33'!G146,'ID-34'!H146,'ID-40'!H146,'ID-44'!F146,'ID-45'!H146,'ID-54'!D146,'ID-57'!G146,'ID-59'!F146,'ID-70'!E146,'ID-71'!G146))</f>
        <v>1.9560853753198426</v>
      </c>
      <c r="I139" s="1">
        <f>ABS(Mean!I139-MIN('ID-12'!C146,'ID-18'!H146,'ID-24'!H146,'ID-29'!I146,'ID-40'!I146,'ID-44'!G146,'ID-45'!I146,'ID-59'!G146))</f>
        <v>1.9860954602488516</v>
      </c>
      <c r="J139" s="1">
        <f>ABS(Mean!J139-MIN('ID-31'!D146,'ID-40'!J146,'ID-44'!H146,'ID-45'!J146,'ID-57'!H146))</f>
        <v>1.5042535262866414</v>
      </c>
      <c r="K139" s="1">
        <f>ABS(Mean!K139-MIN('ID-26'!E146,'ID-31'!E146,'ID-34'!I146,'ID-36'!G146,'ID-40'!K146,'ID-44'!I146,'ID-57'!I146))</f>
        <v>2.659343762152385</v>
      </c>
      <c r="M139" s="1">
        <v>16.875</v>
      </c>
      <c r="N139" s="70">
        <f t="shared" si="20"/>
        <v>3.8226926331789881E-4</v>
      </c>
      <c r="O139" s="1">
        <f t="shared" si="21"/>
        <v>2.0821578095556572E-4</v>
      </c>
      <c r="P139" s="1">
        <f t="shared" si="22"/>
        <v>2.6286169117482465E-4</v>
      </c>
      <c r="Q139" s="1">
        <f t="shared" si="23"/>
        <v>3.6442403078772027E-4</v>
      </c>
      <c r="R139" s="1">
        <f t="shared" si="24"/>
        <v>5.8432861594835868E-4</v>
      </c>
      <c r="S139" s="1">
        <f t="shared" si="25"/>
        <v>4.5378376751371418E-4</v>
      </c>
      <c r="T139" s="1">
        <f t="shared" si="26"/>
        <v>3.2588382352828578E-4</v>
      </c>
      <c r="U139" s="1">
        <f t="shared" si="27"/>
        <v>3.3088350367745871E-4</v>
      </c>
      <c r="V139" s="1">
        <f t="shared" si="28"/>
        <v>2.506086374793545E-4</v>
      </c>
      <c r="W139" s="1">
        <f t="shared" si="29"/>
        <v>4.4304667077458735E-4</v>
      </c>
    </row>
    <row r="140" spans="1:23" x14ac:dyDescent="0.25">
      <c r="A140" s="1">
        <v>17</v>
      </c>
      <c r="B140" s="1">
        <f>ABS(Mean!B140-MIN('ID-11'!B147,'ID-13'!B147,'ID-14'!B147,'ID-15'!B147,'ID-24'!B147,'ID-26'!B147,'ID-29'!B147,'ID-30'!B147,'ID-32'!B147,'ID-33'!B147,'ID-34'!B147,'ID-37'!B147,'ID-38'!B147,'ID-39'!B147,'ID-40'!B147,'ID-44'!B147,'ID-45'!B147,'ID-53'!B147,'ID-57'!B147,'ID-59'!B147,'ID-70'!B147,'ID-71'!B147))</f>
        <v>2.2930572903005331</v>
      </c>
      <c r="C140" s="1">
        <f>ABS(Mean!C140-MIN('ID-08'!B147,'ID-09'!B147,'ID-11'!C147,'ID-14'!C147,'ID-18'!B147,'ID-24'!C147,'ID-26'!C147,'ID-29'!C147,'ID-30'!C147,'ID-34'!C147,'ID-36'!B147,'ID-38'!C147,'ID-39'!C147,'ID-40'!C147,'ID-44'!C147,'ID-45'!C147,'ID-57'!C147,'ID-59'!C147))</f>
        <v>1.3063140186087656</v>
      </c>
      <c r="D140" s="1">
        <f>ABS(Mean!D140-MIN('ID-13'!C147,'ID-14'!D147,'ID-15'!C147,'ID-16'!B147,'ID-18'!C147,'ID-26'!D147,'ID-29'!D147,'ID-30'!D147,'ID-33'!C147,'ID-34'!D147,'ID-36'!C147,'ID-37'!C147,'ID-38'!D147,'ID-39'!D147,'ID-40'!D147,'ID-45'!D147,'ID-59'!D147,'ID-71'!C147))</f>
        <v>1.5696586932507408</v>
      </c>
      <c r="E140" s="1">
        <f>ABS(Mean!E140-MIN('ID-03'!B147,'ID-09'!C147,'ID-13'!D147,'ID-15'!D147,'ID-16'!C147,'ID-18'!D147,'ID-24'!D147,'ID-29'!E147,'ID-30'!E147,'ID-33'!D147,'ID-34'!E147,'ID-36'!D147,'ID-38'!E147,'ID-39'!E147,'ID-40'!E147,'ID-44'!D147,'ID-45'!E147,'ID-57'!D147,'ID-70'!C147,'ID-71'!D147))</f>
        <v>2.1912731395167011</v>
      </c>
      <c r="F140" s="1">
        <f>ABS(Mean!F140-MIN('ID-01'!B147,'ID-02'!B147,'ID-03'!C147,'ID-06'!B147,'ID-08'!C147,'ID-09'!D147,'ID-12'!B147,'ID-16'!D147,'ID-18'!E147,'ID-24'!E147,'ID-29'!F147,'ID-33'!E147,'ID-34'!F147,'ID-36'!E147,'ID-38'!F147,'ID-39'!F147,'ID-40'!F147,'ID-45'!F147,'ID-53'!C147,'ID-54'!B147,'ID-57'!E147,'ID-71'!E147))</f>
        <v>3.4999667546559246</v>
      </c>
      <c r="G140" s="1">
        <f>ABS(Mean!G140-MIN('ID-01'!C147,'ID-02'!C147,'ID-03'!D147,'ID-07'!B147,'ID-08'!D147,'ID-11'!D147,'ID-18'!F147,'ID-24'!F147,'ID-29'!G147,'ID-31'!B147,'ID-33'!F147,'ID-34'!G147,'ID-36'!F147,'ID-39'!G147,'ID-40'!G147,'ID-44'!E147,'ID-45'!G147,'ID-50'!B147,'ID-53'!D147,'ID-54'!C147,'ID-57'!F147,'ID-59'!E147,'ID-70'!D147,'ID-71'!F147))</f>
        <v>2.7214927674686473</v>
      </c>
      <c r="H140" s="1">
        <f>ABS(Mean!H140-MIN('ID-03'!E147,'ID-11'!E147,'ID-13'!E147,'ID-15'!E147,'ID-16'!E147,'ID-18'!G147,'ID-24'!G147,'ID-29'!H147,'ID-30'!F147,'ID-31'!C147,'ID-33'!G147,'ID-34'!H147,'ID-40'!H147,'ID-44'!F147,'ID-45'!H147,'ID-54'!D147,'ID-57'!G147,'ID-59'!F147,'ID-70'!E147,'ID-71'!G147))</f>
        <v>1.9540121207695023</v>
      </c>
      <c r="I140" s="1">
        <f>ABS(Mean!I140-MIN('ID-12'!C147,'ID-18'!H147,'ID-24'!H147,'ID-29'!I147,'ID-40'!I147,'ID-44'!G147,'ID-45'!I147,'ID-59'!G147))</f>
        <v>2.0184785883795584</v>
      </c>
      <c r="J140" s="1">
        <f>ABS(Mean!J140-MIN('ID-31'!D147,'ID-40'!J147,'ID-44'!H147,'ID-45'!J147,'ID-57'!H147))</f>
        <v>1.4960310313444307</v>
      </c>
      <c r="K140" s="1">
        <f>ABS(Mean!K140-MIN('ID-26'!E147,'ID-31'!E147,'ID-34'!I147,'ID-36'!G147,'ID-40'!K147,'ID-44'!I147,'ID-57'!I147))</f>
        <v>2.6987371477705566</v>
      </c>
      <c r="M140" s="1">
        <v>17</v>
      </c>
      <c r="N140" s="70">
        <f t="shared" si="20"/>
        <v>3.8202334456406884E-4</v>
      </c>
      <c r="O140" s="1">
        <f t="shared" si="21"/>
        <v>2.1763191550022037E-4</v>
      </c>
      <c r="P140" s="1">
        <f t="shared" si="22"/>
        <v>2.6150513829557344E-4</v>
      </c>
      <c r="Q140" s="1">
        <f t="shared" si="23"/>
        <v>3.6506610504348242E-4</v>
      </c>
      <c r="R140" s="1">
        <f t="shared" si="24"/>
        <v>5.8309446132567702E-4</v>
      </c>
      <c r="S140" s="1">
        <f t="shared" si="25"/>
        <v>4.5340069506027666E-4</v>
      </c>
      <c r="T140" s="1">
        <f t="shared" si="26"/>
        <v>3.2553841932019911E-4</v>
      </c>
      <c r="U140" s="1">
        <f t="shared" si="27"/>
        <v>3.3627853282403443E-4</v>
      </c>
      <c r="V140" s="1">
        <f t="shared" si="28"/>
        <v>2.4923876982198219E-4</v>
      </c>
      <c r="W140" s="1">
        <f t="shared" si="29"/>
        <v>4.4960960881857478E-4</v>
      </c>
    </row>
    <row r="141" spans="1:23" x14ac:dyDescent="0.25">
      <c r="A141" s="1">
        <v>17.125</v>
      </c>
      <c r="B141" s="1">
        <f>ABS(Mean!B141-MIN('ID-11'!B148,'ID-13'!B148,'ID-14'!B148,'ID-15'!B148,'ID-24'!B148,'ID-26'!B148,'ID-29'!B148,'ID-30'!B148,'ID-32'!B148,'ID-33'!B148,'ID-34'!B148,'ID-37'!B148,'ID-38'!B148,'ID-39'!B148,'ID-40'!B148,'ID-44'!B148,'ID-45'!B148,'ID-53'!B148,'ID-57'!B148,'ID-59'!B148,'ID-70'!B148,'ID-71'!B148))</f>
        <v>2.2957561536227726</v>
      </c>
      <c r="C141" s="1">
        <f>ABS(Mean!C141-MIN('ID-08'!B148,'ID-09'!B148,'ID-11'!C148,'ID-14'!C148,'ID-18'!B148,'ID-24'!C148,'ID-26'!C148,'ID-29'!C148,'ID-30'!C148,'ID-34'!C148,'ID-36'!B148,'ID-38'!C148,'ID-39'!C148,'ID-40'!C148,'ID-44'!C148,'ID-45'!C148,'ID-57'!C148,'ID-59'!C148))</f>
        <v>1.3164224513843239</v>
      </c>
      <c r="D141" s="1">
        <f>ABS(Mean!D141-MIN('ID-13'!C148,'ID-14'!D148,'ID-15'!C148,'ID-16'!B148,'ID-18'!C148,'ID-26'!D148,'ID-29'!D148,'ID-30'!D148,'ID-33'!C148,'ID-34'!D148,'ID-36'!C148,'ID-37'!C148,'ID-38'!D148,'ID-39'!D148,'ID-40'!D148,'ID-45'!D148,'ID-59'!D148,'ID-71'!C148))</f>
        <v>1.6034730622913071</v>
      </c>
      <c r="E141" s="1">
        <f>ABS(Mean!E141-MIN('ID-03'!B148,'ID-09'!C148,'ID-13'!D148,'ID-15'!D148,'ID-16'!C148,'ID-18'!D148,'ID-24'!D148,'ID-29'!E148,'ID-30'!E148,'ID-33'!D148,'ID-34'!E148,'ID-36'!D148,'ID-38'!E148,'ID-39'!E148,'ID-40'!E148,'ID-44'!D148,'ID-45'!E148,'ID-57'!D148,'ID-70'!C148,'ID-71'!D148))</f>
        <v>2.1859664577897062</v>
      </c>
      <c r="F141" s="1">
        <f>ABS(Mean!F141-MIN('ID-01'!B148,'ID-02'!B148,'ID-03'!C148,'ID-06'!B148,'ID-08'!C148,'ID-09'!D148,'ID-12'!B148,'ID-16'!D148,'ID-18'!E148,'ID-24'!E148,'ID-29'!F148,'ID-33'!E148,'ID-34'!F148,'ID-36'!E148,'ID-38'!F148,'ID-39'!F148,'ID-40'!F148,'ID-45'!F148,'ID-53'!C148,'ID-54'!B148,'ID-57'!E148,'ID-71'!E148))</f>
        <v>3.4704930406913799</v>
      </c>
      <c r="G141" s="1">
        <f>ABS(Mean!G141-MIN('ID-01'!C148,'ID-02'!C148,'ID-03'!D148,'ID-07'!B148,'ID-08'!D148,'ID-11'!D148,'ID-18'!F148,'ID-24'!F148,'ID-29'!G148,'ID-31'!B148,'ID-33'!F148,'ID-34'!G148,'ID-36'!F148,'ID-39'!G148,'ID-40'!G148,'ID-44'!E148,'ID-45'!G148,'ID-50'!B148,'ID-53'!D148,'ID-54'!C148,'ID-57'!F148,'ID-59'!E148,'ID-70'!D148,'ID-71'!F148))</f>
        <v>2.721167942148393</v>
      </c>
      <c r="H141" s="1">
        <f>ABS(Mean!H141-MIN('ID-03'!E148,'ID-11'!E148,'ID-13'!E148,'ID-15'!E148,'ID-16'!E148,'ID-18'!G148,'ID-24'!G148,'ID-29'!H148,'ID-30'!F148,'ID-31'!C148,'ID-33'!G148,'ID-34'!H148,'ID-40'!H148,'ID-44'!F148,'ID-45'!H148,'ID-54'!D148,'ID-57'!G148,'ID-59'!F148,'ID-70'!E148,'ID-71'!G148))</f>
        <v>1.947839786851201</v>
      </c>
      <c r="I141" s="1">
        <f>ABS(Mean!I141-MIN('ID-12'!C148,'ID-18'!H148,'ID-24'!H148,'ID-29'!I148,'ID-40'!I148,'ID-44'!G148,'ID-45'!I148,'ID-59'!G148))</f>
        <v>2.0025390079727705</v>
      </c>
      <c r="J141" s="1">
        <f>ABS(Mean!J141-MIN('ID-31'!D148,'ID-40'!J148,'ID-44'!H148,'ID-45'!J148,'ID-57'!H148))</f>
        <v>1.5044451021297189</v>
      </c>
      <c r="K141" s="1">
        <f>ABS(Mean!K141-MIN('ID-26'!E148,'ID-31'!E148,'ID-34'!I148,'ID-36'!G148,'ID-40'!K148,'ID-44'!I148,'ID-57'!I148))</f>
        <v>2.6824762648163825</v>
      </c>
      <c r="M141" s="1">
        <v>17.125</v>
      </c>
      <c r="N141" s="70">
        <f t="shared" si="20"/>
        <v>3.8247297519355397E-4</v>
      </c>
      <c r="O141" s="1">
        <f t="shared" si="21"/>
        <v>2.1931598040062837E-4</v>
      </c>
      <c r="P141" s="1">
        <f t="shared" si="22"/>
        <v>2.6713861217773178E-4</v>
      </c>
      <c r="Q141" s="1">
        <f t="shared" si="23"/>
        <v>3.6418201186776508E-4</v>
      </c>
      <c r="R141" s="1">
        <f t="shared" si="24"/>
        <v>5.7818414057918396E-4</v>
      </c>
      <c r="S141" s="1">
        <f t="shared" si="25"/>
        <v>4.5334657916192228E-4</v>
      </c>
      <c r="T141" s="1">
        <f t="shared" si="26"/>
        <v>3.2451010848941008E-4</v>
      </c>
      <c r="U141" s="1">
        <f t="shared" si="27"/>
        <v>3.3362299872826361E-4</v>
      </c>
      <c r="V141" s="1">
        <f t="shared" si="28"/>
        <v>2.5064055401481119E-4</v>
      </c>
      <c r="W141" s="1">
        <f t="shared" si="29"/>
        <v>4.4690054571840934E-4</v>
      </c>
    </row>
    <row r="142" spans="1:23" x14ac:dyDescent="0.25">
      <c r="A142" s="1">
        <v>17.25</v>
      </c>
      <c r="B142" s="1">
        <f>ABS(Mean!B142-MIN('ID-11'!B149,'ID-13'!B149,'ID-14'!B149,'ID-15'!B149,'ID-24'!B149,'ID-26'!B149,'ID-29'!B149,'ID-30'!B149,'ID-32'!B149,'ID-33'!B149,'ID-34'!B149,'ID-37'!B149,'ID-38'!B149,'ID-39'!B149,'ID-40'!B149,'ID-44'!B149,'ID-45'!B149,'ID-53'!B149,'ID-57'!B149,'ID-59'!B149,'ID-70'!B149,'ID-71'!B149))</f>
        <v>2.2957289656482862</v>
      </c>
      <c r="C142" s="1">
        <f>ABS(Mean!C142-MIN('ID-08'!B149,'ID-09'!B149,'ID-11'!C149,'ID-14'!C149,'ID-18'!B149,'ID-24'!C149,'ID-26'!C149,'ID-29'!C149,'ID-30'!C149,'ID-34'!C149,'ID-36'!B149,'ID-38'!C149,'ID-39'!C149,'ID-40'!C149,'ID-44'!C149,'ID-45'!C149,'ID-57'!C149,'ID-59'!C149))</f>
        <v>1.3166101009720441</v>
      </c>
      <c r="D142" s="1">
        <f>ABS(Mean!D142-MIN('ID-13'!C149,'ID-14'!D149,'ID-15'!C149,'ID-16'!B149,'ID-18'!C149,'ID-26'!D149,'ID-29'!D149,'ID-30'!D149,'ID-33'!C149,'ID-34'!D149,'ID-36'!C149,'ID-37'!C149,'ID-38'!D149,'ID-39'!D149,'ID-40'!D149,'ID-45'!D149,'ID-59'!D149,'ID-71'!C149))</f>
        <v>1.5944536013762054</v>
      </c>
      <c r="E142" s="1">
        <f>ABS(Mean!E142-MIN('ID-03'!B149,'ID-09'!C149,'ID-13'!D149,'ID-15'!D149,'ID-16'!C149,'ID-18'!D149,'ID-24'!D149,'ID-29'!E149,'ID-30'!E149,'ID-33'!D149,'ID-34'!E149,'ID-36'!D149,'ID-38'!E149,'ID-39'!E149,'ID-40'!E149,'ID-44'!D149,'ID-45'!E149,'ID-57'!D149,'ID-70'!C149,'ID-71'!D149))</f>
        <v>2.217888466758644</v>
      </c>
      <c r="F142" s="1">
        <f>ABS(Mean!F142-MIN('ID-01'!B149,'ID-02'!B149,'ID-03'!C149,'ID-06'!B149,'ID-08'!C149,'ID-09'!D149,'ID-12'!B149,'ID-16'!D149,'ID-18'!E149,'ID-24'!E149,'ID-29'!F149,'ID-33'!E149,'ID-34'!F149,'ID-36'!E149,'ID-38'!F149,'ID-39'!F149,'ID-40'!F149,'ID-45'!F149,'ID-53'!C149,'ID-54'!B149,'ID-57'!E149,'ID-71'!E149))</f>
        <v>3.4609690984808776</v>
      </c>
      <c r="G142" s="1">
        <f>ABS(Mean!G142-MIN('ID-01'!C149,'ID-02'!C149,'ID-03'!D149,'ID-07'!B149,'ID-08'!D149,'ID-11'!D149,'ID-18'!F149,'ID-24'!F149,'ID-29'!G149,'ID-31'!B149,'ID-33'!F149,'ID-34'!G149,'ID-36'!F149,'ID-39'!G149,'ID-40'!G149,'ID-44'!E149,'ID-45'!G149,'ID-50'!B149,'ID-53'!D149,'ID-54'!C149,'ID-57'!F149,'ID-59'!E149,'ID-70'!D149,'ID-71'!F149))</f>
        <v>2.7090943946586612</v>
      </c>
      <c r="H142" s="1">
        <f>ABS(Mean!H142-MIN('ID-03'!E149,'ID-11'!E149,'ID-13'!E149,'ID-15'!E149,'ID-16'!E149,'ID-18'!G149,'ID-24'!G149,'ID-29'!H149,'ID-30'!F149,'ID-31'!C149,'ID-33'!G149,'ID-34'!H149,'ID-40'!H149,'ID-44'!F149,'ID-45'!H149,'ID-54'!D149,'ID-57'!G149,'ID-59'!F149,'ID-70'!E149,'ID-71'!G149))</f>
        <v>1.9409937555688537</v>
      </c>
      <c r="I142" s="1">
        <f>ABS(Mean!I142-MIN('ID-12'!C149,'ID-18'!H149,'ID-24'!H149,'ID-29'!I149,'ID-40'!I149,'ID-44'!G149,'ID-45'!I149,'ID-59'!G149))</f>
        <v>2.0199390582116075</v>
      </c>
      <c r="J142" s="1">
        <f>ABS(Mean!J142-MIN('ID-31'!D149,'ID-40'!J149,'ID-44'!H149,'ID-45'!J149,'ID-57'!H149))</f>
        <v>1.493124853193982</v>
      </c>
      <c r="K142" s="1">
        <f>ABS(Mean!K142-MIN('ID-26'!E149,'ID-31'!E149,'ID-34'!I149,'ID-36'!G149,'ID-40'!K149,'ID-44'!I149,'ID-57'!I149))</f>
        <v>2.6755580624998889</v>
      </c>
      <c r="M142" s="1">
        <v>17.25</v>
      </c>
      <c r="N142" s="70">
        <f t="shared" si="20"/>
        <v>3.8246844567700448E-4</v>
      </c>
      <c r="O142" s="1">
        <f t="shared" si="21"/>
        <v>2.1934724282194257E-4</v>
      </c>
      <c r="P142" s="1">
        <f t="shared" si="22"/>
        <v>2.6563596998927582E-4</v>
      </c>
      <c r="Q142" s="1">
        <f t="shared" si="23"/>
        <v>3.695002185619901E-4</v>
      </c>
      <c r="R142" s="1">
        <f t="shared" si="24"/>
        <v>5.7659745180691424E-4</v>
      </c>
      <c r="S142" s="1">
        <f t="shared" si="25"/>
        <v>4.5133512615013301E-4</v>
      </c>
      <c r="T142" s="1">
        <f t="shared" si="26"/>
        <v>3.2336955967777103E-4</v>
      </c>
      <c r="U142" s="1">
        <f t="shared" si="27"/>
        <v>3.3652184709805381E-4</v>
      </c>
      <c r="V142" s="1">
        <f t="shared" si="28"/>
        <v>2.487546005421174E-4</v>
      </c>
      <c r="W142" s="1">
        <f t="shared" si="29"/>
        <v>4.4574797321248155E-4</v>
      </c>
    </row>
    <row r="143" spans="1:23" x14ac:dyDescent="0.25">
      <c r="A143" s="1">
        <v>17.375</v>
      </c>
      <c r="B143" s="1">
        <f>ABS(Mean!B143-MIN('ID-11'!B150,'ID-13'!B150,'ID-14'!B150,'ID-15'!B150,'ID-24'!B150,'ID-26'!B150,'ID-29'!B150,'ID-30'!B150,'ID-32'!B150,'ID-33'!B150,'ID-34'!B150,'ID-37'!B150,'ID-38'!B150,'ID-39'!B150,'ID-40'!B150,'ID-44'!B150,'ID-45'!B150,'ID-53'!B150,'ID-57'!B150,'ID-59'!B150,'ID-70'!B150,'ID-71'!B150))</f>
        <v>2.2682945611537528</v>
      </c>
      <c r="C143" s="1">
        <f>ABS(Mean!C143-MIN('ID-08'!B150,'ID-09'!B150,'ID-11'!C150,'ID-14'!C150,'ID-18'!B150,'ID-24'!C150,'ID-26'!C150,'ID-29'!C150,'ID-30'!C150,'ID-34'!C150,'ID-36'!B150,'ID-38'!C150,'ID-39'!C150,'ID-40'!C150,'ID-44'!C150,'ID-45'!C150,'ID-57'!C150,'ID-59'!C150))</f>
        <v>1.3116181828765536</v>
      </c>
      <c r="D143" s="1">
        <f>ABS(Mean!D143-MIN('ID-13'!C150,'ID-14'!D150,'ID-15'!C150,'ID-16'!B150,'ID-18'!C150,'ID-26'!D150,'ID-29'!D150,'ID-30'!D150,'ID-33'!C150,'ID-34'!D150,'ID-36'!C150,'ID-37'!C150,'ID-38'!D150,'ID-39'!D150,'ID-40'!D150,'ID-45'!D150,'ID-59'!D150,'ID-71'!C150))</f>
        <v>1.5963834621810085</v>
      </c>
      <c r="E143" s="1">
        <f>ABS(Mean!E143-MIN('ID-03'!B150,'ID-09'!C150,'ID-13'!D150,'ID-15'!D150,'ID-16'!C150,'ID-18'!D150,'ID-24'!D150,'ID-29'!E150,'ID-30'!E150,'ID-33'!D150,'ID-34'!E150,'ID-36'!D150,'ID-38'!E150,'ID-39'!E150,'ID-40'!E150,'ID-44'!D150,'ID-45'!E150,'ID-57'!D150,'ID-70'!C150,'ID-71'!D150))</f>
        <v>2.264497808968136</v>
      </c>
      <c r="F143" s="1">
        <f>ABS(Mean!F143-MIN('ID-01'!B150,'ID-02'!B150,'ID-03'!C150,'ID-06'!B150,'ID-08'!C150,'ID-09'!D150,'ID-12'!B150,'ID-16'!D150,'ID-18'!E150,'ID-24'!E150,'ID-29'!F150,'ID-33'!E150,'ID-34'!F150,'ID-36'!E150,'ID-38'!F150,'ID-39'!F150,'ID-40'!F150,'ID-45'!F150,'ID-53'!C150,'ID-54'!B150,'ID-57'!E150,'ID-71'!E150))</f>
        <v>3.4620428105466106</v>
      </c>
      <c r="G143" s="1">
        <f>ABS(Mean!G143-MIN('ID-01'!C150,'ID-02'!C150,'ID-03'!D150,'ID-07'!B150,'ID-08'!D150,'ID-11'!D150,'ID-18'!F150,'ID-24'!F150,'ID-29'!G150,'ID-31'!B150,'ID-33'!F150,'ID-34'!G150,'ID-36'!F150,'ID-39'!G150,'ID-40'!G150,'ID-44'!E150,'ID-45'!G150,'ID-50'!B150,'ID-53'!D150,'ID-54'!C150,'ID-57'!F150,'ID-59'!E150,'ID-70'!D150,'ID-71'!F150))</f>
        <v>2.6973064644219629</v>
      </c>
      <c r="H143" s="1">
        <f>ABS(Mean!H143-MIN('ID-03'!E150,'ID-11'!E150,'ID-13'!E150,'ID-15'!E150,'ID-16'!E150,'ID-18'!G150,'ID-24'!G150,'ID-29'!H150,'ID-30'!F150,'ID-31'!C150,'ID-33'!G150,'ID-34'!H150,'ID-40'!H150,'ID-44'!F150,'ID-45'!H150,'ID-54'!D150,'ID-57'!G150,'ID-59'!F150,'ID-70'!E150,'ID-71'!G150))</f>
        <v>1.9420330741225689</v>
      </c>
      <c r="I143" s="1">
        <f>ABS(Mean!I143-MIN('ID-12'!C150,'ID-18'!H150,'ID-24'!H150,'ID-29'!I150,'ID-40'!I150,'ID-44'!G150,'ID-45'!I150,'ID-59'!G150))</f>
        <v>2.0024995098891174</v>
      </c>
      <c r="J143" s="1">
        <f>ABS(Mean!J143-MIN('ID-31'!D150,'ID-40'!J150,'ID-44'!H150,'ID-45'!J150,'ID-57'!H150))</f>
        <v>1.5058165385895346</v>
      </c>
      <c r="K143" s="1">
        <f>ABS(Mean!K143-MIN('ID-26'!E150,'ID-31'!E150,'ID-34'!I150,'ID-36'!G150,'ID-40'!K150,'ID-44'!I150,'ID-57'!I150))</f>
        <v>2.6782532380889572</v>
      </c>
      <c r="M143" s="1">
        <v>17.375</v>
      </c>
      <c r="N143" s="70">
        <f t="shared" si="20"/>
        <v>3.7789787388821524E-4</v>
      </c>
      <c r="O143" s="1">
        <f t="shared" si="21"/>
        <v>2.1851558926723385E-4</v>
      </c>
      <c r="P143" s="1">
        <f t="shared" si="22"/>
        <v>2.6595748479935603E-4</v>
      </c>
      <c r="Q143" s="1">
        <f t="shared" si="23"/>
        <v>3.7726533497409149E-4</v>
      </c>
      <c r="R143" s="1">
        <f t="shared" si="24"/>
        <v>5.7677633223706531E-4</v>
      </c>
      <c r="S143" s="1">
        <f t="shared" si="25"/>
        <v>4.4937125697269904E-4</v>
      </c>
      <c r="T143" s="1">
        <f t="shared" si="26"/>
        <v>3.2354271014881997E-4</v>
      </c>
      <c r="U143" s="1">
        <f t="shared" si="27"/>
        <v>3.3361641834752699E-4</v>
      </c>
      <c r="V143" s="1">
        <f t="shared" si="28"/>
        <v>2.5086903532901649E-4</v>
      </c>
      <c r="W143" s="1">
        <f t="shared" si="29"/>
        <v>4.4619698946562033E-4</v>
      </c>
    </row>
    <row r="144" spans="1:23" x14ac:dyDescent="0.25">
      <c r="A144" s="1">
        <v>17.5</v>
      </c>
      <c r="B144" s="1">
        <f>ABS(Mean!B144-MIN('ID-11'!B151,'ID-13'!B151,'ID-14'!B151,'ID-15'!B151,'ID-24'!B151,'ID-26'!B151,'ID-29'!B151,'ID-30'!B151,'ID-32'!B151,'ID-33'!B151,'ID-34'!B151,'ID-37'!B151,'ID-38'!B151,'ID-39'!B151,'ID-40'!B151,'ID-44'!B151,'ID-45'!B151,'ID-53'!B151,'ID-57'!B151,'ID-59'!B151,'ID-70'!B151,'ID-71'!B151))</f>
        <v>2.276494758091228</v>
      </c>
      <c r="C144" s="1">
        <f>ABS(Mean!C144-MIN('ID-08'!B151,'ID-09'!B151,'ID-11'!C151,'ID-14'!C151,'ID-18'!B151,'ID-24'!C151,'ID-26'!C151,'ID-29'!C151,'ID-30'!C151,'ID-34'!C151,'ID-36'!B151,'ID-38'!C151,'ID-39'!C151,'ID-40'!C151,'ID-44'!C151,'ID-45'!C151,'ID-57'!C151,'ID-59'!C151))</f>
        <v>1.2981427243520387</v>
      </c>
      <c r="D144" s="1">
        <f>ABS(Mean!D144-MIN('ID-13'!C151,'ID-14'!D151,'ID-15'!C151,'ID-16'!B151,'ID-18'!C151,'ID-26'!D151,'ID-29'!D151,'ID-30'!D151,'ID-33'!C151,'ID-34'!D151,'ID-36'!C151,'ID-37'!C151,'ID-38'!D151,'ID-39'!D151,'ID-40'!D151,'ID-45'!D151,'ID-59'!D151,'ID-71'!C151))</f>
        <v>1.5942867899132631</v>
      </c>
      <c r="E144" s="1">
        <f>ABS(Mean!E144-MIN('ID-03'!B151,'ID-09'!C151,'ID-13'!D151,'ID-15'!D151,'ID-16'!C151,'ID-18'!D151,'ID-24'!D151,'ID-29'!E151,'ID-30'!E151,'ID-33'!D151,'ID-34'!E151,'ID-36'!D151,'ID-38'!E151,'ID-39'!E151,'ID-40'!E151,'ID-44'!D151,'ID-45'!E151,'ID-57'!D151,'ID-70'!C151,'ID-71'!D151))</f>
        <v>2.2584546871906306</v>
      </c>
      <c r="F144" s="1">
        <f>ABS(Mean!F144-MIN('ID-01'!B151,'ID-02'!B151,'ID-03'!C151,'ID-06'!B151,'ID-08'!C151,'ID-09'!D151,'ID-12'!B151,'ID-16'!D151,'ID-18'!E151,'ID-24'!E151,'ID-29'!F151,'ID-33'!E151,'ID-34'!F151,'ID-36'!E151,'ID-38'!F151,'ID-39'!F151,'ID-40'!F151,'ID-45'!F151,'ID-53'!C151,'ID-54'!B151,'ID-57'!E151,'ID-71'!E151))</f>
        <v>3.4655326514574671</v>
      </c>
      <c r="G144" s="1">
        <f>ABS(Mean!G144-MIN('ID-01'!C151,'ID-02'!C151,'ID-03'!D151,'ID-07'!B151,'ID-08'!D151,'ID-11'!D151,'ID-18'!F151,'ID-24'!F151,'ID-29'!G151,'ID-31'!B151,'ID-33'!F151,'ID-34'!G151,'ID-36'!F151,'ID-39'!G151,'ID-40'!G151,'ID-44'!E151,'ID-45'!G151,'ID-50'!B151,'ID-53'!D151,'ID-54'!C151,'ID-57'!F151,'ID-59'!E151,'ID-70'!D151,'ID-71'!F151))</f>
        <v>2.6841688380946418</v>
      </c>
      <c r="H144" s="1">
        <f>ABS(Mean!H144-MIN('ID-03'!E151,'ID-11'!E151,'ID-13'!E151,'ID-15'!E151,'ID-16'!E151,'ID-18'!G151,'ID-24'!G151,'ID-29'!H151,'ID-30'!F151,'ID-31'!C151,'ID-33'!G151,'ID-34'!H151,'ID-40'!H151,'ID-44'!F151,'ID-45'!H151,'ID-54'!D151,'ID-57'!G151,'ID-59'!F151,'ID-70'!E151,'ID-71'!G151))</f>
        <v>1.9395504176902096</v>
      </c>
      <c r="I144" s="1">
        <f>ABS(Mean!I144-MIN('ID-12'!C151,'ID-18'!H151,'ID-24'!H151,'ID-29'!I151,'ID-40'!I151,'ID-44'!G151,'ID-45'!I151,'ID-59'!G151))</f>
        <v>1.9758709672307107</v>
      </c>
      <c r="J144" s="1">
        <f>ABS(Mean!J144-MIN('ID-31'!D151,'ID-40'!J151,'ID-44'!H151,'ID-45'!J151,'ID-57'!H151))</f>
        <v>1.4999783220229792</v>
      </c>
      <c r="K144" s="1">
        <f>ABS(Mean!K144-MIN('ID-26'!E151,'ID-31'!E151,'ID-34'!I151,'ID-36'!G151,'ID-40'!K151,'ID-44'!I151,'ID-57'!I151))</f>
        <v>2.6274946339833285</v>
      </c>
      <c r="M144" s="1">
        <v>17.5</v>
      </c>
      <c r="N144" s="70">
        <f t="shared" si="20"/>
        <v>3.7926402669799861E-4</v>
      </c>
      <c r="O144" s="1">
        <f t="shared" si="21"/>
        <v>2.1627057787704967E-4</v>
      </c>
      <c r="P144" s="1">
        <f t="shared" si="22"/>
        <v>2.6560817919954964E-4</v>
      </c>
      <c r="Q144" s="1">
        <f t="shared" si="23"/>
        <v>3.7625855088595906E-4</v>
      </c>
      <c r="R144" s="1">
        <f t="shared" si="24"/>
        <v>5.7735773973281409E-4</v>
      </c>
      <c r="S144" s="1">
        <f t="shared" si="25"/>
        <v>4.4718252842656733E-4</v>
      </c>
      <c r="T144" s="1">
        <f t="shared" si="26"/>
        <v>3.2312909958718893E-4</v>
      </c>
      <c r="U144" s="1">
        <f t="shared" si="27"/>
        <v>3.2918010314063643E-4</v>
      </c>
      <c r="V144" s="1">
        <f t="shared" si="28"/>
        <v>2.4989638844902836E-4</v>
      </c>
      <c r="W144" s="1">
        <f t="shared" si="29"/>
        <v>4.3774060602162258E-4</v>
      </c>
    </row>
    <row r="145" spans="1:23" x14ac:dyDescent="0.25">
      <c r="A145" s="1">
        <v>17.625</v>
      </c>
      <c r="B145" s="1">
        <f>ABS(Mean!B145-MIN('ID-11'!B152,'ID-13'!B152,'ID-14'!B152,'ID-15'!B152,'ID-24'!B152,'ID-26'!B152,'ID-29'!B152,'ID-30'!B152,'ID-32'!B152,'ID-33'!B152,'ID-34'!B152,'ID-37'!B152,'ID-38'!B152,'ID-39'!B152,'ID-40'!B152,'ID-44'!B152,'ID-45'!B152,'ID-53'!B152,'ID-57'!B152,'ID-59'!B152,'ID-70'!B152,'ID-71'!B152))</f>
        <v>2.2817721246958049</v>
      </c>
      <c r="C145" s="1">
        <f>ABS(Mean!C145-MIN('ID-08'!B152,'ID-09'!B152,'ID-11'!C152,'ID-14'!C152,'ID-18'!B152,'ID-24'!C152,'ID-26'!C152,'ID-29'!C152,'ID-30'!C152,'ID-34'!C152,'ID-36'!B152,'ID-38'!C152,'ID-39'!C152,'ID-40'!C152,'ID-44'!C152,'ID-45'!C152,'ID-57'!C152,'ID-59'!C152))</f>
        <v>1.2655254759856529</v>
      </c>
      <c r="D145" s="1">
        <f>ABS(Mean!D145-MIN('ID-13'!C152,'ID-14'!D152,'ID-15'!C152,'ID-16'!B152,'ID-18'!C152,'ID-26'!D152,'ID-29'!D152,'ID-30'!D152,'ID-33'!C152,'ID-34'!D152,'ID-36'!C152,'ID-37'!C152,'ID-38'!D152,'ID-39'!D152,'ID-40'!D152,'ID-45'!D152,'ID-59'!D152,'ID-71'!C152))</f>
        <v>1.6006818260026643</v>
      </c>
      <c r="E145" s="1">
        <f>ABS(Mean!E145-MIN('ID-03'!B152,'ID-09'!C152,'ID-13'!D152,'ID-15'!D152,'ID-16'!C152,'ID-18'!D152,'ID-24'!D152,'ID-29'!E152,'ID-30'!E152,'ID-33'!D152,'ID-34'!E152,'ID-36'!D152,'ID-38'!E152,'ID-39'!E152,'ID-40'!E152,'ID-44'!D152,'ID-45'!E152,'ID-57'!D152,'ID-70'!C152,'ID-71'!D152))</f>
        <v>2.1950648188328685</v>
      </c>
      <c r="F145" s="1">
        <f>ABS(Mean!F145-MIN('ID-01'!B152,'ID-02'!B152,'ID-03'!C152,'ID-06'!B152,'ID-08'!C152,'ID-09'!D152,'ID-12'!B152,'ID-16'!D152,'ID-18'!E152,'ID-24'!E152,'ID-29'!F152,'ID-33'!E152,'ID-34'!F152,'ID-36'!E152,'ID-38'!F152,'ID-39'!F152,'ID-40'!F152,'ID-45'!F152,'ID-53'!C152,'ID-54'!B152,'ID-57'!E152,'ID-71'!E152))</f>
        <v>3.4495349553134931</v>
      </c>
      <c r="G145" s="1">
        <f>ABS(Mean!G145-MIN('ID-01'!C152,'ID-02'!C152,'ID-03'!D152,'ID-07'!B152,'ID-08'!D152,'ID-11'!D152,'ID-18'!F152,'ID-24'!F152,'ID-29'!G152,'ID-31'!B152,'ID-33'!F152,'ID-34'!G152,'ID-36'!F152,'ID-39'!G152,'ID-40'!G152,'ID-44'!E152,'ID-45'!G152,'ID-50'!B152,'ID-53'!D152,'ID-54'!C152,'ID-57'!F152,'ID-59'!E152,'ID-70'!D152,'ID-71'!F152))</f>
        <v>2.6823679140839394</v>
      </c>
      <c r="H145" s="1">
        <f>ABS(Mean!H145-MIN('ID-03'!E152,'ID-11'!E152,'ID-13'!E152,'ID-15'!E152,'ID-16'!E152,'ID-18'!G152,'ID-24'!G152,'ID-29'!H152,'ID-30'!F152,'ID-31'!C152,'ID-33'!G152,'ID-34'!H152,'ID-40'!H152,'ID-44'!F152,'ID-45'!H152,'ID-54'!D152,'ID-57'!G152,'ID-59'!F152,'ID-70'!E152,'ID-71'!G152))</f>
        <v>1.9370384532467229</v>
      </c>
      <c r="I145" s="1">
        <f>ABS(Mean!I145-MIN('ID-12'!C152,'ID-18'!H152,'ID-24'!H152,'ID-29'!I152,'ID-40'!I152,'ID-44'!G152,'ID-45'!I152,'ID-59'!G152))</f>
        <v>2.0229199146954659</v>
      </c>
      <c r="J145" s="1">
        <f>ABS(Mean!J145-MIN('ID-31'!D152,'ID-40'!J152,'ID-44'!H152,'ID-45'!J152,'ID-57'!H152))</f>
        <v>1.4731225040101952</v>
      </c>
      <c r="K145" s="1">
        <f>ABS(Mean!K145-MIN('ID-26'!E152,'ID-31'!E152,'ID-34'!I152,'ID-36'!G152,'ID-40'!K152,'ID-44'!I152,'ID-57'!I152))</f>
        <v>2.6522782997360399</v>
      </c>
      <c r="M145" s="1">
        <v>17.625</v>
      </c>
      <c r="N145" s="70">
        <f t="shared" si="20"/>
        <v>3.8014323597432113E-4</v>
      </c>
      <c r="O145" s="1">
        <f t="shared" si="21"/>
        <v>2.1083654429920979E-4</v>
      </c>
      <c r="P145" s="1">
        <f t="shared" si="22"/>
        <v>2.6667359221204388E-4</v>
      </c>
      <c r="Q145" s="1">
        <f t="shared" si="23"/>
        <v>3.6569779881755594E-4</v>
      </c>
      <c r="R145" s="1">
        <f t="shared" si="24"/>
        <v>5.7469252355522795E-4</v>
      </c>
      <c r="S145" s="1">
        <f t="shared" si="25"/>
        <v>4.468824944863843E-4</v>
      </c>
      <c r="T145" s="1">
        <f t="shared" si="26"/>
        <v>3.2271060631090402E-4</v>
      </c>
      <c r="U145" s="1">
        <f t="shared" si="27"/>
        <v>3.3701845778826467E-4</v>
      </c>
      <c r="V145" s="1">
        <f t="shared" si="28"/>
        <v>2.4542220916809855E-4</v>
      </c>
      <c r="W145" s="1">
        <f t="shared" si="29"/>
        <v>4.4186956473602428E-4</v>
      </c>
    </row>
    <row r="146" spans="1:23" x14ac:dyDescent="0.25">
      <c r="A146" s="1">
        <v>17.75</v>
      </c>
      <c r="B146" s="1">
        <f>ABS(Mean!B146-MIN('ID-11'!B153,'ID-13'!B153,'ID-14'!B153,'ID-15'!B153,'ID-24'!B153,'ID-26'!B153,'ID-29'!B153,'ID-30'!B153,'ID-32'!B153,'ID-33'!B153,'ID-34'!B153,'ID-37'!B153,'ID-38'!B153,'ID-39'!B153,'ID-40'!B153,'ID-44'!B153,'ID-45'!B153,'ID-53'!B153,'ID-57'!B153,'ID-59'!B153,'ID-70'!B153,'ID-71'!B153))</f>
        <v>2.2880276364757957</v>
      </c>
      <c r="C146" s="1">
        <f>ABS(Mean!C146-MIN('ID-08'!B153,'ID-09'!B153,'ID-11'!C153,'ID-14'!C153,'ID-18'!B153,'ID-24'!C153,'ID-26'!C153,'ID-29'!C153,'ID-30'!C153,'ID-34'!C153,'ID-36'!B153,'ID-38'!C153,'ID-39'!C153,'ID-40'!C153,'ID-44'!C153,'ID-45'!C153,'ID-57'!C153,'ID-59'!C153))</f>
        <v>1.2199391403021118</v>
      </c>
      <c r="D146" s="1">
        <f>ABS(Mean!D146-MIN('ID-13'!C153,'ID-14'!D153,'ID-15'!C153,'ID-16'!B153,'ID-18'!C153,'ID-26'!D153,'ID-29'!D153,'ID-30'!D153,'ID-33'!C153,'ID-34'!D153,'ID-36'!C153,'ID-37'!C153,'ID-38'!D153,'ID-39'!D153,'ID-40'!D153,'ID-45'!D153,'ID-59'!D153,'ID-71'!C153))</f>
        <v>1.6038924824689327</v>
      </c>
      <c r="E146" s="1">
        <f>ABS(Mean!E146-MIN('ID-03'!B153,'ID-09'!C153,'ID-13'!D153,'ID-15'!D153,'ID-16'!C153,'ID-18'!D153,'ID-24'!D153,'ID-29'!E153,'ID-30'!E153,'ID-33'!D153,'ID-34'!E153,'ID-36'!D153,'ID-38'!E153,'ID-39'!E153,'ID-40'!E153,'ID-44'!D153,'ID-45'!E153,'ID-57'!D153,'ID-70'!C153,'ID-71'!D153))</f>
        <v>2.1383896572041174</v>
      </c>
      <c r="F146" s="1">
        <f>ABS(Mean!F146-MIN('ID-01'!B153,'ID-02'!B153,'ID-03'!C153,'ID-06'!B153,'ID-08'!C153,'ID-09'!D153,'ID-12'!B153,'ID-16'!D153,'ID-18'!E153,'ID-24'!E153,'ID-29'!F153,'ID-33'!E153,'ID-34'!F153,'ID-36'!E153,'ID-38'!F153,'ID-39'!F153,'ID-40'!F153,'ID-45'!F153,'ID-53'!C153,'ID-54'!B153,'ID-57'!E153,'ID-71'!E153))</f>
        <v>3.4427835482000546</v>
      </c>
      <c r="G146" s="1">
        <f>ABS(Mean!G146-MIN('ID-01'!C153,'ID-02'!C153,'ID-03'!D153,'ID-07'!B153,'ID-08'!D153,'ID-11'!D153,'ID-18'!F153,'ID-24'!F153,'ID-29'!G153,'ID-31'!B153,'ID-33'!F153,'ID-34'!G153,'ID-36'!F153,'ID-39'!G153,'ID-40'!G153,'ID-44'!E153,'ID-45'!G153,'ID-50'!B153,'ID-53'!D153,'ID-54'!C153,'ID-57'!F153,'ID-59'!E153,'ID-70'!D153,'ID-71'!F153))</f>
        <v>2.6719082254631381</v>
      </c>
      <c r="H146" s="1">
        <f>ABS(Mean!H146-MIN('ID-03'!E153,'ID-11'!E153,'ID-13'!E153,'ID-15'!E153,'ID-16'!E153,'ID-18'!G153,'ID-24'!G153,'ID-29'!H153,'ID-30'!F153,'ID-31'!C153,'ID-33'!G153,'ID-34'!H153,'ID-40'!H153,'ID-44'!F153,'ID-45'!H153,'ID-54'!D153,'ID-57'!G153,'ID-59'!F153,'ID-70'!E153,'ID-71'!G153))</f>
        <v>1.9201262784412398</v>
      </c>
      <c r="I146" s="1">
        <f>ABS(Mean!I146-MIN('ID-12'!C153,'ID-18'!H153,'ID-24'!H153,'ID-29'!I153,'ID-40'!I153,'ID-44'!G153,'ID-45'!I153,'ID-59'!G153))</f>
        <v>2.0198148304674288</v>
      </c>
      <c r="J146" s="1">
        <f>ABS(Mean!J146-MIN('ID-31'!D153,'ID-40'!J153,'ID-44'!H153,'ID-45'!J153,'ID-57'!H153))</f>
        <v>1.4255412825659177</v>
      </c>
      <c r="K146" s="1">
        <f>ABS(Mean!K146-MIN('ID-26'!E153,'ID-31'!E153,'ID-34'!I153,'ID-36'!G153,'ID-40'!K153,'ID-44'!I153,'ID-57'!I153))</f>
        <v>2.6297073902679906</v>
      </c>
      <c r="M146" s="1">
        <v>17.75</v>
      </c>
      <c r="N146" s="70">
        <f t="shared" si="20"/>
        <v>3.8118540423686759E-4</v>
      </c>
      <c r="O146" s="1">
        <f t="shared" si="21"/>
        <v>2.0324186077433183E-4</v>
      </c>
      <c r="P146" s="1">
        <f t="shared" si="22"/>
        <v>2.672084875793242E-4</v>
      </c>
      <c r="Q146" s="1">
        <f t="shared" si="23"/>
        <v>3.5625571689020598E-4</v>
      </c>
      <c r="R146" s="1">
        <f t="shared" si="24"/>
        <v>5.7356773913012915E-4</v>
      </c>
      <c r="S146" s="1">
        <f t="shared" si="25"/>
        <v>4.4513991036215886E-4</v>
      </c>
      <c r="T146" s="1">
        <f t="shared" si="26"/>
        <v>3.198930379883106E-4</v>
      </c>
      <c r="U146" s="1">
        <f t="shared" si="27"/>
        <v>3.3650115075587367E-4</v>
      </c>
      <c r="V146" s="1">
        <f t="shared" si="28"/>
        <v>2.3749517767548191E-4</v>
      </c>
      <c r="W146" s="1">
        <f t="shared" si="29"/>
        <v>4.3810925121864729E-4</v>
      </c>
    </row>
    <row r="147" spans="1:23" x14ac:dyDescent="0.25">
      <c r="A147" s="1">
        <v>17.875</v>
      </c>
      <c r="B147" s="1">
        <f>ABS(Mean!B147-MIN('ID-11'!B154,'ID-13'!B154,'ID-14'!B154,'ID-15'!B154,'ID-24'!B154,'ID-26'!B154,'ID-29'!B154,'ID-30'!B154,'ID-32'!B154,'ID-33'!B154,'ID-34'!B154,'ID-37'!B154,'ID-38'!B154,'ID-39'!B154,'ID-40'!B154,'ID-44'!B154,'ID-45'!B154,'ID-53'!B154,'ID-57'!B154,'ID-59'!B154,'ID-70'!B154,'ID-71'!B154))</f>
        <v>2.2906567398214439</v>
      </c>
      <c r="C147" s="1">
        <f>ABS(Mean!C147-MIN('ID-08'!B154,'ID-09'!B154,'ID-11'!C154,'ID-14'!C154,'ID-18'!B154,'ID-24'!C154,'ID-26'!C154,'ID-29'!C154,'ID-30'!C154,'ID-34'!C154,'ID-36'!B154,'ID-38'!C154,'ID-39'!C154,'ID-40'!C154,'ID-44'!C154,'ID-45'!C154,'ID-57'!C154,'ID-59'!C154))</f>
        <v>1.2042533473439254</v>
      </c>
      <c r="D147" s="1">
        <f>ABS(Mean!D147-MIN('ID-13'!C154,'ID-14'!D154,'ID-15'!C154,'ID-16'!B154,'ID-18'!C154,'ID-26'!D154,'ID-29'!D154,'ID-30'!D154,'ID-33'!C154,'ID-34'!D154,'ID-36'!C154,'ID-37'!C154,'ID-38'!D154,'ID-39'!D154,'ID-40'!D154,'ID-45'!D154,'ID-59'!D154,'ID-71'!C154))</f>
        <v>1.6180090442291799</v>
      </c>
      <c r="E147" s="1">
        <f>ABS(Mean!E147-MIN('ID-03'!B154,'ID-09'!C154,'ID-13'!D154,'ID-15'!D154,'ID-16'!C154,'ID-18'!D154,'ID-24'!D154,'ID-29'!E154,'ID-30'!E154,'ID-33'!D154,'ID-34'!E154,'ID-36'!D154,'ID-38'!E154,'ID-39'!E154,'ID-40'!E154,'ID-44'!D154,'ID-45'!E154,'ID-57'!D154,'ID-70'!C154,'ID-71'!D154))</f>
        <v>2.1201828105234424</v>
      </c>
      <c r="F147" s="1">
        <f>ABS(Mean!F147-MIN('ID-01'!B154,'ID-02'!B154,'ID-03'!C154,'ID-06'!B154,'ID-08'!C154,'ID-09'!D154,'ID-12'!B154,'ID-16'!D154,'ID-18'!E154,'ID-24'!E154,'ID-29'!F154,'ID-33'!E154,'ID-34'!F154,'ID-36'!E154,'ID-38'!F154,'ID-39'!F154,'ID-40'!F154,'ID-45'!F154,'ID-53'!C154,'ID-54'!B154,'ID-57'!E154,'ID-71'!E154))</f>
        <v>3.4297380435786455</v>
      </c>
      <c r="G147" s="1">
        <f>ABS(Mean!G147-MIN('ID-01'!C154,'ID-02'!C154,'ID-03'!D154,'ID-07'!B154,'ID-08'!D154,'ID-11'!D154,'ID-18'!F154,'ID-24'!F154,'ID-29'!G154,'ID-31'!B154,'ID-33'!F154,'ID-34'!G154,'ID-36'!F154,'ID-39'!G154,'ID-40'!G154,'ID-44'!E154,'ID-45'!G154,'ID-50'!B154,'ID-53'!D154,'ID-54'!C154,'ID-57'!F154,'ID-59'!E154,'ID-70'!D154,'ID-71'!F154))</f>
        <v>2.6674320254104904</v>
      </c>
      <c r="H147" s="1">
        <f>ABS(Mean!H147-MIN('ID-03'!E154,'ID-11'!E154,'ID-13'!E154,'ID-15'!E154,'ID-16'!E154,'ID-18'!G154,'ID-24'!G154,'ID-29'!H154,'ID-30'!F154,'ID-31'!C154,'ID-33'!G154,'ID-34'!H154,'ID-40'!H154,'ID-44'!F154,'ID-45'!H154,'ID-54'!D154,'ID-57'!G154,'ID-59'!F154,'ID-70'!E154,'ID-71'!G154))</f>
        <v>1.9223636725239897</v>
      </c>
      <c r="I147" s="1">
        <f>ABS(Mean!I147-MIN('ID-12'!C154,'ID-18'!H154,'ID-24'!H154,'ID-29'!I154,'ID-40'!I154,'ID-44'!G154,'ID-45'!I154,'ID-59'!G154))</f>
        <v>2.0493248748575392</v>
      </c>
      <c r="J147" s="1">
        <f>ABS(Mean!J147-MIN('ID-31'!D154,'ID-40'!J154,'ID-44'!H154,'ID-45'!J154,'ID-57'!H154))</f>
        <v>1.3950996702762297</v>
      </c>
      <c r="K147" s="1">
        <f>ABS(Mean!K147-MIN('ID-26'!E154,'ID-31'!E154,'ID-34'!I154,'ID-36'!G154,'ID-40'!K154,'ID-44'!I154,'ID-57'!I154))</f>
        <v>2.5949917326810938</v>
      </c>
      <c r="M147" s="1">
        <v>17.875</v>
      </c>
      <c r="N147" s="70">
        <f t="shared" si="20"/>
        <v>3.8162341285425256E-4</v>
      </c>
      <c r="O147" s="1">
        <f t="shared" si="21"/>
        <v>2.0062860766749798E-4</v>
      </c>
      <c r="P147" s="1">
        <f t="shared" si="22"/>
        <v>2.6956030676858136E-4</v>
      </c>
      <c r="Q147" s="1">
        <f t="shared" si="23"/>
        <v>3.532224562332055E-4</v>
      </c>
      <c r="R147" s="1">
        <f t="shared" si="24"/>
        <v>5.7139435806020239E-4</v>
      </c>
      <c r="S147" s="1">
        <f t="shared" si="25"/>
        <v>4.4439417543338773E-4</v>
      </c>
      <c r="T147" s="1">
        <f t="shared" si="26"/>
        <v>3.2026578784249672E-4</v>
      </c>
      <c r="U147" s="1">
        <f t="shared" si="27"/>
        <v>3.4141752415126607E-4</v>
      </c>
      <c r="V147" s="1">
        <f t="shared" si="28"/>
        <v>2.3242360506801988E-4</v>
      </c>
      <c r="W147" s="1">
        <f t="shared" si="29"/>
        <v>4.3232562266467026E-4</v>
      </c>
    </row>
    <row r="148" spans="1:23" x14ac:dyDescent="0.25">
      <c r="A148" s="1">
        <v>18</v>
      </c>
      <c r="B148" s="1">
        <f>ABS(Mean!B148-MIN('ID-11'!B155,'ID-13'!B155,'ID-14'!B155,'ID-15'!B155,'ID-24'!B155,'ID-26'!B155,'ID-29'!B155,'ID-30'!B155,'ID-32'!B155,'ID-33'!B155,'ID-34'!B155,'ID-37'!B155,'ID-38'!B155,'ID-39'!B155,'ID-40'!B155,'ID-44'!B155,'ID-45'!B155,'ID-53'!B155,'ID-57'!B155,'ID-59'!B155,'ID-70'!B155,'ID-71'!B155))</f>
        <v>2.2798665666940101</v>
      </c>
      <c r="C148" s="1">
        <f>ABS(Mean!C148-MIN('ID-08'!B155,'ID-09'!B155,'ID-11'!C155,'ID-14'!C155,'ID-18'!B155,'ID-24'!C155,'ID-26'!C155,'ID-29'!C155,'ID-30'!C155,'ID-34'!C155,'ID-36'!B155,'ID-38'!C155,'ID-39'!C155,'ID-40'!C155,'ID-44'!C155,'ID-45'!C155,'ID-57'!C155,'ID-59'!C155))</f>
        <v>1.184685739414703</v>
      </c>
      <c r="D148" s="1">
        <f>ABS(Mean!D148-MIN('ID-13'!C155,'ID-14'!D155,'ID-15'!C155,'ID-16'!B155,'ID-18'!C155,'ID-26'!D155,'ID-29'!D155,'ID-30'!D155,'ID-33'!C155,'ID-34'!D155,'ID-36'!C155,'ID-37'!C155,'ID-38'!D155,'ID-39'!D155,'ID-40'!D155,'ID-45'!D155,'ID-59'!D155,'ID-71'!C155))</f>
        <v>1.6383140004473269</v>
      </c>
      <c r="E148" s="1">
        <f>ABS(Mean!E148-MIN('ID-03'!B155,'ID-09'!C155,'ID-13'!D155,'ID-15'!D155,'ID-16'!C155,'ID-18'!D155,'ID-24'!D155,'ID-29'!E155,'ID-30'!E155,'ID-33'!D155,'ID-34'!E155,'ID-36'!D155,'ID-38'!E155,'ID-39'!E155,'ID-40'!E155,'ID-44'!D155,'ID-45'!E155,'ID-57'!D155,'ID-70'!C155,'ID-71'!D155))</f>
        <v>2.1239817673753492</v>
      </c>
      <c r="F148" s="1">
        <f>ABS(Mean!F148-MIN('ID-01'!B155,'ID-02'!B155,'ID-03'!C155,'ID-06'!B155,'ID-08'!C155,'ID-09'!D155,'ID-12'!B155,'ID-16'!D155,'ID-18'!E155,'ID-24'!E155,'ID-29'!F155,'ID-33'!E155,'ID-34'!F155,'ID-36'!E155,'ID-38'!F155,'ID-39'!F155,'ID-40'!F155,'ID-45'!F155,'ID-53'!C155,'ID-54'!B155,'ID-57'!E155,'ID-71'!E155))</f>
        <v>3.4125027023735544</v>
      </c>
      <c r="G148" s="1">
        <f>ABS(Mean!G148-MIN('ID-01'!C155,'ID-02'!C155,'ID-03'!D155,'ID-07'!B155,'ID-08'!D155,'ID-11'!D155,'ID-18'!F155,'ID-24'!F155,'ID-29'!G155,'ID-31'!B155,'ID-33'!F155,'ID-34'!G155,'ID-36'!F155,'ID-39'!G155,'ID-40'!G155,'ID-44'!E155,'ID-45'!G155,'ID-50'!B155,'ID-53'!D155,'ID-54'!C155,'ID-57'!F155,'ID-59'!E155,'ID-70'!D155,'ID-71'!F155))</f>
        <v>2.6537419670642928</v>
      </c>
      <c r="H148" s="1">
        <f>ABS(Mean!H148-MIN('ID-03'!E155,'ID-11'!E155,'ID-13'!E155,'ID-15'!E155,'ID-16'!E155,'ID-18'!G155,'ID-24'!G155,'ID-29'!H155,'ID-30'!F155,'ID-31'!C155,'ID-33'!G155,'ID-34'!H155,'ID-40'!H155,'ID-44'!F155,'ID-45'!H155,'ID-54'!D155,'ID-57'!G155,'ID-59'!F155,'ID-70'!E155,'ID-71'!G155))</f>
        <v>1.9228180794076941</v>
      </c>
      <c r="I148" s="1">
        <f>ABS(Mean!I148-MIN('ID-12'!C155,'ID-18'!H155,'ID-24'!H155,'ID-29'!I155,'ID-40'!I155,'ID-44'!G155,'ID-45'!I155,'ID-59'!G155))</f>
        <v>2.0067427629087917</v>
      </c>
      <c r="J148" s="1">
        <f>ABS(Mean!J148-MIN('ID-31'!D155,'ID-40'!J155,'ID-44'!H155,'ID-45'!J155,'ID-57'!H155))</f>
        <v>1.3954075568458317</v>
      </c>
      <c r="K148" s="1">
        <f>ABS(Mean!K148-MIN('ID-26'!E155,'ID-31'!E155,'ID-34'!I155,'ID-36'!G155,'ID-40'!K155,'ID-44'!I155,'ID-57'!I155))</f>
        <v>2.5835007381498349</v>
      </c>
      <c r="M148" s="1">
        <v>18</v>
      </c>
      <c r="N148" s="70">
        <f t="shared" si="20"/>
        <v>3.7982577001122213E-4</v>
      </c>
      <c r="O148" s="1">
        <f t="shared" si="21"/>
        <v>1.9736864418648954E-4</v>
      </c>
      <c r="P148" s="1">
        <f t="shared" si="22"/>
        <v>2.7294311247452469E-4</v>
      </c>
      <c r="Q148" s="1">
        <f t="shared" si="23"/>
        <v>3.5385536244473317E-4</v>
      </c>
      <c r="R148" s="1">
        <f t="shared" si="24"/>
        <v>5.6852295021543424E-4</v>
      </c>
      <c r="S148" s="1">
        <f t="shared" si="25"/>
        <v>4.4211341171291121E-4</v>
      </c>
      <c r="T148" s="1">
        <f t="shared" si="26"/>
        <v>3.2034149202932188E-4</v>
      </c>
      <c r="U148" s="1">
        <f t="shared" si="27"/>
        <v>3.3432334430060471E-4</v>
      </c>
      <c r="V148" s="1">
        <f t="shared" si="28"/>
        <v>2.3247489897051558E-4</v>
      </c>
      <c r="W148" s="1">
        <f t="shared" si="29"/>
        <v>4.3041122297576254E-4</v>
      </c>
    </row>
    <row r="149" spans="1:23" x14ac:dyDescent="0.25">
      <c r="A149" s="1">
        <v>18.125</v>
      </c>
      <c r="B149" s="1">
        <f>ABS(Mean!B149-MIN('ID-11'!B156,'ID-13'!B156,'ID-14'!B156,'ID-15'!B156,'ID-24'!B156,'ID-26'!B156,'ID-29'!B156,'ID-30'!B156,'ID-32'!B156,'ID-33'!B156,'ID-34'!B156,'ID-37'!B156,'ID-38'!B156,'ID-39'!B156,'ID-40'!B156,'ID-44'!B156,'ID-45'!B156,'ID-53'!B156,'ID-57'!B156,'ID-59'!B156,'ID-70'!B156,'ID-71'!B156))</f>
        <v>2.2660360039615166</v>
      </c>
      <c r="C149" s="1">
        <f>ABS(Mean!C149-MIN('ID-08'!B156,'ID-09'!B156,'ID-11'!C156,'ID-14'!C156,'ID-18'!B156,'ID-24'!C156,'ID-26'!C156,'ID-29'!C156,'ID-30'!C156,'ID-34'!C156,'ID-36'!B156,'ID-38'!C156,'ID-39'!C156,'ID-40'!C156,'ID-44'!C156,'ID-45'!C156,'ID-57'!C156,'ID-59'!C156))</f>
        <v>1.1873758375089012</v>
      </c>
      <c r="D149" s="1">
        <f>ABS(Mean!D149-MIN('ID-13'!C156,'ID-14'!D156,'ID-15'!C156,'ID-16'!B156,'ID-18'!C156,'ID-26'!D156,'ID-29'!D156,'ID-30'!D156,'ID-33'!C156,'ID-34'!D156,'ID-36'!C156,'ID-37'!C156,'ID-38'!D156,'ID-39'!D156,'ID-40'!D156,'ID-45'!D156,'ID-59'!D156,'ID-71'!C156))</f>
        <v>1.6178413488886203</v>
      </c>
      <c r="E149" s="1">
        <f>ABS(Mean!E149-MIN('ID-03'!B156,'ID-09'!C156,'ID-13'!D156,'ID-15'!D156,'ID-16'!C156,'ID-18'!D156,'ID-24'!D156,'ID-29'!E156,'ID-30'!E156,'ID-33'!D156,'ID-34'!E156,'ID-36'!D156,'ID-38'!E156,'ID-39'!E156,'ID-40'!E156,'ID-44'!D156,'ID-45'!E156,'ID-57'!D156,'ID-70'!C156,'ID-71'!D156))</f>
        <v>2.1112368870924243</v>
      </c>
      <c r="F149" s="1">
        <f>ABS(Mean!F149-MIN('ID-01'!B156,'ID-02'!B156,'ID-03'!C156,'ID-06'!B156,'ID-08'!C156,'ID-09'!D156,'ID-12'!B156,'ID-16'!D156,'ID-18'!E156,'ID-24'!E156,'ID-29'!F156,'ID-33'!E156,'ID-34'!F156,'ID-36'!E156,'ID-38'!F156,'ID-39'!F156,'ID-40'!F156,'ID-45'!F156,'ID-53'!C156,'ID-54'!B156,'ID-57'!E156,'ID-71'!E156))</f>
        <v>3.4034066215988346</v>
      </c>
      <c r="G149" s="1">
        <f>ABS(Mean!G149-MIN('ID-01'!C156,'ID-02'!C156,'ID-03'!D156,'ID-07'!B156,'ID-08'!D156,'ID-11'!D156,'ID-18'!F156,'ID-24'!F156,'ID-29'!G156,'ID-31'!B156,'ID-33'!F156,'ID-34'!G156,'ID-36'!F156,'ID-39'!G156,'ID-40'!G156,'ID-44'!E156,'ID-45'!G156,'ID-50'!B156,'ID-53'!D156,'ID-54'!C156,'ID-57'!F156,'ID-59'!E156,'ID-70'!D156,'ID-71'!F156))</f>
        <v>2.6422742278516198</v>
      </c>
      <c r="H149" s="1">
        <f>ABS(Mean!H149-MIN('ID-03'!E156,'ID-11'!E156,'ID-13'!E156,'ID-15'!E156,'ID-16'!E156,'ID-18'!G156,'ID-24'!G156,'ID-29'!H156,'ID-30'!F156,'ID-31'!C156,'ID-33'!G156,'ID-34'!H156,'ID-40'!H156,'ID-44'!F156,'ID-45'!H156,'ID-54'!D156,'ID-57'!G156,'ID-59'!F156,'ID-70'!E156,'ID-71'!G156))</f>
        <v>1.9029221983335165</v>
      </c>
      <c r="I149" s="1">
        <f>ABS(Mean!I149-MIN('ID-12'!C156,'ID-18'!H156,'ID-24'!H156,'ID-29'!I156,'ID-40'!I156,'ID-44'!G156,'ID-45'!I156,'ID-59'!G156))</f>
        <v>1.9601525885183158</v>
      </c>
      <c r="J149" s="1">
        <f>ABS(Mean!J149-MIN('ID-31'!D156,'ID-40'!J156,'ID-44'!H156,'ID-45'!J156,'ID-57'!H156))</f>
        <v>1.3909228896988961</v>
      </c>
      <c r="K149" s="1">
        <f>ABS(Mean!K149-MIN('ID-26'!E156,'ID-31'!E156,'ID-34'!I156,'ID-36'!G156,'ID-40'!K156,'ID-44'!I156,'ID-57'!I156))</f>
        <v>2.5749731027982699</v>
      </c>
      <c r="M149" s="1">
        <v>18.125</v>
      </c>
      <c r="N149" s="70">
        <f t="shared" si="20"/>
        <v>3.7752159825998871E-4</v>
      </c>
      <c r="O149" s="1">
        <f t="shared" si="21"/>
        <v>1.9781681452898296E-4</v>
      </c>
      <c r="P149" s="1">
        <f t="shared" si="22"/>
        <v>2.6953236872484418E-4</v>
      </c>
      <c r="Q149" s="1">
        <f t="shared" si="23"/>
        <v>3.5173206538959792E-4</v>
      </c>
      <c r="R149" s="1">
        <f t="shared" si="24"/>
        <v>5.6700754315836585E-4</v>
      </c>
      <c r="S149" s="1">
        <f t="shared" si="25"/>
        <v>4.4020288636007989E-4</v>
      </c>
      <c r="T149" s="1">
        <f t="shared" si="26"/>
        <v>3.1702683824236385E-4</v>
      </c>
      <c r="U149" s="1">
        <f t="shared" si="27"/>
        <v>3.2656142124715142E-4</v>
      </c>
      <c r="V149" s="1">
        <f t="shared" si="28"/>
        <v>2.3172775342383611E-4</v>
      </c>
      <c r="W149" s="1">
        <f t="shared" si="29"/>
        <v>4.2899051892619181E-4</v>
      </c>
    </row>
    <row r="150" spans="1:23" x14ac:dyDescent="0.25">
      <c r="A150" s="1">
        <v>18.25</v>
      </c>
      <c r="B150" s="1">
        <f>ABS(Mean!B150-MIN('ID-11'!B157,'ID-13'!B157,'ID-14'!B157,'ID-15'!B157,'ID-24'!B157,'ID-26'!B157,'ID-29'!B157,'ID-30'!B157,'ID-32'!B157,'ID-33'!B157,'ID-34'!B157,'ID-37'!B157,'ID-38'!B157,'ID-39'!B157,'ID-40'!B157,'ID-44'!B157,'ID-45'!B157,'ID-53'!B157,'ID-57'!B157,'ID-59'!B157,'ID-70'!B157,'ID-71'!B157))</f>
        <v>2.2420601974449821</v>
      </c>
      <c r="C150" s="1">
        <f>ABS(Mean!C150-MIN('ID-08'!B157,'ID-09'!B157,'ID-11'!C157,'ID-14'!C157,'ID-18'!B157,'ID-24'!C157,'ID-26'!C157,'ID-29'!C157,'ID-30'!C157,'ID-34'!C157,'ID-36'!B157,'ID-38'!C157,'ID-39'!C157,'ID-40'!C157,'ID-44'!C157,'ID-45'!C157,'ID-57'!C157,'ID-59'!C157))</f>
        <v>1.1964975859250961</v>
      </c>
      <c r="D150" s="1">
        <f>ABS(Mean!D150-MIN('ID-13'!C157,'ID-14'!D157,'ID-15'!C157,'ID-16'!B157,'ID-18'!C157,'ID-26'!D157,'ID-29'!D157,'ID-30'!D157,'ID-33'!C157,'ID-34'!D157,'ID-36'!C157,'ID-37'!C157,'ID-38'!D157,'ID-39'!D157,'ID-40'!D157,'ID-45'!D157,'ID-59'!D157,'ID-71'!C157))</f>
        <v>1.6093415586715711</v>
      </c>
      <c r="E150" s="1">
        <f>ABS(Mean!E150-MIN('ID-03'!B157,'ID-09'!C157,'ID-13'!D157,'ID-15'!D157,'ID-16'!C157,'ID-18'!D157,'ID-24'!D157,'ID-29'!E157,'ID-30'!E157,'ID-33'!D157,'ID-34'!E157,'ID-36'!D157,'ID-38'!E157,'ID-39'!E157,'ID-40'!E157,'ID-44'!D157,'ID-45'!E157,'ID-57'!D157,'ID-70'!C157,'ID-71'!D157))</f>
        <v>2.0788287632140778</v>
      </c>
      <c r="F150" s="1">
        <f>ABS(Mean!F150-MIN('ID-01'!B157,'ID-02'!B157,'ID-03'!C157,'ID-06'!B157,'ID-08'!C157,'ID-09'!D157,'ID-12'!B157,'ID-16'!D157,'ID-18'!E157,'ID-24'!E157,'ID-29'!F157,'ID-33'!E157,'ID-34'!F157,'ID-36'!E157,'ID-38'!F157,'ID-39'!F157,'ID-40'!F157,'ID-45'!F157,'ID-53'!C157,'ID-54'!B157,'ID-57'!E157,'ID-71'!E157))</f>
        <v>3.4068488801412262</v>
      </c>
      <c r="G150" s="1">
        <f>ABS(Mean!G150-MIN('ID-01'!C157,'ID-02'!C157,'ID-03'!D157,'ID-07'!B157,'ID-08'!D157,'ID-11'!D157,'ID-18'!F157,'ID-24'!F157,'ID-29'!G157,'ID-31'!B157,'ID-33'!F157,'ID-34'!G157,'ID-36'!F157,'ID-39'!G157,'ID-40'!G157,'ID-44'!E157,'ID-45'!G157,'ID-50'!B157,'ID-53'!D157,'ID-54'!C157,'ID-57'!F157,'ID-59'!E157,'ID-70'!D157,'ID-71'!F157))</f>
        <v>2.6288683014308498</v>
      </c>
      <c r="H150" s="1">
        <f>ABS(Mean!H150-MIN('ID-03'!E157,'ID-11'!E157,'ID-13'!E157,'ID-15'!E157,'ID-16'!E157,'ID-18'!G157,'ID-24'!G157,'ID-29'!H157,'ID-30'!F157,'ID-31'!C157,'ID-33'!G157,'ID-34'!H157,'ID-40'!H157,'ID-44'!F157,'ID-45'!H157,'ID-54'!D157,'ID-57'!G157,'ID-59'!F157,'ID-70'!E157,'ID-71'!G157))</f>
        <v>1.8997601799764199</v>
      </c>
      <c r="I150" s="1">
        <f>ABS(Mean!I150-MIN('ID-12'!C157,'ID-18'!H157,'ID-24'!H157,'ID-29'!I157,'ID-40'!I157,'ID-44'!G157,'ID-45'!I157,'ID-59'!G157))</f>
        <v>1.9053915608903891</v>
      </c>
      <c r="J150" s="1">
        <f>ABS(Mean!J150-MIN('ID-31'!D157,'ID-40'!J157,'ID-44'!H157,'ID-45'!J157,'ID-57'!H157))</f>
        <v>1.3693403530579884</v>
      </c>
      <c r="K150" s="1">
        <f>ABS(Mean!K150-MIN('ID-26'!E157,'ID-31'!E157,'ID-34'!I157,'ID-36'!G157,'ID-40'!K157,'ID-44'!I157,'ID-57'!I157))</f>
        <v>2.5331545841626166</v>
      </c>
      <c r="M150" s="1">
        <v>18.25</v>
      </c>
      <c r="N150" s="70">
        <f t="shared" si="20"/>
        <v>3.7352722889433406E-4</v>
      </c>
      <c r="O150" s="1">
        <f t="shared" si="21"/>
        <v>1.9933649781512104E-4</v>
      </c>
      <c r="P150" s="1">
        <f t="shared" si="22"/>
        <v>2.6811630367468375E-4</v>
      </c>
      <c r="Q150" s="1">
        <f t="shared" si="23"/>
        <v>3.4633287195146538E-4</v>
      </c>
      <c r="R150" s="1">
        <f t="shared" si="24"/>
        <v>5.6758102343152836E-4</v>
      </c>
      <c r="S150" s="1">
        <f t="shared" si="25"/>
        <v>4.3796945901837959E-4</v>
      </c>
      <c r="T150" s="1">
        <f t="shared" si="26"/>
        <v>3.1650004598407158E-4</v>
      </c>
      <c r="U150" s="1">
        <f t="shared" si="27"/>
        <v>3.1743823404433883E-4</v>
      </c>
      <c r="V150" s="1">
        <f t="shared" si="28"/>
        <v>2.2813210281946088E-4</v>
      </c>
      <c r="W150" s="1">
        <f t="shared" si="29"/>
        <v>4.2202355372149194E-4</v>
      </c>
    </row>
    <row r="151" spans="1:23" x14ac:dyDescent="0.25">
      <c r="A151" s="1">
        <v>18.375</v>
      </c>
      <c r="B151" s="1">
        <f>ABS(Mean!B151-MIN('ID-11'!B158,'ID-13'!B158,'ID-14'!B158,'ID-15'!B158,'ID-24'!B158,'ID-26'!B158,'ID-29'!B158,'ID-30'!B158,'ID-32'!B158,'ID-33'!B158,'ID-34'!B158,'ID-37'!B158,'ID-38'!B158,'ID-39'!B158,'ID-40'!B158,'ID-44'!B158,'ID-45'!B158,'ID-53'!B158,'ID-57'!B158,'ID-59'!B158,'ID-70'!B158,'ID-71'!B158))</f>
        <v>2.231340431651522</v>
      </c>
      <c r="C151" s="1">
        <f>ABS(Mean!C151-MIN('ID-08'!B158,'ID-09'!B158,'ID-11'!C158,'ID-14'!C158,'ID-18'!B158,'ID-24'!C158,'ID-26'!C158,'ID-29'!C158,'ID-30'!C158,'ID-34'!C158,'ID-36'!B158,'ID-38'!C158,'ID-39'!C158,'ID-40'!C158,'ID-44'!C158,'ID-45'!C158,'ID-57'!C158,'ID-59'!C158))</f>
        <v>1.1889378182682619</v>
      </c>
      <c r="D151" s="1">
        <f>ABS(Mean!D151-MIN('ID-13'!C158,'ID-14'!D158,'ID-15'!C158,'ID-16'!B158,'ID-18'!C158,'ID-26'!D158,'ID-29'!D158,'ID-30'!D158,'ID-33'!C158,'ID-34'!D158,'ID-36'!C158,'ID-37'!C158,'ID-38'!D158,'ID-39'!D158,'ID-40'!D158,'ID-45'!D158,'ID-59'!D158,'ID-71'!C158))</f>
        <v>1.5710509564226343</v>
      </c>
      <c r="E151" s="1">
        <f>ABS(Mean!E151-MIN('ID-03'!B158,'ID-09'!C158,'ID-13'!D158,'ID-15'!D158,'ID-16'!C158,'ID-18'!D158,'ID-24'!D158,'ID-29'!E158,'ID-30'!E158,'ID-33'!D158,'ID-34'!E158,'ID-36'!D158,'ID-38'!E158,'ID-39'!E158,'ID-40'!E158,'ID-44'!D158,'ID-45'!E158,'ID-57'!D158,'ID-70'!C158,'ID-71'!D158))</f>
        <v>2.0658733212401801</v>
      </c>
      <c r="F151" s="1">
        <f>ABS(Mean!F151-MIN('ID-01'!B158,'ID-02'!B158,'ID-03'!C158,'ID-06'!B158,'ID-08'!C158,'ID-09'!D158,'ID-12'!B158,'ID-16'!D158,'ID-18'!E158,'ID-24'!E158,'ID-29'!F158,'ID-33'!E158,'ID-34'!F158,'ID-36'!E158,'ID-38'!F158,'ID-39'!F158,'ID-40'!F158,'ID-45'!F158,'ID-53'!C158,'ID-54'!B158,'ID-57'!E158,'ID-71'!E158))</f>
        <v>3.3966185310700494</v>
      </c>
      <c r="G151" s="1">
        <f>ABS(Mean!G151-MIN('ID-01'!C158,'ID-02'!C158,'ID-03'!D158,'ID-07'!B158,'ID-08'!D158,'ID-11'!D158,'ID-18'!F158,'ID-24'!F158,'ID-29'!G158,'ID-31'!B158,'ID-33'!F158,'ID-34'!G158,'ID-36'!F158,'ID-39'!G158,'ID-40'!G158,'ID-44'!E158,'ID-45'!G158,'ID-50'!B158,'ID-53'!D158,'ID-54'!C158,'ID-57'!F158,'ID-59'!E158,'ID-70'!D158,'ID-71'!F158))</f>
        <v>2.6268997897091295</v>
      </c>
      <c r="H151" s="1">
        <f>ABS(Mean!H151-MIN('ID-03'!E158,'ID-11'!E158,'ID-13'!E158,'ID-15'!E158,'ID-16'!E158,'ID-18'!G158,'ID-24'!G158,'ID-29'!H158,'ID-30'!F158,'ID-31'!C158,'ID-33'!G158,'ID-34'!H158,'ID-40'!H158,'ID-44'!F158,'ID-45'!H158,'ID-54'!D158,'ID-57'!G158,'ID-59'!F158,'ID-70'!E158,'ID-71'!G158))</f>
        <v>1.8965062887823203</v>
      </c>
      <c r="I151" s="1">
        <f>ABS(Mean!I151-MIN('ID-12'!C158,'ID-18'!H158,'ID-24'!H158,'ID-29'!I158,'ID-40'!I158,'ID-44'!G158,'ID-45'!I158,'ID-59'!G158))</f>
        <v>1.9054382431213019</v>
      </c>
      <c r="J151" s="1">
        <f>ABS(Mean!J151-MIN('ID-31'!D158,'ID-40'!J158,'ID-44'!H158,'ID-45'!J158,'ID-57'!H158))</f>
        <v>1.3671447634881093</v>
      </c>
      <c r="K151" s="1">
        <f>ABS(Mean!K151-MIN('ID-26'!E158,'ID-31'!E158,'ID-34'!I158,'ID-36'!G158,'ID-40'!K158,'ID-44'!I158,'ID-57'!I158))</f>
        <v>2.5140052233358405</v>
      </c>
      <c r="M151" s="1">
        <v>18.375</v>
      </c>
      <c r="N151" s="70">
        <f t="shared" si="20"/>
        <v>3.717413159131436E-4</v>
      </c>
      <c r="O151" s="1">
        <f t="shared" si="21"/>
        <v>1.9807704052349245E-4</v>
      </c>
      <c r="P151" s="1">
        <f t="shared" si="22"/>
        <v>2.6173708934001087E-4</v>
      </c>
      <c r="Q151" s="1">
        <f t="shared" si="23"/>
        <v>3.4417449531861402E-4</v>
      </c>
      <c r="R151" s="1">
        <f t="shared" si="24"/>
        <v>5.6587664727627022E-4</v>
      </c>
      <c r="S151" s="1">
        <f t="shared" si="25"/>
        <v>4.3764150496554101E-4</v>
      </c>
      <c r="T151" s="1">
        <f t="shared" si="26"/>
        <v>3.1595794771113457E-4</v>
      </c>
      <c r="U151" s="1">
        <f t="shared" si="27"/>
        <v>3.1744601130400893E-4</v>
      </c>
      <c r="V151" s="1">
        <f t="shared" si="28"/>
        <v>2.2776631759711903E-4</v>
      </c>
      <c r="W151" s="1">
        <f t="shared" si="29"/>
        <v>4.1883327020775105E-4</v>
      </c>
    </row>
    <row r="152" spans="1:23" x14ac:dyDescent="0.25">
      <c r="A152" s="1">
        <v>18.5</v>
      </c>
      <c r="B152" s="1">
        <f>ABS(Mean!B152-MIN('ID-11'!B159,'ID-13'!B159,'ID-14'!B159,'ID-15'!B159,'ID-24'!B159,'ID-26'!B159,'ID-29'!B159,'ID-30'!B159,'ID-32'!B159,'ID-33'!B159,'ID-34'!B159,'ID-37'!B159,'ID-38'!B159,'ID-39'!B159,'ID-40'!B159,'ID-44'!B159,'ID-45'!B159,'ID-53'!B159,'ID-57'!B159,'ID-59'!B159,'ID-70'!B159,'ID-71'!B159))</f>
        <v>2.2409420992213436</v>
      </c>
      <c r="C152" s="1">
        <f>ABS(Mean!C152-MIN('ID-08'!B159,'ID-09'!B159,'ID-11'!C159,'ID-14'!C159,'ID-18'!B159,'ID-24'!C159,'ID-26'!C159,'ID-29'!C159,'ID-30'!C159,'ID-34'!C159,'ID-36'!B159,'ID-38'!C159,'ID-39'!C159,'ID-40'!C159,'ID-44'!C159,'ID-45'!C159,'ID-57'!C159,'ID-59'!C159))</f>
        <v>1.1588594432926151</v>
      </c>
      <c r="D152" s="1">
        <f>ABS(Mean!D152-MIN('ID-13'!C159,'ID-14'!D159,'ID-15'!C159,'ID-16'!B159,'ID-18'!C159,'ID-26'!D159,'ID-29'!D159,'ID-30'!D159,'ID-33'!C159,'ID-34'!D159,'ID-36'!C159,'ID-37'!C159,'ID-38'!D159,'ID-39'!D159,'ID-40'!D159,'ID-45'!D159,'ID-59'!D159,'ID-71'!C159))</f>
        <v>1.5396644870192229</v>
      </c>
      <c r="E152" s="1">
        <f>ABS(Mean!E152-MIN('ID-03'!B159,'ID-09'!C159,'ID-13'!D159,'ID-15'!D159,'ID-16'!C159,'ID-18'!D159,'ID-24'!D159,'ID-29'!E159,'ID-30'!E159,'ID-33'!D159,'ID-34'!E159,'ID-36'!D159,'ID-38'!E159,'ID-39'!E159,'ID-40'!E159,'ID-44'!D159,'ID-45'!E159,'ID-57'!D159,'ID-70'!C159,'ID-71'!D159))</f>
        <v>2.0385368579897016</v>
      </c>
      <c r="F152" s="1">
        <f>ABS(Mean!F152-MIN('ID-01'!B159,'ID-02'!B159,'ID-03'!C159,'ID-06'!B159,'ID-08'!C159,'ID-09'!D159,'ID-12'!B159,'ID-16'!D159,'ID-18'!E159,'ID-24'!E159,'ID-29'!F159,'ID-33'!E159,'ID-34'!F159,'ID-36'!E159,'ID-38'!F159,'ID-39'!F159,'ID-40'!F159,'ID-45'!F159,'ID-53'!C159,'ID-54'!B159,'ID-57'!E159,'ID-71'!E159))</f>
        <v>3.390652812235456</v>
      </c>
      <c r="G152" s="1">
        <f>ABS(Mean!G152-MIN('ID-01'!C159,'ID-02'!C159,'ID-03'!D159,'ID-07'!B159,'ID-08'!D159,'ID-11'!D159,'ID-18'!F159,'ID-24'!F159,'ID-29'!G159,'ID-31'!B159,'ID-33'!F159,'ID-34'!G159,'ID-36'!F159,'ID-39'!G159,'ID-40'!G159,'ID-44'!E159,'ID-45'!G159,'ID-50'!B159,'ID-53'!D159,'ID-54'!C159,'ID-57'!F159,'ID-59'!E159,'ID-70'!D159,'ID-71'!F159))</f>
        <v>2.6281395280879951</v>
      </c>
      <c r="H152" s="1">
        <f>ABS(Mean!H152-MIN('ID-03'!E159,'ID-11'!E159,'ID-13'!E159,'ID-15'!E159,'ID-16'!E159,'ID-18'!G159,'ID-24'!G159,'ID-29'!H159,'ID-30'!F159,'ID-31'!C159,'ID-33'!G159,'ID-34'!H159,'ID-40'!H159,'ID-44'!F159,'ID-45'!H159,'ID-54'!D159,'ID-57'!G159,'ID-59'!F159,'ID-70'!E159,'ID-71'!G159))</f>
        <v>1.897052603054411</v>
      </c>
      <c r="I152" s="1">
        <f>ABS(Mean!I152-MIN('ID-12'!C159,'ID-18'!H159,'ID-24'!H159,'ID-29'!I159,'ID-40'!I159,'ID-44'!G159,'ID-45'!I159,'ID-59'!G159))</f>
        <v>1.8759742370043102</v>
      </c>
      <c r="J152" s="1">
        <f>ABS(Mean!J152-MIN('ID-31'!D159,'ID-40'!J159,'ID-44'!H159,'ID-45'!J159,'ID-57'!H159))</f>
        <v>1.3082058649892057</v>
      </c>
      <c r="K152" s="1">
        <f>ABS(Mean!K152-MIN('ID-26'!E159,'ID-31'!E159,'ID-34'!I159,'ID-36'!G159,'ID-40'!K159,'ID-44'!I159,'ID-57'!I159))</f>
        <v>2.503093196890664</v>
      </c>
      <c r="M152" s="1">
        <v>18.5</v>
      </c>
      <c r="N152" s="70">
        <f t="shared" si="20"/>
        <v>3.7334095373027585E-4</v>
      </c>
      <c r="O152" s="1">
        <f t="shared" si="21"/>
        <v>1.9306598325254969E-4</v>
      </c>
      <c r="P152" s="1">
        <f t="shared" si="22"/>
        <v>2.5650810353740257E-4</v>
      </c>
      <c r="Q152" s="1">
        <f t="shared" si="23"/>
        <v>3.3962024054108429E-4</v>
      </c>
      <c r="R152" s="1">
        <f t="shared" si="24"/>
        <v>5.6488275851842705E-4</v>
      </c>
      <c r="S152" s="1">
        <f t="shared" si="25"/>
        <v>4.3784804537946002E-4</v>
      </c>
      <c r="T152" s="1">
        <f t="shared" si="26"/>
        <v>3.160489636688649E-4</v>
      </c>
      <c r="U152" s="1">
        <f t="shared" si="27"/>
        <v>3.1253730788491807E-4</v>
      </c>
      <c r="V152" s="1">
        <f t="shared" si="28"/>
        <v>2.1794709710720167E-4</v>
      </c>
      <c r="W152" s="1">
        <f t="shared" si="29"/>
        <v>4.1701532660198462E-4</v>
      </c>
    </row>
    <row r="153" spans="1:23" x14ac:dyDescent="0.25">
      <c r="A153" s="1">
        <v>18.625</v>
      </c>
      <c r="B153" s="1">
        <f>ABS(Mean!B153-MIN('ID-11'!B160,'ID-13'!B160,'ID-14'!B160,'ID-15'!B160,'ID-24'!B160,'ID-26'!B160,'ID-29'!B160,'ID-30'!B160,'ID-32'!B160,'ID-33'!B160,'ID-34'!B160,'ID-37'!B160,'ID-38'!B160,'ID-39'!B160,'ID-40'!B160,'ID-44'!B160,'ID-45'!B160,'ID-53'!B160,'ID-57'!B160,'ID-59'!B160,'ID-70'!B160,'ID-71'!B160))</f>
        <v>2.2382330909424808</v>
      </c>
      <c r="C153" s="1">
        <f>ABS(Mean!C153-MIN('ID-08'!B160,'ID-09'!B160,'ID-11'!C160,'ID-14'!C160,'ID-18'!B160,'ID-24'!C160,'ID-26'!C160,'ID-29'!C160,'ID-30'!C160,'ID-34'!C160,'ID-36'!B160,'ID-38'!C160,'ID-39'!C160,'ID-40'!C160,'ID-44'!C160,'ID-45'!C160,'ID-57'!C160,'ID-59'!C160))</f>
        <v>1.1633399263733082</v>
      </c>
      <c r="D153" s="1">
        <f>ABS(Mean!D153-MIN('ID-13'!C160,'ID-14'!D160,'ID-15'!C160,'ID-16'!B160,'ID-18'!C160,'ID-26'!D160,'ID-29'!D160,'ID-30'!D160,'ID-33'!C160,'ID-34'!D160,'ID-36'!C160,'ID-37'!C160,'ID-38'!D160,'ID-39'!D160,'ID-40'!D160,'ID-45'!D160,'ID-59'!D160,'ID-71'!C160))</f>
        <v>1.5446301554345887</v>
      </c>
      <c r="E153" s="1">
        <f>ABS(Mean!E153-MIN('ID-03'!B160,'ID-09'!C160,'ID-13'!D160,'ID-15'!D160,'ID-16'!C160,'ID-18'!D160,'ID-24'!D160,'ID-29'!E160,'ID-30'!E160,'ID-33'!D160,'ID-34'!E160,'ID-36'!D160,'ID-38'!E160,'ID-39'!E160,'ID-40'!E160,'ID-44'!D160,'ID-45'!E160,'ID-57'!D160,'ID-70'!C160,'ID-71'!D160))</f>
        <v>2.0546621840106525</v>
      </c>
      <c r="F153" s="1">
        <f>ABS(Mean!F153-MIN('ID-01'!B160,'ID-02'!B160,'ID-03'!C160,'ID-06'!B160,'ID-08'!C160,'ID-09'!D160,'ID-12'!B160,'ID-16'!D160,'ID-18'!E160,'ID-24'!E160,'ID-29'!F160,'ID-33'!E160,'ID-34'!F160,'ID-36'!E160,'ID-38'!F160,'ID-39'!F160,'ID-40'!F160,'ID-45'!F160,'ID-53'!C160,'ID-54'!B160,'ID-57'!E160,'ID-71'!E160))</f>
        <v>3.3882236567817157</v>
      </c>
      <c r="G153" s="1">
        <f>ABS(Mean!G153-MIN('ID-01'!C160,'ID-02'!C160,'ID-03'!D160,'ID-07'!B160,'ID-08'!D160,'ID-11'!D160,'ID-18'!F160,'ID-24'!F160,'ID-29'!G160,'ID-31'!B160,'ID-33'!F160,'ID-34'!G160,'ID-36'!F160,'ID-39'!G160,'ID-40'!G160,'ID-44'!E160,'ID-45'!G160,'ID-50'!B160,'ID-53'!D160,'ID-54'!C160,'ID-57'!F160,'ID-59'!E160,'ID-70'!D160,'ID-71'!F160))</f>
        <v>2.6162442629068492</v>
      </c>
      <c r="H153" s="1">
        <f>ABS(Mean!H153-MIN('ID-03'!E160,'ID-11'!E160,'ID-13'!E160,'ID-15'!E160,'ID-16'!E160,'ID-18'!G160,'ID-24'!G160,'ID-29'!H160,'ID-30'!F160,'ID-31'!C160,'ID-33'!G160,'ID-34'!H160,'ID-40'!H160,'ID-44'!F160,'ID-45'!H160,'ID-54'!D160,'ID-57'!G160,'ID-59'!F160,'ID-70'!E160,'ID-71'!G160))</f>
        <v>1.8879327815788831</v>
      </c>
      <c r="I153" s="1">
        <f>ABS(Mean!I153-MIN('ID-12'!C160,'ID-18'!H160,'ID-24'!H160,'ID-29'!I160,'ID-40'!I160,'ID-44'!G160,'ID-45'!I160,'ID-59'!G160))</f>
        <v>1.8765896620108282</v>
      </c>
      <c r="J153" s="1">
        <f>ABS(Mean!J153-MIN('ID-31'!D160,'ID-40'!J160,'ID-44'!H160,'ID-45'!J160,'ID-57'!H160))</f>
        <v>1.3155180899894421</v>
      </c>
      <c r="K153" s="1">
        <f>ABS(Mean!K153-MIN('ID-26'!E160,'ID-31'!E160,'ID-34'!I160,'ID-36'!G160,'ID-40'!K160,'ID-44'!I160,'ID-57'!I160))</f>
        <v>2.5071630978120956</v>
      </c>
      <c r="M153" s="1">
        <v>18.625</v>
      </c>
      <c r="N153" s="70">
        <f t="shared" si="20"/>
        <v>3.7288963295101734E-4</v>
      </c>
      <c r="O153" s="1">
        <f t="shared" si="21"/>
        <v>1.9381243173379316E-4</v>
      </c>
      <c r="P153" s="1">
        <f t="shared" si="22"/>
        <v>2.5733538389540248E-4</v>
      </c>
      <c r="Q153" s="1">
        <f t="shared" si="23"/>
        <v>3.4230671985617474E-4</v>
      </c>
      <c r="R153" s="1">
        <f t="shared" si="24"/>
        <v>5.6447806121983387E-4</v>
      </c>
      <c r="S153" s="1">
        <f t="shared" si="25"/>
        <v>4.3586629420028108E-4</v>
      </c>
      <c r="T153" s="1">
        <f t="shared" si="26"/>
        <v>3.1452960141104192E-4</v>
      </c>
      <c r="U153" s="1">
        <f t="shared" si="27"/>
        <v>3.1263983769100399E-4</v>
      </c>
      <c r="V153" s="1">
        <f t="shared" si="28"/>
        <v>2.1916531379224106E-4</v>
      </c>
      <c r="W153" s="1">
        <f t="shared" si="29"/>
        <v>4.1769337209549516E-4</v>
      </c>
    </row>
    <row r="154" spans="1:23" x14ac:dyDescent="0.25">
      <c r="A154" s="1">
        <v>18.75</v>
      </c>
      <c r="B154" s="1">
        <f>ABS(Mean!B154-MIN('ID-11'!B161,'ID-13'!B161,'ID-14'!B161,'ID-15'!B161,'ID-24'!B161,'ID-26'!B161,'ID-29'!B161,'ID-30'!B161,'ID-32'!B161,'ID-33'!B161,'ID-34'!B161,'ID-37'!B161,'ID-38'!B161,'ID-39'!B161,'ID-40'!B161,'ID-44'!B161,'ID-45'!B161,'ID-53'!B161,'ID-57'!B161,'ID-59'!B161,'ID-70'!B161,'ID-71'!B161))</f>
        <v>2.2751630640571268</v>
      </c>
      <c r="C154" s="1">
        <f>ABS(Mean!C154-MIN('ID-08'!B161,'ID-09'!B161,'ID-11'!C161,'ID-14'!C161,'ID-18'!B161,'ID-24'!C161,'ID-26'!C161,'ID-29'!C161,'ID-30'!C161,'ID-34'!C161,'ID-36'!B161,'ID-38'!C161,'ID-39'!C161,'ID-40'!C161,'ID-44'!C161,'ID-45'!C161,'ID-57'!C161,'ID-59'!C161))</f>
        <v>1.1914267878376608</v>
      </c>
      <c r="D154" s="1">
        <f>ABS(Mean!D154-MIN('ID-13'!C161,'ID-14'!D161,'ID-15'!C161,'ID-16'!B161,'ID-18'!C161,'ID-26'!D161,'ID-29'!D161,'ID-30'!D161,'ID-33'!C161,'ID-34'!D161,'ID-36'!C161,'ID-37'!C161,'ID-38'!D161,'ID-39'!D161,'ID-40'!D161,'ID-45'!D161,'ID-59'!D161,'ID-71'!C161))</f>
        <v>1.5276787242184393</v>
      </c>
      <c r="E154" s="1">
        <f>ABS(Mean!E154-MIN('ID-03'!B161,'ID-09'!C161,'ID-13'!D161,'ID-15'!D161,'ID-16'!C161,'ID-18'!D161,'ID-24'!D161,'ID-29'!E161,'ID-30'!E161,'ID-33'!D161,'ID-34'!E161,'ID-36'!D161,'ID-38'!E161,'ID-39'!E161,'ID-40'!E161,'ID-44'!D161,'ID-45'!E161,'ID-57'!D161,'ID-70'!C161,'ID-71'!D161))</f>
        <v>2.0938797662366118</v>
      </c>
      <c r="F154" s="1">
        <f>ABS(Mean!F154-MIN('ID-01'!B161,'ID-02'!B161,'ID-03'!C161,'ID-06'!B161,'ID-08'!C161,'ID-09'!D161,'ID-12'!B161,'ID-16'!D161,'ID-18'!E161,'ID-24'!E161,'ID-29'!F161,'ID-33'!E161,'ID-34'!F161,'ID-36'!E161,'ID-38'!F161,'ID-39'!F161,'ID-40'!F161,'ID-45'!F161,'ID-53'!C161,'ID-54'!B161,'ID-57'!E161,'ID-71'!E161))</f>
        <v>3.3838247754139155</v>
      </c>
      <c r="G154" s="1">
        <f>ABS(Mean!G154-MIN('ID-01'!C161,'ID-02'!C161,'ID-03'!D161,'ID-07'!B161,'ID-08'!D161,'ID-11'!D161,'ID-18'!F161,'ID-24'!F161,'ID-29'!G161,'ID-31'!B161,'ID-33'!F161,'ID-34'!G161,'ID-36'!F161,'ID-39'!G161,'ID-40'!G161,'ID-44'!E161,'ID-45'!G161,'ID-50'!B161,'ID-53'!D161,'ID-54'!C161,'ID-57'!F161,'ID-59'!E161,'ID-70'!D161,'ID-71'!F161))</f>
        <v>2.6179107383039621</v>
      </c>
      <c r="H154" s="1">
        <f>ABS(Mean!H154-MIN('ID-03'!E161,'ID-11'!E161,'ID-13'!E161,'ID-15'!E161,'ID-16'!E161,'ID-18'!G161,'ID-24'!G161,'ID-29'!H161,'ID-30'!F161,'ID-31'!C161,'ID-33'!G161,'ID-34'!H161,'ID-40'!H161,'ID-44'!F161,'ID-45'!H161,'ID-54'!D161,'ID-57'!G161,'ID-59'!F161,'ID-70'!E161,'ID-71'!G161))</f>
        <v>1.8723111316844434</v>
      </c>
      <c r="I154" s="1">
        <f>ABS(Mean!I154-MIN('ID-12'!C161,'ID-18'!H161,'ID-24'!H161,'ID-29'!I161,'ID-40'!I161,'ID-44'!G161,'ID-45'!I161,'ID-59'!G161))</f>
        <v>1.8744564636939276</v>
      </c>
      <c r="J154" s="1">
        <f>ABS(Mean!J154-MIN('ID-31'!D161,'ID-40'!J161,'ID-44'!H161,'ID-45'!J161,'ID-57'!H161))</f>
        <v>1.2860359116221554</v>
      </c>
      <c r="K154" s="1">
        <f>ABS(Mean!K154-MIN('ID-26'!E161,'ID-31'!E161,'ID-34'!I161,'ID-36'!G161,'ID-40'!K161,'ID-44'!I161,'ID-57'!I161))</f>
        <v>2.5378301036558848</v>
      </c>
      <c r="M154" s="1">
        <v>18.75</v>
      </c>
      <c r="N154" s="70">
        <f t="shared" si="20"/>
        <v>3.7904216647191737E-4</v>
      </c>
      <c r="O154" s="1">
        <f t="shared" si="21"/>
        <v>1.984917028537543E-4</v>
      </c>
      <c r="P154" s="1">
        <f t="shared" si="22"/>
        <v>2.5451127545479202E-4</v>
      </c>
      <c r="Q154" s="1">
        <f t="shared" si="23"/>
        <v>3.4884036905501956E-4</v>
      </c>
      <c r="R154" s="1">
        <f t="shared" si="24"/>
        <v>5.6374520758395831E-4</v>
      </c>
      <c r="S154" s="1">
        <f t="shared" si="25"/>
        <v>4.3614392900144012E-4</v>
      </c>
      <c r="T154" s="1">
        <f t="shared" si="26"/>
        <v>3.1192703453862829E-4</v>
      </c>
      <c r="U154" s="1">
        <f t="shared" si="27"/>
        <v>3.1228444685140838E-4</v>
      </c>
      <c r="V154" s="1">
        <f t="shared" si="28"/>
        <v>2.1425358287625109E-4</v>
      </c>
      <c r="W154" s="1">
        <f t="shared" si="29"/>
        <v>4.2280249526907045E-4</v>
      </c>
    </row>
    <row r="155" spans="1:23" x14ac:dyDescent="0.25">
      <c r="A155" s="1">
        <v>18.875</v>
      </c>
      <c r="B155" s="1">
        <f>ABS(Mean!B155-MIN('ID-11'!B162,'ID-13'!B162,'ID-14'!B162,'ID-15'!B162,'ID-24'!B162,'ID-26'!B162,'ID-29'!B162,'ID-30'!B162,'ID-32'!B162,'ID-33'!B162,'ID-34'!B162,'ID-37'!B162,'ID-38'!B162,'ID-39'!B162,'ID-40'!B162,'ID-44'!B162,'ID-45'!B162,'ID-53'!B162,'ID-57'!B162,'ID-59'!B162,'ID-70'!B162,'ID-71'!B162))</f>
        <v>2.2756637933442145</v>
      </c>
      <c r="C155" s="1">
        <f>ABS(Mean!C155-MIN('ID-08'!B162,'ID-09'!B162,'ID-11'!C162,'ID-14'!C162,'ID-18'!B162,'ID-24'!C162,'ID-26'!C162,'ID-29'!C162,'ID-30'!C162,'ID-34'!C162,'ID-36'!B162,'ID-38'!C162,'ID-39'!C162,'ID-40'!C162,'ID-44'!C162,'ID-45'!C162,'ID-57'!C162,'ID-59'!C162))</f>
        <v>1.2804272424409509</v>
      </c>
      <c r="D155" s="1">
        <f>ABS(Mean!D155-MIN('ID-13'!C162,'ID-14'!D162,'ID-15'!C162,'ID-16'!B162,'ID-18'!C162,'ID-26'!D162,'ID-29'!D162,'ID-30'!D162,'ID-33'!C162,'ID-34'!D162,'ID-36'!C162,'ID-37'!C162,'ID-38'!D162,'ID-39'!D162,'ID-40'!D162,'ID-45'!D162,'ID-59'!D162,'ID-71'!C162))</f>
        <v>1.5360293052890426</v>
      </c>
      <c r="E155" s="1">
        <f>ABS(Mean!E155-MIN('ID-03'!B162,'ID-09'!C162,'ID-13'!D162,'ID-15'!D162,'ID-16'!C162,'ID-18'!D162,'ID-24'!D162,'ID-29'!E162,'ID-30'!E162,'ID-33'!D162,'ID-34'!E162,'ID-36'!D162,'ID-38'!E162,'ID-39'!E162,'ID-40'!E162,'ID-44'!D162,'ID-45'!E162,'ID-57'!D162,'ID-70'!C162,'ID-71'!D162))</f>
        <v>2.0914103055296747</v>
      </c>
      <c r="F155" s="1">
        <f>ABS(Mean!F155-MIN('ID-01'!B162,'ID-02'!B162,'ID-03'!C162,'ID-06'!B162,'ID-08'!C162,'ID-09'!D162,'ID-12'!B162,'ID-16'!D162,'ID-18'!E162,'ID-24'!E162,'ID-29'!F162,'ID-33'!E162,'ID-34'!F162,'ID-36'!E162,'ID-38'!F162,'ID-39'!F162,'ID-40'!F162,'ID-45'!F162,'ID-53'!C162,'ID-54'!B162,'ID-57'!E162,'ID-71'!E162))</f>
        <v>3.3686602581040872</v>
      </c>
      <c r="G155" s="1">
        <f>ABS(Mean!G155-MIN('ID-01'!C162,'ID-02'!C162,'ID-03'!D162,'ID-07'!B162,'ID-08'!D162,'ID-11'!D162,'ID-18'!F162,'ID-24'!F162,'ID-29'!G162,'ID-31'!B162,'ID-33'!F162,'ID-34'!G162,'ID-36'!F162,'ID-39'!G162,'ID-40'!G162,'ID-44'!E162,'ID-45'!G162,'ID-50'!B162,'ID-53'!D162,'ID-54'!C162,'ID-57'!F162,'ID-59'!E162,'ID-70'!D162,'ID-71'!F162))</f>
        <v>2.6136091434029645</v>
      </c>
      <c r="H155" s="1">
        <f>ABS(Mean!H155-MIN('ID-03'!E162,'ID-11'!E162,'ID-13'!E162,'ID-15'!E162,'ID-16'!E162,'ID-18'!G162,'ID-24'!G162,'ID-29'!H162,'ID-30'!F162,'ID-31'!C162,'ID-33'!G162,'ID-34'!H162,'ID-40'!H162,'ID-44'!F162,'ID-45'!H162,'ID-54'!D162,'ID-57'!G162,'ID-59'!F162,'ID-70'!E162,'ID-71'!G162))</f>
        <v>1.8763741846496966</v>
      </c>
      <c r="I155" s="1">
        <f>ABS(Mean!I155-MIN('ID-12'!C162,'ID-18'!H162,'ID-24'!H162,'ID-29'!I162,'ID-40'!I162,'ID-44'!G162,'ID-45'!I162,'ID-59'!G162))</f>
        <v>1.8924933681376395</v>
      </c>
      <c r="J155" s="1">
        <f>ABS(Mean!J155-MIN('ID-31'!D162,'ID-40'!J162,'ID-44'!H162,'ID-45'!J162,'ID-57'!H162))</f>
        <v>1.2910640447611592</v>
      </c>
      <c r="K155" s="1">
        <f>ABS(Mean!K155-MIN('ID-26'!E162,'ID-31'!E162,'ID-34'!I162,'ID-36'!G162,'ID-40'!K162,'ID-44'!I162,'ID-57'!I162))</f>
        <v>2.5560113392287525</v>
      </c>
      <c r="M155" s="1">
        <v>18.875</v>
      </c>
      <c r="N155" s="70">
        <f t="shared" si="20"/>
        <v>3.7912558797114618E-4</v>
      </c>
      <c r="O155" s="1">
        <f t="shared" si="21"/>
        <v>2.1331917859066242E-4</v>
      </c>
      <c r="P155" s="1">
        <f t="shared" si="22"/>
        <v>2.5590248226115453E-4</v>
      </c>
      <c r="Q155" s="1">
        <f t="shared" si="23"/>
        <v>3.4842895690124381E-4</v>
      </c>
      <c r="R155" s="1">
        <f t="shared" si="24"/>
        <v>5.6121879900014094E-4</v>
      </c>
      <c r="S155" s="1">
        <f t="shared" si="25"/>
        <v>4.354272832909339E-4</v>
      </c>
      <c r="T155" s="1">
        <f t="shared" si="26"/>
        <v>3.1260393916263948E-4</v>
      </c>
      <c r="U155" s="1">
        <f t="shared" si="27"/>
        <v>3.1528939513173073E-4</v>
      </c>
      <c r="V155" s="1">
        <f t="shared" si="28"/>
        <v>2.1509126985720913E-4</v>
      </c>
      <c r="W155" s="1">
        <f t="shared" si="29"/>
        <v>4.2583148911551019E-4</v>
      </c>
    </row>
    <row r="156" spans="1:23" x14ac:dyDescent="0.25">
      <c r="A156" s="1">
        <v>19</v>
      </c>
      <c r="B156" s="1">
        <f>ABS(Mean!B156-MIN('ID-11'!B163,'ID-13'!B163,'ID-14'!B163,'ID-15'!B163,'ID-24'!B163,'ID-26'!B163,'ID-29'!B163,'ID-30'!B163,'ID-32'!B163,'ID-33'!B163,'ID-34'!B163,'ID-37'!B163,'ID-38'!B163,'ID-39'!B163,'ID-40'!B163,'ID-44'!B163,'ID-45'!B163,'ID-53'!B163,'ID-57'!B163,'ID-59'!B163,'ID-70'!B163,'ID-71'!B163))</f>
        <v>2.2423586015806412</v>
      </c>
      <c r="C156" s="1">
        <f>ABS(Mean!C156-MIN('ID-08'!B163,'ID-09'!B163,'ID-11'!C163,'ID-14'!C163,'ID-18'!B163,'ID-24'!C163,'ID-26'!C163,'ID-29'!C163,'ID-30'!C163,'ID-34'!C163,'ID-36'!B163,'ID-38'!C163,'ID-39'!C163,'ID-40'!C163,'ID-44'!C163,'ID-45'!C163,'ID-57'!C163,'ID-59'!C163))</f>
        <v>1.32401737559864</v>
      </c>
      <c r="D156" s="1">
        <f>ABS(Mean!D156-MIN('ID-13'!C163,'ID-14'!D163,'ID-15'!C163,'ID-16'!B163,'ID-18'!C163,'ID-26'!D163,'ID-29'!D163,'ID-30'!D163,'ID-33'!C163,'ID-34'!D163,'ID-36'!C163,'ID-37'!C163,'ID-38'!D163,'ID-39'!D163,'ID-40'!D163,'ID-45'!D163,'ID-59'!D163,'ID-71'!C163))</f>
        <v>1.5945080715157181</v>
      </c>
      <c r="E156" s="1">
        <f>ABS(Mean!E156-MIN('ID-03'!B163,'ID-09'!C163,'ID-13'!D163,'ID-15'!D163,'ID-16'!C163,'ID-18'!D163,'ID-24'!D163,'ID-29'!E163,'ID-30'!E163,'ID-33'!D163,'ID-34'!E163,'ID-36'!D163,'ID-38'!E163,'ID-39'!E163,'ID-40'!E163,'ID-44'!D163,'ID-45'!E163,'ID-57'!D163,'ID-70'!C163,'ID-71'!D163))</f>
        <v>2.1222048115774097</v>
      </c>
      <c r="F156" s="1">
        <f>ABS(Mean!F156-MIN('ID-01'!B163,'ID-02'!B163,'ID-03'!C163,'ID-06'!B163,'ID-08'!C163,'ID-09'!D163,'ID-12'!B163,'ID-16'!D163,'ID-18'!E163,'ID-24'!E163,'ID-29'!F163,'ID-33'!E163,'ID-34'!F163,'ID-36'!E163,'ID-38'!F163,'ID-39'!F163,'ID-40'!F163,'ID-45'!F163,'ID-53'!C163,'ID-54'!B163,'ID-57'!E163,'ID-71'!E163))</f>
        <v>3.3479148565519541</v>
      </c>
      <c r="G156" s="1">
        <f>ABS(Mean!G156-MIN('ID-01'!C163,'ID-02'!C163,'ID-03'!D163,'ID-07'!B163,'ID-08'!D163,'ID-11'!D163,'ID-18'!F163,'ID-24'!F163,'ID-29'!G163,'ID-31'!B163,'ID-33'!F163,'ID-34'!G163,'ID-36'!F163,'ID-39'!G163,'ID-40'!G163,'ID-44'!E163,'ID-45'!G163,'ID-50'!B163,'ID-53'!D163,'ID-54'!C163,'ID-57'!F163,'ID-59'!E163,'ID-70'!D163,'ID-71'!F163))</f>
        <v>2.6064808152192054</v>
      </c>
      <c r="H156" s="1">
        <f>ABS(Mean!H156-MIN('ID-03'!E163,'ID-11'!E163,'ID-13'!E163,'ID-15'!E163,'ID-16'!E163,'ID-18'!G163,'ID-24'!G163,'ID-29'!H163,'ID-30'!F163,'ID-31'!C163,'ID-33'!G163,'ID-34'!H163,'ID-40'!H163,'ID-44'!F163,'ID-45'!H163,'ID-54'!D163,'ID-57'!G163,'ID-59'!F163,'ID-70'!E163,'ID-71'!G163))</f>
        <v>1.8694604405061335</v>
      </c>
      <c r="I156" s="1">
        <f>ABS(Mean!I156-MIN('ID-12'!C163,'ID-18'!H163,'ID-24'!H163,'ID-29'!I163,'ID-40'!I163,'ID-44'!G163,'ID-45'!I163,'ID-59'!G163))</f>
        <v>1.8952110514310863</v>
      </c>
      <c r="J156" s="1">
        <f>ABS(Mean!J156-MIN('ID-31'!D163,'ID-40'!J163,'ID-44'!H163,'ID-45'!J163,'ID-57'!H163))</f>
        <v>1.2633563681645326</v>
      </c>
      <c r="K156" s="1">
        <f>ABS(Mean!K156-MIN('ID-26'!E163,'ID-31'!E163,'ID-34'!I163,'ID-36'!G163,'ID-40'!K163,'ID-44'!I163,'ID-57'!I163))</f>
        <v>2.5937932350323791</v>
      </c>
      <c r="M156" s="1">
        <v>19</v>
      </c>
      <c r="N156" s="70">
        <f t="shared" si="20"/>
        <v>3.7357694302333485E-4</v>
      </c>
      <c r="O156" s="1">
        <f t="shared" si="21"/>
        <v>2.2058129477473343E-4</v>
      </c>
      <c r="P156" s="1">
        <f t="shared" si="22"/>
        <v>2.6564504471451866E-4</v>
      </c>
      <c r="Q156" s="1">
        <f t="shared" si="23"/>
        <v>3.5355932160879649E-4</v>
      </c>
      <c r="R156" s="1">
        <f t="shared" si="24"/>
        <v>5.5776261510155558E-4</v>
      </c>
      <c r="S156" s="1">
        <f t="shared" si="25"/>
        <v>4.3423970381551965E-4</v>
      </c>
      <c r="T156" s="1">
        <f t="shared" si="26"/>
        <v>3.1145210938832185E-4</v>
      </c>
      <c r="U156" s="1">
        <f t="shared" si="27"/>
        <v>3.1574216116841898E-4</v>
      </c>
      <c r="V156" s="1">
        <f t="shared" si="28"/>
        <v>2.1047517093621113E-4</v>
      </c>
      <c r="W156" s="1">
        <f t="shared" si="29"/>
        <v>4.3212595295639441E-4</v>
      </c>
    </row>
    <row r="157" spans="1:23" x14ac:dyDescent="0.25">
      <c r="A157" s="1">
        <v>19.125</v>
      </c>
      <c r="B157" s="1">
        <f>ABS(Mean!B157-MIN('ID-11'!B164,'ID-13'!B164,'ID-14'!B164,'ID-15'!B164,'ID-24'!B164,'ID-26'!B164,'ID-29'!B164,'ID-30'!B164,'ID-32'!B164,'ID-33'!B164,'ID-34'!B164,'ID-37'!B164,'ID-38'!B164,'ID-39'!B164,'ID-40'!B164,'ID-44'!B164,'ID-45'!B164,'ID-53'!B164,'ID-57'!B164,'ID-59'!B164,'ID-70'!B164,'ID-71'!B164))</f>
        <v>2.2476353441696033</v>
      </c>
      <c r="C157" s="1">
        <f>ABS(Mean!C157-MIN('ID-08'!B164,'ID-09'!B164,'ID-11'!C164,'ID-14'!C164,'ID-18'!B164,'ID-24'!C164,'ID-26'!C164,'ID-29'!C164,'ID-30'!C164,'ID-34'!C164,'ID-36'!B164,'ID-38'!C164,'ID-39'!C164,'ID-40'!C164,'ID-44'!C164,'ID-45'!C164,'ID-57'!C164,'ID-59'!C164))</f>
        <v>1.354714682451275</v>
      </c>
      <c r="D157" s="1">
        <f>ABS(Mean!D157-MIN('ID-13'!C164,'ID-14'!D164,'ID-15'!C164,'ID-16'!B164,'ID-18'!C164,'ID-26'!D164,'ID-29'!D164,'ID-30'!D164,'ID-33'!C164,'ID-34'!D164,'ID-36'!C164,'ID-37'!C164,'ID-38'!D164,'ID-39'!D164,'ID-40'!D164,'ID-45'!D164,'ID-59'!D164,'ID-71'!C164))</f>
        <v>1.6189938661229397</v>
      </c>
      <c r="E157" s="1">
        <f>ABS(Mean!E157-MIN('ID-03'!B164,'ID-09'!C164,'ID-13'!D164,'ID-15'!D164,'ID-16'!C164,'ID-18'!D164,'ID-24'!D164,'ID-29'!E164,'ID-30'!E164,'ID-33'!D164,'ID-34'!E164,'ID-36'!D164,'ID-38'!E164,'ID-39'!E164,'ID-40'!E164,'ID-44'!D164,'ID-45'!E164,'ID-57'!D164,'ID-70'!C164,'ID-71'!D164))</f>
        <v>2.1885716935280137</v>
      </c>
      <c r="F157" s="1">
        <f>ABS(Mean!F157-MIN('ID-01'!B164,'ID-02'!B164,'ID-03'!C164,'ID-06'!B164,'ID-08'!C164,'ID-09'!D164,'ID-12'!B164,'ID-16'!D164,'ID-18'!E164,'ID-24'!E164,'ID-29'!F164,'ID-33'!E164,'ID-34'!F164,'ID-36'!E164,'ID-38'!F164,'ID-39'!F164,'ID-40'!F164,'ID-45'!F164,'ID-53'!C164,'ID-54'!B164,'ID-57'!E164,'ID-71'!E164))</f>
        <v>3.3415739279358467</v>
      </c>
      <c r="G157" s="1">
        <f>ABS(Mean!G157-MIN('ID-01'!C164,'ID-02'!C164,'ID-03'!D164,'ID-07'!B164,'ID-08'!D164,'ID-11'!D164,'ID-18'!F164,'ID-24'!F164,'ID-29'!G164,'ID-31'!B164,'ID-33'!F164,'ID-34'!G164,'ID-36'!F164,'ID-39'!G164,'ID-40'!G164,'ID-44'!E164,'ID-45'!G164,'ID-50'!B164,'ID-53'!D164,'ID-54'!C164,'ID-57'!F164,'ID-59'!E164,'ID-70'!D164,'ID-71'!F164))</f>
        <v>2.6008412455448751</v>
      </c>
      <c r="H157" s="1">
        <f>ABS(Mean!H157-MIN('ID-03'!E164,'ID-11'!E164,'ID-13'!E164,'ID-15'!E164,'ID-16'!E164,'ID-18'!G164,'ID-24'!G164,'ID-29'!H164,'ID-30'!F164,'ID-31'!C164,'ID-33'!G164,'ID-34'!H164,'ID-40'!H164,'ID-44'!F164,'ID-45'!H164,'ID-54'!D164,'ID-57'!G164,'ID-59'!F164,'ID-70'!E164,'ID-71'!G164))</f>
        <v>1.8641143305783272</v>
      </c>
      <c r="I157" s="1">
        <f>ABS(Mean!I157-MIN('ID-12'!C164,'ID-18'!H164,'ID-24'!H164,'ID-29'!I164,'ID-40'!I164,'ID-44'!G164,'ID-45'!I164,'ID-59'!G164))</f>
        <v>1.903221314807817</v>
      </c>
      <c r="J157" s="1">
        <f>ABS(Mean!J157-MIN('ID-31'!D164,'ID-40'!J164,'ID-44'!H164,'ID-45'!J164,'ID-57'!H164))</f>
        <v>1.2548098196722888</v>
      </c>
      <c r="K157" s="1">
        <f>ABS(Mean!K157-MIN('ID-26'!E164,'ID-31'!E164,'ID-34'!I164,'ID-36'!G164,'ID-40'!K164,'ID-44'!I164,'ID-57'!I164))</f>
        <v>2.5841848123207165</v>
      </c>
      <c r="M157" s="1">
        <v>19.125</v>
      </c>
      <c r="N157" s="70">
        <f t="shared" si="20"/>
        <v>3.7445604833865595E-4</v>
      </c>
      <c r="O157" s="1">
        <f t="shared" si="21"/>
        <v>2.2569546609638242E-4</v>
      </c>
      <c r="P157" s="1">
        <f t="shared" si="22"/>
        <v>2.6972437809608178E-4</v>
      </c>
      <c r="Q157" s="1">
        <f t="shared" si="23"/>
        <v>3.6461604414176713E-4</v>
      </c>
      <c r="R157" s="1">
        <f t="shared" si="24"/>
        <v>5.5670621639411207E-4</v>
      </c>
      <c r="S157" s="1">
        <f t="shared" si="25"/>
        <v>4.3330015150777623E-4</v>
      </c>
      <c r="T157" s="1">
        <f t="shared" si="26"/>
        <v>3.1056144747434935E-4</v>
      </c>
      <c r="U157" s="1">
        <f t="shared" si="27"/>
        <v>3.1707667104698232E-4</v>
      </c>
      <c r="V157" s="1">
        <f t="shared" si="28"/>
        <v>2.0905131595740334E-4</v>
      </c>
      <c r="W157" s="1">
        <f t="shared" si="29"/>
        <v>4.3052518973263142E-4</v>
      </c>
    </row>
    <row r="158" spans="1:23" x14ac:dyDescent="0.25">
      <c r="A158" s="1">
        <v>19.25</v>
      </c>
      <c r="B158" s="1">
        <f>ABS(Mean!B158-MIN('ID-11'!B165,'ID-13'!B165,'ID-14'!B165,'ID-15'!B165,'ID-24'!B165,'ID-26'!B165,'ID-29'!B165,'ID-30'!B165,'ID-32'!B165,'ID-33'!B165,'ID-34'!B165,'ID-37'!B165,'ID-38'!B165,'ID-39'!B165,'ID-40'!B165,'ID-44'!B165,'ID-45'!B165,'ID-53'!B165,'ID-57'!B165,'ID-59'!B165,'ID-70'!B165,'ID-71'!B165))</f>
        <v>2.2687893999633917</v>
      </c>
      <c r="C158" s="1">
        <f>ABS(Mean!C158-MIN('ID-08'!B165,'ID-09'!B165,'ID-11'!C165,'ID-14'!C165,'ID-18'!B165,'ID-24'!C165,'ID-26'!C165,'ID-29'!C165,'ID-30'!C165,'ID-34'!C165,'ID-36'!B165,'ID-38'!C165,'ID-39'!C165,'ID-40'!C165,'ID-44'!C165,'ID-45'!C165,'ID-57'!C165,'ID-59'!C165))</f>
        <v>1.3574255483605233</v>
      </c>
      <c r="D158" s="1">
        <f>ABS(Mean!D158-MIN('ID-13'!C165,'ID-14'!D165,'ID-15'!C165,'ID-16'!B165,'ID-18'!C165,'ID-26'!D165,'ID-29'!D165,'ID-30'!D165,'ID-33'!C165,'ID-34'!D165,'ID-36'!C165,'ID-37'!C165,'ID-38'!D165,'ID-39'!D165,'ID-40'!D165,'ID-45'!D165,'ID-59'!D165,'ID-71'!C165))</f>
        <v>1.6008053777872886</v>
      </c>
      <c r="E158" s="1">
        <f>ABS(Mean!E158-MIN('ID-03'!B165,'ID-09'!C165,'ID-13'!D165,'ID-15'!D165,'ID-16'!C165,'ID-18'!D165,'ID-24'!D165,'ID-29'!E165,'ID-30'!E165,'ID-33'!D165,'ID-34'!E165,'ID-36'!D165,'ID-38'!E165,'ID-39'!E165,'ID-40'!E165,'ID-44'!D165,'ID-45'!E165,'ID-57'!D165,'ID-70'!C165,'ID-71'!D165))</f>
        <v>2.2010076170786976</v>
      </c>
      <c r="F158" s="1">
        <f>ABS(Mean!F158-MIN('ID-01'!B165,'ID-02'!B165,'ID-03'!C165,'ID-06'!B165,'ID-08'!C165,'ID-09'!D165,'ID-12'!B165,'ID-16'!D165,'ID-18'!E165,'ID-24'!E165,'ID-29'!F165,'ID-33'!E165,'ID-34'!F165,'ID-36'!E165,'ID-38'!F165,'ID-39'!F165,'ID-40'!F165,'ID-45'!F165,'ID-53'!C165,'ID-54'!B165,'ID-57'!E165,'ID-71'!E165))</f>
        <v>3.2212977269115419</v>
      </c>
      <c r="G158" s="1">
        <f>ABS(Mean!G158-MIN('ID-01'!C165,'ID-02'!C165,'ID-03'!D165,'ID-07'!B165,'ID-08'!D165,'ID-11'!D165,'ID-18'!F165,'ID-24'!F165,'ID-29'!G165,'ID-31'!B165,'ID-33'!F165,'ID-34'!G165,'ID-36'!F165,'ID-39'!G165,'ID-40'!G165,'ID-44'!E165,'ID-45'!G165,'ID-50'!B165,'ID-53'!D165,'ID-54'!C165,'ID-57'!F165,'ID-59'!E165,'ID-70'!D165,'ID-71'!F165))</f>
        <v>2.599201569053434</v>
      </c>
      <c r="H158" s="1">
        <f>ABS(Mean!H158-MIN('ID-03'!E165,'ID-11'!E165,'ID-13'!E165,'ID-15'!E165,'ID-16'!E165,'ID-18'!G165,'ID-24'!G165,'ID-29'!H165,'ID-30'!F165,'ID-31'!C165,'ID-33'!G165,'ID-34'!H165,'ID-40'!H165,'ID-44'!F165,'ID-45'!H165,'ID-54'!D165,'ID-57'!G165,'ID-59'!F165,'ID-70'!E165,'ID-71'!G165))</f>
        <v>1.8507046367876352</v>
      </c>
      <c r="I158" s="1">
        <f>ABS(Mean!I158-MIN('ID-12'!C165,'ID-18'!H165,'ID-24'!H165,'ID-29'!I165,'ID-40'!I165,'ID-44'!G165,'ID-45'!I165,'ID-59'!G165))</f>
        <v>1.9379292740944714</v>
      </c>
      <c r="J158" s="1">
        <f>ABS(Mean!J158-MIN('ID-31'!D165,'ID-40'!J165,'ID-44'!H165,'ID-45'!J165,'ID-57'!H165))</f>
        <v>1.2737719144525106</v>
      </c>
      <c r="K158" s="1">
        <f>ABS(Mean!K158-MIN('ID-26'!E165,'ID-31'!E165,'ID-34'!I165,'ID-36'!G165,'ID-40'!K165,'ID-44'!I165,'ID-57'!I165))</f>
        <v>2.5961924507647169</v>
      </c>
      <c r="M158" s="1">
        <v>19.25</v>
      </c>
      <c r="N158" s="70">
        <f t="shared" si="20"/>
        <v>3.7798031403390108E-4</v>
      </c>
      <c r="O158" s="1">
        <f t="shared" si="21"/>
        <v>2.2614709635686319E-4</v>
      </c>
      <c r="P158" s="1">
        <f t="shared" si="22"/>
        <v>2.666941759393623E-4</v>
      </c>
      <c r="Q158" s="1">
        <f t="shared" si="23"/>
        <v>3.6668786900531105E-4</v>
      </c>
      <c r="R158" s="1">
        <f t="shared" si="24"/>
        <v>5.3666820130346296E-4</v>
      </c>
      <c r="S158" s="1">
        <f t="shared" si="25"/>
        <v>4.3302698140430216E-4</v>
      </c>
      <c r="T158" s="1">
        <f t="shared" si="26"/>
        <v>3.0832739248882004E-4</v>
      </c>
      <c r="U158" s="1">
        <f t="shared" si="27"/>
        <v>3.2285901706413894E-4</v>
      </c>
      <c r="V158" s="1">
        <f t="shared" si="28"/>
        <v>2.1221040094778827E-4</v>
      </c>
      <c r="W158" s="1">
        <f t="shared" si="29"/>
        <v>4.3252566229740188E-4</v>
      </c>
    </row>
    <row r="159" spans="1:23" x14ac:dyDescent="0.25">
      <c r="A159" s="1">
        <v>19.375</v>
      </c>
      <c r="B159" s="1">
        <f>ABS(Mean!B159-MIN('ID-11'!B166,'ID-13'!B166,'ID-14'!B166,'ID-15'!B166,'ID-24'!B166,'ID-26'!B166,'ID-29'!B166,'ID-30'!B166,'ID-32'!B166,'ID-33'!B166,'ID-34'!B166,'ID-37'!B166,'ID-38'!B166,'ID-39'!B166,'ID-40'!B166,'ID-44'!B166,'ID-45'!B166,'ID-53'!B166,'ID-57'!B166,'ID-59'!B166,'ID-70'!B166,'ID-71'!B166))</f>
        <v>2.2824767383853777</v>
      </c>
      <c r="C159" s="1">
        <f>ABS(Mean!C159-MIN('ID-08'!B166,'ID-09'!B166,'ID-11'!C166,'ID-14'!C166,'ID-18'!B166,'ID-24'!C166,'ID-26'!C166,'ID-29'!C166,'ID-30'!C166,'ID-34'!C166,'ID-36'!B166,'ID-38'!C166,'ID-39'!C166,'ID-40'!C166,'ID-44'!C166,'ID-45'!C166,'ID-57'!C166,'ID-59'!C166))</f>
        <v>1.3994844178702477</v>
      </c>
      <c r="D159" s="1">
        <f>ABS(Mean!D159-MIN('ID-13'!C166,'ID-14'!D166,'ID-15'!C166,'ID-16'!B166,'ID-18'!C166,'ID-26'!D166,'ID-29'!D166,'ID-30'!D166,'ID-33'!C166,'ID-34'!D166,'ID-36'!C166,'ID-37'!C166,'ID-38'!D166,'ID-39'!D166,'ID-40'!D166,'ID-45'!D166,'ID-59'!D166,'ID-71'!C166))</f>
        <v>1.6395524717013603</v>
      </c>
      <c r="E159" s="1">
        <f>ABS(Mean!E159-MIN('ID-03'!B166,'ID-09'!C166,'ID-13'!D166,'ID-15'!D166,'ID-16'!C166,'ID-18'!D166,'ID-24'!D166,'ID-29'!E166,'ID-30'!E166,'ID-33'!D166,'ID-34'!E166,'ID-36'!D166,'ID-38'!E166,'ID-39'!E166,'ID-40'!E166,'ID-44'!D166,'ID-45'!E166,'ID-57'!D166,'ID-70'!C166,'ID-71'!D166))</f>
        <v>2.1970800565672679</v>
      </c>
      <c r="F159" s="1">
        <f>ABS(Mean!F159-MIN('ID-01'!B166,'ID-02'!B166,'ID-03'!C166,'ID-06'!B166,'ID-08'!C166,'ID-09'!D166,'ID-12'!B166,'ID-16'!D166,'ID-18'!E166,'ID-24'!E166,'ID-29'!F166,'ID-33'!E166,'ID-34'!F166,'ID-36'!E166,'ID-38'!F166,'ID-39'!F166,'ID-40'!F166,'ID-45'!F166,'ID-53'!C166,'ID-54'!B166,'ID-57'!E166,'ID-71'!E166))</f>
        <v>3.2575787333434794</v>
      </c>
      <c r="G159" s="1">
        <f>ABS(Mean!G159-MIN('ID-01'!C166,'ID-02'!C166,'ID-03'!D166,'ID-07'!B166,'ID-08'!D166,'ID-11'!D166,'ID-18'!F166,'ID-24'!F166,'ID-29'!G166,'ID-31'!B166,'ID-33'!F166,'ID-34'!G166,'ID-36'!F166,'ID-39'!G166,'ID-40'!G166,'ID-44'!E166,'ID-45'!G166,'ID-50'!B166,'ID-53'!D166,'ID-54'!C166,'ID-57'!F166,'ID-59'!E166,'ID-70'!D166,'ID-71'!F166))</f>
        <v>2.5963270514637209</v>
      </c>
      <c r="H159" s="1">
        <f>ABS(Mean!H159-MIN('ID-03'!E166,'ID-11'!E166,'ID-13'!E166,'ID-15'!E166,'ID-16'!E166,'ID-18'!G166,'ID-24'!G166,'ID-29'!H166,'ID-30'!F166,'ID-31'!C166,'ID-33'!G166,'ID-34'!H166,'ID-40'!H166,'ID-44'!F166,'ID-45'!H166,'ID-54'!D166,'ID-57'!G166,'ID-59'!F166,'ID-70'!E166,'ID-71'!G166))</f>
        <v>1.8633861927613222</v>
      </c>
      <c r="I159" s="1">
        <f>ABS(Mean!I159-MIN('ID-12'!C166,'ID-18'!H166,'ID-24'!H166,'ID-29'!I166,'ID-40'!I166,'ID-44'!G166,'ID-45'!I166,'ID-59'!G166))</f>
        <v>1.9345801883457767</v>
      </c>
      <c r="J159" s="1">
        <f>ABS(Mean!J159-MIN('ID-31'!D166,'ID-40'!J166,'ID-44'!H166,'ID-45'!J166,'ID-57'!H166))</f>
        <v>1.2701263057442247</v>
      </c>
      <c r="K159" s="1">
        <f>ABS(Mean!K159-MIN('ID-26'!E166,'ID-31'!E166,'ID-34'!I166,'ID-36'!G166,'ID-40'!K166,'ID-44'!I166,'ID-57'!I166))</f>
        <v>2.5772799011417851</v>
      </c>
      <c r="M159" s="1">
        <v>19.375</v>
      </c>
      <c r="N159" s="70">
        <f t="shared" si="20"/>
        <v>3.8026062461500392E-4</v>
      </c>
      <c r="O159" s="1">
        <f t="shared" si="21"/>
        <v>2.3315410401718328E-4</v>
      </c>
      <c r="P159" s="1">
        <f t="shared" si="22"/>
        <v>2.7314944178544664E-4</v>
      </c>
      <c r="Q159" s="1">
        <f t="shared" si="23"/>
        <v>3.6603353742410688E-4</v>
      </c>
      <c r="R159" s="1">
        <f t="shared" si="24"/>
        <v>5.4271261697502369E-4</v>
      </c>
      <c r="S159" s="1">
        <f t="shared" si="25"/>
        <v>4.3254808677385594E-4</v>
      </c>
      <c r="T159" s="1">
        <f t="shared" si="26"/>
        <v>3.1044013971403628E-4</v>
      </c>
      <c r="U159" s="1">
        <f t="shared" si="27"/>
        <v>3.2230105937840642E-4</v>
      </c>
      <c r="V159" s="1">
        <f t="shared" si="28"/>
        <v>2.1160304253698783E-4</v>
      </c>
      <c r="W159" s="1">
        <f t="shared" si="29"/>
        <v>4.2937483153022141E-4</v>
      </c>
    </row>
    <row r="160" spans="1:23" x14ac:dyDescent="0.25">
      <c r="A160" s="1">
        <v>19.5</v>
      </c>
      <c r="B160" s="1">
        <f>ABS(Mean!B160-MIN('ID-11'!B167,'ID-13'!B167,'ID-14'!B167,'ID-15'!B167,'ID-24'!B167,'ID-26'!B167,'ID-29'!B167,'ID-30'!B167,'ID-32'!B167,'ID-33'!B167,'ID-34'!B167,'ID-37'!B167,'ID-38'!B167,'ID-39'!B167,'ID-40'!B167,'ID-44'!B167,'ID-45'!B167,'ID-53'!B167,'ID-57'!B167,'ID-59'!B167,'ID-70'!B167,'ID-71'!B167))</f>
        <v>2.2577158246063616</v>
      </c>
      <c r="C160" s="1">
        <f>ABS(Mean!C160-MIN('ID-08'!B167,'ID-09'!B167,'ID-11'!C167,'ID-14'!C167,'ID-18'!B167,'ID-24'!C167,'ID-26'!C167,'ID-29'!C167,'ID-30'!C167,'ID-34'!C167,'ID-36'!B167,'ID-38'!C167,'ID-39'!C167,'ID-40'!C167,'ID-44'!C167,'ID-45'!C167,'ID-57'!C167,'ID-59'!C167))</f>
        <v>1.3938117537754127</v>
      </c>
      <c r="D160" s="1">
        <f>ABS(Mean!D160-MIN('ID-13'!C167,'ID-14'!D167,'ID-15'!C167,'ID-16'!B167,'ID-18'!C167,'ID-26'!D167,'ID-29'!D167,'ID-30'!D167,'ID-33'!C167,'ID-34'!D167,'ID-36'!C167,'ID-37'!C167,'ID-38'!D167,'ID-39'!D167,'ID-40'!D167,'ID-45'!D167,'ID-59'!D167,'ID-71'!C167))</f>
        <v>1.6500463474007405</v>
      </c>
      <c r="E160" s="1">
        <f>ABS(Mean!E160-MIN('ID-03'!B167,'ID-09'!C167,'ID-13'!D167,'ID-15'!D167,'ID-16'!C167,'ID-18'!D167,'ID-24'!D167,'ID-29'!E167,'ID-30'!E167,'ID-33'!D167,'ID-34'!E167,'ID-36'!D167,'ID-38'!E167,'ID-39'!E167,'ID-40'!E167,'ID-44'!D167,'ID-45'!E167,'ID-57'!D167,'ID-70'!C167,'ID-71'!D167))</f>
        <v>2.1743257278611909</v>
      </c>
      <c r="F160" s="1">
        <f>ABS(Mean!F160-MIN('ID-01'!B167,'ID-02'!B167,'ID-03'!C167,'ID-06'!B167,'ID-08'!C167,'ID-09'!D167,'ID-12'!B167,'ID-16'!D167,'ID-18'!E167,'ID-24'!E167,'ID-29'!F167,'ID-33'!E167,'ID-34'!F167,'ID-36'!E167,'ID-38'!F167,'ID-39'!F167,'ID-40'!F167,'ID-45'!F167,'ID-53'!C167,'ID-54'!B167,'ID-57'!E167,'ID-71'!E167))</f>
        <v>3.2658159170058001</v>
      </c>
      <c r="G160" s="1">
        <f>ABS(Mean!G160-MIN('ID-01'!C167,'ID-02'!C167,'ID-03'!D167,'ID-07'!B167,'ID-08'!D167,'ID-11'!D167,'ID-18'!F167,'ID-24'!F167,'ID-29'!G167,'ID-31'!B167,'ID-33'!F167,'ID-34'!G167,'ID-36'!F167,'ID-39'!G167,'ID-40'!G167,'ID-44'!E167,'ID-45'!G167,'ID-50'!B167,'ID-53'!D167,'ID-54'!C167,'ID-57'!F167,'ID-59'!E167,'ID-70'!D167,'ID-71'!F167))</f>
        <v>2.5952763978321571</v>
      </c>
      <c r="H160" s="1">
        <f>ABS(Mean!H160-MIN('ID-03'!E167,'ID-11'!E167,'ID-13'!E167,'ID-15'!E167,'ID-16'!E167,'ID-18'!G167,'ID-24'!G167,'ID-29'!H167,'ID-30'!F167,'ID-31'!C167,'ID-33'!G167,'ID-34'!H167,'ID-40'!H167,'ID-44'!F167,'ID-45'!H167,'ID-54'!D167,'ID-57'!G167,'ID-59'!F167,'ID-70'!E167,'ID-71'!G167))</f>
        <v>1.864669390221966</v>
      </c>
      <c r="I160" s="1">
        <f>ABS(Mean!I160-MIN('ID-12'!C167,'ID-18'!H167,'ID-24'!H167,'ID-29'!I167,'ID-40'!I167,'ID-44'!G167,'ID-45'!I167,'ID-59'!G167))</f>
        <v>1.9364476416175358</v>
      </c>
      <c r="J160" s="1">
        <f>ABS(Mean!J160-MIN('ID-31'!D167,'ID-40'!J167,'ID-44'!H167,'ID-45'!J167,'ID-57'!H167))</f>
        <v>1.2651000082269523</v>
      </c>
      <c r="K160" s="1">
        <f>ABS(Mean!K160-MIN('ID-26'!E167,'ID-31'!E167,'ID-34'!I167,'ID-36'!G167,'ID-40'!K167,'ID-44'!I167,'ID-57'!I167))</f>
        <v>2.569911474651676</v>
      </c>
      <c r="M160" s="1">
        <v>19.5</v>
      </c>
      <c r="N160" s="70">
        <f t="shared" si="20"/>
        <v>3.7613545637941987E-4</v>
      </c>
      <c r="O160" s="1">
        <f t="shared" si="21"/>
        <v>2.3220903817898378E-4</v>
      </c>
      <c r="P160" s="1">
        <f t="shared" si="22"/>
        <v>2.7489772147696337E-4</v>
      </c>
      <c r="Q160" s="1">
        <f t="shared" si="23"/>
        <v>3.6224266626167444E-4</v>
      </c>
      <c r="R160" s="1">
        <f t="shared" si="24"/>
        <v>5.4408493177316635E-4</v>
      </c>
      <c r="S160" s="1">
        <f t="shared" si="25"/>
        <v>4.323730478788374E-4</v>
      </c>
      <c r="T160" s="1">
        <f t="shared" si="26"/>
        <v>3.1065392041097956E-4</v>
      </c>
      <c r="U160" s="1">
        <f t="shared" si="27"/>
        <v>3.2261217709348149E-4</v>
      </c>
      <c r="V160" s="1">
        <f t="shared" si="28"/>
        <v>2.1076566137061026E-4</v>
      </c>
      <c r="W160" s="1">
        <f t="shared" si="29"/>
        <v>4.2814725167696923E-4</v>
      </c>
    </row>
    <row r="161" spans="1:23" x14ac:dyDescent="0.25">
      <c r="A161" s="1">
        <v>19.625</v>
      </c>
      <c r="B161" s="1">
        <f>ABS(Mean!B161-MIN('ID-11'!B168,'ID-13'!B168,'ID-14'!B168,'ID-15'!B168,'ID-24'!B168,'ID-26'!B168,'ID-29'!B168,'ID-30'!B168,'ID-32'!B168,'ID-33'!B168,'ID-34'!B168,'ID-37'!B168,'ID-38'!B168,'ID-39'!B168,'ID-40'!B168,'ID-44'!B168,'ID-45'!B168,'ID-53'!B168,'ID-57'!B168,'ID-59'!B168,'ID-70'!B168,'ID-71'!B168))</f>
        <v>2.2403623250582085</v>
      </c>
      <c r="C161" s="1">
        <f>ABS(Mean!C161-MIN('ID-08'!B168,'ID-09'!B168,'ID-11'!C168,'ID-14'!C168,'ID-18'!B168,'ID-24'!C168,'ID-26'!C168,'ID-29'!C168,'ID-30'!C168,'ID-34'!C168,'ID-36'!B168,'ID-38'!C168,'ID-39'!C168,'ID-40'!C168,'ID-44'!C168,'ID-45'!C168,'ID-57'!C168,'ID-59'!C168))</f>
        <v>1.3837047409303305</v>
      </c>
      <c r="D161" s="1">
        <f>ABS(Mean!D161-MIN('ID-13'!C168,'ID-14'!D168,'ID-15'!C168,'ID-16'!B168,'ID-18'!C168,'ID-26'!D168,'ID-29'!D168,'ID-30'!D168,'ID-33'!C168,'ID-34'!D168,'ID-36'!C168,'ID-37'!C168,'ID-38'!D168,'ID-39'!D168,'ID-40'!D168,'ID-45'!D168,'ID-59'!D168,'ID-71'!C168))</f>
        <v>1.6663338133719798</v>
      </c>
      <c r="E161" s="1">
        <f>ABS(Mean!E161-MIN('ID-03'!B168,'ID-09'!C168,'ID-13'!D168,'ID-15'!D168,'ID-16'!C168,'ID-18'!D168,'ID-24'!D168,'ID-29'!E168,'ID-30'!E168,'ID-33'!D168,'ID-34'!E168,'ID-36'!D168,'ID-38'!E168,'ID-39'!E168,'ID-40'!E168,'ID-44'!D168,'ID-45'!E168,'ID-57'!D168,'ID-70'!C168,'ID-71'!D168))</f>
        <v>2.1516350552528709</v>
      </c>
      <c r="F161" s="1">
        <f>ABS(Mean!F161-MIN('ID-01'!B168,'ID-02'!B168,'ID-03'!C168,'ID-06'!B168,'ID-08'!C168,'ID-09'!D168,'ID-12'!B168,'ID-16'!D168,'ID-18'!E168,'ID-24'!E168,'ID-29'!F168,'ID-33'!E168,'ID-34'!F168,'ID-36'!E168,'ID-38'!F168,'ID-39'!F168,'ID-40'!F168,'ID-45'!F168,'ID-53'!C168,'ID-54'!B168,'ID-57'!E168,'ID-71'!E168))</f>
        <v>3.3198030036381452</v>
      </c>
      <c r="G161" s="1">
        <f>ABS(Mean!G161-MIN('ID-01'!C168,'ID-02'!C168,'ID-03'!D168,'ID-07'!B168,'ID-08'!D168,'ID-11'!D168,'ID-18'!F168,'ID-24'!F168,'ID-29'!G168,'ID-31'!B168,'ID-33'!F168,'ID-34'!G168,'ID-36'!F168,'ID-39'!G168,'ID-40'!G168,'ID-44'!E168,'ID-45'!G168,'ID-50'!B168,'ID-53'!D168,'ID-54'!C168,'ID-57'!F168,'ID-59'!E168,'ID-70'!D168,'ID-71'!F168))</f>
        <v>2.5977072357240356</v>
      </c>
      <c r="H161" s="1">
        <f>ABS(Mean!H161-MIN('ID-03'!E168,'ID-11'!E168,'ID-13'!E168,'ID-15'!E168,'ID-16'!E168,'ID-18'!G168,'ID-24'!G168,'ID-29'!H168,'ID-30'!F168,'ID-31'!C168,'ID-33'!G168,'ID-34'!H168,'ID-40'!H168,'ID-44'!F168,'ID-45'!H168,'ID-54'!D168,'ID-57'!G168,'ID-59'!F168,'ID-70'!E168,'ID-71'!G168))</f>
        <v>1.8595262364336274</v>
      </c>
      <c r="I161" s="1">
        <f>ABS(Mean!I161-MIN('ID-12'!C168,'ID-18'!H168,'ID-24'!H168,'ID-29'!I168,'ID-40'!I168,'ID-44'!G168,'ID-45'!I168,'ID-59'!G168))</f>
        <v>1.9103322243370335</v>
      </c>
      <c r="J161" s="1">
        <f>ABS(Mean!J161-MIN('ID-31'!D168,'ID-40'!J168,'ID-44'!H168,'ID-45'!J168,'ID-57'!H168))</f>
        <v>1.2820170660222205</v>
      </c>
      <c r="K161" s="1">
        <f>ABS(Mean!K161-MIN('ID-26'!E168,'ID-31'!E168,'ID-34'!I168,'ID-36'!G168,'ID-40'!K168,'ID-44'!I168,'ID-57'!I168))</f>
        <v>2.5283479010376664</v>
      </c>
      <c r="M161" s="1">
        <v>19.625</v>
      </c>
      <c r="N161" s="70">
        <f t="shared" si="20"/>
        <v>3.7324436335469757E-4</v>
      </c>
      <c r="O161" s="1">
        <f t="shared" si="21"/>
        <v>2.3052520983899308E-4</v>
      </c>
      <c r="P161" s="1">
        <f t="shared" si="22"/>
        <v>2.7761121330777187E-4</v>
      </c>
      <c r="Q161" s="1">
        <f t="shared" si="23"/>
        <v>3.584624002051283E-4</v>
      </c>
      <c r="R161" s="1">
        <f t="shared" si="24"/>
        <v>5.5307918040611501E-4</v>
      </c>
      <c r="S161" s="1">
        <f t="shared" si="25"/>
        <v>4.3277802547162436E-4</v>
      </c>
      <c r="T161" s="1">
        <f t="shared" si="26"/>
        <v>3.0979707098984232E-4</v>
      </c>
      <c r="U161" s="1">
        <f t="shared" si="27"/>
        <v>3.1826134857454983E-4</v>
      </c>
      <c r="V161" s="1">
        <f t="shared" si="28"/>
        <v>2.1358404319930194E-4</v>
      </c>
      <c r="W161" s="1">
        <f t="shared" si="29"/>
        <v>4.2122276031287523E-4</v>
      </c>
    </row>
    <row r="162" spans="1:23" x14ac:dyDescent="0.25">
      <c r="A162" s="1">
        <v>19.75</v>
      </c>
      <c r="B162" s="1">
        <f>ABS(Mean!B162-MIN('ID-11'!B169,'ID-13'!B169,'ID-14'!B169,'ID-15'!B169,'ID-24'!B169,'ID-26'!B169,'ID-29'!B169,'ID-30'!B169,'ID-32'!B169,'ID-33'!B169,'ID-34'!B169,'ID-37'!B169,'ID-38'!B169,'ID-39'!B169,'ID-40'!B169,'ID-44'!B169,'ID-45'!B169,'ID-53'!B169,'ID-57'!B169,'ID-59'!B169,'ID-70'!B169,'ID-71'!B169))</f>
        <v>2.2226115617862048</v>
      </c>
      <c r="C162" s="1">
        <f>ABS(Mean!C162-MIN('ID-08'!B169,'ID-09'!B169,'ID-11'!C169,'ID-14'!C169,'ID-18'!B169,'ID-24'!C169,'ID-26'!C169,'ID-29'!C169,'ID-30'!C169,'ID-34'!C169,'ID-36'!B169,'ID-38'!C169,'ID-39'!C169,'ID-40'!C169,'ID-44'!C169,'ID-45'!C169,'ID-57'!C169,'ID-59'!C169))</f>
        <v>1.347603023572518</v>
      </c>
      <c r="D162" s="1">
        <f>ABS(Mean!D162-MIN('ID-13'!C169,'ID-14'!D169,'ID-15'!C169,'ID-16'!B169,'ID-18'!C169,'ID-26'!D169,'ID-29'!D169,'ID-30'!D169,'ID-33'!C169,'ID-34'!D169,'ID-36'!C169,'ID-37'!C169,'ID-38'!D169,'ID-39'!D169,'ID-40'!D169,'ID-45'!D169,'ID-59'!D169,'ID-71'!C169))</f>
        <v>1.6704311098833848</v>
      </c>
      <c r="E162" s="1">
        <f>ABS(Mean!E162-MIN('ID-03'!B169,'ID-09'!C169,'ID-13'!D169,'ID-15'!D169,'ID-16'!C169,'ID-18'!D169,'ID-24'!D169,'ID-29'!E169,'ID-30'!E169,'ID-33'!D169,'ID-34'!E169,'ID-36'!D169,'ID-38'!E169,'ID-39'!E169,'ID-40'!E169,'ID-44'!D169,'ID-45'!E169,'ID-57'!D169,'ID-70'!C169,'ID-71'!D169))</f>
        <v>2.1355229288410742</v>
      </c>
      <c r="F162" s="1">
        <f>ABS(Mean!F162-MIN('ID-01'!B169,'ID-02'!B169,'ID-03'!C169,'ID-06'!B169,'ID-08'!C169,'ID-09'!D169,'ID-12'!B169,'ID-16'!D169,'ID-18'!E169,'ID-24'!E169,'ID-29'!F169,'ID-33'!E169,'ID-34'!F169,'ID-36'!E169,'ID-38'!F169,'ID-39'!F169,'ID-40'!F169,'ID-45'!F169,'ID-53'!C169,'ID-54'!B169,'ID-57'!E169,'ID-71'!E169))</f>
        <v>3.3561883776862667</v>
      </c>
      <c r="G162" s="1">
        <f>ABS(Mean!G162-MIN('ID-01'!C169,'ID-02'!C169,'ID-03'!D169,'ID-07'!B169,'ID-08'!D169,'ID-11'!D169,'ID-18'!F169,'ID-24'!F169,'ID-29'!G169,'ID-31'!B169,'ID-33'!F169,'ID-34'!G169,'ID-36'!F169,'ID-39'!G169,'ID-40'!G169,'ID-44'!E169,'ID-45'!G169,'ID-50'!B169,'ID-53'!D169,'ID-54'!C169,'ID-57'!F169,'ID-59'!E169,'ID-70'!D169,'ID-71'!F169))</f>
        <v>2.597302481717866</v>
      </c>
      <c r="H162" s="1">
        <f>ABS(Mean!H162-MIN('ID-03'!E169,'ID-11'!E169,'ID-13'!E169,'ID-15'!E169,'ID-16'!E169,'ID-18'!G169,'ID-24'!G169,'ID-29'!H169,'ID-30'!F169,'ID-31'!C169,'ID-33'!G169,'ID-34'!H169,'ID-40'!H169,'ID-44'!F169,'ID-45'!H169,'ID-54'!D169,'ID-57'!G169,'ID-59'!F169,'ID-70'!E169,'ID-71'!G169))</f>
        <v>1.8650085021130878</v>
      </c>
      <c r="I162" s="1">
        <f>ABS(Mean!I162-MIN('ID-12'!C169,'ID-18'!H169,'ID-24'!H169,'ID-29'!I169,'ID-40'!I169,'ID-44'!G169,'ID-45'!I169,'ID-59'!G169))</f>
        <v>1.8817975956978754</v>
      </c>
      <c r="J162" s="1">
        <f>ABS(Mean!J162-MIN('ID-31'!D169,'ID-40'!J169,'ID-44'!H169,'ID-45'!J169,'ID-57'!H169))</f>
        <v>1.3235589210244991</v>
      </c>
      <c r="K162" s="1">
        <f>ABS(Mean!K162-MIN('ID-26'!E169,'ID-31'!E169,'ID-34'!I169,'ID-36'!G169,'ID-40'!K169,'ID-44'!I169,'ID-57'!I169))</f>
        <v>2.492001506864935</v>
      </c>
      <c r="M162" s="1">
        <v>19.75</v>
      </c>
      <c r="N162" s="70">
        <f t="shared" si="20"/>
        <v>3.7028708619358175E-4</v>
      </c>
      <c r="O162" s="1">
        <f t="shared" si="21"/>
        <v>2.2451066372718151E-4</v>
      </c>
      <c r="P162" s="1">
        <f t="shared" si="22"/>
        <v>2.7829382290657192E-4</v>
      </c>
      <c r="Q162" s="1">
        <f t="shared" si="23"/>
        <v>3.5577811994492298E-4</v>
      </c>
      <c r="R162" s="1">
        <f t="shared" si="24"/>
        <v>5.5914098372253211E-4</v>
      </c>
      <c r="S162" s="1">
        <f t="shared" si="25"/>
        <v>4.3271059345419653E-4</v>
      </c>
      <c r="T162" s="1">
        <f t="shared" si="26"/>
        <v>3.1071041645204045E-4</v>
      </c>
      <c r="U162" s="1">
        <f t="shared" si="27"/>
        <v>3.1350747944326605E-4</v>
      </c>
      <c r="V162" s="1">
        <f t="shared" si="28"/>
        <v>2.2050491624268158E-4</v>
      </c>
      <c r="W162" s="1">
        <f t="shared" si="29"/>
        <v>4.1516745104369819E-4</v>
      </c>
    </row>
    <row r="163" spans="1:23" x14ac:dyDescent="0.25">
      <c r="A163" s="1">
        <v>19.875</v>
      </c>
      <c r="B163" s="1">
        <f>ABS(Mean!B163-MIN('ID-11'!B170,'ID-13'!B170,'ID-14'!B170,'ID-15'!B170,'ID-24'!B170,'ID-26'!B170,'ID-29'!B170,'ID-30'!B170,'ID-32'!B170,'ID-33'!B170,'ID-34'!B170,'ID-37'!B170,'ID-38'!B170,'ID-39'!B170,'ID-40'!B170,'ID-44'!B170,'ID-45'!B170,'ID-53'!B170,'ID-57'!B170,'ID-59'!B170,'ID-70'!B170,'ID-71'!B170))</f>
        <v>2.220651617906801</v>
      </c>
      <c r="C163" s="1">
        <f>ABS(Mean!C163-MIN('ID-08'!B170,'ID-09'!B170,'ID-11'!C170,'ID-14'!C170,'ID-18'!B170,'ID-24'!C170,'ID-26'!C170,'ID-29'!C170,'ID-30'!C170,'ID-34'!C170,'ID-36'!B170,'ID-38'!C170,'ID-39'!C170,'ID-40'!C170,'ID-44'!C170,'ID-45'!C170,'ID-57'!C170,'ID-59'!C170))</f>
        <v>1.3058958304941708</v>
      </c>
      <c r="D163" s="1">
        <f>ABS(Mean!D163-MIN('ID-13'!C170,'ID-14'!D170,'ID-15'!C170,'ID-16'!B170,'ID-18'!C170,'ID-26'!D170,'ID-29'!D170,'ID-30'!D170,'ID-33'!C170,'ID-34'!D170,'ID-36'!C170,'ID-37'!C170,'ID-38'!D170,'ID-39'!D170,'ID-40'!D170,'ID-45'!D170,'ID-59'!D170,'ID-71'!C170))</f>
        <v>1.670861290572125</v>
      </c>
      <c r="E163" s="1">
        <f>ABS(Mean!E163-MIN('ID-03'!B170,'ID-09'!C170,'ID-13'!D170,'ID-15'!D170,'ID-16'!C170,'ID-18'!D170,'ID-24'!D170,'ID-29'!E170,'ID-30'!E170,'ID-33'!D170,'ID-34'!E170,'ID-36'!D170,'ID-38'!E170,'ID-39'!E170,'ID-40'!E170,'ID-44'!D170,'ID-45'!E170,'ID-57'!D170,'ID-70'!C170,'ID-71'!D170))</f>
        <v>2.115323800852567</v>
      </c>
      <c r="F163" s="1">
        <f>ABS(Mean!F163-MIN('ID-01'!B170,'ID-02'!B170,'ID-03'!C170,'ID-06'!B170,'ID-08'!C170,'ID-09'!D170,'ID-12'!B170,'ID-16'!D170,'ID-18'!E170,'ID-24'!E170,'ID-29'!F170,'ID-33'!E170,'ID-34'!F170,'ID-36'!E170,'ID-38'!F170,'ID-39'!F170,'ID-40'!F170,'ID-45'!F170,'ID-53'!C170,'ID-54'!B170,'ID-57'!E170,'ID-71'!E170))</f>
        <v>3.3717320244055129</v>
      </c>
      <c r="G163" s="1">
        <f>ABS(Mean!G163-MIN('ID-01'!C170,'ID-02'!C170,'ID-03'!D170,'ID-07'!B170,'ID-08'!D170,'ID-11'!D170,'ID-18'!F170,'ID-24'!F170,'ID-29'!G170,'ID-31'!B170,'ID-33'!F170,'ID-34'!G170,'ID-36'!F170,'ID-39'!G170,'ID-40'!G170,'ID-44'!E170,'ID-45'!G170,'ID-50'!B170,'ID-53'!D170,'ID-54'!C170,'ID-57'!F170,'ID-59'!E170,'ID-70'!D170,'ID-71'!F170))</f>
        <v>2.5920741884894181</v>
      </c>
      <c r="H163" s="1">
        <f>ABS(Mean!H163-MIN('ID-03'!E170,'ID-11'!E170,'ID-13'!E170,'ID-15'!E170,'ID-16'!E170,'ID-18'!G170,'ID-24'!G170,'ID-29'!H170,'ID-30'!F170,'ID-31'!C170,'ID-33'!G170,'ID-34'!H170,'ID-40'!H170,'ID-44'!F170,'ID-45'!H170,'ID-54'!D170,'ID-57'!G170,'ID-59'!F170,'ID-70'!E170,'ID-71'!G170))</f>
        <v>1.8617796503440314</v>
      </c>
      <c r="I163" s="1">
        <f>ABS(Mean!I163-MIN('ID-12'!C170,'ID-18'!H170,'ID-24'!H170,'ID-29'!I170,'ID-40'!I170,'ID-44'!G170,'ID-45'!I170,'ID-59'!G170))</f>
        <v>1.8402399319947715</v>
      </c>
      <c r="J163" s="1">
        <f>ABS(Mean!J163-MIN('ID-31'!D170,'ID-40'!J170,'ID-44'!H170,'ID-45'!J170,'ID-57'!H170))</f>
        <v>1.3265361016042991</v>
      </c>
      <c r="K163" s="1">
        <f>ABS(Mean!K163-MIN('ID-26'!E170,'ID-31'!E170,'ID-34'!I170,'ID-36'!G170,'ID-40'!K170,'ID-44'!I170,'ID-57'!I170))</f>
        <v>2.4740655629534749</v>
      </c>
      <c r="M163" s="1">
        <v>19.875</v>
      </c>
      <c r="N163" s="70">
        <f t="shared" si="20"/>
        <v>3.6996055954327306E-4</v>
      </c>
      <c r="O163" s="1">
        <f t="shared" si="21"/>
        <v>2.1756224536032887E-4</v>
      </c>
      <c r="P163" s="1">
        <f t="shared" si="22"/>
        <v>2.7836549100931603E-4</v>
      </c>
      <c r="Q163" s="1">
        <f t="shared" si="23"/>
        <v>3.5241294522203766E-4</v>
      </c>
      <c r="R163" s="1">
        <f t="shared" si="24"/>
        <v>5.6173055526595852E-4</v>
      </c>
      <c r="S163" s="1">
        <f t="shared" si="25"/>
        <v>4.3183955980233708E-4</v>
      </c>
      <c r="T163" s="1">
        <f t="shared" si="26"/>
        <v>3.1017248974731567E-4</v>
      </c>
      <c r="U163" s="1">
        <f t="shared" si="27"/>
        <v>3.0658397267032897E-4</v>
      </c>
      <c r="V163" s="1">
        <f t="shared" si="28"/>
        <v>2.2100091452727626E-4</v>
      </c>
      <c r="W163" s="1">
        <f t="shared" si="29"/>
        <v>4.1217932278804893E-4</v>
      </c>
    </row>
    <row r="164" spans="1:23" x14ac:dyDescent="0.25">
      <c r="A164" s="1">
        <v>20</v>
      </c>
      <c r="B164" s="1">
        <f>ABS(Mean!B164-MIN('ID-11'!B171,'ID-13'!B171,'ID-14'!B171,'ID-15'!B171,'ID-24'!B171,'ID-26'!B171,'ID-29'!B171,'ID-30'!B171,'ID-32'!B171,'ID-33'!B171,'ID-34'!B171,'ID-37'!B171,'ID-38'!B171,'ID-39'!B171,'ID-40'!B171,'ID-44'!B171,'ID-45'!B171,'ID-53'!B171,'ID-57'!B171,'ID-59'!B171,'ID-70'!B171,'ID-71'!B171))</f>
        <v>2.2215093785526063</v>
      </c>
      <c r="C164" s="1">
        <f>ABS(Mean!C164-MIN('ID-08'!B171,'ID-09'!B171,'ID-11'!C171,'ID-14'!C171,'ID-18'!B171,'ID-24'!C171,'ID-26'!C171,'ID-29'!C171,'ID-30'!C171,'ID-34'!C171,'ID-36'!B171,'ID-38'!C171,'ID-39'!C171,'ID-40'!C171,'ID-44'!C171,'ID-45'!C171,'ID-57'!C171,'ID-59'!C171))</f>
        <v>1.28647603454763</v>
      </c>
      <c r="D164" s="1">
        <f>ABS(Mean!D164-MIN('ID-13'!C171,'ID-14'!D171,'ID-15'!C171,'ID-16'!B171,'ID-18'!C171,'ID-26'!D171,'ID-29'!D171,'ID-30'!D171,'ID-33'!C171,'ID-34'!D171,'ID-36'!C171,'ID-37'!C171,'ID-38'!D171,'ID-39'!D171,'ID-40'!D171,'ID-45'!D171,'ID-59'!D171,'ID-71'!C171))</f>
        <v>1.6392456849784873</v>
      </c>
      <c r="E164" s="1">
        <f>ABS(Mean!E164-MIN('ID-03'!B171,'ID-09'!C171,'ID-13'!D171,'ID-15'!D171,'ID-16'!C171,'ID-18'!D171,'ID-24'!D171,'ID-29'!E171,'ID-30'!E171,'ID-33'!D171,'ID-34'!E171,'ID-36'!D171,'ID-38'!E171,'ID-39'!E171,'ID-40'!E171,'ID-44'!D171,'ID-45'!E171,'ID-57'!D171,'ID-70'!C171,'ID-71'!D171))</f>
        <v>2.087243286253798</v>
      </c>
      <c r="F164" s="1">
        <f>ABS(Mean!F164-MIN('ID-01'!B171,'ID-02'!B171,'ID-03'!C171,'ID-06'!B171,'ID-08'!C171,'ID-09'!D171,'ID-12'!B171,'ID-16'!D171,'ID-18'!E171,'ID-24'!E171,'ID-29'!F171,'ID-33'!E171,'ID-34'!F171,'ID-36'!E171,'ID-38'!F171,'ID-39'!F171,'ID-40'!F171,'ID-45'!F171,'ID-53'!C171,'ID-54'!B171,'ID-57'!E171,'ID-71'!E171))</f>
        <v>3.3902508238469014</v>
      </c>
      <c r="G164" s="1">
        <f>ABS(Mean!G164-MIN('ID-01'!C171,'ID-02'!C171,'ID-03'!D171,'ID-07'!B171,'ID-08'!D171,'ID-11'!D171,'ID-18'!F171,'ID-24'!F171,'ID-29'!G171,'ID-31'!B171,'ID-33'!F171,'ID-34'!G171,'ID-36'!F171,'ID-39'!G171,'ID-40'!G171,'ID-44'!E171,'ID-45'!G171,'ID-50'!B171,'ID-53'!D171,'ID-54'!C171,'ID-57'!F171,'ID-59'!E171,'ID-70'!D171,'ID-71'!F171))</f>
        <v>2.5886028729017525</v>
      </c>
      <c r="H164" s="1">
        <f>ABS(Mean!H164-MIN('ID-03'!E171,'ID-11'!E171,'ID-13'!E171,'ID-15'!E171,'ID-16'!E171,'ID-18'!G171,'ID-24'!G171,'ID-29'!H171,'ID-30'!F171,'ID-31'!C171,'ID-33'!G171,'ID-34'!H171,'ID-40'!H171,'ID-44'!F171,'ID-45'!H171,'ID-54'!D171,'ID-57'!G171,'ID-59'!F171,'ID-70'!E171,'ID-71'!G171))</f>
        <v>1.8598384408791029</v>
      </c>
      <c r="I164" s="1">
        <f>ABS(Mean!I164-MIN('ID-12'!C171,'ID-18'!H171,'ID-24'!H171,'ID-29'!I171,'ID-40'!I171,'ID-44'!G171,'ID-45'!I171,'ID-59'!G171))</f>
        <v>1.8371681727806535</v>
      </c>
      <c r="J164" s="1">
        <f>ABS(Mean!J164-MIN('ID-31'!D171,'ID-40'!J171,'ID-44'!H171,'ID-45'!J171,'ID-57'!H171))</f>
        <v>1.3319549345524164</v>
      </c>
      <c r="K164" s="1">
        <f>ABS(Mean!K164-MIN('ID-26'!E171,'ID-31'!E171,'ID-34'!I171,'ID-36'!G171,'ID-40'!K171,'ID-44'!I171,'ID-57'!I171))</f>
        <v>2.4650716362120364</v>
      </c>
      <c r="M164" s="1">
        <v>20</v>
      </c>
      <c r="N164" s="70">
        <f t="shared" si="20"/>
        <v>3.7010346246686422E-4</v>
      </c>
      <c r="O164" s="1">
        <f t="shared" si="21"/>
        <v>2.1432690735563519E-4</v>
      </c>
      <c r="P164" s="1">
        <f t="shared" si="22"/>
        <v>2.7309833111741603E-4</v>
      </c>
      <c r="Q164" s="1">
        <f t="shared" si="23"/>
        <v>3.4773473148988276E-4</v>
      </c>
      <c r="R164" s="1">
        <f t="shared" si="24"/>
        <v>5.6481578725289382E-4</v>
      </c>
      <c r="S164" s="1">
        <f t="shared" si="25"/>
        <v>4.3126123862543197E-4</v>
      </c>
      <c r="T164" s="1">
        <f t="shared" si="26"/>
        <v>3.0984908425045856E-4</v>
      </c>
      <c r="U164" s="1">
        <f t="shared" si="27"/>
        <v>3.0607221758525689E-4</v>
      </c>
      <c r="V164" s="1">
        <f t="shared" si="28"/>
        <v>2.2190369209643259E-4</v>
      </c>
      <c r="W164" s="1">
        <f t="shared" si="29"/>
        <v>4.1068093459292531E-4</v>
      </c>
    </row>
    <row r="165" spans="1:23" x14ac:dyDescent="0.25">
      <c r="A165" s="1">
        <v>20.125</v>
      </c>
      <c r="B165" s="1">
        <f>ABS(Mean!B165-MIN('ID-11'!B172,'ID-13'!B172,'ID-14'!B172,'ID-15'!B172,'ID-24'!B172,'ID-26'!B172,'ID-29'!B172,'ID-30'!B172,'ID-32'!B172,'ID-33'!B172,'ID-34'!B172,'ID-37'!B172,'ID-38'!B172,'ID-39'!B172,'ID-40'!B172,'ID-44'!B172,'ID-45'!B172,'ID-53'!B172,'ID-57'!B172,'ID-59'!B172,'ID-70'!B172,'ID-71'!B172))</f>
        <v>2.2257351726211918</v>
      </c>
      <c r="C165" s="1">
        <f>ABS(Mean!C165-MIN('ID-08'!B172,'ID-09'!B172,'ID-11'!C172,'ID-14'!C172,'ID-18'!B172,'ID-24'!C172,'ID-26'!C172,'ID-29'!C172,'ID-30'!C172,'ID-34'!C172,'ID-36'!B172,'ID-38'!C172,'ID-39'!C172,'ID-40'!C172,'ID-44'!C172,'ID-45'!C172,'ID-57'!C172,'ID-59'!C172))</f>
        <v>1.2919246534705766</v>
      </c>
      <c r="D165" s="1">
        <f>ABS(Mean!D165-MIN('ID-13'!C172,'ID-14'!D172,'ID-15'!C172,'ID-16'!B172,'ID-18'!C172,'ID-26'!D172,'ID-29'!D172,'ID-30'!D172,'ID-33'!C172,'ID-34'!D172,'ID-36'!C172,'ID-37'!C172,'ID-38'!D172,'ID-39'!D172,'ID-40'!D172,'ID-45'!D172,'ID-59'!D172,'ID-71'!C172))</f>
        <v>1.5682416845992397</v>
      </c>
      <c r="E165" s="1">
        <f>ABS(Mean!E165-MIN('ID-03'!B172,'ID-09'!C172,'ID-13'!D172,'ID-15'!D172,'ID-16'!C172,'ID-18'!D172,'ID-24'!D172,'ID-29'!E172,'ID-30'!E172,'ID-33'!D172,'ID-34'!E172,'ID-36'!D172,'ID-38'!E172,'ID-39'!E172,'ID-40'!E172,'ID-44'!D172,'ID-45'!E172,'ID-57'!D172,'ID-70'!C172,'ID-71'!D172))</f>
        <v>2.0770222260733946</v>
      </c>
      <c r="F165" s="1">
        <f>ABS(Mean!F165-MIN('ID-01'!B172,'ID-02'!B172,'ID-03'!C172,'ID-06'!B172,'ID-08'!C172,'ID-09'!D172,'ID-12'!B172,'ID-16'!D172,'ID-18'!E172,'ID-24'!E172,'ID-29'!F172,'ID-33'!E172,'ID-34'!F172,'ID-36'!E172,'ID-38'!F172,'ID-39'!F172,'ID-40'!F172,'ID-45'!F172,'ID-53'!C172,'ID-54'!B172,'ID-57'!E172,'ID-71'!E172))</f>
        <v>3.3908622168821241</v>
      </c>
      <c r="G165" s="1">
        <f>ABS(Mean!G165-MIN('ID-01'!C172,'ID-02'!C172,'ID-03'!D172,'ID-07'!B172,'ID-08'!D172,'ID-11'!D172,'ID-18'!F172,'ID-24'!F172,'ID-29'!G172,'ID-31'!B172,'ID-33'!F172,'ID-34'!G172,'ID-36'!F172,'ID-39'!G172,'ID-40'!G172,'ID-44'!E172,'ID-45'!G172,'ID-50'!B172,'ID-53'!D172,'ID-54'!C172,'ID-57'!F172,'ID-59'!E172,'ID-70'!D172,'ID-71'!F172))</f>
        <v>2.5903796890626793</v>
      </c>
      <c r="H165" s="1">
        <f>ABS(Mean!H165-MIN('ID-03'!E172,'ID-11'!E172,'ID-13'!E172,'ID-15'!E172,'ID-16'!E172,'ID-18'!G172,'ID-24'!G172,'ID-29'!H172,'ID-30'!F172,'ID-31'!C172,'ID-33'!G172,'ID-34'!H172,'ID-40'!H172,'ID-44'!F172,'ID-45'!H172,'ID-54'!D172,'ID-57'!G172,'ID-59'!F172,'ID-70'!E172,'ID-71'!G172))</f>
        <v>1.8343803820201043</v>
      </c>
      <c r="I165" s="1">
        <f>ABS(Mean!I165-MIN('ID-12'!C172,'ID-18'!H172,'ID-24'!H172,'ID-29'!I172,'ID-40'!I172,'ID-44'!G172,'ID-45'!I172,'ID-59'!G172))</f>
        <v>1.8231310269011893</v>
      </c>
      <c r="J165" s="1">
        <f>ABS(Mean!J165-MIN('ID-31'!D172,'ID-40'!J172,'ID-44'!H172,'ID-45'!J172,'ID-57'!H172))</f>
        <v>1.3238339438072491</v>
      </c>
      <c r="K165" s="1">
        <f>ABS(Mean!K165-MIN('ID-26'!E172,'ID-31'!E172,'ID-34'!I172,'ID-36'!G172,'ID-40'!K172,'ID-44'!I172,'ID-57'!I172))</f>
        <v>2.4556098283017329</v>
      </c>
      <c r="M165" s="1">
        <v>20.125</v>
      </c>
      <c r="N165" s="70">
        <f t="shared" si="20"/>
        <v>3.7080747975869058E-4</v>
      </c>
      <c r="O165" s="1">
        <f t="shared" si="21"/>
        <v>2.1523464726819807E-4</v>
      </c>
      <c r="P165" s="1">
        <f t="shared" si="22"/>
        <v>2.6126906465423336E-4</v>
      </c>
      <c r="Q165" s="1">
        <f t="shared" si="23"/>
        <v>3.4603190286382755E-4</v>
      </c>
      <c r="R165" s="1">
        <f t="shared" si="24"/>
        <v>5.6491764533256187E-4</v>
      </c>
      <c r="S165" s="1">
        <f t="shared" si="25"/>
        <v>4.315572561978424E-4</v>
      </c>
      <c r="T165" s="1">
        <f t="shared" si="26"/>
        <v>3.0560777164454942E-4</v>
      </c>
      <c r="U165" s="1">
        <f t="shared" si="27"/>
        <v>3.0373362908173819E-4</v>
      </c>
      <c r="V165" s="1">
        <f t="shared" si="28"/>
        <v>2.2055073503828772E-4</v>
      </c>
      <c r="W165" s="1">
        <f t="shared" si="29"/>
        <v>4.0910459739506872E-4</v>
      </c>
    </row>
    <row r="166" spans="1:23" x14ac:dyDescent="0.25">
      <c r="A166" s="1">
        <v>20.25</v>
      </c>
      <c r="B166" s="1">
        <f>ABS(Mean!B166-MIN('ID-11'!B173,'ID-13'!B173,'ID-14'!B173,'ID-15'!B173,'ID-24'!B173,'ID-26'!B173,'ID-29'!B173,'ID-30'!B173,'ID-32'!B173,'ID-33'!B173,'ID-34'!B173,'ID-37'!B173,'ID-38'!B173,'ID-39'!B173,'ID-40'!B173,'ID-44'!B173,'ID-45'!B173,'ID-53'!B173,'ID-57'!B173,'ID-59'!B173,'ID-70'!B173,'ID-71'!B173))</f>
        <v>2.2071934951710115</v>
      </c>
      <c r="C166" s="1">
        <f>ABS(Mean!C166-MIN('ID-08'!B173,'ID-09'!B173,'ID-11'!C173,'ID-14'!C173,'ID-18'!B173,'ID-24'!C173,'ID-26'!C173,'ID-29'!C173,'ID-30'!C173,'ID-34'!C173,'ID-36'!B173,'ID-38'!C173,'ID-39'!C173,'ID-40'!C173,'ID-44'!C173,'ID-45'!C173,'ID-57'!C173,'ID-59'!C173))</f>
        <v>1.2389145796118535</v>
      </c>
      <c r="D166" s="1">
        <f>ABS(Mean!D166-MIN('ID-13'!C173,'ID-14'!D173,'ID-15'!C173,'ID-16'!B173,'ID-18'!C173,'ID-26'!D173,'ID-29'!D173,'ID-30'!D173,'ID-33'!C173,'ID-34'!D173,'ID-36'!C173,'ID-37'!C173,'ID-38'!D173,'ID-39'!D173,'ID-40'!D173,'ID-45'!D173,'ID-59'!D173,'ID-71'!C173))</f>
        <v>1.5541305904604679</v>
      </c>
      <c r="E166" s="1">
        <f>ABS(Mean!E166-MIN('ID-03'!B173,'ID-09'!C173,'ID-13'!D173,'ID-15'!D173,'ID-16'!C173,'ID-18'!D173,'ID-24'!D173,'ID-29'!E173,'ID-30'!E173,'ID-33'!D173,'ID-34'!E173,'ID-36'!D173,'ID-38'!E173,'ID-39'!E173,'ID-40'!E173,'ID-44'!D173,'ID-45'!E173,'ID-57'!D173,'ID-70'!C173,'ID-71'!D173))</f>
        <v>2.0719964067311452</v>
      </c>
      <c r="F166" s="1">
        <f>ABS(Mean!F166-MIN('ID-01'!B173,'ID-02'!B173,'ID-03'!C173,'ID-06'!B173,'ID-08'!C173,'ID-09'!D173,'ID-12'!B173,'ID-16'!D173,'ID-18'!E173,'ID-24'!E173,'ID-29'!F173,'ID-33'!E173,'ID-34'!F173,'ID-36'!E173,'ID-38'!F173,'ID-39'!F173,'ID-40'!F173,'ID-45'!F173,'ID-53'!C173,'ID-54'!B173,'ID-57'!E173,'ID-71'!E173))</f>
        <v>3.4098232278802865</v>
      </c>
      <c r="G166" s="1">
        <f>ABS(Mean!G166-MIN('ID-01'!C173,'ID-02'!C173,'ID-03'!D173,'ID-07'!B173,'ID-08'!D173,'ID-11'!D173,'ID-18'!F173,'ID-24'!F173,'ID-29'!G173,'ID-31'!B173,'ID-33'!F173,'ID-34'!G173,'ID-36'!F173,'ID-39'!G173,'ID-40'!G173,'ID-44'!E173,'ID-45'!G173,'ID-50'!B173,'ID-53'!D173,'ID-54'!C173,'ID-57'!F173,'ID-59'!E173,'ID-70'!D173,'ID-71'!F173))</f>
        <v>2.5922554171045467</v>
      </c>
      <c r="H166" s="1">
        <f>ABS(Mean!H166-MIN('ID-03'!E173,'ID-11'!E173,'ID-13'!E173,'ID-15'!E173,'ID-16'!E173,'ID-18'!G173,'ID-24'!G173,'ID-29'!H173,'ID-30'!F173,'ID-31'!C173,'ID-33'!G173,'ID-34'!H173,'ID-40'!H173,'ID-44'!F173,'ID-45'!H173,'ID-54'!D173,'ID-57'!G173,'ID-59'!F173,'ID-70'!E173,'ID-71'!G173))</f>
        <v>1.8405543887958311</v>
      </c>
      <c r="I166" s="1">
        <f>ABS(Mean!I166-MIN('ID-12'!C173,'ID-18'!H173,'ID-24'!H173,'ID-29'!I173,'ID-40'!I173,'ID-44'!G173,'ID-45'!I173,'ID-59'!G173))</f>
        <v>1.8033607405275065</v>
      </c>
      <c r="J166" s="1">
        <f>ABS(Mean!J166-MIN('ID-31'!D173,'ID-40'!J173,'ID-44'!H173,'ID-45'!J173,'ID-57'!H173))</f>
        <v>1.3209821984639514</v>
      </c>
      <c r="K166" s="1">
        <f>ABS(Mean!K166-MIN('ID-26'!E173,'ID-31'!E173,'ID-34'!I173,'ID-36'!G173,'ID-40'!K173,'ID-44'!I173,'ID-57'!I173))</f>
        <v>2.4693319832753668</v>
      </c>
      <c r="M166" s="1">
        <v>20.25</v>
      </c>
      <c r="N166" s="70">
        <f t="shared" si="20"/>
        <v>3.6771843629549052E-4</v>
      </c>
      <c r="O166" s="1">
        <f t="shared" si="21"/>
        <v>2.064031689633348E-4</v>
      </c>
      <c r="P166" s="1">
        <f t="shared" si="22"/>
        <v>2.5891815637071397E-4</v>
      </c>
      <c r="Q166" s="1">
        <f t="shared" si="23"/>
        <v>3.4519460136140881E-4</v>
      </c>
      <c r="R166" s="1">
        <f t="shared" si="24"/>
        <v>5.6807654976485575E-4</v>
      </c>
      <c r="S166" s="1">
        <f t="shared" si="25"/>
        <v>4.3186975248961753E-4</v>
      </c>
      <c r="T166" s="1">
        <f t="shared" si="26"/>
        <v>3.0663636117338547E-4</v>
      </c>
      <c r="U166" s="1">
        <f t="shared" si="27"/>
        <v>3.0043989937188258E-4</v>
      </c>
      <c r="V166" s="1">
        <f t="shared" si="28"/>
        <v>2.2007563426409431E-4</v>
      </c>
      <c r="W166" s="1">
        <f t="shared" si="29"/>
        <v>4.1139070841367617E-4</v>
      </c>
    </row>
    <row r="167" spans="1:23" x14ac:dyDescent="0.25">
      <c r="A167" s="1">
        <v>20.375</v>
      </c>
      <c r="B167" s="1">
        <f>ABS(Mean!B167-MIN('ID-11'!B174,'ID-13'!B174,'ID-14'!B174,'ID-15'!B174,'ID-24'!B174,'ID-26'!B174,'ID-29'!B174,'ID-30'!B174,'ID-32'!B174,'ID-33'!B174,'ID-34'!B174,'ID-37'!B174,'ID-38'!B174,'ID-39'!B174,'ID-40'!B174,'ID-44'!B174,'ID-45'!B174,'ID-53'!B174,'ID-57'!B174,'ID-59'!B174,'ID-70'!B174,'ID-71'!B174))</f>
        <v>2.2120806384546126</v>
      </c>
      <c r="C167" s="1">
        <f>ABS(Mean!C167-MIN('ID-08'!B174,'ID-09'!B174,'ID-11'!C174,'ID-14'!C174,'ID-18'!B174,'ID-24'!C174,'ID-26'!C174,'ID-29'!C174,'ID-30'!C174,'ID-34'!C174,'ID-36'!B174,'ID-38'!C174,'ID-39'!C174,'ID-40'!C174,'ID-44'!C174,'ID-45'!C174,'ID-57'!C174,'ID-59'!C174))</f>
        <v>1.2006234787084451</v>
      </c>
      <c r="D167" s="1">
        <f>ABS(Mean!D167-MIN('ID-13'!C174,'ID-14'!D174,'ID-15'!C174,'ID-16'!B174,'ID-18'!C174,'ID-26'!D174,'ID-29'!D174,'ID-30'!D174,'ID-33'!C174,'ID-34'!D174,'ID-36'!C174,'ID-37'!C174,'ID-38'!D174,'ID-39'!D174,'ID-40'!D174,'ID-45'!D174,'ID-59'!D174,'ID-71'!C174))</f>
        <v>1.529247627239755</v>
      </c>
      <c r="E167" s="1">
        <f>ABS(Mean!E167-MIN('ID-03'!B174,'ID-09'!C174,'ID-13'!D174,'ID-15'!D174,'ID-16'!C174,'ID-18'!D174,'ID-24'!D174,'ID-29'!E174,'ID-30'!E174,'ID-33'!D174,'ID-34'!E174,'ID-36'!D174,'ID-38'!E174,'ID-39'!E174,'ID-40'!E174,'ID-44'!D174,'ID-45'!E174,'ID-57'!D174,'ID-70'!C174,'ID-71'!D174))</f>
        <v>2.1739556648020995</v>
      </c>
      <c r="F167" s="1">
        <f>ABS(Mean!F167-MIN('ID-01'!B174,'ID-02'!B174,'ID-03'!C174,'ID-06'!B174,'ID-08'!C174,'ID-09'!D174,'ID-12'!B174,'ID-16'!D174,'ID-18'!E174,'ID-24'!E174,'ID-29'!F174,'ID-33'!E174,'ID-34'!F174,'ID-36'!E174,'ID-38'!F174,'ID-39'!F174,'ID-40'!F174,'ID-45'!F174,'ID-53'!C174,'ID-54'!B174,'ID-57'!E174,'ID-71'!E174))</f>
        <v>3.442169018585794</v>
      </c>
      <c r="G167" s="1">
        <f>ABS(Mean!G167-MIN('ID-01'!C174,'ID-02'!C174,'ID-03'!D174,'ID-07'!B174,'ID-08'!D174,'ID-11'!D174,'ID-18'!F174,'ID-24'!F174,'ID-29'!G174,'ID-31'!B174,'ID-33'!F174,'ID-34'!G174,'ID-36'!F174,'ID-39'!G174,'ID-40'!G174,'ID-44'!E174,'ID-45'!G174,'ID-50'!B174,'ID-53'!D174,'ID-54'!C174,'ID-57'!F174,'ID-59'!E174,'ID-70'!D174,'ID-71'!F174))</f>
        <v>2.5916845315535837</v>
      </c>
      <c r="H167" s="1">
        <f>ABS(Mean!H167-MIN('ID-03'!E174,'ID-11'!E174,'ID-13'!E174,'ID-15'!E174,'ID-16'!E174,'ID-18'!G174,'ID-24'!G174,'ID-29'!H174,'ID-30'!F174,'ID-31'!C174,'ID-33'!G174,'ID-34'!H174,'ID-40'!H174,'ID-44'!F174,'ID-45'!H174,'ID-54'!D174,'ID-57'!G174,'ID-59'!F174,'ID-70'!E174,'ID-71'!G174))</f>
        <v>1.8158432416907568</v>
      </c>
      <c r="I167" s="1">
        <f>ABS(Mean!I167-MIN('ID-12'!C174,'ID-18'!H174,'ID-24'!H174,'ID-29'!I174,'ID-40'!I174,'ID-44'!G174,'ID-45'!I174,'ID-59'!G174))</f>
        <v>1.7796619981368971</v>
      </c>
      <c r="J167" s="1">
        <f>ABS(Mean!J167-MIN('ID-31'!D174,'ID-40'!J174,'ID-44'!H174,'ID-45'!J174,'ID-57'!H174))</f>
        <v>1.323085179380842</v>
      </c>
      <c r="K167" s="1">
        <f>ABS(Mean!K167-MIN('ID-26'!E174,'ID-31'!E174,'ID-34'!I174,'ID-36'!G174,'ID-40'!K174,'ID-44'!I174,'ID-57'!I174))</f>
        <v>2.4186387540792227</v>
      </c>
      <c r="M167" s="1">
        <v>20.375</v>
      </c>
      <c r="N167" s="70">
        <f t="shared" si="20"/>
        <v>3.6853263436653849E-4</v>
      </c>
      <c r="O167" s="1">
        <f t="shared" si="21"/>
        <v>2.0002387155282697E-4</v>
      </c>
      <c r="P167" s="1">
        <f t="shared" si="22"/>
        <v>2.547726546981432E-4</v>
      </c>
      <c r="Q167" s="1">
        <f t="shared" si="23"/>
        <v>3.6218101375602978E-4</v>
      </c>
      <c r="R167" s="1">
        <f t="shared" si="24"/>
        <v>5.7346535849639338E-4</v>
      </c>
      <c r="S167" s="1">
        <f t="shared" si="25"/>
        <v>4.3177464295682705E-4</v>
      </c>
      <c r="T167" s="1">
        <f t="shared" si="26"/>
        <v>3.0251948406568013E-4</v>
      </c>
      <c r="U167" s="1">
        <f t="shared" si="27"/>
        <v>2.9649168888960705E-4</v>
      </c>
      <c r="V167" s="1">
        <f t="shared" si="28"/>
        <v>2.204259908848483E-4</v>
      </c>
      <c r="W167" s="1">
        <f t="shared" si="29"/>
        <v>4.0294521642959851E-4</v>
      </c>
    </row>
    <row r="168" spans="1:23" x14ac:dyDescent="0.25">
      <c r="A168" s="1">
        <v>20.5</v>
      </c>
      <c r="B168" s="1">
        <f>ABS(Mean!B168-MIN('ID-11'!B175,'ID-13'!B175,'ID-14'!B175,'ID-15'!B175,'ID-24'!B175,'ID-26'!B175,'ID-29'!B175,'ID-30'!B175,'ID-32'!B175,'ID-33'!B175,'ID-34'!B175,'ID-37'!B175,'ID-38'!B175,'ID-39'!B175,'ID-40'!B175,'ID-44'!B175,'ID-45'!B175,'ID-53'!B175,'ID-57'!B175,'ID-59'!B175,'ID-70'!B175,'ID-71'!B175))</f>
        <v>2.2144234796597226</v>
      </c>
      <c r="C168" s="1">
        <f>ABS(Mean!C168-MIN('ID-08'!B175,'ID-09'!B175,'ID-11'!C175,'ID-14'!C175,'ID-18'!B175,'ID-24'!C175,'ID-26'!C175,'ID-29'!C175,'ID-30'!C175,'ID-34'!C175,'ID-36'!B175,'ID-38'!C175,'ID-39'!C175,'ID-40'!C175,'ID-44'!C175,'ID-45'!C175,'ID-57'!C175,'ID-59'!C175))</f>
        <v>1.1669026211473941</v>
      </c>
      <c r="D168" s="1">
        <f>ABS(Mean!D168-MIN('ID-13'!C175,'ID-14'!D175,'ID-15'!C175,'ID-16'!B175,'ID-18'!C175,'ID-26'!D175,'ID-29'!D175,'ID-30'!D175,'ID-33'!C175,'ID-34'!D175,'ID-36'!C175,'ID-37'!C175,'ID-38'!D175,'ID-39'!D175,'ID-40'!D175,'ID-45'!D175,'ID-59'!D175,'ID-71'!C175))</f>
        <v>1.5155493277911889</v>
      </c>
      <c r="E168" s="1">
        <f>ABS(Mean!E168-MIN('ID-03'!B175,'ID-09'!C175,'ID-13'!D175,'ID-15'!D175,'ID-16'!C175,'ID-18'!D175,'ID-24'!D175,'ID-29'!E175,'ID-30'!E175,'ID-33'!D175,'ID-34'!E175,'ID-36'!D175,'ID-38'!E175,'ID-39'!E175,'ID-40'!E175,'ID-44'!D175,'ID-45'!E175,'ID-57'!D175,'ID-70'!C175,'ID-71'!D175))</f>
        <v>2.1676805744571825</v>
      </c>
      <c r="F168" s="1">
        <f>ABS(Mean!F168-MIN('ID-01'!B175,'ID-02'!B175,'ID-03'!C175,'ID-06'!B175,'ID-08'!C175,'ID-09'!D175,'ID-12'!B175,'ID-16'!D175,'ID-18'!E175,'ID-24'!E175,'ID-29'!F175,'ID-33'!E175,'ID-34'!F175,'ID-36'!E175,'ID-38'!F175,'ID-39'!F175,'ID-40'!F175,'ID-45'!F175,'ID-53'!C175,'ID-54'!B175,'ID-57'!E175,'ID-71'!E175))</f>
        <v>3.456066430414753</v>
      </c>
      <c r="G168" s="1">
        <f>ABS(Mean!G168-MIN('ID-01'!C175,'ID-02'!C175,'ID-03'!D175,'ID-07'!B175,'ID-08'!D175,'ID-11'!D175,'ID-18'!F175,'ID-24'!F175,'ID-29'!G175,'ID-31'!B175,'ID-33'!F175,'ID-34'!G175,'ID-36'!F175,'ID-39'!G175,'ID-40'!G175,'ID-44'!E175,'ID-45'!G175,'ID-50'!B175,'ID-53'!D175,'ID-54'!C175,'ID-57'!F175,'ID-59'!E175,'ID-70'!D175,'ID-71'!F175))</f>
        <v>2.6010040542361805</v>
      </c>
      <c r="H168" s="1">
        <f>ABS(Mean!H168-MIN('ID-03'!E175,'ID-11'!E175,'ID-13'!E175,'ID-15'!E175,'ID-16'!E175,'ID-18'!G175,'ID-24'!G175,'ID-29'!H175,'ID-30'!F175,'ID-31'!C175,'ID-33'!G175,'ID-34'!H175,'ID-40'!H175,'ID-44'!F175,'ID-45'!H175,'ID-54'!D175,'ID-57'!G175,'ID-59'!F175,'ID-70'!E175,'ID-71'!G175))</f>
        <v>1.8163278609656632</v>
      </c>
      <c r="I168" s="1">
        <f>ABS(Mean!I168-MIN('ID-12'!C175,'ID-18'!H175,'ID-24'!H175,'ID-29'!I175,'ID-40'!I175,'ID-44'!G175,'ID-45'!I175,'ID-59'!G175))</f>
        <v>1.735126419013876</v>
      </c>
      <c r="J168" s="1">
        <f>ABS(Mean!J168-MIN('ID-31'!D175,'ID-40'!J175,'ID-44'!H175,'ID-45'!J175,'ID-57'!H175))</f>
        <v>1.3209690617896888</v>
      </c>
      <c r="K168" s="1">
        <f>ABS(Mean!K168-MIN('ID-26'!E175,'ID-31'!E175,'ID-34'!I175,'ID-36'!G175,'ID-40'!K175,'ID-44'!I175,'ID-57'!I175))</f>
        <v>2.4201755214871845</v>
      </c>
      <c r="M168" s="1">
        <v>20.5</v>
      </c>
      <c r="N168" s="70">
        <f t="shared" si="20"/>
        <v>3.6892295171130979E-4</v>
      </c>
      <c r="O168" s="1">
        <f t="shared" si="21"/>
        <v>1.9440597668315585E-4</v>
      </c>
      <c r="P168" s="1">
        <f t="shared" si="22"/>
        <v>2.5249051801001207E-4</v>
      </c>
      <c r="Q168" s="1">
        <f t="shared" si="23"/>
        <v>3.6113558370456662E-4</v>
      </c>
      <c r="R168" s="1">
        <f t="shared" si="24"/>
        <v>5.7578066730709795E-4</v>
      </c>
      <c r="S168" s="1">
        <f t="shared" si="25"/>
        <v>4.3332727543574773E-4</v>
      </c>
      <c r="T168" s="1">
        <f t="shared" si="26"/>
        <v>3.0260022163687951E-4</v>
      </c>
      <c r="U168" s="1">
        <f t="shared" si="27"/>
        <v>2.8907206140771173E-4</v>
      </c>
      <c r="V168" s="1">
        <f t="shared" si="28"/>
        <v>2.2007344569416215E-4</v>
      </c>
      <c r="W168" s="1">
        <f t="shared" si="29"/>
        <v>4.0320124187976497E-4</v>
      </c>
    </row>
    <row r="169" spans="1:23" x14ac:dyDescent="0.25">
      <c r="A169" s="1">
        <v>20.625</v>
      </c>
      <c r="B169" s="1">
        <f>ABS(Mean!B169-MIN('ID-11'!B176,'ID-13'!B176,'ID-14'!B176,'ID-15'!B176,'ID-24'!B176,'ID-26'!B176,'ID-29'!B176,'ID-30'!B176,'ID-32'!B176,'ID-33'!B176,'ID-34'!B176,'ID-37'!B176,'ID-38'!B176,'ID-39'!B176,'ID-40'!B176,'ID-44'!B176,'ID-45'!B176,'ID-53'!B176,'ID-57'!B176,'ID-59'!B176,'ID-70'!B176,'ID-71'!B176))</f>
        <v>2.2095944818623825</v>
      </c>
      <c r="C169" s="1">
        <f>ABS(Mean!C169-MIN('ID-08'!B176,'ID-09'!B176,'ID-11'!C176,'ID-14'!C176,'ID-18'!B176,'ID-24'!C176,'ID-26'!C176,'ID-29'!C176,'ID-30'!C176,'ID-34'!C176,'ID-36'!B176,'ID-38'!C176,'ID-39'!C176,'ID-40'!C176,'ID-44'!C176,'ID-45'!C176,'ID-57'!C176,'ID-59'!C176))</f>
        <v>1.1382527206007851</v>
      </c>
      <c r="D169" s="1">
        <f>ABS(Mean!D169-MIN('ID-13'!C176,'ID-14'!D176,'ID-15'!C176,'ID-16'!B176,'ID-18'!C176,'ID-26'!D176,'ID-29'!D176,'ID-30'!D176,'ID-33'!C176,'ID-34'!D176,'ID-36'!C176,'ID-37'!C176,'ID-38'!D176,'ID-39'!D176,'ID-40'!D176,'ID-45'!D176,'ID-59'!D176,'ID-71'!C176))</f>
        <v>1.4906168472029502</v>
      </c>
      <c r="E169" s="1">
        <f>ABS(Mean!E169-MIN('ID-03'!B176,'ID-09'!C176,'ID-13'!D176,'ID-15'!D176,'ID-16'!C176,'ID-18'!D176,'ID-24'!D176,'ID-29'!E176,'ID-30'!E176,'ID-33'!D176,'ID-34'!E176,'ID-36'!D176,'ID-38'!E176,'ID-39'!E176,'ID-40'!E176,'ID-44'!D176,'ID-45'!E176,'ID-57'!D176,'ID-70'!C176,'ID-71'!D176))</f>
        <v>2.1291352087324973</v>
      </c>
      <c r="F169" s="1">
        <f>ABS(Mean!F169-MIN('ID-01'!B176,'ID-02'!B176,'ID-03'!C176,'ID-06'!B176,'ID-08'!C176,'ID-09'!D176,'ID-12'!B176,'ID-16'!D176,'ID-18'!E176,'ID-24'!E176,'ID-29'!F176,'ID-33'!E176,'ID-34'!F176,'ID-36'!E176,'ID-38'!F176,'ID-39'!F176,'ID-40'!F176,'ID-45'!F176,'ID-53'!C176,'ID-54'!B176,'ID-57'!E176,'ID-71'!E176))</f>
        <v>3.4737611826782673</v>
      </c>
      <c r="G169" s="1">
        <f>ABS(Mean!G169-MIN('ID-01'!C176,'ID-02'!C176,'ID-03'!D176,'ID-07'!B176,'ID-08'!D176,'ID-11'!D176,'ID-18'!F176,'ID-24'!F176,'ID-29'!G176,'ID-31'!B176,'ID-33'!F176,'ID-34'!G176,'ID-36'!F176,'ID-39'!G176,'ID-40'!G176,'ID-44'!E176,'ID-45'!G176,'ID-50'!B176,'ID-53'!D176,'ID-54'!C176,'ID-57'!F176,'ID-59'!E176,'ID-70'!D176,'ID-71'!F176))</f>
        <v>2.603171637441049</v>
      </c>
      <c r="H169" s="1">
        <f>ABS(Mean!H169-MIN('ID-03'!E176,'ID-11'!E176,'ID-13'!E176,'ID-15'!E176,'ID-16'!E176,'ID-18'!G176,'ID-24'!G176,'ID-29'!H176,'ID-30'!F176,'ID-31'!C176,'ID-33'!G176,'ID-34'!H176,'ID-40'!H176,'ID-44'!F176,'ID-45'!H176,'ID-54'!D176,'ID-57'!G176,'ID-59'!F176,'ID-70'!E176,'ID-71'!G176))</f>
        <v>1.8182014826036752</v>
      </c>
      <c r="I169" s="1">
        <f>ABS(Mean!I169-MIN('ID-12'!C176,'ID-18'!H176,'ID-24'!H176,'ID-29'!I176,'ID-40'!I176,'ID-44'!G176,'ID-45'!I176,'ID-59'!G176))</f>
        <v>1.7202258785899436</v>
      </c>
      <c r="J169" s="1">
        <f>ABS(Mean!J169-MIN('ID-31'!D176,'ID-40'!J176,'ID-44'!H176,'ID-45'!J176,'ID-57'!H176))</f>
        <v>1.2887686833049057</v>
      </c>
      <c r="K169" s="1">
        <f>ABS(Mean!K169-MIN('ID-26'!E176,'ID-31'!E176,'ID-34'!I176,'ID-36'!G176,'ID-40'!K176,'ID-44'!I176,'ID-57'!I176))</f>
        <v>2.4155827156145815</v>
      </c>
      <c r="M169" s="1">
        <v>20.625</v>
      </c>
      <c r="N169" s="70">
        <f t="shared" si="20"/>
        <v>3.6811844067827297E-4</v>
      </c>
      <c r="O169" s="1">
        <f t="shared" si="21"/>
        <v>1.8963290325209082E-4</v>
      </c>
      <c r="P169" s="1">
        <f t="shared" si="22"/>
        <v>2.4833676674401153E-4</v>
      </c>
      <c r="Q169" s="1">
        <f t="shared" si="23"/>
        <v>3.5471392577483406E-4</v>
      </c>
      <c r="R169" s="1">
        <f t="shared" si="24"/>
        <v>5.7872861303419939E-4</v>
      </c>
      <c r="S169" s="1">
        <f t="shared" si="25"/>
        <v>4.3368839479767876E-4</v>
      </c>
      <c r="T169" s="1">
        <f t="shared" si="26"/>
        <v>3.029123670017723E-4</v>
      </c>
      <c r="U169" s="1">
        <f t="shared" si="27"/>
        <v>2.8658963137308464E-4</v>
      </c>
      <c r="V169" s="1">
        <f t="shared" si="28"/>
        <v>2.1470886263859731E-4</v>
      </c>
      <c r="W169" s="1">
        <f t="shared" si="29"/>
        <v>4.0243608042138932E-4</v>
      </c>
    </row>
    <row r="170" spans="1:23" x14ac:dyDescent="0.25">
      <c r="A170" s="1">
        <v>20.75</v>
      </c>
      <c r="B170" s="1">
        <f>ABS(Mean!B170-MIN('ID-11'!B177,'ID-13'!B177,'ID-14'!B177,'ID-15'!B177,'ID-24'!B177,'ID-26'!B177,'ID-29'!B177,'ID-30'!B177,'ID-32'!B177,'ID-33'!B177,'ID-34'!B177,'ID-37'!B177,'ID-38'!B177,'ID-39'!B177,'ID-40'!B177,'ID-44'!B177,'ID-45'!B177,'ID-53'!B177,'ID-57'!B177,'ID-59'!B177,'ID-70'!B177,'ID-71'!B177))</f>
        <v>2.1852159834299787</v>
      </c>
      <c r="C170" s="1">
        <f>ABS(Mean!C170-MIN('ID-08'!B177,'ID-09'!B177,'ID-11'!C177,'ID-14'!C177,'ID-18'!B177,'ID-24'!C177,'ID-26'!C177,'ID-29'!C177,'ID-30'!C177,'ID-34'!C177,'ID-36'!B177,'ID-38'!C177,'ID-39'!C177,'ID-40'!C177,'ID-44'!C177,'ID-45'!C177,'ID-57'!C177,'ID-59'!C177))</f>
        <v>1.1534102376370732</v>
      </c>
      <c r="D170" s="1">
        <f>ABS(Mean!D170-MIN('ID-13'!C177,'ID-14'!D177,'ID-15'!C177,'ID-16'!B177,'ID-18'!C177,'ID-26'!D177,'ID-29'!D177,'ID-30'!D177,'ID-33'!C177,'ID-34'!D177,'ID-36'!C177,'ID-37'!C177,'ID-38'!D177,'ID-39'!D177,'ID-40'!D177,'ID-45'!D177,'ID-59'!D177,'ID-71'!C177))</f>
        <v>1.4835162207033177</v>
      </c>
      <c r="E170" s="1">
        <f>ABS(Mean!E170-MIN('ID-03'!B177,'ID-09'!C177,'ID-13'!D177,'ID-15'!D177,'ID-16'!C177,'ID-18'!D177,'ID-24'!D177,'ID-29'!E177,'ID-30'!E177,'ID-33'!D177,'ID-34'!E177,'ID-36'!D177,'ID-38'!E177,'ID-39'!E177,'ID-40'!E177,'ID-44'!D177,'ID-45'!E177,'ID-57'!D177,'ID-70'!C177,'ID-71'!D177))</f>
        <v>2.1370104270436814</v>
      </c>
      <c r="F170" s="1">
        <f>ABS(Mean!F170-MIN('ID-01'!B177,'ID-02'!B177,'ID-03'!C177,'ID-06'!B177,'ID-08'!C177,'ID-09'!D177,'ID-12'!B177,'ID-16'!D177,'ID-18'!E177,'ID-24'!E177,'ID-29'!F177,'ID-33'!E177,'ID-34'!F177,'ID-36'!E177,'ID-38'!F177,'ID-39'!F177,'ID-40'!F177,'ID-45'!F177,'ID-53'!C177,'ID-54'!B177,'ID-57'!E177,'ID-71'!E177))</f>
        <v>3.4730116732814729</v>
      </c>
      <c r="G170" s="1">
        <f>ABS(Mean!G170-MIN('ID-01'!C177,'ID-02'!C177,'ID-03'!D177,'ID-07'!B177,'ID-08'!D177,'ID-11'!D177,'ID-18'!F177,'ID-24'!F177,'ID-29'!G177,'ID-31'!B177,'ID-33'!F177,'ID-34'!G177,'ID-36'!F177,'ID-39'!G177,'ID-40'!G177,'ID-44'!E177,'ID-45'!G177,'ID-50'!B177,'ID-53'!D177,'ID-54'!C177,'ID-57'!F177,'ID-59'!E177,'ID-70'!D177,'ID-71'!F177))</f>
        <v>2.61134276479482</v>
      </c>
      <c r="H170" s="1">
        <f>ABS(Mean!H170-MIN('ID-03'!E177,'ID-11'!E177,'ID-13'!E177,'ID-15'!E177,'ID-16'!E177,'ID-18'!G177,'ID-24'!G177,'ID-29'!H177,'ID-30'!F177,'ID-31'!C177,'ID-33'!G177,'ID-34'!H177,'ID-40'!H177,'ID-44'!F177,'ID-45'!H177,'ID-54'!D177,'ID-57'!G177,'ID-59'!F177,'ID-70'!E177,'ID-71'!G177))</f>
        <v>1.8154996376910719</v>
      </c>
      <c r="I170" s="1">
        <f>ABS(Mean!I170-MIN('ID-12'!C177,'ID-18'!H177,'ID-24'!H177,'ID-29'!I177,'ID-40'!I177,'ID-44'!G177,'ID-45'!I177,'ID-59'!G177))</f>
        <v>1.7404153750857922</v>
      </c>
      <c r="J170" s="1">
        <f>ABS(Mean!J170-MIN('ID-31'!D177,'ID-40'!J177,'ID-44'!H177,'ID-45'!J177,'ID-57'!H177))</f>
        <v>1.2810384588438992</v>
      </c>
      <c r="K170" s="1">
        <f>ABS(Mean!K170-MIN('ID-26'!E177,'ID-31'!E177,'ID-34'!I177,'ID-36'!G177,'ID-40'!K177,'ID-44'!I177,'ID-57'!I177))</f>
        <v>2.4424672248277535</v>
      </c>
      <c r="M170" s="1">
        <v>20.75</v>
      </c>
      <c r="N170" s="70">
        <f t="shared" si="20"/>
        <v>3.6405698283943448E-4</v>
      </c>
      <c r="O170" s="1">
        <f t="shared" si="21"/>
        <v>1.9215814559033642E-4</v>
      </c>
      <c r="P170" s="1">
        <f t="shared" si="22"/>
        <v>2.4715380236917274E-4</v>
      </c>
      <c r="Q170" s="1">
        <f t="shared" si="23"/>
        <v>3.5602593714547732E-4</v>
      </c>
      <c r="R170" s="1">
        <f t="shared" si="24"/>
        <v>5.7860374476869346E-4</v>
      </c>
      <c r="S170" s="1">
        <f t="shared" si="25"/>
        <v>4.3504970461481703E-4</v>
      </c>
      <c r="T170" s="1">
        <f t="shared" si="26"/>
        <v>3.0246223963933261E-4</v>
      </c>
      <c r="U170" s="1">
        <f t="shared" si="27"/>
        <v>2.8995320148929299E-4</v>
      </c>
      <c r="V170" s="1">
        <f t="shared" si="28"/>
        <v>2.1342100724339362E-4</v>
      </c>
      <c r="W170" s="1">
        <f t="shared" si="29"/>
        <v>4.0691503965630373E-4</v>
      </c>
    </row>
    <row r="171" spans="1:23" x14ac:dyDescent="0.25">
      <c r="A171" s="1">
        <v>20.875</v>
      </c>
      <c r="B171" s="1">
        <f>ABS(Mean!B171-MIN('ID-11'!B178,'ID-13'!B178,'ID-14'!B178,'ID-15'!B178,'ID-24'!B178,'ID-26'!B178,'ID-29'!B178,'ID-30'!B178,'ID-32'!B178,'ID-33'!B178,'ID-34'!B178,'ID-37'!B178,'ID-38'!B178,'ID-39'!B178,'ID-40'!B178,'ID-44'!B178,'ID-45'!B178,'ID-53'!B178,'ID-57'!B178,'ID-59'!B178,'ID-70'!B178,'ID-71'!B178))</f>
        <v>2.1579736701595094</v>
      </c>
      <c r="C171" s="1">
        <f>ABS(Mean!C171-MIN('ID-08'!B178,'ID-09'!B178,'ID-11'!C178,'ID-14'!C178,'ID-18'!B178,'ID-24'!C178,'ID-26'!C178,'ID-29'!C178,'ID-30'!C178,'ID-34'!C178,'ID-36'!B178,'ID-38'!C178,'ID-39'!C178,'ID-40'!C178,'ID-44'!C178,'ID-45'!C178,'ID-57'!C178,'ID-59'!C178))</f>
        <v>1.1718930579706222</v>
      </c>
      <c r="D171" s="1">
        <f>ABS(Mean!D171-MIN('ID-13'!C178,'ID-14'!D178,'ID-15'!C178,'ID-16'!B178,'ID-18'!C178,'ID-26'!D178,'ID-29'!D178,'ID-30'!D178,'ID-33'!C178,'ID-34'!D178,'ID-36'!C178,'ID-37'!C178,'ID-38'!D178,'ID-39'!D178,'ID-40'!D178,'ID-45'!D178,'ID-59'!D178,'ID-71'!C178))</f>
        <v>1.5005049667824446</v>
      </c>
      <c r="E171" s="1">
        <f>ABS(Mean!E171-MIN('ID-03'!B178,'ID-09'!C178,'ID-13'!D178,'ID-15'!D178,'ID-16'!C178,'ID-18'!D178,'ID-24'!D178,'ID-29'!E178,'ID-30'!E178,'ID-33'!D178,'ID-34'!E178,'ID-36'!D178,'ID-38'!E178,'ID-39'!E178,'ID-40'!E178,'ID-44'!D178,'ID-45'!E178,'ID-57'!D178,'ID-70'!C178,'ID-71'!D178))</f>
        <v>2.1528088469956606</v>
      </c>
      <c r="F171" s="1">
        <f>ABS(Mean!F171-MIN('ID-01'!B178,'ID-02'!B178,'ID-03'!C178,'ID-06'!B178,'ID-08'!C178,'ID-09'!D178,'ID-12'!B178,'ID-16'!D178,'ID-18'!E178,'ID-24'!E178,'ID-29'!F178,'ID-33'!E178,'ID-34'!F178,'ID-36'!E178,'ID-38'!F178,'ID-39'!F178,'ID-40'!F178,'ID-45'!F178,'ID-53'!C178,'ID-54'!B178,'ID-57'!E178,'ID-71'!E178))</f>
        <v>3.4700583684473614</v>
      </c>
      <c r="G171" s="1">
        <f>ABS(Mean!G171-MIN('ID-01'!C178,'ID-02'!C178,'ID-03'!D178,'ID-07'!B178,'ID-08'!D178,'ID-11'!D178,'ID-18'!F178,'ID-24'!F178,'ID-29'!G178,'ID-31'!B178,'ID-33'!F178,'ID-34'!G178,'ID-36'!F178,'ID-39'!G178,'ID-40'!G178,'ID-44'!E178,'ID-45'!G178,'ID-50'!B178,'ID-53'!D178,'ID-54'!C178,'ID-57'!F178,'ID-59'!E178,'ID-70'!D178,'ID-71'!F178))</f>
        <v>2.6172151795329963</v>
      </c>
      <c r="H171" s="1">
        <f>ABS(Mean!H171-MIN('ID-03'!E178,'ID-11'!E178,'ID-13'!E178,'ID-15'!E178,'ID-16'!E178,'ID-18'!G178,'ID-24'!G178,'ID-29'!H178,'ID-30'!F178,'ID-31'!C178,'ID-33'!G178,'ID-34'!H178,'ID-40'!H178,'ID-44'!F178,'ID-45'!H178,'ID-54'!D178,'ID-57'!G178,'ID-59'!F178,'ID-70'!E178,'ID-71'!G178))</f>
        <v>1.8052460454508066</v>
      </c>
      <c r="I171" s="1">
        <f>ABS(Mean!I171-MIN('ID-12'!C178,'ID-18'!H178,'ID-24'!H178,'ID-29'!I178,'ID-40'!I178,'ID-44'!G178,'ID-45'!I178,'ID-59'!G178))</f>
        <v>1.7631753124527765</v>
      </c>
      <c r="J171" s="1">
        <f>ABS(Mean!J171-MIN('ID-31'!D178,'ID-40'!J178,'ID-44'!H178,'ID-45'!J178,'ID-57'!H178))</f>
        <v>1.2730002501455138</v>
      </c>
      <c r="K171" s="1">
        <f>ABS(Mean!K171-MIN('ID-26'!E178,'ID-31'!E178,'ID-34'!I178,'ID-36'!G178,'ID-40'!K178,'ID-44'!I178,'ID-57'!I178))</f>
        <v>2.4510190264861644</v>
      </c>
      <c r="M171" s="1">
        <v>20.875</v>
      </c>
      <c r="N171" s="70">
        <f t="shared" si="20"/>
        <v>3.5951841344857428E-4</v>
      </c>
      <c r="O171" s="1">
        <f t="shared" si="21"/>
        <v>1.9523738345790566E-4</v>
      </c>
      <c r="P171" s="1">
        <f t="shared" si="22"/>
        <v>2.499841274659553E-4</v>
      </c>
      <c r="Q171" s="1">
        <f t="shared" si="23"/>
        <v>3.5865795390947709E-4</v>
      </c>
      <c r="R171" s="1">
        <f t="shared" si="24"/>
        <v>5.7811172418333046E-4</v>
      </c>
      <c r="S171" s="1">
        <f t="shared" si="25"/>
        <v>4.3602804891019722E-4</v>
      </c>
      <c r="T171" s="1">
        <f t="shared" si="26"/>
        <v>3.0075399117210442E-4</v>
      </c>
      <c r="U171" s="1">
        <f t="shared" si="27"/>
        <v>2.9374500705463258E-4</v>
      </c>
      <c r="V171" s="1">
        <f t="shared" si="28"/>
        <v>2.120818416742426E-4</v>
      </c>
      <c r="W171" s="1">
        <f t="shared" si="29"/>
        <v>4.0833976981259504E-4</v>
      </c>
    </row>
    <row r="172" spans="1:23" x14ac:dyDescent="0.25">
      <c r="A172" s="1">
        <v>21</v>
      </c>
      <c r="B172" s="1">
        <f>ABS(Mean!B172-MIN('ID-11'!B179,'ID-13'!B179,'ID-14'!B179,'ID-15'!B179,'ID-24'!B179,'ID-26'!B179,'ID-29'!B179,'ID-30'!B179,'ID-32'!B179,'ID-33'!B179,'ID-34'!B179,'ID-37'!B179,'ID-38'!B179,'ID-39'!B179,'ID-40'!B179,'ID-44'!B179,'ID-45'!B179,'ID-53'!B179,'ID-57'!B179,'ID-59'!B179,'ID-70'!B179,'ID-71'!B179))</f>
        <v>2.1527120452265924</v>
      </c>
      <c r="C172" s="1">
        <f>ABS(Mean!C172-MIN('ID-08'!B179,'ID-09'!B179,'ID-11'!C179,'ID-14'!C179,'ID-18'!B179,'ID-24'!C179,'ID-26'!C179,'ID-29'!C179,'ID-30'!C179,'ID-34'!C179,'ID-36'!B179,'ID-38'!C179,'ID-39'!C179,'ID-40'!C179,'ID-44'!C179,'ID-45'!C179,'ID-57'!C179,'ID-59'!C179))</f>
        <v>1.2307249182644369</v>
      </c>
      <c r="D172" s="1">
        <f>ABS(Mean!D172-MIN('ID-13'!C179,'ID-14'!D179,'ID-15'!C179,'ID-16'!B179,'ID-18'!C179,'ID-26'!D179,'ID-29'!D179,'ID-30'!D179,'ID-33'!C179,'ID-34'!D179,'ID-36'!C179,'ID-37'!C179,'ID-38'!D179,'ID-39'!D179,'ID-40'!D179,'ID-45'!D179,'ID-59'!D179,'ID-71'!C179))</f>
        <v>1.5106439804481226</v>
      </c>
      <c r="E172" s="1">
        <f>ABS(Mean!E172-MIN('ID-03'!B179,'ID-09'!C179,'ID-13'!D179,'ID-15'!D179,'ID-16'!C179,'ID-18'!D179,'ID-24'!D179,'ID-29'!E179,'ID-30'!E179,'ID-33'!D179,'ID-34'!E179,'ID-36'!D179,'ID-38'!E179,'ID-39'!E179,'ID-40'!E179,'ID-44'!D179,'ID-45'!E179,'ID-57'!D179,'ID-70'!C179,'ID-71'!D179))</f>
        <v>2.1067681322340661</v>
      </c>
      <c r="F172" s="1">
        <f>ABS(Mean!F172-MIN('ID-01'!B179,'ID-02'!B179,'ID-03'!C179,'ID-06'!B179,'ID-08'!C179,'ID-09'!D179,'ID-12'!B179,'ID-16'!D179,'ID-18'!E179,'ID-24'!E179,'ID-29'!F179,'ID-33'!E179,'ID-34'!F179,'ID-36'!E179,'ID-38'!F179,'ID-39'!F179,'ID-40'!F179,'ID-45'!F179,'ID-53'!C179,'ID-54'!B179,'ID-57'!E179,'ID-71'!E179))</f>
        <v>3.4683470766850006</v>
      </c>
      <c r="G172" s="1">
        <f>ABS(Mean!G172-MIN('ID-01'!C179,'ID-02'!C179,'ID-03'!D179,'ID-07'!B179,'ID-08'!D179,'ID-11'!D179,'ID-18'!F179,'ID-24'!F179,'ID-29'!G179,'ID-31'!B179,'ID-33'!F179,'ID-34'!G179,'ID-36'!F179,'ID-39'!G179,'ID-40'!G179,'ID-44'!E179,'ID-45'!G179,'ID-50'!B179,'ID-53'!D179,'ID-54'!C179,'ID-57'!F179,'ID-59'!E179,'ID-70'!D179,'ID-71'!F179))</f>
        <v>2.6059883084803355</v>
      </c>
      <c r="H172" s="1">
        <f>ABS(Mean!H172-MIN('ID-03'!E179,'ID-11'!E179,'ID-13'!E179,'ID-15'!E179,'ID-16'!E179,'ID-18'!G179,'ID-24'!G179,'ID-29'!H179,'ID-30'!F179,'ID-31'!C179,'ID-33'!G179,'ID-34'!H179,'ID-40'!H179,'ID-44'!F179,'ID-45'!H179,'ID-54'!D179,'ID-57'!G179,'ID-59'!F179,'ID-70'!E179,'ID-71'!G179))</f>
        <v>1.8173856265756476</v>
      </c>
      <c r="I172" s="1">
        <f>ABS(Mean!I172-MIN('ID-12'!C179,'ID-18'!H179,'ID-24'!H179,'ID-29'!I179,'ID-40'!I179,'ID-44'!G179,'ID-45'!I179,'ID-59'!G179))</f>
        <v>1.7619220788599457</v>
      </c>
      <c r="J172" s="1">
        <f>ABS(Mean!J172-MIN('ID-31'!D179,'ID-40'!J179,'ID-44'!H179,'ID-45'!J179,'ID-57'!H179))</f>
        <v>1.2707123472427424</v>
      </c>
      <c r="K172" s="1">
        <f>ABS(Mean!K172-MIN('ID-26'!E179,'ID-31'!E179,'ID-34'!I179,'ID-36'!G179,'ID-40'!K179,'ID-44'!I179,'ID-57'!I179))</f>
        <v>2.4567666765192921</v>
      </c>
      <c r="M172" s="1">
        <v>21</v>
      </c>
      <c r="N172" s="70">
        <f t="shared" si="20"/>
        <v>3.586418267347503E-4</v>
      </c>
      <c r="O172" s="1">
        <f t="shared" si="21"/>
        <v>2.0503877138285519E-4</v>
      </c>
      <c r="P172" s="1">
        <f t="shared" si="22"/>
        <v>2.5167328714265725E-4</v>
      </c>
      <c r="Q172" s="1">
        <f t="shared" si="23"/>
        <v>3.5098757083019543E-4</v>
      </c>
      <c r="R172" s="1">
        <f t="shared" si="24"/>
        <v>5.7782662297572117E-4</v>
      </c>
      <c r="S172" s="1">
        <f t="shared" si="25"/>
        <v>4.341576521928239E-4</v>
      </c>
      <c r="T172" s="1">
        <f t="shared" si="26"/>
        <v>3.0277644538750291E-4</v>
      </c>
      <c r="U172" s="1">
        <f t="shared" si="27"/>
        <v>2.9353621833806698E-4</v>
      </c>
      <c r="V172" s="1">
        <f t="shared" si="28"/>
        <v>2.1170067705064089E-4</v>
      </c>
      <c r="W172" s="1">
        <f t="shared" si="29"/>
        <v>4.0929732830811407E-4</v>
      </c>
    </row>
    <row r="173" spans="1:23" x14ac:dyDescent="0.25">
      <c r="A173" s="1">
        <v>21.125</v>
      </c>
      <c r="B173" s="1">
        <f>ABS(Mean!B173-MIN('ID-11'!B180,'ID-13'!B180,'ID-14'!B180,'ID-15'!B180,'ID-24'!B180,'ID-26'!B180,'ID-29'!B180,'ID-30'!B180,'ID-32'!B180,'ID-33'!B180,'ID-34'!B180,'ID-37'!B180,'ID-38'!B180,'ID-39'!B180,'ID-40'!B180,'ID-44'!B180,'ID-45'!B180,'ID-53'!B180,'ID-57'!B180,'ID-59'!B180,'ID-70'!B180,'ID-71'!B180))</f>
        <v>2.1568860697820575</v>
      </c>
      <c r="C173" s="1">
        <f>ABS(Mean!C173-MIN('ID-08'!B180,'ID-09'!B180,'ID-11'!C180,'ID-14'!C180,'ID-18'!B180,'ID-24'!C180,'ID-26'!C180,'ID-29'!C180,'ID-30'!C180,'ID-34'!C180,'ID-36'!B180,'ID-38'!C180,'ID-39'!C180,'ID-40'!C180,'ID-44'!C180,'ID-45'!C180,'ID-57'!C180,'ID-59'!C180))</f>
        <v>1.2452765094163518</v>
      </c>
      <c r="D173" s="1">
        <f>ABS(Mean!D173-MIN('ID-13'!C180,'ID-14'!D180,'ID-15'!C180,'ID-16'!B180,'ID-18'!C180,'ID-26'!D180,'ID-29'!D180,'ID-30'!D180,'ID-33'!C180,'ID-34'!D180,'ID-36'!C180,'ID-37'!C180,'ID-38'!D180,'ID-39'!D180,'ID-40'!D180,'ID-45'!D180,'ID-59'!D180,'ID-71'!C180))</f>
        <v>1.4733107799721499</v>
      </c>
      <c r="E173" s="1">
        <f>ABS(Mean!E173-MIN('ID-03'!B180,'ID-09'!C180,'ID-13'!D180,'ID-15'!D180,'ID-16'!C180,'ID-18'!D180,'ID-24'!D180,'ID-29'!E180,'ID-30'!E180,'ID-33'!D180,'ID-34'!E180,'ID-36'!D180,'ID-38'!E180,'ID-39'!E180,'ID-40'!E180,'ID-44'!D180,'ID-45'!E180,'ID-57'!D180,'ID-70'!C180,'ID-71'!D180))</f>
        <v>2.1131739918730434</v>
      </c>
      <c r="F173" s="1">
        <f>ABS(Mean!F173-MIN('ID-01'!B180,'ID-02'!B180,'ID-03'!C180,'ID-06'!B180,'ID-08'!C180,'ID-09'!D180,'ID-12'!B180,'ID-16'!D180,'ID-18'!E180,'ID-24'!E180,'ID-29'!F180,'ID-33'!E180,'ID-34'!F180,'ID-36'!E180,'ID-38'!F180,'ID-39'!F180,'ID-40'!F180,'ID-45'!F180,'ID-53'!C180,'ID-54'!B180,'ID-57'!E180,'ID-71'!E180))</f>
        <v>3.4656038710922883</v>
      </c>
      <c r="G173" s="1">
        <f>ABS(Mean!G173-MIN('ID-01'!C180,'ID-02'!C180,'ID-03'!D180,'ID-07'!B180,'ID-08'!D180,'ID-11'!D180,'ID-18'!F180,'ID-24'!F180,'ID-29'!G180,'ID-31'!B180,'ID-33'!F180,'ID-34'!G180,'ID-36'!F180,'ID-39'!G180,'ID-40'!G180,'ID-44'!E180,'ID-45'!G180,'ID-50'!B180,'ID-53'!D180,'ID-54'!C180,'ID-57'!F180,'ID-59'!E180,'ID-70'!D180,'ID-71'!F180))</f>
        <v>2.5975869260563291</v>
      </c>
      <c r="H173" s="1">
        <f>ABS(Mean!H173-MIN('ID-03'!E180,'ID-11'!E180,'ID-13'!E180,'ID-15'!E180,'ID-16'!E180,'ID-18'!G180,'ID-24'!G180,'ID-29'!H180,'ID-30'!F180,'ID-31'!C180,'ID-33'!G180,'ID-34'!H180,'ID-40'!H180,'ID-44'!F180,'ID-45'!H180,'ID-54'!D180,'ID-57'!G180,'ID-59'!F180,'ID-70'!E180,'ID-71'!G180))</f>
        <v>1.8386686687579834</v>
      </c>
      <c r="I173" s="1">
        <f>ABS(Mean!I173-MIN('ID-12'!C180,'ID-18'!H180,'ID-24'!H180,'ID-29'!I180,'ID-40'!I180,'ID-44'!G180,'ID-45'!I180,'ID-59'!G180))</f>
        <v>1.7786540239120909</v>
      </c>
      <c r="J173" s="1">
        <f>ABS(Mean!J173-MIN('ID-31'!D180,'ID-40'!J180,'ID-44'!H180,'ID-45'!J180,'ID-57'!H180))</f>
        <v>1.2657321717249128</v>
      </c>
      <c r="K173" s="1">
        <f>ABS(Mean!K173-MIN('ID-26'!E180,'ID-31'!E180,'ID-34'!I180,'ID-36'!G180,'ID-40'!K180,'ID-44'!I180,'ID-57'!I180))</f>
        <v>2.4876246356973315</v>
      </c>
      <c r="M173" s="1">
        <v>21.125</v>
      </c>
      <c r="N173" s="70">
        <f t="shared" si="20"/>
        <v>3.5933721922569082E-4</v>
      </c>
      <c r="O173" s="1">
        <f t="shared" si="21"/>
        <v>2.0746306646876424E-4</v>
      </c>
      <c r="P173" s="1">
        <f t="shared" si="22"/>
        <v>2.4545357594336019E-4</v>
      </c>
      <c r="Q173" s="1">
        <f t="shared" si="23"/>
        <v>3.5205478704604908E-4</v>
      </c>
      <c r="R173" s="1">
        <f t="shared" si="24"/>
        <v>5.7736960492397527E-4</v>
      </c>
      <c r="S173" s="1">
        <f t="shared" si="25"/>
        <v>4.3275798188098448E-4</v>
      </c>
      <c r="T173" s="1">
        <f t="shared" si="26"/>
        <v>3.0632220021508007E-4</v>
      </c>
      <c r="U173" s="1">
        <f t="shared" si="27"/>
        <v>2.9632376038375436E-4</v>
      </c>
      <c r="V173" s="1">
        <f t="shared" si="28"/>
        <v>2.1087097980937048E-4</v>
      </c>
      <c r="W173" s="1">
        <f t="shared" si="29"/>
        <v>4.1443826430717548E-4</v>
      </c>
    </row>
    <row r="174" spans="1:23" x14ac:dyDescent="0.25">
      <c r="A174" s="1">
        <v>21.25</v>
      </c>
      <c r="B174" s="1">
        <f>ABS(Mean!B174-MIN('ID-11'!B181,'ID-13'!B181,'ID-14'!B181,'ID-15'!B181,'ID-24'!B181,'ID-26'!B181,'ID-29'!B181,'ID-30'!B181,'ID-32'!B181,'ID-33'!B181,'ID-34'!B181,'ID-37'!B181,'ID-38'!B181,'ID-39'!B181,'ID-40'!B181,'ID-44'!B181,'ID-45'!B181,'ID-53'!B181,'ID-57'!B181,'ID-59'!B181,'ID-70'!B181,'ID-71'!B181))</f>
        <v>2.162387690744723</v>
      </c>
      <c r="C174" s="1">
        <f>ABS(Mean!C174-MIN('ID-08'!B181,'ID-09'!B181,'ID-11'!C181,'ID-14'!C181,'ID-18'!B181,'ID-24'!C181,'ID-26'!C181,'ID-29'!C181,'ID-30'!C181,'ID-34'!C181,'ID-36'!B181,'ID-38'!C181,'ID-39'!C181,'ID-40'!C181,'ID-44'!C181,'ID-45'!C181,'ID-57'!C181,'ID-59'!C181))</f>
        <v>1.2105157608204691</v>
      </c>
      <c r="D174" s="1">
        <f>ABS(Mean!D174-MIN('ID-13'!C181,'ID-14'!D181,'ID-15'!C181,'ID-16'!B181,'ID-18'!C181,'ID-26'!D181,'ID-29'!D181,'ID-30'!D181,'ID-33'!C181,'ID-34'!D181,'ID-36'!C181,'ID-37'!C181,'ID-38'!D181,'ID-39'!D181,'ID-40'!D181,'ID-45'!D181,'ID-59'!D181,'ID-71'!C181))</f>
        <v>1.4814411987544558</v>
      </c>
      <c r="E174" s="1">
        <f>ABS(Mean!E174-MIN('ID-03'!B181,'ID-09'!C181,'ID-13'!D181,'ID-15'!D181,'ID-16'!C181,'ID-18'!D181,'ID-24'!D181,'ID-29'!E181,'ID-30'!E181,'ID-33'!D181,'ID-34'!E181,'ID-36'!D181,'ID-38'!E181,'ID-39'!E181,'ID-40'!E181,'ID-44'!D181,'ID-45'!E181,'ID-57'!D181,'ID-70'!C181,'ID-71'!D181))</f>
        <v>2.1081008064471214</v>
      </c>
      <c r="F174" s="1">
        <f>ABS(Mean!F174-MIN('ID-01'!B181,'ID-02'!B181,'ID-03'!C181,'ID-06'!B181,'ID-08'!C181,'ID-09'!D181,'ID-12'!B181,'ID-16'!D181,'ID-18'!E181,'ID-24'!E181,'ID-29'!F181,'ID-33'!E181,'ID-34'!F181,'ID-36'!E181,'ID-38'!F181,'ID-39'!F181,'ID-40'!F181,'ID-45'!F181,'ID-53'!C181,'ID-54'!B181,'ID-57'!E181,'ID-71'!E181))</f>
        <v>3.466490943966912</v>
      </c>
      <c r="G174" s="1">
        <f>ABS(Mean!G174-MIN('ID-01'!C181,'ID-02'!C181,'ID-03'!D181,'ID-07'!B181,'ID-08'!D181,'ID-11'!D181,'ID-18'!F181,'ID-24'!F181,'ID-29'!G181,'ID-31'!B181,'ID-33'!F181,'ID-34'!G181,'ID-36'!F181,'ID-39'!G181,'ID-40'!G181,'ID-44'!E181,'ID-45'!G181,'ID-50'!B181,'ID-53'!D181,'ID-54'!C181,'ID-57'!F181,'ID-59'!E181,'ID-70'!D181,'ID-71'!F181))</f>
        <v>2.5913383002798609</v>
      </c>
      <c r="H174" s="1">
        <f>ABS(Mean!H174-MIN('ID-03'!E181,'ID-11'!E181,'ID-13'!E181,'ID-15'!E181,'ID-16'!E181,'ID-18'!G181,'ID-24'!G181,'ID-29'!H181,'ID-30'!F181,'ID-31'!C181,'ID-33'!G181,'ID-34'!H181,'ID-40'!H181,'ID-44'!F181,'ID-45'!H181,'ID-54'!D181,'ID-57'!G181,'ID-59'!F181,'ID-70'!E181,'ID-71'!G181))</f>
        <v>1.8311832237535899</v>
      </c>
      <c r="I174" s="1">
        <f>ABS(Mean!I174-MIN('ID-12'!C181,'ID-18'!H181,'ID-24'!H181,'ID-29'!I181,'ID-40'!I181,'ID-44'!G181,'ID-45'!I181,'ID-59'!G181))</f>
        <v>1.7873014400702563</v>
      </c>
      <c r="J174" s="1">
        <f>ABS(Mean!J174-MIN('ID-31'!D181,'ID-40'!J181,'ID-44'!H181,'ID-45'!J181,'ID-57'!H181))</f>
        <v>1.2803491798017443</v>
      </c>
      <c r="K174" s="1">
        <f>ABS(Mean!K174-MIN('ID-26'!E181,'ID-31'!E181,'ID-34'!I181,'ID-36'!G181,'ID-40'!K181,'ID-44'!I181,'ID-57'!I181))</f>
        <v>2.5015678065978282</v>
      </c>
      <c r="M174" s="1">
        <v>21.25</v>
      </c>
      <c r="N174" s="70">
        <f t="shared" si="20"/>
        <v>3.602537892780709E-4</v>
      </c>
      <c r="O174" s="1">
        <f t="shared" si="21"/>
        <v>2.0167192575269016E-4</v>
      </c>
      <c r="P174" s="1">
        <f t="shared" si="22"/>
        <v>2.4680810371249237E-4</v>
      </c>
      <c r="Q174" s="1">
        <f t="shared" si="23"/>
        <v>3.5120959435409047E-4</v>
      </c>
      <c r="R174" s="1">
        <f t="shared" si="24"/>
        <v>5.7751739126488762E-4</v>
      </c>
      <c r="S174" s="1">
        <f t="shared" si="25"/>
        <v>4.3171696082662487E-4</v>
      </c>
      <c r="T174" s="1">
        <f t="shared" si="26"/>
        <v>3.0507512507734808E-4</v>
      </c>
      <c r="U174" s="1">
        <f t="shared" si="27"/>
        <v>2.977644199157047E-4</v>
      </c>
      <c r="V174" s="1">
        <f t="shared" si="28"/>
        <v>2.1330617335497062E-4</v>
      </c>
      <c r="W174" s="1">
        <f t="shared" si="29"/>
        <v>4.1676119657919821E-4</v>
      </c>
    </row>
    <row r="175" spans="1:23" x14ac:dyDescent="0.25">
      <c r="A175" s="1">
        <v>21.375</v>
      </c>
      <c r="B175" s="1">
        <f>ABS(Mean!B175-MIN('ID-11'!B182,'ID-13'!B182,'ID-14'!B182,'ID-15'!B182,'ID-24'!B182,'ID-26'!B182,'ID-29'!B182,'ID-30'!B182,'ID-32'!B182,'ID-33'!B182,'ID-34'!B182,'ID-37'!B182,'ID-38'!B182,'ID-39'!B182,'ID-40'!B182,'ID-44'!B182,'ID-45'!B182,'ID-53'!B182,'ID-57'!B182,'ID-59'!B182,'ID-70'!B182,'ID-71'!B182))</f>
        <v>2.1479906392912711</v>
      </c>
      <c r="C175" s="1">
        <f>ABS(Mean!C175-MIN('ID-08'!B182,'ID-09'!B182,'ID-11'!C182,'ID-14'!C182,'ID-18'!B182,'ID-24'!C182,'ID-26'!C182,'ID-29'!C182,'ID-30'!C182,'ID-34'!C182,'ID-36'!B182,'ID-38'!C182,'ID-39'!C182,'ID-40'!C182,'ID-44'!C182,'ID-45'!C182,'ID-57'!C182,'ID-59'!C182))</f>
        <v>1.2795865622818112</v>
      </c>
      <c r="D175" s="1">
        <f>ABS(Mean!D175-MIN('ID-13'!C182,'ID-14'!D182,'ID-15'!C182,'ID-16'!B182,'ID-18'!C182,'ID-26'!D182,'ID-29'!D182,'ID-30'!D182,'ID-33'!C182,'ID-34'!D182,'ID-36'!C182,'ID-37'!C182,'ID-38'!D182,'ID-39'!D182,'ID-40'!D182,'ID-45'!D182,'ID-59'!D182,'ID-71'!C182))</f>
        <v>1.4939950394491934</v>
      </c>
      <c r="E175" s="1">
        <f>ABS(Mean!E175-MIN('ID-03'!B182,'ID-09'!C182,'ID-13'!D182,'ID-15'!D182,'ID-16'!C182,'ID-18'!D182,'ID-24'!D182,'ID-29'!E182,'ID-30'!E182,'ID-33'!D182,'ID-34'!E182,'ID-36'!D182,'ID-38'!E182,'ID-39'!E182,'ID-40'!E182,'ID-44'!D182,'ID-45'!E182,'ID-57'!D182,'ID-70'!C182,'ID-71'!D182))</f>
        <v>2.1188574921685386</v>
      </c>
      <c r="F175" s="1">
        <f>ABS(Mean!F175-MIN('ID-01'!B182,'ID-02'!B182,'ID-03'!C182,'ID-06'!B182,'ID-08'!C182,'ID-09'!D182,'ID-12'!B182,'ID-16'!D182,'ID-18'!E182,'ID-24'!E182,'ID-29'!F182,'ID-33'!E182,'ID-34'!F182,'ID-36'!E182,'ID-38'!F182,'ID-39'!F182,'ID-40'!F182,'ID-45'!F182,'ID-53'!C182,'ID-54'!B182,'ID-57'!E182,'ID-71'!E182))</f>
        <v>3.4474015139106688</v>
      </c>
      <c r="G175" s="1">
        <f>ABS(Mean!G175-MIN('ID-01'!C182,'ID-02'!C182,'ID-03'!D182,'ID-07'!B182,'ID-08'!D182,'ID-11'!D182,'ID-18'!F182,'ID-24'!F182,'ID-29'!G182,'ID-31'!B182,'ID-33'!F182,'ID-34'!G182,'ID-36'!F182,'ID-39'!G182,'ID-40'!G182,'ID-44'!E182,'ID-45'!G182,'ID-50'!B182,'ID-53'!D182,'ID-54'!C182,'ID-57'!F182,'ID-59'!E182,'ID-70'!D182,'ID-71'!F182))</f>
        <v>2.5884872330803508</v>
      </c>
      <c r="H175" s="1">
        <f>ABS(Mean!H175-MIN('ID-03'!E182,'ID-11'!E182,'ID-13'!E182,'ID-15'!E182,'ID-16'!E182,'ID-18'!G182,'ID-24'!G182,'ID-29'!H182,'ID-30'!F182,'ID-31'!C182,'ID-33'!G182,'ID-34'!H182,'ID-40'!H182,'ID-44'!F182,'ID-45'!H182,'ID-54'!D182,'ID-57'!G182,'ID-59'!F182,'ID-70'!E182,'ID-71'!G182))</f>
        <v>1.8392538661234281</v>
      </c>
      <c r="I175" s="1">
        <f>ABS(Mean!I175-MIN('ID-12'!C182,'ID-18'!H182,'ID-24'!H182,'ID-29'!I182,'ID-40'!I182,'ID-44'!G182,'ID-45'!I182,'ID-59'!G182))</f>
        <v>1.7814754770690084</v>
      </c>
      <c r="J175" s="1">
        <f>ABS(Mean!J175-MIN('ID-31'!D182,'ID-40'!J182,'ID-44'!H182,'ID-45'!J182,'ID-57'!H182))</f>
        <v>1.288936609238748</v>
      </c>
      <c r="K175" s="1">
        <f>ABS(Mean!K175-MIN('ID-26'!E182,'ID-31'!E182,'ID-34'!I182,'ID-36'!G182,'ID-40'!K182,'ID-44'!I182,'ID-57'!I182))</f>
        <v>2.4815781621229616</v>
      </c>
      <c r="M175" s="1">
        <v>21.375</v>
      </c>
      <c r="N175" s="70">
        <f t="shared" si="20"/>
        <v>3.578552405059258E-4</v>
      </c>
      <c r="O175" s="1">
        <f t="shared" si="21"/>
        <v>2.1317912127614977E-4</v>
      </c>
      <c r="P175" s="1">
        <f t="shared" si="22"/>
        <v>2.4889957357223562E-4</v>
      </c>
      <c r="Q175" s="1">
        <f t="shared" si="23"/>
        <v>3.5300165819527853E-4</v>
      </c>
      <c r="R175" s="1">
        <f t="shared" si="24"/>
        <v>5.7433709221751744E-4</v>
      </c>
      <c r="S175" s="1">
        <f t="shared" si="25"/>
        <v>4.3124197303118645E-4</v>
      </c>
      <c r="T175" s="1">
        <f t="shared" si="26"/>
        <v>3.0641969409616314E-4</v>
      </c>
      <c r="U175" s="1">
        <f t="shared" si="27"/>
        <v>2.9679381447969685E-4</v>
      </c>
      <c r="V175" s="1">
        <f t="shared" si="28"/>
        <v>2.1473683909917544E-4</v>
      </c>
      <c r="W175" s="1">
        <f t="shared" si="29"/>
        <v>4.1343092180968545E-4</v>
      </c>
    </row>
    <row r="176" spans="1:23" x14ac:dyDescent="0.25">
      <c r="A176" s="1">
        <v>21.5</v>
      </c>
      <c r="B176" s="1">
        <f>ABS(Mean!B176-MIN('ID-11'!B183,'ID-13'!B183,'ID-14'!B183,'ID-15'!B183,'ID-24'!B183,'ID-26'!B183,'ID-29'!B183,'ID-30'!B183,'ID-32'!B183,'ID-33'!B183,'ID-34'!B183,'ID-37'!B183,'ID-38'!B183,'ID-39'!B183,'ID-40'!B183,'ID-44'!B183,'ID-45'!B183,'ID-53'!B183,'ID-57'!B183,'ID-59'!B183,'ID-70'!B183,'ID-71'!B183))</f>
        <v>2.1547302059562168</v>
      </c>
      <c r="C176" s="1">
        <f>ABS(Mean!C176-MIN('ID-08'!B183,'ID-09'!B183,'ID-11'!C183,'ID-14'!C183,'ID-18'!B183,'ID-24'!C183,'ID-26'!C183,'ID-29'!C183,'ID-30'!C183,'ID-34'!C183,'ID-36'!B183,'ID-38'!C183,'ID-39'!C183,'ID-40'!C183,'ID-44'!C183,'ID-45'!C183,'ID-57'!C183,'ID-59'!C183))</f>
        <v>1.3230825401537989</v>
      </c>
      <c r="D176" s="1">
        <f>ABS(Mean!D176-MIN('ID-13'!C183,'ID-14'!D183,'ID-15'!C183,'ID-16'!B183,'ID-18'!C183,'ID-26'!D183,'ID-29'!D183,'ID-30'!D183,'ID-33'!C183,'ID-34'!D183,'ID-36'!C183,'ID-37'!C183,'ID-38'!D183,'ID-39'!D183,'ID-40'!D183,'ID-45'!D183,'ID-59'!D183,'ID-71'!C183))</f>
        <v>1.5122192042420373</v>
      </c>
      <c r="E176" s="1">
        <f>ABS(Mean!E176-MIN('ID-03'!B183,'ID-09'!C183,'ID-13'!D183,'ID-15'!D183,'ID-16'!C183,'ID-18'!D183,'ID-24'!D183,'ID-29'!E183,'ID-30'!E183,'ID-33'!D183,'ID-34'!E183,'ID-36'!D183,'ID-38'!E183,'ID-39'!E183,'ID-40'!E183,'ID-44'!D183,'ID-45'!E183,'ID-57'!D183,'ID-70'!C183,'ID-71'!D183))</f>
        <v>2.1045550096620249</v>
      </c>
      <c r="F176" s="1">
        <f>ABS(Mean!F176-MIN('ID-01'!B183,'ID-02'!B183,'ID-03'!C183,'ID-06'!B183,'ID-08'!C183,'ID-09'!D183,'ID-12'!B183,'ID-16'!D183,'ID-18'!E183,'ID-24'!E183,'ID-29'!F183,'ID-33'!E183,'ID-34'!F183,'ID-36'!E183,'ID-38'!F183,'ID-39'!F183,'ID-40'!F183,'ID-45'!F183,'ID-53'!C183,'ID-54'!B183,'ID-57'!E183,'ID-71'!E183))</f>
        <v>3.4441810499224506</v>
      </c>
      <c r="G176" s="1">
        <f>ABS(Mean!G176-MIN('ID-01'!C183,'ID-02'!C183,'ID-03'!D183,'ID-07'!B183,'ID-08'!D183,'ID-11'!D183,'ID-18'!F183,'ID-24'!F183,'ID-29'!G183,'ID-31'!B183,'ID-33'!F183,'ID-34'!G183,'ID-36'!F183,'ID-39'!G183,'ID-40'!G183,'ID-44'!E183,'ID-45'!G183,'ID-50'!B183,'ID-53'!D183,'ID-54'!C183,'ID-57'!F183,'ID-59'!E183,'ID-70'!D183,'ID-71'!F183))</f>
        <v>2.580712015014301</v>
      </c>
      <c r="H176" s="1">
        <f>ABS(Mean!H176-MIN('ID-03'!E183,'ID-11'!E183,'ID-13'!E183,'ID-15'!E183,'ID-16'!E183,'ID-18'!G183,'ID-24'!G183,'ID-29'!H183,'ID-30'!F183,'ID-31'!C183,'ID-33'!G183,'ID-34'!H183,'ID-40'!H183,'ID-44'!F183,'ID-45'!H183,'ID-54'!D183,'ID-57'!G183,'ID-59'!F183,'ID-70'!E183,'ID-71'!G183))</f>
        <v>1.8421843943293714</v>
      </c>
      <c r="I176" s="1">
        <f>ABS(Mean!I176-MIN('ID-12'!C183,'ID-18'!H183,'ID-24'!H183,'ID-29'!I183,'ID-40'!I183,'ID-44'!G183,'ID-45'!I183,'ID-59'!G183))</f>
        <v>1.7982185293821458</v>
      </c>
      <c r="J176" s="1">
        <f>ABS(Mean!J176-MIN('ID-31'!D183,'ID-40'!J183,'ID-44'!H183,'ID-45'!J183,'ID-57'!H183))</f>
        <v>1.3058800222236953</v>
      </c>
      <c r="K176" s="1">
        <f>ABS(Mean!K176-MIN('ID-26'!E183,'ID-31'!E183,'ID-34'!I183,'ID-36'!G183,'ID-40'!K183,'ID-44'!I183,'ID-57'!I183))</f>
        <v>2.472424425737942</v>
      </c>
      <c r="M176" s="1">
        <v>21.5</v>
      </c>
      <c r="N176" s="70">
        <f t="shared" si="20"/>
        <v>3.5897805231230572E-4</v>
      </c>
      <c r="O176" s="1">
        <f t="shared" si="21"/>
        <v>2.2042555118962292E-4</v>
      </c>
      <c r="P176" s="1">
        <f t="shared" si="22"/>
        <v>2.5193571942672344E-4</v>
      </c>
      <c r="Q176" s="1">
        <f t="shared" si="23"/>
        <v>3.5061886460969338E-4</v>
      </c>
      <c r="R176" s="1">
        <f t="shared" si="24"/>
        <v>5.7380056291708031E-4</v>
      </c>
      <c r="S176" s="1">
        <f t="shared" si="25"/>
        <v>4.299466217013826E-4</v>
      </c>
      <c r="T176" s="1">
        <f t="shared" si="26"/>
        <v>3.0690792009527328E-4</v>
      </c>
      <c r="U176" s="1">
        <f t="shared" si="27"/>
        <v>2.9958320699506548E-4</v>
      </c>
      <c r="V176" s="1">
        <f t="shared" si="28"/>
        <v>2.1755961170246763E-4</v>
      </c>
      <c r="W176" s="1">
        <f t="shared" si="29"/>
        <v>4.1190590932794113E-4</v>
      </c>
    </row>
    <row r="177" spans="1:23" x14ac:dyDescent="0.25">
      <c r="A177" s="1">
        <v>21.625</v>
      </c>
      <c r="B177" s="1">
        <f>ABS(Mean!B177-MIN('ID-11'!B184,'ID-13'!B184,'ID-14'!B184,'ID-15'!B184,'ID-24'!B184,'ID-26'!B184,'ID-29'!B184,'ID-30'!B184,'ID-32'!B184,'ID-33'!B184,'ID-34'!B184,'ID-37'!B184,'ID-38'!B184,'ID-39'!B184,'ID-40'!B184,'ID-44'!B184,'ID-45'!B184,'ID-53'!B184,'ID-57'!B184,'ID-59'!B184,'ID-70'!B184,'ID-71'!B184))</f>
        <v>2.1461244356012794</v>
      </c>
      <c r="C177" s="1">
        <f>ABS(Mean!C177-MIN('ID-08'!B184,'ID-09'!B184,'ID-11'!C184,'ID-14'!C184,'ID-18'!B184,'ID-24'!C184,'ID-26'!C184,'ID-29'!C184,'ID-30'!C184,'ID-34'!C184,'ID-36'!B184,'ID-38'!C184,'ID-39'!C184,'ID-40'!C184,'ID-44'!C184,'ID-45'!C184,'ID-57'!C184,'ID-59'!C184))</f>
        <v>1.3247555652610465</v>
      </c>
      <c r="D177" s="1">
        <f>ABS(Mean!D177-MIN('ID-13'!C184,'ID-14'!D184,'ID-15'!C184,'ID-16'!B184,'ID-18'!C184,'ID-26'!D184,'ID-29'!D184,'ID-30'!D184,'ID-33'!C184,'ID-34'!D184,'ID-36'!C184,'ID-37'!C184,'ID-38'!D184,'ID-39'!D184,'ID-40'!D184,'ID-45'!D184,'ID-59'!D184,'ID-71'!C184))</f>
        <v>1.5182596267978083</v>
      </c>
      <c r="E177" s="1">
        <f>ABS(Mean!E177-MIN('ID-03'!B184,'ID-09'!C184,'ID-13'!D184,'ID-15'!D184,'ID-16'!C184,'ID-18'!D184,'ID-24'!D184,'ID-29'!E184,'ID-30'!E184,'ID-33'!D184,'ID-34'!E184,'ID-36'!D184,'ID-38'!E184,'ID-39'!E184,'ID-40'!E184,'ID-44'!D184,'ID-45'!E184,'ID-57'!D184,'ID-70'!C184,'ID-71'!D184))</f>
        <v>2.1002588894551</v>
      </c>
      <c r="F177" s="1">
        <f>ABS(Mean!F177-MIN('ID-01'!B184,'ID-02'!B184,'ID-03'!C184,'ID-06'!B184,'ID-08'!C184,'ID-09'!D184,'ID-12'!B184,'ID-16'!D184,'ID-18'!E184,'ID-24'!E184,'ID-29'!F184,'ID-33'!E184,'ID-34'!F184,'ID-36'!E184,'ID-38'!F184,'ID-39'!F184,'ID-40'!F184,'ID-45'!F184,'ID-53'!C184,'ID-54'!B184,'ID-57'!E184,'ID-71'!E184))</f>
        <v>3.4320493048852692</v>
      </c>
      <c r="G177" s="1">
        <f>ABS(Mean!G177-MIN('ID-01'!C184,'ID-02'!C184,'ID-03'!D184,'ID-07'!B184,'ID-08'!D184,'ID-11'!D184,'ID-18'!F184,'ID-24'!F184,'ID-29'!G184,'ID-31'!B184,'ID-33'!F184,'ID-34'!G184,'ID-36'!F184,'ID-39'!G184,'ID-40'!G184,'ID-44'!E184,'ID-45'!G184,'ID-50'!B184,'ID-53'!D184,'ID-54'!C184,'ID-57'!F184,'ID-59'!E184,'ID-70'!D184,'ID-71'!F184))</f>
        <v>2.5776610202802352</v>
      </c>
      <c r="H177" s="1">
        <f>ABS(Mean!H177-MIN('ID-03'!E184,'ID-11'!E184,'ID-13'!E184,'ID-15'!E184,'ID-16'!E184,'ID-18'!G184,'ID-24'!G184,'ID-29'!H184,'ID-30'!F184,'ID-31'!C184,'ID-33'!G184,'ID-34'!H184,'ID-40'!H184,'ID-44'!F184,'ID-45'!H184,'ID-54'!D184,'ID-57'!G184,'ID-59'!F184,'ID-70'!E184,'ID-71'!G184))</f>
        <v>1.8282035541974306</v>
      </c>
      <c r="I177" s="1">
        <f>ABS(Mean!I177-MIN('ID-12'!C184,'ID-18'!H184,'ID-24'!H184,'ID-29'!I184,'ID-40'!I184,'ID-44'!G184,'ID-45'!I184,'ID-59'!G184))</f>
        <v>1.8417679739113395</v>
      </c>
      <c r="J177" s="1">
        <f>ABS(Mean!J177-MIN('ID-31'!D184,'ID-40'!J184,'ID-44'!H184,'ID-45'!J184,'ID-57'!H184))</f>
        <v>1.3046847052228896</v>
      </c>
      <c r="K177" s="1">
        <f>ABS(Mean!K177-MIN('ID-26'!E184,'ID-31'!E184,'ID-34'!I184,'ID-36'!G184,'ID-40'!K184,'ID-44'!I184,'ID-57'!I184))</f>
        <v>2.4568546779328724</v>
      </c>
      <c r="M177" s="1">
        <v>21.625</v>
      </c>
      <c r="N177" s="70">
        <f t="shared" si="20"/>
        <v>3.5754433097117316E-4</v>
      </c>
      <c r="O177" s="1">
        <f t="shared" si="21"/>
        <v>2.2070427717249037E-4</v>
      </c>
      <c r="P177" s="1">
        <f t="shared" si="22"/>
        <v>2.5294205382451486E-4</v>
      </c>
      <c r="Q177" s="1">
        <f t="shared" si="23"/>
        <v>3.499031309832197E-4</v>
      </c>
      <c r="R177" s="1">
        <f t="shared" si="24"/>
        <v>5.7177941419388591E-4</v>
      </c>
      <c r="S177" s="1">
        <f t="shared" si="25"/>
        <v>4.2943832597868722E-4</v>
      </c>
      <c r="T177" s="1">
        <f t="shared" si="26"/>
        <v>3.0457871212929196E-4</v>
      </c>
      <c r="U177" s="1">
        <f t="shared" si="27"/>
        <v>3.0683854445362919E-4</v>
      </c>
      <c r="V177" s="1">
        <f t="shared" si="28"/>
        <v>2.1736047189013343E-4</v>
      </c>
      <c r="W177" s="1">
        <f t="shared" si="29"/>
        <v>4.0931198934361656E-4</v>
      </c>
    </row>
    <row r="178" spans="1:23" x14ac:dyDescent="0.25">
      <c r="A178" s="1">
        <v>21.75</v>
      </c>
      <c r="B178" s="1">
        <f>ABS(Mean!B178-MIN('ID-11'!B185,'ID-13'!B185,'ID-14'!B185,'ID-15'!B185,'ID-24'!B185,'ID-26'!B185,'ID-29'!B185,'ID-30'!B185,'ID-32'!B185,'ID-33'!B185,'ID-34'!B185,'ID-37'!B185,'ID-38'!B185,'ID-39'!B185,'ID-40'!B185,'ID-44'!B185,'ID-45'!B185,'ID-53'!B185,'ID-57'!B185,'ID-59'!B185,'ID-70'!B185,'ID-71'!B185))</f>
        <v>2.1253382926823416</v>
      </c>
      <c r="C178" s="1">
        <f>ABS(Mean!C178-MIN('ID-08'!B185,'ID-09'!B185,'ID-11'!C185,'ID-14'!C185,'ID-18'!B185,'ID-24'!C185,'ID-26'!C185,'ID-29'!C185,'ID-30'!C185,'ID-34'!C185,'ID-36'!B185,'ID-38'!C185,'ID-39'!C185,'ID-40'!C185,'ID-44'!C185,'ID-45'!C185,'ID-57'!C185,'ID-59'!C185))</f>
        <v>1.3303907944896172</v>
      </c>
      <c r="D178" s="1">
        <f>ABS(Mean!D178-MIN('ID-13'!C185,'ID-14'!D185,'ID-15'!C185,'ID-16'!B185,'ID-18'!C185,'ID-26'!D185,'ID-29'!D185,'ID-30'!D185,'ID-33'!C185,'ID-34'!D185,'ID-36'!C185,'ID-37'!C185,'ID-38'!D185,'ID-39'!D185,'ID-40'!D185,'ID-45'!D185,'ID-59'!D185,'ID-71'!C185))</f>
        <v>1.5350014765758715</v>
      </c>
      <c r="E178" s="1">
        <f>ABS(Mean!E178-MIN('ID-03'!B185,'ID-09'!C185,'ID-13'!D185,'ID-15'!D185,'ID-16'!C185,'ID-18'!D185,'ID-24'!D185,'ID-29'!E185,'ID-30'!E185,'ID-33'!D185,'ID-34'!E185,'ID-36'!D185,'ID-38'!E185,'ID-39'!E185,'ID-40'!E185,'ID-44'!D185,'ID-45'!E185,'ID-57'!D185,'ID-70'!C185,'ID-71'!D185))</f>
        <v>2.0951356054659711</v>
      </c>
      <c r="F178" s="1">
        <f>ABS(Mean!F178-MIN('ID-01'!B185,'ID-02'!B185,'ID-03'!C185,'ID-06'!B185,'ID-08'!C185,'ID-09'!D185,'ID-12'!B185,'ID-16'!D185,'ID-18'!E185,'ID-24'!E185,'ID-29'!F185,'ID-33'!E185,'ID-34'!F185,'ID-36'!E185,'ID-38'!F185,'ID-39'!F185,'ID-40'!F185,'ID-45'!F185,'ID-53'!C185,'ID-54'!B185,'ID-57'!E185,'ID-71'!E185))</f>
        <v>3.4381496583596345</v>
      </c>
      <c r="G178" s="1">
        <f>ABS(Mean!G178-MIN('ID-01'!C185,'ID-02'!C185,'ID-03'!D185,'ID-07'!B185,'ID-08'!D185,'ID-11'!D185,'ID-18'!F185,'ID-24'!F185,'ID-29'!G185,'ID-31'!B185,'ID-33'!F185,'ID-34'!G185,'ID-36'!F185,'ID-39'!G185,'ID-40'!G185,'ID-44'!E185,'ID-45'!G185,'ID-50'!B185,'ID-53'!D185,'ID-54'!C185,'ID-57'!F185,'ID-59'!E185,'ID-70'!D185,'ID-71'!F185))</f>
        <v>2.5765274564563314</v>
      </c>
      <c r="H178" s="1">
        <f>ABS(Mean!H178-MIN('ID-03'!E185,'ID-11'!E185,'ID-13'!E185,'ID-15'!E185,'ID-16'!E185,'ID-18'!G185,'ID-24'!G185,'ID-29'!H185,'ID-30'!F185,'ID-31'!C185,'ID-33'!G185,'ID-34'!H185,'ID-40'!H185,'ID-44'!F185,'ID-45'!H185,'ID-54'!D185,'ID-57'!G185,'ID-59'!F185,'ID-70'!E185,'ID-71'!G185))</f>
        <v>1.8289944309347492</v>
      </c>
      <c r="I178" s="1">
        <f>ABS(Mean!I178-MIN('ID-12'!C185,'ID-18'!H185,'ID-24'!H185,'ID-29'!I185,'ID-40'!I185,'ID-44'!G185,'ID-45'!I185,'ID-59'!G185))</f>
        <v>1.832133034343763</v>
      </c>
      <c r="J178" s="1">
        <f>ABS(Mean!J178-MIN('ID-31'!D185,'ID-40'!J185,'ID-44'!H185,'ID-45'!J185,'ID-57'!H185))</f>
        <v>1.2859611278909302</v>
      </c>
      <c r="K178" s="1">
        <f>ABS(Mean!K178-MIN('ID-26'!E185,'ID-31'!E185,'ID-34'!I185,'ID-36'!G185,'ID-40'!K185,'ID-44'!I185,'ID-57'!I185))</f>
        <v>2.4799564249516481</v>
      </c>
      <c r="M178" s="1">
        <v>21.75</v>
      </c>
      <c r="N178" s="70">
        <f t="shared" si="20"/>
        <v>3.5408135956087816E-4</v>
      </c>
      <c r="O178" s="1">
        <f t="shared" si="21"/>
        <v>2.2164310636197022E-4</v>
      </c>
      <c r="P178" s="1">
        <f t="shared" si="22"/>
        <v>2.5573124599754019E-4</v>
      </c>
      <c r="Q178" s="1">
        <f t="shared" si="23"/>
        <v>3.4904959187063083E-4</v>
      </c>
      <c r="R178" s="1">
        <f t="shared" si="24"/>
        <v>5.7279573308271516E-4</v>
      </c>
      <c r="S178" s="1">
        <f t="shared" si="25"/>
        <v>4.2924947424562485E-4</v>
      </c>
      <c r="T178" s="1">
        <f t="shared" si="26"/>
        <v>3.0471047219372924E-4</v>
      </c>
      <c r="U178" s="1">
        <f t="shared" si="27"/>
        <v>3.052333635216709E-4</v>
      </c>
      <c r="V178" s="1">
        <f t="shared" si="28"/>
        <v>2.1424112390662899E-4</v>
      </c>
      <c r="W178" s="1">
        <f t="shared" si="29"/>
        <v>4.1316074039694458E-4</v>
      </c>
    </row>
    <row r="179" spans="1:23" x14ac:dyDescent="0.25">
      <c r="A179" s="1">
        <v>21.875</v>
      </c>
      <c r="B179" s="1">
        <f>ABS(Mean!B179-MIN('ID-11'!B186,'ID-13'!B186,'ID-14'!B186,'ID-15'!B186,'ID-24'!B186,'ID-26'!B186,'ID-29'!B186,'ID-30'!B186,'ID-32'!B186,'ID-33'!B186,'ID-34'!B186,'ID-37'!B186,'ID-38'!B186,'ID-39'!B186,'ID-40'!B186,'ID-44'!B186,'ID-45'!B186,'ID-53'!B186,'ID-57'!B186,'ID-59'!B186,'ID-70'!B186,'ID-71'!B186))</f>
        <v>2.1047018493595631</v>
      </c>
      <c r="C179" s="1">
        <f>ABS(Mean!C179-MIN('ID-08'!B186,'ID-09'!B186,'ID-11'!C186,'ID-14'!C186,'ID-18'!B186,'ID-24'!C186,'ID-26'!C186,'ID-29'!C186,'ID-30'!C186,'ID-34'!C186,'ID-36'!B186,'ID-38'!C186,'ID-39'!C186,'ID-40'!C186,'ID-44'!C186,'ID-45'!C186,'ID-57'!C186,'ID-59'!C186))</f>
        <v>1.3181629272544211</v>
      </c>
      <c r="D179" s="1">
        <f>ABS(Mean!D179-MIN('ID-13'!C186,'ID-14'!D186,'ID-15'!C186,'ID-16'!B186,'ID-18'!C186,'ID-26'!D186,'ID-29'!D186,'ID-30'!D186,'ID-33'!C186,'ID-34'!D186,'ID-36'!C186,'ID-37'!C186,'ID-38'!D186,'ID-39'!D186,'ID-40'!D186,'ID-45'!D186,'ID-59'!D186,'ID-71'!C186))</f>
        <v>1.5208860209640451</v>
      </c>
      <c r="E179" s="1">
        <f>ABS(Mean!E179-MIN('ID-03'!B186,'ID-09'!C186,'ID-13'!D186,'ID-15'!D186,'ID-16'!C186,'ID-18'!D186,'ID-24'!D186,'ID-29'!E186,'ID-30'!E186,'ID-33'!D186,'ID-34'!E186,'ID-36'!D186,'ID-38'!E186,'ID-39'!E186,'ID-40'!E186,'ID-44'!D186,'ID-45'!E186,'ID-57'!D186,'ID-70'!C186,'ID-71'!D186))</f>
        <v>2.1224169027351714</v>
      </c>
      <c r="F179" s="1">
        <f>ABS(Mean!F179-MIN('ID-01'!B186,'ID-02'!B186,'ID-03'!C186,'ID-06'!B186,'ID-08'!C186,'ID-09'!D186,'ID-12'!B186,'ID-16'!D186,'ID-18'!E186,'ID-24'!E186,'ID-29'!F186,'ID-33'!E186,'ID-34'!F186,'ID-36'!E186,'ID-38'!F186,'ID-39'!F186,'ID-40'!F186,'ID-45'!F186,'ID-53'!C186,'ID-54'!B186,'ID-57'!E186,'ID-71'!E186))</f>
        <v>3.4346553655262544</v>
      </c>
      <c r="G179" s="1">
        <f>ABS(Mean!G179-MIN('ID-01'!C186,'ID-02'!C186,'ID-03'!D186,'ID-07'!B186,'ID-08'!D186,'ID-11'!D186,'ID-18'!F186,'ID-24'!F186,'ID-29'!G186,'ID-31'!B186,'ID-33'!F186,'ID-34'!G186,'ID-36'!F186,'ID-39'!G186,'ID-40'!G186,'ID-44'!E186,'ID-45'!G186,'ID-50'!B186,'ID-53'!D186,'ID-54'!C186,'ID-57'!F186,'ID-59'!E186,'ID-70'!D186,'ID-71'!F186))</f>
        <v>2.5820695431610186</v>
      </c>
      <c r="H179" s="1">
        <f>ABS(Mean!H179-MIN('ID-03'!E186,'ID-11'!E186,'ID-13'!E186,'ID-15'!E186,'ID-16'!E186,'ID-18'!G186,'ID-24'!G186,'ID-29'!H186,'ID-30'!F186,'ID-31'!C186,'ID-33'!G186,'ID-34'!H186,'ID-40'!H186,'ID-44'!F186,'ID-45'!H186,'ID-54'!D186,'ID-57'!G186,'ID-59'!F186,'ID-70'!E186,'ID-71'!G186))</f>
        <v>1.8296891986244825</v>
      </c>
      <c r="I179" s="1">
        <f>ABS(Mean!I179-MIN('ID-12'!C186,'ID-18'!H186,'ID-24'!H186,'ID-29'!I186,'ID-40'!I186,'ID-44'!G186,'ID-45'!I186,'ID-59'!G186))</f>
        <v>1.784485955535827</v>
      </c>
      <c r="J179" s="1">
        <f>ABS(Mean!J179-MIN('ID-31'!D186,'ID-40'!J186,'ID-44'!H186,'ID-45'!J186,'ID-57'!H186))</f>
        <v>1.3122894609564679</v>
      </c>
      <c r="K179" s="1">
        <f>ABS(Mean!K179-MIN('ID-26'!E186,'ID-31'!E186,'ID-34'!I186,'ID-36'!G186,'ID-40'!K186,'ID-44'!I186,'ID-57'!I186))</f>
        <v>2.4579765989657414</v>
      </c>
      <c r="M179" s="1">
        <v>21.875</v>
      </c>
      <c r="N179" s="70">
        <f t="shared" si="20"/>
        <v>3.5064332810330324E-4</v>
      </c>
      <c r="O179" s="1">
        <f t="shared" si="21"/>
        <v>2.1960594368058658E-4</v>
      </c>
      <c r="P179" s="1">
        <f t="shared" si="22"/>
        <v>2.5337961109260992E-4</v>
      </c>
      <c r="Q179" s="1">
        <f t="shared" si="23"/>
        <v>3.5359465599567959E-4</v>
      </c>
      <c r="R179" s="1">
        <f t="shared" si="24"/>
        <v>5.7221358389667398E-4</v>
      </c>
      <c r="S179" s="1">
        <f t="shared" si="25"/>
        <v>4.3017278589062573E-4</v>
      </c>
      <c r="T179" s="1">
        <f t="shared" si="26"/>
        <v>3.0482622049083882E-4</v>
      </c>
      <c r="U179" s="1">
        <f t="shared" si="27"/>
        <v>2.972953601922688E-4</v>
      </c>
      <c r="V179" s="1">
        <f t="shared" si="28"/>
        <v>2.1862742419534757E-4</v>
      </c>
      <c r="W179" s="1">
        <f t="shared" si="29"/>
        <v>4.0949890138769252E-4</v>
      </c>
    </row>
    <row r="180" spans="1:23" x14ac:dyDescent="0.25">
      <c r="A180" s="1">
        <v>22</v>
      </c>
      <c r="B180" s="1">
        <f>ABS(Mean!B180-MIN('ID-11'!B187,'ID-13'!B187,'ID-14'!B187,'ID-15'!B187,'ID-24'!B187,'ID-26'!B187,'ID-29'!B187,'ID-30'!B187,'ID-32'!B187,'ID-33'!B187,'ID-34'!B187,'ID-37'!B187,'ID-38'!B187,'ID-39'!B187,'ID-40'!B187,'ID-44'!B187,'ID-45'!B187,'ID-53'!B187,'ID-57'!B187,'ID-59'!B187,'ID-70'!B187,'ID-71'!B187))</f>
        <v>2.0979642855256087</v>
      </c>
      <c r="C180" s="1">
        <f>ABS(Mean!C180-MIN('ID-08'!B187,'ID-09'!B187,'ID-11'!C187,'ID-14'!C187,'ID-18'!B187,'ID-24'!C187,'ID-26'!C187,'ID-29'!C187,'ID-30'!C187,'ID-34'!C187,'ID-36'!B187,'ID-38'!C187,'ID-39'!C187,'ID-40'!C187,'ID-44'!C187,'ID-45'!C187,'ID-57'!C187,'ID-59'!C187))</f>
        <v>1.289308831387133</v>
      </c>
      <c r="D180" s="1">
        <f>ABS(Mean!D180-MIN('ID-13'!C187,'ID-14'!D187,'ID-15'!C187,'ID-16'!B187,'ID-18'!C187,'ID-26'!D187,'ID-29'!D187,'ID-30'!D187,'ID-33'!C187,'ID-34'!D187,'ID-36'!C187,'ID-37'!C187,'ID-38'!D187,'ID-39'!D187,'ID-40'!D187,'ID-45'!D187,'ID-59'!D187,'ID-71'!C187))</f>
        <v>1.502505374055835</v>
      </c>
      <c r="E180" s="1">
        <f>ABS(Mean!E180-MIN('ID-03'!B187,'ID-09'!C187,'ID-13'!D187,'ID-15'!D187,'ID-16'!C187,'ID-18'!D187,'ID-24'!D187,'ID-29'!E187,'ID-30'!E187,'ID-33'!D187,'ID-34'!E187,'ID-36'!D187,'ID-38'!E187,'ID-39'!E187,'ID-40'!E187,'ID-44'!D187,'ID-45'!E187,'ID-57'!D187,'ID-70'!C187,'ID-71'!D187))</f>
        <v>2.12614844514514</v>
      </c>
      <c r="F180" s="1">
        <f>ABS(Mean!F180-MIN('ID-01'!B187,'ID-02'!B187,'ID-03'!C187,'ID-06'!B187,'ID-08'!C187,'ID-09'!D187,'ID-12'!B187,'ID-16'!D187,'ID-18'!E187,'ID-24'!E187,'ID-29'!F187,'ID-33'!E187,'ID-34'!F187,'ID-36'!E187,'ID-38'!F187,'ID-39'!F187,'ID-40'!F187,'ID-45'!F187,'ID-53'!C187,'ID-54'!B187,'ID-57'!E187,'ID-71'!E187))</f>
        <v>3.4231576581077174</v>
      </c>
      <c r="G180" s="1">
        <f>ABS(Mean!G180-MIN('ID-01'!C187,'ID-02'!C187,'ID-03'!D187,'ID-07'!B187,'ID-08'!D187,'ID-11'!D187,'ID-18'!F187,'ID-24'!F187,'ID-29'!G187,'ID-31'!B187,'ID-33'!F187,'ID-34'!G187,'ID-36'!F187,'ID-39'!G187,'ID-40'!G187,'ID-44'!E187,'ID-45'!G187,'ID-50'!B187,'ID-53'!D187,'ID-54'!C187,'ID-57'!F187,'ID-59'!E187,'ID-70'!D187,'ID-71'!F187))</f>
        <v>2.5872700559712105</v>
      </c>
      <c r="H180" s="1">
        <f>ABS(Mean!H180-MIN('ID-03'!E187,'ID-11'!E187,'ID-13'!E187,'ID-15'!E187,'ID-16'!E187,'ID-18'!G187,'ID-24'!G187,'ID-29'!H187,'ID-30'!F187,'ID-31'!C187,'ID-33'!G187,'ID-34'!H187,'ID-40'!H187,'ID-44'!F187,'ID-45'!H187,'ID-54'!D187,'ID-57'!G187,'ID-59'!F187,'ID-70'!E187,'ID-71'!G187))</f>
        <v>1.8165630026090751</v>
      </c>
      <c r="I180" s="1">
        <f>ABS(Mean!I180-MIN('ID-12'!C187,'ID-18'!H187,'ID-24'!H187,'ID-29'!I187,'ID-40'!I187,'ID-44'!G187,'ID-45'!I187,'ID-59'!G187))</f>
        <v>1.7014900280302443</v>
      </c>
      <c r="J180" s="1">
        <f>ABS(Mean!J180-MIN('ID-31'!D187,'ID-40'!J187,'ID-44'!H187,'ID-45'!J187,'ID-57'!H187))</f>
        <v>1.3384623910388671</v>
      </c>
      <c r="K180" s="1">
        <f>ABS(Mean!K180-MIN('ID-26'!E187,'ID-31'!E187,'ID-34'!I187,'ID-36'!G187,'ID-40'!K187,'ID-44'!I187,'ID-57'!I187))</f>
        <v>2.4073566550587038</v>
      </c>
      <c r="M180" s="1">
        <v>22</v>
      </c>
      <c r="N180" s="70">
        <f t="shared" si="20"/>
        <v>3.4952084996856642E-4</v>
      </c>
      <c r="O180" s="1">
        <f t="shared" si="21"/>
        <v>2.1479885130909639E-4</v>
      </c>
      <c r="P180" s="1">
        <f t="shared" si="22"/>
        <v>2.5031739531770214E-4</v>
      </c>
      <c r="Q180" s="1">
        <f t="shared" si="23"/>
        <v>3.5421633096118036E-4</v>
      </c>
      <c r="R180" s="1">
        <f t="shared" si="24"/>
        <v>5.7029806584074573E-4</v>
      </c>
      <c r="S180" s="1">
        <f t="shared" si="25"/>
        <v>4.3103919132480369E-4</v>
      </c>
      <c r="T180" s="1">
        <f t="shared" si="26"/>
        <v>3.0263939623467192E-4</v>
      </c>
      <c r="U180" s="1">
        <f t="shared" si="27"/>
        <v>2.8346823866983871E-4</v>
      </c>
      <c r="V180" s="1">
        <f t="shared" si="28"/>
        <v>2.2298783434707527E-4</v>
      </c>
      <c r="W180" s="1">
        <f t="shared" si="29"/>
        <v>4.0106561873278005E-4</v>
      </c>
    </row>
    <row r="181" spans="1:23" x14ac:dyDescent="0.25">
      <c r="A181" s="1">
        <v>22.125</v>
      </c>
      <c r="B181" s="1">
        <f>ABS(Mean!B181-MIN('ID-11'!B188,'ID-13'!B188,'ID-14'!B188,'ID-15'!B188,'ID-24'!B188,'ID-26'!B188,'ID-29'!B188,'ID-30'!B188,'ID-32'!B188,'ID-33'!B188,'ID-34'!B188,'ID-37'!B188,'ID-38'!B188,'ID-39'!B188,'ID-40'!B188,'ID-44'!B188,'ID-45'!B188,'ID-53'!B188,'ID-57'!B188,'ID-59'!B188,'ID-70'!B188,'ID-71'!B188))</f>
        <v>2.104579221898276</v>
      </c>
      <c r="C181" s="1">
        <f>ABS(Mean!C181-MIN('ID-08'!B188,'ID-09'!B188,'ID-11'!C188,'ID-14'!C188,'ID-18'!B188,'ID-24'!C188,'ID-26'!C188,'ID-29'!C188,'ID-30'!C188,'ID-34'!C188,'ID-36'!B188,'ID-38'!C188,'ID-39'!C188,'ID-40'!C188,'ID-44'!C188,'ID-45'!C188,'ID-57'!C188,'ID-59'!C188))</f>
        <v>1.2625733196993092</v>
      </c>
      <c r="D181" s="1">
        <f>ABS(Mean!D181-MIN('ID-13'!C188,'ID-14'!D188,'ID-15'!C188,'ID-16'!B188,'ID-18'!C188,'ID-26'!D188,'ID-29'!D188,'ID-30'!D188,'ID-33'!C188,'ID-34'!D188,'ID-36'!C188,'ID-37'!C188,'ID-38'!D188,'ID-39'!D188,'ID-40'!D188,'ID-45'!D188,'ID-59'!D188,'ID-71'!C188))</f>
        <v>1.5147704074176105</v>
      </c>
      <c r="E181" s="1">
        <f>ABS(Mean!E181-MIN('ID-03'!B188,'ID-09'!C188,'ID-13'!D188,'ID-15'!D188,'ID-16'!C188,'ID-18'!D188,'ID-24'!D188,'ID-29'!E188,'ID-30'!E188,'ID-33'!D188,'ID-34'!E188,'ID-36'!D188,'ID-38'!E188,'ID-39'!E188,'ID-40'!E188,'ID-44'!D188,'ID-45'!E188,'ID-57'!D188,'ID-70'!C188,'ID-71'!D188))</f>
        <v>2.1292538016732689</v>
      </c>
      <c r="F181" s="1">
        <f>ABS(Mean!F181-MIN('ID-01'!B188,'ID-02'!B188,'ID-03'!C188,'ID-06'!B188,'ID-08'!C188,'ID-09'!D188,'ID-12'!B188,'ID-16'!D188,'ID-18'!E188,'ID-24'!E188,'ID-29'!F188,'ID-33'!E188,'ID-34'!F188,'ID-36'!E188,'ID-38'!F188,'ID-39'!F188,'ID-40'!F188,'ID-45'!F188,'ID-53'!C188,'ID-54'!B188,'ID-57'!E188,'ID-71'!E188))</f>
        <v>3.4101997291863766</v>
      </c>
      <c r="G181" s="1">
        <f>ABS(Mean!G181-MIN('ID-01'!C188,'ID-02'!C188,'ID-03'!D188,'ID-07'!B188,'ID-08'!D188,'ID-11'!D188,'ID-18'!F188,'ID-24'!F188,'ID-29'!G188,'ID-31'!B188,'ID-33'!F188,'ID-34'!G188,'ID-36'!F188,'ID-39'!G188,'ID-40'!G188,'ID-44'!E188,'ID-45'!G188,'ID-50'!B188,'ID-53'!D188,'ID-54'!C188,'ID-57'!F188,'ID-59'!E188,'ID-70'!D188,'ID-71'!F188))</f>
        <v>2.5848765274874466</v>
      </c>
      <c r="H181" s="1">
        <f>ABS(Mean!H181-MIN('ID-03'!E188,'ID-11'!E188,'ID-13'!E188,'ID-15'!E188,'ID-16'!E188,'ID-18'!G188,'ID-24'!G188,'ID-29'!H188,'ID-30'!F188,'ID-31'!C188,'ID-33'!G188,'ID-34'!H188,'ID-40'!H188,'ID-44'!F188,'ID-45'!H188,'ID-54'!D188,'ID-57'!G188,'ID-59'!F188,'ID-70'!E188,'ID-71'!G188))</f>
        <v>1.8072471954849367</v>
      </c>
      <c r="I181" s="1">
        <f>ABS(Mean!I181-MIN('ID-12'!C188,'ID-18'!H188,'ID-24'!H188,'ID-29'!I188,'ID-40'!I188,'ID-44'!G188,'ID-45'!I188,'ID-59'!G188))</f>
        <v>1.648388364209544</v>
      </c>
      <c r="J181" s="1">
        <f>ABS(Mean!J181-MIN('ID-31'!D188,'ID-40'!J188,'ID-44'!H188,'ID-45'!J188,'ID-57'!H188))</f>
        <v>1.3731033528789167</v>
      </c>
      <c r="K181" s="1">
        <f>ABS(Mean!K181-MIN('ID-26'!E188,'ID-31'!E188,'ID-34'!I188,'ID-36'!G188,'ID-40'!K188,'ID-44'!I188,'ID-57'!I188))</f>
        <v>2.4195226804922632</v>
      </c>
      <c r="M181" s="1">
        <v>22.125</v>
      </c>
      <c r="N181" s="70">
        <f t="shared" si="20"/>
        <v>3.5062289836825281E-4</v>
      </c>
      <c r="O181" s="1">
        <f t="shared" si="21"/>
        <v>2.1034471506190493E-4</v>
      </c>
      <c r="P181" s="1">
        <f t="shared" si="22"/>
        <v>2.5236074987577392E-4</v>
      </c>
      <c r="Q181" s="1">
        <f t="shared" si="23"/>
        <v>3.5473368335876663E-4</v>
      </c>
      <c r="R181" s="1">
        <f t="shared" si="24"/>
        <v>5.6813927488245041E-4</v>
      </c>
      <c r="S181" s="1">
        <f t="shared" si="25"/>
        <v>4.3064042947940862E-4</v>
      </c>
      <c r="T181" s="1">
        <f t="shared" si="26"/>
        <v>3.0108738276779046E-4</v>
      </c>
      <c r="U181" s="1">
        <f t="shared" si="27"/>
        <v>2.7462150147731005E-4</v>
      </c>
      <c r="V181" s="1">
        <f t="shared" si="28"/>
        <v>2.2875901858962754E-4</v>
      </c>
      <c r="W181" s="1">
        <f t="shared" si="29"/>
        <v>4.0309247857001106E-4</v>
      </c>
    </row>
    <row r="182" spans="1:23" x14ac:dyDescent="0.25">
      <c r="A182" s="1">
        <v>22.25</v>
      </c>
      <c r="B182" s="1">
        <f>ABS(Mean!B182-MIN('ID-11'!B189,'ID-13'!B189,'ID-14'!B189,'ID-15'!B189,'ID-24'!B189,'ID-26'!B189,'ID-29'!B189,'ID-30'!B189,'ID-32'!B189,'ID-33'!B189,'ID-34'!B189,'ID-37'!B189,'ID-38'!B189,'ID-39'!B189,'ID-40'!B189,'ID-44'!B189,'ID-45'!B189,'ID-53'!B189,'ID-57'!B189,'ID-59'!B189,'ID-70'!B189,'ID-71'!B189))</f>
        <v>2.0928463838056288</v>
      </c>
      <c r="C182" s="1">
        <f>ABS(Mean!C182-MIN('ID-08'!B189,'ID-09'!B189,'ID-11'!C189,'ID-14'!C189,'ID-18'!B189,'ID-24'!C189,'ID-26'!C189,'ID-29'!C189,'ID-30'!C189,'ID-34'!C189,'ID-36'!B189,'ID-38'!C189,'ID-39'!C189,'ID-40'!C189,'ID-44'!C189,'ID-45'!C189,'ID-57'!C189,'ID-59'!C189))</f>
        <v>1.2467526658262045</v>
      </c>
      <c r="D182" s="1">
        <f>ABS(Mean!D182-MIN('ID-13'!C189,'ID-14'!D189,'ID-15'!C189,'ID-16'!B189,'ID-18'!C189,'ID-26'!D189,'ID-29'!D189,'ID-30'!D189,'ID-33'!C189,'ID-34'!D189,'ID-36'!C189,'ID-37'!C189,'ID-38'!D189,'ID-39'!D189,'ID-40'!D189,'ID-45'!D189,'ID-59'!D189,'ID-71'!C189))</f>
        <v>1.5435504543833818</v>
      </c>
      <c r="E182" s="1">
        <f>ABS(Mean!E182-MIN('ID-03'!B189,'ID-09'!C189,'ID-13'!D189,'ID-15'!D189,'ID-16'!C189,'ID-18'!D189,'ID-24'!D189,'ID-29'!E189,'ID-30'!E189,'ID-33'!D189,'ID-34'!E189,'ID-36'!D189,'ID-38'!E189,'ID-39'!E189,'ID-40'!E189,'ID-44'!D189,'ID-45'!E189,'ID-57'!D189,'ID-70'!C189,'ID-71'!D189))</f>
        <v>2.1187527950086813</v>
      </c>
      <c r="F182" s="1">
        <f>ABS(Mean!F182-MIN('ID-01'!B189,'ID-02'!B189,'ID-03'!C189,'ID-06'!B189,'ID-08'!C189,'ID-09'!D189,'ID-12'!B189,'ID-16'!D189,'ID-18'!E189,'ID-24'!E189,'ID-29'!F189,'ID-33'!E189,'ID-34'!F189,'ID-36'!E189,'ID-38'!F189,'ID-39'!F189,'ID-40'!F189,'ID-45'!F189,'ID-53'!C189,'ID-54'!B189,'ID-57'!E189,'ID-71'!E189))</f>
        <v>3.3992163638538266</v>
      </c>
      <c r="G182" s="1">
        <f>ABS(Mean!G182-MIN('ID-01'!C189,'ID-02'!C189,'ID-03'!D189,'ID-07'!B189,'ID-08'!D189,'ID-11'!D189,'ID-18'!F189,'ID-24'!F189,'ID-29'!G189,'ID-31'!B189,'ID-33'!F189,'ID-34'!G189,'ID-36'!F189,'ID-39'!G189,'ID-40'!G189,'ID-44'!E189,'ID-45'!G189,'ID-50'!B189,'ID-53'!D189,'ID-54'!C189,'ID-57'!F189,'ID-59'!E189,'ID-70'!D189,'ID-71'!F189))</f>
        <v>2.5758221569608679</v>
      </c>
      <c r="H182" s="1">
        <f>ABS(Mean!H182-MIN('ID-03'!E189,'ID-11'!E189,'ID-13'!E189,'ID-15'!E189,'ID-16'!E189,'ID-18'!G189,'ID-24'!G189,'ID-29'!H189,'ID-30'!F189,'ID-31'!C189,'ID-33'!G189,'ID-34'!H189,'ID-40'!H189,'ID-44'!F189,'ID-45'!H189,'ID-54'!D189,'ID-57'!G189,'ID-59'!F189,'ID-70'!E189,'ID-71'!G189))</f>
        <v>1.8073331594474207</v>
      </c>
      <c r="I182" s="1">
        <f>ABS(Mean!I182-MIN('ID-12'!C189,'ID-18'!H189,'ID-24'!H189,'ID-29'!I189,'ID-40'!I189,'ID-44'!G189,'ID-45'!I189,'ID-59'!G189))</f>
        <v>1.6458149711692625</v>
      </c>
      <c r="J182" s="1">
        <f>ABS(Mean!J182-MIN('ID-31'!D189,'ID-40'!J189,'ID-44'!H189,'ID-45'!J189,'ID-57'!H189))</f>
        <v>1.3325767745191275</v>
      </c>
      <c r="K182" s="1">
        <f>ABS(Mean!K182-MIN('ID-26'!E189,'ID-31'!E189,'ID-34'!I189,'ID-36'!G189,'ID-40'!K189,'ID-44'!I189,'ID-57'!I189))</f>
        <v>2.4322707817504043</v>
      </c>
      <c r="M182" s="1">
        <v>22.25</v>
      </c>
      <c r="N182" s="70">
        <f t="shared" si="20"/>
        <v>3.4866820754201781E-4</v>
      </c>
      <c r="O182" s="1">
        <f t="shared" si="21"/>
        <v>2.0770899412664567E-4</v>
      </c>
      <c r="P182" s="1">
        <f t="shared" si="22"/>
        <v>2.5715550570027144E-4</v>
      </c>
      <c r="Q182" s="1">
        <f t="shared" si="23"/>
        <v>3.5298421564844635E-4</v>
      </c>
      <c r="R182" s="1">
        <f t="shared" si="24"/>
        <v>5.6630944621804751E-4</v>
      </c>
      <c r="S182" s="1">
        <f t="shared" si="25"/>
        <v>4.2913197134968062E-4</v>
      </c>
      <c r="T182" s="1">
        <f t="shared" si="26"/>
        <v>3.0110170436394029E-4</v>
      </c>
      <c r="U182" s="1">
        <f t="shared" si="27"/>
        <v>2.7419277419679915E-4</v>
      </c>
      <c r="V182" s="1">
        <f t="shared" si="28"/>
        <v>2.2200729063488666E-4</v>
      </c>
      <c r="W182" s="1">
        <f t="shared" si="29"/>
        <v>4.0521631223961737E-4</v>
      </c>
    </row>
    <row r="183" spans="1:23" x14ac:dyDescent="0.25">
      <c r="A183" s="1">
        <v>22.375</v>
      </c>
      <c r="B183" s="1">
        <f>ABS(Mean!B183-MIN('ID-11'!B190,'ID-13'!B190,'ID-14'!B190,'ID-15'!B190,'ID-24'!B190,'ID-26'!B190,'ID-29'!B190,'ID-30'!B190,'ID-32'!B190,'ID-33'!B190,'ID-34'!B190,'ID-37'!B190,'ID-38'!B190,'ID-39'!B190,'ID-40'!B190,'ID-44'!B190,'ID-45'!B190,'ID-53'!B190,'ID-57'!B190,'ID-59'!B190,'ID-70'!B190,'ID-71'!B190))</f>
        <v>2.1160509697706127</v>
      </c>
      <c r="C183" s="1">
        <f>ABS(Mean!C183-MIN('ID-08'!B190,'ID-09'!B190,'ID-11'!C190,'ID-14'!C190,'ID-18'!B190,'ID-24'!C190,'ID-26'!C190,'ID-29'!C190,'ID-30'!C190,'ID-34'!C190,'ID-36'!B190,'ID-38'!C190,'ID-39'!C190,'ID-40'!C190,'ID-44'!C190,'ID-45'!C190,'ID-57'!C190,'ID-59'!C190))</f>
        <v>1.2462600239639812</v>
      </c>
      <c r="D183" s="1">
        <f>ABS(Mean!D183-MIN('ID-13'!C190,'ID-14'!D190,'ID-15'!C190,'ID-16'!B190,'ID-18'!C190,'ID-26'!D190,'ID-29'!D190,'ID-30'!D190,'ID-33'!C190,'ID-34'!D190,'ID-36'!C190,'ID-37'!C190,'ID-38'!D190,'ID-39'!D190,'ID-40'!D190,'ID-45'!D190,'ID-59'!D190,'ID-71'!C190))</f>
        <v>1.5283072621037057</v>
      </c>
      <c r="E183" s="1">
        <f>ABS(Mean!E183-MIN('ID-03'!B190,'ID-09'!C190,'ID-13'!D190,'ID-15'!D190,'ID-16'!C190,'ID-18'!D190,'ID-24'!D190,'ID-29'!E190,'ID-30'!E190,'ID-33'!D190,'ID-34'!E190,'ID-36'!D190,'ID-38'!E190,'ID-39'!E190,'ID-40'!E190,'ID-44'!D190,'ID-45'!E190,'ID-57'!D190,'ID-70'!C190,'ID-71'!D190))</f>
        <v>2.1537380333097293</v>
      </c>
      <c r="F183" s="1">
        <f>ABS(Mean!F183-MIN('ID-01'!B190,'ID-02'!B190,'ID-03'!C190,'ID-06'!B190,'ID-08'!C190,'ID-09'!D190,'ID-12'!B190,'ID-16'!D190,'ID-18'!E190,'ID-24'!E190,'ID-29'!F190,'ID-33'!E190,'ID-34'!F190,'ID-36'!E190,'ID-38'!F190,'ID-39'!F190,'ID-40'!F190,'ID-45'!F190,'ID-53'!C190,'ID-54'!B190,'ID-57'!E190,'ID-71'!E190))</f>
        <v>3.3996484594259124</v>
      </c>
      <c r="G183" s="1">
        <f>ABS(Mean!G183-MIN('ID-01'!C190,'ID-02'!C190,'ID-03'!D190,'ID-07'!B190,'ID-08'!D190,'ID-11'!D190,'ID-18'!F190,'ID-24'!F190,'ID-29'!G190,'ID-31'!B190,'ID-33'!F190,'ID-34'!G190,'ID-36'!F190,'ID-39'!G190,'ID-40'!G190,'ID-44'!E190,'ID-45'!G190,'ID-50'!B190,'ID-53'!D190,'ID-54'!C190,'ID-57'!F190,'ID-59'!E190,'ID-70'!D190,'ID-71'!F190))</f>
        <v>2.5626033173893474</v>
      </c>
      <c r="H183" s="1">
        <f>ABS(Mean!H183-MIN('ID-03'!E190,'ID-11'!E190,'ID-13'!E190,'ID-15'!E190,'ID-16'!E190,'ID-18'!G190,'ID-24'!G190,'ID-29'!H190,'ID-30'!F190,'ID-31'!C190,'ID-33'!G190,'ID-34'!H190,'ID-40'!H190,'ID-44'!F190,'ID-45'!H190,'ID-54'!D190,'ID-57'!G190,'ID-59'!F190,'ID-70'!E190,'ID-71'!G190))</f>
        <v>1.806451094338448</v>
      </c>
      <c r="I183" s="1">
        <f>ABS(Mean!I183-MIN('ID-12'!C190,'ID-18'!H190,'ID-24'!H190,'ID-29'!I190,'ID-40'!I190,'ID-44'!G190,'ID-45'!I190,'ID-59'!G190))</f>
        <v>1.6435940794003645</v>
      </c>
      <c r="J183" s="1">
        <f>ABS(Mean!J183-MIN('ID-31'!D190,'ID-40'!J190,'ID-44'!H190,'ID-45'!J190,'ID-57'!H190))</f>
        <v>1.3722294890004529</v>
      </c>
      <c r="K183" s="1">
        <f>ABS(Mean!K183-MIN('ID-26'!E190,'ID-31'!E190,'ID-34'!I190,'ID-36'!G190,'ID-40'!K190,'ID-44'!I190,'ID-57'!I190))</f>
        <v>2.4076827749544543</v>
      </c>
      <c r="M183" s="1">
        <v>22.375</v>
      </c>
      <c r="N183" s="70">
        <f t="shared" si="20"/>
        <v>3.5253409156378411E-4</v>
      </c>
      <c r="O183" s="1">
        <f t="shared" si="21"/>
        <v>2.0762691999239927E-4</v>
      </c>
      <c r="P183" s="1">
        <f t="shared" si="22"/>
        <v>2.5461598986647739E-4</v>
      </c>
      <c r="Q183" s="1">
        <f t="shared" si="23"/>
        <v>3.5881275634940094E-4</v>
      </c>
      <c r="R183" s="1">
        <f t="shared" si="24"/>
        <v>5.66381433340357E-4</v>
      </c>
      <c r="S183" s="1">
        <f t="shared" si="25"/>
        <v>4.269297126770653E-4</v>
      </c>
      <c r="T183" s="1">
        <f t="shared" si="26"/>
        <v>3.0095475231678545E-4</v>
      </c>
      <c r="U183" s="1">
        <f t="shared" si="27"/>
        <v>2.7382277362810077E-4</v>
      </c>
      <c r="V183" s="1">
        <f t="shared" si="28"/>
        <v>2.2861343286747547E-4</v>
      </c>
      <c r="W183" s="1">
        <f t="shared" si="29"/>
        <v>4.011199503074121E-4</v>
      </c>
    </row>
    <row r="184" spans="1:23" x14ac:dyDescent="0.25">
      <c r="A184" s="1">
        <v>22.5</v>
      </c>
      <c r="B184" s="1">
        <f>ABS(Mean!B184-MIN('ID-11'!B191,'ID-13'!B191,'ID-14'!B191,'ID-15'!B191,'ID-24'!B191,'ID-26'!B191,'ID-29'!B191,'ID-30'!B191,'ID-32'!B191,'ID-33'!B191,'ID-34'!B191,'ID-37'!B191,'ID-38'!B191,'ID-39'!B191,'ID-40'!B191,'ID-44'!B191,'ID-45'!B191,'ID-53'!B191,'ID-57'!B191,'ID-59'!B191,'ID-70'!B191,'ID-71'!B191))</f>
        <v>2.1165043857472128</v>
      </c>
      <c r="C184" s="1">
        <f>ABS(Mean!C184-MIN('ID-08'!B191,'ID-09'!B191,'ID-11'!C191,'ID-14'!C191,'ID-18'!B191,'ID-24'!C191,'ID-26'!C191,'ID-29'!C191,'ID-30'!C191,'ID-34'!C191,'ID-36'!B191,'ID-38'!C191,'ID-39'!C191,'ID-40'!C191,'ID-44'!C191,'ID-45'!C191,'ID-57'!C191,'ID-59'!C191))</f>
        <v>1.2359009566624006</v>
      </c>
      <c r="D184" s="1">
        <f>ABS(Mean!D184-MIN('ID-13'!C191,'ID-14'!D191,'ID-15'!C191,'ID-16'!B191,'ID-18'!C191,'ID-26'!D191,'ID-29'!D191,'ID-30'!D191,'ID-33'!C191,'ID-34'!D191,'ID-36'!C191,'ID-37'!C191,'ID-38'!D191,'ID-39'!D191,'ID-40'!D191,'ID-45'!D191,'ID-59'!D191,'ID-71'!C191))</f>
        <v>1.5424644772864484</v>
      </c>
      <c r="E184" s="1">
        <f>ABS(Mean!E184-MIN('ID-03'!B191,'ID-09'!C191,'ID-13'!D191,'ID-15'!D191,'ID-16'!C191,'ID-18'!D191,'ID-24'!D191,'ID-29'!E191,'ID-30'!E191,'ID-33'!D191,'ID-34'!E191,'ID-36'!D191,'ID-38'!E191,'ID-39'!E191,'ID-40'!E191,'ID-44'!D191,'ID-45'!E191,'ID-57'!D191,'ID-70'!C191,'ID-71'!D191))</f>
        <v>2.1398401064722852</v>
      </c>
      <c r="F184" s="1">
        <f>ABS(Mean!F184-MIN('ID-01'!B191,'ID-02'!B191,'ID-03'!C191,'ID-06'!B191,'ID-08'!C191,'ID-09'!D191,'ID-12'!B191,'ID-16'!D191,'ID-18'!E191,'ID-24'!E191,'ID-29'!F191,'ID-33'!E191,'ID-34'!F191,'ID-36'!E191,'ID-38'!F191,'ID-39'!F191,'ID-40'!F191,'ID-45'!F191,'ID-53'!C191,'ID-54'!B191,'ID-57'!E191,'ID-71'!E191))</f>
        <v>3.3945959258433951</v>
      </c>
      <c r="G184" s="1">
        <f>ABS(Mean!G184-MIN('ID-01'!C191,'ID-02'!C191,'ID-03'!D191,'ID-07'!B191,'ID-08'!D191,'ID-11'!D191,'ID-18'!F191,'ID-24'!F191,'ID-29'!G191,'ID-31'!B191,'ID-33'!F191,'ID-34'!G191,'ID-36'!F191,'ID-39'!G191,'ID-40'!G191,'ID-44'!E191,'ID-45'!G191,'ID-50'!B191,'ID-53'!D191,'ID-54'!C191,'ID-57'!F191,'ID-59'!E191,'ID-70'!D191,'ID-71'!F191))</f>
        <v>2.5609747581308113</v>
      </c>
      <c r="H184" s="1">
        <f>ABS(Mean!H184-MIN('ID-03'!E191,'ID-11'!E191,'ID-13'!E191,'ID-15'!E191,'ID-16'!E191,'ID-18'!G191,'ID-24'!G191,'ID-29'!H191,'ID-30'!F191,'ID-31'!C191,'ID-33'!G191,'ID-34'!H191,'ID-40'!H191,'ID-44'!F191,'ID-45'!H191,'ID-54'!D191,'ID-57'!G191,'ID-59'!F191,'ID-70'!E191,'ID-71'!G191))</f>
        <v>1.8085944152507358</v>
      </c>
      <c r="I184" s="1">
        <f>ABS(Mean!I184-MIN('ID-12'!C191,'ID-18'!H191,'ID-24'!H191,'ID-29'!I191,'ID-40'!I191,'ID-44'!G191,'ID-45'!I191,'ID-59'!G191))</f>
        <v>1.6217038410336544</v>
      </c>
      <c r="J184" s="1">
        <f>ABS(Mean!J184-MIN('ID-31'!D191,'ID-40'!J191,'ID-44'!H191,'ID-45'!J191,'ID-57'!H191))</f>
        <v>1.3779456852205398</v>
      </c>
      <c r="K184" s="1">
        <f>ABS(Mean!K184-MIN('ID-26'!E191,'ID-31'!E191,'ID-34'!I191,'ID-36'!G191,'ID-40'!K191,'ID-44'!I191,'ID-57'!I191))</f>
        <v>2.3850781848023157</v>
      </c>
      <c r="M184" s="1">
        <v>22.5</v>
      </c>
      <c r="N184" s="70">
        <f t="shared" si="20"/>
        <v>3.5260963066548569E-4</v>
      </c>
      <c r="O184" s="1">
        <f t="shared" si="21"/>
        <v>2.0590109937995596E-4</v>
      </c>
      <c r="P184" s="1">
        <f t="shared" si="22"/>
        <v>2.5697458191592233E-4</v>
      </c>
      <c r="Q184" s="1">
        <f t="shared" si="23"/>
        <v>3.5649736173828272E-4</v>
      </c>
      <c r="R184" s="1">
        <f t="shared" si="24"/>
        <v>5.6553968124550965E-4</v>
      </c>
      <c r="S184" s="1">
        <f t="shared" si="25"/>
        <v>4.2665839470459318E-4</v>
      </c>
      <c r="T184" s="1">
        <f t="shared" si="26"/>
        <v>3.0131182958077264E-4</v>
      </c>
      <c r="U184" s="1">
        <f t="shared" si="27"/>
        <v>2.7017585991620687E-4</v>
      </c>
      <c r="V184" s="1">
        <f t="shared" si="28"/>
        <v>2.2956575115774195E-4</v>
      </c>
      <c r="W184" s="1">
        <f t="shared" si="29"/>
        <v>3.9735402558806584E-4</v>
      </c>
    </row>
    <row r="185" spans="1:23" x14ac:dyDescent="0.25">
      <c r="A185" s="1">
        <v>22.625</v>
      </c>
      <c r="B185" s="1">
        <f>ABS(Mean!B185-MIN('ID-11'!B192,'ID-13'!B192,'ID-14'!B192,'ID-15'!B192,'ID-24'!B192,'ID-26'!B192,'ID-29'!B192,'ID-30'!B192,'ID-32'!B192,'ID-33'!B192,'ID-34'!B192,'ID-37'!B192,'ID-38'!B192,'ID-39'!B192,'ID-40'!B192,'ID-44'!B192,'ID-45'!B192,'ID-53'!B192,'ID-57'!B192,'ID-59'!B192,'ID-70'!B192,'ID-71'!B192))</f>
        <v>2.1151274880651023</v>
      </c>
      <c r="C185" s="1">
        <f>ABS(Mean!C185-MIN('ID-08'!B192,'ID-09'!B192,'ID-11'!C192,'ID-14'!C192,'ID-18'!B192,'ID-24'!C192,'ID-26'!C192,'ID-29'!C192,'ID-30'!C192,'ID-34'!C192,'ID-36'!B192,'ID-38'!C192,'ID-39'!C192,'ID-40'!C192,'ID-44'!C192,'ID-45'!C192,'ID-57'!C192,'ID-59'!C192))</f>
        <v>1.2428846103041298</v>
      </c>
      <c r="D185" s="1">
        <f>ABS(Mean!D185-MIN('ID-13'!C192,'ID-14'!D192,'ID-15'!C192,'ID-16'!B192,'ID-18'!C192,'ID-26'!D192,'ID-29'!D192,'ID-30'!D192,'ID-33'!C192,'ID-34'!D192,'ID-36'!C192,'ID-37'!C192,'ID-38'!D192,'ID-39'!D192,'ID-40'!D192,'ID-45'!D192,'ID-59'!D192,'ID-71'!C192))</f>
        <v>1.5251612950838254</v>
      </c>
      <c r="E185" s="1">
        <f>ABS(Mean!E185-MIN('ID-03'!B192,'ID-09'!C192,'ID-13'!D192,'ID-15'!D192,'ID-16'!C192,'ID-18'!D192,'ID-24'!D192,'ID-29'!E192,'ID-30'!E192,'ID-33'!D192,'ID-34'!E192,'ID-36'!D192,'ID-38'!E192,'ID-39'!E192,'ID-40'!E192,'ID-44'!D192,'ID-45'!E192,'ID-57'!D192,'ID-70'!C192,'ID-71'!D192))</f>
        <v>2.1520112942765039</v>
      </c>
      <c r="F185" s="1">
        <f>ABS(Mean!F185-MIN('ID-01'!B192,'ID-02'!B192,'ID-03'!C192,'ID-06'!B192,'ID-08'!C192,'ID-09'!D192,'ID-12'!B192,'ID-16'!D192,'ID-18'!E192,'ID-24'!E192,'ID-29'!F192,'ID-33'!E192,'ID-34'!F192,'ID-36'!E192,'ID-38'!F192,'ID-39'!F192,'ID-40'!F192,'ID-45'!F192,'ID-53'!C192,'ID-54'!B192,'ID-57'!E192,'ID-71'!E192))</f>
        <v>3.3837829700788213</v>
      </c>
      <c r="G185" s="1">
        <f>ABS(Mean!G185-MIN('ID-01'!C192,'ID-02'!C192,'ID-03'!D192,'ID-07'!B192,'ID-08'!D192,'ID-11'!D192,'ID-18'!F192,'ID-24'!F192,'ID-29'!G192,'ID-31'!B192,'ID-33'!F192,'ID-34'!G192,'ID-36'!F192,'ID-39'!G192,'ID-40'!G192,'ID-44'!E192,'ID-45'!G192,'ID-50'!B192,'ID-53'!D192,'ID-54'!C192,'ID-57'!F192,'ID-59'!E192,'ID-70'!D192,'ID-71'!F192))</f>
        <v>2.557806205351338</v>
      </c>
      <c r="H185" s="1">
        <f>ABS(Mean!H185-MIN('ID-03'!E192,'ID-11'!E192,'ID-13'!E192,'ID-15'!E192,'ID-16'!E192,'ID-18'!G192,'ID-24'!G192,'ID-29'!H192,'ID-30'!F192,'ID-31'!C192,'ID-33'!G192,'ID-34'!H192,'ID-40'!H192,'ID-44'!F192,'ID-45'!H192,'ID-54'!D192,'ID-57'!G192,'ID-59'!F192,'ID-70'!E192,'ID-71'!G192))</f>
        <v>1.8119720825939063</v>
      </c>
      <c r="I185" s="1">
        <f>ABS(Mean!I185-MIN('ID-12'!C192,'ID-18'!H192,'ID-24'!H192,'ID-29'!I192,'ID-40'!I192,'ID-44'!G192,'ID-45'!I192,'ID-59'!G192))</f>
        <v>1.6519784770762702</v>
      </c>
      <c r="J185" s="1">
        <f>ABS(Mean!J185-MIN('ID-31'!D192,'ID-40'!J192,'ID-44'!H192,'ID-45'!J192,'ID-57'!H192))</f>
        <v>1.3969639328149774</v>
      </c>
      <c r="K185" s="1">
        <f>ABS(Mean!K185-MIN('ID-26'!E192,'ID-31'!E192,'ID-34'!I192,'ID-36'!G192,'ID-40'!K192,'ID-44'!I192,'ID-57'!I192))</f>
        <v>2.3882974606831544</v>
      </c>
      <c r="M185" s="1">
        <v>22.625</v>
      </c>
      <c r="N185" s="70">
        <f t="shared" si="20"/>
        <v>3.5238023951164604E-4</v>
      </c>
      <c r="O185" s="1">
        <f t="shared" si="21"/>
        <v>2.0706457607666803E-4</v>
      </c>
      <c r="P185" s="1">
        <f t="shared" si="22"/>
        <v>2.540918717609653E-4</v>
      </c>
      <c r="Q185" s="1">
        <f t="shared" si="23"/>
        <v>3.5852508162646557E-4</v>
      </c>
      <c r="R185" s="1">
        <f t="shared" si="24"/>
        <v>5.6373824281513165E-4</v>
      </c>
      <c r="S185" s="1">
        <f t="shared" si="25"/>
        <v>4.2613051381153291E-4</v>
      </c>
      <c r="T185" s="1">
        <f t="shared" si="26"/>
        <v>3.018745489601448E-4</v>
      </c>
      <c r="U185" s="1">
        <f t="shared" si="27"/>
        <v>2.7521961428090663E-4</v>
      </c>
      <c r="V185" s="1">
        <f t="shared" si="28"/>
        <v>2.3273419120697526E-4</v>
      </c>
      <c r="W185" s="1">
        <f t="shared" si="29"/>
        <v>3.9789035694981354E-4</v>
      </c>
    </row>
    <row r="186" spans="1:23" x14ac:dyDescent="0.25">
      <c r="A186" s="1">
        <v>22.75</v>
      </c>
      <c r="B186" s="1">
        <f>ABS(Mean!B186-MIN('ID-11'!B193,'ID-13'!B193,'ID-14'!B193,'ID-15'!B193,'ID-24'!B193,'ID-26'!B193,'ID-29'!B193,'ID-30'!B193,'ID-32'!B193,'ID-33'!B193,'ID-34'!B193,'ID-37'!B193,'ID-38'!B193,'ID-39'!B193,'ID-40'!B193,'ID-44'!B193,'ID-45'!B193,'ID-53'!B193,'ID-57'!B193,'ID-59'!B193,'ID-70'!B193,'ID-71'!B193))</f>
        <v>2.127877659194342</v>
      </c>
      <c r="C186" s="1">
        <f>ABS(Mean!C186-MIN('ID-08'!B193,'ID-09'!B193,'ID-11'!C193,'ID-14'!C193,'ID-18'!B193,'ID-24'!C193,'ID-26'!C193,'ID-29'!C193,'ID-30'!C193,'ID-34'!C193,'ID-36'!B193,'ID-38'!C193,'ID-39'!C193,'ID-40'!C193,'ID-44'!C193,'ID-45'!C193,'ID-57'!C193,'ID-59'!C193))</f>
        <v>1.241167560559183</v>
      </c>
      <c r="D186" s="1">
        <f>ABS(Mean!D186-MIN('ID-13'!C193,'ID-14'!D193,'ID-15'!C193,'ID-16'!B193,'ID-18'!C193,'ID-26'!D193,'ID-29'!D193,'ID-30'!D193,'ID-33'!C193,'ID-34'!D193,'ID-36'!C193,'ID-37'!C193,'ID-38'!D193,'ID-39'!D193,'ID-40'!D193,'ID-45'!D193,'ID-59'!D193,'ID-71'!C193))</f>
        <v>1.5380853752694976</v>
      </c>
      <c r="E186" s="1">
        <f>ABS(Mean!E186-MIN('ID-03'!B193,'ID-09'!C193,'ID-13'!D193,'ID-15'!D193,'ID-16'!C193,'ID-18'!D193,'ID-24'!D193,'ID-29'!E193,'ID-30'!E193,'ID-33'!D193,'ID-34'!E193,'ID-36'!D193,'ID-38'!E193,'ID-39'!E193,'ID-40'!E193,'ID-44'!D193,'ID-45'!E193,'ID-57'!D193,'ID-70'!C193,'ID-71'!D193))</f>
        <v>2.1683567300998909</v>
      </c>
      <c r="F186" s="1">
        <f>ABS(Mean!F186-MIN('ID-01'!B193,'ID-02'!B193,'ID-03'!C193,'ID-06'!B193,'ID-08'!C193,'ID-09'!D193,'ID-12'!B193,'ID-16'!D193,'ID-18'!E193,'ID-24'!E193,'ID-29'!F193,'ID-33'!E193,'ID-34'!F193,'ID-36'!E193,'ID-38'!F193,'ID-39'!F193,'ID-40'!F193,'ID-45'!F193,'ID-53'!C193,'ID-54'!B193,'ID-57'!E193,'ID-71'!E193))</f>
        <v>3.3740698495944339</v>
      </c>
      <c r="G186" s="1">
        <f>ABS(Mean!G186-MIN('ID-01'!C193,'ID-02'!C193,'ID-03'!D193,'ID-07'!B193,'ID-08'!D193,'ID-11'!D193,'ID-18'!F193,'ID-24'!F193,'ID-29'!G193,'ID-31'!B193,'ID-33'!F193,'ID-34'!G193,'ID-36'!F193,'ID-39'!G193,'ID-40'!G193,'ID-44'!E193,'ID-45'!G193,'ID-50'!B193,'ID-53'!D193,'ID-54'!C193,'ID-57'!F193,'ID-59'!E193,'ID-70'!D193,'ID-71'!F193))</f>
        <v>2.5537222763585166</v>
      </c>
      <c r="H186" s="1">
        <f>ABS(Mean!H186-MIN('ID-03'!E193,'ID-11'!E193,'ID-13'!E193,'ID-15'!E193,'ID-16'!E193,'ID-18'!G193,'ID-24'!G193,'ID-29'!H193,'ID-30'!F193,'ID-31'!C193,'ID-33'!G193,'ID-34'!H193,'ID-40'!H193,'ID-44'!F193,'ID-45'!H193,'ID-54'!D193,'ID-57'!G193,'ID-59'!F193,'ID-70'!E193,'ID-71'!G193))</f>
        <v>1.8107972751386581</v>
      </c>
      <c r="I186" s="1">
        <f>ABS(Mean!I186-MIN('ID-12'!C193,'ID-18'!H193,'ID-24'!H193,'ID-29'!I193,'ID-40'!I193,'ID-44'!G193,'ID-45'!I193,'ID-59'!G193))</f>
        <v>1.6644473146632985</v>
      </c>
      <c r="J186" s="1">
        <f>ABS(Mean!J186-MIN('ID-31'!D193,'ID-40'!J193,'ID-44'!H193,'ID-45'!J193,'ID-57'!H193))</f>
        <v>1.4108880974501421</v>
      </c>
      <c r="K186" s="1">
        <f>ABS(Mean!K186-MIN('ID-26'!E193,'ID-31'!E193,'ID-34'!I193,'ID-36'!G193,'ID-40'!K193,'ID-44'!I193,'ID-57'!I193))</f>
        <v>2.411356611841486</v>
      </c>
      <c r="M186" s="1">
        <v>22.75</v>
      </c>
      <c r="N186" s="70">
        <f t="shared" si="20"/>
        <v>3.5450441802177741E-4</v>
      </c>
      <c r="O186" s="1">
        <f t="shared" si="21"/>
        <v>2.067785155891599E-4</v>
      </c>
      <c r="P186" s="1">
        <f t="shared" si="22"/>
        <v>2.5624502351989832E-4</v>
      </c>
      <c r="Q186" s="1">
        <f t="shared" si="23"/>
        <v>3.6124823123464183E-4</v>
      </c>
      <c r="R186" s="1">
        <f t="shared" si="24"/>
        <v>5.6212003694243277E-4</v>
      </c>
      <c r="S186" s="1">
        <f t="shared" si="25"/>
        <v>4.2545013124132891E-4</v>
      </c>
      <c r="T186" s="1">
        <f t="shared" si="26"/>
        <v>3.0167882603810044E-4</v>
      </c>
      <c r="U186" s="1">
        <f t="shared" si="27"/>
        <v>2.7729692262290555E-4</v>
      </c>
      <c r="V186" s="1">
        <f t="shared" si="28"/>
        <v>2.3505395703519368E-4</v>
      </c>
      <c r="W186" s="1">
        <f t="shared" si="29"/>
        <v>4.0173201153279162E-4</v>
      </c>
    </row>
    <row r="187" spans="1:23" x14ac:dyDescent="0.25">
      <c r="A187" s="1">
        <v>22.875</v>
      </c>
      <c r="B187" s="1">
        <f>ABS(Mean!B187-MIN('ID-11'!B194,'ID-13'!B194,'ID-14'!B194,'ID-15'!B194,'ID-24'!B194,'ID-26'!B194,'ID-29'!B194,'ID-30'!B194,'ID-32'!B194,'ID-33'!B194,'ID-34'!B194,'ID-37'!B194,'ID-38'!B194,'ID-39'!B194,'ID-40'!B194,'ID-44'!B194,'ID-45'!B194,'ID-53'!B194,'ID-57'!B194,'ID-59'!B194,'ID-70'!B194,'ID-71'!B194))</f>
        <v>2.1288017260733794</v>
      </c>
      <c r="C187" s="1">
        <f>ABS(Mean!C187-MIN('ID-08'!B194,'ID-09'!B194,'ID-11'!C194,'ID-14'!C194,'ID-18'!B194,'ID-24'!C194,'ID-26'!C194,'ID-29'!C194,'ID-30'!C194,'ID-34'!C194,'ID-36'!B194,'ID-38'!C194,'ID-39'!C194,'ID-40'!C194,'ID-44'!C194,'ID-45'!C194,'ID-57'!C194,'ID-59'!C194))</f>
        <v>1.2332224093438027</v>
      </c>
      <c r="D187" s="1">
        <f>ABS(Mean!D187-MIN('ID-13'!C194,'ID-14'!D194,'ID-15'!C194,'ID-16'!B194,'ID-18'!C194,'ID-26'!D194,'ID-29'!D194,'ID-30'!D194,'ID-33'!C194,'ID-34'!D194,'ID-36'!C194,'ID-37'!C194,'ID-38'!D194,'ID-39'!D194,'ID-40'!D194,'ID-45'!D194,'ID-59'!D194,'ID-71'!C194))</f>
        <v>1.520178637922442</v>
      </c>
      <c r="E187" s="1">
        <f>ABS(Mean!E187-MIN('ID-03'!B194,'ID-09'!C194,'ID-13'!D194,'ID-15'!D194,'ID-16'!C194,'ID-18'!D194,'ID-24'!D194,'ID-29'!E194,'ID-30'!E194,'ID-33'!D194,'ID-34'!E194,'ID-36'!D194,'ID-38'!E194,'ID-39'!E194,'ID-40'!E194,'ID-44'!D194,'ID-45'!E194,'ID-57'!D194,'ID-70'!C194,'ID-71'!D194))</f>
        <v>2.1623590363107401</v>
      </c>
      <c r="F187" s="1">
        <f>ABS(Mean!F187-MIN('ID-01'!B194,'ID-02'!B194,'ID-03'!C194,'ID-06'!B194,'ID-08'!C194,'ID-09'!D194,'ID-12'!B194,'ID-16'!D194,'ID-18'!E194,'ID-24'!E194,'ID-29'!F194,'ID-33'!E194,'ID-34'!F194,'ID-36'!E194,'ID-38'!F194,'ID-39'!F194,'ID-40'!F194,'ID-45'!F194,'ID-53'!C194,'ID-54'!B194,'ID-57'!E194,'ID-71'!E194))</f>
        <v>3.3710866310584064</v>
      </c>
      <c r="G187" s="1">
        <f>ABS(Mean!G187-MIN('ID-01'!C194,'ID-02'!C194,'ID-03'!D194,'ID-07'!B194,'ID-08'!D194,'ID-11'!D194,'ID-18'!F194,'ID-24'!F194,'ID-29'!G194,'ID-31'!B194,'ID-33'!F194,'ID-34'!G194,'ID-36'!F194,'ID-39'!G194,'ID-40'!G194,'ID-44'!E194,'ID-45'!G194,'ID-50'!B194,'ID-53'!D194,'ID-54'!C194,'ID-57'!F194,'ID-59'!E194,'ID-70'!D194,'ID-71'!F194))</f>
        <v>2.5516808961948563</v>
      </c>
      <c r="H187" s="1">
        <f>ABS(Mean!H187-MIN('ID-03'!E194,'ID-11'!E194,'ID-13'!E194,'ID-15'!E194,'ID-16'!E194,'ID-18'!G194,'ID-24'!G194,'ID-29'!H194,'ID-30'!F194,'ID-31'!C194,'ID-33'!G194,'ID-34'!H194,'ID-40'!H194,'ID-44'!F194,'ID-45'!H194,'ID-54'!D194,'ID-57'!G194,'ID-59'!F194,'ID-70'!E194,'ID-71'!G194))</f>
        <v>1.8065810377346354</v>
      </c>
      <c r="I187" s="1">
        <f>ABS(Mean!I187-MIN('ID-12'!C194,'ID-18'!H194,'ID-24'!H194,'ID-29'!I194,'ID-40'!I194,'ID-44'!G194,'ID-45'!I194,'ID-59'!G194))</f>
        <v>1.7245337898495454</v>
      </c>
      <c r="J187" s="1">
        <f>ABS(Mean!J187-MIN('ID-31'!D194,'ID-40'!J194,'ID-44'!H194,'ID-45'!J194,'ID-57'!H194))</f>
        <v>1.4244867977841984</v>
      </c>
      <c r="K187" s="1">
        <f>ABS(Mean!K187-MIN('ID-26'!E194,'ID-31'!E194,'ID-34'!I194,'ID-36'!G194,'ID-40'!K194,'ID-44'!I194,'ID-57'!I194))</f>
        <v>2.4211355567676707</v>
      </c>
      <c r="M187" s="1">
        <v>22.875</v>
      </c>
      <c r="N187" s="70">
        <f t="shared" si="20"/>
        <v>3.5465836756382502E-4</v>
      </c>
      <c r="O187" s="1">
        <f t="shared" si="21"/>
        <v>2.0545485339667753E-4</v>
      </c>
      <c r="P187" s="1">
        <f t="shared" si="22"/>
        <v>2.5326176107787885E-4</v>
      </c>
      <c r="Q187" s="1">
        <f t="shared" si="23"/>
        <v>3.6024901544936931E-4</v>
      </c>
      <c r="R187" s="1">
        <f t="shared" si="24"/>
        <v>5.6162303273433057E-4</v>
      </c>
      <c r="S187" s="1">
        <f t="shared" si="25"/>
        <v>4.2511003730606311E-4</v>
      </c>
      <c r="T187" s="1">
        <f t="shared" si="26"/>
        <v>3.0097640088659025E-4</v>
      </c>
      <c r="U187" s="1">
        <f t="shared" si="27"/>
        <v>2.8730732938893431E-4</v>
      </c>
      <c r="V187" s="1">
        <f t="shared" si="28"/>
        <v>2.3731950051084747E-4</v>
      </c>
      <c r="W187" s="1">
        <f t="shared" si="29"/>
        <v>4.0336118375749395E-4</v>
      </c>
    </row>
    <row r="188" spans="1:23" x14ac:dyDescent="0.25">
      <c r="A188" s="1">
        <v>23</v>
      </c>
      <c r="B188" s="1">
        <f>ABS(Mean!B188-MIN('ID-11'!B195,'ID-13'!B195,'ID-14'!B195,'ID-15'!B195,'ID-24'!B195,'ID-26'!B195,'ID-29'!B195,'ID-30'!B195,'ID-32'!B195,'ID-33'!B195,'ID-34'!B195,'ID-37'!B195,'ID-38'!B195,'ID-39'!B195,'ID-40'!B195,'ID-44'!B195,'ID-45'!B195,'ID-53'!B195,'ID-57'!B195,'ID-59'!B195,'ID-70'!B195,'ID-71'!B195))</f>
        <v>2.1243662744671439</v>
      </c>
      <c r="C188" s="1">
        <f>ABS(Mean!C188-MIN('ID-08'!B195,'ID-09'!B195,'ID-11'!C195,'ID-14'!C195,'ID-18'!B195,'ID-24'!C195,'ID-26'!C195,'ID-29'!C195,'ID-30'!C195,'ID-34'!C195,'ID-36'!B195,'ID-38'!C195,'ID-39'!C195,'ID-40'!C195,'ID-44'!C195,'ID-45'!C195,'ID-57'!C195,'ID-59'!C195))</f>
        <v>1.1997868337728235</v>
      </c>
      <c r="D188" s="1">
        <f>ABS(Mean!D188-MIN('ID-13'!C195,'ID-14'!D195,'ID-15'!C195,'ID-16'!B195,'ID-18'!C195,'ID-26'!D195,'ID-29'!D195,'ID-30'!D195,'ID-33'!C195,'ID-34'!D195,'ID-36'!C195,'ID-37'!C195,'ID-38'!D195,'ID-39'!D195,'ID-40'!D195,'ID-45'!D195,'ID-59'!D195,'ID-71'!C195))</f>
        <v>1.5214600646840224</v>
      </c>
      <c r="E188" s="1">
        <f>ABS(Mean!E188-MIN('ID-03'!B195,'ID-09'!C195,'ID-13'!D195,'ID-15'!D195,'ID-16'!C195,'ID-18'!D195,'ID-24'!D195,'ID-29'!E195,'ID-30'!E195,'ID-33'!D195,'ID-34'!E195,'ID-36'!D195,'ID-38'!E195,'ID-39'!E195,'ID-40'!E195,'ID-44'!D195,'ID-45'!E195,'ID-57'!D195,'ID-70'!C195,'ID-71'!D195))</f>
        <v>2.177185630274443</v>
      </c>
      <c r="F188" s="1">
        <f>ABS(Mean!F188-MIN('ID-01'!B195,'ID-02'!B195,'ID-03'!C195,'ID-06'!B195,'ID-08'!C195,'ID-09'!D195,'ID-12'!B195,'ID-16'!D195,'ID-18'!E195,'ID-24'!E195,'ID-29'!F195,'ID-33'!E195,'ID-34'!F195,'ID-36'!E195,'ID-38'!F195,'ID-39'!F195,'ID-40'!F195,'ID-45'!F195,'ID-53'!C195,'ID-54'!B195,'ID-57'!E195,'ID-71'!E195))</f>
        <v>3.3464745628983885</v>
      </c>
      <c r="G188" s="1">
        <f>ABS(Mean!G188-MIN('ID-01'!C195,'ID-02'!C195,'ID-03'!D195,'ID-07'!B195,'ID-08'!D195,'ID-11'!D195,'ID-18'!F195,'ID-24'!F195,'ID-29'!G195,'ID-31'!B195,'ID-33'!F195,'ID-34'!G195,'ID-36'!F195,'ID-39'!G195,'ID-40'!G195,'ID-44'!E195,'ID-45'!G195,'ID-50'!B195,'ID-53'!D195,'ID-54'!C195,'ID-57'!F195,'ID-59'!E195,'ID-70'!D195,'ID-71'!F195))</f>
        <v>2.6624510457366384</v>
      </c>
      <c r="H188" s="1">
        <f>ABS(Mean!H188-MIN('ID-03'!E195,'ID-11'!E195,'ID-13'!E195,'ID-15'!E195,'ID-16'!E195,'ID-18'!G195,'ID-24'!G195,'ID-29'!H195,'ID-30'!F195,'ID-31'!C195,'ID-33'!G195,'ID-34'!H195,'ID-40'!H195,'ID-44'!F195,'ID-45'!H195,'ID-54'!D195,'ID-57'!G195,'ID-59'!F195,'ID-70'!E195,'ID-71'!G195))</f>
        <v>1.8105335458596887</v>
      </c>
      <c r="I188" s="1">
        <f>ABS(Mean!I188-MIN('ID-12'!C195,'ID-18'!H195,'ID-24'!H195,'ID-29'!I195,'ID-40'!I195,'ID-44'!G195,'ID-45'!I195,'ID-59'!G195))</f>
        <v>1.8040894581231848</v>
      </c>
      <c r="J188" s="1">
        <f>ABS(Mean!J188-MIN('ID-31'!D195,'ID-40'!J195,'ID-44'!H195,'ID-45'!J195,'ID-57'!H195))</f>
        <v>1.4515221097186517</v>
      </c>
      <c r="K188" s="1">
        <f>ABS(Mean!K188-MIN('ID-26'!E195,'ID-31'!E195,'ID-34'!I195,'ID-36'!G195,'ID-40'!K195,'ID-44'!I195,'ID-57'!I195))</f>
        <v>2.4113379446884671</v>
      </c>
      <c r="M188" s="1">
        <v>23</v>
      </c>
      <c r="N188" s="70">
        <f t="shared" si="20"/>
        <v>3.539194213262262E-4</v>
      </c>
      <c r="O188" s="1">
        <f t="shared" si="21"/>
        <v>1.9988448650655241E-4</v>
      </c>
      <c r="P188" s="1">
        <f t="shared" si="22"/>
        <v>2.5347524677635816E-4</v>
      </c>
      <c r="Q188" s="1">
        <f t="shared" si="23"/>
        <v>3.6271912600372222E-4</v>
      </c>
      <c r="R188" s="1">
        <f t="shared" si="24"/>
        <v>5.575226621788716E-4</v>
      </c>
      <c r="S188" s="1">
        <f t="shared" si="25"/>
        <v>4.4356434421972398E-4</v>
      </c>
      <c r="T188" s="1">
        <f t="shared" si="26"/>
        <v>3.0163488874022416E-4</v>
      </c>
      <c r="U188" s="1">
        <f t="shared" si="27"/>
        <v>3.0056130372332261E-4</v>
      </c>
      <c r="V188" s="1">
        <f t="shared" si="28"/>
        <v>2.4182358347912738E-4</v>
      </c>
      <c r="W188" s="1">
        <f t="shared" si="29"/>
        <v>4.0172890158509864E-4</v>
      </c>
    </row>
    <row r="189" spans="1:23" x14ac:dyDescent="0.25">
      <c r="A189" s="1">
        <v>23.125</v>
      </c>
      <c r="B189" s="1">
        <f>ABS(Mean!B189-MIN('ID-11'!B196,'ID-13'!B196,'ID-14'!B196,'ID-15'!B196,'ID-24'!B196,'ID-26'!B196,'ID-29'!B196,'ID-30'!B196,'ID-32'!B196,'ID-33'!B196,'ID-34'!B196,'ID-37'!B196,'ID-38'!B196,'ID-39'!B196,'ID-40'!B196,'ID-44'!B196,'ID-45'!B196,'ID-53'!B196,'ID-57'!B196,'ID-59'!B196,'ID-70'!B196,'ID-71'!B196))</f>
        <v>2.1227679352044566</v>
      </c>
      <c r="C189" s="1">
        <f>ABS(Mean!C189-MIN('ID-08'!B196,'ID-09'!B196,'ID-11'!C196,'ID-14'!C196,'ID-18'!B196,'ID-24'!C196,'ID-26'!C196,'ID-29'!C196,'ID-30'!C196,'ID-34'!C196,'ID-36'!B196,'ID-38'!C196,'ID-39'!C196,'ID-40'!C196,'ID-44'!C196,'ID-45'!C196,'ID-57'!C196,'ID-59'!C196))</f>
        <v>1.185272319458389</v>
      </c>
      <c r="D189" s="1">
        <f>ABS(Mean!D189-MIN('ID-13'!C196,'ID-14'!D196,'ID-15'!C196,'ID-16'!B196,'ID-18'!C196,'ID-26'!D196,'ID-29'!D196,'ID-30'!D196,'ID-33'!C196,'ID-34'!D196,'ID-36'!C196,'ID-37'!C196,'ID-38'!D196,'ID-39'!D196,'ID-40'!D196,'ID-45'!D196,'ID-59'!D196,'ID-71'!C196))</f>
        <v>1.4781654096205454</v>
      </c>
      <c r="E189" s="1">
        <f>ABS(Mean!E189-MIN('ID-03'!B196,'ID-09'!C196,'ID-13'!D196,'ID-15'!D196,'ID-16'!C196,'ID-18'!D196,'ID-24'!D196,'ID-29'!E196,'ID-30'!E196,'ID-33'!D196,'ID-34'!E196,'ID-36'!D196,'ID-38'!E196,'ID-39'!E196,'ID-40'!E196,'ID-44'!D196,'ID-45'!E196,'ID-57'!D196,'ID-70'!C196,'ID-71'!D196))</f>
        <v>2.1655918812986528</v>
      </c>
      <c r="F189" s="1">
        <f>ABS(Mean!F189-MIN('ID-01'!B196,'ID-02'!B196,'ID-03'!C196,'ID-06'!B196,'ID-08'!C196,'ID-09'!D196,'ID-12'!B196,'ID-16'!D196,'ID-18'!E196,'ID-24'!E196,'ID-29'!F196,'ID-33'!E196,'ID-34'!F196,'ID-36'!E196,'ID-38'!F196,'ID-39'!F196,'ID-40'!F196,'ID-45'!F196,'ID-53'!C196,'ID-54'!B196,'ID-57'!E196,'ID-71'!E196))</f>
        <v>3.3276187484864508</v>
      </c>
      <c r="G189" s="1">
        <f>ABS(Mean!G189-MIN('ID-01'!C196,'ID-02'!C196,'ID-03'!D196,'ID-07'!B196,'ID-08'!D196,'ID-11'!D196,'ID-18'!F196,'ID-24'!F196,'ID-29'!G196,'ID-31'!B196,'ID-33'!F196,'ID-34'!G196,'ID-36'!F196,'ID-39'!G196,'ID-40'!G196,'ID-44'!E196,'ID-45'!G196,'ID-50'!B196,'ID-53'!D196,'ID-54'!C196,'ID-57'!F196,'ID-59'!E196,'ID-70'!D196,'ID-71'!F196))</f>
        <v>2.6637398689593312</v>
      </c>
      <c r="H189" s="1">
        <f>ABS(Mean!H189-MIN('ID-03'!E196,'ID-11'!E196,'ID-13'!E196,'ID-15'!E196,'ID-16'!E196,'ID-18'!G196,'ID-24'!G196,'ID-29'!H196,'ID-30'!F196,'ID-31'!C196,'ID-33'!G196,'ID-34'!H196,'ID-40'!H196,'ID-44'!F196,'ID-45'!H196,'ID-54'!D196,'ID-57'!G196,'ID-59'!F196,'ID-70'!E196,'ID-71'!G196))</f>
        <v>1.8094323460949011</v>
      </c>
      <c r="I189" s="1">
        <f>ABS(Mean!I189-MIN('ID-12'!C196,'ID-18'!H196,'ID-24'!H196,'ID-29'!I196,'ID-40'!I196,'ID-44'!G196,'ID-45'!I196,'ID-59'!G196))</f>
        <v>1.8421243804522933</v>
      </c>
      <c r="J189" s="1">
        <f>ABS(Mean!J189-MIN('ID-31'!D196,'ID-40'!J196,'ID-44'!H196,'ID-45'!J196,'ID-57'!H196))</f>
        <v>1.4636922059527471</v>
      </c>
      <c r="K189" s="1">
        <f>ABS(Mean!K189-MIN('ID-26'!E196,'ID-31'!E196,'ID-34'!I196,'ID-36'!G196,'ID-40'!K196,'ID-44'!I196,'ID-57'!I196))</f>
        <v>2.4086159924781327</v>
      </c>
      <c r="M189" s="1">
        <v>23.125</v>
      </c>
      <c r="N189" s="70">
        <f t="shared" si="20"/>
        <v>3.5365313800506251E-4</v>
      </c>
      <c r="O189" s="1">
        <f t="shared" si="21"/>
        <v>1.974663684217676E-4</v>
      </c>
      <c r="P189" s="1">
        <f t="shared" si="22"/>
        <v>2.462623572427829E-4</v>
      </c>
      <c r="Q189" s="1">
        <f t="shared" si="23"/>
        <v>3.6078760742435555E-4</v>
      </c>
      <c r="R189" s="1">
        <f t="shared" si="24"/>
        <v>5.5438128349784277E-4</v>
      </c>
      <c r="S189" s="1">
        <f t="shared" si="25"/>
        <v>4.4377906216862463E-4</v>
      </c>
      <c r="T189" s="1">
        <f t="shared" si="26"/>
        <v>3.0145142885941055E-4</v>
      </c>
      <c r="U189" s="1">
        <f t="shared" si="27"/>
        <v>3.0689792178335211E-4</v>
      </c>
      <c r="V189" s="1">
        <f t="shared" si="28"/>
        <v>2.4385112151172769E-4</v>
      </c>
      <c r="W189" s="1">
        <f t="shared" si="29"/>
        <v>4.0127542434685695E-4</v>
      </c>
    </row>
    <row r="190" spans="1:23" x14ac:dyDescent="0.25">
      <c r="A190" s="1">
        <v>23.25</v>
      </c>
      <c r="B190" s="1">
        <f>ABS(Mean!B190-MIN('ID-11'!B197,'ID-13'!B197,'ID-14'!B197,'ID-15'!B197,'ID-24'!B197,'ID-26'!B197,'ID-29'!B197,'ID-30'!B197,'ID-32'!B197,'ID-33'!B197,'ID-34'!B197,'ID-37'!B197,'ID-38'!B197,'ID-39'!B197,'ID-40'!B197,'ID-44'!B197,'ID-45'!B197,'ID-53'!B197,'ID-57'!B197,'ID-59'!B197,'ID-70'!B197,'ID-71'!B197))</f>
        <v>2.1088084635566759</v>
      </c>
      <c r="C190" s="1">
        <f>ABS(Mean!C190-MIN('ID-08'!B197,'ID-09'!B197,'ID-11'!C197,'ID-14'!C197,'ID-18'!B197,'ID-24'!C197,'ID-26'!C197,'ID-29'!C197,'ID-30'!C197,'ID-34'!C197,'ID-36'!B197,'ID-38'!C197,'ID-39'!C197,'ID-40'!C197,'ID-44'!C197,'ID-45'!C197,'ID-57'!C197,'ID-59'!C197))</f>
        <v>1.2084592807354744</v>
      </c>
      <c r="D190" s="1">
        <f>ABS(Mean!D190-MIN('ID-13'!C197,'ID-14'!D197,'ID-15'!C197,'ID-16'!B197,'ID-18'!C197,'ID-26'!D197,'ID-29'!D197,'ID-30'!D197,'ID-33'!C197,'ID-34'!D197,'ID-36'!C197,'ID-37'!C197,'ID-38'!D197,'ID-39'!D197,'ID-40'!D197,'ID-45'!D197,'ID-59'!D197,'ID-71'!C197))</f>
        <v>1.4809833013805971</v>
      </c>
      <c r="E190" s="1">
        <f>ABS(Mean!E190-MIN('ID-03'!B197,'ID-09'!C197,'ID-13'!D197,'ID-15'!D197,'ID-16'!C197,'ID-18'!D197,'ID-24'!D197,'ID-29'!E197,'ID-30'!E197,'ID-33'!D197,'ID-34'!E197,'ID-36'!D197,'ID-38'!E197,'ID-39'!E197,'ID-40'!E197,'ID-44'!D197,'ID-45'!E197,'ID-57'!D197,'ID-70'!C197,'ID-71'!D197))</f>
        <v>2.1390717535946915</v>
      </c>
      <c r="F190" s="1">
        <f>ABS(Mean!F190-MIN('ID-01'!B197,'ID-02'!B197,'ID-03'!C197,'ID-06'!B197,'ID-08'!C197,'ID-09'!D197,'ID-12'!B197,'ID-16'!D197,'ID-18'!E197,'ID-24'!E197,'ID-29'!F197,'ID-33'!E197,'ID-34'!F197,'ID-36'!E197,'ID-38'!F197,'ID-39'!F197,'ID-40'!F197,'ID-45'!F197,'ID-53'!C197,'ID-54'!B197,'ID-57'!E197,'ID-71'!E197))</f>
        <v>3.3122259240707708</v>
      </c>
      <c r="G190" s="1">
        <f>ABS(Mean!G190-MIN('ID-01'!C197,'ID-02'!C197,'ID-03'!D197,'ID-07'!B197,'ID-08'!D197,'ID-11'!D197,'ID-18'!F197,'ID-24'!F197,'ID-29'!G197,'ID-31'!B197,'ID-33'!F197,'ID-34'!G197,'ID-36'!F197,'ID-39'!G197,'ID-40'!G197,'ID-44'!E197,'ID-45'!G197,'ID-50'!B197,'ID-53'!D197,'ID-54'!C197,'ID-57'!F197,'ID-59'!E197,'ID-70'!D197,'ID-71'!F197))</f>
        <v>2.6689600238833648</v>
      </c>
      <c r="H190" s="1">
        <f>ABS(Mean!H190-MIN('ID-03'!E197,'ID-11'!E197,'ID-13'!E197,'ID-15'!E197,'ID-16'!E197,'ID-18'!G197,'ID-24'!G197,'ID-29'!H197,'ID-30'!F197,'ID-31'!C197,'ID-33'!G197,'ID-34'!H197,'ID-40'!H197,'ID-44'!F197,'ID-45'!H197,'ID-54'!D197,'ID-57'!G197,'ID-59'!F197,'ID-70'!E197,'ID-71'!G197))</f>
        <v>1.8168299558363048</v>
      </c>
      <c r="I190" s="1">
        <f>ABS(Mean!I190-MIN('ID-12'!C197,'ID-18'!H197,'ID-24'!H197,'ID-29'!I197,'ID-40'!I197,'ID-44'!G197,'ID-45'!I197,'ID-59'!G197))</f>
        <v>1.8323415109532668</v>
      </c>
      <c r="J190" s="1">
        <f>ABS(Mean!J190-MIN('ID-31'!D197,'ID-40'!J197,'ID-44'!H197,'ID-45'!J197,'ID-57'!H197))</f>
        <v>1.4714252000913124</v>
      </c>
      <c r="K190" s="1">
        <f>ABS(Mean!K190-MIN('ID-26'!E197,'ID-31'!E197,'ID-34'!I197,'ID-36'!G197,'ID-40'!K197,'ID-44'!I197,'ID-57'!I197))</f>
        <v>2.4084989550550686</v>
      </c>
      <c r="M190" s="1">
        <v>23.25</v>
      </c>
      <c r="N190" s="70">
        <f t="shared" si="20"/>
        <v>3.5132749002854223E-4</v>
      </c>
      <c r="O190" s="1">
        <f t="shared" si="21"/>
        <v>2.0132931617053003E-4</v>
      </c>
      <c r="P190" s="1">
        <f t="shared" si="22"/>
        <v>2.4673181801000747E-4</v>
      </c>
      <c r="Q190" s="1">
        <f t="shared" si="23"/>
        <v>3.5636935414887563E-4</v>
      </c>
      <c r="R190" s="1">
        <f t="shared" si="24"/>
        <v>5.5181683895019046E-4</v>
      </c>
      <c r="S190" s="1">
        <f t="shared" si="25"/>
        <v>4.4464873997896863E-4</v>
      </c>
      <c r="T190" s="1">
        <f t="shared" si="26"/>
        <v>3.026838706423284E-4</v>
      </c>
      <c r="U190" s="1">
        <f t="shared" si="27"/>
        <v>3.0526809572481428E-4</v>
      </c>
      <c r="V190" s="1">
        <f t="shared" si="28"/>
        <v>2.4513943833521265E-4</v>
      </c>
      <c r="W190" s="1">
        <f t="shared" si="29"/>
        <v>4.0125592591217445E-4</v>
      </c>
    </row>
    <row r="191" spans="1:23" x14ac:dyDescent="0.25">
      <c r="A191" s="1">
        <v>23.375</v>
      </c>
      <c r="B191" s="1">
        <f>ABS(Mean!B191-MIN('ID-11'!B198,'ID-13'!B198,'ID-14'!B198,'ID-15'!B198,'ID-24'!B198,'ID-26'!B198,'ID-29'!B198,'ID-30'!B198,'ID-32'!B198,'ID-33'!B198,'ID-34'!B198,'ID-37'!B198,'ID-38'!B198,'ID-39'!B198,'ID-40'!B198,'ID-44'!B198,'ID-45'!B198,'ID-53'!B198,'ID-57'!B198,'ID-59'!B198,'ID-70'!B198,'ID-71'!B198))</f>
        <v>2.1071051586816005</v>
      </c>
      <c r="C191" s="1">
        <f>ABS(Mean!C191-MIN('ID-08'!B198,'ID-09'!B198,'ID-11'!C198,'ID-14'!C198,'ID-18'!B198,'ID-24'!C198,'ID-26'!C198,'ID-29'!C198,'ID-30'!C198,'ID-34'!C198,'ID-36'!B198,'ID-38'!C198,'ID-39'!C198,'ID-40'!C198,'ID-44'!C198,'ID-45'!C198,'ID-57'!C198,'ID-59'!C198))</f>
        <v>1.2541517020941055</v>
      </c>
      <c r="D191" s="1">
        <f>ABS(Mean!D191-MIN('ID-13'!C198,'ID-14'!D198,'ID-15'!C198,'ID-16'!B198,'ID-18'!C198,'ID-26'!D198,'ID-29'!D198,'ID-30'!D198,'ID-33'!C198,'ID-34'!D198,'ID-36'!C198,'ID-37'!C198,'ID-38'!D198,'ID-39'!D198,'ID-40'!D198,'ID-45'!D198,'ID-59'!D198,'ID-71'!C198))</f>
        <v>1.4969944934683483</v>
      </c>
      <c r="E191" s="1">
        <f>ABS(Mean!E191-MIN('ID-03'!B198,'ID-09'!C198,'ID-13'!D198,'ID-15'!D198,'ID-16'!C198,'ID-18'!D198,'ID-24'!D198,'ID-29'!E198,'ID-30'!E198,'ID-33'!D198,'ID-34'!E198,'ID-36'!D198,'ID-38'!E198,'ID-39'!E198,'ID-40'!E198,'ID-44'!D198,'ID-45'!E198,'ID-57'!D198,'ID-70'!C198,'ID-71'!D198))</f>
        <v>2.1419209667180645</v>
      </c>
      <c r="F191" s="1">
        <f>ABS(Mean!F191-MIN('ID-01'!B198,'ID-02'!B198,'ID-03'!C198,'ID-06'!B198,'ID-08'!C198,'ID-09'!D198,'ID-12'!B198,'ID-16'!D198,'ID-18'!E198,'ID-24'!E198,'ID-29'!F198,'ID-33'!E198,'ID-34'!F198,'ID-36'!E198,'ID-38'!F198,'ID-39'!F198,'ID-40'!F198,'ID-45'!F198,'ID-53'!C198,'ID-54'!B198,'ID-57'!E198,'ID-71'!E198))</f>
        <v>3.2879086184809747</v>
      </c>
      <c r="G191" s="1">
        <f>ABS(Mean!G191-MIN('ID-01'!C198,'ID-02'!C198,'ID-03'!D198,'ID-07'!B198,'ID-08'!D198,'ID-11'!D198,'ID-18'!F198,'ID-24'!F198,'ID-29'!G198,'ID-31'!B198,'ID-33'!F198,'ID-34'!G198,'ID-36'!F198,'ID-39'!G198,'ID-40'!G198,'ID-44'!E198,'ID-45'!G198,'ID-50'!B198,'ID-53'!D198,'ID-54'!C198,'ID-57'!F198,'ID-59'!E198,'ID-70'!D198,'ID-71'!F198))</f>
        <v>2.6795969589257433</v>
      </c>
      <c r="H191" s="1">
        <f>ABS(Mean!H191-MIN('ID-03'!E198,'ID-11'!E198,'ID-13'!E198,'ID-15'!E198,'ID-16'!E198,'ID-18'!G198,'ID-24'!G198,'ID-29'!H198,'ID-30'!F198,'ID-31'!C198,'ID-33'!G198,'ID-34'!H198,'ID-40'!H198,'ID-44'!F198,'ID-45'!H198,'ID-54'!D198,'ID-57'!G198,'ID-59'!F198,'ID-70'!E198,'ID-71'!G198))</f>
        <v>1.8245530492133109</v>
      </c>
      <c r="I191" s="1">
        <f>ABS(Mean!I191-MIN('ID-12'!C198,'ID-18'!H198,'ID-24'!H198,'ID-29'!I198,'ID-40'!I198,'ID-44'!G198,'ID-45'!I198,'ID-59'!G198))</f>
        <v>1.8669914247355306</v>
      </c>
      <c r="J191" s="1">
        <f>ABS(Mean!J191-MIN('ID-31'!D198,'ID-40'!J198,'ID-44'!H198,'ID-45'!J198,'ID-57'!H198))</f>
        <v>1.4793782697838296</v>
      </c>
      <c r="K191" s="1">
        <f>ABS(Mean!K191-MIN('ID-26'!E198,'ID-31'!E198,'ID-34'!I198,'ID-36'!G198,'ID-40'!K198,'ID-44'!I198,'ID-57'!I198))</f>
        <v>2.4118420099676534</v>
      </c>
      <c r="M191" s="1">
        <v>23.375</v>
      </c>
      <c r="N191" s="70">
        <f t="shared" si="20"/>
        <v>3.5104371943635467E-4</v>
      </c>
      <c r="O191" s="1">
        <f t="shared" si="21"/>
        <v>2.0894167356887801E-4</v>
      </c>
      <c r="P191" s="1">
        <f t="shared" si="22"/>
        <v>2.4939928261182687E-4</v>
      </c>
      <c r="Q191" s="1">
        <f t="shared" si="23"/>
        <v>3.5684403305522955E-4</v>
      </c>
      <c r="R191" s="1">
        <f t="shared" si="24"/>
        <v>5.4776557583893044E-4</v>
      </c>
      <c r="S191" s="1">
        <f t="shared" si="25"/>
        <v>4.4642085335702886E-4</v>
      </c>
      <c r="T191" s="1">
        <f t="shared" si="26"/>
        <v>3.0397053799893759E-4</v>
      </c>
      <c r="U191" s="1">
        <f t="shared" si="27"/>
        <v>3.1104077136093943E-4</v>
      </c>
      <c r="V191" s="1">
        <f t="shared" si="28"/>
        <v>2.4646441974598602E-4</v>
      </c>
      <c r="W191" s="1">
        <f t="shared" si="29"/>
        <v>4.0181287886061106E-4</v>
      </c>
    </row>
    <row r="192" spans="1:23" x14ac:dyDescent="0.25">
      <c r="A192" s="1">
        <v>23.5</v>
      </c>
      <c r="B192" s="1">
        <f>ABS(Mean!B192-MIN('ID-11'!B199,'ID-13'!B199,'ID-14'!B199,'ID-15'!B199,'ID-24'!B199,'ID-26'!B199,'ID-29'!B199,'ID-30'!B199,'ID-32'!B199,'ID-33'!B199,'ID-34'!B199,'ID-37'!B199,'ID-38'!B199,'ID-39'!B199,'ID-40'!B199,'ID-44'!B199,'ID-45'!B199,'ID-53'!B199,'ID-57'!B199,'ID-59'!B199,'ID-70'!B199,'ID-71'!B199))</f>
        <v>2.1312010169016471</v>
      </c>
      <c r="C192" s="1">
        <f>ABS(Mean!C192-MIN('ID-08'!B199,'ID-09'!B199,'ID-11'!C199,'ID-14'!C199,'ID-18'!B199,'ID-24'!C199,'ID-26'!C199,'ID-29'!C199,'ID-30'!C199,'ID-34'!C199,'ID-36'!B199,'ID-38'!C199,'ID-39'!C199,'ID-40'!C199,'ID-44'!C199,'ID-45'!C199,'ID-57'!C199,'ID-59'!C199))</f>
        <v>1.3023104585711316</v>
      </c>
      <c r="D192" s="1">
        <f>ABS(Mean!D192-MIN('ID-13'!C199,'ID-14'!D199,'ID-15'!C199,'ID-16'!B199,'ID-18'!C199,'ID-26'!D199,'ID-29'!D199,'ID-30'!D199,'ID-33'!C199,'ID-34'!D199,'ID-36'!C199,'ID-37'!C199,'ID-38'!D199,'ID-39'!D199,'ID-40'!D199,'ID-45'!D199,'ID-59'!D199,'ID-71'!C199))</f>
        <v>1.5475786161426901</v>
      </c>
      <c r="E192" s="1">
        <f>ABS(Mean!E192-MIN('ID-03'!B199,'ID-09'!C199,'ID-13'!D199,'ID-15'!D199,'ID-16'!C199,'ID-18'!D199,'ID-24'!D199,'ID-29'!E199,'ID-30'!E199,'ID-33'!D199,'ID-34'!E199,'ID-36'!D199,'ID-38'!E199,'ID-39'!E199,'ID-40'!E199,'ID-44'!D199,'ID-45'!E199,'ID-57'!D199,'ID-70'!C199,'ID-71'!D199))</f>
        <v>2.1304553940687514</v>
      </c>
      <c r="F192" s="1">
        <f>ABS(Mean!F192-MIN('ID-01'!B199,'ID-02'!B199,'ID-03'!C199,'ID-06'!B199,'ID-08'!C199,'ID-09'!D199,'ID-12'!B199,'ID-16'!D199,'ID-18'!E199,'ID-24'!E199,'ID-29'!F199,'ID-33'!E199,'ID-34'!F199,'ID-36'!E199,'ID-38'!F199,'ID-39'!F199,'ID-40'!F199,'ID-45'!F199,'ID-53'!C199,'ID-54'!B199,'ID-57'!E199,'ID-71'!E199))</f>
        <v>3.2782674519833623</v>
      </c>
      <c r="G192" s="1">
        <f>ABS(Mean!G192-MIN('ID-01'!C199,'ID-02'!C199,'ID-03'!D199,'ID-07'!B199,'ID-08'!D199,'ID-11'!D199,'ID-18'!F199,'ID-24'!F199,'ID-29'!G199,'ID-31'!B199,'ID-33'!F199,'ID-34'!G199,'ID-36'!F199,'ID-39'!G199,'ID-40'!G199,'ID-44'!E199,'ID-45'!G199,'ID-50'!B199,'ID-53'!D199,'ID-54'!C199,'ID-57'!F199,'ID-59'!E199,'ID-70'!D199,'ID-71'!F199))</f>
        <v>2.6849527027203797</v>
      </c>
      <c r="H192" s="1">
        <f>ABS(Mean!H192-MIN('ID-03'!E199,'ID-11'!E199,'ID-13'!E199,'ID-15'!E199,'ID-16'!E199,'ID-18'!G199,'ID-24'!G199,'ID-29'!H199,'ID-30'!F199,'ID-31'!C199,'ID-33'!G199,'ID-34'!H199,'ID-40'!H199,'ID-44'!F199,'ID-45'!H199,'ID-54'!D199,'ID-57'!G199,'ID-59'!F199,'ID-70'!E199,'ID-71'!G199))</f>
        <v>1.8033176521813161</v>
      </c>
      <c r="I192" s="1">
        <f>ABS(Mean!I192-MIN('ID-12'!C199,'ID-18'!H199,'ID-24'!H199,'ID-29'!I199,'ID-40'!I199,'ID-44'!G199,'ID-45'!I199,'ID-59'!G199))</f>
        <v>1.8917899377350569</v>
      </c>
      <c r="J192" s="1">
        <f>ABS(Mean!J192-MIN('ID-31'!D199,'ID-40'!J199,'ID-44'!H199,'ID-45'!J199,'ID-57'!H199))</f>
        <v>1.4643060008352795</v>
      </c>
      <c r="K192" s="1">
        <f>ABS(Mean!K192-MIN('ID-26'!E199,'ID-31'!E199,'ID-34'!I199,'ID-36'!G199,'ID-40'!K199,'ID-44'!I199,'ID-57'!I199))</f>
        <v>2.4032562089895357</v>
      </c>
      <c r="M192" s="1">
        <v>23.5</v>
      </c>
      <c r="N192" s="70">
        <f t="shared" si="20"/>
        <v>3.5505808941581443E-4</v>
      </c>
      <c r="O192" s="1">
        <f t="shared" si="21"/>
        <v>2.1696492239795055E-4</v>
      </c>
      <c r="P192" s="1">
        <f t="shared" si="22"/>
        <v>2.5782659744937221E-4</v>
      </c>
      <c r="Q192" s="1">
        <f t="shared" si="23"/>
        <v>3.5493386865185399E-4</v>
      </c>
      <c r="R192" s="1">
        <f t="shared" si="24"/>
        <v>5.4615935750042819E-4</v>
      </c>
      <c r="S192" s="1">
        <f t="shared" si="25"/>
        <v>4.4731312027321529E-4</v>
      </c>
      <c r="T192" s="1">
        <f t="shared" si="26"/>
        <v>3.0043272085340729E-4</v>
      </c>
      <c r="U192" s="1">
        <f t="shared" si="27"/>
        <v>3.1517220362666052E-4</v>
      </c>
      <c r="V192" s="1">
        <f t="shared" si="28"/>
        <v>2.4395337973915759E-4</v>
      </c>
      <c r="W192" s="1">
        <f t="shared" si="29"/>
        <v>4.0038248441765667E-4</v>
      </c>
    </row>
    <row r="193" spans="1:23" x14ac:dyDescent="0.25">
      <c r="A193" s="1">
        <v>23.625</v>
      </c>
      <c r="B193" s="1">
        <f>ABS(Mean!B193-MIN('ID-11'!B200,'ID-13'!B200,'ID-14'!B200,'ID-15'!B200,'ID-24'!B200,'ID-26'!B200,'ID-29'!B200,'ID-30'!B200,'ID-32'!B200,'ID-33'!B200,'ID-34'!B200,'ID-37'!B200,'ID-38'!B200,'ID-39'!B200,'ID-40'!B200,'ID-44'!B200,'ID-45'!B200,'ID-53'!B200,'ID-57'!B200,'ID-59'!B200,'ID-70'!B200,'ID-71'!B200))</f>
        <v>2.1278613347500177</v>
      </c>
      <c r="C193" s="1">
        <f>ABS(Mean!C193-MIN('ID-08'!B200,'ID-09'!B200,'ID-11'!C200,'ID-14'!C200,'ID-18'!B200,'ID-24'!C200,'ID-26'!C200,'ID-29'!C200,'ID-30'!C200,'ID-34'!C200,'ID-36'!B200,'ID-38'!C200,'ID-39'!C200,'ID-40'!C200,'ID-44'!C200,'ID-45'!C200,'ID-57'!C200,'ID-59'!C200))</f>
        <v>1.3397074841235108</v>
      </c>
      <c r="D193" s="1">
        <f>ABS(Mean!D193-MIN('ID-13'!C200,'ID-14'!D200,'ID-15'!C200,'ID-16'!B200,'ID-18'!C200,'ID-26'!D200,'ID-29'!D200,'ID-30'!D200,'ID-33'!C200,'ID-34'!D200,'ID-36'!C200,'ID-37'!C200,'ID-38'!D200,'ID-39'!D200,'ID-40'!D200,'ID-45'!D200,'ID-59'!D200,'ID-71'!C200))</f>
        <v>1.5432440680940234</v>
      </c>
      <c r="E193" s="1">
        <f>ABS(Mean!E193-MIN('ID-03'!B200,'ID-09'!C200,'ID-13'!D200,'ID-15'!D200,'ID-16'!C200,'ID-18'!D200,'ID-24'!D200,'ID-29'!E200,'ID-30'!E200,'ID-33'!D200,'ID-34'!E200,'ID-36'!D200,'ID-38'!E200,'ID-39'!E200,'ID-40'!E200,'ID-44'!D200,'ID-45'!E200,'ID-57'!D200,'ID-70'!C200,'ID-71'!D200))</f>
        <v>2.160031201772397</v>
      </c>
      <c r="F193" s="1">
        <f>ABS(Mean!F193-MIN('ID-01'!B200,'ID-02'!B200,'ID-03'!C200,'ID-06'!B200,'ID-08'!C200,'ID-09'!D200,'ID-12'!B200,'ID-16'!D200,'ID-18'!E200,'ID-24'!E200,'ID-29'!F200,'ID-33'!E200,'ID-34'!F200,'ID-36'!E200,'ID-38'!F200,'ID-39'!F200,'ID-40'!F200,'ID-45'!F200,'ID-53'!C200,'ID-54'!B200,'ID-57'!E200,'ID-71'!E200))</f>
        <v>3.2667908333109827</v>
      </c>
      <c r="G193" s="1">
        <f>ABS(Mean!G193-MIN('ID-01'!C200,'ID-02'!C200,'ID-03'!D200,'ID-07'!B200,'ID-08'!D200,'ID-11'!D200,'ID-18'!F200,'ID-24'!F200,'ID-29'!G200,'ID-31'!B200,'ID-33'!F200,'ID-34'!G200,'ID-36'!F200,'ID-39'!G200,'ID-40'!G200,'ID-44'!E200,'ID-45'!G200,'ID-50'!B200,'ID-53'!D200,'ID-54'!C200,'ID-57'!F200,'ID-59'!E200,'ID-70'!D200,'ID-71'!F200))</f>
        <v>2.6847108903188284</v>
      </c>
      <c r="H193" s="1">
        <f>ABS(Mean!H193-MIN('ID-03'!E200,'ID-11'!E200,'ID-13'!E200,'ID-15'!E200,'ID-16'!E200,'ID-18'!G200,'ID-24'!G200,'ID-29'!H200,'ID-30'!F200,'ID-31'!C200,'ID-33'!G200,'ID-34'!H200,'ID-40'!H200,'ID-44'!F200,'ID-45'!H200,'ID-54'!D200,'ID-57'!G200,'ID-59'!F200,'ID-70'!E200,'ID-71'!G200))</f>
        <v>1.8043411101127826</v>
      </c>
      <c r="I193" s="1">
        <f>ABS(Mean!I193-MIN('ID-12'!C200,'ID-18'!H200,'ID-24'!H200,'ID-29'!I200,'ID-40'!I200,'ID-44'!G200,'ID-45'!I200,'ID-59'!G200))</f>
        <v>1.8775746812920353</v>
      </c>
      <c r="J193" s="1">
        <f>ABS(Mean!J193-MIN('ID-31'!D200,'ID-40'!J200,'ID-44'!H200,'ID-45'!J200,'ID-57'!H200))</f>
        <v>1.4753747049124368</v>
      </c>
      <c r="K193" s="1">
        <f>ABS(Mean!K193-MIN('ID-26'!E200,'ID-31'!E200,'ID-34'!I200,'ID-36'!G200,'ID-40'!K200,'ID-44'!I200,'ID-57'!I200))</f>
        <v>2.4043663403267113</v>
      </c>
      <c r="M193" s="1">
        <v>23.625</v>
      </c>
      <c r="N193" s="70">
        <f t="shared" si="20"/>
        <v>3.5450169836935297E-4</v>
      </c>
      <c r="O193" s="1">
        <f t="shared" si="21"/>
        <v>2.2319526685497692E-4</v>
      </c>
      <c r="P193" s="1">
        <f t="shared" si="22"/>
        <v>2.571044617444643E-4</v>
      </c>
      <c r="Q193" s="1">
        <f t="shared" si="23"/>
        <v>3.5986119821528138E-4</v>
      </c>
      <c r="R193" s="1">
        <f t="shared" si="24"/>
        <v>5.442473528296098E-4</v>
      </c>
      <c r="S193" s="1">
        <f t="shared" si="25"/>
        <v>4.4727283432711686E-4</v>
      </c>
      <c r="T193" s="1">
        <f t="shared" si="26"/>
        <v>3.0060322894478959E-4</v>
      </c>
      <c r="U193" s="1">
        <f t="shared" si="27"/>
        <v>3.128039419032531E-4</v>
      </c>
      <c r="V193" s="1">
        <f t="shared" si="28"/>
        <v>2.4579742583841197E-4</v>
      </c>
      <c r="W193" s="1">
        <f t="shared" si="29"/>
        <v>4.0056743229843013E-4</v>
      </c>
    </row>
    <row r="194" spans="1:23" x14ac:dyDescent="0.25">
      <c r="A194" s="1">
        <v>23.75</v>
      </c>
      <c r="B194" s="1">
        <f>ABS(Mean!B194-MIN('ID-11'!B201,'ID-13'!B201,'ID-14'!B201,'ID-15'!B201,'ID-24'!B201,'ID-26'!B201,'ID-29'!B201,'ID-30'!B201,'ID-32'!B201,'ID-33'!B201,'ID-34'!B201,'ID-37'!B201,'ID-38'!B201,'ID-39'!B201,'ID-40'!B201,'ID-44'!B201,'ID-45'!B201,'ID-53'!B201,'ID-57'!B201,'ID-59'!B201,'ID-70'!B201,'ID-71'!B201))</f>
        <v>2.123631790972289</v>
      </c>
      <c r="C194" s="1">
        <f>ABS(Mean!C194-MIN('ID-08'!B201,'ID-09'!B201,'ID-11'!C201,'ID-14'!C201,'ID-18'!B201,'ID-24'!C201,'ID-26'!C201,'ID-29'!C201,'ID-30'!C201,'ID-34'!C201,'ID-36'!B201,'ID-38'!C201,'ID-39'!C201,'ID-40'!C201,'ID-44'!C201,'ID-45'!C201,'ID-57'!C201,'ID-59'!C201))</f>
        <v>1.3425476351047636</v>
      </c>
      <c r="D194" s="1">
        <f>ABS(Mean!D194-MIN('ID-13'!C201,'ID-14'!D201,'ID-15'!C201,'ID-16'!B201,'ID-18'!C201,'ID-26'!D201,'ID-29'!D201,'ID-30'!D201,'ID-33'!C201,'ID-34'!D201,'ID-36'!C201,'ID-37'!C201,'ID-38'!D201,'ID-39'!D201,'ID-40'!D201,'ID-45'!D201,'ID-59'!D201,'ID-71'!C201))</f>
        <v>1.5647692420515318</v>
      </c>
      <c r="E194" s="1">
        <f>ABS(Mean!E194-MIN('ID-03'!B201,'ID-09'!C201,'ID-13'!D201,'ID-15'!D201,'ID-16'!C201,'ID-18'!D201,'ID-24'!D201,'ID-29'!E201,'ID-30'!E201,'ID-33'!D201,'ID-34'!E201,'ID-36'!D201,'ID-38'!E201,'ID-39'!E201,'ID-40'!E201,'ID-44'!D201,'ID-45'!E201,'ID-57'!D201,'ID-70'!C201,'ID-71'!D201))</f>
        <v>2.1721129224797631</v>
      </c>
      <c r="F194" s="1">
        <f>ABS(Mean!F194-MIN('ID-01'!B201,'ID-02'!B201,'ID-03'!C201,'ID-06'!B201,'ID-08'!C201,'ID-09'!D201,'ID-12'!B201,'ID-16'!D201,'ID-18'!E201,'ID-24'!E201,'ID-29'!F201,'ID-33'!E201,'ID-34'!F201,'ID-36'!E201,'ID-38'!F201,'ID-39'!F201,'ID-40'!F201,'ID-45'!F201,'ID-53'!C201,'ID-54'!B201,'ID-57'!E201,'ID-71'!E201))</f>
        <v>3.3030652468865283</v>
      </c>
      <c r="G194" s="1">
        <f>ABS(Mean!G194-MIN('ID-01'!C201,'ID-02'!C201,'ID-03'!D201,'ID-07'!B201,'ID-08'!D201,'ID-11'!D201,'ID-18'!F201,'ID-24'!F201,'ID-29'!G201,'ID-31'!B201,'ID-33'!F201,'ID-34'!G201,'ID-36'!F201,'ID-39'!G201,'ID-40'!G201,'ID-44'!E201,'ID-45'!G201,'ID-50'!B201,'ID-53'!D201,'ID-54'!C201,'ID-57'!F201,'ID-59'!E201,'ID-70'!D201,'ID-71'!F201))</f>
        <v>2.7067234396162965</v>
      </c>
      <c r="H194" s="1">
        <f>ABS(Mean!H194-MIN('ID-03'!E201,'ID-11'!E201,'ID-13'!E201,'ID-15'!E201,'ID-16'!E201,'ID-18'!G201,'ID-24'!G201,'ID-29'!H201,'ID-30'!F201,'ID-31'!C201,'ID-33'!G201,'ID-34'!H201,'ID-40'!H201,'ID-44'!F201,'ID-45'!H201,'ID-54'!D201,'ID-57'!G201,'ID-59'!F201,'ID-70'!E201,'ID-71'!G201))</f>
        <v>1.7819356468230514</v>
      </c>
      <c r="I194" s="1">
        <f>ABS(Mean!I194-MIN('ID-12'!C201,'ID-18'!H201,'ID-24'!H201,'ID-29'!I201,'ID-40'!I201,'ID-44'!G201,'ID-45'!I201,'ID-59'!G201))</f>
        <v>1.8467013022672467</v>
      </c>
      <c r="J194" s="1">
        <f>ABS(Mean!J194-MIN('ID-31'!D201,'ID-40'!J201,'ID-44'!H201,'ID-45'!J201,'ID-57'!H201))</f>
        <v>1.4775566604961459</v>
      </c>
      <c r="K194" s="1">
        <f>ABS(Mean!K194-MIN('ID-26'!E201,'ID-31'!E201,'ID-34'!I201,'ID-36'!G201,'ID-40'!K201,'ID-44'!I201,'ID-57'!I201))</f>
        <v>2.3572940677818157</v>
      </c>
      <c r="M194" s="1">
        <v>23.75</v>
      </c>
      <c r="N194" s="70">
        <f t="shared" si="20"/>
        <v>3.537970563759834E-4</v>
      </c>
      <c r="O194" s="1">
        <f t="shared" si="21"/>
        <v>2.2366843600845363E-4</v>
      </c>
      <c r="P194" s="1">
        <f t="shared" si="22"/>
        <v>2.6069055572578521E-4</v>
      </c>
      <c r="Q194" s="1">
        <f t="shared" si="23"/>
        <v>3.6187401288512855E-4</v>
      </c>
      <c r="R194" s="1">
        <f t="shared" si="24"/>
        <v>5.5029067013129566E-4</v>
      </c>
      <c r="S194" s="1">
        <f t="shared" si="25"/>
        <v>4.5094012504007502E-4</v>
      </c>
      <c r="T194" s="1">
        <f t="shared" si="26"/>
        <v>2.9687047876072038E-4</v>
      </c>
      <c r="U194" s="1">
        <f t="shared" si="27"/>
        <v>3.0766043695772333E-4</v>
      </c>
      <c r="V194" s="1">
        <f t="shared" si="28"/>
        <v>2.4616093963865794E-4</v>
      </c>
      <c r="W194" s="1">
        <f t="shared" si="29"/>
        <v>3.9272519169245051E-4</v>
      </c>
    </row>
    <row r="195" spans="1:23" x14ac:dyDescent="0.25">
      <c r="A195" s="1">
        <v>23.875</v>
      </c>
      <c r="B195" s="1">
        <f>ABS(Mean!B195-MIN('ID-11'!B202,'ID-13'!B202,'ID-14'!B202,'ID-15'!B202,'ID-24'!B202,'ID-26'!B202,'ID-29'!B202,'ID-30'!B202,'ID-32'!B202,'ID-33'!B202,'ID-34'!B202,'ID-37'!B202,'ID-38'!B202,'ID-39'!B202,'ID-40'!B202,'ID-44'!B202,'ID-45'!B202,'ID-53'!B202,'ID-57'!B202,'ID-59'!B202,'ID-70'!B202,'ID-71'!B202))</f>
        <v>2.124456035689688</v>
      </c>
      <c r="C195" s="1">
        <f>ABS(Mean!C195-MIN('ID-08'!B202,'ID-09'!B202,'ID-11'!C202,'ID-14'!C202,'ID-18'!B202,'ID-24'!C202,'ID-26'!C202,'ID-29'!C202,'ID-30'!C202,'ID-34'!C202,'ID-36'!B202,'ID-38'!C202,'ID-39'!C202,'ID-40'!C202,'ID-44'!C202,'ID-45'!C202,'ID-57'!C202,'ID-59'!C202))</f>
        <v>1.3401246904833821</v>
      </c>
      <c r="D195" s="1">
        <f>ABS(Mean!D195-MIN('ID-13'!C202,'ID-14'!D202,'ID-15'!C202,'ID-16'!B202,'ID-18'!C202,'ID-26'!D202,'ID-29'!D202,'ID-30'!D202,'ID-33'!C202,'ID-34'!D202,'ID-36'!C202,'ID-37'!C202,'ID-38'!D202,'ID-39'!D202,'ID-40'!D202,'ID-45'!D202,'ID-59'!D202,'ID-71'!C202))</f>
        <v>1.5487954677702305</v>
      </c>
      <c r="E195" s="1">
        <f>ABS(Mean!E195-MIN('ID-03'!B202,'ID-09'!C202,'ID-13'!D202,'ID-15'!D202,'ID-16'!C202,'ID-18'!D202,'ID-24'!D202,'ID-29'!E202,'ID-30'!E202,'ID-33'!D202,'ID-34'!E202,'ID-36'!D202,'ID-38'!E202,'ID-39'!E202,'ID-40'!E202,'ID-44'!D202,'ID-45'!E202,'ID-57'!D202,'ID-70'!C202,'ID-71'!D202))</f>
        <v>2.1753605566101579</v>
      </c>
      <c r="F195" s="1">
        <f>ABS(Mean!F195-MIN('ID-01'!B202,'ID-02'!B202,'ID-03'!C202,'ID-06'!B202,'ID-08'!C202,'ID-09'!D202,'ID-12'!B202,'ID-16'!D202,'ID-18'!E202,'ID-24'!E202,'ID-29'!F202,'ID-33'!E202,'ID-34'!F202,'ID-36'!E202,'ID-38'!F202,'ID-39'!F202,'ID-40'!F202,'ID-45'!F202,'ID-53'!C202,'ID-54'!B202,'ID-57'!E202,'ID-71'!E202))</f>
        <v>3.3491613248374543</v>
      </c>
      <c r="G195" s="1">
        <f>ABS(Mean!G195-MIN('ID-01'!C202,'ID-02'!C202,'ID-03'!D202,'ID-07'!B202,'ID-08'!D202,'ID-11'!D202,'ID-18'!F202,'ID-24'!F202,'ID-29'!G202,'ID-31'!B202,'ID-33'!F202,'ID-34'!G202,'ID-36'!F202,'ID-39'!G202,'ID-40'!G202,'ID-44'!E202,'ID-45'!G202,'ID-50'!B202,'ID-53'!D202,'ID-54'!C202,'ID-57'!F202,'ID-59'!E202,'ID-70'!D202,'ID-71'!F202))</f>
        <v>2.7078443223582536</v>
      </c>
      <c r="H195" s="1">
        <f>ABS(Mean!H195-MIN('ID-03'!E202,'ID-11'!E202,'ID-13'!E202,'ID-15'!E202,'ID-16'!E202,'ID-18'!G202,'ID-24'!G202,'ID-29'!H202,'ID-30'!F202,'ID-31'!C202,'ID-33'!G202,'ID-34'!H202,'ID-40'!H202,'ID-44'!F202,'ID-45'!H202,'ID-54'!D202,'ID-57'!G202,'ID-59'!F202,'ID-70'!E202,'ID-71'!G202))</f>
        <v>1.7830941021205129</v>
      </c>
      <c r="I195" s="1">
        <f>ABS(Mean!I195-MIN('ID-12'!C202,'ID-18'!H202,'ID-24'!H202,'ID-29'!I202,'ID-40'!I202,'ID-44'!G202,'ID-45'!I202,'ID-59'!G202))</f>
        <v>1.8100976545815659</v>
      </c>
      <c r="J195" s="1">
        <f>ABS(Mean!J195-MIN('ID-31'!D202,'ID-40'!J202,'ID-44'!H202,'ID-45'!J202,'ID-57'!H202))</f>
        <v>1.4619720230014035</v>
      </c>
      <c r="K195" s="1">
        <f>ABS(Mean!K195-MIN('ID-26'!E202,'ID-31'!E202,'ID-34'!I202,'ID-36'!G202,'ID-40'!K202,'ID-44'!I202,'ID-57'!I202))</f>
        <v>2.3045032631594458</v>
      </c>
      <c r="M195" s="1">
        <v>23.875</v>
      </c>
      <c r="N195" s="70">
        <f t="shared" si="20"/>
        <v>3.5393437554590202E-4</v>
      </c>
      <c r="O195" s="1">
        <f t="shared" si="21"/>
        <v>2.2326477343453146E-4</v>
      </c>
      <c r="P195" s="1">
        <f t="shared" si="22"/>
        <v>2.5802932493052043E-4</v>
      </c>
      <c r="Q195" s="1">
        <f t="shared" si="23"/>
        <v>3.6241506873125234E-4</v>
      </c>
      <c r="R195" s="1">
        <f t="shared" si="24"/>
        <v>5.5797027671791993E-4</v>
      </c>
      <c r="S195" s="1">
        <f t="shared" si="25"/>
        <v>4.5112686410488507E-4</v>
      </c>
      <c r="T195" s="1">
        <f t="shared" si="26"/>
        <v>2.9706347741327745E-4</v>
      </c>
      <c r="U195" s="1">
        <f t="shared" si="27"/>
        <v>3.0156226925328889E-4</v>
      </c>
      <c r="V195" s="1">
        <f t="shared" si="28"/>
        <v>2.4356453903203384E-4</v>
      </c>
      <c r="W195" s="1">
        <f t="shared" si="29"/>
        <v>3.8393024364236371E-4</v>
      </c>
    </row>
    <row r="196" spans="1:23" x14ac:dyDescent="0.25">
      <c r="A196" s="1">
        <v>24</v>
      </c>
      <c r="B196" s="1">
        <f>ABS(Mean!B196-MIN('ID-11'!B203,'ID-13'!B203,'ID-14'!B203,'ID-15'!B203,'ID-24'!B203,'ID-26'!B203,'ID-29'!B203,'ID-30'!B203,'ID-32'!B203,'ID-33'!B203,'ID-34'!B203,'ID-37'!B203,'ID-38'!B203,'ID-39'!B203,'ID-40'!B203,'ID-44'!B203,'ID-45'!B203,'ID-53'!B203,'ID-57'!B203,'ID-59'!B203,'ID-70'!B203,'ID-71'!B203))</f>
        <v>2.1482220605924938</v>
      </c>
      <c r="C196" s="1">
        <f>ABS(Mean!C196-MIN('ID-08'!B203,'ID-09'!B203,'ID-11'!C203,'ID-14'!C203,'ID-18'!B203,'ID-24'!C203,'ID-26'!C203,'ID-29'!C203,'ID-30'!C203,'ID-34'!C203,'ID-36'!B203,'ID-38'!C203,'ID-39'!C203,'ID-40'!C203,'ID-44'!C203,'ID-45'!C203,'ID-57'!C203,'ID-59'!C203))</f>
        <v>1.3246064171772556</v>
      </c>
      <c r="D196" s="1">
        <f>ABS(Mean!D196-MIN('ID-13'!C203,'ID-14'!D203,'ID-15'!C203,'ID-16'!B203,'ID-18'!C203,'ID-26'!D203,'ID-29'!D203,'ID-30'!D203,'ID-33'!C203,'ID-34'!D203,'ID-36'!C203,'ID-37'!C203,'ID-38'!D203,'ID-39'!D203,'ID-40'!D203,'ID-45'!D203,'ID-59'!D203,'ID-71'!C203))</f>
        <v>1.5403882847619534</v>
      </c>
      <c r="E196" s="1">
        <f>ABS(Mean!E196-MIN('ID-03'!B203,'ID-09'!C203,'ID-13'!D203,'ID-15'!D203,'ID-16'!C203,'ID-18'!D203,'ID-24'!D203,'ID-29'!E203,'ID-30'!E203,'ID-33'!D203,'ID-34'!E203,'ID-36'!D203,'ID-38'!E203,'ID-39'!E203,'ID-40'!E203,'ID-44'!D203,'ID-45'!E203,'ID-57'!D203,'ID-70'!C203,'ID-71'!D203))</f>
        <v>2.2222074539422119</v>
      </c>
      <c r="F196" s="1">
        <f>ABS(Mean!F196-MIN('ID-01'!B203,'ID-02'!B203,'ID-03'!C203,'ID-06'!B203,'ID-08'!C203,'ID-09'!D203,'ID-12'!B203,'ID-16'!D203,'ID-18'!E203,'ID-24'!E203,'ID-29'!F203,'ID-33'!E203,'ID-34'!F203,'ID-36'!E203,'ID-38'!F203,'ID-39'!F203,'ID-40'!F203,'ID-45'!F203,'ID-53'!C203,'ID-54'!B203,'ID-57'!E203,'ID-71'!E203))</f>
        <v>3.3485122556037661</v>
      </c>
      <c r="G196" s="1">
        <f>ABS(Mean!G196-MIN('ID-01'!C203,'ID-02'!C203,'ID-03'!D203,'ID-07'!B203,'ID-08'!D203,'ID-11'!D203,'ID-18'!F203,'ID-24'!F203,'ID-29'!G203,'ID-31'!B203,'ID-33'!F203,'ID-34'!G203,'ID-36'!F203,'ID-39'!G203,'ID-40'!G203,'ID-44'!E203,'ID-45'!G203,'ID-50'!B203,'ID-53'!D203,'ID-54'!C203,'ID-57'!F203,'ID-59'!E203,'ID-70'!D203,'ID-71'!F203))</f>
        <v>2.7059361034033</v>
      </c>
      <c r="H196" s="1">
        <f>ABS(Mean!H196-MIN('ID-03'!E203,'ID-11'!E203,'ID-13'!E203,'ID-15'!E203,'ID-16'!E203,'ID-18'!G203,'ID-24'!G203,'ID-29'!H203,'ID-30'!F203,'ID-31'!C203,'ID-33'!G203,'ID-34'!H203,'ID-40'!H203,'ID-44'!F203,'ID-45'!H203,'ID-54'!D203,'ID-57'!G203,'ID-59'!F203,'ID-70'!E203,'ID-71'!G203))</f>
        <v>1.7816839692934594</v>
      </c>
      <c r="I196" s="1">
        <f>ABS(Mean!I196-MIN('ID-12'!C203,'ID-18'!H203,'ID-24'!H203,'ID-29'!I203,'ID-40'!I203,'ID-44'!G203,'ID-45'!I203,'ID-59'!G203))</f>
        <v>1.8248379859796886</v>
      </c>
      <c r="J196" s="1">
        <f>ABS(Mean!J196-MIN('ID-31'!D203,'ID-40'!J203,'ID-44'!H203,'ID-45'!J203,'ID-57'!H203))</f>
        <v>1.4523298012647752</v>
      </c>
      <c r="K196" s="1">
        <f>ABS(Mean!K196-MIN('ID-26'!E203,'ID-31'!E203,'ID-34'!I203,'ID-36'!G203,'ID-40'!K203,'ID-44'!I203,'ID-57'!I203))</f>
        <v>2.2362759010578301</v>
      </c>
      <c r="M196" s="1">
        <v>24</v>
      </c>
      <c r="N196" s="70">
        <f t="shared" si="20"/>
        <v>3.5789379529470951E-4</v>
      </c>
      <c r="O196" s="1">
        <f t="shared" si="21"/>
        <v>2.2067942910173078E-4</v>
      </c>
      <c r="P196" s="1">
        <f t="shared" si="22"/>
        <v>2.5662868824134148E-4</v>
      </c>
      <c r="Q196" s="1">
        <f t="shared" si="23"/>
        <v>3.7021976182677254E-4</v>
      </c>
      <c r="R196" s="1">
        <f t="shared" si="24"/>
        <v>5.5786214178358748E-4</v>
      </c>
      <c r="S196" s="1">
        <f t="shared" si="25"/>
        <v>4.508089548269898E-4</v>
      </c>
      <c r="T196" s="1">
        <f t="shared" si="26"/>
        <v>2.9682854928429037E-4</v>
      </c>
      <c r="U196" s="1">
        <f t="shared" si="27"/>
        <v>3.0401800846421612E-4</v>
      </c>
      <c r="V196" s="1">
        <f t="shared" si="28"/>
        <v>2.4195814489071156E-4</v>
      </c>
      <c r="W196" s="1">
        <f t="shared" si="29"/>
        <v>3.7256356511623453E-4</v>
      </c>
    </row>
    <row r="197" spans="1:23" x14ac:dyDescent="0.25">
      <c r="A197" s="1">
        <v>24.125</v>
      </c>
      <c r="B197" s="1">
        <f>ABS(Mean!B197-MIN('ID-11'!B204,'ID-13'!B204,'ID-14'!B204,'ID-15'!B204,'ID-24'!B204,'ID-26'!B204,'ID-29'!B204,'ID-30'!B204,'ID-32'!B204,'ID-33'!B204,'ID-34'!B204,'ID-37'!B204,'ID-38'!B204,'ID-39'!B204,'ID-40'!B204,'ID-44'!B204,'ID-45'!B204,'ID-53'!B204,'ID-57'!B204,'ID-59'!B204,'ID-70'!B204,'ID-71'!B204))</f>
        <v>2.1463075495913109</v>
      </c>
      <c r="C197" s="1">
        <f>ABS(Mean!C197-MIN('ID-08'!B204,'ID-09'!B204,'ID-11'!C204,'ID-14'!C204,'ID-18'!B204,'ID-24'!C204,'ID-26'!C204,'ID-29'!C204,'ID-30'!C204,'ID-34'!C204,'ID-36'!B204,'ID-38'!C204,'ID-39'!C204,'ID-40'!C204,'ID-44'!C204,'ID-45'!C204,'ID-57'!C204,'ID-59'!C204))</f>
        <v>1.3189573782908366</v>
      </c>
      <c r="D197" s="1">
        <f>ABS(Mean!D197-MIN('ID-13'!C204,'ID-14'!D204,'ID-15'!C204,'ID-16'!B204,'ID-18'!C204,'ID-26'!D204,'ID-29'!D204,'ID-30'!D204,'ID-33'!C204,'ID-34'!D204,'ID-36'!C204,'ID-37'!C204,'ID-38'!D204,'ID-39'!D204,'ID-40'!D204,'ID-45'!D204,'ID-59'!D204,'ID-71'!C204))</f>
        <v>1.5439885221862046</v>
      </c>
      <c r="E197" s="1">
        <f>ABS(Mean!E197-MIN('ID-03'!B204,'ID-09'!C204,'ID-13'!D204,'ID-15'!D204,'ID-16'!C204,'ID-18'!D204,'ID-24'!D204,'ID-29'!E204,'ID-30'!E204,'ID-33'!D204,'ID-34'!E204,'ID-36'!D204,'ID-38'!E204,'ID-39'!E204,'ID-40'!E204,'ID-44'!D204,'ID-45'!E204,'ID-57'!D204,'ID-70'!C204,'ID-71'!D204))</f>
        <v>2.2193119981539269</v>
      </c>
      <c r="F197" s="1">
        <f>ABS(Mean!F197-MIN('ID-01'!B204,'ID-02'!B204,'ID-03'!C204,'ID-06'!B204,'ID-08'!C204,'ID-09'!D204,'ID-12'!B204,'ID-16'!D204,'ID-18'!E204,'ID-24'!E204,'ID-29'!F204,'ID-33'!E204,'ID-34'!F204,'ID-36'!E204,'ID-38'!F204,'ID-39'!F204,'ID-40'!F204,'ID-45'!F204,'ID-53'!C204,'ID-54'!B204,'ID-57'!E204,'ID-71'!E204))</f>
        <v>3.342485041608581</v>
      </c>
      <c r="G197" s="1">
        <f>ABS(Mean!G197-MIN('ID-01'!C204,'ID-02'!C204,'ID-03'!D204,'ID-07'!B204,'ID-08'!D204,'ID-11'!D204,'ID-18'!F204,'ID-24'!F204,'ID-29'!G204,'ID-31'!B204,'ID-33'!F204,'ID-34'!G204,'ID-36'!F204,'ID-39'!G204,'ID-40'!G204,'ID-44'!E204,'ID-45'!G204,'ID-50'!B204,'ID-53'!D204,'ID-54'!C204,'ID-57'!F204,'ID-59'!E204,'ID-70'!D204,'ID-71'!F204))</f>
        <v>2.7003232926252743</v>
      </c>
      <c r="H197" s="1">
        <f>ABS(Mean!H197-MIN('ID-03'!E204,'ID-11'!E204,'ID-13'!E204,'ID-15'!E204,'ID-16'!E204,'ID-18'!G204,'ID-24'!G204,'ID-29'!H204,'ID-30'!F204,'ID-31'!C204,'ID-33'!G204,'ID-34'!H204,'ID-40'!H204,'ID-44'!F204,'ID-45'!H204,'ID-54'!D204,'ID-57'!G204,'ID-59'!F204,'ID-70'!E204,'ID-71'!G204))</f>
        <v>1.8035141981039864</v>
      </c>
      <c r="I197" s="1">
        <f>ABS(Mean!I197-MIN('ID-12'!C204,'ID-18'!H204,'ID-24'!H204,'ID-29'!I204,'ID-40'!I204,'ID-44'!G204,'ID-45'!I204,'ID-59'!G204))</f>
        <v>1.8231432200650395</v>
      </c>
      <c r="J197" s="1">
        <f>ABS(Mean!J197-MIN('ID-31'!D204,'ID-40'!J204,'ID-44'!H204,'ID-45'!J204,'ID-57'!H204))</f>
        <v>1.4427709007189398</v>
      </c>
      <c r="K197" s="1">
        <f>ABS(Mean!K197-MIN('ID-26'!E204,'ID-31'!E204,'ID-34'!I204,'ID-36'!G204,'ID-40'!K204,'ID-44'!I204,'ID-57'!I204))</f>
        <v>2.2404305546271992</v>
      </c>
      <c r="M197" s="1">
        <v>24.125</v>
      </c>
      <c r="N197" s="70">
        <f t="shared" ref="N197:N244" si="30">B197*(0.1666*0.001)</f>
        <v>3.575748377619124E-4</v>
      </c>
      <c r="O197" s="1">
        <f t="shared" ref="O197:O244" si="31">C197*(0.1666*0.001)</f>
        <v>2.1973829922325338E-4</v>
      </c>
      <c r="P197" s="1">
        <f t="shared" ref="P197:P244" si="32">D197*(0.1666*0.001)</f>
        <v>2.5722848779622173E-4</v>
      </c>
      <c r="Q197" s="1">
        <f t="shared" ref="Q197:Q244" si="33">E197*(0.1666*0.001)</f>
        <v>3.6973737889244425E-4</v>
      </c>
      <c r="R197" s="1">
        <f t="shared" ref="R197:R244" si="34">F197*(0.1666*0.001)</f>
        <v>5.5685800793198962E-4</v>
      </c>
      <c r="S197" s="1">
        <f t="shared" ref="S197:S244" si="35">G197*(0.1666*0.001)</f>
        <v>4.4987386055137072E-4</v>
      </c>
      <c r="T197" s="1">
        <f t="shared" ref="T197:T244" si="36">H197*(0.1666*0.001)</f>
        <v>3.0046546540412418E-4</v>
      </c>
      <c r="U197" s="1">
        <f t="shared" ref="U197:U244" si="37">I197*(0.1666*0.001)</f>
        <v>3.0373566046283559E-4</v>
      </c>
      <c r="V197" s="1">
        <f t="shared" ref="V197:V244" si="38">J197*(0.1666*0.001)</f>
        <v>2.4036563205977537E-4</v>
      </c>
      <c r="W197" s="1">
        <f t="shared" ref="W197:W244" si="39">K197*(0.1666*0.001)</f>
        <v>3.7325573040089142E-4</v>
      </c>
    </row>
    <row r="198" spans="1:23" x14ac:dyDescent="0.25">
      <c r="A198" s="1">
        <v>24.25</v>
      </c>
      <c r="B198" s="1">
        <f>ABS(Mean!B198-MIN('ID-11'!B205,'ID-13'!B205,'ID-14'!B205,'ID-15'!B205,'ID-24'!B205,'ID-26'!B205,'ID-29'!B205,'ID-30'!B205,'ID-32'!B205,'ID-33'!B205,'ID-34'!B205,'ID-37'!B205,'ID-38'!B205,'ID-39'!B205,'ID-40'!B205,'ID-44'!B205,'ID-45'!B205,'ID-53'!B205,'ID-57'!B205,'ID-59'!B205,'ID-70'!B205,'ID-71'!B205))</f>
        <v>2.1376347001547771</v>
      </c>
      <c r="C198" s="1">
        <f>ABS(Mean!C198-MIN('ID-08'!B205,'ID-09'!B205,'ID-11'!C205,'ID-14'!C205,'ID-18'!B205,'ID-24'!C205,'ID-26'!C205,'ID-29'!C205,'ID-30'!C205,'ID-34'!C205,'ID-36'!B205,'ID-38'!C205,'ID-39'!C205,'ID-40'!C205,'ID-44'!C205,'ID-45'!C205,'ID-57'!C205,'ID-59'!C205))</f>
        <v>1.312992485185055</v>
      </c>
      <c r="D198" s="1">
        <f>ABS(Mean!D198-MIN('ID-13'!C205,'ID-14'!D205,'ID-15'!C205,'ID-16'!B205,'ID-18'!C205,'ID-26'!D205,'ID-29'!D205,'ID-30'!D205,'ID-33'!C205,'ID-34'!D205,'ID-36'!C205,'ID-37'!C205,'ID-38'!D205,'ID-39'!D205,'ID-40'!D205,'ID-45'!D205,'ID-59'!D205,'ID-71'!C205))</f>
        <v>1.5290136800221052</v>
      </c>
      <c r="E198" s="1">
        <f>ABS(Mean!E198-MIN('ID-03'!B205,'ID-09'!C205,'ID-13'!D205,'ID-15'!D205,'ID-16'!C205,'ID-18'!D205,'ID-24'!D205,'ID-29'!E205,'ID-30'!E205,'ID-33'!D205,'ID-34'!E205,'ID-36'!D205,'ID-38'!E205,'ID-39'!E205,'ID-40'!E205,'ID-44'!D205,'ID-45'!E205,'ID-57'!D205,'ID-70'!C205,'ID-71'!D205))</f>
        <v>2.2596684348632432</v>
      </c>
      <c r="F198" s="1">
        <f>ABS(Mean!F198-MIN('ID-01'!B205,'ID-02'!B205,'ID-03'!C205,'ID-06'!B205,'ID-08'!C205,'ID-09'!D205,'ID-12'!B205,'ID-16'!D205,'ID-18'!E205,'ID-24'!E205,'ID-29'!F205,'ID-33'!E205,'ID-34'!F205,'ID-36'!E205,'ID-38'!F205,'ID-39'!F205,'ID-40'!F205,'ID-45'!F205,'ID-53'!C205,'ID-54'!B205,'ID-57'!E205,'ID-71'!E205))</f>
        <v>3.336055165814614</v>
      </c>
      <c r="G198" s="1">
        <f>ABS(Mean!G198-MIN('ID-01'!C205,'ID-02'!C205,'ID-03'!D205,'ID-07'!B205,'ID-08'!D205,'ID-11'!D205,'ID-18'!F205,'ID-24'!F205,'ID-29'!G205,'ID-31'!B205,'ID-33'!F205,'ID-34'!G205,'ID-36'!F205,'ID-39'!G205,'ID-40'!G205,'ID-44'!E205,'ID-45'!G205,'ID-50'!B205,'ID-53'!D205,'ID-54'!C205,'ID-57'!F205,'ID-59'!E205,'ID-70'!D205,'ID-71'!F205))</f>
        <v>2.7091723892105315</v>
      </c>
      <c r="H198" s="1">
        <f>ABS(Mean!H198-MIN('ID-03'!E205,'ID-11'!E205,'ID-13'!E205,'ID-15'!E205,'ID-16'!E205,'ID-18'!G205,'ID-24'!G205,'ID-29'!H205,'ID-30'!F205,'ID-31'!C205,'ID-33'!G205,'ID-34'!H205,'ID-40'!H205,'ID-44'!F205,'ID-45'!H205,'ID-54'!D205,'ID-57'!G205,'ID-59'!F205,'ID-70'!E205,'ID-71'!G205))</f>
        <v>1.8197743544119487</v>
      </c>
      <c r="I198" s="1">
        <f>ABS(Mean!I198-MIN('ID-12'!C205,'ID-18'!H205,'ID-24'!H205,'ID-29'!I205,'ID-40'!I205,'ID-44'!G205,'ID-45'!I205,'ID-59'!G205))</f>
        <v>1.866059546654927</v>
      </c>
      <c r="J198" s="1">
        <f>ABS(Mean!J198-MIN('ID-31'!D205,'ID-40'!J205,'ID-44'!H205,'ID-45'!J205,'ID-57'!H205))</f>
        <v>1.4356699297823299</v>
      </c>
      <c r="K198" s="1">
        <f>ABS(Mean!K198-MIN('ID-26'!E205,'ID-31'!E205,'ID-34'!I205,'ID-36'!G205,'ID-40'!K205,'ID-44'!I205,'ID-57'!I205))</f>
        <v>2.2936808004407085</v>
      </c>
      <c r="M198" s="1">
        <v>24.25</v>
      </c>
      <c r="N198" s="70">
        <f t="shared" si="30"/>
        <v>3.561299410457859E-4</v>
      </c>
      <c r="O198" s="1">
        <f t="shared" si="31"/>
        <v>2.1874454803183017E-4</v>
      </c>
      <c r="P198" s="1">
        <f t="shared" si="32"/>
        <v>2.5473367909168278E-4</v>
      </c>
      <c r="Q198" s="1">
        <f t="shared" si="33"/>
        <v>3.7646076124821633E-4</v>
      </c>
      <c r="R198" s="1">
        <f t="shared" si="34"/>
        <v>5.5578679062471474E-4</v>
      </c>
      <c r="S198" s="1">
        <f t="shared" si="35"/>
        <v>4.5134812004247457E-4</v>
      </c>
      <c r="T198" s="1">
        <f t="shared" si="36"/>
        <v>3.0317440744503064E-4</v>
      </c>
      <c r="U198" s="1">
        <f t="shared" si="37"/>
        <v>3.1088552047271089E-4</v>
      </c>
      <c r="V198" s="1">
        <f t="shared" si="38"/>
        <v>2.3918261030173618E-4</v>
      </c>
      <c r="W198" s="1">
        <f t="shared" si="39"/>
        <v>3.8212722135342209E-4</v>
      </c>
    </row>
    <row r="199" spans="1:23" x14ac:dyDescent="0.25">
      <c r="A199" s="1">
        <v>24.375</v>
      </c>
      <c r="B199" s="1">
        <f>ABS(Mean!B199-MIN('ID-11'!B206,'ID-13'!B206,'ID-14'!B206,'ID-15'!B206,'ID-24'!B206,'ID-26'!B206,'ID-29'!B206,'ID-30'!B206,'ID-32'!B206,'ID-33'!B206,'ID-34'!B206,'ID-37'!B206,'ID-38'!B206,'ID-39'!B206,'ID-40'!B206,'ID-44'!B206,'ID-45'!B206,'ID-53'!B206,'ID-57'!B206,'ID-59'!B206,'ID-70'!B206,'ID-71'!B206))</f>
        <v>2.1210662249355505</v>
      </c>
      <c r="C199" s="1">
        <f>ABS(Mean!C199-MIN('ID-08'!B206,'ID-09'!B206,'ID-11'!C206,'ID-14'!C206,'ID-18'!B206,'ID-24'!C206,'ID-26'!C206,'ID-29'!C206,'ID-30'!C206,'ID-34'!C206,'ID-36'!B206,'ID-38'!C206,'ID-39'!C206,'ID-40'!C206,'ID-44'!C206,'ID-45'!C206,'ID-57'!C206,'ID-59'!C206))</f>
        <v>1.2789123597358243</v>
      </c>
      <c r="D199" s="1">
        <f>ABS(Mean!D199-MIN('ID-13'!C206,'ID-14'!D206,'ID-15'!C206,'ID-16'!B206,'ID-18'!C206,'ID-26'!D206,'ID-29'!D206,'ID-30'!D206,'ID-33'!C206,'ID-34'!D206,'ID-36'!C206,'ID-37'!C206,'ID-38'!D206,'ID-39'!D206,'ID-40'!D206,'ID-45'!D206,'ID-59'!D206,'ID-71'!C206))</f>
        <v>1.5400820791803065</v>
      </c>
      <c r="E199" s="1">
        <f>ABS(Mean!E199-MIN('ID-03'!B206,'ID-09'!C206,'ID-13'!D206,'ID-15'!D206,'ID-16'!C206,'ID-18'!D206,'ID-24'!D206,'ID-29'!E206,'ID-30'!E206,'ID-33'!D206,'ID-34'!E206,'ID-36'!D206,'ID-38'!E206,'ID-39'!E206,'ID-40'!E206,'ID-44'!D206,'ID-45'!E206,'ID-57'!D206,'ID-70'!C206,'ID-71'!D206))</f>
        <v>2.278731848031577</v>
      </c>
      <c r="F199" s="1">
        <f>ABS(Mean!F199-MIN('ID-01'!B206,'ID-02'!B206,'ID-03'!C206,'ID-06'!B206,'ID-08'!C206,'ID-09'!D206,'ID-12'!B206,'ID-16'!D206,'ID-18'!E206,'ID-24'!E206,'ID-29'!F206,'ID-33'!E206,'ID-34'!F206,'ID-36'!E206,'ID-38'!F206,'ID-39'!F206,'ID-40'!F206,'ID-45'!F206,'ID-53'!C206,'ID-54'!B206,'ID-57'!E206,'ID-71'!E206))</f>
        <v>3.3261040276236917</v>
      </c>
      <c r="G199" s="1">
        <f>ABS(Mean!G199-MIN('ID-01'!C206,'ID-02'!C206,'ID-03'!D206,'ID-07'!B206,'ID-08'!D206,'ID-11'!D206,'ID-18'!F206,'ID-24'!F206,'ID-29'!G206,'ID-31'!B206,'ID-33'!F206,'ID-34'!G206,'ID-36'!F206,'ID-39'!G206,'ID-40'!G206,'ID-44'!E206,'ID-45'!G206,'ID-50'!B206,'ID-53'!D206,'ID-54'!C206,'ID-57'!F206,'ID-59'!E206,'ID-70'!D206,'ID-71'!F206))</f>
        <v>2.707137908248233</v>
      </c>
      <c r="H199" s="1">
        <f>ABS(Mean!H199-MIN('ID-03'!E206,'ID-11'!E206,'ID-13'!E206,'ID-15'!E206,'ID-16'!E206,'ID-18'!G206,'ID-24'!G206,'ID-29'!H206,'ID-30'!F206,'ID-31'!C206,'ID-33'!G206,'ID-34'!H206,'ID-40'!H206,'ID-44'!F206,'ID-45'!H206,'ID-54'!D206,'ID-57'!G206,'ID-59'!F206,'ID-70'!E206,'ID-71'!G206))</f>
        <v>1.8162946626960701</v>
      </c>
      <c r="I199" s="1">
        <f>ABS(Mean!I199-MIN('ID-12'!C206,'ID-18'!H206,'ID-24'!H206,'ID-29'!I206,'ID-40'!I206,'ID-44'!G206,'ID-45'!I206,'ID-59'!G206))</f>
        <v>1.8798477573128829</v>
      </c>
      <c r="J199" s="1">
        <f>ABS(Mean!J199-MIN('ID-31'!D206,'ID-40'!J206,'ID-44'!H206,'ID-45'!J206,'ID-57'!H206))</f>
        <v>1.4794247281986408</v>
      </c>
      <c r="K199" s="1">
        <f>ABS(Mean!K199-MIN('ID-26'!E206,'ID-31'!E206,'ID-34'!I206,'ID-36'!G206,'ID-40'!K206,'ID-44'!I206,'ID-57'!I206))</f>
        <v>2.3196279756121871</v>
      </c>
      <c r="M199" s="1">
        <v>24.375</v>
      </c>
      <c r="N199" s="70">
        <f t="shared" si="30"/>
        <v>3.5336963307426274E-4</v>
      </c>
      <c r="O199" s="1">
        <f t="shared" si="31"/>
        <v>2.1306679913198835E-4</v>
      </c>
      <c r="P199" s="1">
        <f t="shared" si="32"/>
        <v>2.5657767439143909E-4</v>
      </c>
      <c r="Q199" s="1">
        <f t="shared" si="33"/>
        <v>3.7963672588206077E-4</v>
      </c>
      <c r="R199" s="1">
        <f t="shared" si="34"/>
        <v>5.5412893100210709E-4</v>
      </c>
      <c r="S199" s="1">
        <f t="shared" si="35"/>
        <v>4.5100917551415566E-4</v>
      </c>
      <c r="T199" s="1">
        <f t="shared" si="36"/>
        <v>3.0259469080516529E-4</v>
      </c>
      <c r="U199" s="1">
        <f t="shared" si="37"/>
        <v>3.1318263636832632E-4</v>
      </c>
      <c r="V199" s="1">
        <f t="shared" si="38"/>
        <v>2.4647215971789355E-4</v>
      </c>
      <c r="W199" s="1">
        <f t="shared" si="39"/>
        <v>3.864500207369904E-4</v>
      </c>
    </row>
    <row r="200" spans="1:23" x14ac:dyDescent="0.25">
      <c r="A200" s="1">
        <v>24.5</v>
      </c>
      <c r="B200" s="1">
        <f>ABS(Mean!B200-MIN('ID-11'!B207,'ID-13'!B207,'ID-14'!B207,'ID-15'!B207,'ID-24'!B207,'ID-26'!B207,'ID-29'!B207,'ID-30'!B207,'ID-32'!B207,'ID-33'!B207,'ID-34'!B207,'ID-37'!B207,'ID-38'!B207,'ID-39'!B207,'ID-40'!B207,'ID-44'!B207,'ID-45'!B207,'ID-53'!B207,'ID-57'!B207,'ID-59'!B207,'ID-70'!B207,'ID-71'!B207))</f>
        <v>2.1015619884280268</v>
      </c>
      <c r="C200" s="1">
        <f>ABS(Mean!C200-MIN('ID-08'!B207,'ID-09'!B207,'ID-11'!C207,'ID-14'!C207,'ID-18'!B207,'ID-24'!C207,'ID-26'!C207,'ID-29'!C207,'ID-30'!C207,'ID-34'!C207,'ID-36'!B207,'ID-38'!C207,'ID-39'!C207,'ID-40'!C207,'ID-44'!C207,'ID-45'!C207,'ID-57'!C207,'ID-59'!C207))</f>
        <v>1.2700439755966755</v>
      </c>
      <c r="D200" s="1">
        <f>ABS(Mean!D200-MIN('ID-13'!C207,'ID-14'!D207,'ID-15'!C207,'ID-16'!B207,'ID-18'!C207,'ID-26'!D207,'ID-29'!D207,'ID-30'!D207,'ID-33'!C207,'ID-34'!D207,'ID-36'!C207,'ID-37'!C207,'ID-38'!D207,'ID-39'!D207,'ID-40'!D207,'ID-45'!D207,'ID-59'!D207,'ID-71'!C207))</f>
        <v>1.5290867207600993</v>
      </c>
      <c r="E200" s="1">
        <f>ABS(Mean!E200-MIN('ID-03'!B207,'ID-09'!C207,'ID-13'!D207,'ID-15'!D207,'ID-16'!C207,'ID-18'!D207,'ID-24'!D207,'ID-29'!E207,'ID-30'!E207,'ID-33'!D207,'ID-34'!E207,'ID-36'!D207,'ID-38'!E207,'ID-39'!E207,'ID-40'!E207,'ID-44'!D207,'ID-45'!E207,'ID-57'!D207,'ID-70'!C207,'ID-71'!D207))</f>
        <v>2.2735266536765626</v>
      </c>
      <c r="F200" s="1">
        <f>ABS(Mean!F200-MIN('ID-01'!B207,'ID-02'!B207,'ID-03'!C207,'ID-06'!B207,'ID-08'!C207,'ID-09'!D207,'ID-12'!B207,'ID-16'!D207,'ID-18'!E207,'ID-24'!E207,'ID-29'!F207,'ID-33'!E207,'ID-34'!F207,'ID-36'!E207,'ID-38'!F207,'ID-39'!F207,'ID-40'!F207,'ID-45'!F207,'ID-53'!C207,'ID-54'!B207,'ID-57'!E207,'ID-71'!E207))</f>
        <v>3.3229369587026305</v>
      </c>
      <c r="G200" s="1">
        <f>ABS(Mean!G200-MIN('ID-01'!C207,'ID-02'!C207,'ID-03'!D207,'ID-07'!B207,'ID-08'!D207,'ID-11'!D207,'ID-18'!F207,'ID-24'!F207,'ID-29'!G207,'ID-31'!B207,'ID-33'!F207,'ID-34'!G207,'ID-36'!F207,'ID-39'!G207,'ID-40'!G207,'ID-44'!E207,'ID-45'!G207,'ID-50'!B207,'ID-53'!D207,'ID-54'!C207,'ID-57'!F207,'ID-59'!E207,'ID-70'!D207,'ID-71'!F207))</f>
        <v>2.7079616705410428</v>
      </c>
      <c r="H200" s="1">
        <f>ABS(Mean!H200-MIN('ID-03'!E207,'ID-11'!E207,'ID-13'!E207,'ID-15'!E207,'ID-16'!E207,'ID-18'!G207,'ID-24'!G207,'ID-29'!H207,'ID-30'!F207,'ID-31'!C207,'ID-33'!G207,'ID-34'!H207,'ID-40'!H207,'ID-44'!F207,'ID-45'!H207,'ID-54'!D207,'ID-57'!G207,'ID-59'!F207,'ID-70'!E207,'ID-71'!G207))</f>
        <v>1.8009044098669158</v>
      </c>
      <c r="I200" s="1">
        <f>ABS(Mean!I200-MIN('ID-12'!C207,'ID-18'!H207,'ID-24'!H207,'ID-29'!I207,'ID-40'!I207,'ID-44'!G207,'ID-45'!I207,'ID-59'!G207))</f>
        <v>1.8818695038931519</v>
      </c>
      <c r="J200" s="1">
        <f>ABS(Mean!J200-MIN('ID-31'!D207,'ID-40'!J207,'ID-44'!H207,'ID-45'!J207,'ID-57'!H207))</f>
        <v>1.5294492261116557</v>
      </c>
      <c r="K200" s="1">
        <f>ABS(Mean!K200-MIN('ID-26'!E207,'ID-31'!E207,'ID-34'!I207,'ID-36'!G207,'ID-40'!K207,'ID-44'!I207,'ID-57'!I207))</f>
        <v>2.3217894345850758</v>
      </c>
      <c r="M200" s="1">
        <v>24.5</v>
      </c>
      <c r="N200" s="70">
        <f t="shared" si="30"/>
        <v>3.5012022727210927E-4</v>
      </c>
      <c r="O200" s="1">
        <f t="shared" si="31"/>
        <v>2.1158932633440615E-4</v>
      </c>
      <c r="P200" s="1">
        <f t="shared" si="32"/>
        <v>2.5474584767863254E-4</v>
      </c>
      <c r="Q200" s="1">
        <f t="shared" si="33"/>
        <v>3.7876954050251535E-4</v>
      </c>
      <c r="R200" s="1">
        <f t="shared" si="34"/>
        <v>5.5360129731985832E-4</v>
      </c>
      <c r="S200" s="1">
        <f t="shared" si="35"/>
        <v>4.5114641431213775E-4</v>
      </c>
      <c r="T200" s="1">
        <f t="shared" si="36"/>
        <v>3.0003067468382819E-4</v>
      </c>
      <c r="U200" s="1">
        <f t="shared" si="37"/>
        <v>3.1351945934859915E-4</v>
      </c>
      <c r="V200" s="1">
        <f t="shared" si="38"/>
        <v>2.5480624107020183E-4</v>
      </c>
      <c r="W200" s="1">
        <f t="shared" si="39"/>
        <v>3.8681011980187368E-4</v>
      </c>
    </row>
    <row r="201" spans="1:23" x14ac:dyDescent="0.25">
      <c r="A201" s="1">
        <v>24.625</v>
      </c>
      <c r="B201" s="1">
        <f>ABS(Mean!B201-MIN('ID-11'!B208,'ID-13'!B208,'ID-14'!B208,'ID-15'!B208,'ID-24'!B208,'ID-26'!B208,'ID-29'!B208,'ID-30'!B208,'ID-32'!B208,'ID-33'!B208,'ID-34'!B208,'ID-37'!B208,'ID-38'!B208,'ID-39'!B208,'ID-40'!B208,'ID-44'!B208,'ID-45'!B208,'ID-53'!B208,'ID-57'!B208,'ID-59'!B208,'ID-70'!B208,'ID-71'!B208))</f>
        <v>2.0969470931128904</v>
      </c>
      <c r="C201" s="1">
        <f>ABS(Mean!C201-MIN('ID-08'!B208,'ID-09'!B208,'ID-11'!C208,'ID-14'!C208,'ID-18'!B208,'ID-24'!C208,'ID-26'!C208,'ID-29'!C208,'ID-30'!C208,'ID-34'!C208,'ID-36'!B208,'ID-38'!C208,'ID-39'!C208,'ID-40'!C208,'ID-44'!C208,'ID-45'!C208,'ID-57'!C208,'ID-59'!C208))</f>
        <v>1.2775264963778368</v>
      </c>
      <c r="D201" s="1">
        <f>ABS(Mean!D201-MIN('ID-13'!C208,'ID-14'!D208,'ID-15'!C208,'ID-16'!B208,'ID-18'!C208,'ID-26'!D208,'ID-29'!D208,'ID-30'!D208,'ID-33'!C208,'ID-34'!D208,'ID-36'!C208,'ID-37'!C208,'ID-38'!D208,'ID-39'!D208,'ID-40'!D208,'ID-45'!D208,'ID-59'!D208,'ID-71'!C208))</f>
        <v>1.5286024052837877</v>
      </c>
      <c r="E201" s="1">
        <f>ABS(Mean!E201-MIN('ID-03'!B208,'ID-09'!C208,'ID-13'!D208,'ID-15'!D208,'ID-16'!C208,'ID-18'!D208,'ID-24'!D208,'ID-29'!E208,'ID-30'!E208,'ID-33'!D208,'ID-34'!E208,'ID-36'!D208,'ID-38'!E208,'ID-39'!E208,'ID-40'!E208,'ID-44'!D208,'ID-45'!E208,'ID-57'!D208,'ID-70'!C208,'ID-71'!D208))</f>
        <v>2.2455246351992204</v>
      </c>
      <c r="F201" s="1">
        <f>ABS(Mean!F201-MIN('ID-01'!B208,'ID-02'!B208,'ID-03'!C208,'ID-06'!B208,'ID-08'!C208,'ID-09'!D208,'ID-12'!B208,'ID-16'!D208,'ID-18'!E208,'ID-24'!E208,'ID-29'!F208,'ID-33'!E208,'ID-34'!F208,'ID-36'!E208,'ID-38'!F208,'ID-39'!F208,'ID-40'!F208,'ID-45'!F208,'ID-53'!C208,'ID-54'!B208,'ID-57'!E208,'ID-71'!E208))</f>
        <v>3.3082006842062945</v>
      </c>
      <c r="G201" s="1">
        <f>ABS(Mean!G201-MIN('ID-01'!C208,'ID-02'!C208,'ID-03'!D208,'ID-07'!B208,'ID-08'!D208,'ID-11'!D208,'ID-18'!F208,'ID-24'!F208,'ID-29'!G208,'ID-31'!B208,'ID-33'!F208,'ID-34'!G208,'ID-36'!F208,'ID-39'!G208,'ID-40'!G208,'ID-44'!E208,'ID-45'!G208,'ID-50'!B208,'ID-53'!D208,'ID-54'!C208,'ID-57'!F208,'ID-59'!E208,'ID-70'!D208,'ID-71'!F208))</f>
        <v>2.7069153017263412</v>
      </c>
      <c r="H201" s="1">
        <f>ABS(Mean!H201-MIN('ID-03'!E208,'ID-11'!E208,'ID-13'!E208,'ID-15'!E208,'ID-16'!E208,'ID-18'!G208,'ID-24'!G208,'ID-29'!H208,'ID-30'!F208,'ID-31'!C208,'ID-33'!G208,'ID-34'!H208,'ID-40'!H208,'ID-44'!F208,'ID-45'!H208,'ID-54'!D208,'ID-57'!G208,'ID-59'!F208,'ID-70'!E208,'ID-71'!G208))</f>
        <v>1.7982957780450473</v>
      </c>
      <c r="I201" s="1">
        <f>ABS(Mean!I201-MIN('ID-12'!C208,'ID-18'!H208,'ID-24'!H208,'ID-29'!I208,'ID-40'!I208,'ID-44'!G208,'ID-45'!I208,'ID-59'!G208))</f>
        <v>1.906613675053467</v>
      </c>
      <c r="J201" s="1">
        <f>ABS(Mean!J201-MIN('ID-31'!D208,'ID-40'!J208,'ID-44'!H208,'ID-45'!J208,'ID-57'!H208))</f>
        <v>1.6120542877104143</v>
      </c>
      <c r="K201" s="1">
        <f>ABS(Mean!K201-MIN('ID-26'!E208,'ID-31'!E208,'ID-34'!I208,'ID-36'!G208,'ID-40'!K208,'ID-44'!I208,'ID-57'!I208))</f>
        <v>2.3327452630845413</v>
      </c>
      <c r="M201" s="1">
        <v>24.625</v>
      </c>
      <c r="N201" s="70">
        <f t="shared" si="30"/>
        <v>3.4935138571260755E-4</v>
      </c>
      <c r="O201" s="1">
        <f t="shared" si="31"/>
        <v>2.1283591429654763E-4</v>
      </c>
      <c r="P201" s="1">
        <f t="shared" si="32"/>
        <v>2.5466516072027905E-4</v>
      </c>
      <c r="Q201" s="1">
        <f t="shared" si="33"/>
        <v>3.7410440422419014E-4</v>
      </c>
      <c r="R201" s="1">
        <f t="shared" si="34"/>
        <v>5.5114623398876865E-4</v>
      </c>
      <c r="S201" s="1">
        <f t="shared" si="35"/>
        <v>4.509720892676085E-4</v>
      </c>
      <c r="T201" s="1">
        <f t="shared" si="36"/>
        <v>2.9959607662230492E-4</v>
      </c>
      <c r="U201" s="1">
        <f t="shared" si="37"/>
        <v>3.1764183826390763E-4</v>
      </c>
      <c r="V201" s="1">
        <f t="shared" si="38"/>
        <v>2.6856824433255501E-4</v>
      </c>
      <c r="W201" s="1">
        <f t="shared" si="39"/>
        <v>3.886353608298846E-4</v>
      </c>
    </row>
    <row r="202" spans="1:23" x14ac:dyDescent="0.25">
      <c r="A202" s="1">
        <v>24.75</v>
      </c>
      <c r="B202" s="1">
        <f>ABS(Mean!B202-MIN('ID-11'!B209,'ID-13'!B209,'ID-14'!B209,'ID-15'!B209,'ID-24'!B209,'ID-26'!B209,'ID-29'!B209,'ID-30'!B209,'ID-32'!B209,'ID-33'!B209,'ID-34'!B209,'ID-37'!B209,'ID-38'!B209,'ID-39'!B209,'ID-40'!B209,'ID-44'!B209,'ID-45'!B209,'ID-53'!B209,'ID-57'!B209,'ID-59'!B209,'ID-70'!B209,'ID-71'!B209))</f>
        <v>2.0784462355372706</v>
      </c>
      <c r="C202" s="1">
        <f>ABS(Mean!C202-MIN('ID-08'!B209,'ID-09'!B209,'ID-11'!C209,'ID-14'!C209,'ID-18'!B209,'ID-24'!C209,'ID-26'!C209,'ID-29'!C209,'ID-30'!C209,'ID-34'!C209,'ID-36'!B209,'ID-38'!C209,'ID-39'!C209,'ID-40'!C209,'ID-44'!C209,'ID-45'!C209,'ID-57'!C209,'ID-59'!C209))</f>
        <v>1.3197010396941535</v>
      </c>
      <c r="D202" s="1">
        <f>ABS(Mean!D202-MIN('ID-13'!C209,'ID-14'!D209,'ID-15'!C209,'ID-16'!B209,'ID-18'!C209,'ID-26'!D209,'ID-29'!D209,'ID-30'!D209,'ID-33'!C209,'ID-34'!D209,'ID-36'!C209,'ID-37'!C209,'ID-38'!D209,'ID-39'!D209,'ID-40'!D209,'ID-45'!D209,'ID-59'!D209,'ID-71'!C209))</f>
        <v>1.5299090471930574</v>
      </c>
      <c r="E202" s="1">
        <f>ABS(Mean!E202-MIN('ID-03'!B209,'ID-09'!C209,'ID-13'!D209,'ID-15'!D209,'ID-16'!C209,'ID-18'!D209,'ID-24'!D209,'ID-29'!E209,'ID-30'!E209,'ID-33'!D209,'ID-34'!E209,'ID-36'!D209,'ID-38'!E209,'ID-39'!E209,'ID-40'!E209,'ID-44'!D209,'ID-45'!E209,'ID-57'!D209,'ID-70'!C209,'ID-71'!D209))</f>
        <v>2.2075408155481666</v>
      </c>
      <c r="F202" s="1">
        <f>ABS(Mean!F202-MIN('ID-01'!B209,'ID-02'!B209,'ID-03'!C209,'ID-06'!B209,'ID-08'!C209,'ID-09'!D209,'ID-12'!B209,'ID-16'!D209,'ID-18'!E209,'ID-24'!E209,'ID-29'!F209,'ID-33'!E209,'ID-34'!F209,'ID-36'!E209,'ID-38'!F209,'ID-39'!F209,'ID-40'!F209,'ID-45'!F209,'ID-53'!C209,'ID-54'!B209,'ID-57'!E209,'ID-71'!E209))</f>
        <v>3.3074458873868746</v>
      </c>
      <c r="G202" s="1">
        <f>ABS(Mean!G202-MIN('ID-01'!C209,'ID-02'!C209,'ID-03'!D209,'ID-07'!B209,'ID-08'!D209,'ID-11'!D209,'ID-18'!F209,'ID-24'!F209,'ID-29'!G209,'ID-31'!B209,'ID-33'!F209,'ID-34'!G209,'ID-36'!F209,'ID-39'!G209,'ID-40'!G209,'ID-44'!E209,'ID-45'!G209,'ID-50'!B209,'ID-53'!D209,'ID-54'!C209,'ID-57'!F209,'ID-59'!E209,'ID-70'!D209,'ID-71'!F209))</f>
        <v>2.7005507359483372</v>
      </c>
      <c r="H202" s="1">
        <f>ABS(Mean!H202-MIN('ID-03'!E209,'ID-11'!E209,'ID-13'!E209,'ID-15'!E209,'ID-16'!E209,'ID-18'!G209,'ID-24'!G209,'ID-29'!H209,'ID-30'!F209,'ID-31'!C209,'ID-33'!G209,'ID-34'!H209,'ID-40'!H209,'ID-44'!F209,'ID-45'!H209,'ID-54'!D209,'ID-57'!G209,'ID-59'!F209,'ID-70'!E209,'ID-71'!G209))</f>
        <v>1.7821985143211445</v>
      </c>
      <c r="I202" s="1">
        <f>ABS(Mean!I202-MIN('ID-12'!C209,'ID-18'!H209,'ID-24'!H209,'ID-29'!I209,'ID-40'!I209,'ID-44'!G209,'ID-45'!I209,'ID-59'!G209))</f>
        <v>1.9055291242666308</v>
      </c>
      <c r="J202" s="1">
        <f>ABS(Mean!J202-MIN('ID-31'!D209,'ID-40'!J209,'ID-44'!H209,'ID-45'!J209,'ID-57'!H209))</f>
        <v>1.6118743419689403</v>
      </c>
      <c r="K202" s="1">
        <f>ABS(Mean!K202-MIN('ID-26'!E209,'ID-31'!E209,'ID-34'!I209,'ID-36'!G209,'ID-40'!K209,'ID-44'!I209,'ID-57'!I209))</f>
        <v>2.3544335114459329</v>
      </c>
      <c r="M202" s="1">
        <v>24.75</v>
      </c>
      <c r="N202" s="70">
        <f t="shared" si="30"/>
        <v>3.4626914284050929E-4</v>
      </c>
      <c r="O202" s="1">
        <f t="shared" si="31"/>
        <v>2.1986219321304599E-4</v>
      </c>
      <c r="P202" s="1">
        <f t="shared" si="32"/>
        <v>2.5488284726236341E-4</v>
      </c>
      <c r="Q202" s="1">
        <f t="shared" si="33"/>
        <v>3.6777629987032459E-4</v>
      </c>
      <c r="R202" s="1">
        <f t="shared" si="34"/>
        <v>5.5102048483865332E-4</v>
      </c>
      <c r="S202" s="1">
        <f t="shared" si="35"/>
        <v>4.4991175260899303E-4</v>
      </c>
      <c r="T202" s="1">
        <f t="shared" si="36"/>
        <v>2.9691427248590272E-4</v>
      </c>
      <c r="U202" s="1">
        <f t="shared" si="37"/>
        <v>3.1746115210282074E-4</v>
      </c>
      <c r="V202" s="1">
        <f t="shared" si="38"/>
        <v>2.6853826537202548E-4</v>
      </c>
      <c r="W202" s="1">
        <f t="shared" si="39"/>
        <v>3.9224862300689243E-4</v>
      </c>
    </row>
    <row r="203" spans="1:23" x14ac:dyDescent="0.25">
      <c r="A203" s="1">
        <v>24.875</v>
      </c>
      <c r="B203" s="1">
        <f>ABS(Mean!B203-MIN('ID-11'!B210,'ID-13'!B210,'ID-14'!B210,'ID-15'!B210,'ID-24'!B210,'ID-26'!B210,'ID-29'!B210,'ID-30'!B210,'ID-32'!B210,'ID-33'!B210,'ID-34'!B210,'ID-37'!B210,'ID-38'!B210,'ID-39'!B210,'ID-40'!B210,'ID-44'!B210,'ID-45'!B210,'ID-53'!B210,'ID-57'!B210,'ID-59'!B210,'ID-70'!B210,'ID-71'!B210))</f>
        <v>2.0624458456874599</v>
      </c>
      <c r="C203" s="1">
        <f>ABS(Mean!C203-MIN('ID-08'!B210,'ID-09'!B210,'ID-11'!C210,'ID-14'!C210,'ID-18'!B210,'ID-24'!C210,'ID-26'!C210,'ID-29'!C210,'ID-30'!C210,'ID-34'!C210,'ID-36'!B210,'ID-38'!C210,'ID-39'!C210,'ID-40'!C210,'ID-44'!C210,'ID-45'!C210,'ID-57'!C210,'ID-59'!C210))</f>
        <v>1.2927918970039407</v>
      </c>
      <c r="D203" s="1">
        <f>ABS(Mean!D203-MIN('ID-13'!C210,'ID-14'!D210,'ID-15'!C210,'ID-16'!B210,'ID-18'!C210,'ID-26'!D210,'ID-29'!D210,'ID-30'!D210,'ID-33'!C210,'ID-34'!D210,'ID-36'!C210,'ID-37'!C210,'ID-38'!D210,'ID-39'!D210,'ID-40'!D210,'ID-45'!D210,'ID-59'!D210,'ID-71'!C210))</f>
        <v>1.5393773878834511</v>
      </c>
      <c r="E203" s="1">
        <f>ABS(Mean!E203-MIN('ID-03'!B210,'ID-09'!C210,'ID-13'!D210,'ID-15'!D210,'ID-16'!C210,'ID-18'!D210,'ID-24'!D210,'ID-29'!E210,'ID-30'!E210,'ID-33'!D210,'ID-34'!E210,'ID-36'!D210,'ID-38'!E210,'ID-39'!E210,'ID-40'!E210,'ID-44'!D210,'ID-45'!E210,'ID-57'!D210,'ID-70'!C210,'ID-71'!D210))</f>
        <v>2.1607986729897366</v>
      </c>
      <c r="F203" s="1">
        <f>ABS(Mean!F203-MIN('ID-01'!B210,'ID-02'!B210,'ID-03'!C210,'ID-06'!B210,'ID-08'!C210,'ID-09'!D210,'ID-12'!B210,'ID-16'!D210,'ID-18'!E210,'ID-24'!E210,'ID-29'!F210,'ID-33'!E210,'ID-34'!F210,'ID-36'!E210,'ID-38'!F210,'ID-39'!F210,'ID-40'!F210,'ID-45'!F210,'ID-53'!C210,'ID-54'!B210,'ID-57'!E210,'ID-71'!E210))</f>
        <v>3.3008377625191216</v>
      </c>
      <c r="G203" s="1">
        <f>ABS(Mean!G203-MIN('ID-01'!C210,'ID-02'!C210,'ID-03'!D210,'ID-07'!B210,'ID-08'!D210,'ID-11'!D210,'ID-18'!F210,'ID-24'!F210,'ID-29'!G210,'ID-31'!B210,'ID-33'!F210,'ID-34'!G210,'ID-36'!F210,'ID-39'!G210,'ID-40'!G210,'ID-44'!E210,'ID-45'!G210,'ID-50'!B210,'ID-53'!D210,'ID-54'!C210,'ID-57'!F210,'ID-59'!E210,'ID-70'!D210,'ID-71'!F210))</f>
        <v>2.706147786400781</v>
      </c>
      <c r="H203" s="1">
        <f>ABS(Mean!H203-MIN('ID-03'!E210,'ID-11'!E210,'ID-13'!E210,'ID-15'!E210,'ID-16'!E210,'ID-18'!G210,'ID-24'!G210,'ID-29'!H210,'ID-30'!F210,'ID-31'!C210,'ID-33'!G210,'ID-34'!H210,'ID-40'!H210,'ID-44'!F210,'ID-45'!H210,'ID-54'!D210,'ID-57'!G210,'ID-59'!F210,'ID-70'!E210,'ID-71'!G210))</f>
        <v>1.768915499259144</v>
      </c>
      <c r="I203" s="1">
        <f>ABS(Mean!I203-MIN('ID-12'!C210,'ID-18'!H210,'ID-24'!H210,'ID-29'!I210,'ID-40'!I210,'ID-44'!G210,'ID-45'!I210,'ID-59'!G210))</f>
        <v>1.9158690540666456</v>
      </c>
      <c r="J203" s="1">
        <f>ABS(Mean!J203-MIN('ID-31'!D210,'ID-40'!J210,'ID-44'!H210,'ID-45'!J210,'ID-57'!H210))</f>
        <v>1.6274594542708538</v>
      </c>
      <c r="K203" s="1">
        <f>ABS(Mean!K203-MIN('ID-26'!E210,'ID-31'!E210,'ID-34'!I210,'ID-36'!G210,'ID-40'!K210,'ID-44'!I210,'ID-57'!I210))</f>
        <v>2.358415568068768</v>
      </c>
      <c r="M203" s="1">
        <v>24.875</v>
      </c>
      <c r="N203" s="70">
        <f t="shared" si="30"/>
        <v>3.4360347789153087E-4</v>
      </c>
      <c r="O203" s="1">
        <f t="shared" si="31"/>
        <v>2.1537913004085653E-4</v>
      </c>
      <c r="P203" s="1">
        <f t="shared" si="32"/>
        <v>2.5646027282138297E-4</v>
      </c>
      <c r="Q203" s="1">
        <f t="shared" si="33"/>
        <v>3.5998905892009012E-4</v>
      </c>
      <c r="R203" s="1">
        <f t="shared" si="34"/>
        <v>5.4991957123568566E-4</v>
      </c>
      <c r="S203" s="1">
        <f t="shared" si="35"/>
        <v>4.5084422121437017E-4</v>
      </c>
      <c r="T203" s="1">
        <f t="shared" si="36"/>
        <v>2.9470132217657342E-4</v>
      </c>
      <c r="U203" s="1">
        <f t="shared" si="37"/>
        <v>3.1918378440750321E-4</v>
      </c>
      <c r="V203" s="1">
        <f t="shared" si="38"/>
        <v>2.7113474508152428E-4</v>
      </c>
      <c r="W203" s="1">
        <f t="shared" si="39"/>
        <v>3.9291203364025674E-4</v>
      </c>
    </row>
    <row r="204" spans="1:23" x14ac:dyDescent="0.25">
      <c r="A204" s="1">
        <v>25</v>
      </c>
      <c r="B204" s="1">
        <f>ABS(Mean!B204-MIN('ID-11'!B211,'ID-13'!B211,'ID-14'!B211,'ID-15'!B211,'ID-24'!B211,'ID-26'!B211,'ID-29'!B211,'ID-30'!B211,'ID-32'!B211,'ID-33'!B211,'ID-34'!B211,'ID-37'!B211,'ID-38'!B211,'ID-39'!B211,'ID-40'!B211,'ID-44'!B211,'ID-45'!B211,'ID-53'!B211,'ID-57'!B211,'ID-59'!B211,'ID-70'!B211,'ID-71'!B211))</f>
        <v>2.0921081264115853</v>
      </c>
      <c r="C204" s="1">
        <f>ABS(Mean!C204-MIN('ID-08'!B211,'ID-09'!B211,'ID-11'!C211,'ID-14'!C211,'ID-18'!B211,'ID-24'!C211,'ID-26'!C211,'ID-29'!C211,'ID-30'!C211,'ID-34'!C211,'ID-36'!B211,'ID-38'!C211,'ID-39'!C211,'ID-40'!C211,'ID-44'!C211,'ID-45'!C211,'ID-57'!C211,'ID-59'!C211))</f>
        <v>1.3077515025738382</v>
      </c>
      <c r="D204" s="1">
        <f>ABS(Mean!D204-MIN('ID-13'!C211,'ID-14'!D211,'ID-15'!C211,'ID-16'!B211,'ID-18'!C211,'ID-26'!D211,'ID-29'!D211,'ID-30'!D211,'ID-33'!C211,'ID-34'!D211,'ID-36'!C211,'ID-37'!C211,'ID-38'!D211,'ID-39'!D211,'ID-40'!D211,'ID-45'!D211,'ID-59'!D211,'ID-71'!C211))</f>
        <v>1.4926033618389332</v>
      </c>
      <c r="E204" s="1">
        <f>ABS(Mean!E204-MIN('ID-03'!B211,'ID-09'!C211,'ID-13'!D211,'ID-15'!D211,'ID-16'!C211,'ID-18'!D211,'ID-24'!D211,'ID-29'!E211,'ID-30'!E211,'ID-33'!D211,'ID-34'!E211,'ID-36'!D211,'ID-38'!E211,'ID-39'!E211,'ID-40'!E211,'ID-44'!D211,'ID-45'!E211,'ID-57'!D211,'ID-70'!C211,'ID-71'!D211))</f>
        <v>2.1487770391608518</v>
      </c>
      <c r="F204" s="1">
        <f>ABS(Mean!F204-MIN('ID-01'!B211,'ID-02'!B211,'ID-03'!C211,'ID-06'!B211,'ID-08'!C211,'ID-09'!D211,'ID-12'!B211,'ID-16'!D211,'ID-18'!E211,'ID-24'!E211,'ID-29'!F211,'ID-33'!E211,'ID-34'!F211,'ID-36'!E211,'ID-38'!F211,'ID-39'!F211,'ID-40'!F211,'ID-45'!F211,'ID-53'!C211,'ID-54'!B211,'ID-57'!E211,'ID-71'!E211))</f>
        <v>3.2985445117953041</v>
      </c>
      <c r="G204" s="1">
        <f>ABS(Mean!G204-MIN('ID-01'!C211,'ID-02'!C211,'ID-03'!D211,'ID-07'!B211,'ID-08'!D211,'ID-11'!D211,'ID-18'!F211,'ID-24'!F211,'ID-29'!G211,'ID-31'!B211,'ID-33'!F211,'ID-34'!G211,'ID-36'!F211,'ID-39'!G211,'ID-40'!G211,'ID-44'!E211,'ID-45'!G211,'ID-50'!B211,'ID-53'!D211,'ID-54'!C211,'ID-57'!F211,'ID-59'!E211,'ID-70'!D211,'ID-71'!F211))</f>
        <v>2.7077107596658134</v>
      </c>
      <c r="H204" s="1">
        <f>ABS(Mean!H204-MIN('ID-03'!E211,'ID-11'!E211,'ID-13'!E211,'ID-15'!E211,'ID-16'!E211,'ID-18'!G211,'ID-24'!G211,'ID-29'!H211,'ID-30'!F211,'ID-31'!C211,'ID-33'!G211,'ID-34'!H211,'ID-40'!H211,'ID-44'!F211,'ID-45'!H211,'ID-54'!D211,'ID-57'!G211,'ID-59'!F211,'ID-70'!E211,'ID-71'!G211))</f>
        <v>1.7682336856856724</v>
      </c>
      <c r="I204" s="1">
        <f>ABS(Mean!I204-MIN('ID-12'!C211,'ID-18'!H211,'ID-24'!H211,'ID-29'!I211,'ID-40'!I211,'ID-44'!G211,'ID-45'!I211,'ID-59'!G211))</f>
        <v>1.8936660582428351</v>
      </c>
      <c r="J204" s="1">
        <f>ABS(Mean!J204-MIN('ID-31'!D211,'ID-40'!J211,'ID-44'!H211,'ID-45'!J211,'ID-57'!H211))</f>
        <v>1.6217116482056815</v>
      </c>
      <c r="K204" s="1">
        <f>ABS(Mean!K204-MIN('ID-26'!E211,'ID-31'!E211,'ID-34'!I211,'ID-36'!G211,'ID-40'!K211,'ID-44'!I211,'ID-57'!I211))</f>
        <v>2.3907258569839311</v>
      </c>
      <c r="M204" s="1">
        <v>25</v>
      </c>
      <c r="N204" s="70">
        <f t="shared" si="30"/>
        <v>3.4854521386017015E-4</v>
      </c>
      <c r="O204" s="1">
        <f t="shared" si="31"/>
        <v>2.1787140032880146E-4</v>
      </c>
      <c r="P204" s="1">
        <f t="shared" si="32"/>
        <v>2.4866772008236629E-4</v>
      </c>
      <c r="Q204" s="1">
        <f t="shared" si="33"/>
        <v>3.5798625472419792E-4</v>
      </c>
      <c r="R204" s="1">
        <f t="shared" si="34"/>
        <v>5.4953751566509765E-4</v>
      </c>
      <c r="S204" s="1">
        <f t="shared" si="35"/>
        <v>4.5110461256032454E-4</v>
      </c>
      <c r="T204" s="1">
        <f t="shared" si="36"/>
        <v>2.9458773203523307E-4</v>
      </c>
      <c r="U204" s="1">
        <f t="shared" si="37"/>
        <v>3.1548476530325636E-4</v>
      </c>
      <c r="V204" s="1">
        <f t="shared" si="38"/>
        <v>2.7017716059106657E-4</v>
      </c>
      <c r="W204" s="1">
        <f t="shared" si="39"/>
        <v>3.9829492777352293E-4</v>
      </c>
    </row>
    <row r="205" spans="1:23" x14ac:dyDescent="0.25">
      <c r="A205" s="1">
        <v>25.125</v>
      </c>
      <c r="B205" s="1">
        <f>ABS(Mean!B205-MIN('ID-11'!B212,'ID-13'!B212,'ID-14'!B212,'ID-15'!B212,'ID-24'!B212,'ID-26'!B212,'ID-29'!B212,'ID-30'!B212,'ID-32'!B212,'ID-33'!B212,'ID-34'!B212,'ID-37'!B212,'ID-38'!B212,'ID-39'!B212,'ID-40'!B212,'ID-44'!B212,'ID-45'!B212,'ID-53'!B212,'ID-57'!B212,'ID-59'!B212,'ID-70'!B212,'ID-71'!B212))</f>
        <v>2.092228553585787</v>
      </c>
      <c r="C205" s="1">
        <f>ABS(Mean!C205-MIN('ID-08'!B212,'ID-09'!B212,'ID-11'!C212,'ID-14'!C212,'ID-18'!B212,'ID-24'!C212,'ID-26'!C212,'ID-29'!C212,'ID-30'!C212,'ID-34'!C212,'ID-36'!B212,'ID-38'!C212,'ID-39'!C212,'ID-40'!C212,'ID-44'!C212,'ID-45'!C212,'ID-57'!C212,'ID-59'!C212))</f>
        <v>1.3039836162702003</v>
      </c>
      <c r="D205" s="1">
        <f>ABS(Mean!D205-MIN('ID-13'!C212,'ID-14'!D212,'ID-15'!C212,'ID-16'!B212,'ID-18'!C212,'ID-26'!D212,'ID-29'!D212,'ID-30'!D212,'ID-33'!C212,'ID-34'!D212,'ID-36'!C212,'ID-37'!C212,'ID-38'!D212,'ID-39'!D212,'ID-40'!D212,'ID-45'!D212,'ID-59'!D212,'ID-71'!C212))</f>
        <v>1.4505280961940956</v>
      </c>
      <c r="E205" s="1">
        <f>ABS(Mean!E205-MIN('ID-03'!B212,'ID-09'!C212,'ID-13'!D212,'ID-15'!D212,'ID-16'!C212,'ID-18'!D212,'ID-24'!D212,'ID-29'!E212,'ID-30'!E212,'ID-33'!D212,'ID-34'!E212,'ID-36'!D212,'ID-38'!E212,'ID-39'!E212,'ID-40'!E212,'ID-44'!D212,'ID-45'!E212,'ID-57'!D212,'ID-70'!C212,'ID-71'!D212))</f>
        <v>2.1407026669794402</v>
      </c>
      <c r="F205" s="1">
        <f>ABS(Mean!F205-MIN('ID-01'!B212,'ID-02'!B212,'ID-03'!C212,'ID-06'!B212,'ID-08'!C212,'ID-09'!D212,'ID-12'!B212,'ID-16'!D212,'ID-18'!E212,'ID-24'!E212,'ID-29'!F212,'ID-33'!E212,'ID-34'!F212,'ID-36'!E212,'ID-38'!F212,'ID-39'!F212,'ID-40'!F212,'ID-45'!F212,'ID-53'!C212,'ID-54'!B212,'ID-57'!E212,'ID-71'!E212))</f>
        <v>3.2856337607471136</v>
      </c>
      <c r="G205" s="1">
        <f>ABS(Mean!G205-MIN('ID-01'!C212,'ID-02'!C212,'ID-03'!D212,'ID-07'!B212,'ID-08'!D212,'ID-11'!D212,'ID-18'!F212,'ID-24'!F212,'ID-29'!G212,'ID-31'!B212,'ID-33'!F212,'ID-34'!G212,'ID-36'!F212,'ID-39'!G212,'ID-40'!G212,'ID-44'!E212,'ID-45'!G212,'ID-50'!B212,'ID-53'!D212,'ID-54'!C212,'ID-57'!F212,'ID-59'!E212,'ID-70'!D212,'ID-71'!F212))</f>
        <v>2.7010162436838225</v>
      </c>
      <c r="H205" s="1">
        <f>ABS(Mean!H205-MIN('ID-03'!E212,'ID-11'!E212,'ID-13'!E212,'ID-15'!E212,'ID-16'!E212,'ID-18'!G212,'ID-24'!G212,'ID-29'!H212,'ID-30'!F212,'ID-31'!C212,'ID-33'!G212,'ID-34'!H212,'ID-40'!H212,'ID-44'!F212,'ID-45'!H212,'ID-54'!D212,'ID-57'!G212,'ID-59'!F212,'ID-70'!E212,'ID-71'!G212))</f>
        <v>1.7619359408371182</v>
      </c>
      <c r="I205" s="1">
        <f>ABS(Mean!I205-MIN('ID-12'!C212,'ID-18'!H212,'ID-24'!H212,'ID-29'!I212,'ID-40'!I212,'ID-44'!G212,'ID-45'!I212,'ID-59'!G212))</f>
        <v>1.8302520826209263</v>
      </c>
      <c r="J205" s="1">
        <f>ABS(Mean!J205-MIN('ID-31'!D212,'ID-40'!J212,'ID-44'!H212,'ID-45'!J212,'ID-57'!H212))</f>
        <v>1.6239490957070493</v>
      </c>
      <c r="K205" s="1">
        <f>ABS(Mean!K205-MIN('ID-26'!E212,'ID-31'!E212,'ID-34'!I212,'ID-36'!G212,'ID-40'!K212,'ID-44'!I212,'ID-57'!I212))</f>
        <v>2.4083482107948662</v>
      </c>
      <c r="M205" s="1">
        <v>25.125</v>
      </c>
      <c r="N205" s="70">
        <f t="shared" si="30"/>
        <v>3.4856527702739214E-4</v>
      </c>
      <c r="O205" s="1">
        <f t="shared" si="31"/>
        <v>2.1724367047061538E-4</v>
      </c>
      <c r="P205" s="1">
        <f t="shared" si="32"/>
        <v>2.4165798082593633E-4</v>
      </c>
      <c r="Q205" s="1">
        <f t="shared" si="33"/>
        <v>3.5664106431877474E-4</v>
      </c>
      <c r="R205" s="1">
        <f t="shared" si="34"/>
        <v>5.4738658454046916E-4</v>
      </c>
      <c r="S205" s="1">
        <f t="shared" si="35"/>
        <v>4.4998930619772487E-4</v>
      </c>
      <c r="T205" s="1">
        <f t="shared" si="36"/>
        <v>2.9353852774346393E-4</v>
      </c>
      <c r="U205" s="1">
        <f t="shared" si="37"/>
        <v>3.0491999696464632E-4</v>
      </c>
      <c r="V205" s="1">
        <f t="shared" si="38"/>
        <v>2.7054991934479444E-4</v>
      </c>
      <c r="W205" s="1">
        <f t="shared" si="39"/>
        <v>4.0123081191842472E-4</v>
      </c>
    </row>
    <row r="206" spans="1:23" x14ac:dyDescent="0.25">
      <c r="A206" s="1">
        <v>25.25</v>
      </c>
      <c r="B206" s="1">
        <f>ABS(Mean!B206-MIN('ID-11'!B213,'ID-13'!B213,'ID-14'!B213,'ID-15'!B213,'ID-24'!B213,'ID-26'!B213,'ID-29'!B213,'ID-30'!B213,'ID-32'!B213,'ID-33'!B213,'ID-34'!B213,'ID-37'!B213,'ID-38'!B213,'ID-39'!B213,'ID-40'!B213,'ID-44'!B213,'ID-45'!B213,'ID-53'!B213,'ID-57'!B213,'ID-59'!B213,'ID-70'!B213,'ID-71'!B213))</f>
        <v>2.0982682021791765</v>
      </c>
      <c r="C206" s="1">
        <f>ABS(Mean!C206-MIN('ID-08'!B213,'ID-09'!B213,'ID-11'!C213,'ID-14'!C213,'ID-18'!B213,'ID-24'!C213,'ID-26'!C213,'ID-29'!C213,'ID-30'!C213,'ID-34'!C213,'ID-36'!B213,'ID-38'!C213,'ID-39'!C213,'ID-40'!C213,'ID-44'!C213,'ID-45'!C213,'ID-57'!C213,'ID-59'!C213))</f>
        <v>1.3064999144509948</v>
      </c>
      <c r="D206" s="1">
        <f>ABS(Mean!D206-MIN('ID-13'!C213,'ID-14'!D213,'ID-15'!C213,'ID-16'!B213,'ID-18'!C213,'ID-26'!D213,'ID-29'!D213,'ID-30'!D213,'ID-33'!C213,'ID-34'!D213,'ID-36'!C213,'ID-37'!C213,'ID-38'!D213,'ID-39'!D213,'ID-40'!D213,'ID-45'!D213,'ID-59'!D213,'ID-71'!C213))</f>
        <v>1.4564904981867852</v>
      </c>
      <c r="E206" s="1">
        <f>ABS(Mean!E206-MIN('ID-03'!B213,'ID-09'!C213,'ID-13'!D213,'ID-15'!D213,'ID-16'!C213,'ID-18'!D213,'ID-24'!D213,'ID-29'!E213,'ID-30'!E213,'ID-33'!D213,'ID-34'!E213,'ID-36'!D213,'ID-38'!E213,'ID-39'!E213,'ID-40'!E213,'ID-44'!D213,'ID-45'!E213,'ID-57'!D213,'ID-70'!C213,'ID-71'!D213))</f>
        <v>2.1479479236680512</v>
      </c>
      <c r="F206" s="1">
        <f>ABS(Mean!F206-MIN('ID-01'!B213,'ID-02'!B213,'ID-03'!C213,'ID-06'!B213,'ID-08'!C213,'ID-09'!D213,'ID-12'!B213,'ID-16'!D213,'ID-18'!E213,'ID-24'!E213,'ID-29'!F213,'ID-33'!E213,'ID-34'!F213,'ID-36'!E213,'ID-38'!F213,'ID-39'!F213,'ID-40'!F213,'ID-45'!F213,'ID-53'!C213,'ID-54'!B213,'ID-57'!E213,'ID-71'!E213))</f>
        <v>3.2639503486760546</v>
      </c>
      <c r="G206" s="1">
        <f>ABS(Mean!G206-MIN('ID-01'!C213,'ID-02'!C213,'ID-03'!D213,'ID-07'!B213,'ID-08'!D213,'ID-11'!D213,'ID-18'!F213,'ID-24'!F213,'ID-29'!G213,'ID-31'!B213,'ID-33'!F213,'ID-34'!G213,'ID-36'!F213,'ID-39'!G213,'ID-40'!G213,'ID-44'!E213,'ID-45'!G213,'ID-50'!B213,'ID-53'!D213,'ID-54'!C213,'ID-57'!F213,'ID-59'!E213,'ID-70'!D213,'ID-71'!F213))</f>
        <v>2.6954274903293478</v>
      </c>
      <c r="H206" s="1">
        <f>ABS(Mean!H206-MIN('ID-03'!E213,'ID-11'!E213,'ID-13'!E213,'ID-15'!E213,'ID-16'!E213,'ID-18'!G213,'ID-24'!G213,'ID-29'!H213,'ID-30'!F213,'ID-31'!C213,'ID-33'!G213,'ID-34'!H213,'ID-40'!H213,'ID-44'!F213,'ID-45'!H213,'ID-54'!D213,'ID-57'!G213,'ID-59'!F213,'ID-70'!E213,'ID-71'!G213))</f>
        <v>1.7659162147831147</v>
      </c>
      <c r="I206" s="1">
        <f>ABS(Mean!I206-MIN('ID-12'!C213,'ID-18'!H213,'ID-24'!H213,'ID-29'!I213,'ID-40'!I213,'ID-44'!G213,'ID-45'!I213,'ID-59'!G213))</f>
        <v>1.7962918033828434</v>
      </c>
      <c r="J206" s="1">
        <f>ABS(Mean!J206-MIN('ID-31'!D213,'ID-40'!J213,'ID-44'!H213,'ID-45'!J213,'ID-57'!H213))</f>
        <v>1.6247353461902179</v>
      </c>
      <c r="K206" s="1">
        <f>ABS(Mean!K206-MIN('ID-26'!E213,'ID-31'!E213,'ID-34'!I213,'ID-36'!G213,'ID-40'!K213,'ID-44'!I213,'ID-57'!I213))</f>
        <v>2.3885175008092863</v>
      </c>
      <c r="M206" s="1">
        <v>25.25</v>
      </c>
      <c r="N206" s="70">
        <f t="shared" si="30"/>
        <v>3.4957148248305082E-4</v>
      </c>
      <c r="O206" s="1">
        <f t="shared" si="31"/>
        <v>2.1766288574753573E-4</v>
      </c>
      <c r="P206" s="1">
        <f t="shared" si="32"/>
        <v>2.4265131699791843E-4</v>
      </c>
      <c r="Q206" s="1">
        <f t="shared" si="33"/>
        <v>3.5784812408309733E-4</v>
      </c>
      <c r="R206" s="1">
        <f t="shared" si="34"/>
        <v>5.4377412808943068E-4</v>
      </c>
      <c r="S206" s="1">
        <f t="shared" si="35"/>
        <v>4.4905821988886938E-4</v>
      </c>
      <c r="T206" s="1">
        <f t="shared" si="36"/>
        <v>2.9420164138286691E-4</v>
      </c>
      <c r="U206" s="1">
        <f t="shared" si="37"/>
        <v>2.9926221444358172E-4</v>
      </c>
      <c r="V206" s="1">
        <f t="shared" si="38"/>
        <v>2.7068090867529032E-4</v>
      </c>
      <c r="W206" s="1">
        <f t="shared" si="39"/>
        <v>3.9792701563482711E-4</v>
      </c>
    </row>
    <row r="207" spans="1:23" x14ac:dyDescent="0.25">
      <c r="A207" s="1">
        <v>25.375</v>
      </c>
      <c r="B207" s="1">
        <f>ABS(Mean!B207-MIN('ID-11'!B214,'ID-13'!B214,'ID-14'!B214,'ID-15'!B214,'ID-24'!B214,'ID-26'!B214,'ID-29'!B214,'ID-30'!B214,'ID-32'!B214,'ID-33'!B214,'ID-34'!B214,'ID-37'!B214,'ID-38'!B214,'ID-39'!B214,'ID-40'!B214,'ID-44'!B214,'ID-45'!B214,'ID-53'!B214,'ID-57'!B214,'ID-59'!B214,'ID-70'!B214,'ID-71'!B214))</f>
        <v>2.1171836609715924</v>
      </c>
      <c r="C207" s="1">
        <f>ABS(Mean!C207-MIN('ID-08'!B214,'ID-09'!B214,'ID-11'!C214,'ID-14'!C214,'ID-18'!B214,'ID-24'!C214,'ID-26'!C214,'ID-29'!C214,'ID-30'!C214,'ID-34'!C214,'ID-36'!B214,'ID-38'!C214,'ID-39'!C214,'ID-40'!C214,'ID-44'!C214,'ID-45'!C214,'ID-57'!C214,'ID-59'!C214))</f>
        <v>1.2795477906716095</v>
      </c>
      <c r="D207" s="1">
        <f>ABS(Mean!D207-MIN('ID-13'!C214,'ID-14'!D214,'ID-15'!C214,'ID-16'!B214,'ID-18'!C214,'ID-26'!D214,'ID-29'!D214,'ID-30'!D214,'ID-33'!C214,'ID-34'!D214,'ID-36'!C214,'ID-37'!C214,'ID-38'!D214,'ID-39'!D214,'ID-40'!D214,'ID-45'!D214,'ID-59'!D214,'ID-71'!C214))</f>
        <v>1.4364346791921112</v>
      </c>
      <c r="E207" s="1">
        <f>ABS(Mean!E207-MIN('ID-03'!B214,'ID-09'!C214,'ID-13'!D214,'ID-15'!D214,'ID-16'!C214,'ID-18'!D214,'ID-24'!D214,'ID-29'!E214,'ID-30'!E214,'ID-33'!D214,'ID-34'!E214,'ID-36'!D214,'ID-38'!E214,'ID-39'!E214,'ID-40'!E214,'ID-44'!D214,'ID-45'!E214,'ID-57'!D214,'ID-70'!C214,'ID-71'!D214))</f>
        <v>2.150007604098696</v>
      </c>
      <c r="F207" s="1">
        <f>ABS(Mean!F207-MIN('ID-01'!B214,'ID-02'!B214,'ID-03'!C214,'ID-06'!B214,'ID-08'!C214,'ID-09'!D214,'ID-12'!B214,'ID-16'!D214,'ID-18'!E214,'ID-24'!E214,'ID-29'!F214,'ID-33'!E214,'ID-34'!F214,'ID-36'!E214,'ID-38'!F214,'ID-39'!F214,'ID-40'!F214,'ID-45'!F214,'ID-53'!C214,'ID-54'!B214,'ID-57'!E214,'ID-71'!E214))</f>
        <v>3.2411263334691056</v>
      </c>
      <c r="G207" s="1">
        <f>ABS(Mean!G207-MIN('ID-01'!C214,'ID-02'!C214,'ID-03'!D214,'ID-07'!B214,'ID-08'!D214,'ID-11'!D214,'ID-18'!F214,'ID-24'!F214,'ID-29'!G214,'ID-31'!B214,'ID-33'!F214,'ID-34'!G214,'ID-36'!F214,'ID-39'!G214,'ID-40'!G214,'ID-44'!E214,'ID-45'!G214,'ID-50'!B214,'ID-53'!D214,'ID-54'!C214,'ID-57'!F214,'ID-59'!E214,'ID-70'!D214,'ID-71'!F214))</f>
        <v>2.6866265361083981</v>
      </c>
      <c r="H207" s="1">
        <f>ABS(Mean!H207-MIN('ID-03'!E214,'ID-11'!E214,'ID-13'!E214,'ID-15'!E214,'ID-16'!E214,'ID-18'!G214,'ID-24'!G214,'ID-29'!H214,'ID-30'!F214,'ID-31'!C214,'ID-33'!G214,'ID-34'!H214,'ID-40'!H214,'ID-44'!F214,'ID-45'!H214,'ID-54'!D214,'ID-57'!G214,'ID-59'!F214,'ID-70'!E214,'ID-71'!G214))</f>
        <v>1.7693612973158002</v>
      </c>
      <c r="I207" s="1">
        <f>ABS(Mean!I207-MIN('ID-12'!C214,'ID-18'!H214,'ID-24'!H214,'ID-29'!I214,'ID-40'!I214,'ID-44'!G214,'ID-45'!I214,'ID-59'!G214))</f>
        <v>1.7778828053940039</v>
      </c>
      <c r="J207" s="1">
        <f>ABS(Mean!J207-MIN('ID-31'!D214,'ID-40'!J214,'ID-44'!H214,'ID-45'!J214,'ID-57'!H214))</f>
        <v>1.6156601369295365</v>
      </c>
      <c r="K207" s="1">
        <f>ABS(Mean!K207-MIN('ID-26'!E214,'ID-31'!E214,'ID-34'!I214,'ID-36'!G214,'ID-40'!K214,'ID-44'!I214,'ID-57'!I214))</f>
        <v>2.3875556978090486</v>
      </c>
      <c r="M207" s="1">
        <v>25.375</v>
      </c>
      <c r="N207" s="70">
        <f t="shared" si="30"/>
        <v>3.5272279791786733E-4</v>
      </c>
      <c r="O207" s="1">
        <f t="shared" si="31"/>
        <v>2.1317266192589016E-4</v>
      </c>
      <c r="P207" s="1">
        <f t="shared" si="32"/>
        <v>2.3931001755340573E-4</v>
      </c>
      <c r="Q207" s="1">
        <f t="shared" si="33"/>
        <v>3.5819126684284274E-4</v>
      </c>
      <c r="R207" s="1">
        <f t="shared" si="34"/>
        <v>5.3997164715595305E-4</v>
      </c>
      <c r="S207" s="1">
        <f t="shared" si="35"/>
        <v>4.4759198091565914E-4</v>
      </c>
      <c r="T207" s="1">
        <f t="shared" si="36"/>
        <v>2.9477559213281234E-4</v>
      </c>
      <c r="U207" s="1">
        <f t="shared" si="37"/>
        <v>2.9619527537864108E-4</v>
      </c>
      <c r="V207" s="1">
        <f t="shared" si="38"/>
        <v>2.6916897881246079E-4</v>
      </c>
      <c r="W207" s="1">
        <f t="shared" si="39"/>
        <v>3.9776677925498755E-4</v>
      </c>
    </row>
    <row r="208" spans="1:23" x14ac:dyDescent="0.25">
      <c r="A208" s="1">
        <v>25.5</v>
      </c>
      <c r="B208" s="1">
        <f>ABS(Mean!B208-MIN('ID-11'!B215,'ID-13'!B215,'ID-14'!B215,'ID-15'!B215,'ID-24'!B215,'ID-26'!B215,'ID-29'!B215,'ID-30'!B215,'ID-32'!B215,'ID-33'!B215,'ID-34'!B215,'ID-37'!B215,'ID-38'!B215,'ID-39'!B215,'ID-40'!B215,'ID-44'!B215,'ID-45'!B215,'ID-53'!B215,'ID-57'!B215,'ID-59'!B215,'ID-70'!B215,'ID-71'!B215))</f>
        <v>2.1343403233138791</v>
      </c>
      <c r="C208" s="1">
        <f>ABS(Mean!C208-MIN('ID-08'!B215,'ID-09'!B215,'ID-11'!C215,'ID-14'!C215,'ID-18'!B215,'ID-24'!C215,'ID-26'!C215,'ID-29'!C215,'ID-30'!C215,'ID-34'!C215,'ID-36'!B215,'ID-38'!C215,'ID-39'!C215,'ID-40'!C215,'ID-44'!C215,'ID-45'!C215,'ID-57'!C215,'ID-59'!C215))</f>
        <v>1.2817434702289399</v>
      </c>
      <c r="D208" s="1">
        <f>ABS(Mean!D208-MIN('ID-13'!C215,'ID-14'!D215,'ID-15'!C215,'ID-16'!B215,'ID-18'!C215,'ID-26'!D215,'ID-29'!D215,'ID-30'!D215,'ID-33'!C215,'ID-34'!D215,'ID-36'!C215,'ID-37'!C215,'ID-38'!D215,'ID-39'!D215,'ID-40'!D215,'ID-45'!D215,'ID-59'!D215,'ID-71'!C215))</f>
        <v>1.4465792135788522</v>
      </c>
      <c r="E208" s="1">
        <f>ABS(Mean!E208-MIN('ID-03'!B215,'ID-09'!C215,'ID-13'!D215,'ID-15'!D215,'ID-16'!C215,'ID-18'!D215,'ID-24'!D215,'ID-29'!E215,'ID-30'!E215,'ID-33'!D215,'ID-34'!E215,'ID-36'!D215,'ID-38'!E215,'ID-39'!E215,'ID-40'!E215,'ID-44'!D215,'ID-45'!E215,'ID-57'!D215,'ID-70'!C215,'ID-71'!D215))</f>
        <v>2.1530965995990163</v>
      </c>
      <c r="F208" s="1">
        <f>ABS(Mean!F208-MIN('ID-01'!B215,'ID-02'!B215,'ID-03'!C215,'ID-06'!B215,'ID-08'!C215,'ID-09'!D215,'ID-12'!B215,'ID-16'!D215,'ID-18'!E215,'ID-24'!E215,'ID-29'!F215,'ID-33'!E215,'ID-34'!F215,'ID-36'!E215,'ID-38'!F215,'ID-39'!F215,'ID-40'!F215,'ID-45'!F215,'ID-53'!C215,'ID-54'!B215,'ID-57'!E215,'ID-71'!E215))</f>
        <v>3.2404212493469475</v>
      </c>
      <c r="G208" s="1">
        <f>ABS(Mean!G208-MIN('ID-01'!C215,'ID-02'!C215,'ID-03'!D215,'ID-07'!B215,'ID-08'!D215,'ID-11'!D215,'ID-18'!F215,'ID-24'!F215,'ID-29'!G215,'ID-31'!B215,'ID-33'!F215,'ID-34'!G215,'ID-36'!F215,'ID-39'!G215,'ID-40'!G215,'ID-44'!E215,'ID-45'!G215,'ID-50'!B215,'ID-53'!D215,'ID-54'!C215,'ID-57'!F215,'ID-59'!E215,'ID-70'!D215,'ID-71'!F215))</f>
        <v>2.6816115672091176</v>
      </c>
      <c r="H208" s="1">
        <f>ABS(Mean!H208-MIN('ID-03'!E215,'ID-11'!E215,'ID-13'!E215,'ID-15'!E215,'ID-16'!E215,'ID-18'!G215,'ID-24'!G215,'ID-29'!H215,'ID-30'!F215,'ID-31'!C215,'ID-33'!G215,'ID-34'!H215,'ID-40'!H215,'ID-44'!F215,'ID-45'!H215,'ID-54'!D215,'ID-57'!G215,'ID-59'!F215,'ID-70'!E215,'ID-71'!G215))</f>
        <v>1.7694353930572355</v>
      </c>
      <c r="I208" s="1">
        <f>ABS(Mean!I208-MIN('ID-12'!C215,'ID-18'!H215,'ID-24'!H215,'ID-29'!I215,'ID-40'!I215,'ID-44'!G215,'ID-45'!I215,'ID-59'!G215))</f>
        <v>1.7705501982013336</v>
      </c>
      <c r="J208" s="1">
        <f>ABS(Mean!J208-MIN('ID-31'!D215,'ID-40'!J215,'ID-44'!H215,'ID-45'!J215,'ID-57'!H215))</f>
        <v>1.6311558284848715</v>
      </c>
      <c r="K208" s="1">
        <f>ABS(Mean!K208-MIN('ID-26'!E215,'ID-31'!E215,'ID-34'!I215,'ID-36'!G215,'ID-40'!K215,'ID-44'!I215,'ID-57'!I215))</f>
        <v>2.3927779649476677</v>
      </c>
      <c r="M208" s="1">
        <v>25.5</v>
      </c>
      <c r="N208" s="70">
        <f t="shared" si="30"/>
        <v>3.5558109786409226E-4</v>
      </c>
      <c r="O208" s="1">
        <f t="shared" si="31"/>
        <v>2.1353846214014138E-4</v>
      </c>
      <c r="P208" s="1">
        <f t="shared" si="32"/>
        <v>2.4100009698223681E-4</v>
      </c>
      <c r="Q208" s="1">
        <f t="shared" si="33"/>
        <v>3.5870589349319617E-4</v>
      </c>
      <c r="R208" s="1">
        <f t="shared" si="34"/>
        <v>5.3985418014120153E-4</v>
      </c>
      <c r="S208" s="1">
        <f t="shared" si="35"/>
        <v>4.46756487097039E-4</v>
      </c>
      <c r="T208" s="1">
        <f t="shared" si="36"/>
        <v>2.9478793648333545E-4</v>
      </c>
      <c r="U208" s="1">
        <f t="shared" si="37"/>
        <v>2.9497366302034221E-4</v>
      </c>
      <c r="V208" s="1">
        <f t="shared" si="38"/>
        <v>2.7175056102557964E-4</v>
      </c>
      <c r="W208" s="1">
        <f t="shared" si="39"/>
        <v>3.9863680896028148E-4</v>
      </c>
    </row>
    <row r="209" spans="1:23" x14ac:dyDescent="0.25">
      <c r="A209" s="1">
        <v>25.625</v>
      </c>
      <c r="B209" s="1">
        <f>ABS(Mean!B209-MIN('ID-11'!B216,'ID-13'!B216,'ID-14'!B216,'ID-15'!B216,'ID-24'!B216,'ID-26'!B216,'ID-29'!B216,'ID-30'!B216,'ID-32'!B216,'ID-33'!B216,'ID-34'!B216,'ID-37'!B216,'ID-38'!B216,'ID-39'!B216,'ID-40'!B216,'ID-44'!B216,'ID-45'!B216,'ID-53'!B216,'ID-57'!B216,'ID-59'!B216,'ID-70'!B216,'ID-71'!B216))</f>
        <v>2.1423980149470006</v>
      </c>
      <c r="C209" s="1">
        <f>ABS(Mean!C209-MIN('ID-08'!B216,'ID-09'!B216,'ID-11'!C216,'ID-14'!C216,'ID-18'!B216,'ID-24'!C216,'ID-26'!C216,'ID-29'!C216,'ID-30'!C216,'ID-34'!C216,'ID-36'!B216,'ID-38'!C216,'ID-39'!C216,'ID-40'!C216,'ID-44'!C216,'ID-45'!C216,'ID-57'!C216,'ID-59'!C216))</f>
        <v>1.2704915908219543</v>
      </c>
      <c r="D209" s="1">
        <f>ABS(Mean!D209-MIN('ID-13'!C216,'ID-14'!D216,'ID-15'!C216,'ID-16'!B216,'ID-18'!C216,'ID-26'!D216,'ID-29'!D216,'ID-30'!D216,'ID-33'!C216,'ID-34'!D216,'ID-36'!C216,'ID-37'!C216,'ID-38'!D216,'ID-39'!D216,'ID-40'!D216,'ID-45'!D216,'ID-59'!D216,'ID-71'!C216))</f>
        <v>1.4718256695391667</v>
      </c>
      <c r="E209" s="1">
        <f>ABS(Mean!E209-MIN('ID-03'!B216,'ID-09'!C216,'ID-13'!D216,'ID-15'!D216,'ID-16'!C216,'ID-18'!D216,'ID-24'!D216,'ID-29'!E216,'ID-30'!E216,'ID-33'!D216,'ID-34'!E216,'ID-36'!D216,'ID-38'!E216,'ID-39'!E216,'ID-40'!E216,'ID-44'!D216,'ID-45'!E216,'ID-57'!D216,'ID-70'!C216,'ID-71'!D216))</f>
        <v>2.1422359790419891</v>
      </c>
      <c r="F209" s="1">
        <f>ABS(Mean!F209-MIN('ID-01'!B216,'ID-02'!B216,'ID-03'!C216,'ID-06'!B216,'ID-08'!C216,'ID-09'!D216,'ID-12'!B216,'ID-16'!D216,'ID-18'!E216,'ID-24'!E216,'ID-29'!F216,'ID-33'!E216,'ID-34'!F216,'ID-36'!E216,'ID-38'!F216,'ID-39'!F216,'ID-40'!F216,'ID-45'!F216,'ID-53'!C216,'ID-54'!B216,'ID-57'!E216,'ID-71'!E216))</f>
        <v>3.2313569099136004</v>
      </c>
      <c r="G209" s="1">
        <f>ABS(Mean!G209-MIN('ID-01'!C216,'ID-02'!C216,'ID-03'!D216,'ID-07'!B216,'ID-08'!D216,'ID-11'!D216,'ID-18'!F216,'ID-24'!F216,'ID-29'!G216,'ID-31'!B216,'ID-33'!F216,'ID-34'!G216,'ID-36'!F216,'ID-39'!G216,'ID-40'!G216,'ID-44'!E216,'ID-45'!G216,'ID-50'!B216,'ID-53'!D216,'ID-54'!C216,'ID-57'!F216,'ID-59'!E216,'ID-70'!D216,'ID-71'!F216))</f>
        <v>2.6930141652636408</v>
      </c>
      <c r="H209" s="1">
        <f>ABS(Mean!H209-MIN('ID-03'!E216,'ID-11'!E216,'ID-13'!E216,'ID-15'!E216,'ID-16'!E216,'ID-18'!G216,'ID-24'!G216,'ID-29'!H216,'ID-30'!F216,'ID-31'!C216,'ID-33'!G216,'ID-34'!H216,'ID-40'!H216,'ID-44'!F216,'ID-45'!H216,'ID-54'!D216,'ID-57'!G216,'ID-59'!F216,'ID-70'!E216,'ID-71'!G216))</f>
        <v>1.7579224211677782</v>
      </c>
      <c r="I209" s="1">
        <f>ABS(Mean!I209-MIN('ID-12'!C216,'ID-18'!H216,'ID-24'!H216,'ID-29'!I216,'ID-40'!I216,'ID-44'!G216,'ID-45'!I216,'ID-59'!G216))</f>
        <v>1.7827705579164517</v>
      </c>
      <c r="J209" s="1">
        <f>ABS(Mean!J209-MIN('ID-31'!D216,'ID-40'!J216,'ID-44'!H216,'ID-45'!J216,'ID-57'!H216))</f>
        <v>1.6528303175722239</v>
      </c>
      <c r="K209" s="1">
        <f>ABS(Mean!K209-MIN('ID-26'!E216,'ID-31'!E216,'ID-34'!I216,'ID-36'!G216,'ID-40'!K216,'ID-44'!I216,'ID-57'!I216))</f>
        <v>2.3429109719028363</v>
      </c>
      <c r="M209" s="1">
        <v>25.625</v>
      </c>
      <c r="N209" s="70">
        <f t="shared" si="30"/>
        <v>3.569235092901703E-4</v>
      </c>
      <c r="O209" s="1">
        <f t="shared" si="31"/>
        <v>2.116638990309376E-4</v>
      </c>
      <c r="P209" s="1">
        <f t="shared" si="32"/>
        <v>2.4520615654522517E-4</v>
      </c>
      <c r="Q209" s="1">
        <f t="shared" si="33"/>
        <v>3.5689651410839544E-4</v>
      </c>
      <c r="R209" s="1">
        <f t="shared" si="34"/>
        <v>5.3834406119160588E-4</v>
      </c>
      <c r="S209" s="1">
        <f t="shared" si="35"/>
        <v>4.4865615993292256E-4</v>
      </c>
      <c r="T209" s="1">
        <f t="shared" si="36"/>
        <v>2.9286987536655189E-4</v>
      </c>
      <c r="U209" s="1">
        <f t="shared" si="37"/>
        <v>2.9700957494888087E-4</v>
      </c>
      <c r="V209" s="1">
        <f t="shared" si="38"/>
        <v>2.7536153090753252E-4</v>
      </c>
      <c r="W209" s="1">
        <f t="shared" si="39"/>
        <v>3.9032896791901253E-4</v>
      </c>
    </row>
    <row r="210" spans="1:23" x14ac:dyDescent="0.25">
      <c r="A210" s="1">
        <v>25.75</v>
      </c>
      <c r="B210" s="1">
        <f>ABS(Mean!B210-MIN('ID-11'!B217,'ID-13'!B217,'ID-14'!B217,'ID-15'!B217,'ID-24'!B217,'ID-26'!B217,'ID-29'!B217,'ID-30'!B217,'ID-32'!B217,'ID-33'!B217,'ID-34'!B217,'ID-37'!B217,'ID-38'!B217,'ID-39'!B217,'ID-40'!B217,'ID-44'!B217,'ID-45'!B217,'ID-53'!B217,'ID-57'!B217,'ID-59'!B217,'ID-70'!B217,'ID-71'!B217))</f>
        <v>2.1601370605236516</v>
      </c>
      <c r="C210" s="1">
        <f>ABS(Mean!C210-MIN('ID-08'!B217,'ID-09'!B217,'ID-11'!C217,'ID-14'!C217,'ID-18'!B217,'ID-24'!C217,'ID-26'!C217,'ID-29'!C217,'ID-30'!C217,'ID-34'!C217,'ID-36'!B217,'ID-38'!C217,'ID-39'!C217,'ID-40'!C217,'ID-44'!C217,'ID-45'!C217,'ID-57'!C217,'ID-59'!C217))</f>
        <v>1.3013543257369729</v>
      </c>
      <c r="D210" s="1">
        <f>ABS(Mean!D210-MIN('ID-13'!C217,'ID-14'!D217,'ID-15'!C217,'ID-16'!B217,'ID-18'!C217,'ID-26'!D217,'ID-29'!D217,'ID-30'!D217,'ID-33'!C217,'ID-34'!D217,'ID-36'!C217,'ID-37'!C217,'ID-38'!D217,'ID-39'!D217,'ID-40'!D217,'ID-45'!D217,'ID-59'!D217,'ID-71'!C217))</f>
        <v>1.5091788563703976</v>
      </c>
      <c r="E210" s="1">
        <f>ABS(Mean!E210-MIN('ID-03'!B217,'ID-09'!C217,'ID-13'!D217,'ID-15'!D217,'ID-16'!C217,'ID-18'!D217,'ID-24'!D217,'ID-29'!E217,'ID-30'!E217,'ID-33'!D217,'ID-34'!E217,'ID-36'!D217,'ID-38'!E217,'ID-39'!E217,'ID-40'!E217,'ID-44'!D217,'ID-45'!E217,'ID-57'!D217,'ID-70'!C217,'ID-71'!D217))</f>
        <v>2.1278540369055143</v>
      </c>
      <c r="F210" s="1">
        <f>ABS(Mean!F210-MIN('ID-01'!B217,'ID-02'!B217,'ID-03'!C217,'ID-06'!B217,'ID-08'!C217,'ID-09'!D217,'ID-12'!B217,'ID-16'!D217,'ID-18'!E217,'ID-24'!E217,'ID-29'!F217,'ID-33'!E217,'ID-34'!F217,'ID-36'!E217,'ID-38'!F217,'ID-39'!F217,'ID-40'!F217,'ID-45'!F217,'ID-53'!C217,'ID-54'!B217,'ID-57'!E217,'ID-71'!E217))</f>
        <v>3.2169324501433065</v>
      </c>
      <c r="G210" s="1">
        <f>ABS(Mean!G210-MIN('ID-01'!C217,'ID-02'!C217,'ID-03'!D217,'ID-07'!B217,'ID-08'!D217,'ID-11'!D217,'ID-18'!F217,'ID-24'!F217,'ID-29'!G217,'ID-31'!B217,'ID-33'!F217,'ID-34'!G217,'ID-36'!F217,'ID-39'!G217,'ID-40'!G217,'ID-44'!E217,'ID-45'!G217,'ID-50'!B217,'ID-53'!D217,'ID-54'!C217,'ID-57'!F217,'ID-59'!E217,'ID-70'!D217,'ID-71'!F217))</f>
        <v>2.6944603822664535</v>
      </c>
      <c r="H210" s="1">
        <f>ABS(Mean!H210-MIN('ID-03'!E217,'ID-11'!E217,'ID-13'!E217,'ID-15'!E217,'ID-16'!E217,'ID-18'!G217,'ID-24'!G217,'ID-29'!H217,'ID-30'!F217,'ID-31'!C217,'ID-33'!G217,'ID-34'!H217,'ID-40'!H217,'ID-44'!F217,'ID-45'!H217,'ID-54'!D217,'ID-57'!G217,'ID-59'!F217,'ID-70'!E217,'ID-71'!G217))</f>
        <v>1.7529575415027465</v>
      </c>
      <c r="I210" s="1">
        <f>ABS(Mean!I210-MIN('ID-12'!C217,'ID-18'!H217,'ID-24'!H217,'ID-29'!I217,'ID-40'!I217,'ID-44'!G217,'ID-45'!I217,'ID-59'!G217))</f>
        <v>1.7417908488241061</v>
      </c>
      <c r="J210" s="1">
        <f>ABS(Mean!J210-MIN('ID-31'!D217,'ID-40'!J217,'ID-44'!H217,'ID-45'!J217,'ID-57'!H217))</f>
        <v>1.6364056234369879</v>
      </c>
      <c r="K210" s="1">
        <f>ABS(Mean!K210-MIN('ID-26'!E217,'ID-31'!E217,'ID-34'!I217,'ID-36'!G217,'ID-40'!K217,'ID-44'!I217,'ID-57'!I217))</f>
        <v>2.326514927604673</v>
      </c>
      <c r="M210" s="1">
        <v>25.75</v>
      </c>
      <c r="N210" s="70">
        <f t="shared" si="30"/>
        <v>3.5987883428324036E-4</v>
      </c>
      <c r="O210" s="1">
        <f t="shared" si="31"/>
        <v>2.168056306677797E-4</v>
      </c>
      <c r="P210" s="1">
        <f t="shared" si="32"/>
        <v>2.5142919747130825E-4</v>
      </c>
      <c r="Q210" s="1">
        <f t="shared" si="33"/>
        <v>3.5450048254845871E-4</v>
      </c>
      <c r="R210" s="1">
        <f t="shared" si="34"/>
        <v>5.3594094619387493E-4</v>
      </c>
      <c r="S210" s="1">
        <f t="shared" si="35"/>
        <v>4.4889709968559118E-4</v>
      </c>
      <c r="T210" s="1">
        <f t="shared" si="36"/>
        <v>2.920427264143576E-4</v>
      </c>
      <c r="U210" s="1">
        <f t="shared" si="37"/>
        <v>2.901823554140961E-4</v>
      </c>
      <c r="V210" s="1">
        <f t="shared" si="38"/>
        <v>2.726251768646022E-4</v>
      </c>
      <c r="W210" s="1">
        <f t="shared" si="39"/>
        <v>3.8759738693893857E-4</v>
      </c>
    </row>
    <row r="211" spans="1:23" x14ac:dyDescent="0.25">
      <c r="A211" s="1">
        <v>25.875</v>
      </c>
      <c r="B211" s="1">
        <f>ABS(Mean!B211-MIN('ID-11'!B218,'ID-13'!B218,'ID-14'!B218,'ID-15'!B218,'ID-24'!B218,'ID-26'!B218,'ID-29'!B218,'ID-30'!B218,'ID-32'!B218,'ID-33'!B218,'ID-34'!B218,'ID-37'!B218,'ID-38'!B218,'ID-39'!B218,'ID-40'!B218,'ID-44'!B218,'ID-45'!B218,'ID-53'!B218,'ID-57'!B218,'ID-59'!B218,'ID-70'!B218,'ID-71'!B218))</f>
        <v>2.1730298005913449</v>
      </c>
      <c r="C211" s="1">
        <f>ABS(Mean!C211-MIN('ID-08'!B218,'ID-09'!B218,'ID-11'!C218,'ID-14'!C218,'ID-18'!B218,'ID-24'!C218,'ID-26'!C218,'ID-29'!C218,'ID-30'!C218,'ID-34'!C218,'ID-36'!B218,'ID-38'!C218,'ID-39'!C218,'ID-40'!C218,'ID-44'!C218,'ID-45'!C218,'ID-57'!C218,'ID-59'!C218))</f>
        <v>1.3167774175702087</v>
      </c>
      <c r="D211" s="1">
        <f>ABS(Mean!D211-MIN('ID-13'!C218,'ID-14'!D218,'ID-15'!C218,'ID-16'!B218,'ID-18'!C218,'ID-26'!D218,'ID-29'!D218,'ID-30'!D218,'ID-33'!C218,'ID-34'!D218,'ID-36'!C218,'ID-37'!C218,'ID-38'!D218,'ID-39'!D218,'ID-40'!D218,'ID-45'!D218,'ID-59'!D218,'ID-71'!C218))</f>
        <v>1.5102064467715801</v>
      </c>
      <c r="E211" s="1">
        <f>ABS(Mean!E211-MIN('ID-03'!B218,'ID-09'!C218,'ID-13'!D218,'ID-15'!D218,'ID-16'!C218,'ID-18'!D218,'ID-24'!D218,'ID-29'!E218,'ID-30'!E218,'ID-33'!D218,'ID-34'!E218,'ID-36'!D218,'ID-38'!E218,'ID-39'!E218,'ID-40'!E218,'ID-44'!D218,'ID-45'!E218,'ID-57'!D218,'ID-70'!C218,'ID-71'!D218))</f>
        <v>2.1394684272091133</v>
      </c>
      <c r="F211" s="1">
        <f>ABS(Mean!F211-MIN('ID-01'!B218,'ID-02'!B218,'ID-03'!C218,'ID-06'!B218,'ID-08'!C218,'ID-09'!D218,'ID-12'!B218,'ID-16'!D218,'ID-18'!E218,'ID-24'!E218,'ID-29'!F218,'ID-33'!E218,'ID-34'!F218,'ID-36'!E218,'ID-38'!F218,'ID-39'!F218,'ID-40'!F218,'ID-45'!F218,'ID-53'!C218,'ID-54'!B218,'ID-57'!E218,'ID-71'!E218))</f>
        <v>3.2096972208928825</v>
      </c>
      <c r="G211" s="1">
        <f>ABS(Mean!G211-MIN('ID-01'!C218,'ID-02'!C218,'ID-03'!D218,'ID-07'!B218,'ID-08'!D218,'ID-11'!D218,'ID-18'!F218,'ID-24'!F218,'ID-29'!G218,'ID-31'!B218,'ID-33'!F218,'ID-34'!G218,'ID-36'!F218,'ID-39'!G218,'ID-40'!G218,'ID-44'!E218,'ID-45'!G218,'ID-50'!B218,'ID-53'!D218,'ID-54'!C218,'ID-57'!F218,'ID-59'!E218,'ID-70'!D218,'ID-71'!F218))</f>
        <v>2.6867143053920421</v>
      </c>
      <c r="H211" s="1">
        <f>ABS(Mean!H211-MIN('ID-03'!E218,'ID-11'!E218,'ID-13'!E218,'ID-15'!E218,'ID-16'!E218,'ID-18'!G218,'ID-24'!G218,'ID-29'!H218,'ID-30'!F218,'ID-31'!C218,'ID-33'!G218,'ID-34'!H218,'ID-40'!H218,'ID-44'!F218,'ID-45'!H218,'ID-54'!D218,'ID-57'!G218,'ID-59'!F218,'ID-70'!E218,'ID-71'!G218))</f>
        <v>1.7339531097946401</v>
      </c>
      <c r="I211" s="1">
        <f>ABS(Mean!I211-MIN('ID-12'!C218,'ID-18'!H218,'ID-24'!H218,'ID-29'!I218,'ID-40'!I218,'ID-44'!G218,'ID-45'!I218,'ID-59'!G218))</f>
        <v>1.735897829337542</v>
      </c>
      <c r="J211" s="1">
        <f>ABS(Mean!J211-MIN('ID-31'!D218,'ID-40'!J218,'ID-44'!H218,'ID-45'!J218,'ID-57'!H218))</f>
        <v>1.6778434363668557</v>
      </c>
      <c r="K211" s="1">
        <f>ABS(Mean!K211-MIN('ID-26'!E218,'ID-31'!E218,'ID-34'!I218,'ID-36'!G218,'ID-40'!K218,'ID-44'!I218,'ID-57'!I218))</f>
        <v>2.3190423770391968</v>
      </c>
      <c r="M211" s="1">
        <v>25.875</v>
      </c>
      <c r="N211" s="70">
        <f t="shared" si="30"/>
        <v>3.6202676477851807E-4</v>
      </c>
      <c r="O211" s="1">
        <f t="shared" si="31"/>
        <v>2.193751177671968E-4</v>
      </c>
      <c r="P211" s="1">
        <f t="shared" si="32"/>
        <v>2.5160039403214528E-4</v>
      </c>
      <c r="Q211" s="1">
        <f t="shared" si="33"/>
        <v>3.5643543997303831E-4</v>
      </c>
      <c r="R211" s="1">
        <f t="shared" si="34"/>
        <v>5.3473555700075427E-4</v>
      </c>
      <c r="S211" s="1">
        <f t="shared" si="35"/>
        <v>4.4760660327831426E-4</v>
      </c>
      <c r="T211" s="1">
        <f t="shared" si="36"/>
        <v>2.8887658809178705E-4</v>
      </c>
      <c r="U211" s="1">
        <f t="shared" si="37"/>
        <v>2.8920057836763453E-4</v>
      </c>
      <c r="V211" s="1">
        <f t="shared" si="38"/>
        <v>2.7952871649871818E-4</v>
      </c>
      <c r="W211" s="1">
        <f t="shared" si="39"/>
        <v>3.8635246001473021E-4</v>
      </c>
    </row>
    <row r="212" spans="1:23" x14ac:dyDescent="0.25">
      <c r="A212" s="1">
        <v>26</v>
      </c>
      <c r="B212" s="1">
        <f>ABS(Mean!B212-MIN('ID-11'!B219,'ID-13'!B219,'ID-14'!B219,'ID-15'!B219,'ID-24'!B219,'ID-26'!B219,'ID-29'!B219,'ID-30'!B219,'ID-32'!B219,'ID-33'!B219,'ID-34'!B219,'ID-37'!B219,'ID-38'!B219,'ID-39'!B219,'ID-40'!B219,'ID-44'!B219,'ID-45'!B219,'ID-53'!B219,'ID-57'!B219,'ID-59'!B219,'ID-70'!B219,'ID-71'!B219))</f>
        <v>2.1876200646620538</v>
      </c>
      <c r="C212" s="1">
        <f>ABS(Mean!C212-MIN('ID-08'!B219,'ID-09'!B219,'ID-11'!C219,'ID-14'!C219,'ID-18'!B219,'ID-24'!C219,'ID-26'!C219,'ID-29'!C219,'ID-30'!C219,'ID-34'!C219,'ID-36'!B219,'ID-38'!C219,'ID-39'!C219,'ID-40'!C219,'ID-44'!C219,'ID-45'!C219,'ID-57'!C219,'ID-59'!C219))</f>
        <v>1.3486079216679479</v>
      </c>
      <c r="D212" s="1">
        <f>ABS(Mean!D212-MIN('ID-13'!C219,'ID-14'!D219,'ID-15'!C219,'ID-16'!B219,'ID-18'!C219,'ID-26'!D219,'ID-29'!D219,'ID-30'!D219,'ID-33'!C219,'ID-34'!D219,'ID-36'!C219,'ID-37'!C219,'ID-38'!D219,'ID-39'!D219,'ID-40'!D219,'ID-45'!D219,'ID-59'!D219,'ID-71'!C219))</f>
        <v>1.5089699281108602</v>
      </c>
      <c r="E212" s="1">
        <f>ABS(Mean!E212-MIN('ID-03'!B219,'ID-09'!C219,'ID-13'!D219,'ID-15'!D219,'ID-16'!C219,'ID-18'!D219,'ID-24'!D219,'ID-29'!E219,'ID-30'!E219,'ID-33'!D219,'ID-34'!E219,'ID-36'!D219,'ID-38'!E219,'ID-39'!E219,'ID-40'!E219,'ID-44'!D219,'ID-45'!E219,'ID-57'!D219,'ID-70'!C219,'ID-71'!D219))</f>
        <v>2.1877888988918039</v>
      </c>
      <c r="F212" s="1">
        <f>ABS(Mean!F212-MIN('ID-01'!B219,'ID-02'!B219,'ID-03'!C219,'ID-06'!B219,'ID-08'!C219,'ID-09'!D219,'ID-12'!B219,'ID-16'!D219,'ID-18'!E219,'ID-24'!E219,'ID-29'!F219,'ID-33'!E219,'ID-34'!F219,'ID-36'!E219,'ID-38'!F219,'ID-39'!F219,'ID-40'!F219,'ID-45'!F219,'ID-53'!C219,'ID-54'!B219,'ID-57'!E219,'ID-71'!E219))</f>
        <v>3.2072787830560863</v>
      </c>
      <c r="G212" s="1">
        <f>ABS(Mean!G212-MIN('ID-01'!C219,'ID-02'!C219,'ID-03'!D219,'ID-07'!B219,'ID-08'!D219,'ID-11'!D219,'ID-18'!F219,'ID-24'!F219,'ID-29'!G219,'ID-31'!B219,'ID-33'!F219,'ID-34'!G219,'ID-36'!F219,'ID-39'!G219,'ID-40'!G219,'ID-44'!E219,'ID-45'!G219,'ID-50'!B219,'ID-53'!D219,'ID-54'!C219,'ID-57'!F219,'ID-59'!E219,'ID-70'!D219,'ID-71'!F219))</f>
        <v>2.6839637577483213</v>
      </c>
      <c r="H212" s="1">
        <f>ABS(Mean!H212-MIN('ID-03'!E219,'ID-11'!E219,'ID-13'!E219,'ID-15'!E219,'ID-16'!E219,'ID-18'!G219,'ID-24'!G219,'ID-29'!H219,'ID-30'!F219,'ID-31'!C219,'ID-33'!G219,'ID-34'!H219,'ID-40'!H219,'ID-44'!F219,'ID-45'!H219,'ID-54'!D219,'ID-57'!G219,'ID-59'!F219,'ID-70'!E219,'ID-71'!G219))</f>
        <v>1.7156407708647852</v>
      </c>
      <c r="I212" s="1">
        <f>ABS(Mean!I212-MIN('ID-12'!C219,'ID-18'!H219,'ID-24'!H219,'ID-29'!I219,'ID-40'!I219,'ID-44'!G219,'ID-45'!I219,'ID-59'!G219))</f>
        <v>1.7197419669760587</v>
      </c>
      <c r="J212" s="1">
        <f>ABS(Mean!J212-MIN('ID-31'!D219,'ID-40'!J219,'ID-44'!H219,'ID-45'!J219,'ID-57'!H219))</f>
        <v>1.6582157167217608</v>
      </c>
      <c r="K212" s="1">
        <f>ABS(Mean!K212-MIN('ID-26'!E219,'ID-31'!E219,'ID-34'!I219,'ID-36'!G219,'ID-40'!K219,'ID-44'!I219,'ID-57'!I219))</f>
        <v>2.2643446876890687</v>
      </c>
      <c r="M212" s="1">
        <v>26</v>
      </c>
      <c r="N212" s="70">
        <f t="shared" si="30"/>
        <v>3.644575027726982E-4</v>
      </c>
      <c r="O212" s="1">
        <f t="shared" si="31"/>
        <v>2.2467807974988011E-4</v>
      </c>
      <c r="P212" s="1">
        <f t="shared" si="32"/>
        <v>2.5139439002326932E-4</v>
      </c>
      <c r="Q212" s="1">
        <f t="shared" si="33"/>
        <v>3.6448563055537457E-4</v>
      </c>
      <c r="R212" s="1">
        <f t="shared" si="34"/>
        <v>5.3433264525714404E-4</v>
      </c>
      <c r="S212" s="1">
        <f t="shared" si="35"/>
        <v>4.4714836204087034E-4</v>
      </c>
      <c r="T212" s="1">
        <f t="shared" si="36"/>
        <v>2.8582575242607324E-4</v>
      </c>
      <c r="U212" s="1">
        <f t="shared" si="37"/>
        <v>2.8650901169821141E-4</v>
      </c>
      <c r="V212" s="1">
        <f t="shared" si="38"/>
        <v>2.7625873840584535E-4</v>
      </c>
      <c r="W212" s="1">
        <f t="shared" si="39"/>
        <v>3.7723982496899885E-4</v>
      </c>
    </row>
    <row r="213" spans="1:23" x14ac:dyDescent="0.25">
      <c r="A213" s="1">
        <v>26.125</v>
      </c>
      <c r="B213" s="1">
        <f>ABS(Mean!B213-MIN('ID-11'!B220,'ID-13'!B220,'ID-14'!B220,'ID-15'!B220,'ID-24'!B220,'ID-26'!B220,'ID-29'!B220,'ID-30'!B220,'ID-32'!B220,'ID-33'!B220,'ID-34'!B220,'ID-37'!B220,'ID-38'!B220,'ID-39'!B220,'ID-40'!B220,'ID-44'!B220,'ID-45'!B220,'ID-53'!B220,'ID-57'!B220,'ID-59'!B220,'ID-70'!B220,'ID-71'!B220))</f>
        <v>2.1850388042725029</v>
      </c>
      <c r="C213" s="1">
        <f>ABS(Mean!C213-MIN('ID-08'!B220,'ID-09'!B220,'ID-11'!C220,'ID-14'!C220,'ID-18'!B220,'ID-24'!C220,'ID-26'!C220,'ID-29'!C220,'ID-30'!C220,'ID-34'!C220,'ID-36'!B220,'ID-38'!C220,'ID-39'!C220,'ID-40'!C220,'ID-44'!C220,'ID-45'!C220,'ID-57'!C220,'ID-59'!C220))</f>
        <v>1.3331371771876797</v>
      </c>
      <c r="D213" s="1">
        <f>ABS(Mean!D213-MIN('ID-13'!C220,'ID-14'!D220,'ID-15'!C220,'ID-16'!B220,'ID-18'!C220,'ID-26'!D220,'ID-29'!D220,'ID-30'!D220,'ID-33'!C220,'ID-34'!D220,'ID-36'!C220,'ID-37'!C220,'ID-38'!D220,'ID-39'!D220,'ID-40'!D220,'ID-45'!D220,'ID-59'!D220,'ID-71'!C220))</f>
        <v>1.5321918720526617</v>
      </c>
      <c r="E213" s="1">
        <f>ABS(Mean!E213-MIN('ID-03'!B220,'ID-09'!C220,'ID-13'!D220,'ID-15'!D220,'ID-16'!C220,'ID-18'!D220,'ID-24'!D220,'ID-29'!E220,'ID-30'!E220,'ID-33'!D220,'ID-34'!E220,'ID-36'!D220,'ID-38'!E220,'ID-39'!E220,'ID-40'!E220,'ID-44'!D220,'ID-45'!E220,'ID-57'!D220,'ID-70'!C220,'ID-71'!D220))</f>
        <v>2.1676872792774446</v>
      </c>
      <c r="F213" s="1">
        <f>ABS(Mean!F213-MIN('ID-01'!B220,'ID-02'!B220,'ID-03'!C220,'ID-06'!B220,'ID-08'!C220,'ID-09'!D220,'ID-12'!B220,'ID-16'!D220,'ID-18'!E220,'ID-24'!E220,'ID-29'!F220,'ID-33'!E220,'ID-34'!F220,'ID-36'!E220,'ID-38'!F220,'ID-39'!F220,'ID-40'!F220,'ID-45'!F220,'ID-53'!C220,'ID-54'!B220,'ID-57'!E220,'ID-71'!E220))</f>
        <v>3.2133878041516382</v>
      </c>
      <c r="G213" s="1">
        <f>ABS(Mean!G213-MIN('ID-01'!C220,'ID-02'!C220,'ID-03'!D220,'ID-07'!B220,'ID-08'!D220,'ID-11'!D220,'ID-18'!F220,'ID-24'!F220,'ID-29'!G220,'ID-31'!B220,'ID-33'!F220,'ID-34'!G220,'ID-36'!F220,'ID-39'!G220,'ID-40'!G220,'ID-44'!E220,'ID-45'!G220,'ID-50'!B220,'ID-53'!D220,'ID-54'!C220,'ID-57'!F220,'ID-59'!E220,'ID-70'!D220,'ID-71'!F220))</f>
        <v>2.685890938843611</v>
      </c>
      <c r="H213" s="1">
        <f>ABS(Mean!H213-MIN('ID-03'!E220,'ID-11'!E220,'ID-13'!E220,'ID-15'!E220,'ID-16'!E220,'ID-18'!G220,'ID-24'!G220,'ID-29'!H220,'ID-30'!F220,'ID-31'!C220,'ID-33'!G220,'ID-34'!H220,'ID-40'!H220,'ID-44'!F220,'ID-45'!H220,'ID-54'!D220,'ID-57'!G220,'ID-59'!F220,'ID-70'!E220,'ID-71'!G220))</f>
        <v>1.7401950453300659</v>
      </c>
      <c r="I213" s="1">
        <f>ABS(Mean!I213-MIN('ID-12'!C220,'ID-18'!H220,'ID-24'!H220,'ID-29'!I220,'ID-40'!I220,'ID-44'!G220,'ID-45'!I220,'ID-59'!G220))</f>
        <v>1.6911904054507629</v>
      </c>
      <c r="J213" s="1">
        <f>ABS(Mean!J213-MIN('ID-31'!D220,'ID-40'!J220,'ID-44'!H220,'ID-45'!J220,'ID-57'!H220))</f>
        <v>1.654788988434746</v>
      </c>
      <c r="K213" s="1">
        <f>ABS(Mean!K213-MIN('ID-26'!E220,'ID-31'!E220,'ID-34'!I220,'ID-36'!G220,'ID-40'!K220,'ID-44'!I220,'ID-57'!I220))</f>
        <v>2.2433089122399701</v>
      </c>
      <c r="M213" s="1">
        <v>26.125</v>
      </c>
      <c r="N213" s="70">
        <f t="shared" si="30"/>
        <v>3.6402746479179902E-4</v>
      </c>
      <c r="O213" s="1">
        <f t="shared" si="31"/>
        <v>2.2210065371946745E-4</v>
      </c>
      <c r="P213" s="1">
        <f t="shared" si="32"/>
        <v>2.5526316588397348E-4</v>
      </c>
      <c r="Q213" s="1">
        <f t="shared" si="33"/>
        <v>3.6113670072762232E-4</v>
      </c>
      <c r="R213" s="1">
        <f t="shared" si="34"/>
        <v>5.35350408171663E-4</v>
      </c>
      <c r="S213" s="1">
        <f t="shared" si="35"/>
        <v>4.474694304113456E-4</v>
      </c>
      <c r="T213" s="1">
        <f t="shared" si="36"/>
        <v>2.8991649455198897E-4</v>
      </c>
      <c r="U213" s="1">
        <f t="shared" si="37"/>
        <v>2.8175232154809714E-4</v>
      </c>
      <c r="V213" s="1">
        <f t="shared" si="38"/>
        <v>2.7568784547322869E-4</v>
      </c>
      <c r="W213" s="1">
        <f t="shared" si="39"/>
        <v>3.7373526477917904E-4</v>
      </c>
    </row>
    <row r="214" spans="1:23" x14ac:dyDescent="0.25">
      <c r="A214" s="1">
        <v>26.25</v>
      </c>
      <c r="B214" s="1">
        <f>ABS(Mean!B214-MIN('ID-11'!B221,'ID-13'!B221,'ID-14'!B221,'ID-15'!B221,'ID-24'!B221,'ID-26'!B221,'ID-29'!B221,'ID-30'!B221,'ID-32'!B221,'ID-33'!B221,'ID-34'!B221,'ID-37'!B221,'ID-38'!B221,'ID-39'!B221,'ID-40'!B221,'ID-44'!B221,'ID-45'!B221,'ID-53'!B221,'ID-57'!B221,'ID-59'!B221,'ID-70'!B221,'ID-71'!B221))</f>
        <v>2.170334703858162</v>
      </c>
      <c r="C214" s="1">
        <f>ABS(Mean!C214-MIN('ID-08'!B221,'ID-09'!B221,'ID-11'!C221,'ID-14'!C221,'ID-18'!B221,'ID-24'!C221,'ID-26'!C221,'ID-29'!C221,'ID-30'!C221,'ID-34'!C221,'ID-36'!B221,'ID-38'!C221,'ID-39'!C221,'ID-40'!C221,'ID-44'!C221,'ID-45'!C221,'ID-57'!C221,'ID-59'!C221))</f>
        <v>1.3010643743011645</v>
      </c>
      <c r="D214" s="1">
        <f>ABS(Mean!D214-MIN('ID-13'!C221,'ID-14'!D221,'ID-15'!C221,'ID-16'!B221,'ID-18'!C221,'ID-26'!D221,'ID-29'!D221,'ID-30'!D221,'ID-33'!C221,'ID-34'!D221,'ID-36'!C221,'ID-37'!C221,'ID-38'!D221,'ID-39'!D221,'ID-40'!D221,'ID-45'!D221,'ID-59'!D221,'ID-71'!C221))</f>
        <v>1.5549977195478382</v>
      </c>
      <c r="E214" s="1">
        <f>ABS(Mean!E214-MIN('ID-03'!B221,'ID-09'!C221,'ID-13'!D221,'ID-15'!D221,'ID-16'!C221,'ID-18'!D221,'ID-24'!D221,'ID-29'!E221,'ID-30'!E221,'ID-33'!D221,'ID-34'!E221,'ID-36'!D221,'ID-38'!E221,'ID-39'!E221,'ID-40'!E221,'ID-44'!D221,'ID-45'!E221,'ID-57'!D221,'ID-70'!C221,'ID-71'!D221))</f>
        <v>2.1732116263205383</v>
      </c>
      <c r="F214" s="1">
        <f>ABS(Mean!F214-MIN('ID-01'!B221,'ID-02'!B221,'ID-03'!C221,'ID-06'!B221,'ID-08'!C221,'ID-09'!D221,'ID-12'!B221,'ID-16'!D221,'ID-18'!E221,'ID-24'!E221,'ID-29'!F221,'ID-33'!E221,'ID-34'!F221,'ID-36'!E221,'ID-38'!F221,'ID-39'!F221,'ID-40'!F221,'ID-45'!F221,'ID-53'!C221,'ID-54'!B221,'ID-57'!E221,'ID-71'!E221))</f>
        <v>3.2250882252867195</v>
      </c>
      <c r="G214" s="1">
        <f>ABS(Mean!G214-MIN('ID-01'!C221,'ID-02'!C221,'ID-03'!D221,'ID-07'!B221,'ID-08'!D221,'ID-11'!D221,'ID-18'!F221,'ID-24'!F221,'ID-29'!G221,'ID-31'!B221,'ID-33'!F221,'ID-34'!G221,'ID-36'!F221,'ID-39'!G221,'ID-40'!G221,'ID-44'!E221,'ID-45'!G221,'ID-50'!B221,'ID-53'!D221,'ID-54'!C221,'ID-57'!F221,'ID-59'!E221,'ID-70'!D221,'ID-71'!F221))</f>
        <v>2.6819058410426329</v>
      </c>
      <c r="H214" s="1">
        <f>ABS(Mean!H214-MIN('ID-03'!E221,'ID-11'!E221,'ID-13'!E221,'ID-15'!E221,'ID-16'!E221,'ID-18'!G221,'ID-24'!G221,'ID-29'!H221,'ID-30'!F221,'ID-31'!C221,'ID-33'!G221,'ID-34'!H221,'ID-40'!H221,'ID-44'!F221,'ID-45'!H221,'ID-54'!D221,'ID-57'!G221,'ID-59'!F221,'ID-70'!E221,'ID-71'!G221))</f>
        <v>1.7519227748353436</v>
      </c>
      <c r="I214" s="1">
        <f>ABS(Mean!I214-MIN('ID-12'!C221,'ID-18'!H221,'ID-24'!H221,'ID-29'!I221,'ID-40'!I221,'ID-44'!G221,'ID-45'!I221,'ID-59'!G221))</f>
        <v>1.7037539390056431</v>
      </c>
      <c r="J214" s="1">
        <f>ABS(Mean!J214-MIN('ID-31'!D221,'ID-40'!J221,'ID-44'!H221,'ID-45'!J221,'ID-57'!H221))</f>
        <v>1.6732503236445888</v>
      </c>
      <c r="K214" s="1">
        <f>ABS(Mean!K214-MIN('ID-26'!E221,'ID-31'!E221,'ID-34'!I221,'ID-36'!G221,'ID-40'!K221,'ID-44'!I221,'ID-57'!I221))</f>
        <v>2.3267548149951356</v>
      </c>
      <c r="M214" s="1">
        <v>26.25</v>
      </c>
      <c r="N214" s="70">
        <f t="shared" si="30"/>
        <v>3.6157776166276983E-4</v>
      </c>
      <c r="O214" s="1">
        <f t="shared" si="31"/>
        <v>2.1675732475857402E-4</v>
      </c>
      <c r="P214" s="1">
        <f t="shared" si="32"/>
        <v>2.5906262007666987E-4</v>
      </c>
      <c r="Q214" s="1">
        <f t="shared" si="33"/>
        <v>3.6205705694500171E-4</v>
      </c>
      <c r="R214" s="1">
        <f t="shared" si="34"/>
        <v>5.3729969833276746E-4</v>
      </c>
      <c r="S214" s="1">
        <f t="shared" si="35"/>
        <v>4.4680551311770267E-4</v>
      </c>
      <c r="T214" s="1">
        <f t="shared" si="36"/>
        <v>2.9187033428756828E-4</v>
      </c>
      <c r="U214" s="1">
        <f t="shared" si="37"/>
        <v>2.8384540623834013E-4</v>
      </c>
      <c r="V214" s="1">
        <f t="shared" si="38"/>
        <v>2.7876350391918851E-4</v>
      </c>
      <c r="W214" s="1">
        <f t="shared" si="39"/>
        <v>3.8763735217818964E-4</v>
      </c>
    </row>
    <row r="215" spans="1:23" x14ac:dyDescent="0.25">
      <c r="A215" s="1">
        <v>26.375</v>
      </c>
      <c r="B215" s="1">
        <f>ABS(Mean!B215-MIN('ID-11'!B222,'ID-13'!B222,'ID-14'!B222,'ID-15'!B222,'ID-24'!B222,'ID-26'!B222,'ID-29'!B222,'ID-30'!B222,'ID-32'!B222,'ID-33'!B222,'ID-34'!B222,'ID-37'!B222,'ID-38'!B222,'ID-39'!B222,'ID-40'!B222,'ID-44'!B222,'ID-45'!B222,'ID-53'!B222,'ID-57'!B222,'ID-59'!B222,'ID-70'!B222,'ID-71'!B222))</f>
        <v>2.167234471043852</v>
      </c>
      <c r="C215" s="1">
        <f>ABS(Mean!C215-MIN('ID-08'!B222,'ID-09'!B222,'ID-11'!C222,'ID-14'!C222,'ID-18'!B222,'ID-24'!C222,'ID-26'!C222,'ID-29'!C222,'ID-30'!C222,'ID-34'!C222,'ID-36'!B222,'ID-38'!C222,'ID-39'!C222,'ID-40'!C222,'ID-44'!C222,'ID-45'!C222,'ID-57'!C222,'ID-59'!C222))</f>
        <v>1.2859869742738266</v>
      </c>
      <c r="D215" s="1">
        <f>ABS(Mean!D215-MIN('ID-13'!C222,'ID-14'!D222,'ID-15'!C222,'ID-16'!B222,'ID-18'!C222,'ID-26'!D222,'ID-29'!D222,'ID-30'!D222,'ID-33'!C222,'ID-34'!D222,'ID-36'!C222,'ID-37'!C222,'ID-38'!D222,'ID-39'!D222,'ID-40'!D222,'ID-45'!D222,'ID-59'!D222,'ID-71'!C222))</f>
        <v>1.5451251850998542</v>
      </c>
      <c r="E215" s="1">
        <f>ABS(Mean!E215-MIN('ID-03'!B222,'ID-09'!C222,'ID-13'!D222,'ID-15'!D222,'ID-16'!C222,'ID-18'!D222,'ID-24'!D222,'ID-29'!E222,'ID-30'!E222,'ID-33'!D222,'ID-34'!E222,'ID-36'!D222,'ID-38'!E222,'ID-39'!E222,'ID-40'!E222,'ID-44'!D222,'ID-45'!E222,'ID-57'!D222,'ID-70'!C222,'ID-71'!D222))</f>
        <v>2.1684420639134565</v>
      </c>
      <c r="F215" s="1">
        <f>ABS(Mean!F215-MIN('ID-01'!B222,'ID-02'!B222,'ID-03'!C222,'ID-06'!B222,'ID-08'!C222,'ID-09'!D222,'ID-12'!B222,'ID-16'!D222,'ID-18'!E222,'ID-24'!E222,'ID-29'!F222,'ID-33'!E222,'ID-34'!F222,'ID-36'!E222,'ID-38'!F222,'ID-39'!F222,'ID-40'!F222,'ID-45'!F222,'ID-53'!C222,'ID-54'!B222,'ID-57'!E222,'ID-71'!E222))</f>
        <v>3.2187232955607805</v>
      </c>
      <c r="G215" s="1">
        <f>ABS(Mean!G215-MIN('ID-01'!C222,'ID-02'!C222,'ID-03'!D222,'ID-07'!B222,'ID-08'!D222,'ID-11'!D222,'ID-18'!F222,'ID-24'!F222,'ID-29'!G222,'ID-31'!B222,'ID-33'!F222,'ID-34'!G222,'ID-36'!F222,'ID-39'!G222,'ID-40'!G222,'ID-44'!E222,'ID-45'!G222,'ID-50'!B222,'ID-53'!D222,'ID-54'!C222,'ID-57'!F222,'ID-59'!E222,'ID-70'!D222,'ID-71'!F222))</f>
        <v>2.6768426045869975</v>
      </c>
      <c r="H215" s="1">
        <f>ABS(Mean!H215-MIN('ID-03'!E222,'ID-11'!E222,'ID-13'!E222,'ID-15'!E222,'ID-16'!E222,'ID-18'!G222,'ID-24'!G222,'ID-29'!H222,'ID-30'!F222,'ID-31'!C222,'ID-33'!G222,'ID-34'!H222,'ID-40'!H222,'ID-44'!F222,'ID-45'!H222,'ID-54'!D222,'ID-57'!G222,'ID-59'!F222,'ID-70'!E222,'ID-71'!G222))</f>
        <v>1.7478338355517076</v>
      </c>
      <c r="I215" s="1">
        <f>ABS(Mean!I215-MIN('ID-12'!C222,'ID-18'!H222,'ID-24'!H222,'ID-29'!I222,'ID-40'!I222,'ID-44'!G222,'ID-45'!I222,'ID-59'!G222))</f>
        <v>1.7947661970734516</v>
      </c>
      <c r="J215" s="1">
        <f>ABS(Mean!J215-MIN('ID-31'!D222,'ID-40'!J222,'ID-44'!H222,'ID-45'!J222,'ID-57'!H222))</f>
        <v>1.6806773089881673</v>
      </c>
      <c r="K215" s="1">
        <f>ABS(Mean!K215-MIN('ID-26'!E222,'ID-31'!E222,'ID-34'!I222,'ID-36'!G222,'ID-40'!K222,'ID-44'!I222,'ID-57'!I222))</f>
        <v>2.3276694875334774</v>
      </c>
      <c r="M215" s="1">
        <v>26.375</v>
      </c>
      <c r="N215" s="70">
        <f t="shared" si="30"/>
        <v>3.6106126287590575E-4</v>
      </c>
      <c r="O215" s="1">
        <f t="shared" si="31"/>
        <v>2.1424542991401951E-4</v>
      </c>
      <c r="P215" s="1">
        <f t="shared" si="32"/>
        <v>2.5741785583763575E-4</v>
      </c>
      <c r="Q215" s="1">
        <f t="shared" si="33"/>
        <v>3.612624478479819E-4</v>
      </c>
      <c r="R215" s="1">
        <f t="shared" si="34"/>
        <v>5.3623930104042608E-4</v>
      </c>
      <c r="S215" s="1">
        <f t="shared" si="35"/>
        <v>4.4596197792419381E-4</v>
      </c>
      <c r="T215" s="1">
        <f t="shared" si="36"/>
        <v>2.9118911700291448E-4</v>
      </c>
      <c r="U215" s="1">
        <f t="shared" si="37"/>
        <v>2.9900804843243706E-4</v>
      </c>
      <c r="V215" s="1">
        <f t="shared" si="38"/>
        <v>2.8000083967742869E-4</v>
      </c>
      <c r="W215" s="1">
        <f t="shared" si="39"/>
        <v>3.8778973662307735E-4</v>
      </c>
    </row>
    <row r="216" spans="1:23" x14ac:dyDescent="0.25">
      <c r="A216" s="1">
        <v>26.5</v>
      </c>
      <c r="B216" s="1">
        <f>ABS(Mean!B216-MIN('ID-11'!B223,'ID-13'!B223,'ID-14'!B223,'ID-15'!B223,'ID-24'!B223,'ID-26'!B223,'ID-29'!B223,'ID-30'!B223,'ID-32'!B223,'ID-33'!B223,'ID-34'!B223,'ID-37'!B223,'ID-38'!B223,'ID-39'!B223,'ID-40'!B223,'ID-44'!B223,'ID-45'!B223,'ID-53'!B223,'ID-57'!B223,'ID-59'!B223,'ID-70'!B223,'ID-71'!B223))</f>
        <v>2.1586697493795781</v>
      </c>
      <c r="C216" s="1">
        <f>ABS(Mean!C216-MIN('ID-08'!B223,'ID-09'!B223,'ID-11'!C223,'ID-14'!C223,'ID-18'!B223,'ID-24'!C223,'ID-26'!C223,'ID-29'!C223,'ID-30'!C223,'ID-34'!C223,'ID-36'!B223,'ID-38'!C223,'ID-39'!C223,'ID-40'!C223,'ID-44'!C223,'ID-45'!C223,'ID-57'!C223,'ID-59'!C223))</f>
        <v>1.2670054543293041</v>
      </c>
      <c r="D216" s="1">
        <f>ABS(Mean!D216-MIN('ID-13'!C223,'ID-14'!D223,'ID-15'!C223,'ID-16'!B223,'ID-18'!C223,'ID-26'!D223,'ID-29'!D223,'ID-30'!D223,'ID-33'!C223,'ID-34'!D223,'ID-36'!C223,'ID-37'!C223,'ID-38'!D223,'ID-39'!D223,'ID-40'!D223,'ID-45'!D223,'ID-59'!D223,'ID-71'!C223))</f>
        <v>1.5649277622114193</v>
      </c>
      <c r="E216" s="1">
        <f>ABS(Mean!E216-MIN('ID-03'!B223,'ID-09'!C223,'ID-13'!D223,'ID-15'!D223,'ID-16'!C223,'ID-18'!D223,'ID-24'!D223,'ID-29'!E223,'ID-30'!E223,'ID-33'!D223,'ID-34'!E223,'ID-36'!D223,'ID-38'!E223,'ID-39'!E223,'ID-40'!E223,'ID-44'!D223,'ID-45'!E223,'ID-57'!D223,'ID-70'!C223,'ID-71'!D223))</f>
        <v>2.1565996010043627</v>
      </c>
      <c r="F216" s="1">
        <f>ABS(Mean!F216-MIN('ID-01'!B223,'ID-02'!B223,'ID-03'!C223,'ID-06'!B223,'ID-08'!C223,'ID-09'!D223,'ID-12'!B223,'ID-16'!D223,'ID-18'!E223,'ID-24'!E223,'ID-29'!F223,'ID-33'!E223,'ID-34'!F223,'ID-36'!E223,'ID-38'!F223,'ID-39'!F223,'ID-40'!F223,'ID-45'!F223,'ID-53'!C223,'ID-54'!B223,'ID-57'!E223,'ID-71'!E223))</f>
        <v>3.2214421423773705</v>
      </c>
      <c r="G216" s="1">
        <f>ABS(Mean!G216-MIN('ID-01'!C223,'ID-02'!C223,'ID-03'!D223,'ID-07'!B223,'ID-08'!D223,'ID-11'!D223,'ID-18'!F223,'ID-24'!F223,'ID-29'!G223,'ID-31'!B223,'ID-33'!F223,'ID-34'!G223,'ID-36'!F223,'ID-39'!G223,'ID-40'!G223,'ID-44'!E223,'ID-45'!G223,'ID-50'!B223,'ID-53'!D223,'ID-54'!C223,'ID-57'!F223,'ID-59'!E223,'ID-70'!D223,'ID-71'!F223))</f>
        <v>2.6658455083351944</v>
      </c>
      <c r="H216" s="1">
        <f>ABS(Mean!H216-MIN('ID-03'!E223,'ID-11'!E223,'ID-13'!E223,'ID-15'!E223,'ID-16'!E223,'ID-18'!G223,'ID-24'!G223,'ID-29'!H223,'ID-30'!F223,'ID-31'!C223,'ID-33'!G223,'ID-34'!H223,'ID-40'!H223,'ID-44'!F223,'ID-45'!H223,'ID-54'!D223,'ID-57'!G223,'ID-59'!F223,'ID-70'!E223,'ID-71'!G223))</f>
        <v>1.7463695203843632</v>
      </c>
      <c r="I216" s="1">
        <f>ABS(Mean!I216-MIN('ID-12'!C223,'ID-18'!H223,'ID-24'!H223,'ID-29'!I223,'ID-40'!I223,'ID-44'!G223,'ID-45'!I223,'ID-59'!G223))</f>
        <v>1.7919580635219217</v>
      </c>
      <c r="J216" s="1">
        <f>ABS(Mean!J216-MIN('ID-31'!D223,'ID-40'!J223,'ID-44'!H223,'ID-45'!J223,'ID-57'!H223))</f>
        <v>1.6638899370502787</v>
      </c>
      <c r="K216" s="1">
        <f>ABS(Mean!K216-MIN('ID-26'!E223,'ID-31'!E223,'ID-34'!I223,'ID-36'!G223,'ID-40'!K223,'ID-44'!I223,'ID-57'!I223))</f>
        <v>2.3047033495224718</v>
      </c>
      <c r="M216" s="1">
        <v>26.5</v>
      </c>
      <c r="N216" s="70">
        <f t="shared" si="30"/>
        <v>3.5963438024663773E-4</v>
      </c>
      <c r="O216" s="1">
        <f t="shared" si="31"/>
        <v>2.1108310869126208E-4</v>
      </c>
      <c r="P216" s="1">
        <f t="shared" si="32"/>
        <v>2.6071696518442249E-4</v>
      </c>
      <c r="Q216" s="1">
        <f t="shared" si="33"/>
        <v>3.5928949352732686E-4</v>
      </c>
      <c r="R216" s="1">
        <f t="shared" si="34"/>
        <v>5.3669226092006991E-4</v>
      </c>
      <c r="S216" s="1">
        <f t="shared" si="35"/>
        <v>4.4412986168864343E-4</v>
      </c>
      <c r="T216" s="1">
        <f t="shared" si="36"/>
        <v>2.9094516209603492E-4</v>
      </c>
      <c r="U216" s="1">
        <f t="shared" si="37"/>
        <v>2.9854021338275219E-4</v>
      </c>
      <c r="V216" s="1">
        <f t="shared" si="38"/>
        <v>2.7720406351257646E-4</v>
      </c>
      <c r="W216" s="1">
        <f t="shared" si="39"/>
        <v>3.8396357803044385E-4</v>
      </c>
    </row>
    <row r="217" spans="1:23" x14ac:dyDescent="0.25">
      <c r="A217" s="1">
        <v>26.625</v>
      </c>
      <c r="B217" s="1">
        <f>ABS(Mean!B217-MIN('ID-11'!B224,'ID-13'!B224,'ID-14'!B224,'ID-15'!B224,'ID-24'!B224,'ID-26'!B224,'ID-29'!B224,'ID-30'!B224,'ID-32'!B224,'ID-33'!B224,'ID-34'!B224,'ID-37'!B224,'ID-38'!B224,'ID-39'!B224,'ID-40'!B224,'ID-44'!B224,'ID-45'!B224,'ID-53'!B224,'ID-57'!B224,'ID-59'!B224,'ID-70'!B224,'ID-71'!B224))</f>
        <v>2.1313409390147946</v>
      </c>
      <c r="C217" s="1">
        <f>ABS(Mean!C217-MIN('ID-08'!B224,'ID-09'!B224,'ID-11'!C224,'ID-14'!C224,'ID-18'!B224,'ID-24'!C224,'ID-26'!C224,'ID-29'!C224,'ID-30'!C224,'ID-34'!C224,'ID-36'!B224,'ID-38'!C224,'ID-39'!C224,'ID-40'!C224,'ID-44'!C224,'ID-45'!C224,'ID-57'!C224,'ID-59'!C224))</f>
        <v>1.2496662326964758</v>
      </c>
      <c r="D217" s="1">
        <f>ABS(Mean!D217-MIN('ID-13'!C224,'ID-14'!D224,'ID-15'!C224,'ID-16'!B224,'ID-18'!C224,'ID-26'!D224,'ID-29'!D224,'ID-30'!D224,'ID-33'!C224,'ID-34'!D224,'ID-36'!C224,'ID-37'!C224,'ID-38'!D224,'ID-39'!D224,'ID-40'!D224,'ID-45'!D224,'ID-59'!D224,'ID-71'!C224))</f>
        <v>1.5866362821104234</v>
      </c>
      <c r="E217" s="1">
        <f>ABS(Mean!E217-MIN('ID-03'!B224,'ID-09'!C224,'ID-13'!D224,'ID-15'!D224,'ID-16'!C224,'ID-18'!D224,'ID-24'!D224,'ID-29'!E224,'ID-30'!E224,'ID-33'!D224,'ID-34'!E224,'ID-36'!D224,'ID-38'!E224,'ID-39'!E224,'ID-40'!E224,'ID-44'!D224,'ID-45'!E224,'ID-57'!D224,'ID-70'!C224,'ID-71'!D224))</f>
        <v>2.1545525105322509</v>
      </c>
      <c r="F217" s="1">
        <f>ABS(Mean!F217-MIN('ID-01'!B224,'ID-02'!B224,'ID-03'!C224,'ID-06'!B224,'ID-08'!C224,'ID-09'!D224,'ID-12'!B224,'ID-16'!D224,'ID-18'!E224,'ID-24'!E224,'ID-29'!F224,'ID-33'!E224,'ID-34'!F224,'ID-36'!E224,'ID-38'!F224,'ID-39'!F224,'ID-40'!F224,'ID-45'!F224,'ID-53'!C224,'ID-54'!B224,'ID-57'!E224,'ID-71'!E224))</f>
        <v>3.2283923428360164</v>
      </c>
      <c r="G217" s="1">
        <f>ABS(Mean!G217-MIN('ID-01'!C224,'ID-02'!C224,'ID-03'!D224,'ID-07'!B224,'ID-08'!D224,'ID-11'!D224,'ID-18'!F224,'ID-24'!F224,'ID-29'!G224,'ID-31'!B224,'ID-33'!F224,'ID-34'!G224,'ID-36'!F224,'ID-39'!G224,'ID-40'!G224,'ID-44'!E224,'ID-45'!G224,'ID-50'!B224,'ID-53'!D224,'ID-54'!C224,'ID-57'!F224,'ID-59'!E224,'ID-70'!D224,'ID-71'!F224))</f>
        <v>2.6516200952235307</v>
      </c>
      <c r="H217" s="1">
        <f>ABS(Mean!H217-MIN('ID-03'!E224,'ID-11'!E224,'ID-13'!E224,'ID-15'!E224,'ID-16'!E224,'ID-18'!G224,'ID-24'!G224,'ID-29'!H224,'ID-30'!F224,'ID-31'!C224,'ID-33'!G224,'ID-34'!H224,'ID-40'!H224,'ID-44'!F224,'ID-45'!H224,'ID-54'!D224,'ID-57'!G224,'ID-59'!F224,'ID-70'!E224,'ID-71'!G224))</f>
        <v>1.7487819534147844</v>
      </c>
      <c r="I217" s="1">
        <f>ABS(Mean!I217-MIN('ID-12'!C224,'ID-18'!H224,'ID-24'!H224,'ID-29'!I224,'ID-40'!I224,'ID-44'!G224,'ID-45'!I224,'ID-59'!G224))</f>
        <v>1.7960099963973142</v>
      </c>
      <c r="J217" s="1">
        <f>ABS(Mean!J217-MIN('ID-31'!D224,'ID-40'!J224,'ID-44'!H224,'ID-45'!J224,'ID-57'!H224))</f>
        <v>1.6837117940846704</v>
      </c>
      <c r="K217" s="1">
        <f>ABS(Mean!K217-MIN('ID-26'!E224,'ID-31'!E224,'ID-34'!I224,'ID-36'!G224,'ID-40'!K224,'ID-44'!I224,'ID-57'!I224))</f>
        <v>2.3176327305684454</v>
      </c>
      <c r="M217" s="1">
        <v>26.625</v>
      </c>
      <c r="N217" s="70">
        <f t="shared" si="30"/>
        <v>3.5508140043986479E-4</v>
      </c>
      <c r="O217" s="1">
        <f t="shared" si="31"/>
        <v>2.0819439436723289E-4</v>
      </c>
      <c r="P217" s="1">
        <f t="shared" si="32"/>
        <v>2.6433360459959658E-4</v>
      </c>
      <c r="Q217" s="1">
        <f t="shared" si="33"/>
        <v>3.5894844825467301E-4</v>
      </c>
      <c r="R217" s="1">
        <f t="shared" si="34"/>
        <v>5.3785016431648033E-4</v>
      </c>
      <c r="S217" s="1">
        <f t="shared" si="35"/>
        <v>4.4175990786424023E-4</v>
      </c>
      <c r="T217" s="1">
        <f t="shared" si="36"/>
        <v>2.9134707343890309E-4</v>
      </c>
      <c r="U217" s="1">
        <f t="shared" si="37"/>
        <v>2.9921526539979256E-4</v>
      </c>
      <c r="V217" s="1">
        <f t="shared" si="38"/>
        <v>2.8050638489450611E-4</v>
      </c>
      <c r="W217" s="1">
        <f t="shared" si="39"/>
        <v>3.8611761291270302E-4</v>
      </c>
    </row>
    <row r="218" spans="1:23" x14ac:dyDescent="0.25">
      <c r="A218" s="1">
        <v>26.75</v>
      </c>
      <c r="B218" s="1">
        <f>ABS(Mean!B218-MIN('ID-11'!B225,'ID-13'!B225,'ID-14'!B225,'ID-15'!B225,'ID-24'!B225,'ID-26'!B225,'ID-29'!B225,'ID-30'!B225,'ID-32'!B225,'ID-33'!B225,'ID-34'!B225,'ID-37'!B225,'ID-38'!B225,'ID-39'!B225,'ID-40'!B225,'ID-44'!B225,'ID-45'!B225,'ID-53'!B225,'ID-57'!B225,'ID-59'!B225,'ID-70'!B225,'ID-71'!B225))</f>
        <v>2.1312401316564515</v>
      </c>
      <c r="C218" s="1">
        <f>ABS(Mean!C218-MIN('ID-08'!B225,'ID-09'!B225,'ID-11'!C225,'ID-14'!C225,'ID-18'!B225,'ID-24'!C225,'ID-26'!C225,'ID-29'!C225,'ID-30'!C225,'ID-34'!C225,'ID-36'!B225,'ID-38'!C225,'ID-39'!C225,'ID-40'!C225,'ID-44'!C225,'ID-45'!C225,'ID-57'!C225,'ID-59'!C225))</f>
        <v>1.2576112061914664</v>
      </c>
      <c r="D218" s="1">
        <f>ABS(Mean!D218-MIN('ID-13'!C225,'ID-14'!D225,'ID-15'!C225,'ID-16'!B225,'ID-18'!C225,'ID-26'!D225,'ID-29'!D225,'ID-30'!D225,'ID-33'!C225,'ID-34'!D225,'ID-36'!C225,'ID-37'!C225,'ID-38'!D225,'ID-39'!D225,'ID-40'!D225,'ID-45'!D225,'ID-59'!D225,'ID-71'!C225))</f>
        <v>1.5790627018832204</v>
      </c>
      <c r="E218" s="1">
        <f>ABS(Mean!E218-MIN('ID-03'!B225,'ID-09'!C225,'ID-13'!D225,'ID-15'!D225,'ID-16'!C225,'ID-18'!D225,'ID-24'!D225,'ID-29'!E225,'ID-30'!E225,'ID-33'!D225,'ID-34'!E225,'ID-36'!D225,'ID-38'!E225,'ID-39'!E225,'ID-40'!E225,'ID-44'!D225,'ID-45'!E225,'ID-57'!D225,'ID-70'!C225,'ID-71'!D225))</f>
        <v>2.1780099470306258</v>
      </c>
      <c r="F218" s="1">
        <f>ABS(Mean!F218-MIN('ID-01'!B225,'ID-02'!B225,'ID-03'!C225,'ID-06'!B225,'ID-08'!C225,'ID-09'!D225,'ID-12'!B225,'ID-16'!D225,'ID-18'!E225,'ID-24'!E225,'ID-29'!F225,'ID-33'!E225,'ID-34'!F225,'ID-36'!E225,'ID-38'!F225,'ID-39'!F225,'ID-40'!F225,'ID-45'!F225,'ID-53'!C225,'ID-54'!B225,'ID-57'!E225,'ID-71'!E225))</f>
        <v>3.2127867049786141</v>
      </c>
      <c r="G218" s="1">
        <f>ABS(Mean!G218-MIN('ID-01'!C225,'ID-02'!C225,'ID-03'!D225,'ID-07'!B225,'ID-08'!D225,'ID-11'!D225,'ID-18'!F225,'ID-24'!F225,'ID-29'!G225,'ID-31'!B225,'ID-33'!F225,'ID-34'!G225,'ID-36'!F225,'ID-39'!G225,'ID-40'!G225,'ID-44'!E225,'ID-45'!G225,'ID-50'!B225,'ID-53'!D225,'ID-54'!C225,'ID-57'!F225,'ID-59'!E225,'ID-70'!D225,'ID-71'!F225))</f>
        <v>2.6428710353980751</v>
      </c>
      <c r="H218" s="1">
        <f>ABS(Mean!H218-MIN('ID-03'!E225,'ID-11'!E225,'ID-13'!E225,'ID-15'!E225,'ID-16'!E225,'ID-18'!G225,'ID-24'!G225,'ID-29'!H225,'ID-30'!F225,'ID-31'!C225,'ID-33'!G225,'ID-34'!H225,'ID-40'!H225,'ID-44'!F225,'ID-45'!H225,'ID-54'!D225,'ID-57'!G225,'ID-59'!F225,'ID-70'!E225,'ID-71'!G225))</f>
        <v>1.7465827774489053</v>
      </c>
      <c r="I218" s="1">
        <f>ABS(Mean!I218-MIN('ID-12'!C225,'ID-18'!H225,'ID-24'!H225,'ID-29'!I225,'ID-40'!I225,'ID-44'!G225,'ID-45'!I225,'ID-59'!G225))</f>
        <v>1.78343686661948</v>
      </c>
      <c r="J218" s="1">
        <f>ABS(Mean!J218-MIN('ID-31'!D225,'ID-40'!J225,'ID-44'!H225,'ID-45'!J225,'ID-57'!H225))</f>
        <v>1.6371886282738939</v>
      </c>
      <c r="K218" s="1">
        <f>ABS(Mean!K218-MIN('ID-26'!E225,'ID-31'!E225,'ID-34'!I225,'ID-36'!G225,'ID-40'!K225,'ID-44'!I225,'ID-57'!I225))</f>
        <v>2.2889276735095865</v>
      </c>
      <c r="M218" s="1">
        <v>26.75</v>
      </c>
      <c r="N218" s="70">
        <f t="shared" si="30"/>
        <v>3.5506460593396483E-4</v>
      </c>
      <c r="O218" s="1">
        <f t="shared" si="31"/>
        <v>2.0951802695149831E-4</v>
      </c>
      <c r="P218" s="1">
        <f t="shared" si="32"/>
        <v>2.6307184613374453E-4</v>
      </c>
      <c r="Q218" s="1">
        <f t="shared" si="33"/>
        <v>3.6285645717530228E-4</v>
      </c>
      <c r="R218" s="1">
        <f t="shared" si="34"/>
        <v>5.3525026504943718E-4</v>
      </c>
      <c r="S218" s="1">
        <f t="shared" si="35"/>
        <v>4.4030231449731935E-4</v>
      </c>
      <c r="T218" s="1">
        <f t="shared" si="36"/>
        <v>2.9098069072298763E-4</v>
      </c>
      <c r="U218" s="1">
        <f t="shared" si="37"/>
        <v>2.9712058197880537E-4</v>
      </c>
      <c r="V218" s="1">
        <f t="shared" si="38"/>
        <v>2.7275562547043072E-4</v>
      </c>
      <c r="W218" s="1">
        <f t="shared" si="39"/>
        <v>3.8133535040669716E-4</v>
      </c>
    </row>
    <row r="219" spans="1:23" x14ac:dyDescent="0.25">
      <c r="A219" s="1">
        <v>26.875</v>
      </c>
      <c r="B219" s="1">
        <f>ABS(Mean!B219-MIN('ID-11'!B226,'ID-13'!B226,'ID-14'!B226,'ID-15'!B226,'ID-24'!B226,'ID-26'!B226,'ID-29'!B226,'ID-30'!B226,'ID-32'!B226,'ID-33'!B226,'ID-34'!B226,'ID-37'!B226,'ID-38'!B226,'ID-39'!B226,'ID-40'!B226,'ID-44'!B226,'ID-45'!B226,'ID-53'!B226,'ID-57'!B226,'ID-59'!B226,'ID-70'!B226,'ID-71'!B226))</f>
        <v>2.1192184521372299</v>
      </c>
      <c r="C219" s="1">
        <f>ABS(Mean!C219-MIN('ID-08'!B226,'ID-09'!B226,'ID-11'!C226,'ID-14'!C226,'ID-18'!B226,'ID-24'!C226,'ID-26'!C226,'ID-29'!C226,'ID-30'!C226,'ID-34'!C226,'ID-36'!B226,'ID-38'!C226,'ID-39'!C226,'ID-40'!C226,'ID-44'!C226,'ID-45'!C226,'ID-57'!C226,'ID-59'!C226))</f>
        <v>1.2440234149627794</v>
      </c>
      <c r="D219" s="1">
        <f>ABS(Mean!D219-MIN('ID-13'!C226,'ID-14'!D226,'ID-15'!C226,'ID-16'!B226,'ID-18'!C226,'ID-26'!D226,'ID-29'!D226,'ID-30'!D226,'ID-33'!C226,'ID-34'!D226,'ID-36'!C226,'ID-37'!C226,'ID-38'!D226,'ID-39'!D226,'ID-40'!D226,'ID-45'!D226,'ID-59'!D226,'ID-71'!C226))</f>
        <v>1.5848341156897303</v>
      </c>
      <c r="E219" s="1">
        <f>ABS(Mean!E219-MIN('ID-03'!B226,'ID-09'!C226,'ID-13'!D226,'ID-15'!D226,'ID-16'!C226,'ID-18'!D226,'ID-24'!D226,'ID-29'!E226,'ID-30'!E226,'ID-33'!D226,'ID-34'!E226,'ID-36'!D226,'ID-38'!E226,'ID-39'!E226,'ID-40'!E226,'ID-44'!D226,'ID-45'!E226,'ID-57'!D226,'ID-70'!C226,'ID-71'!D226))</f>
        <v>2.1482661662630269</v>
      </c>
      <c r="F219" s="1">
        <f>ABS(Mean!F219-MIN('ID-01'!B226,'ID-02'!B226,'ID-03'!C226,'ID-06'!B226,'ID-08'!C226,'ID-09'!D226,'ID-12'!B226,'ID-16'!D226,'ID-18'!E226,'ID-24'!E226,'ID-29'!F226,'ID-33'!E226,'ID-34'!F226,'ID-36'!E226,'ID-38'!F226,'ID-39'!F226,'ID-40'!F226,'ID-45'!F226,'ID-53'!C226,'ID-54'!B226,'ID-57'!E226,'ID-71'!E226))</f>
        <v>3.2068527459671525</v>
      </c>
      <c r="G219" s="1">
        <f>ABS(Mean!G219-MIN('ID-01'!C226,'ID-02'!C226,'ID-03'!D226,'ID-07'!B226,'ID-08'!D226,'ID-11'!D226,'ID-18'!F226,'ID-24'!F226,'ID-29'!G226,'ID-31'!B226,'ID-33'!F226,'ID-34'!G226,'ID-36'!F226,'ID-39'!G226,'ID-40'!G226,'ID-44'!E226,'ID-45'!G226,'ID-50'!B226,'ID-53'!D226,'ID-54'!C226,'ID-57'!F226,'ID-59'!E226,'ID-70'!D226,'ID-71'!F226))</f>
        <v>2.6367649628255632</v>
      </c>
      <c r="H219" s="1">
        <f>ABS(Mean!H219-MIN('ID-03'!E226,'ID-11'!E226,'ID-13'!E226,'ID-15'!E226,'ID-16'!E226,'ID-18'!G226,'ID-24'!G226,'ID-29'!H226,'ID-30'!F226,'ID-31'!C226,'ID-33'!G226,'ID-34'!H226,'ID-40'!H226,'ID-44'!F226,'ID-45'!H226,'ID-54'!D226,'ID-57'!G226,'ID-59'!F226,'ID-70'!E226,'ID-71'!G226))</f>
        <v>1.7459941281157865</v>
      </c>
      <c r="I219" s="1">
        <f>ABS(Mean!I219-MIN('ID-12'!C226,'ID-18'!H226,'ID-24'!H226,'ID-29'!I226,'ID-40'!I226,'ID-44'!G226,'ID-45'!I226,'ID-59'!G226))</f>
        <v>1.7942517087528564</v>
      </c>
      <c r="J219" s="1">
        <f>ABS(Mean!J219-MIN('ID-31'!D226,'ID-40'!J226,'ID-44'!H226,'ID-45'!J226,'ID-57'!H226))</f>
        <v>1.640855405497655</v>
      </c>
      <c r="K219" s="1">
        <f>ABS(Mean!K219-MIN('ID-26'!E226,'ID-31'!E226,'ID-34'!I226,'ID-36'!G226,'ID-40'!K226,'ID-44'!I226,'ID-57'!I226))</f>
        <v>2.3032676048117904</v>
      </c>
      <c r="M219" s="1">
        <v>26.875</v>
      </c>
      <c r="N219" s="70">
        <f t="shared" si="30"/>
        <v>3.5306179412606254E-4</v>
      </c>
      <c r="O219" s="1">
        <f t="shared" si="31"/>
        <v>2.0725430093279906E-4</v>
      </c>
      <c r="P219" s="1">
        <f t="shared" si="32"/>
        <v>2.6403336367390907E-4</v>
      </c>
      <c r="Q219" s="1">
        <f t="shared" si="33"/>
        <v>3.5790114329942033E-4</v>
      </c>
      <c r="R219" s="1">
        <f t="shared" si="34"/>
        <v>5.3426166747812763E-4</v>
      </c>
      <c r="S219" s="1">
        <f t="shared" si="35"/>
        <v>4.3928504280673887E-4</v>
      </c>
      <c r="T219" s="1">
        <f t="shared" si="36"/>
        <v>2.9088262174409003E-4</v>
      </c>
      <c r="U219" s="1">
        <f t="shared" si="37"/>
        <v>2.9892233467822591E-4</v>
      </c>
      <c r="V219" s="1">
        <f t="shared" si="38"/>
        <v>2.7336651055590933E-4</v>
      </c>
      <c r="W219" s="1">
        <f t="shared" si="39"/>
        <v>3.8372438296164428E-4</v>
      </c>
    </row>
    <row r="220" spans="1:23" x14ac:dyDescent="0.25">
      <c r="A220" s="1">
        <v>27</v>
      </c>
      <c r="B220" s="1">
        <f>ABS(Mean!B220-MIN('ID-11'!B227,'ID-13'!B227,'ID-14'!B227,'ID-15'!B227,'ID-24'!B227,'ID-26'!B227,'ID-29'!B227,'ID-30'!B227,'ID-32'!B227,'ID-33'!B227,'ID-34'!B227,'ID-37'!B227,'ID-38'!B227,'ID-39'!B227,'ID-40'!B227,'ID-44'!B227,'ID-45'!B227,'ID-53'!B227,'ID-57'!B227,'ID-59'!B227,'ID-70'!B227,'ID-71'!B227))</f>
        <v>2.1047466724639934</v>
      </c>
      <c r="C220" s="1">
        <f>ABS(Mean!C220-MIN('ID-08'!B227,'ID-09'!B227,'ID-11'!C227,'ID-14'!C227,'ID-18'!B227,'ID-24'!C227,'ID-26'!C227,'ID-29'!C227,'ID-30'!C227,'ID-34'!C227,'ID-36'!B227,'ID-38'!C227,'ID-39'!C227,'ID-40'!C227,'ID-44'!C227,'ID-45'!C227,'ID-57'!C227,'ID-59'!C227))</f>
        <v>1.2303764591898148</v>
      </c>
      <c r="D220" s="1">
        <f>ABS(Mean!D220-MIN('ID-13'!C227,'ID-14'!D227,'ID-15'!C227,'ID-16'!B227,'ID-18'!C227,'ID-26'!D227,'ID-29'!D227,'ID-30'!D227,'ID-33'!C227,'ID-34'!D227,'ID-36'!C227,'ID-37'!C227,'ID-38'!D227,'ID-39'!D227,'ID-40'!D227,'ID-45'!D227,'ID-59'!D227,'ID-71'!C227))</f>
        <v>1.5734416573983052</v>
      </c>
      <c r="E220" s="1">
        <f>ABS(Mean!E220-MIN('ID-03'!B227,'ID-09'!C227,'ID-13'!D227,'ID-15'!D227,'ID-16'!C227,'ID-18'!D227,'ID-24'!D227,'ID-29'!E227,'ID-30'!E227,'ID-33'!D227,'ID-34'!E227,'ID-36'!D227,'ID-38'!E227,'ID-39'!E227,'ID-40'!E227,'ID-44'!D227,'ID-45'!E227,'ID-57'!D227,'ID-70'!C227,'ID-71'!D227))</f>
        <v>2.1438692467215259</v>
      </c>
      <c r="F220" s="1">
        <f>ABS(Mean!F220-MIN('ID-01'!B227,'ID-02'!B227,'ID-03'!C227,'ID-06'!B227,'ID-08'!C227,'ID-09'!D227,'ID-12'!B227,'ID-16'!D227,'ID-18'!E227,'ID-24'!E227,'ID-29'!F227,'ID-33'!E227,'ID-34'!F227,'ID-36'!E227,'ID-38'!F227,'ID-39'!F227,'ID-40'!F227,'ID-45'!F227,'ID-53'!C227,'ID-54'!B227,'ID-57'!E227,'ID-71'!E227))</f>
        <v>3.1949115772714651</v>
      </c>
      <c r="G220" s="1">
        <f>ABS(Mean!G220-MIN('ID-01'!C227,'ID-02'!C227,'ID-03'!D227,'ID-07'!B227,'ID-08'!D227,'ID-11'!D227,'ID-18'!F227,'ID-24'!F227,'ID-29'!G227,'ID-31'!B227,'ID-33'!F227,'ID-34'!G227,'ID-36'!F227,'ID-39'!G227,'ID-40'!G227,'ID-44'!E227,'ID-45'!G227,'ID-50'!B227,'ID-53'!D227,'ID-54'!C227,'ID-57'!F227,'ID-59'!E227,'ID-70'!D227,'ID-71'!F227))</f>
        <v>2.6316947513135633</v>
      </c>
      <c r="H220" s="1">
        <f>ABS(Mean!H220-MIN('ID-03'!E227,'ID-11'!E227,'ID-13'!E227,'ID-15'!E227,'ID-16'!E227,'ID-18'!G227,'ID-24'!G227,'ID-29'!H227,'ID-30'!F227,'ID-31'!C227,'ID-33'!G227,'ID-34'!H227,'ID-40'!H227,'ID-44'!F227,'ID-45'!H227,'ID-54'!D227,'ID-57'!G227,'ID-59'!F227,'ID-70'!E227,'ID-71'!G227))</f>
        <v>1.7503017491120225</v>
      </c>
      <c r="I220" s="1">
        <f>ABS(Mean!I220-MIN('ID-12'!C227,'ID-18'!H227,'ID-24'!H227,'ID-29'!I227,'ID-40'!I227,'ID-44'!G227,'ID-45'!I227,'ID-59'!G227))</f>
        <v>1.7891649922125805</v>
      </c>
      <c r="J220" s="1">
        <f>ABS(Mean!J220-MIN('ID-31'!D227,'ID-40'!J227,'ID-44'!H227,'ID-45'!J227,'ID-57'!H227))</f>
        <v>1.6157650090761169</v>
      </c>
      <c r="K220" s="1">
        <f>ABS(Mean!K220-MIN('ID-26'!E227,'ID-31'!E227,'ID-34'!I227,'ID-36'!G227,'ID-40'!K227,'ID-44'!I227,'ID-57'!I227))</f>
        <v>2.3372678512632081</v>
      </c>
      <c r="M220" s="1">
        <v>27</v>
      </c>
      <c r="N220" s="70">
        <f t="shared" si="30"/>
        <v>3.5065079563250133E-4</v>
      </c>
      <c r="O220" s="1">
        <f t="shared" si="31"/>
        <v>2.0498071810102315E-4</v>
      </c>
      <c r="P220" s="1">
        <f t="shared" si="32"/>
        <v>2.6213538012255765E-4</v>
      </c>
      <c r="Q220" s="1">
        <f t="shared" si="33"/>
        <v>3.5716861650380622E-4</v>
      </c>
      <c r="R220" s="1">
        <f t="shared" si="34"/>
        <v>5.3227226877342613E-4</v>
      </c>
      <c r="S220" s="1">
        <f t="shared" si="35"/>
        <v>4.3844034556883967E-4</v>
      </c>
      <c r="T220" s="1">
        <f t="shared" si="36"/>
        <v>2.9160027140206297E-4</v>
      </c>
      <c r="U220" s="1">
        <f t="shared" si="37"/>
        <v>2.9807488770261596E-4</v>
      </c>
      <c r="V220" s="1">
        <f t="shared" si="38"/>
        <v>2.6918645051208107E-4</v>
      </c>
      <c r="W220" s="1">
        <f t="shared" si="39"/>
        <v>3.8938882402045051E-4</v>
      </c>
    </row>
    <row r="221" spans="1:23" x14ac:dyDescent="0.25">
      <c r="A221" s="1">
        <v>27.125</v>
      </c>
      <c r="B221" s="1">
        <f>ABS(Mean!B221-MIN('ID-11'!B228,'ID-13'!B228,'ID-14'!B228,'ID-15'!B228,'ID-24'!B228,'ID-26'!B228,'ID-29'!B228,'ID-30'!B228,'ID-32'!B228,'ID-33'!B228,'ID-34'!B228,'ID-37'!B228,'ID-38'!B228,'ID-39'!B228,'ID-40'!B228,'ID-44'!B228,'ID-45'!B228,'ID-53'!B228,'ID-57'!B228,'ID-59'!B228,'ID-70'!B228,'ID-71'!B228))</f>
        <v>2.1065388596941248</v>
      </c>
      <c r="C221" s="1">
        <f>ABS(Mean!C221-MIN('ID-08'!B228,'ID-09'!B228,'ID-11'!C228,'ID-14'!C228,'ID-18'!B228,'ID-24'!C228,'ID-26'!C228,'ID-29'!C228,'ID-30'!C228,'ID-34'!C228,'ID-36'!B228,'ID-38'!C228,'ID-39'!C228,'ID-40'!C228,'ID-44'!C228,'ID-45'!C228,'ID-57'!C228,'ID-59'!C228))</f>
        <v>1.2028011347107994</v>
      </c>
      <c r="D221" s="1">
        <f>ABS(Mean!D221-MIN('ID-13'!C228,'ID-14'!D228,'ID-15'!C228,'ID-16'!B228,'ID-18'!C228,'ID-26'!D228,'ID-29'!D228,'ID-30'!D228,'ID-33'!C228,'ID-34'!D228,'ID-36'!C228,'ID-37'!C228,'ID-38'!D228,'ID-39'!D228,'ID-40'!D228,'ID-45'!D228,'ID-59'!D228,'ID-71'!C228))</f>
        <v>1.557397759863332</v>
      </c>
      <c r="E221" s="1">
        <f>ABS(Mean!E221-MIN('ID-03'!B228,'ID-09'!C228,'ID-13'!D228,'ID-15'!D228,'ID-16'!C228,'ID-18'!D228,'ID-24'!D228,'ID-29'!E228,'ID-30'!E228,'ID-33'!D228,'ID-34'!E228,'ID-36'!D228,'ID-38'!E228,'ID-39'!E228,'ID-40'!E228,'ID-44'!D228,'ID-45'!E228,'ID-57'!D228,'ID-70'!C228,'ID-71'!D228))</f>
        <v>2.1377401640457987</v>
      </c>
      <c r="F221" s="1">
        <f>ABS(Mean!F221-MIN('ID-01'!B228,'ID-02'!B228,'ID-03'!C228,'ID-06'!B228,'ID-08'!C228,'ID-09'!D228,'ID-12'!B228,'ID-16'!D228,'ID-18'!E228,'ID-24'!E228,'ID-29'!F228,'ID-33'!E228,'ID-34'!F228,'ID-36'!E228,'ID-38'!F228,'ID-39'!F228,'ID-40'!F228,'ID-45'!F228,'ID-53'!C228,'ID-54'!B228,'ID-57'!E228,'ID-71'!E228))</f>
        <v>3.1854135402352819</v>
      </c>
      <c r="G221" s="1">
        <f>ABS(Mean!G221-MIN('ID-01'!C228,'ID-02'!C228,'ID-03'!D228,'ID-07'!B228,'ID-08'!D228,'ID-11'!D228,'ID-18'!F228,'ID-24'!F228,'ID-29'!G228,'ID-31'!B228,'ID-33'!F228,'ID-34'!G228,'ID-36'!F228,'ID-39'!G228,'ID-40'!G228,'ID-44'!E228,'ID-45'!G228,'ID-50'!B228,'ID-53'!D228,'ID-54'!C228,'ID-57'!F228,'ID-59'!E228,'ID-70'!D228,'ID-71'!F228))</f>
        <v>2.6322916331056629</v>
      </c>
      <c r="H221" s="1">
        <f>ABS(Mean!H221-MIN('ID-03'!E228,'ID-11'!E228,'ID-13'!E228,'ID-15'!E228,'ID-16'!E228,'ID-18'!G228,'ID-24'!G228,'ID-29'!H228,'ID-30'!F228,'ID-31'!C228,'ID-33'!G228,'ID-34'!H228,'ID-40'!H228,'ID-44'!F228,'ID-45'!H228,'ID-54'!D228,'ID-57'!G228,'ID-59'!F228,'ID-70'!E228,'ID-71'!G228))</f>
        <v>1.7514425067230825</v>
      </c>
      <c r="I221" s="1">
        <f>ABS(Mean!I221-MIN('ID-12'!C228,'ID-18'!H228,'ID-24'!H228,'ID-29'!I228,'ID-40'!I228,'ID-44'!G228,'ID-45'!I228,'ID-59'!G228))</f>
        <v>1.7967481328520267</v>
      </c>
      <c r="J221" s="1">
        <f>ABS(Mean!J221-MIN('ID-31'!D228,'ID-40'!J228,'ID-44'!H228,'ID-45'!J228,'ID-57'!H228))</f>
        <v>1.6178627901549778</v>
      </c>
      <c r="K221" s="1">
        <f>ABS(Mean!K221-MIN('ID-26'!E228,'ID-31'!E228,'ID-34'!I228,'ID-36'!G228,'ID-40'!K228,'ID-44'!I228,'ID-57'!I228))</f>
        <v>2.3355712623658031</v>
      </c>
      <c r="M221" s="1">
        <v>27.125</v>
      </c>
      <c r="N221" s="70">
        <f t="shared" si="30"/>
        <v>3.5094937402504122E-4</v>
      </c>
      <c r="O221" s="1">
        <f t="shared" si="31"/>
        <v>2.0038666904281921E-4</v>
      </c>
      <c r="P221" s="1">
        <f t="shared" si="32"/>
        <v>2.5946246679323115E-4</v>
      </c>
      <c r="Q221" s="1">
        <f t="shared" si="33"/>
        <v>3.5614751133003009E-4</v>
      </c>
      <c r="R221" s="1">
        <f t="shared" si="34"/>
        <v>5.3068989580319799E-4</v>
      </c>
      <c r="S221" s="1">
        <f t="shared" si="35"/>
        <v>4.385397860754035E-4</v>
      </c>
      <c r="T221" s="1">
        <f t="shared" si="36"/>
        <v>2.9179032162006559E-4</v>
      </c>
      <c r="U221" s="1">
        <f t="shared" si="37"/>
        <v>2.9933823893314769E-4</v>
      </c>
      <c r="V221" s="1">
        <f t="shared" si="38"/>
        <v>2.695359408398193E-4</v>
      </c>
      <c r="W221" s="1">
        <f t="shared" si="39"/>
        <v>3.8910617231014284E-4</v>
      </c>
    </row>
    <row r="222" spans="1:23" x14ac:dyDescent="0.25">
      <c r="A222" s="1">
        <v>27.25</v>
      </c>
      <c r="B222" s="1">
        <f>ABS(Mean!B222-MIN('ID-11'!B229,'ID-13'!B229,'ID-14'!B229,'ID-15'!B229,'ID-24'!B229,'ID-26'!B229,'ID-29'!B229,'ID-30'!B229,'ID-32'!B229,'ID-33'!B229,'ID-34'!B229,'ID-37'!B229,'ID-38'!B229,'ID-39'!B229,'ID-40'!B229,'ID-44'!B229,'ID-45'!B229,'ID-53'!B229,'ID-57'!B229,'ID-59'!B229,'ID-70'!B229,'ID-71'!B229))</f>
        <v>2.1001324755714426</v>
      </c>
      <c r="C222" s="1">
        <f>ABS(Mean!C222-MIN('ID-08'!B229,'ID-09'!B229,'ID-11'!C229,'ID-14'!C229,'ID-18'!B229,'ID-24'!C229,'ID-26'!C229,'ID-29'!C229,'ID-30'!C229,'ID-34'!C229,'ID-36'!B229,'ID-38'!C229,'ID-39'!C229,'ID-40'!C229,'ID-44'!C229,'ID-45'!C229,'ID-57'!C229,'ID-59'!C229))</f>
        <v>1.2132982631504481</v>
      </c>
      <c r="D222" s="1">
        <f>ABS(Mean!D222-MIN('ID-13'!C229,'ID-14'!D229,'ID-15'!C229,'ID-16'!B229,'ID-18'!C229,'ID-26'!D229,'ID-29'!D229,'ID-30'!D229,'ID-33'!C229,'ID-34'!D229,'ID-36'!C229,'ID-37'!C229,'ID-38'!D229,'ID-39'!D229,'ID-40'!D229,'ID-45'!D229,'ID-59'!D229,'ID-71'!C229))</f>
        <v>1.5203141698567331</v>
      </c>
      <c r="E222" s="1">
        <f>ABS(Mean!E222-MIN('ID-03'!B229,'ID-09'!C229,'ID-13'!D229,'ID-15'!D229,'ID-16'!C229,'ID-18'!D229,'ID-24'!D229,'ID-29'!E229,'ID-30'!E229,'ID-33'!D229,'ID-34'!E229,'ID-36'!D229,'ID-38'!E229,'ID-39'!E229,'ID-40'!E229,'ID-44'!D229,'ID-45'!E229,'ID-57'!D229,'ID-70'!C229,'ID-71'!D229))</f>
        <v>2.15326390956429</v>
      </c>
      <c r="F222" s="1">
        <f>ABS(Mean!F222-MIN('ID-01'!B229,'ID-02'!B229,'ID-03'!C229,'ID-06'!B229,'ID-08'!C229,'ID-09'!D229,'ID-12'!B229,'ID-16'!D229,'ID-18'!E229,'ID-24'!E229,'ID-29'!F229,'ID-33'!E229,'ID-34'!F229,'ID-36'!E229,'ID-38'!F229,'ID-39'!F229,'ID-40'!F229,'ID-45'!F229,'ID-53'!C229,'ID-54'!B229,'ID-57'!E229,'ID-71'!E229))</f>
        <v>3.1805864380000344</v>
      </c>
      <c r="G222" s="1">
        <f>ABS(Mean!G222-MIN('ID-01'!C229,'ID-02'!C229,'ID-03'!D229,'ID-07'!B229,'ID-08'!D229,'ID-11'!D229,'ID-18'!F229,'ID-24'!F229,'ID-29'!G229,'ID-31'!B229,'ID-33'!F229,'ID-34'!G229,'ID-36'!F229,'ID-39'!G229,'ID-40'!G229,'ID-44'!E229,'ID-45'!G229,'ID-50'!B229,'ID-53'!D229,'ID-54'!C229,'ID-57'!F229,'ID-59'!E229,'ID-70'!D229,'ID-71'!F229))</f>
        <v>2.62900591010116</v>
      </c>
      <c r="H222" s="1">
        <f>ABS(Mean!H222-MIN('ID-03'!E229,'ID-11'!E229,'ID-13'!E229,'ID-15'!E229,'ID-16'!E229,'ID-18'!G229,'ID-24'!G229,'ID-29'!H229,'ID-30'!F229,'ID-31'!C229,'ID-33'!G229,'ID-34'!H229,'ID-40'!H229,'ID-44'!F229,'ID-45'!H229,'ID-54'!D229,'ID-57'!G229,'ID-59'!F229,'ID-70'!E229,'ID-71'!G229))</f>
        <v>1.7368904958784919</v>
      </c>
      <c r="I222" s="1">
        <f>ABS(Mean!I222-MIN('ID-12'!C229,'ID-18'!H229,'ID-24'!H229,'ID-29'!I229,'ID-40'!I229,'ID-44'!G229,'ID-45'!I229,'ID-59'!G229))</f>
        <v>1.832396648737191</v>
      </c>
      <c r="J222" s="1">
        <f>ABS(Mean!J222-MIN('ID-31'!D229,'ID-40'!J229,'ID-44'!H229,'ID-45'!J229,'ID-57'!H229))</f>
        <v>1.6258776666145671</v>
      </c>
      <c r="K222" s="1">
        <f>ABS(Mean!K222-MIN('ID-26'!E229,'ID-31'!E229,'ID-34'!I229,'ID-36'!G229,'ID-40'!K229,'ID-44'!I229,'ID-57'!I229))</f>
        <v>2.3266662099575135</v>
      </c>
      <c r="M222" s="1">
        <v>27.25</v>
      </c>
      <c r="N222" s="70">
        <f t="shared" si="30"/>
        <v>3.4988207043020234E-4</v>
      </c>
      <c r="O222" s="1">
        <f t="shared" si="31"/>
        <v>2.0213549064086468E-4</v>
      </c>
      <c r="P222" s="1">
        <f t="shared" si="32"/>
        <v>2.5328434069813176E-4</v>
      </c>
      <c r="Q222" s="1">
        <f t="shared" si="33"/>
        <v>3.5873376733341076E-4</v>
      </c>
      <c r="R222" s="1">
        <f t="shared" si="34"/>
        <v>5.2988570057080581E-4</v>
      </c>
      <c r="S222" s="1">
        <f t="shared" si="35"/>
        <v>4.3799238462285326E-4</v>
      </c>
      <c r="T222" s="1">
        <f t="shared" si="36"/>
        <v>2.8936595661335676E-4</v>
      </c>
      <c r="U222" s="1">
        <f t="shared" si="37"/>
        <v>3.0527728167961606E-4</v>
      </c>
      <c r="V222" s="1">
        <f t="shared" si="38"/>
        <v>2.7087121925798688E-4</v>
      </c>
      <c r="W222" s="1">
        <f t="shared" si="39"/>
        <v>3.8762259057892177E-4</v>
      </c>
    </row>
    <row r="223" spans="1:23" x14ac:dyDescent="0.25">
      <c r="A223" s="1">
        <v>27.375</v>
      </c>
      <c r="B223" s="1">
        <f>ABS(Mean!B223-MIN('ID-11'!B230,'ID-13'!B230,'ID-14'!B230,'ID-15'!B230,'ID-24'!B230,'ID-26'!B230,'ID-29'!B230,'ID-30'!B230,'ID-32'!B230,'ID-33'!B230,'ID-34'!B230,'ID-37'!B230,'ID-38'!B230,'ID-39'!B230,'ID-40'!B230,'ID-44'!B230,'ID-45'!B230,'ID-53'!B230,'ID-57'!B230,'ID-59'!B230,'ID-70'!B230,'ID-71'!B230))</f>
        <v>2.0991568508951919</v>
      </c>
      <c r="C223" s="1">
        <f>ABS(Mean!C223-MIN('ID-08'!B230,'ID-09'!B230,'ID-11'!C230,'ID-14'!C230,'ID-18'!B230,'ID-24'!C230,'ID-26'!C230,'ID-29'!C230,'ID-30'!C230,'ID-34'!C230,'ID-36'!B230,'ID-38'!C230,'ID-39'!C230,'ID-40'!C230,'ID-44'!C230,'ID-45'!C230,'ID-57'!C230,'ID-59'!C230))</f>
        <v>1.2330137667954855</v>
      </c>
      <c r="D223" s="1">
        <f>ABS(Mean!D223-MIN('ID-13'!C230,'ID-14'!D230,'ID-15'!C230,'ID-16'!B230,'ID-18'!C230,'ID-26'!D230,'ID-29'!D230,'ID-30'!D230,'ID-33'!C230,'ID-34'!D230,'ID-36'!C230,'ID-37'!C230,'ID-38'!D230,'ID-39'!D230,'ID-40'!D230,'ID-45'!D230,'ID-59'!D230,'ID-71'!C230))</f>
        <v>1.5132450540074012</v>
      </c>
      <c r="E223" s="1">
        <f>ABS(Mean!E223-MIN('ID-03'!B230,'ID-09'!C230,'ID-13'!D230,'ID-15'!D230,'ID-16'!C230,'ID-18'!D230,'ID-24'!D230,'ID-29'!E230,'ID-30'!E230,'ID-33'!D230,'ID-34'!E230,'ID-36'!D230,'ID-38'!E230,'ID-39'!E230,'ID-40'!E230,'ID-44'!D230,'ID-45'!E230,'ID-57'!D230,'ID-70'!C230,'ID-71'!D230))</f>
        <v>2.1544554223475481</v>
      </c>
      <c r="F223" s="1">
        <f>ABS(Mean!F223-MIN('ID-01'!B230,'ID-02'!B230,'ID-03'!C230,'ID-06'!B230,'ID-08'!C230,'ID-09'!D230,'ID-12'!B230,'ID-16'!D230,'ID-18'!E230,'ID-24'!E230,'ID-29'!F230,'ID-33'!E230,'ID-34'!F230,'ID-36'!E230,'ID-38'!F230,'ID-39'!F230,'ID-40'!F230,'ID-45'!F230,'ID-53'!C230,'ID-54'!B230,'ID-57'!E230,'ID-71'!E230))</f>
        <v>3.167890675815237</v>
      </c>
      <c r="G223" s="1">
        <f>ABS(Mean!G223-MIN('ID-01'!C230,'ID-02'!C230,'ID-03'!D230,'ID-07'!B230,'ID-08'!D230,'ID-11'!D230,'ID-18'!F230,'ID-24'!F230,'ID-29'!G230,'ID-31'!B230,'ID-33'!F230,'ID-34'!G230,'ID-36'!F230,'ID-39'!G230,'ID-40'!G230,'ID-44'!E230,'ID-45'!G230,'ID-50'!B230,'ID-53'!D230,'ID-54'!C230,'ID-57'!F230,'ID-59'!E230,'ID-70'!D230,'ID-71'!F230))</f>
        <v>2.6762566451231495</v>
      </c>
      <c r="H223" s="1">
        <f>ABS(Mean!H223-MIN('ID-03'!E230,'ID-11'!E230,'ID-13'!E230,'ID-15'!E230,'ID-16'!E230,'ID-18'!G230,'ID-24'!G230,'ID-29'!H230,'ID-30'!F230,'ID-31'!C230,'ID-33'!G230,'ID-34'!H230,'ID-40'!H230,'ID-44'!F230,'ID-45'!H230,'ID-54'!D230,'ID-57'!G230,'ID-59'!F230,'ID-70'!E230,'ID-71'!G230))</f>
        <v>1.7417757844272825</v>
      </c>
      <c r="I223" s="1">
        <f>ABS(Mean!I223-MIN('ID-12'!C230,'ID-18'!H230,'ID-24'!H230,'ID-29'!I230,'ID-40'!I230,'ID-44'!G230,'ID-45'!I230,'ID-59'!G230))</f>
        <v>1.8431722753377544</v>
      </c>
      <c r="J223" s="1">
        <f>ABS(Mean!J223-MIN('ID-31'!D230,'ID-40'!J230,'ID-44'!H230,'ID-45'!J230,'ID-57'!H230))</f>
        <v>1.6478704562061712</v>
      </c>
      <c r="K223" s="1">
        <f>ABS(Mean!K223-MIN('ID-26'!E230,'ID-31'!E230,'ID-34'!I230,'ID-36'!G230,'ID-40'!K230,'ID-44'!I230,'ID-57'!I230))</f>
        <v>2.3208632314852884</v>
      </c>
      <c r="M223" s="1">
        <v>27.375</v>
      </c>
      <c r="N223" s="70">
        <f t="shared" si="30"/>
        <v>3.49719531359139E-4</v>
      </c>
      <c r="O223" s="1">
        <f t="shared" si="31"/>
        <v>2.054200935481279E-4</v>
      </c>
      <c r="P223" s="1">
        <f t="shared" si="32"/>
        <v>2.5210662599763306E-4</v>
      </c>
      <c r="Q223" s="1">
        <f t="shared" si="33"/>
        <v>3.5893227336310154E-4</v>
      </c>
      <c r="R223" s="1">
        <f t="shared" si="34"/>
        <v>5.2777058659081856E-4</v>
      </c>
      <c r="S223" s="1">
        <f t="shared" si="35"/>
        <v>4.4586435707751672E-4</v>
      </c>
      <c r="T223" s="1">
        <f t="shared" si="36"/>
        <v>2.9017984568558531E-4</v>
      </c>
      <c r="U223" s="1">
        <f t="shared" si="37"/>
        <v>3.070725010712699E-4</v>
      </c>
      <c r="V223" s="1">
        <f t="shared" si="38"/>
        <v>2.7453521800394813E-4</v>
      </c>
      <c r="W223" s="1">
        <f t="shared" si="39"/>
        <v>3.8665581436544906E-4</v>
      </c>
    </row>
    <row r="224" spans="1:23" x14ac:dyDescent="0.25">
      <c r="A224" s="1">
        <v>27.5</v>
      </c>
      <c r="B224" s="1">
        <f>ABS(Mean!B224-MIN('ID-11'!B231,'ID-13'!B231,'ID-14'!B231,'ID-15'!B231,'ID-24'!B231,'ID-26'!B231,'ID-29'!B231,'ID-30'!B231,'ID-32'!B231,'ID-33'!B231,'ID-34'!B231,'ID-37'!B231,'ID-38'!B231,'ID-39'!B231,'ID-40'!B231,'ID-44'!B231,'ID-45'!B231,'ID-53'!B231,'ID-57'!B231,'ID-59'!B231,'ID-70'!B231,'ID-71'!B231))</f>
        <v>2.0944982101472283</v>
      </c>
      <c r="C224" s="1">
        <f>ABS(Mean!C224-MIN('ID-08'!B231,'ID-09'!B231,'ID-11'!C231,'ID-14'!C231,'ID-18'!B231,'ID-24'!C231,'ID-26'!C231,'ID-29'!C231,'ID-30'!C231,'ID-34'!C231,'ID-36'!B231,'ID-38'!C231,'ID-39'!C231,'ID-40'!C231,'ID-44'!C231,'ID-45'!C231,'ID-57'!C231,'ID-59'!C231))</f>
        <v>1.2447021477206768</v>
      </c>
      <c r="D224" s="1">
        <f>ABS(Mean!D224-MIN('ID-13'!C231,'ID-14'!D231,'ID-15'!C231,'ID-16'!B231,'ID-18'!C231,'ID-26'!D231,'ID-29'!D231,'ID-30'!D231,'ID-33'!C231,'ID-34'!D231,'ID-36'!C231,'ID-37'!C231,'ID-38'!D231,'ID-39'!D231,'ID-40'!D231,'ID-45'!D231,'ID-59'!D231,'ID-71'!C231))</f>
        <v>1.5322256913594103</v>
      </c>
      <c r="E224" s="1">
        <f>ABS(Mean!E224-MIN('ID-03'!B231,'ID-09'!C231,'ID-13'!D231,'ID-15'!D231,'ID-16'!C231,'ID-18'!D231,'ID-24'!D231,'ID-29'!E231,'ID-30'!E231,'ID-33'!D231,'ID-34'!E231,'ID-36'!D231,'ID-38'!E231,'ID-39'!E231,'ID-40'!E231,'ID-44'!D231,'ID-45'!E231,'ID-57'!D231,'ID-70'!C231,'ID-71'!D231))</f>
        <v>2.1528393185239563</v>
      </c>
      <c r="F224" s="1">
        <f>ABS(Mean!F224-MIN('ID-01'!B231,'ID-02'!B231,'ID-03'!C231,'ID-06'!B231,'ID-08'!C231,'ID-09'!D231,'ID-12'!B231,'ID-16'!D231,'ID-18'!E231,'ID-24'!E231,'ID-29'!F231,'ID-33'!E231,'ID-34'!F231,'ID-36'!E231,'ID-38'!F231,'ID-39'!F231,'ID-40'!F231,'ID-45'!F231,'ID-53'!C231,'ID-54'!B231,'ID-57'!E231,'ID-71'!E231))</f>
        <v>3.3569535711093219</v>
      </c>
      <c r="G224" s="1">
        <f>ABS(Mean!G224-MIN('ID-01'!C231,'ID-02'!C231,'ID-03'!D231,'ID-07'!B231,'ID-08'!D231,'ID-11'!D231,'ID-18'!F231,'ID-24'!F231,'ID-29'!G231,'ID-31'!B231,'ID-33'!F231,'ID-34'!G231,'ID-36'!F231,'ID-39'!G231,'ID-40'!G231,'ID-44'!E231,'ID-45'!G231,'ID-50'!B231,'ID-53'!D231,'ID-54'!C231,'ID-57'!F231,'ID-59'!E231,'ID-70'!D231,'ID-71'!F231))</f>
        <v>2.6803423547754224</v>
      </c>
      <c r="H224" s="1">
        <f>ABS(Mean!H224-MIN('ID-03'!E231,'ID-11'!E231,'ID-13'!E231,'ID-15'!E231,'ID-16'!E231,'ID-18'!G231,'ID-24'!G231,'ID-29'!H231,'ID-30'!F231,'ID-31'!C231,'ID-33'!G231,'ID-34'!H231,'ID-40'!H231,'ID-44'!F231,'ID-45'!H231,'ID-54'!D231,'ID-57'!G231,'ID-59'!F231,'ID-70'!E231,'ID-71'!G231))</f>
        <v>1.7310337351513585</v>
      </c>
      <c r="I224" s="1">
        <f>ABS(Mean!I224-MIN('ID-12'!C231,'ID-18'!H231,'ID-24'!H231,'ID-29'!I231,'ID-40'!I231,'ID-44'!G231,'ID-45'!I231,'ID-59'!G231))</f>
        <v>1.8339953097310886</v>
      </c>
      <c r="J224" s="1">
        <f>ABS(Mean!J224-MIN('ID-31'!D231,'ID-40'!J231,'ID-44'!H231,'ID-45'!J231,'ID-57'!H231))</f>
        <v>1.6353943553784136</v>
      </c>
      <c r="K224" s="1">
        <f>ABS(Mean!K224-MIN('ID-26'!E231,'ID-31'!E231,'ID-34'!I231,'ID-36'!G231,'ID-40'!K231,'ID-44'!I231,'ID-57'!I231))</f>
        <v>2.3266956898588962</v>
      </c>
      <c r="M224" s="1">
        <v>27.5</v>
      </c>
      <c r="N224" s="70">
        <f t="shared" si="30"/>
        <v>3.4894340181052826E-4</v>
      </c>
      <c r="O224" s="1">
        <f t="shared" si="31"/>
        <v>2.0736737781026476E-4</v>
      </c>
      <c r="P224" s="1">
        <f t="shared" si="32"/>
        <v>2.5526880018047777E-4</v>
      </c>
      <c r="Q224" s="1">
        <f t="shared" si="33"/>
        <v>3.5866303046609113E-4</v>
      </c>
      <c r="R224" s="1">
        <f t="shared" si="34"/>
        <v>5.5926846494681306E-4</v>
      </c>
      <c r="S224" s="1">
        <f t="shared" si="35"/>
        <v>4.465450363055854E-4</v>
      </c>
      <c r="T224" s="1">
        <f t="shared" si="36"/>
        <v>2.8839022027621634E-4</v>
      </c>
      <c r="U224" s="1">
        <f t="shared" si="37"/>
        <v>3.0554361860119937E-4</v>
      </c>
      <c r="V224" s="1">
        <f t="shared" si="38"/>
        <v>2.7245669960604375E-4</v>
      </c>
      <c r="W224" s="1">
        <f t="shared" si="39"/>
        <v>3.876275019304921E-4</v>
      </c>
    </row>
    <row r="225" spans="1:23" x14ac:dyDescent="0.25">
      <c r="A225" s="1">
        <v>27.625</v>
      </c>
      <c r="B225" s="1">
        <f>ABS(Mean!B225-MIN('ID-11'!B232,'ID-13'!B232,'ID-14'!B232,'ID-15'!B232,'ID-24'!B232,'ID-26'!B232,'ID-29'!B232,'ID-30'!B232,'ID-32'!B232,'ID-33'!B232,'ID-34'!B232,'ID-37'!B232,'ID-38'!B232,'ID-39'!B232,'ID-40'!B232,'ID-44'!B232,'ID-45'!B232,'ID-53'!B232,'ID-57'!B232,'ID-59'!B232,'ID-70'!B232,'ID-71'!B232))</f>
        <v>2.0769845689340123</v>
      </c>
      <c r="C225" s="1">
        <f>ABS(Mean!C225-MIN('ID-08'!B232,'ID-09'!B232,'ID-11'!C232,'ID-14'!C232,'ID-18'!B232,'ID-24'!C232,'ID-26'!C232,'ID-29'!C232,'ID-30'!C232,'ID-34'!C232,'ID-36'!B232,'ID-38'!C232,'ID-39'!C232,'ID-40'!C232,'ID-44'!C232,'ID-45'!C232,'ID-57'!C232,'ID-59'!C232))</f>
        <v>1.254385261653332</v>
      </c>
      <c r="D225" s="1">
        <f>ABS(Mean!D225-MIN('ID-13'!C232,'ID-14'!D232,'ID-15'!C232,'ID-16'!B232,'ID-18'!C232,'ID-26'!D232,'ID-29'!D232,'ID-30'!D232,'ID-33'!C232,'ID-34'!D232,'ID-36'!C232,'ID-37'!C232,'ID-38'!D232,'ID-39'!D232,'ID-40'!D232,'ID-45'!D232,'ID-59'!D232,'ID-71'!C232))</f>
        <v>1.5549079811288877</v>
      </c>
      <c r="E225" s="1">
        <f>ABS(Mean!E225-MIN('ID-03'!B232,'ID-09'!C232,'ID-13'!D232,'ID-15'!D232,'ID-16'!C232,'ID-18'!D232,'ID-24'!D232,'ID-29'!E232,'ID-30'!E232,'ID-33'!D232,'ID-34'!E232,'ID-36'!D232,'ID-38'!E232,'ID-39'!E232,'ID-40'!E232,'ID-44'!D232,'ID-45'!E232,'ID-57'!D232,'ID-70'!C232,'ID-71'!D232))</f>
        <v>2.1274501431727448</v>
      </c>
      <c r="F225" s="1">
        <f>ABS(Mean!F225-MIN('ID-01'!B232,'ID-02'!B232,'ID-03'!C232,'ID-06'!B232,'ID-08'!C232,'ID-09'!D232,'ID-12'!B232,'ID-16'!D232,'ID-18'!E232,'ID-24'!E232,'ID-29'!F232,'ID-33'!E232,'ID-34'!F232,'ID-36'!E232,'ID-38'!F232,'ID-39'!F232,'ID-40'!F232,'ID-45'!F232,'ID-53'!C232,'ID-54'!B232,'ID-57'!E232,'ID-71'!E232))</f>
        <v>3.362294002668023</v>
      </c>
      <c r="G225" s="1">
        <f>ABS(Mean!G225-MIN('ID-01'!C232,'ID-02'!C232,'ID-03'!D232,'ID-07'!B232,'ID-08'!D232,'ID-11'!D232,'ID-18'!F232,'ID-24'!F232,'ID-29'!G232,'ID-31'!B232,'ID-33'!F232,'ID-34'!G232,'ID-36'!F232,'ID-39'!G232,'ID-40'!G232,'ID-44'!E232,'ID-45'!G232,'ID-50'!B232,'ID-53'!D232,'ID-54'!C232,'ID-57'!F232,'ID-59'!E232,'ID-70'!D232,'ID-71'!F232))</f>
        <v>2.6772211208160233</v>
      </c>
      <c r="H225" s="1">
        <f>ABS(Mean!H225-MIN('ID-03'!E232,'ID-11'!E232,'ID-13'!E232,'ID-15'!E232,'ID-16'!E232,'ID-18'!G232,'ID-24'!G232,'ID-29'!H232,'ID-30'!F232,'ID-31'!C232,'ID-33'!G232,'ID-34'!H232,'ID-40'!H232,'ID-44'!F232,'ID-45'!H232,'ID-54'!D232,'ID-57'!G232,'ID-59'!F232,'ID-70'!E232,'ID-71'!G232))</f>
        <v>1.7281504798334004</v>
      </c>
      <c r="I225" s="1">
        <f>ABS(Mean!I225-MIN('ID-12'!C232,'ID-18'!H232,'ID-24'!H232,'ID-29'!I232,'ID-40'!I232,'ID-44'!G232,'ID-45'!I232,'ID-59'!G232))</f>
        <v>1.8646705129659025</v>
      </c>
      <c r="J225" s="1">
        <f>ABS(Mean!J225-MIN('ID-31'!D232,'ID-40'!J232,'ID-44'!H232,'ID-45'!J232,'ID-57'!H232))</f>
        <v>1.6054922401865843</v>
      </c>
      <c r="K225" s="1">
        <f>ABS(Mean!K225-MIN('ID-26'!E232,'ID-31'!E232,'ID-34'!I232,'ID-36'!G232,'ID-40'!K232,'ID-44'!I232,'ID-57'!I232))</f>
        <v>2.3470633092406263</v>
      </c>
      <c r="M225" s="1">
        <v>27.625</v>
      </c>
      <c r="N225" s="70">
        <f t="shared" si="30"/>
        <v>3.4602562918440647E-4</v>
      </c>
      <c r="O225" s="1">
        <f t="shared" si="31"/>
        <v>2.0898058459144513E-4</v>
      </c>
      <c r="P225" s="1">
        <f t="shared" si="32"/>
        <v>2.5904766965607272E-4</v>
      </c>
      <c r="Q225" s="1">
        <f t="shared" si="33"/>
        <v>3.5443319385257931E-4</v>
      </c>
      <c r="R225" s="1">
        <f t="shared" si="34"/>
        <v>5.6015818084449265E-4</v>
      </c>
      <c r="S225" s="1">
        <f t="shared" si="35"/>
        <v>4.4602503872794952E-4</v>
      </c>
      <c r="T225" s="1">
        <f t="shared" si="36"/>
        <v>2.8790986994024455E-4</v>
      </c>
      <c r="U225" s="1">
        <f t="shared" si="37"/>
        <v>3.1065410746011936E-4</v>
      </c>
      <c r="V225" s="1">
        <f t="shared" si="38"/>
        <v>2.6747500721508496E-4</v>
      </c>
      <c r="W225" s="1">
        <f t="shared" si="39"/>
        <v>3.9102074731948836E-4</v>
      </c>
    </row>
    <row r="226" spans="1:23" x14ac:dyDescent="0.25">
      <c r="A226" s="1">
        <v>27.75</v>
      </c>
      <c r="B226" s="1">
        <f>ABS(Mean!B226-MIN('ID-11'!B233,'ID-13'!B233,'ID-14'!B233,'ID-15'!B233,'ID-24'!B233,'ID-26'!B233,'ID-29'!B233,'ID-30'!B233,'ID-32'!B233,'ID-33'!B233,'ID-34'!B233,'ID-37'!B233,'ID-38'!B233,'ID-39'!B233,'ID-40'!B233,'ID-44'!B233,'ID-45'!B233,'ID-53'!B233,'ID-57'!B233,'ID-59'!B233,'ID-70'!B233,'ID-71'!B233))</f>
        <v>2.0763498548020118</v>
      </c>
      <c r="C226" s="1">
        <f>ABS(Mean!C226-MIN('ID-08'!B233,'ID-09'!B233,'ID-11'!C233,'ID-14'!C233,'ID-18'!B233,'ID-24'!C233,'ID-26'!C233,'ID-29'!C233,'ID-30'!C233,'ID-34'!C233,'ID-36'!B233,'ID-38'!C233,'ID-39'!C233,'ID-40'!C233,'ID-44'!C233,'ID-45'!C233,'ID-57'!C233,'ID-59'!C233))</f>
        <v>1.3084071036199341</v>
      </c>
      <c r="D226" s="1">
        <f>ABS(Mean!D226-MIN('ID-13'!C233,'ID-14'!D233,'ID-15'!C233,'ID-16'!B233,'ID-18'!C233,'ID-26'!D233,'ID-29'!D233,'ID-30'!D233,'ID-33'!C233,'ID-34'!D233,'ID-36'!C233,'ID-37'!C233,'ID-38'!D233,'ID-39'!D233,'ID-40'!D233,'ID-45'!D233,'ID-59'!D233,'ID-71'!C233))</f>
        <v>1.5362060557076715</v>
      </c>
      <c r="E226" s="1">
        <f>ABS(Mean!E226-MIN('ID-03'!B233,'ID-09'!C233,'ID-13'!D233,'ID-15'!D233,'ID-16'!C233,'ID-18'!D233,'ID-24'!D233,'ID-29'!E233,'ID-30'!E233,'ID-33'!D233,'ID-34'!E233,'ID-36'!D233,'ID-38'!E233,'ID-39'!E233,'ID-40'!E233,'ID-44'!D233,'ID-45'!E233,'ID-57'!D233,'ID-70'!C233,'ID-71'!D233))</f>
        <v>2.1109903082203014</v>
      </c>
      <c r="F226" s="1">
        <f>ABS(Mean!F226-MIN('ID-01'!B233,'ID-02'!B233,'ID-03'!C233,'ID-06'!B233,'ID-08'!C233,'ID-09'!D233,'ID-12'!B233,'ID-16'!D233,'ID-18'!E233,'ID-24'!E233,'ID-29'!F233,'ID-33'!E233,'ID-34'!F233,'ID-36'!E233,'ID-38'!F233,'ID-39'!F233,'ID-40'!F233,'ID-45'!F233,'ID-53'!C233,'ID-54'!B233,'ID-57'!E233,'ID-71'!E233))</f>
        <v>3.3624510264763967</v>
      </c>
      <c r="G226" s="1">
        <f>ABS(Mean!G226-MIN('ID-01'!C233,'ID-02'!C233,'ID-03'!D233,'ID-07'!B233,'ID-08'!D233,'ID-11'!D233,'ID-18'!F233,'ID-24'!F233,'ID-29'!G233,'ID-31'!B233,'ID-33'!F233,'ID-34'!G233,'ID-36'!F233,'ID-39'!G233,'ID-40'!G233,'ID-44'!E233,'ID-45'!G233,'ID-50'!B233,'ID-53'!D233,'ID-54'!C233,'ID-57'!F233,'ID-59'!E233,'ID-70'!D233,'ID-71'!F233))</f>
        <v>2.6887174471968862</v>
      </c>
      <c r="H226" s="1">
        <f>ABS(Mean!H226-MIN('ID-03'!E233,'ID-11'!E233,'ID-13'!E233,'ID-15'!E233,'ID-16'!E233,'ID-18'!G233,'ID-24'!G233,'ID-29'!H233,'ID-30'!F233,'ID-31'!C233,'ID-33'!G233,'ID-34'!H233,'ID-40'!H233,'ID-44'!F233,'ID-45'!H233,'ID-54'!D233,'ID-57'!G233,'ID-59'!F233,'ID-70'!E233,'ID-71'!G233))</f>
        <v>1.7155629010754094</v>
      </c>
      <c r="I226" s="1">
        <f>ABS(Mean!I226-MIN('ID-12'!C233,'ID-18'!H233,'ID-24'!H233,'ID-29'!I233,'ID-40'!I233,'ID-44'!G233,'ID-45'!I233,'ID-59'!G233))</f>
        <v>1.907888653462597</v>
      </c>
      <c r="J226" s="1">
        <f>ABS(Mean!J226-MIN('ID-31'!D233,'ID-40'!J233,'ID-44'!H233,'ID-45'!J233,'ID-57'!H233))</f>
        <v>1.6136494016652012</v>
      </c>
      <c r="K226" s="1">
        <f>ABS(Mean!K226-MIN('ID-26'!E233,'ID-31'!E233,'ID-34'!I233,'ID-36'!G233,'ID-40'!K233,'ID-44'!I233,'ID-57'!I233))</f>
        <v>2.3430545948831591</v>
      </c>
      <c r="M226" s="1">
        <v>27.75</v>
      </c>
      <c r="N226" s="70">
        <f t="shared" si="30"/>
        <v>3.4591988581001522E-4</v>
      </c>
      <c r="O226" s="1">
        <f t="shared" si="31"/>
        <v>2.1798062346308102E-4</v>
      </c>
      <c r="P226" s="1">
        <f t="shared" si="32"/>
        <v>2.5593192888089807E-4</v>
      </c>
      <c r="Q226" s="1">
        <f t="shared" si="33"/>
        <v>3.5169098534950223E-4</v>
      </c>
      <c r="R226" s="1">
        <f t="shared" si="34"/>
        <v>5.6018434101096776E-4</v>
      </c>
      <c r="S226" s="1">
        <f t="shared" si="35"/>
        <v>4.4794032670300127E-4</v>
      </c>
      <c r="T226" s="1">
        <f t="shared" si="36"/>
        <v>2.8581277931916322E-4</v>
      </c>
      <c r="U226" s="1">
        <f t="shared" si="37"/>
        <v>3.1785424966686868E-4</v>
      </c>
      <c r="V226" s="1">
        <f t="shared" si="38"/>
        <v>2.6883399031742253E-4</v>
      </c>
      <c r="W226" s="1">
        <f t="shared" si="39"/>
        <v>3.9035289550753434E-4</v>
      </c>
    </row>
    <row r="227" spans="1:23" x14ac:dyDescent="0.25">
      <c r="A227" s="1">
        <v>27.875</v>
      </c>
      <c r="B227" s="1">
        <f>ABS(Mean!B227-MIN('ID-11'!B234,'ID-13'!B234,'ID-14'!B234,'ID-15'!B234,'ID-24'!B234,'ID-26'!B234,'ID-29'!B234,'ID-30'!B234,'ID-32'!B234,'ID-33'!B234,'ID-34'!B234,'ID-37'!B234,'ID-38'!B234,'ID-39'!B234,'ID-40'!B234,'ID-44'!B234,'ID-45'!B234,'ID-53'!B234,'ID-57'!B234,'ID-59'!B234,'ID-70'!B234,'ID-71'!B234))</f>
        <v>2.078613425441354</v>
      </c>
      <c r="C227" s="1">
        <f>ABS(Mean!C227-MIN('ID-08'!B234,'ID-09'!B234,'ID-11'!C234,'ID-14'!C234,'ID-18'!B234,'ID-24'!C234,'ID-26'!C234,'ID-29'!C234,'ID-30'!C234,'ID-34'!C234,'ID-36'!B234,'ID-38'!C234,'ID-39'!C234,'ID-40'!C234,'ID-44'!C234,'ID-45'!C234,'ID-57'!C234,'ID-59'!C234))</f>
        <v>1.3400296089137551</v>
      </c>
      <c r="D227" s="1">
        <f>ABS(Mean!D227-MIN('ID-13'!C234,'ID-14'!D234,'ID-15'!C234,'ID-16'!B234,'ID-18'!C234,'ID-26'!D234,'ID-29'!D234,'ID-30'!D234,'ID-33'!C234,'ID-34'!D234,'ID-36'!C234,'ID-37'!C234,'ID-38'!D234,'ID-39'!D234,'ID-40'!D234,'ID-45'!D234,'ID-59'!D234,'ID-71'!C234))</f>
        <v>1.5386819204844546</v>
      </c>
      <c r="E227" s="1">
        <f>ABS(Mean!E227-MIN('ID-03'!B234,'ID-09'!C234,'ID-13'!D234,'ID-15'!D234,'ID-16'!C234,'ID-18'!D234,'ID-24'!D234,'ID-29'!E234,'ID-30'!E234,'ID-33'!D234,'ID-34'!E234,'ID-36'!D234,'ID-38'!E234,'ID-39'!E234,'ID-40'!E234,'ID-44'!D234,'ID-45'!E234,'ID-57'!D234,'ID-70'!C234,'ID-71'!D234))</f>
        <v>2.1109697164259051</v>
      </c>
      <c r="F227" s="1">
        <f>ABS(Mean!F227-MIN('ID-01'!B234,'ID-02'!B234,'ID-03'!C234,'ID-06'!B234,'ID-08'!C234,'ID-09'!D234,'ID-12'!B234,'ID-16'!D234,'ID-18'!E234,'ID-24'!E234,'ID-29'!F234,'ID-33'!E234,'ID-34'!F234,'ID-36'!E234,'ID-38'!F234,'ID-39'!F234,'ID-40'!F234,'ID-45'!F234,'ID-53'!C234,'ID-54'!B234,'ID-57'!E234,'ID-71'!E234))</f>
        <v>3.3625260771609491</v>
      </c>
      <c r="G227" s="1">
        <f>ABS(Mean!G227-MIN('ID-01'!C234,'ID-02'!C234,'ID-03'!D234,'ID-07'!B234,'ID-08'!D234,'ID-11'!D234,'ID-18'!F234,'ID-24'!F234,'ID-29'!G234,'ID-31'!B234,'ID-33'!F234,'ID-34'!G234,'ID-36'!F234,'ID-39'!G234,'ID-40'!G234,'ID-44'!E234,'ID-45'!G234,'ID-50'!B234,'ID-53'!D234,'ID-54'!C234,'ID-57'!F234,'ID-59'!E234,'ID-70'!D234,'ID-71'!F234))</f>
        <v>2.6988224159083369</v>
      </c>
      <c r="H227" s="1">
        <f>ABS(Mean!H227-MIN('ID-03'!E234,'ID-11'!E234,'ID-13'!E234,'ID-15'!E234,'ID-16'!E234,'ID-18'!G234,'ID-24'!G234,'ID-29'!H234,'ID-30'!F234,'ID-31'!C234,'ID-33'!G234,'ID-34'!H234,'ID-40'!H234,'ID-44'!F234,'ID-45'!H234,'ID-54'!D234,'ID-57'!G234,'ID-59'!F234,'ID-70'!E234,'ID-71'!G234))</f>
        <v>1.712357643409413</v>
      </c>
      <c r="I227" s="1">
        <f>ABS(Mean!I227-MIN('ID-12'!C234,'ID-18'!H234,'ID-24'!H234,'ID-29'!I234,'ID-40'!I234,'ID-44'!G234,'ID-45'!I234,'ID-59'!G234))</f>
        <v>1.9169661205661086</v>
      </c>
      <c r="J227" s="1">
        <f>ABS(Mean!J227-MIN('ID-31'!D234,'ID-40'!J234,'ID-44'!H234,'ID-45'!J234,'ID-57'!H234))</f>
        <v>1.5989476823686659</v>
      </c>
      <c r="K227" s="1">
        <f>ABS(Mean!K227-MIN('ID-26'!E234,'ID-31'!E234,'ID-34'!I234,'ID-36'!G234,'ID-40'!K234,'ID-44'!I234,'ID-57'!I234))</f>
        <v>2.3888193844516308</v>
      </c>
      <c r="M227" s="1">
        <v>27.875</v>
      </c>
      <c r="N227" s="70">
        <f t="shared" si="30"/>
        <v>3.4629699667852959E-4</v>
      </c>
      <c r="O227" s="1">
        <f t="shared" si="31"/>
        <v>2.2324893284503161E-4</v>
      </c>
      <c r="P227" s="1">
        <f t="shared" si="32"/>
        <v>2.5634440795271017E-4</v>
      </c>
      <c r="Q227" s="1">
        <f t="shared" si="33"/>
        <v>3.5168755475655579E-4</v>
      </c>
      <c r="R227" s="1">
        <f t="shared" si="34"/>
        <v>5.6019684445501416E-4</v>
      </c>
      <c r="S227" s="1">
        <f t="shared" si="35"/>
        <v>4.4962381449032898E-4</v>
      </c>
      <c r="T227" s="1">
        <f t="shared" si="36"/>
        <v>2.8527878339200825E-4</v>
      </c>
      <c r="U227" s="1">
        <f t="shared" si="37"/>
        <v>3.1936655568631371E-4</v>
      </c>
      <c r="V227" s="1">
        <f t="shared" si="38"/>
        <v>2.6638468388261974E-4</v>
      </c>
      <c r="W227" s="1">
        <f t="shared" si="39"/>
        <v>3.9797730944964173E-4</v>
      </c>
    </row>
    <row r="228" spans="1:23" x14ac:dyDescent="0.25">
      <c r="A228" s="1">
        <v>28</v>
      </c>
      <c r="B228" s="1">
        <f>ABS(Mean!B228-MIN('ID-11'!B235,'ID-13'!B235,'ID-14'!B235,'ID-15'!B235,'ID-24'!B235,'ID-26'!B235,'ID-29'!B235,'ID-30'!B235,'ID-32'!B235,'ID-33'!B235,'ID-34'!B235,'ID-37'!B235,'ID-38'!B235,'ID-39'!B235,'ID-40'!B235,'ID-44'!B235,'ID-45'!B235,'ID-53'!B235,'ID-57'!B235,'ID-59'!B235,'ID-70'!B235,'ID-71'!B235))</f>
        <v>2.055465873958235</v>
      </c>
      <c r="C228" s="1">
        <f>ABS(Mean!C228-MIN('ID-08'!B235,'ID-09'!B235,'ID-11'!C235,'ID-14'!C235,'ID-18'!B235,'ID-24'!C235,'ID-26'!C235,'ID-29'!C235,'ID-30'!C235,'ID-34'!C235,'ID-36'!B235,'ID-38'!C235,'ID-39'!C235,'ID-40'!C235,'ID-44'!C235,'ID-45'!C235,'ID-57'!C235,'ID-59'!C235))</f>
        <v>1.3704525258370901</v>
      </c>
      <c r="D228" s="1">
        <f>ABS(Mean!D228-MIN('ID-13'!C235,'ID-14'!D235,'ID-15'!C235,'ID-16'!B235,'ID-18'!C235,'ID-26'!D235,'ID-29'!D235,'ID-30'!D235,'ID-33'!C235,'ID-34'!D235,'ID-36'!C235,'ID-37'!C235,'ID-38'!D235,'ID-39'!D235,'ID-40'!D235,'ID-45'!D235,'ID-59'!D235,'ID-71'!C235))</f>
        <v>1.5702836863963201</v>
      </c>
      <c r="E228" s="1">
        <f>ABS(Mean!E228-MIN('ID-03'!B235,'ID-09'!C235,'ID-13'!D235,'ID-15'!D235,'ID-16'!C235,'ID-18'!D235,'ID-24'!D235,'ID-29'!E235,'ID-30'!E235,'ID-33'!D235,'ID-34'!E235,'ID-36'!D235,'ID-38'!E235,'ID-39'!E235,'ID-40'!E235,'ID-44'!D235,'ID-45'!E235,'ID-57'!D235,'ID-70'!C235,'ID-71'!D235))</f>
        <v>2.118747009369184</v>
      </c>
      <c r="F228" s="1">
        <f>ABS(Mean!F228-MIN('ID-01'!B235,'ID-02'!B235,'ID-03'!C235,'ID-06'!B235,'ID-08'!C235,'ID-09'!D235,'ID-12'!B235,'ID-16'!D235,'ID-18'!E235,'ID-24'!E235,'ID-29'!F235,'ID-33'!E235,'ID-34'!F235,'ID-36'!E235,'ID-38'!F235,'ID-39'!F235,'ID-40'!F235,'ID-45'!F235,'ID-53'!C235,'ID-54'!B235,'ID-57'!E235,'ID-71'!E235))</f>
        <v>3.3684684373781453</v>
      </c>
      <c r="G228" s="1">
        <f>ABS(Mean!G228-MIN('ID-01'!C235,'ID-02'!C235,'ID-03'!D235,'ID-07'!B235,'ID-08'!D235,'ID-11'!D235,'ID-18'!F235,'ID-24'!F235,'ID-29'!G235,'ID-31'!B235,'ID-33'!F235,'ID-34'!G235,'ID-36'!F235,'ID-39'!G235,'ID-40'!G235,'ID-44'!E235,'ID-45'!G235,'ID-50'!B235,'ID-53'!D235,'ID-54'!C235,'ID-57'!F235,'ID-59'!E235,'ID-70'!D235,'ID-71'!F235))</f>
        <v>2.6953973561156364</v>
      </c>
      <c r="H228" s="1">
        <f>ABS(Mean!H228-MIN('ID-03'!E235,'ID-11'!E235,'ID-13'!E235,'ID-15'!E235,'ID-16'!E235,'ID-18'!G235,'ID-24'!G235,'ID-29'!H235,'ID-30'!F235,'ID-31'!C235,'ID-33'!G235,'ID-34'!H235,'ID-40'!H235,'ID-44'!F235,'ID-45'!H235,'ID-54'!D235,'ID-57'!G235,'ID-59'!F235,'ID-70'!E235,'ID-71'!G235))</f>
        <v>1.7215881198177059</v>
      </c>
      <c r="I228" s="1">
        <f>ABS(Mean!I228-MIN('ID-12'!C235,'ID-18'!H235,'ID-24'!H235,'ID-29'!I235,'ID-40'!I235,'ID-44'!G235,'ID-45'!I235,'ID-59'!G235))</f>
        <v>1.9301544765660243</v>
      </c>
      <c r="J228" s="1">
        <f>ABS(Mean!J228-MIN('ID-31'!D235,'ID-40'!J235,'ID-44'!H235,'ID-45'!J235,'ID-57'!H235))</f>
        <v>1.62793441095501</v>
      </c>
      <c r="K228" s="1">
        <f>ABS(Mean!K228-MIN('ID-26'!E235,'ID-31'!E235,'ID-34'!I235,'ID-36'!G235,'ID-40'!K235,'ID-44'!I235,'ID-57'!I235))</f>
        <v>2.3865675588096162</v>
      </c>
      <c r="M228" s="1">
        <v>28</v>
      </c>
      <c r="N228" s="70">
        <f t="shared" si="30"/>
        <v>3.4244061460144196E-4</v>
      </c>
      <c r="O228" s="1">
        <f t="shared" si="31"/>
        <v>2.2831739080445923E-4</v>
      </c>
      <c r="P228" s="1">
        <f t="shared" si="32"/>
        <v>2.6160926215362693E-4</v>
      </c>
      <c r="Q228" s="1">
        <f t="shared" si="33"/>
        <v>3.5298325176090609E-4</v>
      </c>
      <c r="R228" s="1">
        <f t="shared" si="34"/>
        <v>5.6118684166719902E-4</v>
      </c>
      <c r="S228" s="1">
        <f t="shared" si="35"/>
        <v>4.4905319952886504E-4</v>
      </c>
      <c r="T228" s="1">
        <f t="shared" si="36"/>
        <v>2.8681658076162983E-4</v>
      </c>
      <c r="U228" s="1">
        <f t="shared" si="37"/>
        <v>3.2156373579589966E-4</v>
      </c>
      <c r="V228" s="1">
        <f t="shared" si="38"/>
        <v>2.7121387286510471E-4</v>
      </c>
      <c r="W228" s="1">
        <f t="shared" si="39"/>
        <v>3.976021552976821E-4</v>
      </c>
    </row>
    <row r="229" spans="1:23" x14ac:dyDescent="0.25">
      <c r="A229" s="1">
        <v>28.125</v>
      </c>
      <c r="B229" s="1">
        <f>ABS(Mean!B229-MIN('ID-11'!B236,'ID-13'!B236,'ID-14'!B236,'ID-15'!B236,'ID-24'!B236,'ID-26'!B236,'ID-29'!B236,'ID-30'!B236,'ID-32'!B236,'ID-33'!B236,'ID-34'!B236,'ID-37'!B236,'ID-38'!B236,'ID-39'!B236,'ID-40'!B236,'ID-44'!B236,'ID-45'!B236,'ID-53'!B236,'ID-57'!B236,'ID-59'!B236,'ID-70'!B236,'ID-71'!B236))</f>
        <v>2.0465185449196976</v>
      </c>
      <c r="C229" s="1">
        <f>ABS(Mean!C229-MIN('ID-08'!B236,'ID-09'!B236,'ID-11'!C236,'ID-14'!C236,'ID-18'!B236,'ID-24'!C236,'ID-26'!C236,'ID-29'!C236,'ID-30'!C236,'ID-34'!C236,'ID-36'!B236,'ID-38'!C236,'ID-39'!C236,'ID-40'!C236,'ID-44'!C236,'ID-45'!C236,'ID-57'!C236,'ID-59'!C236))</f>
        <v>1.5319275821470488</v>
      </c>
      <c r="D229" s="1">
        <f>ABS(Mean!D229-MIN('ID-13'!C236,'ID-14'!D236,'ID-15'!C236,'ID-16'!B236,'ID-18'!C236,'ID-26'!D236,'ID-29'!D236,'ID-30'!D236,'ID-33'!C236,'ID-34'!D236,'ID-36'!C236,'ID-37'!C236,'ID-38'!D236,'ID-39'!D236,'ID-40'!D236,'ID-45'!D236,'ID-59'!D236,'ID-71'!C236))</f>
        <v>1.5649504046115816</v>
      </c>
      <c r="E229" s="1">
        <f>ABS(Mean!E229-MIN('ID-03'!B236,'ID-09'!C236,'ID-13'!D236,'ID-15'!D236,'ID-16'!C236,'ID-18'!D236,'ID-24'!D236,'ID-29'!E236,'ID-30'!E236,'ID-33'!D236,'ID-34'!E236,'ID-36'!D236,'ID-38'!E236,'ID-39'!E236,'ID-40'!E236,'ID-44'!D236,'ID-45'!E236,'ID-57'!D236,'ID-70'!C236,'ID-71'!D236))</f>
        <v>2.1078167798499639</v>
      </c>
      <c r="F229" s="1">
        <f>ABS(Mean!F229-MIN('ID-01'!B236,'ID-02'!B236,'ID-03'!C236,'ID-06'!B236,'ID-08'!C236,'ID-09'!D236,'ID-12'!B236,'ID-16'!D236,'ID-18'!E236,'ID-24'!E236,'ID-29'!F236,'ID-33'!E236,'ID-34'!F236,'ID-36'!E236,'ID-38'!F236,'ID-39'!F236,'ID-40'!F236,'ID-45'!F236,'ID-53'!C236,'ID-54'!B236,'ID-57'!E236,'ID-71'!E236))</f>
        <v>3.3711401024579768</v>
      </c>
      <c r="G229" s="1">
        <f>ABS(Mean!G229-MIN('ID-01'!C236,'ID-02'!C236,'ID-03'!D236,'ID-07'!B236,'ID-08'!D236,'ID-11'!D236,'ID-18'!F236,'ID-24'!F236,'ID-29'!G236,'ID-31'!B236,'ID-33'!F236,'ID-34'!G236,'ID-36'!F236,'ID-39'!G236,'ID-40'!G236,'ID-44'!E236,'ID-45'!G236,'ID-50'!B236,'ID-53'!D236,'ID-54'!C236,'ID-57'!F236,'ID-59'!E236,'ID-70'!D236,'ID-71'!F236))</f>
        <v>2.6987572897577228</v>
      </c>
      <c r="H229" s="1">
        <f>ABS(Mean!H229-MIN('ID-03'!E236,'ID-11'!E236,'ID-13'!E236,'ID-15'!E236,'ID-16'!E236,'ID-18'!G236,'ID-24'!G236,'ID-29'!H236,'ID-30'!F236,'ID-31'!C236,'ID-33'!G236,'ID-34'!H236,'ID-40'!H236,'ID-44'!F236,'ID-45'!H236,'ID-54'!D236,'ID-57'!G236,'ID-59'!F236,'ID-70'!E236,'ID-71'!G236))</f>
        <v>1.7221768122985761</v>
      </c>
      <c r="I229" s="1">
        <f>ABS(Mean!I229-MIN('ID-12'!C236,'ID-18'!H236,'ID-24'!H236,'ID-29'!I236,'ID-40'!I236,'ID-44'!G236,'ID-45'!I236,'ID-59'!G236))</f>
        <v>1.9631195434961093</v>
      </c>
      <c r="J229" s="1">
        <f>ABS(Mean!J229-MIN('ID-31'!D236,'ID-40'!J236,'ID-44'!H236,'ID-45'!J236,'ID-57'!H236))</f>
        <v>1.6431700057261849</v>
      </c>
      <c r="K229" s="1">
        <f>ABS(Mean!K229-MIN('ID-26'!E236,'ID-31'!E236,'ID-34'!I236,'ID-36'!G236,'ID-40'!K236,'ID-44'!I236,'ID-57'!I236))</f>
        <v>2.3973868167593801</v>
      </c>
      <c r="M229" s="1">
        <v>28.125</v>
      </c>
      <c r="N229" s="70">
        <f t="shared" si="30"/>
        <v>3.4094998958362165E-4</v>
      </c>
      <c r="O229" s="1">
        <f t="shared" si="31"/>
        <v>2.5521913518569835E-4</v>
      </c>
      <c r="P229" s="1">
        <f t="shared" si="32"/>
        <v>2.6072073740828953E-4</v>
      </c>
      <c r="Q229" s="1">
        <f t="shared" si="33"/>
        <v>3.5116227552300401E-4</v>
      </c>
      <c r="R229" s="1">
        <f t="shared" si="34"/>
        <v>5.6163194106949896E-4</v>
      </c>
      <c r="S229" s="1">
        <f t="shared" si="35"/>
        <v>4.4961296447363665E-4</v>
      </c>
      <c r="T229" s="1">
        <f t="shared" si="36"/>
        <v>2.8691465692894281E-4</v>
      </c>
      <c r="U229" s="1">
        <f t="shared" si="37"/>
        <v>3.2705571594645184E-4</v>
      </c>
      <c r="V229" s="1">
        <f t="shared" si="38"/>
        <v>2.7375212295398244E-4</v>
      </c>
      <c r="W229" s="1">
        <f t="shared" si="39"/>
        <v>3.9940464367211275E-4</v>
      </c>
    </row>
    <row r="230" spans="1:23" x14ac:dyDescent="0.25">
      <c r="A230" s="1">
        <v>28.25</v>
      </c>
      <c r="B230" s="1">
        <f>ABS(Mean!B230-MIN('ID-11'!B237,'ID-13'!B237,'ID-14'!B237,'ID-15'!B237,'ID-24'!B237,'ID-26'!B237,'ID-29'!B237,'ID-30'!B237,'ID-32'!B237,'ID-33'!B237,'ID-34'!B237,'ID-37'!B237,'ID-38'!B237,'ID-39'!B237,'ID-40'!B237,'ID-44'!B237,'ID-45'!B237,'ID-53'!B237,'ID-57'!B237,'ID-59'!B237,'ID-70'!B237,'ID-71'!B237))</f>
        <v>2.0380219171745746</v>
      </c>
      <c r="C230" s="1">
        <f>ABS(Mean!C230-MIN('ID-08'!B237,'ID-09'!B237,'ID-11'!C237,'ID-14'!C237,'ID-18'!B237,'ID-24'!C237,'ID-26'!C237,'ID-29'!C237,'ID-30'!C237,'ID-34'!C237,'ID-36'!B237,'ID-38'!C237,'ID-39'!C237,'ID-40'!C237,'ID-44'!C237,'ID-45'!C237,'ID-57'!C237,'ID-59'!C237))</f>
        <v>1.5299188289966541</v>
      </c>
      <c r="D230" s="1">
        <f>ABS(Mean!D230-MIN('ID-13'!C237,'ID-14'!D237,'ID-15'!C237,'ID-16'!B237,'ID-18'!C237,'ID-26'!D237,'ID-29'!D237,'ID-30'!D237,'ID-33'!C237,'ID-34'!D237,'ID-36'!C237,'ID-37'!C237,'ID-38'!D237,'ID-39'!D237,'ID-40'!D237,'ID-45'!D237,'ID-59'!D237,'ID-71'!C237))</f>
        <v>1.5548330858220578</v>
      </c>
      <c r="E230" s="1">
        <f>ABS(Mean!E230-MIN('ID-03'!B237,'ID-09'!C237,'ID-13'!D237,'ID-15'!D237,'ID-16'!C237,'ID-18'!D237,'ID-24'!D237,'ID-29'!E237,'ID-30'!E237,'ID-33'!D237,'ID-34'!E237,'ID-36'!D237,'ID-38'!E237,'ID-39'!E237,'ID-40'!E237,'ID-44'!D237,'ID-45'!E237,'ID-57'!D237,'ID-70'!C237,'ID-71'!D237))</f>
        <v>2.1175562915095183</v>
      </c>
      <c r="F230" s="1">
        <f>ABS(Mean!F230-MIN('ID-01'!B237,'ID-02'!B237,'ID-03'!C237,'ID-06'!B237,'ID-08'!C237,'ID-09'!D237,'ID-12'!B237,'ID-16'!D237,'ID-18'!E237,'ID-24'!E237,'ID-29'!F237,'ID-33'!E237,'ID-34'!F237,'ID-36'!E237,'ID-38'!F237,'ID-39'!F237,'ID-40'!F237,'ID-45'!F237,'ID-53'!C237,'ID-54'!B237,'ID-57'!E237,'ID-71'!E237))</f>
        <v>3.3666246144631664</v>
      </c>
      <c r="G230" s="1">
        <f>ABS(Mean!G230-MIN('ID-01'!C237,'ID-02'!C237,'ID-03'!D237,'ID-07'!B237,'ID-08'!D237,'ID-11'!D237,'ID-18'!F237,'ID-24'!F237,'ID-29'!G237,'ID-31'!B237,'ID-33'!F237,'ID-34'!G237,'ID-36'!F237,'ID-39'!G237,'ID-40'!G237,'ID-44'!E237,'ID-45'!G237,'ID-50'!B237,'ID-53'!D237,'ID-54'!C237,'ID-57'!F237,'ID-59'!E237,'ID-70'!D237,'ID-71'!F237))</f>
        <v>2.7026973844603859</v>
      </c>
      <c r="H230" s="1">
        <f>ABS(Mean!H230-MIN('ID-03'!E237,'ID-11'!E237,'ID-13'!E237,'ID-15'!E237,'ID-16'!E237,'ID-18'!G237,'ID-24'!G237,'ID-29'!H237,'ID-30'!F237,'ID-31'!C237,'ID-33'!G237,'ID-34'!H237,'ID-40'!H237,'ID-44'!F237,'ID-45'!H237,'ID-54'!D237,'ID-57'!G237,'ID-59'!F237,'ID-70'!E237,'ID-71'!G237))</f>
        <v>1.732087816275792</v>
      </c>
      <c r="I230" s="1">
        <f>ABS(Mean!I230-MIN('ID-12'!C237,'ID-18'!H237,'ID-24'!H237,'ID-29'!I237,'ID-40'!I237,'ID-44'!G237,'ID-45'!I237,'ID-59'!G237))</f>
        <v>1.9556940897655866</v>
      </c>
      <c r="J230" s="1">
        <f>ABS(Mean!J230-MIN('ID-31'!D237,'ID-40'!J237,'ID-44'!H237,'ID-45'!J237,'ID-57'!H237))</f>
        <v>1.6416775211351209</v>
      </c>
      <c r="K230" s="1">
        <f>ABS(Mean!K230-MIN('ID-26'!E237,'ID-31'!E237,'ID-34'!I237,'ID-36'!G237,'ID-40'!K237,'ID-44'!I237,'ID-57'!I237))</f>
        <v>2.4062204848999822</v>
      </c>
      <c r="M230" s="1">
        <v>28.25</v>
      </c>
      <c r="N230" s="70">
        <f t="shared" si="30"/>
        <v>3.3953445140128414E-4</v>
      </c>
      <c r="O230" s="1">
        <f t="shared" si="31"/>
        <v>2.5488447691084261E-4</v>
      </c>
      <c r="P230" s="1">
        <f t="shared" si="32"/>
        <v>2.5903519209795486E-4</v>
      </c>
      <c r="Q230" s="1">
        <f t="shared" si="33"/>
        <v>3.5278487816548578E-4</v>
      </c>
      <c r="R230" s="1">
        <f t="shared" si="34"/>
        <v>5.6087966076956354E-4</v>
      </c>
      <c r="S230" s="1">
        <f t="shared" si="35"/>
        <v>4.5026938425110033E-4</v>
      </c>
      <c r="T230" s="1">
        <f t="shared" si="36"/>
        <v>2.8856583019154698E-4</v>
      </c>
      <c r="U230" s="1">
        <f t="shared" si="37"/>
        <v>3.2581863535494673E-4</v>
      </c>
      <c r="V230" s="1">
        <f t="shared" si="38"/>
        <v>2.7350347502111118E-4</v>
      </c>
      <c r="W230" s="1">
        <f t="shared" si="39"/>
        <v>4.0087633278433708E-4</v>
      </c>
    </row>
    <row r="231" spans="1:23" x14ac:dyDescent="0.25">
      <c r="A231" s="1">
        <v>28.375</v>
      </c>
      <c r="B231" s="1">
        <f>ABS(Mean!B231-MIN('ID-11'!B238,'ID-13'!B238,'ID-14'!B238,'ID-15'!B238,'ID-24'!B238,'ID-26'!B238,'ID-29'!B238,'ID-30'!B238,'ID-32'!B238,'ID-33'!B238,'ID-34'!B238,'ID-37'!B238,'ID-38'!B238,'ID-39'!B238,'ID-40'!B238,'ID-44'!B238,'ID-45'!B238,'ID-53'!B238,'ID-57'!B238,'ID-59'!B238,'ID-70'!B238,'ID-71'!B238))</f>
        <v>2.0339761808637604</v>
      </c>
      <c r="C231" s="1">
        <f>ABS(Mean!C231-MIN('ID-08'!B238,'ID-09'!B238,'ID-11'!C238,'ID-14'!C238,'ID-18'!B238,'ID-24'!C238,'ID-26'!C238,'ID-29'!C238,'ID-30'!C238,'ID-34'!C238,'ID-36'!B238,'ID-38'!C238,'ID-39'!C238,'ID-40'!C238,'ID-44'!C238,'ID-45'!C238,'ID-57'!C238,'ID-59'!C238))</f>
        <v>1.5495195537978208</v>
      </c>
      <c r="D231" s="1">
        <f>ABS(Mean!D231-MIN('ID-13'!C238,'ID-14'!D238,'ID-15'!C238,'ID-16'!B238,'ID-18'!C238,'ID-26'!D238,'ID-29'!D238,'ID-30'!D238,'ID-33'!C238,'ID-34'!D238,'ID-36'!C238,'ID-37'!C238,'ID-38'!D238,'ID-39'!D238,'ID-40'!D238,'ID-45'!D238,'ID-59'!D238,'ID-71'!C238))</f>
        <v>1.5587919571390225</v>
      </c>
      <c r="E231" s="1">
        <f>ABS(Mean!E231-MIN('ID-03'!B238,'ID-09'!C238,'ID-13'!D238,'ID-15'!D238,'ID-16'!C238,'ID-18'!D238,'ID-24'!D238,'ID-29'!E238,'ID-30'!E238,'ID-33'!D238,'ID-34'!E238,'ID-36'!D238,'ID-38'!E238,'ID-39'!E238,'ID-40'!E238,'ID-44'!D238,'ID-45'!E238,'ID-57'!D238,'ID-70'!C238,'ID-71'!D238))</f>
        <v>2.0944150017490792</v>
      </c>
      <c r="F231" s="1">
        <f>ABS(Mean!F231-MIN('ID-01'!B238,'ID-02'!B238,'ID-03'!C238,'ID-06'!B238,'ID-08'!C238,'ID-09'!D238,'ID-12'!B238,'ID-16'!D238,'ID-18'!E238,'ID-24'!E238,'ID-29'!F238,'ID-33'!E238,'ID-34'!F238,'ID-36'!E238,'ID-38'!F238,'ID-39'!F238,'ID-40'!F238,'ID-45'!F238,'ID-53'!C238,'ID-54'!B238,'ID-57'!E238,'ID-71'!E238))</f>
        <v>3.3529069954571673</v>
      </c>
      <c r="G231" s="1">
        <f>ABS(Mean!G231-MIN('ID-01'!C238,'ID-02'!C238,'ID-03'!D238,'ID-07'!B238,'ID-08'!D238,'ID-11'!D238,'ID-18'!F238,'ID-24'!F238,'ID-29'!G238,'ID-31'!B238,'ID-33'!F238,'ID-34'!G238,'ID-36'!F238,'ID-39'!G238,'ID-40'!G238,'ID-44'!E238,'ID-45'!G238,'ID-50'!B238,'ID-53'!D238,'ID-54'!C238,'ID-57'!F238,'ID-59'!E238,'ID-70'!D238,'ID-71'!F238))</f>
        <v>2.7002826014666441</v>
      </c>
      <c r="H231" s="1">
        <f>ABS(Mean!H231-MIN('ID-03'!E238,'ID-11'!E238,'ID-13'!E238,'ID-15'!E238,'ID-16'!E238,'ID-18'!G238,'ID-24'!G238,'ID-29'!H238,'ID-30'!F238,'ID-31'!C238,'ID-33'!G238,'ID-34'!H238,'ID-40'!H238,'ID-44'!F238,'ID-45'!H238,'ID-54'!D238,'ID-57'!G238,'ID-59'!F238,'ID-70'!E238,'ID-71'!G238))</f>
        <v>1.7366833100843029</v>
      </c>
      <c r="I231" s="1">
        <f>ABS(Mean!I231-MIN('ID-12'!C238,'ID-18'!H238,'ID-24'!H238,'ID-29'!I238,'ID-40'!I238,'ID-44'!G238,'ID-45'!I238,'ID-59'!G238))</f>
        <v>1.9459745282927619</v>
      </c>
      <c r="J231" s="1">
        <f>ABS(Mean!J231-MIN('ID-31'!D238,'ID-40'!J238,'ID-44'!H238,'ID-45'!J238,'ID-57'!H238))</f>
        <v>1.6363771761115826</v>
      </c>
      <c r="K231" s="1">
        <f>ABS(Mean!K231-MIN('ID-26'!E238,'ID-31'!E238,'ID-34'!I238,'ID-36'!G238,'ID-40'!K238,'ID-44'!I238,'ID-57'!I238))</f>
        <v>2.4012477064136348</v>
      </c>
      <c r="M231" s="1">
        <v>28.375</v>
      </c>
      <c r="N231" s="70">
        <f t="shared" si="30"/>
        <v>3.3886043173190253E-4</v>
      </c>
      <c r="O231" s="1">
        <f t="shared" si="31"/>
        <v>2.5814995766271697E-4</v>
      </c>
      <c r="P231" s="1">
        <f t="shared" si="32"/>
        <v>2.5969474005936116E-4</v>
      </c>
      <c r="Q231" s="1">
        <f t="shared" si="33"/>
        <v>3.4892953929139663E-4</v>
      </c>
      <c r="R231" s="1">
        <f t="shared" si="34"/>
        <v>5.5859430544316407E-4</v>
      </c>
      <c r="S231" s="1">
        <f t="shared" si="35"/>
        <v>4.4986708140434296E-4</v>
      </c>
      <c r="T231" s="1">
        <f t="shared" si="36"/>
        <v>2.8933143946004489E-4</v>
      </c>
      <c r="U231" s="1">
        <f t="shared" si="37"/>
        <v>3.2419935641357417E-4</v>
      </c>
      <c r="V231" s="1">
        <f t="shared" si="38"/>
        <v>2.7262043754018968E-4</v>
      </c>
      <c r="W231" s="1">
        <f t="shared" si="39"/>
        <v>4.000478678885116E-4</v>
      </c>
    </row>
    <row r="232" spans="1:23" x14ac:dyDescent="0.25">
      <c r="A232" s="1">
        <v>28.5</v>
      </c>
      <c r="B232" s="1">
        <f>ABS(Mean!B232-MIN('ID-11'!B239,'ID-13'!B239,'ID-14'!B239,'ID-15'!B239,'ID-24'!B239,'ID-26'!B239,'ID-29'!B239,'ID-30'!B239,'ID-32'!B239,'ID-33'!B239,'ID-34'!B239,'ID-37'!B239,'ID-38'!B239,'ID-39'!B239,'ID-40'!B239,'ID-44'!B239,'ID-45'!B239,'ID-53'!B239,'ID-57'!B239,'ID-59'!B239,'ID-70'!B239,'ID-71'!B239))</f>
        <v>2.0518248642213535</v>
      </c>
      <c r="C232" s="1">
        <f>ABS(Mean!C232-MIN('ID-08'!B239,'ID-09'!B239,'ID-11'!C239,'ID-14'!C239,'ID-18'!B239,'ID-24'!C239,'ID-26'!C239,'ID-29'!C239,'ID-30'!C239,'ID-34'!C239,'ID-36'!B239,'ID-38'!C239,'ID-39'!C239,'ID-40'!C239,'ID-44'!C239,'ID-45'!C239,'ID-57'!C239,'ID-59'!C239))</f>
        <v>1.5682888270598658</v>
      </c>
      <c r="D232" s="1">
        <f>ABS(Mean!D232-MIN('ID-13'!C239,'ID-14'!D239,'ID-15'!C239,'ID-16'!B239,'ID-18'!C239,'ID-26'!D239,'ID-29'!D239,'ID-30'!D239,'ID-33'!C239,'ID-34'!D239,'ID-36'!C239,'ID-37'!C239,'ID-38'!D239,'ID-39'!D239,'ID-40'!D239,'ID-45'!D239,'ID-59'!D239,'ID-71'!C239))</f>
        <v>1.5488626742002465</v>
      </c>
      <c r="E232" s="1">
        <f>ABS(Mean!E232-MIN('ID-03'!B239,'ID-09'!C239,'ID-13'!D239,'ID-15'!D239,'ID-16'!C239,'ID-18'!D239,'ID-24'!D239,'ID-29'!E239,'ID-30'!E239,'ID-33'!D239,'ID-34'!E239,'ID-36'!D239,'ID-38'!E239,'ID-39'!E239,'ID-40'!E239,'ID-44'!D239,'ID-45'!E239,'ID-57'!D239,'ID-70'!C239,'ID-71'!D239))</f>
        <v>2.1030376514687252</v>
      </c>
      <c r="F232" s="1">
        <f>ABS(Mean!F232-MIN('ID-01'!B239,'ID-02'!B239,'ID-03'!C239,'ID-06'!B239,'ID-08'!C239,'ID-09'!D239,'ID-12'!B239,'ID-16'!D239,'ID-18'!E239,'ID-24'!E239,'ID-29'!F239,'ID-33'!E239,'ID-34'!F239,'ID-36'!E239,'ID-38'!F239,'ID-39'!F239,'ID-40'!F239,'ID-45'!F239,'ID-53'!C239,'ID-54'!B239,'ID-57'!E239,'ID-71'!E239))</f>
        <v>3.3386203473093197</v>
      </c>
      <c r="G232" s="1">
        <f>ABS(Mean!G232-MIN('ID-01'!C239,'ID-02'!C239,'ID-03'!D239,'ID-07'!B239,'ID-08'!D239,'ID-11'!D239,'ID-18'!F239,'ID-24'!F239,'ID-29'!G239,'ID-31'!B239,'ID-33'!F239,'ID-34'!G239,'ID-36'!F239,'ID-39'!G239,'ID-40'!G239,'ID-44'!E239,'ID-45'!G239,'ID-50'!B239,'ID-53'!D239,'ID-54'!C239,'ID-57'!F239,'ID-59'!E239,'ID-70'!D239,'ID-71'!F239))</f>
        <v>2.6985237507331314</v>
      </c>
      <c r="H232" s="1">
        <f>ABS(Mean!H232-MIN('ID-03'!E239,'ID-11'!E239,'ID-13'!E239,'ID-15'!E239,'ID-16'!E239,'ID-18'!G239,'ID-24'!G239,'ID-29'!H239,'ID-30'!F239,'ID-31'!C239,'ID-33'!G239,'ID-34'!H239,'ID-40'!H239,'ID-44'!F239,'ID-45'!H239,'ID-54'!D239,'ID-57'!G239,'ID-59'!F239,'ID-70'!E239,'ID-71'!G239))</f>
        <v>1.7526468546579437</v>
      </c>
      <c r="I232" s="1">
        <f>ABS(Mean!I232-MIN('ID-12'!C239,'ID-18'!H239,'ID-24'!H239,'ID-29'!I239,'ID-40'!I239,'ID-44'!G239,'ID-45'!I239,'ID-59'!G239))</f>
        <v>1.9515787028027014</v>
      </c>
      <c r="J232" s="1">
        <f>ABS(Mean!J232-MIN('ID-31'!D239,'ID-40'!J239,'ID-44'!H239,'ID-45'!J239,'ID-57'!H239))</f>
        <v>1.6137079027250956</v>
      </c>
      <c r="K232" s="1">
        <f>ABS(Mean!K232-MIN('ID-26'!E239,'ID-31'!E239,'ID-34'!I239,'ID-36'!G239,'ID-40'!K239,'ID-44'!I239,'ID-57'!I239))</f>
        <v>2.414154819577166</v>
      </c>
      <c r="M232" s="1">
        <v>28.5</v>
      </c>
      <c r="N232" s="70">
        <f t="shared" si="30"/>
        <v>3.4183402237927753E-4</v>
      </c>
      <c r="O232" s="1">
        <f t="shared" si="31"/>
        <v>2.6127691858817369E-4</v>
      </c>
      <c r="P232" s="1">
        <f t="shared" si="32"/>
        <v>2.5804052152176107E-4</v>
      </c>
      <c r="Q232" s="1">
        <f t="shared" si="33"/>
        <v>3.5036607273468965E-4</v>
      </c>
      <c r="R232" s="1">
        <f t="shared" si="34"/>
        <v>5.5621414986173269E-4</v>
      </c>
      <c r="S232" s="1">
        <f t="shared" si="35"/>
        <v>4.495740568721397E-4</v>
      </c>
      <c r="T232" s="1">
        <f t="shared" si="36"/>
        <v>2.9199096598601346E-4</v>
      </c>
      <c r="U232" s="1">
        <f t="shared" si="37"/>
        <v>3.251330118869301E-4</v>
      </c>
      <c r="V232" s="1">
        <f t="shared" si="38"/>
        <v>2.6884373659400096E-4</v>
      </c>
      <c r="W232" s="1">
        <f t="shared" si="39"/>
        <v>4.0219819294155589E-4</v>
      </c>
    </row>
    <row r="233" spans="1:23" x14ac:dyDescent="0.25">
      <c r="A233" s="1">
        <v>28.625</v>
      </c>
      <c r="B233" s="1">
        <f>ABS(Mean!B233-MIN('ID-11'!B240,'ID-13'!B240,'ID-14'!B240,'ID-15'!B240,'ID-24'!B240,'ID-26'!B240,'ID-29'!B240,'ID-30'!B240,'ID-32'!B240,'ID-33'!B240,'ID-34'!B240,'ID-37'!B240,'ID-38'!B240,'ID-39'!B240,'ID-40'!B240,'ID-44'!B240,'ID-45'!B240,'ID-53'!B240,'ID-57'!B240,'ID-59'!B240,'ID-70'!B240,'ID-71'!B240))</f>
        <v>2.0523479524754067</v>
      </c>
      <c r="C233" s="1">
        <f>ABS(Mean!C233-MIN('ID-08'!B240,'ID-09'!B240,'ID-11'!C240,'ID-14'!C240,'ID-18'!B240,'ID-24'!C240,'ID-26'!C240,'ID-29'!C240,'ID-30'!C240,'ID-34'!C240,'ID-36'!B240,'ID-38'!C240,'ID-39'!C240,'ID-40'!C240,'ID-44'!C240,'ID-45'!C240,'ID-57'!C240,'ID-59'!C240))</f>
        <v>1.549732312702726</v>
      </c>
      <c r="D233" s="1">
        <f>ABS(Mean!D233-MIN('ID-13'!C240,'ID-14'!D240,'ID-15'!C240,'ID-16'!B240,'ID-18'!C240,'ID-26'!D240,'ID-29'!D240,'ID-30'!D240,'ID-33'!C240,'ID-34'!D240,'ID-36'!C240,'ID-37'!C240,'ID-38'!D240,'ID-39'!D240,'ID-40'!D240,'ID-45'!D240,'ID-59'!D240,'ID-71'!C240))</f>
        <v>1.5648511557775107</v>
      </c>
      <c r="E233" s="1">
        <f>ABS(Mean!E233-MIN('ID-03'!B240,'ID-09'!C240,'ID-13'!D240,'ID-15'!D240,'ID-16'!C240,'ID-18'!D240,'ID-24'!D240,'ID-29'!E240,'ID-30'!E240,'ID-33'!D240,'ID-34'!E240,'ID-36'!D240,'ID-38'!E240,'ID-39'!E240,'ID-40'!E240,'ID-44'!D240,'ID-45'!E240,'ID-57'!D240,'ID-70'!C240,'ID-71'!D240))</f>
        <v>2.1186129889931236</v>
      </c>
      <c r="F233" s="1">
        <f>ABS(Mean!F233-MIN('ID-01'!B240,'ID-02'!B240,'ID-03'!C240,'ID-06'!B240,'ID-08'!C240,'ID-09'!D240,'ID-12'!B240,'ID-16'!D240,'ID-18'!E240,'ID-24'!E240,'ID-29'!F240,'ID-33'!E240,'ID-34'!F240,'ID-36'!E240,'ID-38'!F240,'ID-39'!F240,'ID-40'!F240,'ID-45'!F240,'ID-53'!C240,'ID-54'!B240,'ID-57'!E240,'ID-71'!E240))</f>
        <v>3.3185368903908588</v>
      </c>
      <c r="G233" s="1">
        <f>ABS(Mean!G233-MIN('ID-01'!C240,'ID-02'!C240,'ID-03'!D240,'ID-07'!B240,'ID-08'!D240,'ID-11'!D240,'ID-18'!F240,'ID-24'!F240,'ID-29'!G240,'ID-31'!B240,'ID-33'!F240,'ID-34'!G240,'ID-36'!F240,'ID-39'!G240,'ID-40'!G240,'ID-44'!E240,'ID-45'!G240,'ID-50'!B240,'ID-53'!D240,'ID-54'!C240,'ID-57'!F240,'ID-59'!E240,'ID-70'!D240,'ID-71'!F240))</f>
        <v>2.6924659701999198</v>
      </c>
      <c r="H233" s="1">
        <f>ABS(Mean!H233-MIN('ID-03'!E240,'ID-11'!E240,'ID-13'!E240,'ID-15'!E240,'ID-16'!E240,'ID-18'!G240,'ID-24'!G240,'ID-29'!H240,'ID-30'!F240,'ID-31'!C240,'ID-33'!G240,'ID-34'!H240,'ID-40'!H240,'ID-44'!F240,'ID-45'!H240,'ID-54'!D240,'ID-57'!G240,'ID-59'!F240,'ID-70'!E240,'ID-71'!G240))</f>
        <v>1.7655968678992242</v>
      </c>
      <c r="I233" s="1">
        <f>ABS(Mean!I233-MIN('ID-12'!C240,'ID-18'!H240,'ID-24'!H240,'ID-29'!I240,'ID-40'!I240,'ID-44'!G240,'ID-45'!I240,'ID-59'!G240))</f>
        <v>1.9868948195195089</v>
      </c>
      <c r="J233" s="1">
        <f>ABS(Mean!J233-MIN('ID-31'!D240,'ID-40'!J240,'ID-44'!H240,'ID-45'!J240,'ID-57'!H240))</f>
        <v>1.5806190426170739</v>
      </c>
      <c r="K233" s="1">
        <f>ABS(Mean!K233-MIN('ID-26'!E240,'ID-31'!E240,'ID-34'!I240,'ID-36'!G240,'ID-40'!K240,'ID-44'!I240,'ID-57'!I240))</f>
        <v>2.4010667334755502</v>
      </c>
      <c r="M233" s="1">
        <v>28.625</v>
      </c>
      <c r="N233" s="70">
        <f t="shared" si="30"/>
        <v>3.4192116888240277E-4</v>
      </c>
      <c r="O233" s="1">
        <f t="shared" si="31"/>
        <v>2.5818540329627417E-4</v>
      </c>
      <c r="P233" s="1">
        <f t="shared" si="32"/>
        <v>2.6070420255253329E-4</v>
      </c>
      <c r="Q233" s="1">
        <f t="shared" si="33"/>
        <v>3.529609239662544E-4</v>
      </c>
      <c r="R233" s="1">
        <f t="shared" si="34"/>
        <v>5.5286824593911714E-4</v>
      </c>
      <c r="S233" s="1">
        <f t="shared" si="35"/>
        <v>4.4856483063530667E-4</v>
      </c>
      <c r="T233" s="1">
        <f t="shared" si="36"/>
        <v>2.9414843819201077E-4</v>
      </c>
      <c r="U233" s="1">
        <f t="shared" si="37"/>
        <v>3.3101667693195022E-4</v>
      </c>
      <c r="V233" s="1">
        <f t="shared" si="38"/>
        <v>2.6333113250000452E-4</v>
      </c>
      <c r="W233" s="1">
        <f t="shared" si="39"/>
        <v>4.0001771779702669E-4</v>
      </c>
    </row>
    <row r="234" spans="1:23" x14ac:dyDescent="0.25">
      <c r="A234" s="1">
        <v>28.75</v>
      </c>
      <c r="B234" s="1">
        <f>ABS(Mean!B234-MIN('ID-11'!B241,'ID-13'!B241,'ID-14'!B241,'ID-15'!B241,'ID-24'!B241,'ID-26'!B241,'ID-29'!B241,'ID-30'!B241,'ID-32'!B241,'ID-33'!B241,'ID-34'!B241,'ID-37'!B241,'ID-38'!B241,'ID-39'!B241,'ID-40'!B241,'ID-44'!B241,'ID-45'!B241,'ID-53'!B241,'ID-57'!B241,'ID-59'!B241,'ID-70'!B241,'ID-71'!B241))</f>
        <v>2.0395167104856653</v>
      </c>
      <c r="C234" s="1">
        <f>ABS(Mean!C234-MIN('ID-08'!B241,'ID-09'!B241,'ID-11'!C241,'ID-14'!C241,'ID-18'!B241,'ID-24'!C241,'ID-26'!C241,'ID-29'!C241,'ID-30'!C241,'ID-34'!C241,'ID-36'!B241,'ID-38'!C241,'ID-39'!C241,'ID-40'!C241,'ID-44'!C241,'ID-45'!C241,'ID-57'!C241,'ID-59'!C241))</f>
        <v>1.5265064764212484</v>
      </c>
      <c r="D234" s="1">
        <f>ABS(Mean!D234-MIN('ID-13'!C241,'ID-14'!D241,'ID-15'!C241,'ID-16'!B241,'ID-18'!C241,'ID-26'!D241,'ID-29'!D241,'ID-30'!D241,'ID-33'!C241,'ID-34'!D241,'ID-36'!C241,'ID-37'!C241,'ID-38'!D241,'ID-39'!D241,'ID-40'!D241,'ID-45'!D241,'ID-59'!D241,'ID-71'!C241))</f>
        <v>1.5464273523645538</v>
      </c>
      <c r="E234" s="1">
        <f>ABS(Mean!E234-MIN('ID-03'!B241,'ID-09'!C241,'ID-13'!D241,'ID-15'!D241,'ID-16'!C241,'ID-18'!D241,'ID-24'!D241,'ID-29'!E241,'ID-30'!E241,'ID-33'!D241,'ID-34'!E241,'ID-36'!D241,'ID-38'!E241,'ID-39'!E241,'ID-40'!E241,'ID-44'!D241,'ID-45'!E241,'ID-57'!D241,'ID-70'!C241,'ID-71'!D241))</f>
        <v>2.1170517219721678</v>
      </c>
      <c r="F234" s="1">
        <f>ABS(Mean!F234-MIN('ID-01'!B241,'ID-02'!B241,'ID-03'!C241,'ID-06'!B241,'ID-08'!C241,'ID-09'!D241,'ID-12'!B241,'ID-16'!D241,'ID-18'!E241,'ID-24'!E241,'ID-29'!F241,'ID-33'!E241,'ID-34'!F241,'ID-36'!E241,'ID-38'!F241,'ID-39'!F241,'ID-40'!F241,'ID-45'!F241,'ID-53'!C241,'ID-54'!B241,'ID-57'!E241,'ID-71'!E241))</f>
        <v>3.3108522839356174</v>
      </c>
      <c r="G234" s="1">
        <f>ABS(Mean!G234-MIN('ID-01'!C241,'ID-02'!C241,'ID-03'!D241,'ID-07'!B241,'ID-08'!D241,'ID-11'!D241,'ID-18'!F241,'ID-24'!F241,'ID-29'!G241,'ID-31'!B241,'ID-33'!F241,'ID-34'!G241,'ID-36'!F241,'ID-39'!G241,'ID-40'!G241,'ID-44'!E241,'ID-45'!G241,'ID-50'!B241,'ID-53'!D241,'ID-54'!C241,'ID-57'!F241,'ID-59'!E241,'ID-70'!D241,'ID-71'!F241))</f>
        <v>2.7027814088848587</v>
      </c>
      <c r="H234" s="1">
        <f>ABS(Mean!H234-MIN('ID-03'!E241,'ID-11'!E241,'ID-13'!E241,'ID-15'!E241,'ID-16'!E241,'ID-18'!G241,'ID-24'!G241,'ID-29'!H241,'ID-30'!F241,'ID-31'!C241,'ID-33'!G241,'ID-34'!H241,'ID-40'!H241,'ID-44'!F241,'ID-45'!H241,'ID-54'!D241,'ID-57'!G241,'ID-59'!F241,'ID-70'!E241,'ID-71'!G241))</f>
        <v>1.7627158980442472</v>
      </c>
      <c r="I234" s="1">
        <f>ABS(Mean!I234-MIN('ID-12'!C241,'ID-18'!H241,'ID-24'!H241,'ID-29'!I241,'ID-40'!I241,'ID-44'!G241,'ID-45'!I241,'ID-59'!G241))</f>
        <v>2.0032615820541131</v>
      </c>
      <c r="J234" s="1">
        <f>ABS(Mean!J234-MIN('ID-31'!D241,'ID-40'!J241,'ID-44'!H241,'ID-45'!J241,'ID-57'!H241))</f>
        <v>1.5719501626452761</v>
      </c>
      <c r="K234" s="1">
        <f>ABS(Mean!K234-MIN('ID-26'!E241,'ID-31'!E241,'ID-34'!I241,'ID-36'!G241,'ID-40'!K241,'ID-44'!I241,'ID-57'!I241))</f>
        <v>2.3815186516691824</v>
      </c>
      <c r="M234" s="1">
        <v>28.75</v>
      </c>
      <c r="N234" s="70">
        <f t="shared" si="30"/>
        <v>3.3978348396691187E-4</v>
      </c>
      <c r="O234" s="1">
        <f t="shared" si="31"/>
        <v>2.5431597897178002E-4</v>
      </c>
      <c r="P234" s="1">
        <f t="shared" si="32"/>
        <v>2.5763479690393468E-4</v>
      </c>
      <c r="Q234" s="1">
        <f t="shared" si="33"/>
        <v>3.527008168805632E-4</v>
      </c>
      <c r="R234" s="1">
        <f t="shared" si="34"/>
        <v>5.5158799050367385E-4</v>
      </c>
      <c r="S234" s="1">
        <f t="shared" si="35"/>
        <v>4.502833827202175E-4</v>
      </c>
      <c r="T234" s="1">
        <f t="shared" si="36"/>
        <v>2.9366846861417163E-4</v>
      </c>
      <c r="U234" s="1">
        <f t="shared" si="37"/>
        <v>3.3374337957021527E-4</v>
      </c>
      <c r="V234" s="1">
        <f t="shared" si="38"/>
        <v>2.6188689709670304E-4</v>
      </c>
      <c r="W234" s="1">
        <f t="shared" si="39"/>
        <v>3.9676100736808583E-4</v>
      </c>
    </row>
    <row r="235" spans="1:23" x14ac:dyDescent="0.25">
      <c r="A235" s="1">
        <v>28.875</v>
      </c>
      <c r="B235" s="1">
        <f>ABS(Mean!B235-MIN('ID-11'!B242,'ID-13'!B242,'ID-14'!B242,'ID-15'!B242,'ID-24'!B242,'ID-26'!B242,'ID-29'!B242,'ID-30'!B242,'ID-32'!B242,'ID-33'!B242,'ID-34'!B242,'ID-37'!B242,'ID-38'!B242,'ID-39'!B242,'ID-40'!B242,'ID-44'!B242,'ID-45'!B242,'ID-53'!B242,'ID-57'!B242,'ID-59'!B242,'ID-70'!B242,'ID-71'!B242))</f>
        <v>2.0345435159358178</v>
      </c>
      <c r="C235" s="1">
        <f>ABS(Mean!C235-MIN('ID-08'!B242,'ID-09'!B242,'ID-11'!C242,'ID-14'!C242,'ID-18'!B242,'ID-24'!C242,'ID-26'!C242,'ID-29'!C242,'ID-30'!C242,'ID-34'!C242,'ID-36'!B242,'ID-38'!C242,'ID-39'!C242,'ID-40'!C242,'ID-44'!C242,'ID-45'!C242,'ID-57'!C242,'ID-59'!C242))</f>
        <v>1.5048907775577636</v>
      </c>
      <c r="D235" s="1">
        <f>ABS(Mean!D235-MIN('ID-13'!C242,'ID-14'!D242,'ID-15'!C242,'ID-16'!B242,'ID-18'!C242,'ID-26'!D242,'ID-29'!D242,'ID-30'!D242,'ID-33'!C242,'ID-34'!D242,'ID-36'!C242,'ID-37'!C242,'ID-38'!D242,'ID-39'!D242,'ID-40'!D242,'ID-45'!D242,'ID-59'!D242,'ID-71'!C242))</f>
        <v>1.558670337324098</v>
      </c>
      <c r="E235" s="1">
        <f>ABS(Mean!E235-MIN('ID-03'!B242,'ID-09'!C242,'ID-13'!D242,'ID-15'!D242,'ID-16'!C242,'ID-18'!D242,'ID-24'!D242,'ID-29'!E242,'ID-30'!E242,'ID-33'!D242,'ID-34'!E242,'ID-36'!D242,'ID-38'!E242,'ID-39'!E242,'ID-40'!E242,'ID-44'!D242,'ID-45'!E242,'ID-57'!D242,'ID-70'!C242,'ID-71'!D242))</f>
        <v>2.1215228928772216</v>
      </c>
      <c r="F235" s="1">
        <f>ABS(Mean!F235-MIN('ID-01'!B242,'ID-02'!B242,'ID-03'!C242,'ID-06'!B242,'ID-08'!C242,'ID-09'!D242,'ID-12'!B242,'ID-16'!D242,'ID-18'!E242,'ID-24'!E242,'ID-29'!F242,'ID-33'!E242,'ID-34'!F242,'ID-36'!E242,'ID-38'!F242,'ID-39'!F242,'ID-40'!F242,'ID-45'!F242,'ID-53'!C242,'ID-54'!B242,'ID-57'!E242,'ID-71'!E242))</f>
        <v>3.3138031456693295</v>
      </c>
      <c r="G235" s="1">
        <f>ABS(Mean!G235-MIN('ID-01'!C242,'ID-02'!C242,'ID-03'!D242,'ID-07'!B242,'ID-08'!D242,'ID-11'!D242,'ID-18'!F242,'ID-24'!F242,'ID-29'!G242,'ID-31'!B242,'ID-33'!F242,'ID-34'!G242,'ID-36'!F242,'ID-39'!G242,'ID-40'!G242,'ID-44'!E242,'ID-45'!G242,'ID-50'!B242,'ID-53'!D242,'ID-54'!C242,'ID-57'!F242,'ID-59'!E242,'ID-70'!D242,'ID-71'!F242))</f>
        <v>2.6937362460599612</v>
      </c>
      <c r="H235" s="1">
        <f>ABS(Mean!H235-MIN('ID-03'!E242,'ID-11'!E242,'ID-13'!E242,'ID-15'!E242,'ID-16'!E242,'ID-18'!G242,'ID-24'!G242,'ID-29'!H242,'ID-30'!F242,'ID-31'!C242,'ID-33'!G242,'ID-34'!H242,'ID-40'!H242,'ID-44'!F242,'ID-45'!H242,'ID-54'!D242,'ID-57'!G242,'ID-59'!F242,'ID-70'!E242,'ID-71'!G242))</f>
        <v>1.7614339479706367</v>
      </c>
      <c r="I235" s="1">
        <f>ABS(Mean!I235-MIN('ID-12'!C242,'ID-18'!H242,'ID-24'!H242,'ID-29'!I242,'ID-40'!I242,'ID-44'!G242,'ID-45'!I242,'ID-59'!G242))</f>
        <v>1.9885405697798375</v>
      </c>
      <c r="J235" s="1">
        <f>ABS(Mean!J235-MIN('ID-31'!D242,'ID-40'!J242,'ID-44'!H242,'ID-45'!J242,'ID-57'!H242))</f>
        <v>1.5309788055187401</v>
      </c>
      <c r="K235" s="1">
        <f>ABS(Mean!K235-MIN('ID-26'!E242,'ID-31'!E242,'ID-34'!I242,'ID-36'!G242,'ID-40'!K242,'ID-44'!I242,'ID-57'!I242))</f>
        <v>2.3926293732754043</v>
      </c>
      <c r="M235" s="1">
        <v>28.875</v>
      </c>
      <c r="N235" s="70">
        <f t="shared" si="30"/>
        <v>3.389549497549073E-4</v>
      </c>
      <c r="O235" s="1">
        <f t="shared" si="31"/>
        <v>2.5071480354112342E-4</v>
      </c>
      <c r="P235" s="1">
        <f t="shared" si="32"/>
        <v>2.5967447819819474E-4</v>
      </c>
      <c r="Q235" s="1">
        <f t="shared" si="33"/>
        <v>3.5344571395334515E-4</v>
      </c>
      <c r="R235" s="1">
        <f t="shared" si="34"/>
        <v>5.520796040685103E-4</v>
      </c>
      <c r="S235" s="1">
        <f t="shared" si="35"/>
        <v>4.4877645859358955E-4</v>
      </c>
      <c r="T235" s="1">
        <f t="shared" si="36"/>
        <v>2.9345489573190809E-4</v>
      </c>
      <c r="U235" s="1">
        <f t="shared" si="37"/>
        <v>3.3129085892532093E-4</v>
      </c>
      <c r="V235" s="1">
        <f t="shared" si="38"/>
        <v>2.5506106899942212E-4</v>
      </c>
      <c r="W235" s="1">
        <f t="shared" si="39"/>
        <v>3.9861205358768237E-4</v>
      </c>
    </row>
    <row r="236" spans="1:23" x14ac:dyDescent="0.25">
      <c r="A236" s="1">
        <v>29</v>
      </c>
      <c r="B236" s="1">
        <f>ABS(Mean!B236-MIN('ID-11'!B243,'ID-13'!B243,'ID-14'!B243,'ID-15'!B243,'ID-24'!B243,'ID-26'!B243,'ID-29'!B243,'ID-30'!B243,'ID-32'!B243,'ID-33'!B243,'ID-34'!B243,'ID-37'!B243,'ID-38'!B243,'ID-39'!B243,'ID-40'!B243,'ID-44'!B243,'ID-45'!B243,'ID-53'!B243,'ID-57'!B243,'ID-59'!B243,'ID-70'!B243,'ID-71'!B243))</f>
        <v>2.0190024438905541</v>
      </c>
      <c r="C236" s="1">
        <f>ABS(Mean!C236-MIN('ID-08'!B243,'ID-09'!B243,'ID-11'!C243,'ID-14'!C243,'ID-18'!B243,'ID-24'!C243,'ID-26'!C243,'ID-29'!C243,'ID-30'!C243,'ID-34'!C243,'ID-36'!B243,'ID-38'!C243,'ID-39'!C243,'ID-40'!C243,'ID-44'!C243,'ID-45'!C243,'ID-57'!C243,'ID-59'!C243))</f>
        <v>1.4764697696820441</v>
      </c>
      <c r="D236" s="1">
        <f>ABS(Mean!D236-MIN('ID-13'!C243,'ID-14'!D243,'ID-15'!C243,'ID-16'!B243,'ID-18'!C243,'ID-26'!D243,'ID-29'!D243,'ID-30'!D243,'ID-33'!C243,'ID-34'!D243,'ID-36'!C243,'ID-37'!C243,'ID-38'!D243,'ID-39'!D243,'ID-40'!D243,'ID-45'!D243,'ID-59'!D243,'ID-71'!C243))</f>
        <v>1.5538217224639967</v>
      </c>
      <c r="E236" s="1">
        <f>ABS(Mean!E236-MIN('ID-03'!B243,'ID-09'!C243,'ID-13'!D243,'ID-15'!D243,'ID-16'!C243,'ID-18'!D243,'ID-24'!D243,'ID-29'!E243,'ID-30'!E243,'ID-33'!D243,'ID-34'!E243,'ID-36'!D243,'ID-38'!E243,'ID-39'!E243,'ID-40'!E243,'ID-44'!D243,'ID-45'!E243,'ID-57'!D243,'ID-70'!C243,'ID-71'!D243))</f>
        <v>2.1060224056001884</v>
      </c>
      <c r="F236" s="1">
        <f>ABS(Mean!F236-MIN('ID-01'!B243,'ID-02'!B243,'ID-03'!C243,'ID-06'!B243,'ID-08'!C243,'ID-09'!D243,'ID-12'!B243,'ID-16'!D243,'ID-18'!E243,'ID-24'!E243,'ID-29'!F243,'ID-33'!E243,'ID-34'!F243,'ID-36'!E243,'ID-38'!F243,'ID-39'!F243,'ID-40'!F243,'ID-45'!F243,'ID-53'!C243,'ID-54'!B243,'ID-57'!E243,'ID-71'!E243))</f>
        <v>3.3191831212224208</v>
      </c>
      <c r="G236" s="1">
        <f>ABS(Mean!G236-MIN('ID-01'!C243,'ID-02'!C243,'ID-03'!D243,'ID-07'!B243,'ID-08'!D243,'ID-11'!D243,'ID-18'!F243,'ID-24'!F243,'ID-29'!G243,'ID-31'!B243,'ID-33'!F243,'ID-34'!G243,'ID-36'!F243,'ID-39'!G243,'ID-40'!G243,'ID-44'!E243,'ID-45'!G243,'ID-50'!B243,'ID-53'!D243,'ID-54'!C243,'ID-57'!F243,'ID-59'!E243,'ID-70'!D243,'ID-71'!F243))</f>
        <v>2.6825916394993881</v>
      </c>
      <c r="H236" s="1">
        <f>ABS(Mean!H236-MIN('ID-03'!E243,'ID-11'!E243,'ID-13'!E243,'ID-15'!E243,'ID-16'!E243,'ID-18'!G243,'ID-24'!G243,'ID-29'!H243,'ID-30'!F243,'ID-31'!C243,'ID-33'!G243,'ID-34'!H243,'ID-40'!H243,'ID-44'!F243,'ID-45'!H243,'ID-54'!D243,'ID-57'!G243,'ID-59'!F243,'ID-70'!E243,'ID-71'!G243))</f>
        <v>1.7441950375800275</v>
      </c>
      <c r="I236" s="1">
        <f>ABS(Mean!I236-MIN('ID-12'!C243,'ID-18'!H243,'ID-24'!H243,'ID-29'!I243,'ID-40'!I243,'ID-44'!G243,'ID-45'!I243,'ID-59'!G243))</f>
        <v>1.9471376482118909</v>
      </c>
      <c r="J236" s="1">
        <f>ABS(Mean!J236-MIN('ID-31'!D243,'ID-40'!J243,'ID-44'!H243,'ID-45'!J243,'ID-57'!H243))</f>
        <v>1.5106286763603158</v>
      </c>
      <c r="K236" s="1">
        <f>ABS(Mean!K236-MIN('ID-26'!E243,'ID-31'!E243,'ID-34'!I243,'ID-36'!G243,'ID-40'!K243,'ID-44'!I243,'ID-57'!I243))</f>
        <v>2.399755439093131</v>
      </c>
      <c r="M236" s="1">
        <v>29</v>
      </c>
      <c r="N236" s="70">
        <f t="shared" si="30"/>
        <v>3.3636580715216632E-4</v>
      </c>
      <c r="O236" s="1">
        <f t="shared" si="31"/>
        <v>2.4597986362902855E-4</v>
      </c>
      <c r="P236" s="1">
        <f t="shared" si="32"/>
        <v>2.5886669896250188E-4</v>
      </c>
      <c r="Q236" s="1">
        <f t="shared" si="33"/>
        <v>3.5086333277299143E-4</v>
      </c>
      <c r="R236" s="1">
        <f t="shared" si="34"/>
        <v>5.5297590799565537E-4</v>
      </c>
      <c r="S236" s="1">
        <f t="shared" si="35"/>
        <v>4.4691976714059806E-4</v>
      </c>
      <c r="T236" s="1">
        <f t="shared" si="36"/>
        <v>2.905828932608326E-4</v>
      </c>
      <c r="U236" s="1">
        <f t="shared" si="37"/>
        <v>3.2439313219210104E-4</v>
      </c>
      <c r="V236" s="1">
        <f t="shared" si="38"/>
        <v>2.5167073748162862E-4</v>
      </c>
      <c r="W236" s="1">
        <f t="shared" si="39"/>
        <v>3.9979925615291566E-4</v>
      </c>
    </row>
    <row r="237" spans="1:23" x14ac:dyDescent="0.25">
      <c r="A237" s="1">
        <v>29.125</v>
      </c>
      <c r="B237" s="1">
        <f>ABS(Mean!B237-MIN('ID-11'!B244,'ID-13'!B244,'ID-14'!B244,'ID-15'!B244,'ID-24'!B244,'ID-26'!B244,'ID-29'!B244,'ID-30'!B244,'ID-32'!B244,'ID-33'!B244,'ID-34'!B244,'ID-37'!B244,'ID-38'!B244,'ID-39'!B244,'ID-40'!B244,'ID-44'!B244,'ID-45'!B244,'ID-53'!B244,'ID-57'!B244,'ID-59'!B244,'ID-70'!B244,'ID-71'!B244))</f>
        <v>2.0174030321832603</v>
      </c>
      <c r="C237" s="1">
        <f>ABS(Mean!C237-MIN('ID-08'!B244,'ID-09'!B244,'ID-11'!C244,'ID-14'!C244,'ID-18'!B244,'ID-24'!C244,'ID-26'!C244,'ID-29'!C244,'ID-30'!C244,'ID-34'!C244,'ID-36'!B244,'ID-38'!C244,'ID-39'!C244,'ID-40'!C244,'ID-44'!C244,'ID-45'!C244,'ID-57'!C244,'ID-59'!C244))</f>
        <v>1.4154166904951733</v>
      </c>
      <c r="D237" s="1">
        <f>ABS(Mean!D237-MIN('ID-13'!C244,'ID-14'!D244,'ID-15'!C244,'ID-16'!B244,'ID-18'!C244,'ID-26'!D244,'ID-29'!D244,'ID-30'!D244,'ID-33'!C244,'ID-34'!D244,'ID-36'!C244,'ID-37'!C244,'ID-38'!D244,'ID-39'!D244,'ID-40'!D244,'ID-45'!D244,'ID-59'!D244,'ID-71'!C244))</f>
        <v>1.5440250080333209</v>
      </c>
      <c r="E237" s="1">
        <f>ABS(Mean!E237-MIN('ID-03'!B244,'ID-09'!C244,'ID-13'!D244,'ID-15'!D244,'ID-16'!C244,'ID-18'!D244,'ID-24'!D244,'ID-29'!E244,'ID-30'!E244,'ID-33'!D244,'ID-34'!E244,'ID-36'!D244,'ID-38'!E244,'ID-39'!E244,'ID-40'!E244,'ID-44'!D244,'ID-45'!E244,'ID-57'!D244,'ID-70'!C244,'ID-71'!D244))</f>
        <v>2.113875277293892</v>
      </c>
      <c r="F237" s="1">
        <f>ABS(Mean!F237-MIN('ID-01'!B244,'ID-02'!B244,'ID-03'!C244,'ID-06'!B244,'ID-08'!C244,'ID-09'!D244,'ID-12'!B244,'ID-16'!D244,'ID-18'!E244,'ID-24'!E244,'ID-29'!F244,'ID-33'!E244,'ID-34'!F244,'ID-36'!E244,'ID-38'!F244,'ID-39'!F244,'ID-40'!F244,'ID-45'!F244,'ID-53'!C244,'ID-54'!B244,'ID-57'!E244,'ID-71'!E244))</f>
        <v>3.3240969187357856</v>
      </c>
      <c r="G237" s="1">
        <f>ABS(Mean!G237-MIN('ID-01'!C244,'ID-02'!C244,'ID-03'!D244,'ID-07'!B244,'ID-08'!D244,'ID-11'!D244,'ID-18'!F244,'ID-24'!F244,'ID-29'!G244,'ID-31'!B244,'ID-33'!F244,'ID-34'!G244,'ID-36'!F244,'ID-39'!G244,'ID-40'!G244,'ID-44'!E244,'ID-45'!G244,'ID-50'!B244,'ID-53'!D244,'ID-54'!C244,'ID-57'!F244,'ID-59'!E244,'ID-70'!D244,'ID-71'!F244))</f>
        <v>2.6797653090770748</v>
      </c>
      <c r="H237" s="1">
        <f>ABS(Mean!H237-MIN('ID-03'!E244,'ID-11'!E244,'ID-13'!E244,'ID-15'!E244,'ID-16'!E244,'ID-18'!G244,'ID-24'!G244,'ID-29'!H244,'ID-30'!F244,'ID-31'!C244,'ID-33'!G244,'ID-34'!H244,'ID-40'!H244,'ID-44'!F244,'ID-45'!H244,'ID-54'!D244,'ID-57'!G244,'ID-59'!F244,'ID-70'!E244,'ID-71'!G244))</f>
        <v>1.7316850391406873</v>
      </c>
      <c r="I237" s="1">
        <f>ABS(Mean!I237-MIN('ID-12'!C244,'ID-18'!H244,'ID-24'!H244,'ID-29'!I244,'ID-40'!I244,'ID-44'!G244,'ID-45'!I244,'ID-59'!G244))</f>
        <v>1.9405529641346915</v>
      </c>
      <c r="J237" s="1">
        <f>ABS(Mean!J237-MIN('ID-31'!D244,'ID-40'!J244,'ID-44'!H244,'ID-45'!J244,'ID-57'!H244))</f>
        <v>1.4836796267084758</v>
      </c>
      <c r="K237" s="1">
        <f>ABS(Mean!K237-MIN('ID-26'!E244,'ID-31'!E244,'ID-34'!I244,'ID-36'!G244,'ID-40'!K244,'ID-44'!I244,'ID-57'!I244))</f>
        <v>2.4063653362294306</v>
      </c>
      <c r="M237" s="1">
        <v>29.125</v>
      </c>
      <c r="N237" s="70">
        <f t="shared" si="30"/>
        <v>3.360993451617312E-4</v>
      </c>
      <c r="O237" s="1">
        <f t="shared" si="31"/>
        <v>2.3580842063649588E-4</v>
      </c>
      <c r="P237" s="1">
        <f t="shared" si="32"/>
        <v>2.5723456633835128E-4</v>
      </c>
      <c r="Q237" s="1">
        <f t="shared" si="33"/>
        <v>3.5217162119716242E-4</v>
      </c>
      <c r="R237" s="1">
        <f t="shared" si="34"/>
        <v>5.5379454666138188E-4</v>
      </c>
      <c r="S237" s="1">
        <f t="shared" si="35"/>
        <v>4.4644890049224068E-4</v>
      </c>
      <c r="T237" s="1">
        <f t="shared" si="36"/>
        <v>2.8849872752083854E-4</v>
      </c>
      <c r="U237" s="1">
        <f t="shared" si="37"/>
        <v>3.2329612382483964E-4</v>
      </c>
      <c r="V237" s="1">
        <f t="shared" si="38"/>
        <v>2.4718102580963206E-4</v>
      </c>
      <c r="W237" s="1">
        <f t="shared" si="39"/>
        <v>4.0090046501582314E-4</v>
      </c>
    </row>
    <row r="238" spans="1:23" x14ac:dyDescent="0.25">
      <c r="A238" s="1">
        <v>29.25</v>
      </c>
      <c r="B238" s="1">
        <f>ABS(Mean!B238-MIN('ID-11'!B245,'ID-13'!B245,'ID-14'!B245,'ID-15'!B245,'ID-24'!B245,'ID-26'!B245,'ID-29'!B245,'ID-30'!B245,'ID-32'!B245,'ID-33'!B245,'ID-34'!B245,'ID-37'!B245,'ID-38'!B245,'ID-39'!B245,'ID-40'!B245,'ID-44'!B245,'ID-45'!B245,'ID-53'!B245,'ID-57'!B245,'ID-59'!B245,'ID-70'!B245,'ID-71'!B245))</f>
        <v>2.011449357412685</v>
      </c>
      <c r="C238" s="1">
        <f>ABS(Mean!C238-MIN('ID-08'!B245,'ID-09'!B245,'ID-11'!C245,'ID-14'!C245,'ID-18'!B245,'ID-24'!C245,'ID-26'!C245,'ID-29'!C245,'ID-30'!C245,'ID-34'!C245,'ID-36'!B245,'ID-38'!C245,'ID-39'!C245,'ID-40'!C245,'ID-44'!C245,'ID-45'!C245,'ID-57'!C245,'ID-59'!C245))</f>
        <v>1.3823555286974498</v>
      </c>
      <c r="D238" s="1">
        <f>ABS(Mean!D238-MIN('ID-13'!C245,'ID-14'!D245,'ID-15'!C245,'ID-16'!B245,'ID-18'!C245,'ID-26'!D245,'ID-29'!D245,'ID-30'!D245,'ID-33'!C245,'ID-34'!D245,'ID-36'!C245,'ID-37'!C245,'ID-38'!D245,'ID-39'!D245,'ID-40'!D245,'ID-45'!D245,'ID-59'!D245,'ID-71'!C245))</f>
        <v>1.5269374736102685</v>
      </c>
      <c r="E238" s="1">
        <f>ABS(Mean!E238-MIN('ID-03'!B245,'ID-09'!C245,'ID-13'!D245,'ID-15'!D245,'ID-16'!C245,'ID-18'!D245,'ID-24'!D245,'ID-29'!E245,'ID-30'!E245,'ID-33'!D245,'ID-34'!E245,'ID-36'!D245,'ID-38'!E245,'ID-39'!E245,'ID-40'!E245,'ID-44'!D245,'ID-45'!E245,'ID-57'!D245,'ID-70'!C245,'ID-71'!D245))</f>
        <v>2.0924107642377892</v>
      </c>
      <c r="F238" s="1">
        <f>ABS(Mean!F238-MIN('ID-01'!B245,'ID-02'!B245,'ID-03'!C245,'ID-06'!B245,'ID-08'!C245,'ID-09'!D245,'ID-12'!B245,'ID-16'!D245,'ID-18'!E245,'ID-24'!E245,'ID-29'!F245,'ID-33'!E245,'ID-34'!F245,'ID-36'!E245,'ID-38'!F245,'ID-39'!F245,'ID-40'!F245,'ID-45'!F245,'ID-53'!C245,'ID-54'!B245,'ID-57'!E245,'ID-71'!E245))</f>
        <v>3.3283066902589824</v>
      </c>
      <c r="G238" s="1">
        <f>ABS(Mean!G238-MIN('ID-01'!C245,'ID-02'!C245,'ID-03'!D245,'ID-07'!B245,'ID-08'!D245,'ID-11'!D245,'ID-18'!F245,'ID-24'!F245,'ID-29'!G245,'ID-31'!B245,'ID-33'!F245,'ID-34'!G245,'ID-36'!F245,'ID-39'!G245,'ID-40'!G245,'ID-44'!E245,'ID-45'!G245,'ID-50'!B245,'ID-53'!D245,'ID-54'!C245,'ID-57'!F245,'ID-59'!E245,'ID-70'!D245,'ID-71'!F245))</f>
        <v>2.6750184412438456</v>
      </c>
      <c r="H238" s="1">
        <f>ABS(Mean!H238-MIN('ID-03'!E245,'ID-11'!E245,'ID-13'!E245,'ID-15'!E245,'ID-16'!E245,'ID-18'!G245,'ID-24'!G245,'ID-29'!H245,'ID-30'!F245,'ID-31'!C245,'ID-33'!G245,'ID-34'!H245,'ID-40'!H245,'ID-44'!F245,'ID-45'!H245,'ID-54'!D245,'ID-57'!G245,'ID-59'!F245,'ID-70'!E245,'ID-71'!G245))</f>
        <v>1.7247791980336222</v>
      </c>
      <c r="I238" s="1">
        <f>ABS(Mean!I238-MIN('ID-12'!C245,'ID-18'!H245,'ID-24'!H245,'ID-29'!I245,'ID-40'!I245,'ID-44'!G245,'ID-45'!I245,'ID-59'!G245))</f>
        <v>1.9289596940263221</v>
      </c>
      <c r="J238" s="1">
        <f>ABS(Mean!J238-MIN('ID-31'!D245,'ID-40'!J245,'ID-44'!H245,'ID-45'!J245,'ID-57'!H245))</f>
        <v>1.4916056376497187</v>
      </c>
      <c r="K238" s="1">
        <f>ABS(Mean!K238-MIN('ID-26'!E245,'ID-31'!E245,'ID-34'!I245,'ID-36'!G245,'ID-40'!K245,'ID-44'!I245,'ID-57'!I245))</f>
        <v>2.404867798902282</v>
      </c>
      <c r="M238" s="1">
        <v>29.25</v>
      </c>
      <c r="N238" s="70">
        <f t="shared" si="30"/>
        <v>3.3510746294495333E-4</v>
      </c>
      <c r="O238" s="1">
        <f t="shared" si="31"/>
        <v>2.3030043108099516E-4</v>
      </c>
      <c r="P238" s="1">
        <f t="shared" si="32"/>
        <v>2.5438778310347076E-4</v>
      </c>
      <c r="Q238" s="1">
        <f t="shared" si="33"/>
        <v>3.485956333220157E-4</v>
      </c>
      <c r="R238" s="1">
        <f t="shared" si="34"/>
        <v>5.5449589459714648E-4</v>
      </c>
      <c r="S238" s="1">
        <f t="shared" si="35"/>
        <v>4.456580723112247E-4</v>
      </c>
      <c r="T238" s="1">
        <f t="shared" si="36"/>
        <v>2.873482143924015E-4</v>
      </c>
      <c r="U238" s="1">
        <f t="shared" si="37"/>
        <v>3.2136468502478525E-4</v>
      </c>
      <c r="V238" s="1">
        <f t="shared" si="38"/>
        <v>2.4850149923244313E-4</v>
      </c>
      <c r="W238" s="1">
        <f t="shared" si="39"/>
        <v>4.006509752971202E-4</v>
      </c>
    </row>
    <row r="239" spans="1:23" x14ac:dyDescent="0.25">
      <c r="A239" s="1">
        <v>29.375</v>
      </c>
      <c r="B239" s="1">
        <f>ABS(Mean!B239-MIN('ID-11'!B246,'ID-13'!B246,'ID-14'!B246,'ID-15'!B246,'ID-24'!B246,'ID-26'!B246,'ID-29'!B246,'ID-30'!B246,'ID-32'!B246,'ID-33'!B246,'ID-34'!B246,'ID-37'!B246,'ID-38'!B246,'ID-39'!B246,'ID-40'!B246,'ID-44'!B246,'ID-45'!B246,'ID-53'!B246,'ID-57'!B246,'ID-59'!B246,'ID-70'!B246,'ID-71'!B246))</f>
        <v>2.0151506731446585</v>
      </c>
      <c r="C239" s="1">
        <f>ABS(Mean!C239-MIN('ID-08'!B246,'ID-09'!B246,'ID-11'!C246,'ID-14'!C246,'ID-18'!B246,'ID-24'!C246,'ID-26'!C246,'ID-29'!C246,'ID-30'!C246,'ID-34'!C246,'ID-36'!B246,'ID-38'!C246,'ID-39'!C246,'ID-40'!C246,'ID-44'!C246,'ID-45'!C246,'ID-57'!C246,'ID-59'!C246))</f>
        <v>1.3880285533054111</v>
      </c>
      <c r="D239" s="1">
        <f>ABS(Mean!D239-MIN('ID-13'!C246,'ID-14'!D246,'ID-15'!C246,'ID-16'!B246,'ID-18'!C246,'ID-26'!D246,'ID-29'!D246,'ID-30'!D246,'ID-33'!C246,'ID-34'!D246,'ID-36'!C246,'ID-37'!C246,'ID-38'!D246,'ID-39'!D246,'ID-40'!D246,'ID-45'!D246,'ID-59'!D246,'ID-71'!C246))</f>
        <v>1.488359122282505</v>
      </c>
      <c r="E239" s="1">
        <f>ABS(Mean!E239-MIN('ID-03'!B246,'ID-09'!C246,'ID-13'!D246,'ID-15'!D246,'ID-16'!C246,'ID-18'!D246,'ID-24'!D246,'ID-29'!E246,'ID-30'!E246,'ID-33'!D246,'ID-34'!E246,'ID-36'!D246,'ID-38'!E246,'ID-39'!E246,'ID-40'!E246,'ID-44'!D246,'ID-45'!E246,'ID-57'!D246,'ID-70'!C246,'ID-71'!D246))</f>
        <v>2.0706042417394546</v>
      </c>
      <c r="F239" s="1">
        <f>ABS(Mean!F239-MIN('ID-01'!B246,'ID-02'!B246,'ID-03'!C246,'ID-06'!B246,'ID-08'!C246,'ID-09'!D246,'ID-12'!B246,'ID-16'!D246,'ID-18'!E246,'ID-24'!E246,'ID-29'!F246,'ID-33'!E246,'ID-34'!F246,'ID-36'!E246,'ID-38'!F246,'ID-39'!F246,'ID-40'!F246,'ID-45'!F246,'ID-53'!C246,'ID-54'!B246,'ID-57'!E246,'ID-71'!E246))</f>
        <v>3.3334855253733626</v>
      </c>
      <c r="G239" s="1">
        <f>ABS(Mean!G239-MIN('ID-01'!C246,'ID-02'!C246,'ID-03'!D246,'ID-07'!B246,'ID-08'!D246,'ID-11'!D246,'ID-18'!F246,'ID-24'!F246,'ID-29'!G246,'ID-31'!B246,'ID-33'!F246,'ID-34'!G246,'ID-36'!F246,'ID-39'!G246,'ID-40'!G246,'ID-44'!E246,'ID-45'!G246,'ID-50'!B246,'ID-53'!D246,'ID-54'!C246,'ID-57'!F246,'ID-59'!E246,'ID-70'!D246,'ID-71'!F246))</f>
        <v>2.6609349850894906</v>
      </c>
      <c r="H239" s="1">
        <f>ABS(Mean!H239-MIN('ID-03'!E246,'ID-11'!E246,'ID-13'!E246,'ID-15'!E246,'ID-16'!E246,'ID-18'!G246,'ID-24'!G246,'ID-29'!H246,'ID-30'!F246,'ID-31'!C246,'ID-33'!G246,'ID-34'!H246,'ID-40'!H246,'ID-44'!F246,'ID-45'!H246,'ID-54'!D246,'ID-57'!G246,'ID-59'!F246,'ID-70'!E246,'ID-71'!G246))</f>
        <v>1.7077632393836732</v>
      </c>
      <c r="I239" s="1">
        <f>ABS(Mean!I239-MIN('ID-12'!C246,'ID-18'!H246,'ID-24'!H246,'ID-29'!I246,'ID-40'!I246,'ID-44'!G246,'ID-45'!I246,'ID-59'!G246))</f>
        <v>1.9555522223053485</v>
      </c>
      <c r="J239" s="1">
        <f>ABS(Mean!J239-MIN('ID-31'!D246,'ID-40'!J246,'ID-44'!H246,'ID-45'!J246,'ID-57'!H246))</f>
        <v>1.5186094027185018</v>
      </c>
      <c r="K239" s="1">
        <f>ABS(Mean!K239-MIN('ID-26'!E246,'ID-31'!E246,'ID-34'!I246,'ID-36'!G246,'ID-40'!K246,'ID-44'!I246,'ID-57'!I246))</f>
        <v>2.4251284939599791</v>
      </c>
      <c r="M239" s="1">
        <v>29.375</v>
      </c>
      <c r="N239" s="70">
        <f t="shared" si="30"/>
        <v>3.3572410214590011E-4</v>
      </c>
      <c r="O239" s="1">
        <f t="shared" si="31"/>
        <v>2.3124555698068151E-4</v>
      </c>
      <c r="P239" s="1">
        <f t="shared" si="32"/>
        <v>2.4796062977226535E-4</v>
      </c>
      <c r="Q239" s="1">
        <f t="shared" si="33"/>
        <v>3.4496266667379314E-4</v>
      </c>
      <c r="R239" s="1">
        <f t="shared" si="34"/>
        <v>5.553586885272022E-4</v>
      </c>
      <c r="S239" s="1">
        <f t="shared" si="35"/>
        <v>4.4331176851590917E-4</v>
      </c>
      <c r="T239" s="1">
        <f t="shared" si="36"/>
        <v>2.8451335568131997E-4</v>
      </c>
      <c r="U239" s="1">
        <f t="shared" si="37"/>
        <v>3.2579500023607107E-4</v>
      </c>
      <c r="V239" s="1">
        <f t="shared" si="38"/>
        <v>2.530003264929024E-4</v>
      </c>
      <c r="W239" s="1">
        <f t="shared" si="39"/>
        <v>4.0402640709373257E-4</v>
      </c>
    </row>
    <row r="240" spans="1:23" x14ac:dyDescent="0.25">
      <c r="A240" s="1">
        <v>29.5</v>
      </c>
      <c r="B240" s="1">
        <f>ABS(Mean!B240-MIN('ID-11'!B247,'ID-13'!B247,'ID-14'!B247,'ID-15'!B247,'ID-24'!B247,'ID-26'!B247,'ID-29'!B247,'ID-30'!B247,'ID-32'!B247,'ID-33'!B247,'ID-34'!B247,'ID-37'!B247,'ID-38'!B247,'ID-39'!B247,'ID-40'!B247,'ID-44'!B247,'ID-45'!B247,'ID-53'!B247,'ID-57'!B247,'ID-59'!B247,'ID-70'!B247,'ID-71'!B247))</f>
        <v>2.0070463873496274</v>
      </c>
      <c r="C240" s="1">
        <f>ABS(Mean!C240-MIN('ID-08'!B247,'ID-09'!B247,'ID-11'!C247,'ID-14'!C247,'ID-18'!B247,'ID-24'!C247,'ID-26'!C247,'ID-29'!C247,'ID-30'!C247,'ID-34'!C247,'ID-36'!B247,'ID-38'!C247,'ID-39'!C247,'ID-40'!C247,'ID-44'!C247,'ID-45'!C247,'ID-57'!C247,'ID-59'!C247))</f>
        <v>1.3653915325979238</v>
      </c>
      <c r="D240" s="1">
        <f>ABS(Mean!D240-MIN('ID-13'!C247,'ID-14'!D247,'ID-15'!C247,'ID-16'!B247,'ID-18'!C247,'ID-26'!D247,'ID-29'!D247,'ID-30'!D247,'ID-33'!C247,'ID-34'!D247,'ID-36'!C247,'ID-37'!C247,'ID-38'!D247,'ID-39'!D247,'ID-40'!D247,'ID-45'!D247,'ID-59'!D247,'ID-71'!C247))</f>
        <v>1.4625336149218608</v>
      </c>
      <c r="E240" s="1">
        <f>ABS(Mean!E240-MIN('ID-03'!B247,'ID-09'!C247,'ID-13'!D247,'ID-15'!D247,'ID-16'!C247,'ID-18'!D247,'ID-24'!D247,'ID-29'!E247,'ID-30'!E247,'ID-33'!D247,'ID-34'!E247,'ID-36'!D247,'ID-38'!E247,'ID-39'!E247,'ID-40'!E247,'ID-44'!D247,'ID-45'!E247,'ID-57'!D247,'ID-70'!C247,'ID-71'!D247))</f>
        <v>2.0630478864690458</v>
      </c>
      <c r="F240" s="1">
        <f>ABS(Mean!F240-MIN('ID-01'!B247,'ID-02'!B247,'ID-03'!C247,'ID-06'!B247,'ID-08'!C247,'ID-09'!D247,'ID-12'!B247,'ID-16'!D247,'ID-18'!E247,'ID-24'!E247,'ID-29'!F247,'ID-33'!E247,'ID-34'!F247,'ID-36'!E247,'ID-38'!F247,'ID-39'!F247,'ID-40'!F247,'ID-45'!F247,'ID-53'!C247,'ID-54'!B247,'ID-57'!E247,'ID-71'!E247))</f>
        <v>3.3271269208472121</v>
      </c>
      <c r="G240" s="1">
        <f>ABS(Mean!G240-MIN('ID-01'!C247,'ID-02'!C247,'ID-03'!D247,'ID-07'!B247,'ID-08'!D247,'ID-11'!D247,'ID-18'!F247,'ID-24'!F247,'ID-29'!G247,'ID-31'!B247,'ID-33'!F247,'ID-34'!G247,'ID-36'!F247,'ID-39'!G247,'ID-40'!G247,'ID-44'!E247,'ID-45'!G247,'ID-50'!B247,'ID-53'!D247,'ID-54'!C247,'ID-57'!F247,'ID-59'!E247,'ID-70'!D247,'ID-71'!F247))</f>
        <v>2.6567707342653448</v>
      </c>
      <c r="H240" s="1">
        <f>ABS(Mean!H240-MIN('ID-03'!E247,'ID-11'!E247,'ID-13'!E247,'ID-15'!E247,'ID-16'!E247,'ID-18'!G247,'ID-24'!G247,'ID-29'!H247,'ID-30'!F247,'ID-31'!C247,'ID-33'!G247,'ID-34'!H247,'ID-40'!H247,'ID-44'!F247,'ID-45'!H247,'ID-54'!D247,'ID-57'!G247,'ID-59'!F247,'ID-70'!E247,'ID-71'!G247))</f>
        <v>1.7184003044676046</v>
      </c>
      <c r="I240" s="1">
        <f>ABS(Mean!I240-MIN('ID-12'!C247,'ID-18'!H247,'ID-24'!H247,'ID-29'!I247,'ID-40'!I247,'ID-44'!G247,'ID-45'!I247,'ID-59'!G247))</f>
        <v>1.8914207639945571</v>
      </c>
      <c r="J240" s="1">
        <f>ABS(Mean!J240-MIN('ID-31'!D247,'ID-40'!J247,'ID-44'!H247,'ID-45'!J247,'ID-57'!H247))</f>
        <v>1.5185581740217484</v>
      </c>
      <c r="K240" s="1">
        <f>ABS(Mean!K240-MIN('ID-26'!E247,'ID-31'!E247,'ID-34'!I247,'ID-36'!G247,'ID-40'!K247,'ID-44'!I247,'ID-57'!I247))</f>
        <v>2.4133727054404797</v>
      </c>
      <c r="M240" s="1">
        <v>29.5</v>
      </c>
      <c r="N240" s="70">
        <f t="shared" si="30"/>
        <v>3.3437392813244796E-4</v>
      </c>
      <c r="O240" s="1">
        <f t="shared" si="31"/>
        <v>2.2747422933081413E-4</v>
      </c>
      <c r="P240" s="1">
        <f t="shared" si="32"/>
        <v>2.4365810024598204E-4</v>
      </c>
      <c r="Q240" s="1">
        <f t="shared" si="33"/>
        <v>3.4370377788574307E-4</v>
      </c>
      <c r="R240" s="1">
        <f t="shared" si="34"/>
        <v>5.5429934501314562E-4</v>
      </c>
      <c r="S240" s="1">
        <f t="shared" si="35"/>
        <v>4.4261800432860647E-4</v>
      </c>
      <c r="T240" s="1">
        <f t="shared" si="36"/>
        <v>2.8628549072430294E-4</v>
      </c>
      <c r="U240" s="1">
        <f t="shared" si="37"/>
        <v>3.1511069928149324E-4</v>
      </c>
      <c r="V240" s="1">
        <f t="shared" si="38"/>
        <v>2.5299179179202332E-4</v>
      </c>
      <c r="W240" s="1">
        <f t="shared" si="39"/>
        <v>4.0206789272638396E-4</v>
      </c>
    </row>
    <row r="241" spans="1:23" x14ac:dyDescent="0.25">
      <c r="A241" s="1">
        <v>29.625</v>
      </c>
      <c r="B241" s="1">
        <f>ABS(Mean!B241-MIN('ID-11'!B248,'ID-13'!B248,'ID-14'!B248,'ID-15'!B248,'ID-24'!B248,'ID-26'!B248,'ID-29'!B248,'ID-30'!B248,'ID-32'!B248,'ID-33'!B248,'ID-34'!B248,'ID-37'!B248,'ID-38'!B248,'ID-39'!B248,'ID-40'!B248,'ID-44'!B248,'ID-45'!B248,'ID-53'!B248,'ID-57'!B248,'ID-59'!B248,'ID-70'!B248,'ID-71'!B248))</f>
        <v>2.0210308437242444</v>
      </c>
      <c r="C241" s="1">
        <f>ABS(Mean!C241-MIN('ID-08'!B248,'ID-09'!B248,'ID-11'!C248,'ID-14'!C248,'ID-18'!B248,'ID-24'!C248,'ID-26'!C248,'ID-29'!C248,'ID-30'!C248,'ID-34'!C248,'ID-36'!B248,'ID-38'!C248,'ID-39'!C248,'ID-40'!C248,'ID-44'!C248,'ID-45'!C248,'ID-57'!C248,'ID-59'!C248))</f>
        <v>1.3586872073237919</v>
      </c>
      <c r="D241" s="1">
        <f>ABS(Mean!D241-MIN('ID-13'!C248,'ID-14'!D248,'ID-15'!C248,'ID-16'!B248,'ID-18'!C248,'ID-26'!D248,'ID-29'!D248,'ID-30'!D248,'ID-33'!C248,'ID-34'!D248,'ID-36'!C248,'ID-37'!C248,'ID-38'!D248,'ID-39'!D248,'ID-40'!D248,'ID-45'!D248,'ID-59'!D248,'ID-71'!C248))</f>
        <v>1.4591503026783241</v>
      </c>
      <c r="E241" s="1">
        <f>ABS(Mean!E241-MIN('ID-03'!B248,'ID-09'!C248,'ID-13'!D248,'ID-15'!D248,'ID-16'!C248,'ID-18'!D248,'ID-24'!D248,'ID-29'!E248,'ID-30'!E248,'ID-33'!D248,'ID-34'!E248,'ID-36'!D248,'ID-38'!E248,'ID-39'!E248,'ID-40'!E248,'ID-44'!D248,'ID-45'!E248,'ID-57'!D248,'ID-70'!C248,'ID-71'!D248))</f>
        <v>2.0623008009406392</v>
      </c>
      <c r="F241" s="1">
        <f>ABS(Mean!F241-MIN('ID-01'!B248,'ID-02'!B248,'ID-03'!C248,'ID-06'!B248,'ID-08'!C248,'ID-09'!D248,'ID-12'!B248,'ID-16'!D248,'ID-18'!E248,'ID-24'!E248,'ID-29'!F248,'ID-33'!E248,'ID-34'!F248,'ID-36'!E248,'ID-38'!F248,'ID-39'!F248,'ID-40'!F248,'ID-45'!F248,'ID-53'!C248,'ID-54'!B248,'ID-57'!E248,'ID-71'!E248))</f>
        <v>3.3203305072270148</v>
      </c>
      <c r="G241" s="1">
        <f>ABS(Mean!G241-MIN('ID-01'!C248,'ID-02'!C248,'ID-03'!D248,'ID-07'!B248,'ID-08'!D248,'ID-11'!D248,'ID-18'!F248,'ID-24'!F248,'ID-29'!G248,'ID-31'!B248,'ID-33'!F248,'ID-34'!G248,'ID-36'!F248,'ID-39'!G248,'ID-40'!G248,'ID-44'!E248,'ID-45'!G248,'ID-50'!B248,'ID-53'!D248,'ID-54'!C248,'ID-57'!F248,'ID-59'!E248,'ID-70'!D248,'ID-71'!F248))</f>
        <v>2.6514852377241667</v>
      </c>
      <c r="H241" s="1">
        <f>ABS(Mean!H241-MIN('ID-03'!E248,'ID-11'!E248,'ID-13'!E248,'ID-15'!E248,'ID-16'!E248,'ID-18'!G248,'ID-24'!G248,'ID-29'!H248,'ID-30'!F248,'ID-31'!C248,'ID-33'!G248,'ID-34'!H248,'ID-40'!H248,'ID-44'!F248,'ID-45'!H248,'ID-54'!D248,'ID-57'!G248,'ID-59'!F248,'ID-70'!E248,'ID-71'!G248))</f>
        <v>1.7193444531370268</v>
      </c>
      <c r="I241" s="1">
        <f>ABS(Mean!I241-MIN('ID-12'!C248,'ID-18'!H248,'ID-24'!H248,'ID-29'!I248,'ID-40'!I248,'ID-44'!G248,'ID-45'!I248,'ID-59'!G248))</f>
        <v>1.8834383131180787</v>
      </c>
      <c r="J241" s="1">
        <f>ABS(Mean!J241-MIN('ID-31'!D248,'ID-40'!J248,'ID-44'!H248,'ID-45'!J248,'ID-57'!H248))</f>
        <v>1.5599845674386736</v>
      </c>
      <c r="K241" s="1">
        <f>ABS(Mean!K241-MIN('ID-26'!E248,'ID-31'!E248,'ID-34'!I248,'ID-36'!G248,'ID-40'!K248,'ID-44'!I248,'ID-57'!I248))</f>
        <v>2.4149674731908926</v>
      </c>
      <c r="M241" s="1">
        <v>29.625</v>
      </c>
      <c r="N241" s="70">
        <f t="shared" si="30"/>
        <v>3.3670373856445915E-4</v>
      </c>
      <c r="O241" s="1">
        <f t="shared" si="31"/>
        <v>2.2635728874014375E-4</v>
      </c>
      <c r="P241" s="1">
        <f t="shared" si="32"/>
        <v>2.4309444042620881E-4</v>
      </c>
      <c r="Q241" s="1">
        <f t="shared" si="33"/>
        <v>3.435793134367105E-4</v>
      </c>
      <c r="R241" s="1">
        <f t="shared" si="34"/>
        <v>5.5316706250402076E-4</v>
      </c>
      <c r="S241" s="1">
        <f t="shared" si="35"/>
        <v>4.4173744060484622E-4</v>
      </c>
      <c r="T241" s="1">
        <f t="shared" si="36"/>
        <v>2.8644278589262868E-4</v>
      </c>
      <c r="U241" s="1">
        <f t="shared" si="37"/>
        <v>3.1378082296547191E-4</v>
      </c>
      <c r="V241" s="1">
        <f t="shared" si="38"/>
        <v>2.5989342893528304E-4</v>
      </c>
      <c r="W241" s="1">
        <f t="shared" si="39"/>
        <v>4.0233358103360274E-4</v>
      </c>
    </row>
    <row r="242" spans="1:23" x14ac:dyDescent="0.25">
      <c r="A242" s="1">
        <v>29.75</v>
      </c>
      <c r="B242" s="1">
        <f>ABS(Mean!B242-MIN('ID-11'!B249,'ID-13'!B249,'ID-14'!B249,'ID-15'!B249,'ID-24'!B249,'ID-26'!B249,'ID-29'!B249,'ID-30'!B249,'ID-32'!B249,'ID-33'!B249,'ID-34'!B249,'ID-37'!B249,'ID-38'!B249,'ID-39'!B249,'ID-40'!B249,'ID-44'!B249,'ID-45'!B249,'ID-53'!B249,'ID-57'!B249,'ID-59'!B249,'ID-70'!B249,'ID-71'!B249))</f>
        <v>2.0198309155546896</v>
      </c>
      <c r="C242" s="1">
        <f>ABS(Mean!C242-MIN('ID-08'!B249,'ID-09'!B249,'ID-11'!C249,'ID-14'!C249,'ID-18'!B249,'ID-24'!C249,'ID-26'!C249,'ID-29'!C249,'ID-30'!C249,'ID-34'!C249,'ID-36'!B249,'ID-38'!C249,'ID-39'!C249,'ID-40'!C249,'ID-44'!C249,'ID-45'!C249,'ID-57'!C249,'ID-59'!C249))</f>
        <v>1.3669936591616403</v>
      </c>
      <c r="D242" s="1">
        <f>ABS(Mean!D242-MIN('ID-13'!C249,'ID-14'!D249,'ID-15'!C249,'ID-16'!B249,'ID-18'!C249,'ID-26'!D249,'ID-29'!D249,'ID-30'!D249,'ID-33'!C249,'ID-34'!D249,'ID-36'!C249,'ID-37'!C249,'ID-38'!D249,'ID-39'!D249,'ID-40'!D249,'ID-45'!D249,'ID-59'!D249,'ID-71'!C249))</f>
        <v>1.4660712006927903</v>
      </c>
      <c r="E242" s="1">
        <f>ABS(Mean!E242-MIN('ID-03'!B249,'ID-09'!C249,'ID-13'!D249,'ID-15'!D249,'ID-16'!C249,'ID-18'!D249,'ID-24'!D249,'ID-29'!E249,'ID-30'!E249,'ID-33'!D249,'ID-34'!E249,'ID-36'!D249,'ID-38'!E249,'ID-39'!E249,'ID-40'!E249,'ID-44'!D249,'ID-45'!E249,'ID-57'!D249,'ID-70'!C249,'ID-71'!D249))</f>
        <v>2.0372046900415848</v>
      </c>
      <c r="F242" s="1">
        <f>ABS(Mean!F242-MIN('ID-01'!B249,'ID-02'!B249,'ID-03'!C249,'ID-06'!B249,'ID-08'!C249,'ID-09'!D249,'ID-12'!B249,'ID-16'!D249,'ID-18'!E249,'ID-24'!E249,'ID-29'!F249,'ID-33'!E249,'ID-34'!F249,'ID-36'!E249,'ID-38'!F249,'ID-39'!F249,'ID-40'!F249,'ID-45'!F249,'ID-53'!C249,'ID-54'!B249,'ID-57'!E249,'ID-71'!E249))</f>
        <v>3.3195168311438659</v>
      </c>
      <c r="G242" s="1">
        <f>ABS(Mean!G242-MIN('ID-01'!C249,'ID-02'!C249,'ID-03'!D249,'ID-07'!B249,'ID-08'!D249,'ID-11'!D249,'ID-18'!F249,'ID-24'!F249,'ID-29'!G249,'ID-31'!B249,'ID-33'!F249,'ID-34'!G249,'ID-36'!F249,'ID-39'!G249,'ID-40'!G249,'ID-44'!E249,'ID-45'!G249,'ID-50'!B249,'ID-53'!D249,'ID-54'!C249,'ID-57'!F249,'ID-59'!E249,'ID-70'!D249,'ID-71'!F249))</f>
        <v>2.640377531920274</v>
      </c>
      <c r="H242" s="1">
        <f>ABS(Mean!H242-MIN('ID-03'!E249,'ID-11'!E249,'ID-13'!E249,'ID-15'!E249,'ID-16'!E249,'ID-18'!G249,'ID-24'!G249,'ID-29'!H249,'ID-30'!F249,'ID-31'!C249,'ID-33'!G249,'ID-34'!H249,'ID-40'!H249,'ID-44'!F249,'ID-45'!H249,'ID-54'!D249,'ID-57'!G249,'ID-59'!F249,'ID-70'!E249,'ID-71'!G249))</f>
        <v>1.6748556018290643</v>
      </c>
      <c r="I242" s="1">
        <f>ABS(Mean!I242-MIN('ID-12'!C249,'ID-18'!H249,'ID-24'!H249,'ID-29'!I249,'ID-40'!I249,'ID-44'!G249,'ID-45'!I249,'ID-59'!G249))</f>
        <v>1.8870937684722864</v>
      </c>
      <c r="J242" s="1">
        <f>ABS(Mean!J242-MIN('ID-31'!D249,'ID-40'!J249,'ID-44'!H249,'ID-45'!J249,'ID-57'!H249))</f>
        <v>1.6023914559644021</v>
      </c>
      <c r="K242" s="1">
        <f>ABS(Mean!K242-MIN('ID-26'!E249,'ID-31'!E249,'ID-34'!I249,'ID-36'!G249,'ID-40'!K249,'ID-44'!I249,'ID-57'!I249))</f>
        <v>2.3905091974782073</v>
      </c>
      <c r="M242" s="1">
        <v>29.75</v>
      </c>
      <c r="N242" s="70">
        <f t="shared" si="30"/>
        <v>3.3650383053141132E-4</v>
      </c>
      <c r="O242" s="1">
        <f t="shared" si="31"/>
        <v>2.2774114361632928E-4</v>
      </c>
      <c r="P242" s="1">
        <f t="shared" si="32"/>
        <v>2.4424746203541888E-4</v>
      </c>
      <c r="Q242" s="1">
        <f t="shared" si="33"/>
        <v>3.3939830136092805E-4</v>
      </c>
      <c r="R242" s="1">
        <f t="shared" si="34"/>
        <v>5.5303150406856808E-4</v>
      </c>
      <c r="S242" s="1">
        <f t="shared" si="35"/>
        <v>4.3988689681791768E-4</v>
      </c>
      <c r="T242" s="1">
        <f t="shared" si="36"/>
        <v>2.7903094326472213E-4</v>
      </c>
      <c r="U242" s="1">
        <f t="shared" si="37"/>
        <v>3.1438982182748295E-4</v>
      </c>
      <c r="V242" s="1">
        <f t="shared" si="38"/>
        <v>2.6695841656366944E-4</v>
      </c>
      <c r="W242" s="1">
        <f t="shared" si="39"/>
        <v>3.9825883229986935E-4</v>
      </c>
    </row>
    <row r="243" spans="1:23" x14ac:dyDescent="0.25">
      <c r="A243" s="1">
        <v>29.875</v>
      </c>
      <c r="B243" s="1">
        <f>ABS(Mean!B243-MIN('ID-11'!B250,'ID-13'!B250,'ID-14'!B250,'ID-15'!B250,'ID-24'!B250,'ID-26'!B250,'ID-29'!B250,'ID-30'!B250,'ID-32'!B250,'ID-33'!B250,'ID-34'!B250,'ID-37'!B250,'ID-38'!B250,'ID-39'!B250,'ID-40'!B250,'ID-44'!B250,'ID-45'!B250,'ID-53'!B250,'ID-57'!B250,'ID-59'!B250,'ID-70'!B250,'ID-71'!B250))</f>
        <v>2.0301367827058296</v>
      </c>
      <c r="C243" s="1">
        <f>ABS(Mean!C243-MIN('ID-08'!B250,'ID-09'!B250,'ID-11'!C250,'ID-14'!C250,'ID-18'!B250,'ID-24'!C250,'ID-26'!C250,'ID-29'!C250,'ID-30'!C250,'ID-34'!C250,'ID-36'!B250,'ID-38'!C250,'ID-39'!C250,'ID-40'!C250,'ID-44'!C250,'ID-45'!C250,'ID-57'!C250,'ID-59'!C250))</f>
        <v>1.3823758350667918</v>
      </c>
      <c r="D243" s="1">
        <f>ABS(Mean!D243-MIN('ID-13'!C250,'ID-14'!D250,'ID-15'!C250,'ID-16'!B250,'ID-18'!C250,'ID-26'!D250,'ID-29'!D250,'ID-30'!D250,'ID-33'!C250,'ID-34'!D250,'ID-36'!C250,'ID-37'!C250,'ID-38'!D250,'ID-39'!D250,'ID-40'!D250,'ID-45'!D250,'ID-59'!D250,'ID-71'!C250))</f>
        <v>1.4577582458325025</v>
      </c>
      <c r="E243" s="1">
        <f>ABS(Mean!E243-MIN('ID-03'!B250,'ID-09'!C250,'ID-13'!D250,'ID-15'!D250,'ID-16'!C250,'ID-18'!D250,'ID-24'!D250,'ID-29'!E250,'ID-30'!E250,'ID-33'!D250,'ID-34'!E250,'ID-36'!D250,'ID-38'!E250,'ID-39'!E250,'ID-40'!E250,'ID-44'!D250,'ID-45'!E250,'ID-57'!D250,'ID-70'!C250,'ID-71'!D250))</f>
        <v>2.0442599264260304</v>
      </c>
      <c r="F243" s="1">
        <f>ABS(Mean!F243-MIN('ID-01'!B250,'ID-02'!B250,'ID-03'!C250,'ID-06'!B250,'ID-08'!C250,'ID-09'!D250,'ID-12'!B250,'ID-16'!D250,'ID-18'!E250,'ID-24'!E250,'ID-29'!F250,'ID-33'!E250,'ID-34'!F250,'ID-36'!E250,'ID-38'!F250,'ID-39'!F250,'ID-40'!F250,'ID-45'!F250,'ID-53'!C250,'ID-54'!B250,'ID-57'!E250,'ID-71'!E250))</f>
        <v>3.3051250942285408</v>
      </c>
      <c r="G243" s="1">
        <f>ABS(Mean!G243-MIN('ID-01'!C250,'ID-02'!C250,'ID-03'!D250,'ID-07'!B250,'ID-08'!D250,'ID-11'!D250,'ID-18'!F250,'ID-24'!F250,'ID-29'!G250,'ID-31'!B250,'ID-33'!F250,'ID-34'!G250,'ID-36'!F250,'ID-39'!G250,'ID-40'!G250,'ID-44'!E250,'ID-45'!G250,'ID-50'!B250,'ID-53'!D250,'ID-54'!C250,'ID-57'!F250,'ID-59'!E250,'ID-70'!D250,'ID-71'!F250))</f>
        <v>2.6339876274306704</v>
      </c>
      <c r="H243" s="1">
        <f>ABS(Mean!H243-MIN('ID-03'!E250,'ID-11'!E250,'ID-13'!E250,'ID-15'!E250,'ID-16'!E250,'ID-18'!G250,'ID-24'!G250,'ID-29'!H250,'ID-30'!F250,'ID-31'!C250,'ID-33'!G250,'ID-34'!H250,'ID-40'!H250,'ID-44'!F250,'ID-45'!H250,'ID-54'!D250,'ID-57'!G250,'ID-59'!F250,'ID-70'!E250,'ID-71'!G250))</f>
        <v>1.6682022465865867</v>
      </c>
      <c r="I243" s="1">
        <f>ABS(Mean!I243-MIN('ID-12'!C250,'ID-18'!H250,'ID-24'!H250,'ID-29'!I250,'ID-40'!I250,'ID-44'!G250,'ID-45'!I250,'ID-59'!G250))</f>
        <v>1.8774093853352354</v>
      </c>
      <c r="J243" s="1">
        <f>ABS(Mean!J243-MIN('ID-31'!D250,'ID-40'!J250,'ID-44'!H250,'ID-45'!J250,'ID-57'!H250))</f>
        <v>1.5937918012074901</v>
      </c>
      <c r="K243" s="1">
        <f>ABS(Mean!K243-MIN('ID-26'!E250,'ID-31'!E250,'ID-34'!I250,'ID-36'!G250,'ID-40'!K250,'ID-44'!I250,'ID-57'!I250))</f>
        <v>2.3826716379379222</v>
      </c>
      <c r="M243" s="1">
        <v>29.875</v>
      </c>
      <c r="N243" s="70">
        <f t="shared" si="30"/>
        <v>3.3822078799879124E-4</v>
      </c>
      <c r="O243" s="1">
        <f t="shared" si="31"/>
        <v>2.3030381412212755E-4</v>
      </c>
      <c r="P243" s="1">
        <f t="shared" si="32"/>
        <v>2.4286252375569492E-4</v>
      </c>
      <c r="Q243" s="1">
        <f t="shared" si="33"/>
        <v>3.4057370374257668E-4</v>
      </c>
      <c r="R243" s="1">
        <f t="shared" si="34"/>
        <v>5.5063384069847494E-4</v>
      </c>
      <c r="S243" s="1">
        <f t="shared" si="35"/>
        <v>4.388223387299497E-4</v>
      </c>
      <c r="T243" s="1">
        <f t="shared" si="36"/>
        <v>2.7792249428132534E-4</v>
      </c>
      <c r="U243" s="1">
        <f t="shared" si="37"/>
        <v>3.1277640359685024E-4</v>
      </c>
      <c r="V243" s="1">
        <f t="shared" si="38"/>
        <v>2.6552571408116786E-4</v>
      </c>
      <c r="W243" s="1">
        <f t="shared" si="39"/>
        <v>3.9695309488045789E-4</v>
      </c>
    </row>
    <row r="244" spans="1:23" x14ac:dyDescent="0.25">
      <c r="A244" s="1">
        <v>30</v>
      </c>
      <c r="B244" s="1">
        <f>ABS(Mean!B244-MIN('ID-11'!B251,'ID-13'!B251,'ID-14'!B251,'ID-15'!B251,'ID-24'!B251,'ID-26'!B251,'ID-29'!B251,'ID-30'!B251,'ID-32'!B251,'ID-33'!B251,'ID-34'!B251,'ID-37'!B251,'ID-38'!B251,'ID-39'!B251,'ID-40'!B251,'ID-44'!B251,'ID-45'!B251,'ID-53'!B251,'ID-57'!B251,'ID-59'!B251,'ID-70'!B251,'ID-71'!B251))</f>
        <v>2.0283426413346817</v>
      </c>
      <c r="C244" s="1">
        <f>ABS(Mean!C244-MIN('ID-08'!B251,'ID-09'!B251,'ID-11'!C251,'ID-14'!C251,'ID-18'!B251,'ID-24'!C251,'ID-26'!C251,'ID-29'!C251,'ID-30'!C251,'ID-34'!C251,'ID-36'!B251,'ID-38'!C251,'ID-39'!C251,'ID-40'!C251,'ID-44'!C251,'ID-45'!C251,'ID-57'!C251,'ID-59'!C251))</f>
        <v>1.4164323436215198</v>
      </c>
      <c r="D244" s="1">
        <f>ABS(Mean!D244-MIN('ID-13'!C251,'ID-14'!D251,'ID-15'!C251,'ID-16'!B251,'ID-18'!C251,'ID-26'!D251,'ID-29'!D251,'ID-30'!D251,'ID-33'!C251,'ID-34'!D251,'ID-36'!C251,'ID-37'!C251,'ID-38'!D251,'ID-39'!D251,'ID-40'!D251,'ID-45'!D251,'ID-59'!D251,'ID-71'!C251))</f>
        <v>1.4503644608049593</v>
      </c>
      <c r="E244" s="1">
        <f>ABS(Mean!E244-MIN('ID-03'!B251,'ID-09'!C251,'ID-13'!D251,'ID-15'!D251,'ID-16'!C251,'ID-18'!D251,'ID-24'!D251,'ID-29'!E251,'ID-30'!E251,'ID-33'!D251,'ID-34'!E251,'ID-36'!D251,'ID-38'!E251,'ID-39'!E251,'ID-40'!E251,'ID-44'!D251,'ID-45'!E251,'ID-57'!D251,'ID-70'!C251,'ID-71'!D251))</f>
        <v>2.039227572823997</v>
      </c>
      <c r="F244" s="1">
        <f>ABS(Mean!F244-MIN('ID-01'!B251,'ID-02'!B251,'ID-03'!C251,'ID-06'!B251,'ID-08'!C251,'ID-09'!D251,'ID-12'!B251,'ID-16'!D251,'ID-18'!E251,'ID-24'!E251,'ID-29'!F251,'ID-33'!E251,'ID-34'!F251,'ID-36'!E251,'ID-38'!F251,'ID-39'!F251,'ID-40'!F251,'ID-45'!F251,'ID-53'!C251,'ID-54'!B251,'ID-57'!E251,'ID-71'!E251))</f>
        <v>3.3037516176823178</v>
      </c>
      <c r="G244" s="1">
        <f>ABS(Mean!G244-MIN('ID-01'!C251,'ID-02'!C251,'ID-03'!D251,'ID-07'!B251,'ID-08'!D251,'ID-11'!D251,'ID-18'!F251,'ID-24'!F251,'ID-29'!G251,'ID-31'!B251,'ID-33'!F251,'ID-34'!G251,'ID-36'!F251,'ID-39'!G251,'ID-40'!G251,'ID-44'!E251,'ID-45'!G251,'ID-50'!B251,'ID-53'!D251,'ID-54'!C251,'ID-57'!F251,'ID-59'!E251,'ID-70'!D251,'ID-71'!F251))</f>
        <v>2.6341792485662232</v>
      </c>
      <c r="H244" s="1">
        <f>ABS(Mean!H244-MIN('ID-03'!E251,'ID-11'!E251,'ID-13'!E251,'ID-15'!E251,'ID-16'!E251,'ID-18'!G251,'ID-24'!G251,'ID-29'!H251,'ID-30'!F251,'ID-31'!C251,'ID-33'!G251,'ID-34'!H251,'ID-40'!H251,'ID-44'!F251,'ID-45'!H251,'ID-54'!D251,'ID-57'!G251,'ID-59'!F251,'ID-70'!E251,'ID-71'!G251))</f>
        <v>1.6656947436227338</v>
      </c>
      <c r="I244" s="1">
        <f>ABS(Mean!I244-MIN('ID-12'!C251,'ID-18'!H251,'ID-24'!H251,'ID-29'!I251,'ID-40'!I251,'ID-44'!G251,'ID-45'!I251,'ID-59'!G251))</f>
        <v>1.8107625343142779</v>
      </c>
      <c r="J244" s="1">
        <f>ABS(Mean!J244-MIN('ID-31'!D251,'ID-40'!J251,'ID-44'!H251,'ID-45'!J251,'ID-57'!H251))</f>
        <v>1.602093593540721</v>
      </c>
      <c r="K244" s="1">
        <f>ABS(Mean!K244-MIN('ID-26'!E251,'ID-31'!E251,'ID-34'!I251,'ID-36'!G251,'ID-40'!K251,'ID-44'!I251,'ID-57'!I251))</f>
        <v>2.382455004587003</v>
      </c>
      <c r="M244" s="1">
        <v>30</v>
      </c>
      <c r="N244" s="70">
        <f t="shared" si="30"/>
        <v>3.3792188404635802E-4</v>
      </c>
      <c r="O244" s="1">
        <f t="shared" si="31"/>
        <v>2.3597762844734522E-4</v>
      </c>
      <c r="P244" s="1">
        <f t="shared" si="32"/>
        <v>2.4163071917010623E-4</v>
      </c>
      <c r="Q244" s="1">
        <f t="shared" si="33"/>
        <v>3.3973531363247792E-4</v>
      </c>
      <c r="R244" s="1">
        <f t="shared" si="34"/>
        <v>5.5040501950587414E-4</v>
      </c>
      <c r="S244" s="1">
        <f t="shared" si="35"/>
        <v>4.388542628111328E-4</v>
      </c>
      <c r="T244" s="1">
        <f t="shared" si="36"/>
        <v>2.7750474428754748E-4</v>
      </c>
      <c r="U244" s="1">
        <f t="shared" si="37"/>
        <v>3.0167303821675872E-4</v>
      </c>
      <c r="V244" s="1">
        <f t="shared" si="38"/>
        <v>2.6690879268388414E-4</v>
      </c>
      <c r="W244" s="1">
        <f t="shared" si="39"/>
        <v>3.9691700376419473E-4</v>
      </c>
    </row>
  </sheetData>
  <mergeCells count="6">
    <mergeCell ref="A1:A2"/>
    <mergeCell ref="B1:K1"/>
    <mergeCell ref="B3:K3"/>
    <mergeCell ref="M1:M2"/>
    <mergeCell ref="N1:W1"/>
    <mergeCell ref="N3:W3"/>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5"/>
  <sheetViews>
    <sheetView topLeftCell="H226" workbookViewId="0">
      <selection activeCell="N245" sqref="N245"/>
    </sheetView>
  </sheetViews>
  <sheetFormatPr defaultRowHeight="15" x14ac:dyDescent="0.25"/>
  <cols>
    <col min="1" max="1" width="12.7109375" customWidth="1"/>
    <col min="2" max="2" width="9.5703125" customWidth="1"/>
    <col min="3" max="3" width="12.42578125" customWidth="1"/>
    <col min="4" max="4" width="10.5703125" customWidth="1"/>
    <col min="5" max="5" width="11" customWidth="1"/>
    <col min="6" max="6" width="8.5703125" customWidth="1"/>
    <col min="7" max="7" width="9.85546875" customWidth="1"/>
    <col min="8" max="8" width="11.85546875" customWidth="1"/>
    <col min="9" max="9" width="11.5703125" customWidth="1"/>
    <col min="10" max="10" width="10.5703125" customWidth="1"/>
    <col min="11" max="11" width="13.7109375" customWidth="1"/>
    <col min="13" max="13" width="12.7109375" customWidth="1"/>
    <col min="14" max="14" width="9.5703125" customWidth="1"/>
    <col min="15" max="15" width="12.42578125" customWidth="1"/>
    <col min="16" max="16" width="10.5703125" customWidth="1"/>
    <col min="17" max="17" width="11" customWidth="1"/>
    <col min="18" max="18" width="8.5703125" customWidth="1"/>
    <col min="19" max="19" width="9.85546875" customWidth="1"/>
    <col min="20" max="20" width="11.85546875" customWidth="1"/>
    <col min="21" max="21" width="11.5703125" customWidth="1"/>
    <col min="22" max="22" width="10.5703125" customWidth="1"/>
    <col min="23" max="23" width="13.7109375" customWidth="1"/>
  </cols>
  <sheetData>
    <row r="1" spans="1:23" ht="18" x14ac:dyDescent="0.35">
      <c r="A1" s="118" t="s">
        <v>368</v>
      </c>
      <c r="B1" s="115" t="s">
        <v>442</v>
      </c>
      <c r="C1" s="115"/>
      <c r="D1" s="115"/>
      <c r="E1" s="115"/>
      <c r="F1" s="115"/>
      <c r="G1" s="115"/>
      <c r="H1" s="115"/>
      <c r="I1" s="115"/>
      <c r="J1" s="115"/>
      <c r="K1" s="115"/>
      <c r="M1" s="118" t="s">
        <v>368</v>
      </c>
      <c r="N1" s="115" t="s">
        <v>452</v>
      </c>
      <c r="O1" s="115"/>
      <c r="P1" s="115"/>
      <c r="Q1" s="115"/>
      <c r="R1" s="115"/>
      <c r="S1" s="115"/>
      <c r="T1" s="115"/>
      <c r="U1" s="115"/>
      <c r="V1" s="115"/>
      <c r="W1" s="115"/>
    </row>
    <row r="2" spans="1:23" ht="75" x14ac:dyDescent="0.25">
      <c r="A2" s="119"/>
      <c r="B2" s="80" t="s">
        <v>389</v>
      </c>
      <c r="C2" s="80" t="s">
        <v>387</v>
      </c>
      <c r="D2" s="80" t="s">
        <v>391</v>
      </c>
      <c r="E2" s="80" t="s">
        <v>380</v>
      </c>
      <c r="F2" s="80" t="s">
        <v>381</v>
      </c>
      <c r="G2" s="80" t="s">
        <v>382</v>
      </c>
      <c r="H2" s="80" t="s">
        <v>383</v>
      </c>
      <c r="I2" s="80" t="s">
        <v>390</v>
      </c>
      <c r="J2" s="80" t="s">
        <v>441</v>
      </c>
      <c r="K2" s="80" t="s">
        <v>424</v>
      </c>
      <c r="M2" s="119"/>
      <c r="N2" s="80" t="s">
        <v>389</v>
      </c>
      <c r="O2" s="80" t="s">
        <v>387</v>
      </c>
      <c r="P2" s="80" t="s">
        <v>391</v>
      </c>
      <c r="Q2" s="80" t="s">
        <v>380</v>
      </c>
      <c r="R2" s="80" t="s">
        <v>381</v>
      </c>
      <c r="S2" s="80" t="s">
        <v>382</v>
      </c>
      <c r="T2" s="80" t="s">
        <v>383</v>
      </c>
      <c r="U2" s="80" t="s">
        <v>390</v>
      </c>
      <c r="V2" s="80" t="s">
        <v>441</v>
      </c>
      <c r="W2" s="80" t="s">
        <v>424</v>
      </c>
    </row>
    <row r="3" spans="1:23" x14ac:dyDescent="0.25">
      <c r="A3" s="100"/>
      <c r="B3" s="115"/>
      <c r="C3" s="115"/>
      <c r="D3" s="115"/>
      <c r="E3" s="115"/>
      <c r="F3" s="115"/>
      <c r="G3" s="115"/>
      <c r="H3" s="115"/>
      <c r="I3" s="115"/>
      <c r="J3" s="115"/>
      <c r="K3" s="115"/>
      <c r="M3" s="112"/>
      <c r="N3" s="115"/>
      <c r="O3" s="115"/>
      <c r="P3" s="115"/>
      <c r="Q3" s="115"/>
      <c r="R3" s="115"/>
      <c r="S3" s="115"/>
      <c r="T3" s="115"/>
      <c r="U3" s="115"/>
      <c r="V3" s="115"/>
      <c r="W3" s="115"/>
    </row>
    <row r="4" spans="1:23" x14ac:dyDescent="0.25">
      <c r="A4" s="1">
        <v>0</v>
      </c>
      <c r="B4" s="1">
        <f>STDEV('ID-11'!B11,'ID-13'!B11,'ID-14'!B11,'ID-15'!B11,'ID-24'!B11,'ID-26'!B11,'ID-29'!B11,'ID-30'!B11,'ID-32'!B11,'ID-33'!B11,'ID-34'!B11,'ID-37'!B11,'ID-38'!B11,'ID-39'!B11,'ID-40'!B11,'ID-44'!B11,'ID-45'!B11,'ID-53'!B11,'ID-57'!B11,'ID-59'!B11,'ID-70'!B11,'ID-71'!B11)</f>
        <v>2.0469844499602949</v>
      </c>
      <c r="C4" s="1">
        <f>STDEV('ID-08'!B11,'ID-09'!B11,'ID-11'!C11,'ID-14'!C11,'ID-18'!B11,'ID-24'!C11,'ID-26'!C11,'ID-29'!C11,'ID-30'!C11,'ID-34'!C11,'ID-36'!B11,'ID-38'!C11,'ID-39'!C11,'ID-40'!C11,'ID-44'!C11,'ID-45'!C11,'ID-57'!C11,'ID-59'!C11)</f>
        <v>0.71045493023319206</v>
      </c>
      <c r="D4" s="1">
        <f>STDEV('ID-13'!C11,'ID-14'!D11,'ID-15'!C11,'ID-16'!B11,'ID-18'!C11,'ID-26'!D11,'ID-29'!D11,'ID-30'!D11,'ID-33'!C11,'ID-34'!D11,'ID-36'!C11,'ID-37'!C11,'ID-38'!D11,'ID-39'!D11,'ID-40'!D11,'ID-45'!D11,'ID-59'!D11,'ID-71'!C11)</f>
        <v>1.6115635969453905</v>
      </c>
      <c r="E4" s="1">
        <f>STDEV('ID-03'!B11,'ID-09'!C11,'ID-13'!D11,'ID-15'!D11,'ID-16'!C11,'ID-18'!D11,'ID-24'!D11,'ID-29'!E11,'ID-30'!E11,'ID-33'!D11,'ID-34'!E11,'ID-36'!D11,'ID-38'!E11,'ID-39'!E11,'ID-40'!E11,'ID-44'!D11,'ID-45'!E11,'ID-57'!D11,'ID-70'!C11,'ID-71'!D11)</f>
        <v>2.3527774119471863</v>
      </c>
      <c r="F4" s="1">
        <f>STDEV('ID-01'!B11,'ID-02'!B11,'ID-03'!C11,'ID-06'!B11,'ID-08'!C11,'ID-09'!D11,'ID-12'!B11,'ID-16'!D11,'ID-18'!E11,'ID-24'!E11,'ID-29'!F11,'ID-33'!E11,'ID-34'!F11,'ID-36'!E11,'ID-38'!F11,'ID-39'!F11,'ID-40'!F11,'ID-45'!F11,'ID-53'!C11,'ID-54'!B11,'ID-57'!E11,'ID-71'!E11)</f>
        <v>3.0382485330830065</v>
      </c>
      <c r="G4" s="1">
        <f>STDEV('ID-01'!C11,'ID-02'!C11,'ID-03'!D11,'ID-07'!B11,'ID-08'!D11,'ID-11'!D11,'ID-18'!F11,'ID-24'!F11,'ID-29'!G11,'ID-31'!B11,'ID-33'!F11,'ID-34'!G11,'ID-36'!F11,'ID-39'!G11,'ID-40'!G11,'ID-44'!E11,'ID-45'!G11,'ID-50'!B11,'ID-53'!D11,'ID-54'!C11,'ID-57'!F11,'ID-59'!E11,'ID-70'!D11,'ID-71'!F11)</f>
        <v>2.7316237103138055</v>
      </c>
      <c r="H4" s="1">
        <f>STDEV('ID-03'!E11,'ID-11'!E11,'ID-13'!E11,'ID-15'!E11,'ID-16'!E11,'ID-18'!G11,'ID-24'!G11,'ID-29'!H11,'ID-30'!F11,'ID-31'!C11,'ID-33'!G11,'ID-34'!H11,'ID-40'!H11,'ID-44'!F11,'ID-45'!H11,'ID-54'!D11,'ID-57'!G11,'ID-59'!F11,'ID-70'!E11,'ID-71'!G11)</f>
        <v>1.7190793034400693</v>
      </c>
      <c r="I4" s="1">
        <f>STDEV('ID-12'!C11,'ID-18'!H11,'ID-24'!H11,'ID-29'!I11,'ID-40'!I11,'ID-44'!G11,'ID-45'!I11,'ID-59'!G11)</f>
        <v>2.2930747503282074</v>
      </c>
      <c r="J4" s="1">
        <f>STDEV('ID-31'!D11,'ID-40'!J11,'ID-44'!H11,'ID-45'!J11,'ID-57'!H11)</f>
        <v>2.3042829994484371</v>
      </c>
      <c r="K4" s="1">
        <f>STDEV('ID-26'!E11,'ID-31'!E11,'ID-34'!I11,'ID-36'!G11,'ID-40'!K11,'ID-44'!I11,'ID-57'!I11)</f>
        <v>3.9077355528379982</v>
      </c>
      <c r="M4" s="1">
        <v>0</v>
      </c>
      <c r="N4" s="70">
        <f>B4*(0.1666*0.001)</f>
        <v>3.4102760936338515E-4</v>
      </c>
      <c r="O4" s="1">
        <f>C4*(0.1666*0.001)</f>
        <v>1.1836179137684981E-4</v>
      </c>
      <c r="P4" s="1">
        <f>D4*(0.1666*0.001)</f>
        <v>2.6848649525110208E-4</v>
      </c>
      <c r="Q4" s="1">
        <f>E4*(0.1666*0.001)</f>
        <v>3.9197271683040128E-4</v>
      </c>
      <c r="R4" s="1">
        <f>F4*(0.1666*0.001)</f>
        <v>5.061722056116289E-4</v>
      </c>
      <c r="S4" s="1">
        <f>G4*(0.1666*0.001)</f>
        <v>4.5508851013828001E-4</v>
      </c>
      <c r="T4" s="1">
        <f>H4*(0.1666*0.001)</f>
        <v>2.8639861195311556E-4</v>
      </c>
      <c r="U4" s="1">
        <f>I4*(0.1666*0.001)</f>
        <v>3.8202625340467939E-4</v>
      </c>
      <c r="V4" s="1">
        <f>J4*(0.1666*0.001)</f>
        <v>3.8389354770810967E-4</v>
      </c>
      <c r="W4" s="1">
        <f>K4*(0.1666*0.001)</f>
        <v>6.5102874310281052E-4</v>
      </c>
    </row>
    <row r="5" spans="1:23" x14ac:dyDescent="0.25">
      <c r="A5" s="1">
        <v>0.125</v>
      </c>
      <c r="B5" s="1">
        <f>STDEV('ID-11'!B12,'ID-13'!B12,'ID-14'!B12,'ID-15'!B12,'ID-24'!B12,'ID-26'!B12,'ID-29'!B12,'ID-30'!B12,'ID-32'!B12,'ID-33'!B12,'ID-34'!B12,'ID-37'!B12,'ID-38'!B12,'ID-39'!B12,'ID-40'!B12,'ID-44'!B12,'ID-45'!B12,'ID-53'!B12,'ID-57'!B12,'ID-59'!B12,'ID-70'!B12,'ID-71'!B12)</f>
        <v>2.0496893422172628</v>
      </c>
      <c r="C5" s="1">
        <f>STDEV('ID-08'!B12,'ID-09'!B12,'ID-11'!C12,'ID-14'!C12,'ID-18'!B12,'ID-24'!C12,'ID-26'!C12,'ID-29'!C12,'ID-30'!C12,'ID-34'!C12,'ID-36'!B12,'ID-38'!C12,'ID-39'!C12,'ID-40'!C12,'ID-44'!C12,'ID-45'!C12,'ID-57'!C12,'ID-59'!C12)</f>
        <v>0.70698067347974147</v>
      </c>
      <c r="D5" s="1">
        <f>STDEV('ID-13'!C12,'ID-14'!D12,'ID-15'!C12,'ID-16'!B12,'ID-18'!C12,'ID-26'!D12,'ID-29'!D12,'ID-30'!D12,'ID-33'!C12,'ID-34'!D12,'ID-36'!C12,'ID-37'!C12,'ID-38'!D12,'ID-39'!D12,'ID-40'!D12,'ID-45'!D12,'ID-59'!D12,'ID-71'!C12)</f>
        <v>1.5586735888675467</v>
      </c>
      <c r="E5" s="1">
        <f>STDEV('ID-03'!B12,'ID-09'!C12,'ID-13'!D12,'ID-15'!D12,'ID-16'!C12,'ID-18'!D12,'ID-24'!D12,'ID-29'!E12,'ID-30'!E12,'ID-33'!D12,'ID-34'!E12,'ID-36'!D12,'ID-38'!E12,'ID-39'!E12,'ID-40'!E12,'ID-44'!D12,'ID-45'!E12,'ID-57'!D12,'ID-70'!C12,'ID-71'!D12)</f>
        <v>2.3606731649472357</v>
      </c>
      <c r="F5" s="1">
        <f>STDEV('ID-01'!B12,'ID-02'!B12,'ID-03'!C12,'ID-06'!B12,'ID-08'!C12,'ID-09'!D12,'ID-12'!B12,'ID-16'!D12,'ID-18'!E12,'ID-24'!E12,'ID-29'!F12,'ID-33'!E12,'ID-34'!F12,'ID-36'!E12,'ID-38'!F12,'ID-39'!F12,'ID-40'!F12,'ID-45'!F12,'ID-53'!C12,'ID-54'!B12,'ID-57'!E12,'ID-71'!E12)</f>
        <v>3.0275335445041662</v>
      </c>
      <c r="G5" s="1">
        <f>STDEV('ID-01'!C12,'ID-02'!C12,'ID-03'!D12,'ID-07'!B12,'ID-08'!D12,'ID-11'!D12,'ID-18'!F12,'ID-24'!F12,'ID-29'!G12,'ID-31'!B12,'ID-33'!F12,'ID-34'!G12,'ID-36'!F12,'ID-39'!G12,'ID-40'!G12,'ID-44'!E12,'ID-45'!G12,'ID-50'!B12,'ID-53'!D12,'ID-54'!C12,'ID-57'!F12,'ID-59'!E12,'ID-70'!D12,'ID-71'!F12)</f>
        <v>2.7345625187502574</v>
      </c>
      <c r="H5" s="1">
        <f>STDEV('ID-03'!E12,'ID-11'!E12,'ID-13'!E12,'ID-15'!E12,'ID-16'!E12,'ID-18'!G12,'ID-24'!G12,'ID-29'!H12,'ID-30'!F12,'ID-31'!C12,'ID-33'!G12,'ID-34'!H12,'ID-40'!H12,'ID-44'!F12,'ID-45'!H12,'ID-54'!D12,'ID-57'!G12,'ID-59'!F12,'ID-70'!E12,'ID-71'!G12)</f>
        <v>1.7068897873828128</v>
      </c>
      <c r="I5" s="1">
        <f>STDEV('ID-12'!C12,'ID-18'!H12,'ID-24'!H12,'ID-29'!I12,'ID-40'!I12,'ID-44'!G12,'ID-45'!I12,'ID-59'!G12)</f>
        <v>2.2823651508753695</v>
      </c>
      <c r="J5" s="1">
        <f>STDEV('ID-31'!D12,'ID-40'!J12,'ID-44'!H12,'ID-45'!J12,'ID-57'!H12)</f>
        <v>2.2933058096278462</v>
      </c>
      <c r="K5" s="1">
        <f>STDEV('ID-26'!E12,'ID-31'!E12,'ID-34'!I12,'ID-36'!G12,'ID-40'!K12,'ID-44'!I12,'ID-57'!I12)</f>
        <v>3.9010892430470894</v>
      </c>
      <c r="M5" s="1">
        <v>0.125</v>
      </c>
      <c r="N5" s="70">
        <f t="shared" ref="N5:N68" si="0">B5*(0.1666*0.001)</f>
        <v>3.4147824441339603E-4</v>
      </c>
      <c r="O5" s="1">
        <f t="shared" ref="O5:O68" si="1">C5*(0.1666*0.001)</f>
        <v>1.1778298020172494E-4</v>
      </c>
      <c r="P5" s="1">
        <f t="shared" ref="P5:P68" si="2">D5*(0.1666*0.001)</f>
        <v>2.5967501990533331E-4</v>
      </c>
      <c r="Q5" s="1">
        <f t="shared" ref="Q5:Q68" si="3">E5*(0.1666*0.001)</f>
        <v>3.932881492802095E-4</v>
      </c>
      <c r="R5" s="1">
        <f t="shared" ref="R5:R68" si="4">F5*(0.1666*0.001)</f>
        <v>5.0438708851439408E-4</v>
      </c>
      <c r="S5" s="1">
        <f t="shared" ref="S5:S68" si="5">G5*(0.1666*0.001)</f>
        <v>4.5557811562379292E-4</v>
      </c>
      <c r="T5" s="1">
        <f t="shared" ref="T5:T68" si="6">H5*(0.1666*0.001)</f>
        <v>2.8436783857797664E-4</v>
      </c>
      <c r="U5" s="1">
        <f t="shared" ref="U5:U68" si="7">I5*(0.1666*0.001)</f>
        <v>3.8024203413583661E-4</v>
      </c>
      <c r="V5" s="1">
        <f t="shared" ref="V5:V68" si="8">J5*(0.1666*0.001)</f>
        <v>3.8206474788399919E-4</v>
      </c>
      <c r="W5" s="1">
        <f t="shared" ref="W5:W68" si="9">K5*(0.1666*0.001)</f>
        <v>6.4992146789164516E-4</v>
      </c>
    </row>
    <row r="6" spans="1:23" x14ac:dyDescent="0.25">
      <c r="A6" s="1">
        <v>0.25</v>
      </c>
      <c r="B6" s="1">
        <f>STDEV('ID-11'!B13,'ID-13'!B13,'ID-14'!B13,'ID-15'!B13,'ID-24'!B13,'ID-26'!B13,'ID-29'!B13,'ID-30'!B13,'ID-32'!B13,'ID-33'!B13,'ID-34'!B13,'ID-37'!B13,'ID-38'!B13,'ID-39'!B13,'ID-40'!B13,'ID-44'!B13,'ID-45'!B13,'ID-53'!B13,'ID-57'!B13,'ID-59'!B13,'ID-70'!B13,'ID-71'!B13)</f>
        <v>2.0383342114212732</v>
      </c>
      <c r="C6" s="1">
        <f>STDEV('ID-08'!B13,'ID-09'!B13,'ID-11'!C13,'ID-14'!C13,'ID-18'!B13,'ID-24'!C13,'ID-26'!C13,'ID-29'!C13,'ID-30'!C13,'ID-34'!C13,'ID-36'!B13,'ID-38'!C13,'ID-39'!C13,'ID-40'!C13,'ID-44'!C13,'ID-45'!C13,'ID-57'!C13,'ID-59'!C13)</f>
        <v>0.71392409141768998</v>
      </c>
      <c r="D6" s="1">
        <f>STDEV('ID-13'!C13,'ID-14'!D13,'ID-15'!C13,'ID-16'!B13,'ID-18'!C13,'ID-26'!D13,'ID-29'!D13,'ID-30'!D13,'ID-33'!C13,'ID-34'!D13,'ID-36'!C13,'ID-37'!C13,'ID-38'!D13,'ID-39'!D13,'ID-40'!D13,'ID-45'!D13,'ID-59'!D13,'ID-71'!C13)</f>
        <v>1.5205950634024381</v>
      </c>
      <c r="E6" s="1">
        <f>STDEV('ID-03'!B13,'ID-09'!C13,'ID-13'!D13,'ID-15'!D13,'ID-16'!C13,'ID-18'!D13,'ID-24'!D13,'ID-29'!E13,'ID-30'!E13,'ID-33'!D13,'ID-34'!E13,'ID-36'!D13,'ID-38'!E13,'ID-39'!E13,'ID-40'!E13,'ID-44'!D13,'ID-45'!E13,'ID-57'!D13,'ID-70'!C13,'ID-71'!D13)</f>
        <v>2.3120372595976066</v>
      </c>
      <c r="F6" s="1">
        <f>STDEV('ID-01'!B13,'ID-02'!B13,'ID-03'!C13,'ID-06'!B13,'ID-08'!C13,'ID-09'!D13,'ID-12'!B13,'ID-16'!D13,'ID-18'!E13,'ID-24'!E13,'ID-29'!F13,'ID-33'!E13,'ID-34'!F13,'ID-36'!E13,'ID-38'!F13,'ID-39'!F13,'ID-40'!F13,'ID-45'!F13,'ID-53'!C13,'ID-54'!B13,'ID-57'!E13,'ID-71'!E13)</f>
        <v>3.0246322783871951</v>
      </c>
      <c r="G6" s="1">
        <f>STDEV('ID-01'!C13,'ID-02'!C13,'ID-03'!D13,'ID-07'!B13,'ID-08'!D13,'ID-11'!D13,'ID-18'!F13,'ID-24'!F13,'ID-29'!G13,'ID-31'!B13,'ID-33'!F13,'ID-34'!G13,'ID-36'!F13,'ID-39'!G13,'ID-40'!G13,'ID-44'!E13,'ID-45'!G13,'ID-50'!B13,'ID-53'!D13,'ID-54'!C13,'ID-57'!F13,'ID-59'!E13,'ID-70'!D13,'ID-71'!F13)</f>
        <v>2.7674133716319318</v>
      </c>
      <c r="H6" s="1">
        <f>STDEV('ID-03'!E13,'ID-11'!E13,'ID-13'!E13,'ID-15'!E13,'ID-16'!E13,'ID-18'!G13,'ID-24'!G13,'ID-29'!H13,'ID-30'!F13,'ID-31'!C13,'ID-33'!G13,'ID-34'!H13,'ID-40'!H13,'ID-44'!F13,'ID-45'!H13,'ID-54'!D13,'ID-57'!G13,'ID-59'!F13,'ID-70'!E13,'ID-71'!G13)</f>
        <v>1.6896876860285508</v>
      </c>
      <c r="I6" s="1">
        <f>STDEV('ID-12'!C13,'ID-18'!H13,'ID-24'!H13,'ID-29'!I13,'ID-40'!I13,'ID-44'!G13,'ID-45'!I13,'ID-59'!G13)</f>
        <v>2.2482410082642761</v>
      </c>
      <c r="J6" s="1">
        <f>STDEV('ID-31'!D13,'ID-40'!J13,'ID-44'!H13,'ID-45'!J13,'ID-57'!H13)</f>
        <v>2.2715766109676507</v>
      </c>
      <c r="K6" s="1">
        <f>STDEV('ID-26'!E13,'ID-31'!E13,'ID-34'!I13,'ID-36'!G13,'ID-40'!K13,'ID-44'!I13,'ID-57'!I13)</f>
        <v>3.906497586201227</v>
      </c>
      <c r="M6" s="1">
        <v>0.25</v>
      </c>
      <c r="N6" s="70">
        <f t="shared" si="0"/>
        <v>3.3958647962278415E-4</v>
      </c>
      <c r="O6" s="1">
        <f t="shared" si="1"/>
        <v>1.1893975363018715E-4</v>
      </c>
      <c r="P6" s="1">
        <f t="shared" si="2"/>
        <v>2.5333113756284618E-4</v>
      </c>
      <c r="Q6" s="1">
        <f t="shared" si="3"/>
        <v>3.8518540744896131E-4</v>
      </c>
      <c r="R6" s="1">
        <f t="shared" si="4"/>
        <v>5.0390373757930676E-4</v>
      </c>
      <c r="S6" s="1">
        <f t="shared" si="5"/>
        <v>4.6105106771387989E-4</v>
      </c>
      <c r="T6" s="1">
        <f t="shared" si="6"/>
        <v>2.815019684923566E-4</v>
      </c>
      <c r="U6" s="1">
        <f t="shared" si="7"/>
        <v>3.7455695197682843E-4</v>
      </c>
      <c r="V6" s="1">
        <f t="shared" si="8"/>
        <v>3.7844466338721064E-4</v>
      </c>
      <c r="W6" s="1">
        <f t="shared" si="9"/>
        <v>6.5082249786112441E-4</v>
      </c>
    </row>
    <row r="7" spans="1:23" x14ac:dyDescent="0.25">
      <c r="A7" s="1">
        <v>0.375</v>
      </c>
      <c r="B7" s="1">
        <f>STDEV('ID-11'!B14,'ID-13'!B14,'ID-14'!B14,'ID-15'!B14,'ID-24'!B14,'ID-26'!B14,'ID-29'!B14,'ID-30'!B14,'ID-32'!B14,'ID-33'!B14,'ID-34'!B14,'ID-37'!B14,'ID-38'!B14,'ID-39'!B14,'ID-40'!B14,'ID-44'!B14,'ID-45'!B14,'ID-53'!B14,'ID-57'!B14,'ID-59'!B14,'ID-70'!B14,'ID-71'!B14)</f>
        <v>2.0421329296544179</v>
      </c>
      <c r="C7" s="1">
        <f>STDEV('ID-08'!B14,'ID-09'!B14,'ID-11'!C14,'ID-14'!C14,'ID-18'!B14,'ID-24'!C14,'ID-26'!C14,'ID-29'!C14,'ID-30'!C14,'ID-34'!C14,'ID-36'!B14,'ID-38'!C14,'ID-39'!C14,'ID-40'!C14,'ID-44'!C14,'ID-45'!C14,'ID-57'!C14,'ID-59'!C14)</f>
        <v>0.6963350845194356</v>
      </c>
      <c r="D7" s="1">
        <f>STDEV('ID-13'!C14,'ID-14'!D14,'ID-15'!C14,'ID-16'!B14,'ID-18'!C14,'ID-26'!D14,'ID-29'!D14,'ID-30'!D14,'ID-33'!C14,'ID-34'!D14,'ID-36'!C14,'ID-37'!C14,'ID-38'!D14,'ID-39'!D14,'ID-40'!D14,'ID-45'!D14,'ID-59'!D14,'ID-71'!C14)</f>
        <v>1.5153710915897411</v>
      </c>
      <c r="E7" s="1">
        <f>STDEV('ID-03'!B14,'ID-09'!C14,'ID-13'!D14,'ID-15'!D14,'ID-16'!C14,'ID-18'!D14,'ID-24'!D14,'ID-29'!E14,'ID-30'!E14,'ID-33'!D14,'ID-34'!E14,'ID-36'!D14,'ID-38'!E14,'ID-39'!E14,'ID-40'!E14,'ID-44'!D14,'ID-45'!E14,'ID-57'!D14,'ID-70'!C14,'ID-71'!D14)</f>
        <v>2.3749170706133476</v>
      </c>
      <c r="F7" s="1">
        <f>STDEV('ID-01'!B14,'ID-02'!B14,'ID-03'!C14,'ID-06'!B14,'ID-08'!C14,'ID-09'!D14,'ID-12'!B14,'ID-16'!D14,'ID-18'!E14,'ID-24'!E14,'ID-29'!F14,'ID-33'!E14,'ID-34'!F14,'ID-36'!E14,'ID-38'!F14,'ID-39'!F14,'ID-40'!F14,'ID-45'!F14,'ID-53'!C14,'ID-54'!B14,'ID-57'!E14,'ID-71'!E14)</f>
        <v>2.9877522344984229</v>
      </c>
      <c r="G7" s="1">
        <f>STDEV('ID-01'!C14,'ID-02'!C14,'ID-03'!D14,'ID-07'!B14,'ID-08'!D14,'ID-11'!D14,'ID-18'!F14,'ID-24'!F14,'ID-29'!G14,'ID-31'!B14,'ID-33'!F14,'ID-34'!G14,'ID-36'!F14,'ID-39'!G14,'ID-40'!G14,'ID-44'!E14,'ID-45'!G14,'ID-50'!B14,'ID-53'!D14,'ID-54'!C14,'ID-57'!F14,'ID-59'!E14,'ID-70'!D14,'ID-71'!F14)</f>
        <v>2.7784651213114526</v>
      </c>
      <c r="H7" s="1">
        <f>STDEV('ID-03'!E14,'ID-11'!E14,'ID-13'!E14,'ID-15'!E14,'ID-16'!E14,'ID-18'!G14,'ID-24'!G14,'ID-29'!H14,'ID-30'!F14,'ID-31'!C14,'ID-33'!G14,'ID-34'!H14,'ID-40'!H14,'ID-44'!F14,'ID-45'!H14,'ID-54'!D14,'ID-57'!G14,'ID-59'!F14,'ID-70'!E14,'ID-71'!G14)</f>
        <v>1.7052660216957374</v>
      </c>
      <c r="I7" s="1">
        <f>STDEV('ID-12'!C14,'ID-18'!H14,'ID-24'!H14,'ID-29'!I14,'ID-40'!I14,'ID-44'!G14,'ID-45'!I14,'ID-59'!G14)</f>
        <v>2.248804663457733</v>
      </c>
      <c r="J7" s="1">
        <f>STDEV('ID-31'!D14,'ID-40'!J14,'ID-44'!H14,'ID-45'!J14,'ID-57'!H14)</f>
        <v>2.2576172705481965</v>
      </c>
      <c r="K7" s="1">
        <f>STDEV('ID-26'!E14,'ID-31'!E14,'ID-34'!I14,'ID-36'!G14,'ID-40'!K14,'ID-44'!I14,'ID-57'!I14)</f>
        <v>3.972476735948737</v>
      </c>
      <c r="M7" s="1">
        <v>0.375</v>
      </c>
      <c r="N7" s="70">
        <f t="shared" si="0"/>
        <v>3.4021934608042604E-4</v>
      </c>
      <c r="O7" s="1">
        <f t="shared" si="1"/>
        <v>1.1600942508093797E-4</v>
      </c>
      <c r="P7" s="1">
        <f t="shared" si="2"/>
        <v>2.5246082385885091E-4</v>
      </c>
      <c r="Q7" s="1">
        <f t="shared" si="3"/>
        <v>3.9566118396418374E-4</v>
      </c>
      <c r="R7" s="1">
        <f t="shared" si="4"/>
        <v>4.9775952226743727E-4</v>
      </c>
      <c r="S7" s="1">
        <f t="shared" si="5"/>
        <v>4.6289228921048804E-4</v>
      </c>
      <c r="T7" s="1">
        <f t="shared" si="6"/>
        <v>2.8409731921450989E-4</v>
      </c>
      <c r="U7" s="1">
        <f t="shared" si="7"/>
        <v>3.7465085693205833E-4</v>
      </c>
      <c r="V7" s="1">
        <f t="shared" si="8"/>
        <v>3.7611903727332956E-4</v>
      </c>
      <c r="W7" s="1">
        <f t="shared" si="9"/>
        <v>6.6181462420905959E-4</v>
      </c>
    </row>
    <row r="8" spans="1:23" x14ac:dyDescent="0.25">
      <c r="A8" s="1">
        <v>0.5</v>
      </c>
      <c r="B8" s="1">
        <f>STDEV('ID-11'!B15,'ID-13'!B15,'ID-14'!B15,'ID-15'!B15,'ID-24'!B15,'ID-26'!B15,'ID-29'!B15,'ID-30'!B15,'ID-32'!B15,'ID-33'!B15,'ID-34'!B15,'ID-37'!B15,'ID-38'!B15,'ID-39'!B15,'ID-40'!B15,'ID-44'!B15,'ID-45'!B15,'ID-53'!B15,'ID-57'!B15,'ID-59'!B15,'ID-70'!B15,'ID-71'!B15)</f>
        <v>2.0372924714118352</v>
      </c>
      <c r="C8" s="1">
        <f>STDEV('ID-08'!B15,'ID-09'!B15,'ID-11'!C15,'ID-14'!C15,'ID-18'!B15,'ID-24'!C15,'ID-26'!C15,'ID-29'!C15,'ID-30'!C15,'ID-34'!C15,'ID-36'!B15,'ID-38'!C15,'ID-39'!C15,'ID-40'!C15,'ID-44'!C15,'ID-45'!C15,'ID-57'!C15,'ID-59'!C15)</f>
        <v>0.69172253935010175</v>
      </c>
      <c r="D8" s="1">
        <f>STDEV('ID-13'!C15,'ID-14'!D15,'ID-15'!C15,'ID-16'!B15,'ID-18'!C15,'ID-26'!D15,'ID-29'!D15,'ID-30'!D15,'ID-33'!C15,'ID-34'!D15,'ID-36'!C15,'ID-37'!C15,'ID-38'!D15,'ID-39'!D15,'ID-40'!D15,'ID-45'!D15,'ID-59'!D15,'ID-71'!C15)</f>
        <v>1.5167859445498555</v>
      </c>
      <c r="E8" s="1">
        <f>STDEV('ID-03'!B15,'ID-09'!C15,'ID-13'!D15,'ID-15'!D15,'ID-16'!C15,'ID-18'!D15,'ID-24'!D15,'ID-29'!E15,'ID-30'!E15,'ID-33'!D15,'ID-34'!E15,'ID-36'!D15,'ID-38'!E15,'ID-39'!E15,'ID-40'!E15,'ID-44'!D15,'ID-45'!E15,'ID-57'!D15,'ID-70'!C15,'ID-71'!D15)</f>
        <v>2.4029925684517361</v>
      </c>
      <c r="F8" s="1">
        <f>STDEV('ID-01'!B15,'ID-02'!B15,'ID-03'!C15,'ID-06'!B15,'ID-08'!C15,'ID-09'!D15,'ID-12'!B15,'ID-16'!D15,'ID-18'!E15,'ID-24'!E15,'ID-29'!F15,'ID-33'!E15,'ID-34'!F15,'ID-36'!E15,'ID-38'!F15,'ID-39'!F15,'ID-40'!F15,'ID-45'!F15,'ID-53'!C15,'ID-54'!B15,'ID-57'!E15,'ID-71'!E15)</f>
        <v>2.9742051815371369</v>
      </c>
      <c r="G8" s="1">
        <f>STDEV('ID-01'!C15,'ID-02'!C15,'ID-03'!D15,'ID-07'!B15,'ID-08'!D15,'ID-11'!D15,'ID-18'!F15,'ID-24'!F15,'ID-29'!G15,'ID-31'!B15,'ID-33'!F15,'ID-34'!G15,'ID-36'!F15,'ID-39'!G15,'ID-40'!G15,'ID-44'!E15,'ID-45'!G15,'ID-50'!B15,'ID-53'!D15,'ID-54'!C15,'ID-57'!F15,'ID-59'!E15,'ID-70'!D15,'ID-71'!F15)</f>
        <v>2.7798232966536145</v>
      </c>
      <c r="H8" s="1">
        <f>STDEV('ID-03'!E15,'ID-11'!E15,'ID-13'!E15,'ID-15'!E15,'ID-16'!E15,'ID-18'!G15,'ID-24'!G15,'ID-29'!H15,'ID-30'!F15,'ID-31'!C15,'ID-33'!G15,'ID-34'!H15,'ID-40'!H15,'ID-44'!F15,'ID-45'!H15,'ID-54'!D15,'ID-57'!G15,'ID-59'!F15,'ID-70'!E15,'ID-71'!G15)</f>
        <v>1.7011104577816794</v>
      </c>
      <c r="I8" s="1">
        <f>STDEV('ID-12'!C15,'ID-18'!H15,'ID-24'!H15,'ID-29'!I15,'ID-40'!I15,'ID-44'!G15,'ID-45'!I15,'ID-59'!G15)</f>
        <v>2.2470836908936072</v>
      </c>
      <c r="J8" s="1">
        <f>STDEV('ID-31'!D15,'ID-40'!J15,'ID-44'!H15,'ID-45'!J15,'ID-57'!H15)</f>
        <v>2.2210359949236991</v>
      </c>
      <c r="K8" s="1">
        <f>STDEV('ID-26'!E15,'ID-31'!E15,'ID-34'!I15,'ID-36'!G15,'ID-40'!K15,'ID-44'!I15,'ID-57'!I15)</f>
        <v>3.9543110697992656</v>
      </c>
      <c r="M8" s="1">
        <v>0.5</v>
      </c>
      <c r="N8" s="70">
        <f t="shared" si="0"/>
        <v>3.3941292573721175E-4</v>
      </c>
      <c r="O8" s="1">
        <f t="shared" si="1"/>
        <v>1.1524097505572696E-4</v>
      </c>
      <c r="P8" s="1">
        <f t="shared" si="2"/>
        <v>2.5269653836200592E-4</v>
      </c>
      <c r="Q8" s="1">
        <f t="shared" si="3"/>
        <v>4.0033856190405928E-4</v>
      </c>
      <c r="R8" s="1">
        <f t="shared" si="4"/>
        <v>4.9550258324408702E-4</v>
      </c>
      <c r="S8" s="1">
        <f t="shared" si="5"/>
        <v>4.6311856122249219E-4</v>
      </c>
      <c r="T8" s="1">
        <f t="shared" si="6"/>
        <v>2.834050022664278E-4</v>
      </c>
      <c r="U8" s="1">
        <f t="shared" si="7"/>
        <v>3.7436414290287499E-4</v>
      </c>
      <c r="V8" s="1">
        <f t="shared" si="8"/>
        <v>3.7002459675428828E-4</v>
      </c>
      <c r="W8" s="1">
        <f t="shared" si="9"/>
        <v>6.587882242285577E-4</v>
      </c>
    </row>
    <row r="9" spans="1:23" x14ac:dyDescent="0.25">
      <c r="A9" s="1">
        <v>0.625</v>
      </c>
      <c r="B9" s="1">
        <f>STDEV('ID-11'!B16,'ID-13'!B16,'ID-14'!B16,'ID-15'!B16,'ID-24'!B16,'ID-26'!B16,'ID-29'!B16,'ID-30'!B16,'ID-32'!B16,'ID-33'!B16,'ID-34'!B16,'ID-37'!B16,'ID-38'!B16,'ID-39'!B16,'ID-40'!B16,'ID-44'!B16,'ID-45'!B16,'ID-53'!B16,'ID-57'!B16,'ID-59'!B16,'ID-70'!B16,'ID-71'!B16)</f>
        <v>2.0274802579130866</v>
      </c>
      <c r="C9" s="1">
        <f>STDEV('ID-08'!B16,'ID-09'!B16,'ID-11'!C16,'ID-14'!C16,'ID-18'!B16,'ID-24'!C16,'ID-26'!C16,'ID-29'!C16,'ID-30'!C16,'ID-34'!C16,'ID-36'!B16,'ID-38'!C16,'ID-39'!C16,'ID-40'!C16,'ID-44'!C16,'ID-45'!C16,'ID-57'!C16,'ID-59'!C16)</f>
        <v>0.70021273194917422</v>
      </c>
      <c r="D9" s="1">
        <f>STDEV('ID-13'!C16,'ID-14'!D16,'ID-15'!C16,'ID-16'!B16,'ID-18'!C16,'ID-26'!D16,'ID-29'!D16,'ID-30'!D16,'ID-33'!C16,'ID-34'!D16,'ID-36'!C16,'ID-37'!C16,'ID-38'!D16,'ID-39'!D16,'ID-40'!D16,'ID-45'!D16,'ID-59'!D16,'ID-71'!C16)</f>
        <v>1.4827086953772424</v>
      </c>
      <c r="E9" s="1">
        <f>STDEV('ID-03'!B16,'ID-09'!C16,'ID-13'!D16,'ID-15'!D16,'ID-16'!C16,'ID-18'!D16,'ID-24'!D16,'ID-29'!E16,'ID-30'!E16,'ID-33'!D16,'ID-34'!E16,'ID-36'!D16,'ID-38'!E16,'ID-39'!E16,'ID-40'!E16,'ID-44'!D16,'ID-45'!E16,'ID-57'!D16,'ID-70'!C16,'ID-71'!D16)</f>
        <v>2.4375552336195536</v>
      </c>
      <c r="F9" s="1">
        <f>STDEV('ID-01'!B16,'ID-02'!B16,'ID-03'!C16,'ID-06'!B16,'ID-08'!C16,'ID-09'!D16,'ID-12'!B16,'ID-16'!D16,'ID-18'!E16,'ID-24'!E16,'ID-29'!F16,'ID-33'!E16,'ID-34'!F16,'ID-36'!E16,'ID-38'!F16,'ID-39'!F16,'ID-40'!F16,'ID-45'!F16,'ID-53'!C16,'ID-54'!B16,'ID-57'!E16,'ID-71'!E16)</f>
        <v>2.9923187839057381</v>
      </c>
      <c r="G9" s="1">
        <f>STDEV('ID-01'!C16,'ID-02'!C16,'ID-03'!D16,'ID-07'!B16,'ID-08'!D16,'ID-11'!D16,'ID-18'!F16,'ID-24'!F16,'ID-29'!G16,'ID-31'!B16,'ID-33'!F16,'ID-34'!G16,'ID-36'!F16,'ID-39'!G16,'ID-40'!G16,'ID-44'!E16,'ID-45'!G16,'ID-50'!B16,'ID-53'!D16,'ID-54'!C16,'ID-57'!F16,'ID-59'!E16,'ID-70'!D16,'ID-71'!F16)</f>
        <v>2.7862450349282835</v>
      </c>
      <c r="H9" s="1">
        <f>STDEV('ID-03'!E16,'ID-11'!E16,'ID-13'!E16,'ID-15'!E16,'ID-16'!E16,'ID-18'!G16,'ID-24'!G16,'ID-29'!H16,'ID-30'!F16,'ID-31'!C16,'ID-33'!G16,'ID-34'!H16,'ID-40'!H16,'ID-44'!F16,'ID-45'!H16,'ID-54'!D16,'ID-57'!G16,'ID-59'!F16,'ID-70'!E16,'ID-71'!G16)</f>
        <v>1.7055981950646995</v>
      </c>
      <c r="I9" s="1">
        <f>STDEV('ID-12'!C16,'ID-18'!H16,'ID-24'!H16,'ID-29'!I16,'ID-40'!I16,'ID-44'!G16,'ID-45'!I16,'ID-59'!G16)</f>
        <v>2.2764693171052728</v>
      </c>
      <c r="J9" s="1">
        <f>STDEV('ID-31'!D16,'ID-40'!J16,'ID-44'!H16,'ID-45'!J16,'ID-57'!H16)</f>
        <v>2.2040855111099127</v>
      </c>
      <c r="K9" s="1">
        <f>STDEV('ID-26'!E16,'ID-31'!E16,'ID-34'!I16,'ID-36'!G16,'ID-40'!K16,'ID-44'!I16,'ID-57'!I16)</f>
        <v>3.9374278094209747</v>
      </c>
      <c r="M9" s="1">
        <v>0.625</v>
      </c>
      <c r="N9" s="70">
        <f t="shared" si="0"/>
        <v>3.3777821096832024E-4</v>
      </c>
      <c r="O9" s="1">
        <f t="shared" si="1"/>
        <v>1.1665544114273244E-4</v>
      </c>
      <c r="P9" s="1">
        <f t="shared" si="2"/>
        <v>2.4701926864984858E-4</v>
      </c>
      <c r="Q9" s="1">
        <f t="shared" si="3"/>
        <v>4.0609670192101767E-4</v>
      </c>
      <c r="R9" s="1">
        <f t="shared" si="4"/>
        <v>4.9852030939869603E-4</v>
      </c>
      <c r="S9" s="1">
        <f t="shared" si="5"/>
        <v>4.6418842281905205E-4</v>
      </c>
      <c r="T9" s="1">
        <f t="shared" si="6"/>
        <v>2.8415265929777894E-4</v>
      </c>
      <c r="U9" s="1">
        <f t="shared" si="7"/>
        <v>3.7925978822973849E-4</v>
      </c>
      <c r="V9" s="1">
        <f t="shared" si="8"/>
        <v>3.6720064615091146E-4</v>
      </c>
      <c r="W9" s="1">
        <f t="shared" si="9"/>
        <v>6.5597547304953438E-4</v>
      </c>
    </row>
    <row r="10" spans="1:23" x14ac:dyDescent="0.25">
      <c r="A10" s="1">
        <v>0.75</v>
      </c>
      <c r="B10" s="1">
        <f>STDEV('ID-11'!B17,'ID-13'!B17,'ID-14'!B17,'ID-15'!B17,'ID-24'!B17,'ID-26'!B17,'ID-29'!B17,'ID-30'!B17,'ID-32'!B17,'ID-33'!B17,'ID-34'!B17,'ID-37'!B17,'ID-38'!B17,'ID-39'!B17,'ID-40'!B17,'ID-44'!B17,'ID-45'!B17,'ID-53'!B17,'ID-57'!B17,'ID-59'!B17,'ID-70'!B17,'ID-71'!B17)</f>
        <v>2.0257607695441804</v>
      </c>
      <c r="C10" s="1">
        <f>STDEV('ID-08'!B17,'ID-09'!B17,'ID-11'!C17,'ID-14'!C17,'ID-18'!B17,'ID-24'!C17,'ID-26'!C17,'ID-29'!C17,'ID-30'!C17,'ID-34'!C17,'ID-36'!B17,'ID-38'!C17,'ID-39'!C17,'ID-40'!C17,'ID-44'!C17,'ID-45'!C17,'ID-57'!C17,'ID-59'!C17)</f>
        <v>0.7037917245390819</v>
      </c>
      <c r="D10" s="1">
        <f>STDEV('ID-13'!C17,'ID-14'!D17,'ID-15'!C17,'ID-16'!B17,'ID-18'!C17,'ID-26'!D17,'ID-29'!D17,'ID-30'!D17,'ID-33'!C17,'ID-34'!D17,'ID-36'!C17,'ID-37'!C17,'ID-38'!D17,'ID-39'!D17,'ID-40'!D17,'ID-45'!D17,'ID-59'!D17,'ID-71'!C17)</f>
        <v>1.4875673808462253</v>
      </c>
      <c r="E10" s="1">
        <f>STDEV('ID-03'!B17,'ID-09'!C17,'ID-13'!D17,'ID-15'!D17,'ID-16'!C17,'ID-18'!D17,'ID-24'!D17,'ID-29'!E17,'ID-30'!E17,'ID-33'!D17,'ID-34'!E17,'ID-36'!D17,'ID-38'!E17,'ID-39'!E17,'ID-40'!E17,'ID-44'!D17,'ID-45'!E17,'ID-57'!D17,'ID-70'!C17,'ID-71'!D17)</f>
        <v>2.5732788605127981</v>
      </c>
      <c r="F10" s="1">
        <f>STDEV('ID-01'!B17,'ID-02'!B17,'ID-03'!C17,'ID-06'!B17,'ID-08'!C17,'ID-09'!D17,'ID-12'!B17,'ID-16'!D17,'ID-18'!E17,'ID-24'!E17,'ID-29'!F17,'ID-33'!E17,'ID-34'!F17,'ID-36'!E17,'ID-38'!F17,'ID-39'!F17,'ID-40'!F17,'ID-45'!F17,'ID-53'!C17,'ID-54'!B17,'ID-57'!E17,'ID-71'!E17)</f>
        <v>2.9905660063935331</v>
      </c>
      <c r="G10" s="1">
        <f>STDEV('ID-01'!C17,'ID-02'!C17,'ID-03'!D17,'ID-07'!B17,'ID-08'!D17,'ID-11'!D17,'ID-18'!F17,'ID-24'!F17,'ID-29'!G17,'ID-31'!B17,'ID-33'!F17,'ID-34'!G17,'ID-36'!F17,'ID-39'!G17,'ID-40'!G17,'ID-44'!E17,'ID-45'!G17,'ID-50'!B17,'ID-53'!D17,'ID-54'!C17,'ID-57'!F17,'ID-59'!E17,'ID-70'!D17,'ID-71'!F17)</f>
        <v>2.7803337973376263</v>
      </c>
      <c r="H10" s="1">
        <f>STDEV('ID-03'!E17,'ID-11'!E17,'ID-13'!E17,'ID-15'!E17,'ID-16'!E17,'ID-18'!G17,'ID-24'!G17,'ID-29'!H17,'ID-30'!F17,'ID-31'!C17,'ID-33'!G17,'ID-34'!H17,'ID-40'!H17,'ID-44'!F17,'ID-45'!H17,'ID-54'!D17,'ID-57'!G17,'ID-59'!F17,'ID-70'!E17,'ID-71'!G17)</f>
        <v>1.7073853435870319</v>
      </c>
      <c r="I10" s="1">
        <f>STDEV('ID-12'!C17,'ID-18'!H17,'ID-24'!H17,'ID-29'!I17,'ID-40'!I17,'ID-44'!G17,'ID-45'!I17,'ID-59'!G17)</f>
        <v>2.326739601441981</v>
      </c>
      <c r="J10" s="1">
        <f>STDEV('ID-31'!D17,'ID-40'!J17,'ID-44'!H17,'ID-45'!J17,'ID-57'!H17)</f>
        <v>2.1872782542195379</v>
      </c>
      <c r="K10" s="1">
        <f>STDEV('ID-26'!E17,'ID-31'!E17,'ID-34'!I17,'ID-36'!G17,'ID-40'!K17,'ID-44'!I17,'ID-57'!I17)</f>
        <v>3.9435590379428573</v>
      </c>
      <c r="M10" s="1">
        <v>0.75</v>
      </c>
      <c r="N10" s="70">
        <f t="shared" si="0"/>
        <v>3.3749174420606048E-4</v>
      </c>
      <c r="O10" s="1">
        <f t="shared" si="1"/>
        <v>1.1725170130821105E-4</v>
      </c>
      <c r="P10" s="1">
        <f t="shared" si="2"/>
        <v>2.4782872564898113E-4</v>
      </c>
      <c r="Q10" s="1">
        <f t="shared" si="3"/>
        <v>4.287082581614322E-4</v>
      </c>
      <c r="R10" s="1">
        <f t="shared" si="4"/>
        <v>4.9822829666516268E-4</v>
      </c>
      <c r="S10" s="1">
        <f t="shared" si="5"/>
        <v>4.6320361063644855E-4</v>
      </c>
      <c r="T10" s="1">
        <f t="shared" si="6"/>
        <v>2.8445039824159953E-4</v>
      </c>
      <c r="U10" s="1">
        <f t="shared" si="7"/>
        <v>3.8763481760023408E-4</v>
      </c>
      <c r="V10" s="1">
        <f t="shared" si="8"/>
        <v>3.6440055715297504E-4</v>
      </c>
      <c r="W10" s="1">
        <f t="shared" si="9"/>
        <v>6.5699693572128005E-4</v>
      </c>
    </row>
    <row r="11" spans="1:23" x14ac:dyDescent="0.25">
      <c r="A11" s="1">
        <v>0.875</v>
      </c>
      <c r="B11" s="1">
        <f>STDEV('ID-11'!B18,'ID-13'!B18,'ID-14'!B18,'ID-15'!B18,'ID-24'!B18,'ID-26'!B18,'ID-29'!B18,'ID-30'!B18,'ID-32'!B18,'ID-33'!B18,'ID-34'!B18,'ID-37'!B18,'ID-38'!B18,'ID-39'!B18,'ID-40'!B18,'ID-44'!B18,'ID-45'!B18,'ID-53'!B18,'ID-57'!B18,'ID-59'!B18,'ID-70'!B18,'ID-71'!B18)</f>
        <v>2.0213972267889568</v>
      </c>
      <c r="C11" s="1">
        <f>STDEV('ID-08'!B18,'ID-09'!B18,'ID-11'!C18,'ID-14'!C18,'ID-18'!B18,'ID-24'!C18,'ID-26'!C18,'ID-29'!C18,'ID-30'!C18,'ID-34'!C18,'ID-36'!B18,'ID-38'!C18,'ID-39'!C18,'ID-40'!C18,'ID-44'!C18,'ID-45'!C18,'ID-57'!C18,'ID-59'!C18)</f>
        <v>0.7124178551247744</v>
      </c>
      <c r="D11" s="1">
        <f>STDEV('ID-13'!C18,'ID-14'!D18,'ID-15'!C18,'ID-16'!B18,'ID-18'!C18,'ID-26'!D18,'ID-29'!D18,'ID-30'!D18,'ID-33'!C18,'ID-34'!D18,'ID-36'!C18,'ID-37'!C18,'ID-38'!D18,'ID-39'!D18,'ID-40'!D18,'ID-45'!D18,'ID-59'!D18,'ID-71'!C18)</f>
        <v>1.4541121221199629</v>
      </c>
      <c r="E11" s="1">
        <f>STDEV('ID-03'!B18,'ID-09'!C18,'ID-13'!D18,'ID-15'!D18,'ID-16'!C18,'ID-18'!D18,'ID-24'!D18,'ID-29'!E18,'ID-30'!E18,'ID-33'!D18,'ID-34'!E18,'ID-36'!D18,'ID-38'!E18,'ID-39'!E18,'ID-40'!E18,'ID-44'!D18,'ID-45'!E18,'ID-57'!D18,'ID-70'!C18,'ID-71'!D18)</f>
        <v>2.5199165380837862</v>
      </c>
      <c r="F11" s="1">
        <f>STDEV('ID-01'!B18,'ID-02'!B18,'ID-03'!C18,'ID-06'!B18,'ID-08'!C18,'ID-09'!D18,'ID-12'!B18,'ID-16'!D18,'ID-18'!E18,'ID-24'!E18,'ID-29'!F18,'ID-33'!E18,'ID-34'!F18,'ID-36'!E18,'ID-38'!F18,'ID-39'!F18,'ID-40'!F18,'ID-45'!F18,'ID-53'!C18,'ID-54'!B18,'ID-57'!E18,'ID-71'!E18)</f>
        <v>2.9879047538399375</v>
      </c>
      <c r="G11" s="1">
        <f>STDEV('ID-01'!C18,'ID-02'!C18,'ID-03'!D18,'ID-07'!B18,'ID-08'!D18,'ID-11'!D18,'ID-18'!F18,'ID-24'!F18,'ID-29'!G18,'ID-31'!B18,'ID-33'!F18,'ID-34'!G18,'ID-36'!F18,'ID-39'!G18,'ID-40'!G18,'ID-44'!E18,'ID-45'!G18,'ID-50'!B18,'ID-53'!D18,'ID-54'!C18,'ID-57'!F18,'ID-59'!E18,'ID-70'!D18,'ID-71'!F18)</f>
        <v>2.7873715034892927</v>
      </c>
      <c r="H11" s="1">
        <f>STDEV('ID-03'!E18,'ID-11'!E18,'ID-13'!E18,'ID-15'!E18,'ID-16'!E18,'ID-18'!G18,'ID-24'!G18,'ID-29'!H18,'ID-30'!F18,'ID-31'!C18,'ID-33'!G18,'ID-34'!H18,'ID-40'!H18,'ID-44'!F18,'ID-45'!H18,'ID-54'!D18,'ID-57'!G18,'ID-59'!F18,'ID-70'!E18,'ID-71'!G18)</f>
        <v>1.7226512216684986</v>
      </c>
      <c r="I11" s="1">
        <f>STDEV('ID-12'!C18,'ID-18'!H18,'ID-24'!H18,'ID-29'!I18,'ID-40'!I18,'ID-44'!G18,'ID-45'!I18,'ID-59'!G18)</f>
        <v>2.3216005781307105</v>
      </c>
      <c r="J11" s="1">
        <f>STDEV('ID-31'!D18,'ID-40'!J18,'ID-44'!H18,'ID-45'!J18,'ID-57'!H18)</f>
        <v>2.1604240719733618</v>
      </c>
      <c r="K11" s="1">
        <f>STDEV('ID-26'!E18,'ID-31'!E18,'ID-34'!I18,'ID-36'!G18,'ID-40'!K18,'ID-44'!I18,'ID-57'!I18)</f>
        <v>3.9057274779518742</v>
      </c>
      <c r="M11" s="1">
        <v>0.875</v>
      </c>
      <c r="N11" s="70">
        <f t="shared" si="0"/>
        <v>3.3676477798304022E-4</v>
      </c>
      <c r="O11" s="1">
        <f t="shared" si="1"/>
        <v>1.1868881466378742E-4</v>
      </c>
      <c r="P11" s="1">
        <f t="shared" si="2"/>
        <v>2.4225507954518584E-4</v>
      </c>
      <c r="Q11" s="1">
        <f t="shared" si="3"/>
        <v>4.1981809524475883E-4</v>
      </c>
      <c r="R11" s="1">
        <f t="shared" si="4"/>
        <v>4.9778493198973357E-4</v>
      </c>
      <c r="S11" s="1">
        <f t="shared" si="5"/>
        <v>4.6437609248131618E-4</v>
      </c>
      <c r="T11" s="1">
        <f t="shared" si="6"/>
        <v>2.8699369352997188E-4</v>
      </c>
      <c r="U11" s="1">
        <f t="shared" si="7"/>
        <v>3.8677865631657639E-4</v>
      </c>
      <c r="V11" s="1">
        <f t="shared" si="8"/>
        <v>3.5992665039076213E-4</v>
      </c>
      <c r="W11" s="1">
        <f t="shared" si="9"/>
        <v>6.5069419782678225E-4</v>
      </c>
    </row>
    <row r="12" spans="1:23" x14ac:dyDescent="0.25">
      <c r="A12" s="1">
        <v>1</v>
      </c>
      <c r="B12" s="1">
        <f>STDEV('ID-11'!B19,'ID-13'!B19,'ID-14'!B19,'ID-15'!B19,'ID-24'!B19,'ID-26'!B19,'ID-29'!B19,'ID-30'!B19,'ID-32'!B19,'ID-33'!B19,'ID-34'!B19,'ID-37'!B19,'ID-38'!B19,'ID-39'!B19,'ID-40'!B19,'ID-44'!B19,'ID-45'!B19,'ID-53'!B19,'ID-57'!B19,'ID-59'!B19,'ID-70'!B19,'ID-71'!B19)</f>
        <v>2.0192425570026424</v>
      </c>
      <c r="C12" s="1">
        <f>STDEV('ID-08'!B19,'ID-09'!B19,'ID-11'!C19,'ID-14'!C19,'ID-18'!B19,'ID-24'!C19,'ID-26'!C19,'ID-29'!C19,'ID-30'!C19,'ID-34'!C19,'ID-36'!B19,'ID-38'!C19,'ID-39'!C19,'ID-40'!C19,'ID-44'!C19,'ID-45'!C19,'ID-57'!C19,'ID-59'!C19)</f>
        <v>0.72988015760991121</v>
      </c>
      <c r="D12" s="1">
        <f>STDEV('ID-13'!C19,'ID-14'!D19,'ID-15'!C19,'ID-16'!B19,'ID-18'!C19,'ID-26'!D19,'ID-29'!D19,'ID-30'!D19,'ID-33'!C19,'ID-34'!D19,'ID-36'!C19,'ID-37'!C19,'ID-38'!D19,'ID-39'!D19,'ID-40'!D19,'ID-45'!D19,'ID-59'!D19,'ID-71'!C19)</f>
        <v>1.4804743815711108</v>
      </c>
      <c r="E12" s="1">
        <f>STDEV('ID-03'!B19,'ID-09'!C19,'ID-13'!D19,'ID-15'!D19,'ID-16'!C19,'ID-18'!D19,'ID-24'!D19,'ID-29'!E19,'ID-30'!E19,'ID-33'!D19,'ID-34'!E19,'ID-36'!D19,'ID-38'!E19,'ID-39'!E19,'ID-40'!E19,'ID-44'!D19,'ID-45'!E19,'ID-57'!D19,'ID-70'!C19,'ID-71'!D19)</f>
        <v>2.5570447210273248</v>
      </c>
      <c r="F12" s="1">
        <f>STDEV('ID-01'!B19,'ID-02'!B19,'ID-03'!C19,'ID-06'!B19,'ID-08'!C19,'ID-09'!D19,'ID-12'!B19,'ID-16'!D19,'ID-18'!E19,'ID-24'!E19,'ID-29'!F19,'ID-33'!E19,'ID-34'!F19,'ID-36'!E19,'ID-38'!F19,'ID-39'!F19,'ID-40'!F19,'ID-45'!F19,'ID-53'!C19,'ID-54'!B19,'ID-57'!E19,'ID-71'!E19)</f>
        <v>2.9883604144421869</v>
      </c>
      <c r="G12" s="1">
        <f>STDEV('ID-01'!C19,'ID-02'!C19,'ID-03'!D19,'ID-07'!B19,'ID-08'!D19,'ID-11'!D19,'ID-18'!F19,'ID-24'!F19,'ID-29'!G19,'ID-31'!B19,'ID-33'!F19,'ID-34'!G19,'ID-36'!F19,'ID-39'!G19,'ID-40'!G19,'ID-44'!E19,'ID-45'!G19,'ID-50'!B19,'ID-53'!D19,'ID-54'!C19,'ID-57'!F19,'ID-59'!E19,'ID-70'!D19,'ID-71'!F19)</f>
        <v>2.8145015749962212</v>
      </c>
      <c r="H12" s="1">
        <f>STDEV('ID-03'!E19,'ID-11'!E19,'ID-13'!E19,'ID-15'!E19,'ID-16'!E19,'ID-18'!G19,'ID-24'!G19,'ID-29'!H19,'ID-30'!F19,'ID-31'!C19,'ID-33'!G19,'ID-34'!H19,'ID-40'!H19,'ID-44'!F19,'ID-45'!H19,'ID-54'!D19,'ID-57'!G19,'ID-59'!F19,'ID-70'!E19,'ID-71'!G19)</f>
        <v>1.737635056281474</v>
      </c>
      <c r="I12" s="1">
        <f>STDEV('ID-12'!C19,'ID-18'!H19,'ID-24'!H19,'ID-29'!I19,'ID-40'!I19,'ID-44'!G19,'ID-45'!I19,'ID-59'!G19)</f>
        <v>2.3319961393100903</v>
      </c>
      <c r="J12" s="1">
        <f>STDEV('ID-31'!D19,'ID-40'!J19,'ID-44'!H19,'ID-45'!J19,'ID-57'!H19)</f>
        <v>2.1002739323463135</v>
      </c>
      <c r="K12" s="1">
        <f>STDEV('ID-26'!E19,'ID-31'!E19,'ID-34'!I19,'ID-36'!G19,'ID-40'!K19,'ID-44'!I19,'ID-57'!I19)</f>
        <v>3.8656168212769617</v>
      </c>
      <c r="M12" s="1">
        <v>1</v>
      </c>
      <c r="N12" s="70">
        <f t="shared" si="0"/>
        <v>3.3640580999664025E-4</v>
      </c>
      <c r="O12" s="1">
        <f t="shared" si="1"/>
        <v>1.2159803425781121E-4</v>
      </c>
      <c r="P12" s="1">
        <f t="shared" si="2"/>
        <v>2.4664703196974707E-4</v>
      </c>
      <c r="Q12" s="1">
        <f t="shared" si="3"/>
        <v>4.2600365052315232E-4</v>
      </c>
      <c r="R12" s="1">
        <f t="shared" si="4"/>
        <v>4.9786084504606842E-4</v>
      </c>
      <c r="S12" s="1">
        <f t="shared" si="5"/>
        <v>4.6889596239437051E-4</v>
      </c>
      <c r="T12" s="1">
        <f t="shared" si="6"/>
        <v>2.8949000037649359E-4</v>
      </c>
      <c r="U12" s="1">
        <f t="shared" si="7"/>
        <v>3.8851055680906105E-4</v>
      </c>
      <c r="V12" s="1">
        <f t="shared" si="8"/>
        <v>3.4990563712889588E-4</v>
      </c>
      <c r="W12" s="1">
        <f t="shared" si="9"/>
        <v>6.4401176242474183E-4</v>
      </c>
    </row>
    <row r="13" spans="1:23" x14ac:dyDescent="0.25">
      <c r="A13" s="1">
        <v>1.125</v>
      </c>
      <c r="B13" s="1">
        <f>STDEV('ID-11'!B20,'ID-13'!B20,'ID-14'!B20,'ID-15'!B20,'ID-24'!B20,'ID-26'!B20,'ID-29'!B20,'ID-30'!B20,'ID-32'!B20,'ID-33'!B20,'ID-34'!B20,'ID-37'!B20,'ID-38'!B20,'ID-39'!B20,'ID-40'!B20,'ID-44'!B20,'ID-45'!B20,'ID-53'!B20,'ID-57'!B20,'ID-59'!B20,'ID-70'!B20,'ID-71'!B20)</f>
        <v>2.0235803064404028</v>
      </c>
      <c r="C13" s="1">
        <f>STDEV('ID-08'!B20,'ID-09'!B20,'ID-11'!C20,'ID-14'!C20,'ID-18'!B20,'ID-24'!C20,'ID-26'!C20,'ID-29'!C20,'ID-30'!C20,'ID-34'!C20,'ID-36'!B20,'ID-38'!C20,'ID-39'!C20,'ID-40'!C20,'ID-44'!C20,'ID-45'!C20,'ID-57'!C20,'ID-59'!C20)</f>
        <v>0.74700950287043444</v>
      </c>
      <c r="D13" s="1">
        <f>STDEV('ID-13'!C20,'ID-14'!D20,'ID-15'!C20,'ID-16'!B20,'ID-18'!C20,'ID-26'!D20,'ID-29'!D20,'ID-30'!D20,'ID-33'!C20,'ID-34'!D20,'ID-36'!C20,'ID-37'!C20,'ID-38'!D20,'ID-39'!D20,'ID-40'!D20,'ID-45'!D20,'ID-59'!D20,'ID-71'!C20)</f>
        <v>1.4719828757029194</v>
      </c>
      <c r="E13" s="1">
        <f>STDEV('ID-03'!B20,'ID-09'!C20,'ID-13'!D20,'ID-15'!D20,'ID-16'!C20,'ID-18'!D20,'ID-24'!D20,'ID-29'!E20,'ID-30'!E20,'ID-33'!D20,'ID-34'!E20,'ID-36'!D20,'ID-38'!E20,'ID-39'!E20,'ID-40'!E20,'ID-44'!D20,'ID-45'!E20,'ID-57'!D20,'ID-70'!C20,'ID-71'!D20)</f>
        <v>2.5178159320764038</v>
      </c>
      <c r="F13" s="1">
        <f>STDEV('ID-01'!B20,'ID-02'!B20,'ID-03'!C20,'ID-06'!B20,'ID-08'!C20,'ID-09'!D20,'ID-12'!B20,'ID-16'!D20,'ID-18'!E20,'ID-24'!E20,'ID-29'!F20,'ID-33'!E20,'ID-34'!F20,'ID-36'!E20,'ID-38'!F20,'ID-39'!F20,'ID-40'!F20,'ID-45'!F20,'ID-53'!C20,'ID-54'!B20,'ID-57'!E20,'ID-71'!E20)</f>
        <v>3.0226201535984507</v>
      </c>
      <c r="G13" s="1">
        <f>STDEV('ID-01'!C20,'ID-02'!C20,'ID-03'!D20,'ID-07'!B20,'ID-08'!D20,'ID-11'!D20,'ID-18'!F20,'ID-24'!F20,'ID-29'!G20,'ID-31'!B20,'ID-33'!F20,'ID-34'!G20,'ID-36'!F20,'ID-39'!G20,'ID-40'!G20,'ID-44'!E20,'ID-45'!G20,'ID-50'!B20,'ID-53'!D20,'ID-54'!C20,'ID-57'!F20,'ID-59'!E20,'ID-70'!D20,'ID-71'!F20)</f>
        <v>2.8200103877862235</v>
      </c>
      <c r="H13" s="1">
        <f>STDEV('ID-03'!E20,'ID-11'!E20,'ID-13'!E20,'ID-15'!E20,'ID-16'!E20,'ID-18'!G20,'ID-24'!G20,'ID-29'!H20,'ID-30'!F20,'ID-31'!C20,'ID-33'!G20,'ID-34'!H20,'ID-40'!H20,'ID-44'!F20,'ID-45'!H20,'ID-54'!D20,'ID-57'!G20,'ID-59'!F20,'ID-70'!E20,'ID-71'!G20)</f>
        <v>1.7340010769685668</v>
      </c>
      <c r="I13" s="1">
        <f>STDEV('ID-12'!C20,'ID-18'!H20,'ID-24'!H20,'ID-29'!I20,'ID-40'!I20,'ID-44'!G20,'ID-45'!I20,'ID-59'!G20)</f>
        <v>2.3343150728183</v>
      </c>
      <c r="J13" s="1">
        <f>STDEV('ID-31'!D20,'ID-40'!J20,'ID-44'!H20,'ID-45'!J20,'ID-57'!H20)</f>
        <v>2.0947457869598241</v>
      </c>
      <c r="K13" s="1">
        <f>STDEV('ID-26'!E20,'ID-31'!E20,'ID-34'!I20,'ID-36'!G20,'ID-40'!K20,'ID-44'!I20,'ID-57'!I20)</f>
        <v>3.8736148254481444</v>
      </c>
      <c r="M13" s="1">
        <v>1.125</v>
      </c>
      <c r="N13" s="70">
        <f t="shared" si="0"/>
        <v>3.3712847905297114E-4</v>
      </c>
      <c r="O13" s="1">
        <f t="shared" si="1"/>
        <v>1.244517831782144E-4</v>
      </c>
      <c r="P13" s="1">
        <f t="shared" si="2"/>
        <v>2.4523234709210637E-4</v>
      </c>
      <c r="Q13" s="1">
        <f t="shared" si="3"/>
        <v>4.1946813428392891E-4</v>
      </c>
      <c r="R13" s="1">
        <f t="shared" si="4"/>
        <v>5.0356851758950189E-4</v>
      </c>
      <c r="S13" s="1">
        <f t="shared" si="5"/>
        <v>4.6981373060518488E-4</v>
      </c>
      <c r="T13" s="1">
        <f t="shared" si="6"/>
        <v>2.8888457942296322E-4</v>
      </c>
      <c r="U13" s="1">
        <f t="shared" si="7"/>
        <v>3.8889689113152882E-4</v>
      </c>
      <c r="V13" s="1">
        <f t="shared" si="8"/>
        <v>3.4898464810750673E-4</v>
      </c>
      <c r="W13" s="1">
        <f t="shared" si="9"/>
        <v>6.4534422991966085E-4</v>
      </c>
    </row>
    <row r="14" spans="1:23" x14ac:dyDescent="0.25">
      <c r="A14" s="1">
        <v>1.25</v>
      </c>
      <c r="B14" s="1">
        <f>STDEV('ID-11'!B21,'ID-13'!B21,'ID-14'!B21,'ID-15'!B21,'ID-24'!B21,'ID-26'!B21,'ID-29'!B21,'ID-30'!B21,'ID-32'!B21,'ID-33'!B21,'ID-34'!B21,'ID-37'!B21,'ID-38'!B21,'ID-39'!B21,'ID-40'!B21,'ID-44'!B21,'ID-45'!B21,'ID-53'!B21,'ID-57'!B21,'ID-59'!B21,'ID-70'!B21,'ID-71'!B21)</f>
        <v>2.0236044272427915</v>
      </c>
      <c r="C14" s="1">
        <f>STDEV('ID-08'!B21,'ID-09'!B21,'ID-11'!C21,'ID-14'!C21,'ID-18'!B21,'ID-24'!C21,'ID-26'!C21,'ID-29'!C21,'ID-30'!C21,'ID-34'!C21,'ID-36'!B21,'ID-38'!C21,'ID-39'!C21,'ID-40'!C21,'ID-44'!C21,'ID-45'!C21,'ID-57'!C21,'ID-59'!C21)</f>
        <v>0.74682906234123225</v>
      </c>
      <c r="D14" s="1">
        <f>STDEV('ID-13'!C21,'ID-14'!D21,'ID-15'!C21,'ID-16'!B21,'ID-18'!C21,'ID-26'!D21,'ID-29'!D21,'ID-30'!D21,'ID-33'!C21,'ID-34'!D21,'ID-36'!C21,'ID-37'!C21,'ID-38'!D21,'ID-39'!D21,'ID-40'!D21,'ID-45'!D21,'ID-59'!D21,'ID-71'!C21)</f>
        <v>1.4706262773158985</v>
      </c>
      <c r="E14" s="1">
        <f>STDEV('ID-03'!B21,'ID-09'!C21,'ID-13'!D21,'ID-15'!D21,'ID-16'!C21,'ID-18'!D21,'ID-24'!D21,'ID-29'!E21,'ID-30'!E21,'ID-33'!D21,'ID-34'!E21,'ID-36'!D21,'ID-38'!E21,'ID-39'!E21,'ID-40'!E21,'ID-44'!D21,'ID-45'!E21,'ID-57'!D21,'ID-70'!C21,'ID-71'!D21)</f>
        <v>2.4205139763837535</v>
      </c>
      <c r="F14" s="1">
        <f>STDEV('ID-01'!B21,'ID-02'!B21,'ID-03'!C21,'ID-06'!B21,'ID-08'!C21,'ID-09'!D21,'ID-12'!B21,'ID-16'!D21,'ID-18'!E21,'ID-24'!E21,'ID-29'!F21,'ID-33'!E21,'ID-34'!F21,'ID-36'!E21,'ID-38'!F21,'ID-39'!F21,'ID-40'!F21,'ID-45'!F21,'ID-53'!C21,'ID-54'!B21,'ID-57'!E21,'ID-71'!E21)</f>
        <v>3.0156235266235214</v>
      </c>
      <c r="G14" s="1">
        <f>STDEV('ID-01'!C21,'ID-02'!C21,'ID-03'!D21,'ID-07'!B21,'ID-08'!D21,'ID-11'!D21,'ID-18'!F21,'ID-24'!F21,'ID-29'!G21,'ID-31'!B21,'ID-33'!F21,'ID-34'!G21,'ID-36'!F21,'ID-39'!G21,'ID-40'!G21,'ID-44'!E21,'ID-45'!G21,'ID-50'!B21,'ID-53'!D21,'ID-54'!C21,'ID-57'!F21,'ID-59'!E21,'ID-70'!D21,'ID-71'!F21)</f>
        <v>2.8165777515874022</v>
      </c>
      <c r="H14" s="1">
        <f>STDEV('ID-03'!E21,'ID-11'!E21,'ID-13'!E21,'ID-15'!E21,'ID-16'!E21,'ID-18'!G21,'ID-24'!G21,'ID-29'!H21,'ID-30'!F21,'ID-31'!C21,'ID-33'!G21,'ID-34'!H21,'ID-40'!H21,'ID-44'!F21,'ID-45'!H21,'ID-54'!D21,'ID-57'!G21,'ID-59'!F21,'ID-70'!E21,'ID-71'!G21)</f>
        <v>1.7400687325948159</v>
      </c>
      <c r="I14" s="1">
        <f>STDEV('ID-12'!C21,'ID-18'!H21,'ID-24'!H21,'ID-29'!I21,'ID-40'!I21,'ID-44'!G21,'ID-45'!I21,'ID-59'!G21)</f>
        <v>2.2554693579697322</v>
      </c>
      <c r="J14" s="1">
        <f>STDEV('ID-31'!D21,'ID-40'!J21,'ID-44'!H21,'ID-45'!J21,'ID-57'!H21)</f>
        <v>2.1000817759910442</v>
      </c>
      <c r="K14" s="1">
        <f>STDEV('ID-26'!E21,'ID-31'!E21,'ID-34'!I21,'ID-36'!G21,'ID-40'!K21,'ID-44'!I21,'ID-57'!I21)</f>
        <v>3.8867945646402502</v>
      </c>
      <c r="M14" s="1">
        <v>1.25</v>
      </c>
      <c r="N14" s="70">
        <f t="shared" si="0"/>
        <v>3.371324975786491E-4</v>
      </c>
      <c r="O14" s="1">
        <f t="shared" si="1"/>
        <v>1.244217217860493E-4</v>
      </c>
      <c r="P14" s="1">
        <f t="shared" si="2"/>
        <v>2.4500633780082868E-4</v>
      </c>
      <c r="Q14" s="1">
        <f t="shared" si="3"/>
        <v>4.0325762846553338E-4</v>
      </c>
      <c r="R14" s="1">
        <f t="shared" si="4"/>
        <v>5.0240287953547873E-4</v>
      </c>
      <c r="S14" s="1">
        <f t="shared" si="5"/>
        <v>4.6924185341446124E-4</v>
      </c>
      <c r="T14" s="1">
        <f t="shared" si="6"/>
        <v>2.8989545085029636E-4</v>
      </c>
      <c r="U14" s="1">
        <f t="shared" si="7"/>
        <v>3.7576119503775744E-4</v>
      </c>
      <c r="V14" s="1">
        <f t="shared" si="8"/>
        <v>3.4987362388010801E-4</v>
      </c>
      <c r="W14" s="1">
        <f t="shared" si="9"/>
        <v>6.475399744690657E-4</v>
      </c>
    </row>
    <row r="15" spans="1:23" x14ac:dyDescent="0.25">
      <c r="A15" s="1">
        <v>1.375</v>
      </c>
      <c r="B15" s="1">
        <f>STDEV('ID-11'!B22,'ID-13'!B22,'ID-14'!B22,'ID-15'!B22,'ID-24'!B22,'ID-26'!B22,'ID-29'!B22,'ID-30'!B22,'ID-32'!B22,'ID-33'!B22,'ID-34'!B22,'ID-37'!B22,'ID-38'!B22,'ID-39'!B22,'ID-40'!B22,'ID-44'!B22,'ID-45'!B22,'ID-53'!B22,'ID-57'!B22,'ID-59'!B22,'ID-70'!B22,'ID-71'!B22)</f>
        <v>2.0316302194370763</v>
      </c>
      <c r="C15" s="1">
        <f>STDEV('ID-08'!B22,'ID-09'!B22,'ID-11'!C22,'ID-14'!C22,'ID-18'!B22,'ID-24'!C22,'ID-26'!C22,'ID-29'!C22,'ID-30'!C22,'ID-34'!C22,'ID-36'!B22,'ID-38'!C22,'ID-39'!C22,'ID-40'!C22,'ID-44'!C22,'ID-45'!C22,'ID-57'!C22,'ID-59'!C22)</f>
        <v>0.77042175227914811</v>
      </c>
      <c r="D15" s="1">
        <f>STDEV('ID-13'!C22,'ID-14'!D22,'ID-15'!C22,'ID-16'!B22,'ID-18'!C22,'ID-26'!D22,'ID-29'!D22,'ID-30'!D22,'ID-33'!C22,'ID-34'!D22,'ID-36'!C22,'ID-37'!C22,'ID-38'!D22,'ID-39'!D22,'ID-40'!D22,'ID-45'!D22,'ID-59'!D22,'ID-71'!C22)</f>
        <v>1.5159206246690531</v>
      </c>
      <c r="E15" s="1">
        <f>STDEV('ID-03'!B22,'ID-09'!C22,'ID-13'!D22,'ID-15'!D22,'ID-16'!C22,'ID-18'!D22,'ID-24'!D22,'ID-29'!E22,'ID-30'!E22,'ID-33'!D22,'ID-34'!E22,'ID-36'!D22,'ID-38'!E22,'ID-39'!E22,'ID-40'!E22,'ID-44'!D22,'ID-45'!E22,'ID-57'!D22,'ID-70'!C22,'ID-71'!D22)</f>
        <v>2.3660209407873101</v>
      </c>
      <c r="F15" s="1">
        <f>STDEV('ID-01'!B22,'ID-02'!B22,'ID-03'!C22,'ID-06'!B22,'ID-08'!C22,'ID-09'!D22,'ID-12'!B22,'ID-16'!D22,'ID-18'!E22,'ID-24'!E22,'ID-29'!F22,'ID-33'!E22,'ID-34'!F22,'ID-36'!E22,'ID-38'!F22,'ID-39'!F22,'ID-40'!F22,'ID-45'!F22,'ID-53'!C22,'ID-54'!B22,'ID-57'!E22,'ID-71'!E22)</f>
        <v>3.0105011069925647</v>
      </c>
      <c r="G15" s="1">
        <f>STDEV('ID-01'!C22,'ID-02'!C22,'ID-03'!D22,'ID-07'!B22,'ID-08'!D22,'ID-11'!D22,'ID-18'!F22,'ID-24'!F22,'ID-29'!G22,'ID-31'!B22,'ID-33'!F22,'ID-34'!G22,'ID-36'!F22,'ID-39'!G22,'ID-40'!G22,'ID-44'!E22,'ID-45'!G22,'ID-50'!B22,'ID-53'!D22,'ID-54'!C22,'ID-57'!F22,'ID-59'!E22,'ID-70'!D22,'ID-71'!F22)</f>
        <v>2.81027133396891</v>
      </c>
      <c r="H15" s="1">
        <f>STDEV('ID-03'!E22,'ID-11'!E22,'ID-13'!E22,'ID-15'!E22,'ID-16'!E22,'ID-18'!G22,'ID-24'!G22,'ID-29'!H22,'ID-30'!F22,'ID-31'!C22,'ID-33'!G22,'ID-34'!H22,'ID-40'!H22,'ID-44'!F22,'ID-45'!H22,'ID-54'!D22,'ID-57'!G22,'ID-59'!F22,'ID-70'!E22,'ID-71'!G22)</f>
        <v>1.7293127682744016</v>
      </c>
      <c r="I15" s="1">
        <f>STDEV('ID-12'!C22,'ID-18'!H22,'ID-24'!H22,'ID-29'!I22,'ID-40'!I22,'ID-44'!G22,'ID-45'!I22,'ID-59'!G22)</f>
        <v>2.265434796185033</v>
      </c>
      <c r="J15" s="1">
        <f>STDEV('ID-31'!D22,'ID-40'!J22,'ID-44'!H22,'ID-45'!J22,'ID-57'!H22)</f>
        <v>2.1398370147615671</v>
      </c>
      <c r="K15" s="1">
        <f>STDEV('ID-26'!E22,'ID-31'!E22,'ID-34'!I22,'ID-36'!G22,'ID-40'!K22,'ID-44'!I22,'ID-57'!I22)</f>
        <v>3.9036275127077911</v>
      </c>
      <c r="M15" s="1">
        <v>1.375</v>
      </c>
      <c r="N15" s="70">
        <f t="shared" si="0"/>
        <v>3.3846959455821694E-4</v>
      </c>
      <c r="O15" s="1">
        <f t="shared" si="1"/>
        <v>1.2835226392970609E-4</v>
      </c>
      <c r="P15" s="1">
        <f t="shared" si="2"/>
        <v>2.5255237606986429E-4</v>
      </c>
      <c r="Q15" s="1">
        <f t="shared" si="3"/>
        <v>3.941790887351659E-4</v>
      </c>
      <c r="R15" s="1">
        <f t="shared" si="4"/>
        <v>5.015494844249613E-4</v>
      </c>
      <c r="S15" s="1">
        <f t="shared" si="5"/>
        <v>4.6819120423922044E-4</v>
      </c>
      <c r="T15" s="1">
        <f t="shared" si="6"/>
        <v>2.8810350719451534E-4</v>
      </c>
      <c r="U15" s="1">
        <f t="shared" si="7"/>
        <v>3.7742143704442649E-4</v>
      </c>
      <c r="V15" s="1">
        <f t="shared" si="8"/>
        <v>3.5649684665927712E-4</v>
      </c>
      <c r="W15" s="1">
        <f t="shared" si="9"/>
        <v>6.5034434361711801E-4</v>
      </c>
    </row>
    <row r="16" spans="1:23" x14ac:dyDescent="0.25">
      <c r="A16" s="1">
        <v>1.5</v>
      </c>
      <c r="B16" s="1">
        <f>STDEV('ID-11'!B23,'ID-13'!B23,'ID-14'!B23,'ID-15'!B23,'ID-24'!B23,'ID-26'!B23,'ID-29'!B23,'ID-30'!B23,'ID-32'!B23,'ID-33'!B23,'ID-34'!B23,'ID-37'!B23,'ID-38'!B23,'ID-39'!B23,'ID-40'!B23,'ID-44'!B23,'ID-45'!B23,'ID-53'!B23,'ID-57'!B23,'ID-59'!B23,'ID-70'!B23,'ID-71'!B23)</f>
        <v>2.0361882604543919</v>
      </c>
      <c r="C16" s="1">
        <f>STDEV('ID-08'!B23,'ID-09'!B23,'ID-11'!C23,'ID-14'!C23,'ID-18'!B23,'ID-24'!C23,'ID-26'!C23,'ID-29'!C23,'ID-30'!C23,'ID-34'!C23,'ID-36'!B23,'ID-38'!C23,'ID-39'!C23,'ID-40'!C23,'ID-44'!C23,'ID-45'!C23,'ID-57'!C23,'ID-59'!C23)</f>
        <v>0.77073527829978339</v>
      </c>
      <c r="D16" s="1">
        <f>STDEV('ID-13'!C23,'ID-14'!D23,'ID-15'!C23,'ID-16'!B23,'ID-18'!C23,'ID-26'!D23,'ID-29'!D23,'ID-30'!D23,'ID-33'!C23,'ID-34'!D23,'ID-36'!C23,'ID-37'!C23,'ID-38'!D23,'ID-39'!D23,'ID-40'!D23,'ID-45'!D23,'ID-59'!D23,'ID-71'!C23)</f>
        <v>1.5349822964769753</v>
      </c>
      <c r="E16" s="1">
        <f>STDEV('ID-03'!B23,'ID-09'!C23,'ID-13'!D23,'ID-15'!D23,'ID-16'!C23,'ID-18'!D23,'ID-24'!D23,'ID-29'!E23,'ID-30'!E23,'ID-33'!D23,'ID-34'!E23,'ID-36'!D23,'ID-38'!E23,'ID-39'!E23,'ID-40'!E23,'ID-44'!D23,'ID-45'!E23,'ID-57'!D23,'ID-70'!C23,'ID-71'!D23)</f>
        <v>2.3072424818011594</v>
      </c>
      <c r="F16" s="1">
        <f>STDEV('ID-01'!B23,'ID-02'!B23,'ID-03'!C23,'ID-06'!B23,'ID-08'!C23,'ID-09'!D23,'ID-12'!B23,'ID-16'!D23,'ID-18'!E23,'ID-24'!E23,'ID-29'!F23,'ID-33'!E23,'ID-34'!F23,'ID-36'!E23,'ID-38'!F23,'ID-39'!F23,'ID-40'!F23,'ID-45'!F23,'ID-53'!C23,'ID-54'!B23,'ID-57'!E23,'ID-71'!E23)</f>
        <v>3.002512895338048</v>
      </c>
      <c r="G16" s="1">
        <f>STDEV('ID-01'!C23,'ID-02'!C23,'ID-03'!D23,'ID-07'!B23,'ID-08'!D23,'ID-11'!D23,'ID-18'!F23,'ID-24'!F23,'ID-29'!G23,'ID-31'!B23,'ID-33'!F23,'ID-34'!G23,'ID-36'!F23,'ID-39'!G23,'ID-40'!G23,'ID-44'!E23,'ID-45'!G23,'ID-50'!B23,'ID-53'!D23,'ID-54'!C23,'ID-57'!F23,'ID-59'!E23,'ID-70'!D23,'ID-71'!F23)</f>
        <v>2.8201929062175499</v>
      </c>
      <c r="H16" s="1">
        <f>STDEV('ID-03'!E23,'ID-11'!E23,'ID-13'!E23,'ID-15'!E23,'ID-16'!E23,'ID-18'!G23,'ID-24'!G23,'ID-29'!H23,'ID-30'!F23,'ID-31'!C23,'ID-33'!G23,'ID-34'!H23,'ID-40'!H23,'ID-44'!F23,'ID-45'!H23,'ID-54'!D23,'ID-57'!G23,'ID-59'!F23,'ID-70'!E23,'ID-71'!G23)</f>
        <v>1.7563650195405007</v>
      </c>
      <c r="I16" s="1">
        <f>STDEV('ID-12'!C23,'ID-18'!H23,'ID-24'!H23,'ID-29'!I23,'ID-40'!I23,'ID-44'!G23,'ID-45'!I23,'ID-59'!G23)</f>
        <v>2.274657423036234</v>
      </c>
      <c r="J16" s="1">
        <f>STDEV('ID-31'!D23,'ID-40'!J23,'ID-44'!H23,'ID-45'!J23,'ID-57'!H23)</f>
        <v>2.1487102773831031</v>
      </c>
      <c r="K16" s="1">
        <f>STDEV('ID-26'!E23,'ID-31'!E23,'ID-34'!I23,'ID-36'!G23,'ID-40'!K23,'ID-44'!I23,'ID-57'!I23)</f>
        <v>3.9617895438391399</v>
      </c>
      <c r="M16" s="1">
        <v>1.5</v>
      </c>
      <c r="N16" s="70">
        <f t="shared" si="0"/>
        <v>3.392289641917017E-4</v>
      </c>
      <c r="O16" s="1">
        <f t="shared" si="1"/>
        <v>1.2840449736474391E-4</v>
      </c>
      <c r="P16" s="1">
        <f t="shared" si="2"/>
        <v>2.5572805059306407E-4</v>
      </c>
      <c r="Q16" s="1">
        <f t="shared" si="3"/>
        <v>3.8438659746807319E-4</v>
      </c>
      <c r="R16" s="1">
        <f t="shared" si="4"/>
        <v>5.0021864836331884E-4</v>
      </c>
      <c r="S16" s="1">
        <f t="shared" si="5"/>
        <v>4.6984413817584384E-4</v>
      </c>
      <c r="T16" s="1">
        <f t="shared" si="6"/>
        <v>2.9261041225544745E-4</v>
      </c>
      <c r="U16" s="1">
        <f t="shared" si="7"/>
        <v>3.789579266778366E-4</v>
      </c>
      <c r="V16" s="1">
        <f t="shared" si="8"/>
        <v>3.5797513221202498E-4</v>
      </c>
      <c r="W16" s="1">
        <f t="shared" si="9"/>
        <v>6.6003413800360072E-4</v>
      </c>
    </row>
    <row r="17" spans="1:23" x14ac:dyDescent="0.25">
      <c r="A17" s="1">
        <v>1.625</v>
      </c>
      <c r="B17" s="1">
        <f>STDEV('ID-11'!B24,'ID-13'!B24,'ID-14'!B24,'ID-15'!B24,'ID-24'!B24,'ID-26'!B24,'ID-29'!B24,'ID-30'!B24,'ID-32'!B24,'ID-33'!B24,'ID-34'!B24,'ID-37'!B24,'ID-38'!B24,'ID-39'!B24,'ID-40'!B24,'ID-44'!B24,'ID-45'!B24,'ID-53'!B24,'ID-57'!B24,'ID-59'!B24,'ID-70'!B24,'ID-71'!B24)</f>
        <v>2.0257082175917001</v>
      </c>
      <c r="C17" s="1">
        <f>STDEV('ID-08'!B24,'ID-09'!B24,'ID-11'!C24,'ID-14'!C24,'ID-18'!B24,'ID-24'!C24,'ID-26'!C24,'ID-29'!C24,'ID-30'!C24,'ID-34'!C24,'ID-36'!B24,'ID-38'!C24,'ID-39'!C24,'ID-40'!C24,'ID-44'!C24,'ID-45'!C24,'ID-57'!C24,'ID-59'!C24)</f>
        <v>0.7461722411449867</v>
      </c>
      <c r="D17" s="1">
        <f>STDEV('ID-13'!C24,'ID-14'!D24,'ID-15'!C24,'ID-16'!B24,'ID-18'!C24,'ID-26'!D24,'ID-29'!D24,'ID-30'!D24,'ID-33'!C24,'ID-34'!D24,'ID-36'!C24,'ID-37'!C24,'ID-38'!D24,'ID-39'!D24,'ID-40'!D24,'ID-45'!D24,'ID-59'!D24,'ID-71'!C24)</f>
        <v>1.5393177402538838</v>
      </c>
      <c r="E17" s="1">
        <f>STDEV('ID-03'!B24,'ID-09'!C24,'ID-13'!D24,'ID-15'!D24,'ID-16'!C24,'ID-18'!D24,'ID-24'!D24,'ID-29'!E24,'ID-30'!E24,'ID-33'!D24,'ID-34'!E24,'ID-36'!D24,'ID-38'!E24,'ID-39'!E24,'ID-40'!E24,'ID-44'!D24,'ID-45'!E24,'ID-57'!D24,'ID-70'!C24,'ID-71'!D24)</f>
        <v>2.2775665304141306</v>
      </c>
      <c r="F17" s="1">
        <f>STDEV('ID-01'!B24,'ID-02'!B24,'ID-03'!C24,'ID-06'!B24,'ID-08'!C24,'ID-09'!D24,'ID-12'!B24,'ID-16'!D24,'ID-18'!E24,'ID-24'!E24,'ID-29'!F24,'ID-33'!E24,'ID-34'!F24,'ID-36'!E24,'ID-38'!F24,'ID-39'!F24,'ID-40'!F24,'ID-45'!F24,'ID-53'!C24,'ID-54'!B24,'ID-57'!E24,'ID-71'!E24)</f>
        <v>2.9836674247896919</v>
      </c>
      <c r="G17" s="1">
        <f>STDEV('ID-01'!C24,'ID-02'!C24,'ID-03'!D24,'ID-07'!B24,'ID-08'!D24,'ID-11'!D24,'ID-18'!F24,'ID-24'!F24,'ID-29'!G24,'ID-31'!B24,'ID-33'!F24,'ID-34'!G24,'ID-36'!F24,'ID-39'!G24,'ID-40'!G24,'ID-44'!E24,'ID-45'!G24,'ID-50'!B24,'ID-53'!D24,'ID-54'!C24,'ID-57'!F24,'ID-59'!E24,'ID-70'!D24,'ID-71'!F24)</f>
        <v>2.8317284454460174</v>
      </c>
      <c r="H17" s="1">
        <f>STDEV('ID-03'!E24,'ID-11'!E24,'ID-13'!E24,'ID-15'!E24,'ID-16'!E24,'ID-18'!G24,'ID-24'!G24,'ID-29'!H24,'ID-30'!F24,'ID-31'!C24,'ID-33'!G24,'ID-34'!H24,'ID-40'!H24,'ID-44'!F24,'ID-45'!H24,'ID-54'!D24,'ID-57'!G24,'ID-59'!F24,'ID-70'!E24,'ID-71'!G24)</f>
        <v>1.7529020702495397</v>
      </c>
      <c r="I17" s="1">
        <f>STDEV('ID-12'!C24,'ID-18'!H24,'ID-24'!H24,'ID-29'!I24,'ID-40'!I24,'ID-44'!G24,'ID-45'!I24,'ID-59'!G24)</f>
        <v>2.3345328122495856</v>
      </c>
      <c r="J17" s="1">
        <f>STDEV('ID-31'!D24,'ID-40'!J24,'ID-44'!H24,'ID-45'!J24,'ID-57'!H24)</f>
        <v>2.0573660761596169</v>
      </c>
      <c r="K17" s="1">
        <f>STDEV('ID-26'!E24,'ID-31'!E24,'ID-34'!I24,'ID-36'!G24,'ID-40'!K24,'ID-44'!I24,'ID-57'!I24)</f>
        <v>3.9936904526287664</v>
      </c>
      <c r="M17" s="1">
        <v>1.625</v>
      </c>
      <c r="N17" s="70">
        <f t="shared" si="0"/>
        <v>3.3748298905077726E-4</v>
      </c>
      <c r="O17" s="1">
        <f t="shared" si="1"/>
        <v>1.243122953747548E-4</v>
      </c>
      <c r="P17" s="1">
        <f t="shared" si="2"/>
        <v>2.5645033552629704E-4</v>
      </c>
      <c r="Q17" s="1">
        <f t="shared" si="3"/>
        <v>3.7944258396699419E-4</v>
      </c>
      <c r="R17" s="1">
        <f t="shared" si="4"/>
        <v>4.9707899296996274E-4</v>
      </c>
      <c r="S17" s="1">
        <f t="shared" si="5"/>
        <v>4.7176595901130653E-4</v>
      </c>
      <c r="T17" s="1">
        <f t="shared" si="6"/>
        <v>2.9203348490357332E-4</v>
      </c>
      <c r="U17" s="1">
        <f t="shared" si="7"/>
        <v>3.8893316652078099E-4</v>
      </c>
      <c r="V17" s="1">
        <f t="shared" si="8"/>
        <v>3.4275718828819218E-4</v>
      </c>
      <c r="W17" s="1">
        <f t="shared" si="9"/>
        <v>6.6534882940795254E-4</v>
      </c>
    </row>
    <row r="18" spans="1:23" x14ac:dyDescent="0.25">
      <c r="A18" s="1">
        <v>1.75</v>
      </c>
      <c r="B18" s="1">
        <f>STDEV('ID-11'!B25,'ID-13'!B25,'ID-14'!B25,'ID-15'!B25,'ID-24'!B25,'ID-26'!B25,'ID-29'!B25,'ID-30'!B25,'ID-32'!B25,'ID-33'!B25,'ID-34'!B25,'ID-37'!B25,'ID-38'!B25,'ID-39'!B25,'ID-40'!B25,'ID-44'!B25,'ID-45'!B25,'ID-53'!B25,'ID-57'!B25,'ID-59'!B25,'ID-70'!B25,'ID-71'!B25)</f>
        <v>2.0166205767763175</v>
      </c>
      <c r="C18" s="1">
        <f>STDEV('ID-08'!B25,'ID-09'!B25,'ID-11'!C25,'ID-14'!C25,'ID-18'!B25,'ID-24'!C25,'ID-26'!C25,'ID-29'!C25,'ID-30'!C25,'ID-34'!C25,'ID-36'!B25,'ID-38'!C25,'ID-39'!C25,'ID-40'!C25,'ID-44'!C25,'ID-45'!C25,'ID-57'!C25,'ID-59'!C25)</f>
        <v>0.74001954564622019</v>
      </c>
      <c r="D18" s="1">
        <f>STDEV('ID-13'!C25,'ID-14'!D25,'ID-15'!C25,'ID-16'!B25,'ID-18'!C25,'ID-26'!D25,'ID-29'!D25,'ID-30'!D25,'ID-33'!C25,'ID-34'!D25,'ID-36'!C25,'ID-37'!C25,'ID-38'!D25,'ID-39'!D25,'ID-40'!D25,'ID-45'!D25,'ID-59'!D25,'ID-71'!C25)</f>
        <v>1.5455812598574321</v>
      </c>
      <c r="E18" s="1">
        <f>STDEV('ID-03'!B25,'ID-09'!C25,'ID-13'!D25,'ID-15'!D25,'ID-16'!C25,'ID-18'!D25,'ID-24'!D25,'ID-29'!E25,'ID-30'!E25,'ID-33'!D25,'ID-34'!E25,'ID-36'!D25,'ID-38'!E25,'ID-39'!E25,'ID-40'!E25,'ID-44'!D25,'ID-45'!E25,'ID-57'!D25,'ID-70'!C25,'ID-71'!D25)</f>
        <v>2.2115179269700471</v>
      </c>
      <c r="F18" s="1">
        <f>STDEV('ID-01'!B25,'ID-02'!B25,'ID-03'!C25,'ID-06'!B25,'ID-08'!C25,'ID-09'!D25,'ID-12'!B25,'ID-16'!D25,'ID-18'!E25,'ID-24'!E25,'ID-29'!F25,'ID-33'!E25,'ID-34'!F25,'ID-36'!E25,'ID-38'!F25,'ID-39'!F25,'ID-40'!F25,'ID-45'!F25,'ID-53'!C25,'ID-54'!B25,'ID-57'!E25,'ID-71'!E25)</f>
        <v>2.9645456151790737</v>
      </c>
      <c r="G18" s="1">
        <f>STDEV('ID-01'!C25,'ID-02'!C25,'ID-03'!D25,'ID-07'!B25,'ID-08'!D25,'ID-11'!D25,'ID-18'!F25,'ID-24'!F25,'ID-29'!G25,'ID-31'!B25,'ID-33'!F25,'ID-34'!G25,'ID-36'!F25,'ID-39'!G25,'ID-40'!G25,'ID-44'!E25,'ID-45'!G25,'ID-50'!B25,'ID-53'!D25,'ID-54'!C25,'ID-57'!F25,'ID-59'!E25,'ID-70'!D25,'ID-71'!F25)</f>
        <v>2.8159363587928228</v>
      </c>
      <c r="H18" s="1">
        <f>STDEV('ID-03'!E25,'ID-11'!E25,'ID-13'!E25,'ID-15'!E25,'ID-16'!E25,'ID-18'!G25,'ID-24'!G25,'ID-29'!H25,'ID-30'!F25,'ID-31'!C25,'ID-33'!G25,'ID-34'!H25,'ID-40'!H25,'ID-44'!F25,'ID-45'!H25,'ID-54'!D25,'ID-57'!G25,'ID-59'!F25,'ID-70'!E25,'ID-71'!G25)</f>
        <v>1.7331801594724781</v>
      </c>
      <c r="I18" s="1">
        <f>STDEV('ID-12'!C25,'ID-18'!H25,'ID-24'!H25,'ID-29'!I25,'ID-40'!I25,'ID-44'!G25,'ID-45'!I25,'ID-59'!G25)</f>
        <v>2.3434638867133373</v>
      </c>
      <c r="J18" s="1">
        <f>STDEV('ID-31'!D25,'ID-40'!J25,'ID-44'!H25,'ID-45'!J25,'ID-57'!H25)</f>
        <v>2.0487956714116309</v>
      </c>
      <c r="K18" s="1">
        <f>STDEV('ID-26'!E25,'ID-31'!E25,'ID-34'!I25,'ID-36'!G25,'ID-40'!K25,'ID-44'!I25,'ID-57'!I25)</f>
        <v>3.8931560193537478</v>
      </c>
      <c r="M18" s="1">
        <v>1.75</v>
      </c>
      <c r="N18" s="70">
        <f t="shared" si="0"/>
        <v>3.359689880909345E-4</v>
      </c>
      <c r="O18" s="1">
        <f t="shared" si="1"/>
        <v>1.232872563046603E-4</v>
      </c>
      <c r="P18" s="1">
        <f t="shared" si="2"/>
        <v>2.5749383789224823E-4</v>
      </c>
      <c r="Q18" s="1">
        <f t="shared" si="3"/>
        <v>3.684388866332099E-4</v>
      </c>
      <c r="R18" s="1">
        <f t="shared" si="4"/>
        <v>4.9389329948883371E-4</v>
      </c>
      <c r="S18" s="1">
        <f t="shared" si="5"/>
        <v>4.691349973748843E-4</v>
      </c>
      <c r="T18" s="1">
        <f t="shared" si="6"/>
        <v>2.8874781456811484E-4</v>
      </c>
      <c r="U18" s="1">
        <f t="shared" si="7"/>
        <v>3.9042108352644201E-4</v>
      </c>
      <c r="V18" s="1">
        <f t="shared" si="8"/>
        <v>3.4132935885717772E-4</v>
      </c>
      <c r="W18" s="1">
        <f t="shared" si="9"/>
        <v>6.4859979282433442E-4</v>
      </c>
    </row>
    <row r="19" spans="1:23" x14ac:dyDescent="0.25">
      <c r="A19" s="1">
        <v>1.875</v>
      </c>
      <c r="B19" s="1">
        <f>STDEV('ID-11'!B26,'ID-13'!B26,'ID-14'!B26,'ID-15'!B26,'ID-24'!B26,'ID-26'!B26,'ID-29'!B26,'ID-30'!B26,'ID-32'!B26,'ID-33'!B26,'ID-34'!B26,'ID-37'!B26,'ID-38'!B26,'ID-39'!B26,'ID-40'!B26,'ID-44'!B26,'ID-45'!B26,'ID-53'!B26,'ID-57'!B26,'ID-59'!B26,'ID-70'!B26,'ID-71'!B26)</f>
        <v>2.0138181135176527</v>
      </c>
      <c r="C19" s="1">
        <f>STDEV('ID-08'!B26,'ID-09'!B26,'ID-11'!C26,'ID-14'!C26,'ID-18'!B26,'ID-24'!C26,'ID-26'!C26,'ID-29'!C26,'ID-30'!C26,'ID-34'!C26,'ID-36'!B26,'ID-38'!C26,'ID-39'!C26,'ID-40'!C26,'ID-44'!C26,'ID-45'!C26,'ID-57'!C26,'ID-59'!C26)</f>
        <v>0.70113378539282523</v>
      </c>
      <c r="D19" s="1">
        <f>STDEV('ID-13'!C26,'ID-14'!D26,'ID-15'!C26,'ID-16'!B26,'ID-18'!C26,'ID-26'!D26,'ID-29'!D26,'ID-30'!D26,'ID-33'!C26,'ID-34'!D26,'ID-36'!C26,'ID-37'!C26,'ID-38'!D26,'ID-39'!D26,'ID-40'!D26,'ID-45'!D26,'ID-59'!D26,'ID-71'!C26)</f>
        <v>1.5566325863961825</v>
      </c>
      <c r="E19" s="1">
        <f>STDEV('ID-03'!B26,'ID-09'!C26,'ID-13'!D26,'ID-15'!D26,'ID-16'!C26,'ID-18'!D26,'ID-24'!D26,'ID-29'!E26,'ID-30'!E26,'ID-33'!D26,'ID-34'!E26,'ID-36'!D26,'ID-38'!E26,'ID-39'!E26,'ID-40'!E26,'ID-44'!D26,'ID-45'!E26,'ID-57'!D26,'ID-70'!C26,'ID-71'!D26)</f>
        <v>2.1858344232548585</v>
      </c>
      <c r="F19" s="1">
        <f>STDEV('ID-01'!B26,'ID-02'!B26,'ID-03'!C26,'ID-06'!B26,'ID-08'!C26,'ID-09'!D26,'ID-12'!B26,'ID-16'!D26,'ID-18'!E26,'ID-24'!E26,'ID-29'!F26,'ID-33'!E26,'ID-34'!F26,'ID-36'!E26,'ID-38'!F26,'ID-39'!F26,'ID-40'!F26,'ID-45'!F26,'ID-53'!C26,'ID-54'!B26,'ID-57'!E26,'ID-71'!E26)</f>
        <v>2.9657949054761672</v>
      </c>
      <c r="G19" s="1">
        <f>STDEV('ID-01'!C26,'ID-02'!C26,'ID-03'!D26,'ID-07'!B26,'ID-08'!D26,'ID-11'!D26,'ID-18'!F26,'ID-24'!F26,'ID-29'!G26,'ID-31'!B26,'ID-33'!F26,'ID-34'!G26,'ID-36'!F26,'ID-39'!G26,'ID-40'!G26,'ID-44'!E26,'ID-45'!G26,'ID-50'!B26,'ID-53'!D26,'ID-54'!C26,'ID-57'!F26,'ID-59'!E26,'ID-70'!D26,'ID-71'!F26)</f>
        <v>2.8136879323240049</v>
      </c>
      <c r="H19" s="1">
        <f>STDEV('ID-03'!E26,'ID-11'!E26,'ID-13'!E26,'ID-15'!E26,'ID-16'!E26,'ID-18'!G26,'ID-24'!G26,'ID-29'!H26,'ID-30'!F26,'ID-31'!C26,'ID-33'!G26,'ID-34'!H26,'ID-40'!H26,'ID-44'!F26,'ID-45'!H26,'ID-54'!D26,'ID-57'!G26,'ID-59'!F26,'ID-70'!E26,'ID-71'!G26)</f>
        <v>1.7420637936349652</v>
      </c>
      <c r="I19" s="1">
        <f>STDEV('ID-12'!C26,'ID-18'!H26,'ID-24'!H26,'ID-29'!I26,'ID-40'!I26,'ID-44'!G26,'ID-45'!I26,'ID-59'!G26)</f>
        <v>2.3472841393669932</v>
      </c>
      <c r="J19" s="1">
        <f>STDEV('ID-31'!D26,'ID-40'!J26,'ID-44'!H26,'ID-45'!J26,'ID-57'!H26)</f>
        <v>2.0173291808229239</v>
      </c>
      <c r="K19" s="1">
        <f>STDEV('ID-26'!E26,'ID-31'!E26,'ID-34'!I26,'ID-36'!G26,'ID-40'!K26,'ID-44'!I26,'ID-57'!I26)</f>
        <v>3.8563875515169368</v>
      </c>
      <c r="M19" s="1">
        <v>1.875</v>
      </c>
      <c r="N19" s="70">
        <f t="shared" si="0"/>
        <v>3.3550209771204099E-4</v>
      </c>
      <c r="O19" s="1">
        <f t="shared" si="1"/>
        <v>1.1680888864644469E-4</v>
      </c>
      <c r="P19" s="1">
        <f t="shared" si="2"/>
        <v>2.59334988893604E-4</v>
      </c>
      <c r="Q19" s="1">
        <f t="shared" si="3"/>
        <v>3.6416001491425948E-4</v>
      </c>
      <c r="R19" s="1">
        <f t="shared" si="4"/>
        <v>4.9410143125232947E-4</v>
      </c>
      <c r="S19" s="1">
        <f t="shared" si="5"/>
        <v>4.6876040952517926E-4</v>
      </c>
      <c r="T19" s="1">
        <f t="shared" si="6"/>
        <v>2.9022782801958524E-4</v>
      </c>
      <c r="U19" s="1">
        <f t="shared" si="7"/>
        <v>3.910575376185411E-4</v>
      </c>
      <c r="V19" s="1">
        <f t="shared" si="8"/>
        <v>3.3608704152509916E-4</v>
      </c>
      <c r="W19" s="1">
        <f t="shared" si="9"/>
        <v>6.4247416608272166E-4</v>
      </c>
    </row>
    <row r="20" spans="1:23" x14ac:dyDescent="0.25">
      <c r="A20" s="1">
        <v>2</v>
      </c>
      <c r="B20" s="1">
        <f>STDEV('ID-11'!B27,'ID-13'!B27,'ID-14'!B27,'ID-15'!B27,'ID-24'!B27,'ID-26'!B27,'ID-29'!B27,'ID-30'!B27,'ID-32'!B27,'ID-33'!B27,'ID-34'!B27,'ID-37'!B27,'ID-38'!B27,'ID-39'!B27,'ID-40'!B27,'ID-44'!B27,'ID-45'!B27,'ID-53'!B27,'ID-57'!B27,'ID-59'!B27,'ID-70'!B27,'ID-71'!B27)</f>
        <v>2.0047742362075218</v>
      </c>
      <c r="C20" s="1">
        <f>STDEV('ID-08'!B27,'ID-09'!B27,'ID-11'!C27,'ID-14'!C27,'ID-18'!B27,'ID-24'!C27,'ID-26'!C27,'ID-29'!C27,'ID-30'!C27,'ID-34'!C27,'ID-36'!B27,'ID-38'!C27,'ID-39'!C27,'ID-40'!C27,'ID-44'!C27,'ID-45'!C27,'ID-57'!C27,'ID-59'!C27)</f>
        <v>0.68165185769182557</v>
      </c>
      <c r="D20" s="1">
        <f>STDEV('ID-13'!C27,'ID-14'!D27,'ID-15'!C27,'ID-16'!B27,'ID-18'!C27,'ID-26'!D27,'ID-29'!D27,'ID-30'!D27,'ID-33'!C27,'ID-34'!D27,'ID-36'!C27,'ID-37'!C27,'ID-38'!D27,'ID-39'!D27,'ID-40'!D27,'ID-45'!D27,'ID-59'!D27,'ID-71'!C27)</f>
        <v>1.556749106870611</v>
      </c>
      <c r="E20" s="1">
        <f>STDEV('ID-03'!B27,'ID-09'!C27,'ID-13'!D27,'ID-15'!D27,'ID-16'!C27,'ID-18'!D27,'ID-24'!D27,'ID-29'!E27,'ID-30'!E27,'ID-33'!D27,'ID-34'!E27,'ID-36'!D27,'ID-38'!E27,'ID-39'!E27,'ID-40'!E27,'ID-44'!D27,'ID-45'!E27,'ID-57'!D27,'ID-70'!C27,'ID-71'!D27)</f>
        <v>2.1533747331318311</v>
      </c>
      <c r="F20" s="1">
        <f>STDEV('ID-01'!B27,'ID-02'!B27,'ID-03'!C27,'ID-06'!B27,'ID-08'!C27,'ID-09'!D27,'ID-12'!B27,'ID-16'!D27,'ID-18'!E27,'ID-24'!E27,'ID-29'!F27,'ID-33'!E27,'ID-34'!F27,'ID-36'!E27,'ID-38'!F27,'ID-39'!F27,'ID-40'!F27,'ID-45'!F27,'ID-53'!C27,'ID-54'!B27,'ID-57'!E27,'ID-71'!E27)</f>
        <v>2.9611956622471669</v>
      </c>
      <c r="G20" s="1">
        <f>STDEV('ID-01'!C27,'ID-02'!C27,'ID-03'!D27,'ID-07'!B27,'ID-08'!D27,'ID-11'!D27,'ID-18'!F27,'ID-24'!F27,'ID-29'!G27,'ID-31'!B27,'ID-33'!F27,'ID-34'!G27,'ID-36'!F27,'ID-39'!G27,'ID-40'!G27,'ID-44'!E27,'ID-45'!G27,'ID-50'!B27,'ID-53'!D27,'ID-54'!C27,'ID-57'!F27,'ID-59'!E27,'ID-70'!D27,'ID-71'!F27)</f>
        <v>2.8191225452833475</v>
      </c>
      <c r="H20" s="1">
        <f>STDEV('ID-03'!E27,'ID-11'!E27,'ID-13'!E27,'ID-15'!E27,'ID-16'!E27,'ID-18'!G27,'ID-24'!G27,'ID-29'!H27,'ID-30'!F27,'ID-31'!C27,'ID-33'!G27,'ID-34'!H27,'ID-40'!H27,'ID-44'!F27,'ID-45'!H27,'ID-54'!D27,'ID-57'!G27,'ID-59'!F27,'ID-70'!E27,'ID-71'!G27)</f>
        <v>1.7708484336618033</v>
      </c>
      <c r="I20" s="1">
        <f>STDEV('ID-12'!C27,'ID-18'!H27,'ID-24'!H27,'ID-29'!I27,'ID-40'!I27,'ID-44'!G27,'ID-45'!I27,'ID-59'!G27)</f>
        <v>2.3538647035890938</v>
      </c>
      <c r="J20" s="1">
        <f>STDEV('ID-31'!D27,'ID-40'!J27,'ID-44'!H27,'ID-45'!J27,'ID-57'!H27)</f>
        <v>2.0192724818169792</v>
      </c>
      <c r="K20" s="1">
        <f>STDEV('ID-26'!E27,'ID-31'!E27,'ID-34'!I27,'ID-36'!G27,'ID-40'!K27,'ID-44'!I27,'ID-57'!I27)</f>
        <v>3.906074147390671</v>
      </c>
      <c r="M20" s="1">
        <v>2</v>
      </c>
      <c r="N20" s="70">
        <f t="shared" si="0"/>
        <v>3.3399538775217316E-4</v>
      </c>
      <c r="O20" s="1">
        <f t="shared" si="1"/>
        <v>1.1356319949145815E-4</v>
      </c>
      <c r="P20" s="1">
        <f t="shared" si="2"/>
        <v>2.5935440120464378E-4</v>
      </c>
      <c r="Q20" s="1">
        <f t="shared" si="3"/>
        <v>3.5875223053976311E-4</v>
      </c>
      <c r="R20" s="1">
        <f t="shared" si="4"/>
        <v>4.9333519733037808E-4</v>
      </c>
      <c r="S20" s="1">
        <f t="shared" si="5"/>
        <v>4.696658160442057E-4</v>
      </c>
      <c r="T20" s="1">
        <f t="shared" si="6"/>
        <v>2.9502334904805646E-4</v>
      </c>
      <c r="U20" s="1">
        <f t="shared" si="7"/>
        <v>3.9215385961794308E-4</v>
      </c>
      <c r="V20" s="1">
        <f t="shared" si="8"/>
        <v>3.3641079547070877E-4</v>
      </c>
      <c r="W20" s="1">
        <f t="shared" si="9"/>
        <v>6.5075195295528584E-4</v>
      </c>
    </row>
    <row r="21" spans="1:23" x14ac:dyDescent="0.25">
      <c r="A21" s="1">
        <v>2.125</v>
      </c>
      <c r="B21" s="1">
        <f>STDEV('ID-11'!B28,'ID-13'!B28,'ID-14'!B28,'ID-15'!B28,'ID-24'!B28,'ID-26'!B28,'ID-29'!B28,'ID-30'!B28,'ID-32'!B28,'ID-33'!B28,'ID-34'!B28,'ID-37'!B28,'ID-38'!B28,'ID-39'!B28,'ID-40'!B28,'ID-44'!B28,'ID-45'!B28,'ID-53'!B28,'ID-57'!B28,'ID-59'!B28,'ID-70'!B28,'ID-71'!B28)</f>
        <v>1.9886128911897898</v>
      </c>
      <c r="C21" s="1">
        <f>STDEV('ID-08'!B28,'ID-09'!B28,'ID-11'!C28,'ID-14'!C28,'ID-18'!B28,'ID-24'!C28,'ID-26'!C28,'ID-29'!C28,'ID-30'!C28,'ID-34'!C28,'ID-36'!B28,'ID-38'!C28,'ID-39'!C28,'ID-40'!C28,'ID-44'!C28,'ID-45'!C28,'ID-57'!C28,'ID-59'!C28)</f>
        <v>0.6657051795510861</v>
      </c>
      <c r="D21" s="1">
        <f>STDEV('ID-13'!C28,'ID-14'!D28,'ID-15'!C28,'ID-16'!B28,'ID-18'!C28,'ID-26'!D28,'ID-29'!D28,'ID-30'!D28,'ID-33'!C28,'ID-34'!D28,'ID-36'!C28,'ID-37'!C28,'ID-38'!D28,'ID-39'!D28,'ID-40'!D28,'ID-45'!D28,'ID-59'!D28,'ID-71'!C28)</f>
        <v>1.5672675487852887</v>
      </c>
      <c r="E21" s="1">
        <f>STDEV('ID-03'!B28,'ID-09'!C28,'ID-13'!D28,'ID-15'!D28,'ID-16'!C28,'ID-18'!D28,'ID-24'!D28,'ID-29'!E28,'ID-30'!E28,'ID-33'!D28,'ID-34'!E28,'ID-36'!D28,'ID-38'!E28,'ID-39'!E28,'ID-40'!E28,'ID-44'!D28,'ID-45'!E28,'ID-57'!D28,'ID-70'!C28,'ID-71'!D28)</f>
        <v>2.2230259193326241</v>
      </c>
      <c r="F21" s="1">
        <f>STDEV('ID-01'!B28,'ID-02'!B28,'ID-03'!C28,'ID-06'!B28,'ID-08'!C28,'ID-09'!D28,'ID-12'!B28,'ID-16'!D28,'ID-18'!E28,'ID-24'!E28,'ID-29'!F28,'ID-33'!E28,'ID-34'!F28,'ID-36'!E28,'ID-38'!F28,'ID-39'!F28,'ID-40'!F28,'ID-45'!F28,'ID-53'!C28,'ID-54'!B28,'ID-57'!E28,'ID-71'!E28)</f>
        <v>2.9641788694554609</v>
      </c>
      <c r="G21" s="1">
        <f>STDEV('ID-01'!C28,'ID-02'!C28,'ID-03'!D28,'ID-07'!B28,'ID-08'!D28,'ID-11'!D28,'ID-18'!F28,'ID-24'!F28,'ID-29'!G28,'ID-31'!B28,'ID-33'!F28,'ID-34'!G28,'ID-36'!F28,'ID-39'!G28,'ID-40'!G28,'ID-44'!E28,'ID-45'!G28,'ID-50'!B28,'ID-53'!D28,'ID-54'!C28,'ID-57'!F28,'ID-59'!E28,'ID-70'!D28,'ID-71'!F28)</f>
        <v>2.811921207594148</v>
      </c>
      <c r="H21" s="1">
        <f>STDEV('ID-03'!E28,'ID-11'!E28,'ID-13'!E28,'ID-15'!E28,'ID-16'!E28,'ID-18'!G28,'ID-24'!G28,'ID-29'!H28,'ID-30'!F28,'ID-31'!C28,'ID-33'!G28,'ID-34'!H28,'ID-40'!H28,'ID-44'!F28,'ID-45'!H28,'ID-54'!D28,'ID-57'!G28,'ID-59'!F28,'ID-70'!E28,'ID-71'!G28)</f>
        <v>1.7692847943552958</v>
      </c>
      <c r="I21" s="1">
        <f>STDEV('ID-12'!C28,'ID-18'!H28,'ID-24'!H28,'ID-29'!I28,'ID-40'!I28,'ID-44'!G28,'ID-45'!I28,'ID-59'!G28)</f>
        <v>2.3372677580130832</v>
      </c>
      <c r="J21" s="1">
        <f>STDEV('ID-31'!D28,'ID-40'!J28,'ID-44'!H28,'ID-45'!J28,'ID-57'!H28)</f>
        <v>2.0609314511250543</v>
      </c>
      <c r="K21" s="1">
        <f>STDEV('ID-26'!E28,'ID-31'!E28,'ID-34'!I28,'ID-36'!G28,'ID-40'!K28,'ID-44'!I28,'ID-57'!I28)</f>
        <v>3.9784523553315796</v>
      </c>
      <c r="M21" s="1">
        <v>2.125</v>
      </c>
      <c r="N21" s="70">
        <f t="shared" si="0"/>
        <v>3.3130290767221902E-4</v>
      </c>
      <c r="O21" s="1">
        <f t="shared" si="1"/>
        <v>1.1090648291321095E-4</v>
      </c>
      <c r="P21" s="1">
        <f t="shared" si="2"/>
        <v>2.6110677362762912E-4</v>
      </c>
      <c r="Q21" s="1">
        <f t="shared" si="3"/>
        <v>3.7035611816081519E-4</v>
      </c>
      <c r="R21" s="1">
        <f t="shared" si="4"/>
        <v>4.9383219965127981E-4</v>
      </c>
      <c r="S21" s="1">
        <f t="shared" si="5"/>
        <v>4.6846607318518508E-4</v>
      </c>
      <c r="T21" s="1">
        <f t="shared" si="6"/>
        <v>2.947628467395923E-4</v>
      </c>
      <c r="U21" s="1">
        <f t="shared" si="7"/>
        <v>3.8938880848497971E-4</v>
      </c>
      <c r="V21" s="1">
        <f t="shared" si="8"/>
        <v>3.4335117975743408E-4</v>
      </c>
      <c r="W21" s="1">
        <f t="shared" si="9"/>
        <v>6.6281016239824124E-4</v>
      </c>
    </row>
    <row r="22" spans="1:23" x14ac:dyDescent="0.25">
      <c r="A22" s="1">
        <v>2.25</v>
      </c>
      <c r="B22" s="1">
        <f>STDEV('ID-11'!B29,'ID-13'!B29,'ID-14'!B29,'ID-15'!B29,'ID-24'!B29,'ID-26'!B29,'ID-29'!B29,'ID-30'!B29,'ID-32'!B29,'ID-33'!B29,'ID-34'!B29,'ID-37'!B29,'ID-38'!B29,'ID-39'!B29,'ID-40'!B29,'ID-44'!B29,'ID-45'!B29,'ID-53'!B29,'ID-57'!B29,'ID-59'!B29,'ID-70'!B29,'ID-71'!B29)</f>
        <v>1.9916126922741726</v>
      </c>
      <c r="C22" s="1">
        <f>STDEV('ID-08'!B29,'ID-09'!B29,'ID-11'!C29,'ID-14'!C29,'ID-18'!B29,'ID-24'!C29,'ID-26'!C29,'ID-29'!C29,'ID-30'!C29,'ID-34'!C29,'ID-36'!B29,'ID-38'!C29,'ID-39'!C29,'ID-40'!C29,'ID-44'!C29,'ID-45'!C29,'ID-57'!C29,'ID-59'!C29)</f>
        <v>0.65470512526047897</v>
      </c>
      <c r="D22" s="1">
        <f>STDEV('ID-13'!C29,'ID-14'!D29,'ID-15'!C29,'ID-16'!B29,'ID-18'!C29,'ID-26'!D29,'ID-29'!D29,'ID-30'!D29,'ID-33'!C29,'ID-34'!D29,'ID-36'!C29,'ID-37'!C29,'ID-38'!D29,'ID-39'!D29,'ID-40'!D29,'ID-45'!D29,'ID-59'!D29,'ID-71'!C29)</f>
        <v>1.5691391074544956</v>
      </c>
      <c r="E22" s="1">
        <f>STDEV('ID-03'!B29,'ID-09'!C29,'ID-13'!D29,'ID-15'!D29,'ID-16'!C29,'ID-18'!D29,'ID-24'!D29,'ID-29'!E29,'ID-30'!E29,'ID-33'!D29,'ID-34'!E29,'ID-36'!D29,'ID-38'!E29,'ID-39'!E29,'ID-40'!E29,'ID-44'!D29,'ID-45'!E29,'ID-57'!D29,'ID-70'!C29,'ID-71'!D29)</f>
        <v>2.2107336349954005</v>
      </c>
      <c r="F22" s="1">
        <f>STDEV('ID-01'!B29,'ID-02'!B29,'ID-03'!C29,'ID-06'!B29,'ID-08'!C29,'ID-09'!D29,'ID-12'!B29,'ID-16'!D29,'ID-18'!E29,'ID-24'!E29,'ID-29'!F29,'ID-33'!E29,'ID-34'!F29,'ID-36'!E29,'ID-38'!F29,'ID-39'!F29,'ID-40'!F29,'ID-45'!F29,'ID-53'!C29,'ID-54'!B29,'ID-57'!E29,'ID-71'!E29)</f>
        <v>2.9793701218473729</v>
      </c>
      <c r="G22" s="1">
        <f>STDEV('ID-01'!C29,'ID-02'!C29,'ID-03'!D29,'ID-07'!B29,'ID-08'!D29,'ID-11'!D29,'ID-18'!F29,'ID-24'!F29,'ID-29'!G29,'ID-31'!B29,'ID-33'!F29,'ID-34'!G29,'ID-36'!F29,'ID-39'!G29,'ID-40'!G29,'ID-44'!E29,'ID-45'!G29,'ID-50'!B29,'ID-53'!D29,'ID-54'!C29,'ID-57'!F29,'ID-59'!E29,'ID-70'!D29,'ID-71'!F29)</f>
        <v>2.8082966907838962</v>
      </c>
      <c r="H22" s="1">
        <f>STDEV('ID-03'!E29,'ID-11'!E29,'ID-13'!E29,'ID-15'!E29,'ID-16'!E29,'ID-18'!G29,'ID-24'!G29,'ID-29'!H29,'ID-30'!F29,'ID-31'!C29,'ID-33'!G29,'ID-34'!H29,'ID-40'!H29,'ID-44'!F29,'ID-45'!H29,'ID-54'!D29,'ID-57'!G29,'ID-59'!F29,'ID-70'!E29,'ID-71'!G29)</f>
        <v>1.7817259174075557</v>
      </c>
      <c r="I22" s="1">
        <f>STDEV('ID-12'!C29,'ID-18'!H29,'ID-24'!H29,'ID-29'!I29,'ID-40'!I29,'ID-44'!G29,'ID-45'!I29,'ID-59'!G29)</f>
        <v>2.3318884348843096</v>
      </c>
      <c r="J22" s="1">
        <f>STDEV('ID-31'!D29,'ID-40'!J29,'ID-44'!H29,'ID-45'!J29,'ID-57'!H29)</f>
        <v>2.0631913714868166</v>
      </c>
      <c r="K22" s="1">
        <f>STDEV('ID-26'!E29,'ID-31'!E29,'ID-34'!I29,'ID-36'!G29,'ID-40'!K29,'ID-44'!I29,'ID-57'!I29)</f>
        <v>4.0039378003684956</v>
      </c>
      <c r="M22" s="1">
        <v>2.25</v>
      </c>
      <c r="N22" s="70">
        <f t="shared" si="0"/>
        <v>3.3180267453287716E-4</v>
      </c>
      <c r="O22" s="1">
        <f t="shared" si="1"/>
        <v>1.0907387386839581E-4</v>
      </c>
      <c r="P22" s="1">
        <f t="shared" si="2"/>
        <v>2.6141857530191897E-4</v>
      </c>
      <c r="Q22" s="1">
        <f t="shared" si="3"/>
        <v>3.6830822359023376E-4</v>
      </c>
      <c r="R22" s="1">
        <f t="shared" si="4"/>
        <v>4.9636306229977232E-4</v>
      </c>
      <c r="S22" s="1">
        <f t="shared" si="5"/>
        <v>4.6786222868459712E-4</v>
      </c>
      <c r="T22" s="1">
        <f t="shared" si="6"/>
        <v>2.9683553784009881E-4</v>
      </c>
      <c r="U22" s="1">
        <f t="shared" si="7"/>
        <v>3.8849261325172603E-4</v>
      </c>
      <c r="V22" s="1">
        <f t="shared" si="8"/>
        <v>3.4372768248970369E-4</v>
      </c>
      <c r="W22" s="1">
        <f t="shared" si="9"/>
        <v>6.670560375413914E-4</v>
      </c>
    </row>
    <row r="23" spans="1:23" x14ac:dyDescent="0.25">
      <c r="A23" s="1">
        <v>2.375</v>
      </c>
      <c r="B23" s="1">
        <f>STDEV('ID-11'!B30,'ID-13'!B30,'ID-14'!B30,'ID-15'!B30,'ID-24'!B30,'ID-26'!B30,'ID-29'!B30,'ID-30'!B30,'ID-32'!B30,'ID-33'!B30,'ID-34'!B30,'ID-37'!B30,'ID-38'!B30,'ID-39'!B30,'ID-40'!B30,'ID-44'!B30,'ID-45'!B30,'ID-53'!B30,'ID-57'!B30,'ID-59'!B30,'ID-70'!B30,'ID-71'!B30)</f>
        <v>1.9867454012927783</v>
      </c>
      <c r="C23" s="1">
        <f>STDEV('ID-08'!B30,'ID-09'!B30,'ID-11'!C30,'ID-14'!C30,'ID-18'!B30,'ID-24'!C30,'ID-26'!C30,'ID-29'!C30,'ID-30'!C30,'ID-34'!C30,'ID-36'!B30,'ID-38'!C30,'ID-39'!C30,'ID-40'!C30,'ID-44'!C30,'ID-45'!C30,'ID-57'!C30,'ID-59'!C30)</f>
        <v>0.64364004664093777</v>
      </c>
      <c r="D23" s="1">
        <f>STDEV('ID-13'!C30,'ID-14'!D30,'ID-15'!C30,'ID-16'!B30,'ID-18'!C30,'ID-26'!D30,'ID-29'!D30,'ID-30'!D30,'ID-33'!C30,'ID-34'!D30,'ID-36'!C30,'ID-37'!C30,'ID-38'!D30,'ID-39'!D30,'ID-40'!D30,'ID-45'!D30,'ID-59'!D30,'ID-71'!C30)</f>
        <v>1.5751226028546668</v>
      </c>
      <c r="E23" s="1">
        <f>STDEV('ID-03'!B30,'ID-09'!C30,'ID-13'!D30,'ID-15'!D30,'ID-16'!C30,'ID-18'!D30,'ID-24'!D30,'ID-29'!E30,'ID-30'!E30,'ID-33'!D30,'ID-34'!E30,'ID-36'!D30,'ID-38'!E30,'ID-39'!E30,'ID-40'!E30,'ID-44'!D30,'ID-45'!E30,'ID-57'!D30,'ID-70'!C30,'ID-71'!D30)</f>
        <v>2.2358393245271908</v>
      </c>
      <c r="F23" s="1">
        <f>STDEV('ID-01'!B30,'ID-02'!B30,'ID-03'!C30,'ID-06'!B30,'ID-08'!C30,'ID-09'!D30,'ID-12'!B30,'ID-16'!D30,'ID-18'!E30,'ID-24'!E30,'ID-29'!F30,'ID-33'!E30,'ID-34'!F30,'ID-36'!E30,'ID-38'!F30,'ID-39'!F30,'ID-40'!F30,'ID-45'!F30,'ID-53'!C30,'ID-54'!B30,'ID-57'!E30,'ID-71'!E30)</f>
        <v>2.9803392718025918</v>
      </c>
      <c r="G23" s="1">
        <f>STDEV('ID-01'!C30,'ID-02'!C30,'ID-03'!D30,'ID-07'!B30,'ID-08'!D30,'ID-11'!D30,'ID-18'!F30,'ID-24'!F30,'ID-29'!G30,'ID-31'!B30,'ID-33'!F30,'ID-34'!G30,'ID-36'!F30,'ID-39'!G30,'ID-40'!G30,'ID-44'!E30,'ID-45'!G30,'ID-50'!B30,'ID-53'!D30,'ID-54'!C30,'ID-57'!F30,'ID-59'!E30,'ID-70'!D30,'ID-71'!F30)</f>
        <v>2.8119659054583881</v>
      </c>
      <c r="H23" s="1">
        <f>STDEV('ID-03'!E30,'ID-11'!E30,'ID-13'!E30,'ID-15'!E30,'ID-16'!E30,'ID-18'!G30,'ID-24'!G30,'ID-29'!H30,'ID-30'!F30,'ID-31'!C30,'ID-33'!G30,'ID-34'!H30,'ID-40'!H30,'ID-44'!F30,'ID-45'!H30,'ID-54'!D30,'ID-57'!G30,'ID-59'!F30,'ID-70'!E30,'ID-71'!G30)</f>
        <v>1.8097868508152328</v>
      </c>
      <c r="I23" s="1">
        <f>STDEV('ID-12'!C30,'ID-18'!H30,'ID-24'!H30,'ID-29'!I30,'ID-40'!I30,'ID-44'!G30,'ID-45'!I30,'ID-59'!G30)</f>
        <v>2.3453327123856371</v>
      </c>
      <c r="J23" s="1">
        <f>STDEV('ID-31'!D30,'ID-40'!J30,'ID-44'!H30,'ID-45'!J30,'ID-57'!H30)</f>
        <v>2.0581490231170898</v>
      </c>
      <c r="K23" s="1">
        <f>STDEV('ID-26'!E30,'ID-31'!E30,'ID-34'!I30,'ID-36'!G30,'ID-40'!K30,'ID-44'!I30,'ID-57'!I30)</f>
        <v>4.0334253747062849</v>
      </c>
      <c r="M23" s="1">
        <v>2.375</v>
      </c>
      <c r="N23" s="70">
        <f t="shared" si="0"/>
        <v>3.3099178385537686E-4</v>
      </c>
      <c r="O23" s="1">
        <f t="shared" si="1"/>
        <v>1.0723043177038023E-4</v>
      </c>
      <c r="P23" s="1">
        <f t="shared" si="2"/>
        <v>2.6241542563558749E-4</v>
      </c>
      <c r="Q23" s="1">
        <f t="shared" si="3"/>
        <v>3.7249083146623002E-4</v>
      </c>
      <c r="R23" s="1">
        <f t="shared" si="4"/>
        <v>4.9652452268231185E-4</v>
      </c>
      <c r="S23" s="1">
        <f t="shared" si="5"/>
        <v>4.684735198493675E-4</v>
      </c>
      <c r="T23" s="1">
        <f t="shared" si="6"/>
        <v>3.0151048934581783E-4</v>
      </c>
      <c r="U23" s="1">
        <f t="shared" si="7"/>
        <v>3.9073242988344717E-4</v>
      </c>
      <c r="V23" s="1">
        <f t="shared" si="8"/>
        <v>3.4288762725130721E-4</v>
      </c>
      <c r="W23" s="1">
        <f t="shared" si="9"/>
        <v>6.7196866742606711E-4</v>
      </c>
    </row>
    <row r="24" spans="1:23" x14ac:dyDescent="0.25">
      <c r="A24" s="1">
        <v>2.5</v>
      </c>
      <c r="B24" s="1">
        <f>STDEV('ID-11'!B31,'ID-13'!B31,'ID-14'!B31,'ID-15'!B31,'ID-24'!B31,'ID-26'!B31,'ID-29'!B31,'ID-30'!B31,'ID-32'!B31,'ID-33'!B31,'ID-34'!B31,'ID-37'!B31,'ID-38'!B31,'ID-39'!B31,'ID-40'!B31,'ID-44'!B31,'ID-45'!B31,'ID-53'!B31,'ID-57'!B31,'ID-59'!B31,'ID-70'!B31,'ID-71'!B31)</f>
        <v>1.9758959079870346</v>
      </c>
      <c r="C24" s="1">
        <f>STDEV('ID-08'!B31,'ID-09'!B31,'ID-11'!C31,'ID-14'!C31,'ID-18'!B31,'ID-24'!C31,'ID-26'!C31,'ID-29'!C31,'ID-30'!C31,'ID-34'!C31,'ID-36'!B31,'ID-38'!C31,'ID-39'!C31,'ID-40'!C31,'ID-44'!C31,'ID-45'!C31,'ID-57'!C31,'ID-59'!C31)</f>
        <v>0.62234323312096784</v>
      </c>
      <c r="D24" s="1">
        <f>STDEV('ID-13'!C31,'ID-14'!D31,'ID-15'!C31,'ID-16'!B31,'ID-18'!C31,'ID-26'!D31,'ID-29'!D31,'ID-30'!D31,'ID-33'!C31,'ID-34'!D31,'ID-36'!C31,'ID-37'!C31,'ID-38'!D31,'ID-39'!D31,'ID-40'!D31,'ID-45'!D31,'ID-59'!D31,'ID-71'!C31)</f>
        <v>1.5760506728277563</v>
      </c>
      <c r="E24" s="1">
        <f>STDEV('ID-03'!B31,'ID-09'!C31,'ID-13'!D31,'ID-15'!D31,'ID-16'!C31,'ID-18'!D31,'ID-24'!D31,'ID-29'!E31,'ID-30'!E31,'ID-33'!D31,'ID-34'!E31,'ID-36'!D31,'ID-38'!E31,'ID-39'!E31,'ID-40'!E31,'ID-44'!D31,'ID-45'!E31,'ID-57'!D31,'ID-70'!C31,'ID-71'!D31)</f>
        <v>2.2804078359689934</v>
      </c>
      <c r="F24" s="1">
        <f>STDEV('ID-01'!B31,'ID-02'!B31,'ID-03'!C31,'ID-06'!B31,'ID-08'!C31,'ID-09'!D31,'ID-12'!B31,'ID-16'!D31,'ID-18'!E31,'ID-24'!E31,'ID-29'!F31,'ID-33'!E31,'ID-34'!F31,'ID-36'!E31,'ID-38'!F31,'ID-39'!F31,'ID-40'!F31,'ID-45'!F31,'ID-53'!C31,'ID-54'!B31,'ID-57'!E31,'ID-71'!E31)</f>
        <v>2.9898329501058716</v>
      </c>
      <c r="G24" s="1">
        <f>STDEV('ID-01'!C31,'ID-02'!C31,'ID-03'!D31,'ID-07'!B31,'ID-08'!D31,'ID-11'!D31,'ID-18'!F31,'ID-24'!F31,'ID-29'!G31,'ID-31'!B31,'ID-33'!F31,'ID-34'!G31,'ID-36'!F31,'ID-39'!G31,'ID-40'!G31,'ID-44'!E31,'ID-45'!G31,'ID-50'!B31,'ID-53'!D31,'ID-54'!C31,'ID-57'!F31,'ID-59'!E31,'ID-70'!D31,'ID-71'!F31)</f>
        <v>2.8118793766923633</v>
      </c>
      <c r="H24" s="1">
        <f>STDEV('ID-03'!E31,'ID-11'!E31,'ID-13'!E31,'ID-15'!E31,'ID-16'!E31,'ID-18'!G31,'ID-24'!G31,'ID-29'!H31,'ID-30'!F31,'ID-31'!C31,'ID-33'!G31,'ID-34'!H31,'ID-40'!H31,'ID-44'!F31,'ID-45'!H31,'ID-54'!D31,'ID-57'!G31,'ID-59'!F31,'ID-70'!E31,'ID-71'!G31)</f>
        <v>1.8249429045463383</v>
      </c>
      <c r="I24" s="1">
        <f>STDEV('ID-12'!C31,'ID-18'!H31,'ID-24'!H31,'ID-29'!I31,'ID-40'!I31,'ID-44'!G31,'ID-45'!I31,'ID-59'!G31)</f>
        <v>2.3443422825005529</v>
      </c>
      <c r="J24" s="1">
        <f>STDEV('ID-31'!D31,'ID-40'!J31,'ID-44'!H31,'ID-45'!J31,'ID-57'!H31)</f>
        <v>2.0521584003396867</v>
      </c>
      <c r="K24" s="1">
        <f>STDEV('ID-26'!E31,'ID-31'!E31,'ID-34'!I31,'ID-36'!G31,'ID-40'!K31,'ID-44'!I31,'ID-57'!I31)</f>
        <v>4.0605039711791182</v>
      </c>
      <c r="M24" s="1">
        <v>2.5</v>
      </c>
      <c r="N24" s="70">
        <f t="shared" si="0"/>
        <v>3.2918425827064001E-4</v>
      </c>
      <c r="O24" s="1">
        <f t="shared" si="1"/>
        <v>1.0368238263795325E-4</v>
      </c>
      <c r="P24" s="1">
        <f t="shared" si="2"/>
        <v>2.6257004209310423E-4</v>
      </c>
      <c r="Q24" s="1">
        <f t="shared" si="3"/>
        <v>3.7991594547243432E-4</v>
      </c>
      <c r="R24" s="1">
        <f t="shared" si="4"/>
        <v>4.9810616948763823E-4</v>
      </c>
      <c r="S24" s="1">
        <f t="shared" si="5"/>
        <v>4.6845910415694778E-4</v>
      </c>
      <c r="T24" s="1">
        <f t="shared" si="6"/>
        <v>3.0403548789741997E-4</v>
      </c>
      <c r="U24" s="1">
        <f t="shared" si="7"/>
        <v>3.9056742426459213E-4</v>
      </c>
      <c r="V24" s="1">
        <f t="shared" si="8"/>
        <v>3.4188958949659185E-4</v>
      </c>
      <c r="W24" s="1">
        <f t="shared" si="9"/>
        <v>6.7647996159844119E-4</v>
      </c>
    </row>
    <row r="25" spans="1:23" x14ac:dyDescent="0.25">
      <c r="A25" s="1">
        <v>2.625</v>
      </c>
      <c r="B25" s="1">
        <f>STDEV('ID-11'!B32,'ID-13'!B32,'ID-14'!B32,'ID-15'!B32,'ID-24'!B32,'ID-26'!B32,'ID-29'!B32,'ID-30'!B32,'ID-32'!B32,'ID-33'!B32,'ID-34'!B32,'ID-37'!B32,'ID-38'!B32,'ID-39'!B32,'ID-40'!B32,'ID-44'!B32,'ID-45'!B32,'ID-53'!B32,'ID-57'!B32,'ID-59'!B32,'ID-70'!B32,'ID-71'!B32)</f>
        <v>1.9717379300672129</v>
      </c>
      <c r="C25" s="1">
        <f>STDEV('ID-08'!B32,'ID-09'!B32,'ID-11'!C32,'ID-14'!C32,'ID-18'!B32,'ID-24'!C32,'ID-26'!C32,'ID-29'!C32,'ID-30'!C32,'ID-34'!C32,'ID-36'!B32,'ID-38'!C32,'ID-39'!C32,'ID-40'!C32,'ID-44'!C32,'ID-45'!C32,'ID-57'!C32,'ID-59'!C32)</f>
        <v>0.62022580832358021</v>
      </c>
      <c r="D25" s="1">
        <f>STDEV('ID-13'!C32,'ID-14'!D32,'ID-15'!C32,'ID-16'!B32,'ID-18'!C32,'ID-26'!D32,'ID-29'!D32,'ID-30'!D32,'ID-33'!C32,'ID-34'!D32,'ID-36'!C32,'ID-37'!C32,'ID-38'!D32,'ID-39'!D32,'ID-40'!D32,'ID-45'!D32,'ID-59'!D32,'ID-71'!C32)</f>
        <v>1.5724814554339743</v>
      </c>
      <c r="E25" s="1">
        <f>STDEV('ID-03'!B32,'ID-09'!C32,'ID-13'!D32,'ID-15'!D32,'ID-16'!C32,'ID-18'!D32,'ID-24'!D32,'ID-29'!E32,'ID-30'!E32,'ID-33'!D32,'ID-34'!E32,'ID-36'!D32,'ID-38'!E32,'ID-39'!E32,'ID-40'!E32,'ID-44'!D32,'ID-45'!E32,'ID-57'!D32,'ID-70'!C32,'ID-71'!D32)</f>
        <v>2.2867595085459067</v>
      </c>
      <c r="F25" s="1">
        <f>STDEV('ID-01'!B32,'ID-02'!B32,'ID-03'!C32,'ID-06'!B32,'ID-08'!C32,'ID-09'!D32,'ID-12'!B32,'ID-16'!D32,'ID-18'!E32,'ID-24'!E32,'ID-29'!F32,'ID-33'!E32,'ID-34'!F32,'ID-36'!E32,'ID-38'!F32,'ID-39'!F32,'ID-40'!F32,'ID-45'!F32,'ID-53'!C32,'ID-54'!B32,'ID-57'!E32,'ID-71'!E32)</f>
        <v>2.9901548107620668</v>
      </c>
      <c r="G25" s="1">
        <f>STDEV('ID-01'!C32,'ID-02'!C32,'ID-03'!D32,'ID-07'!B32,'ID-08'!D32,'ID-11'!D32,'ID-18'!F32,'ID-24'!F32,'ID-29'!G32,'ID-31'!B32,'ID-33'!F32,'ID-34'!G32,'ID-36'!F32,'ID-39'!G32,'ID-40'!G32,'ID-44'!E32,'ID-45'!G32,'ID-50'!B32,'ID-53'!D32,'ID-54'!C32,'ID-57'!F32,'ID-59'!E32,'ID-70'!D32,'ID-71'!F32)</f>
        <v>2.8232399306416749</v>
      </c>
      <c r="H25" s="1">
        <f>STDEV('ID-03'!E32,'ID-11'!E32,'ID-13'!E32,'ID-15'!E32,'ID-16'!E32,'ID-18'!G32,'ID-24'!G32,'ID-29'!H32,'ID-30'!F32,'ID-31'!C32,'ID-33'!G32,'ID-34'!H32,'ID-40'!H32,'ID-44'!F32,'ID-45'!H32,'ID-54'!D32,'ID-57'!G32,'ID-59'!F32,'ID-70'!E32,'ID-71'!G32)</f>
        <v>1.8413871205257537</v>
      </c>
      <c r="I25" s="1">
        <f>STDEV('ID-12'!C32,'ID-18'!H32,'ID-24'!H32,'ID-29'!I32,'ID-40'!I32,'ID-44'!G32,'ID-45'!I32,'ID-59'!G32)</f>
        <v>2.3448542779365189</v>
      </c>
      <c r="J25" s="1">
        <f>STDEV('ID-31'!D32,'ID-40'!J32,'ID-44'!H32,'ID-45'!J32,'ID-57'!H32)</f>
        <v>2.0537529494905669</v>
      </c>
      <c r="K25" s="1">
        <f>STDEV('ID-26'!E32,'ID-31'!E32,'ID-34'!I32,'ID-36'!G32,'ID-40'!K32,'ID-44'!I32,'ID-57'!I32)</f>
        <v>4.0603194953707051</v>
      </c>
      <c r="M25" s="1">
        <v>2.625</v>
      </c>
      <c r="N25" s="70">
        <f t="shared" si="0"/>
        <v>3.2849153914919771E-4</v>
      </c>
      <c r="O25" s="1">
        <f t="shared" si="1"/>
        <v>1.0332961966670848E-4</v>
      </c>
      <c r="P25" s="1">
        <f t="shared" si="2"/>
        <v>2.6197541047530014E-4</v>
      </c>
      <c r="Q25" s="1">
        <f t="shared" si="3"/>
        <v>3.8097413412374809E-4</v>
      </c>
      <c r="R25" s="1">
        <f t="shared" si="4"/>
        <v>4.9815979147296038E-4</v>
      </c>
      <c r="S25" s="1">
        <f t="shared" si="5"/>
        <v>4.7035177244490305E-4</v>
      </c>
      <c r="T25" s="1">
        <f t="shared" si="6"/>
        <v>3.0677509427959061E-4</v>
      </c>
      <c r="U25" s="1">
        <f t="shared" si="7"/>
        <v>3.9065272270422406E-4</v>
      </c>
      <c r="V25" s="1">
        <f t="shared" si="8"/>
        <v>3.4215524138512849E-4</v>
      </c>
      <c r="W25" s="1">
        <f t="shared" si="9"/>
        <v>6.764492279287595E-4</v>
      </c>
    </row>
    <row r="26" spans="1:23" x14ac:dyDescent="0.25">
      <c r="A26" s="1">
        <v>2.75</v>
      </c>
      <c r="B26" s="1">
        <f>STDEV('ID-11'!B33,'ID-13'!B33,'ID-14'!B33,'ID-15'!B33,'ID-24'!B33,'ID-26'!B33,'ID-29'!B33,'ID-30'!B33,'ID-32'!B33,'ID-33'!B33,'ID-34'!B33,'ID-37'!B33,'ID-38'!B33,'ID-39'!B33,'ID-40'!B33,'ID-44'!B33,'ID-45'!B33,'ID-53'!B33,'ID-57'!B33,'ID-59'!B33,'ID-70'!B33,'ID-71'!B33)</f>
        <v>1.9636603360463916</v>
      </c>
      <c r="C26" s="1">
        <f>STDEV('ID-08'!B33,'ID-09'!B33,'ID-11'!C33,'ID-14'!C33,'ID-18'!B33,'ID-24'!C33,'ID-26'!C33,'ID-29'!C33,'ID-30'!C33,'ID-34'!C33,'ID-36'!B33,'ID-38'!C33,'ID-39'!C33,'ID-40'!C33,'ID-44'!C33,'ID-45'!C33,'ID-57'!C33,'ID-59'!C33)</f>
        <v>0.60682747385764346</v>
      </c>
      <c r="D26" s="1">
        <f>STDEV('ID-13'!C33,'ID-14'!D33,'ID-15'!C33,'ID-16'!B33,'ID-18'!C33,'ID-26'!D33,'ID-29'!D33,'ID-30'!D33,'ID-33'!C33,'ID-34'!D33,'ID-36'!C33,'ID-37'!C33,'ID-38'!D33,'ID-39'!D33,'ID-40'!D33,'ID-45'!D33,'ID-59'!D33,'ID-71'!C33)</f>
        <v>1.5731340520791695</v>
      </c>
      <c r="E26" s="1">
        <f>STDEV('ID-03'!B33,'ID-09'!C33,'ID-13'!D33,'ID-15'!D33,'ID-16'!C33,'ID-18'!D33,'ID-24'!D33,'ID-29'!E33,'ID-30'!E33,'ID-33'!D33,'ID-34'!E33,'ID-36'!D33,'ID-38'!E33,'ID-39'!E33,'ID-40'!E33,'ID-44'!D33,'ID-45'!E33,'ID-57'!D33,'ID-70'!C33,'ID-71'!D33)</f>
        <v>2.2271836769455091</v>
      </c>
      <c r="F26" s="1">
        <f>STDEV('ID-01'!B33,'ID-02'!B33,'ID-03'!C33,'ID-06'!B33,'ID-08'!C33,'ID-09'!D33,'ID-12'!B33,'ID-16'!D33,'ID-18'!E33,'ID-24'!E33,'ID-29'!F33,'ID-33'!E33,'ID-34'!F33,'ID-36'!E33,'ID-38'!F33,'ID-39'!F33,'ID-40'!F33,'ID-45'!F33,'ID-53'!C33,'ID-54'!B33,'ID-57'!E33,'ID-71'!E33)</f>
        <v>2.9875575696520187</v>
      </c>
      <c r="G26" s="1">
        <f>STDEV('ID-01'!C33,'ID-02'!C33,'ID-03'!D33,'ID-07'!B33,'ID-08'!D33,'ID-11'!D33,'ID-18'!F33,'ID-24'!F33,'ID-29'!G33,'ID-31'!B33,'ID-33'!F33,'ID-34'!G33,'ID-36'!F33,'ID-39'!G33,'ID-40'!G33,'ID-44'!E33,'ID-45'!G33,'ID-50'!B33,'ID-53'!D33,'ID-54'!C33,'ID-57'!F33,'ID-59'!E33,'ID-70'!D33,'ID-71'!F33)</f>
        <v>2.8186298216879004</v>
      </c>
      <c r="H26" s="1">
        <f>STDEV('ID-03'!E33,'ID-11'!E33,'ID-13'!E33,'ID-15'!E33,'ID-16'!E33,'ID-18'!G33,'ID-24'!G33,'ID-29'!H33,'ID-30'!F33,'ID-31'!C33,'ID-33'!G33,'ID-34'!H33,'ID-40'!H33,'ID-44'!F33,'ID-45'!H33,'ID-54'!D33,'ID-57'!G33,'ID-59'!F33,'ID-70'!E33,'ID-71'!G33)</f>
        <v>1.8295726450339189</v>
      </c>
      <c r="I26" s="1">
        <f>STDEV('ID-12'!C33,'ID-18'!H33,'ID-24'!H33,'ID-29'!I33,'ID-40'!I33,'ID-44'!G33,'ID-45'!I33,'ID-59'!G33)</f>
        <v>2.3602360249535344</v>
      </c>
      <c r="J26" s="1">
        <f>STDEV('ID-31'!D33,'ID-40'!J33,'ID-44'!H33,'ID-45'!J33,'ID-57'!H33)</f>
        <v>2.1142182014030952</v>
      </c>
      <c r="K26" s="1">
        <f>STDEV('ID-26'!E33,'ID-31'!E33,'ID-34'!I33,'ID-36'!G33,'ID-40'!K33,'ID-44'!I33,'ID-57'!I33)</f>
        <v>3.894851753842135</v>
      </c>
      <c r="M26" s="1">
        <v>2.75</v>
      </c>
      <c r="N26" s="70">
        <f t="shared" si="0"/>
        <v>3.2714581198532884E-4</v>
      </c>
      <c r="O26" s="1">
        <f t="shared" si="1"/>
        <v>1.0109745714468341E-4</v>
      </c>
      <c r="P26" s="1">
        <f t="shared" si="2"/>
        <v>2.6208413307638964E-4</v>
      </c>
      <c r="Q26" s="1">
        <f t="shared" si="3"/>
        <v>3.7104880057912184E-4</v>
      </c>
      <c r="R26" s="1">
        <f t="shared" si="4"/>
        <v>4.9772709110402634E-4</v>
      </c>
      <c r="S26" s="1">
        <f t="shared" si="5"/>
        <v>4.6958372829320426E-4</v>
      </c>
      <c r="T26" s="1">
        <f t="shared" si="6"/>
        <v>3.0480680266265089E-4</v>
      </c>
      <c r="U26" s="1">
        <f t="shared" si="7"/>
        <v>3.9321532175725884E-4</v>
      </c>
      <c r="V26" s="1">
        <f t="shared" si="8"/>
        <v>3.5222875235375569E-4</v>
      </c>
      <c r="W26" s="1">
        <f t="shared" si="9"/>
        <v>6.488823021900997E-4</v>
      </c>
    </row>
    <row r="27" spans="1:23" x14ac:dyDescent="0.25">
      <c r="A27" s="1">
        <v>2.875</v>
      </c>
      <c r="B27" s="1">
        <f>STDEV('ID-11'!B34,'ID-13'!B34,'ID-14'!B34,'ID-15'!B34,'ID-24'!B34,'ID-26'!B34,'ID-29'!B34,'ID-30'!B34,'ID-32'!B34,'ID-33'!B34,'ID-34'!B34,'ID-37'!B34,'ID-38'!B34,'ID-39'!B34,'ID-40'!B34,'ID-44'!B34,'ID-45'!B34,'ID-53'!B34,'ID-57'!B34,'ID-59'!B34,'ID-70'!B34,'ID-71'!B34)</f>
        <v>1.9550452962599409</v>
      </c>
      <c r="C27" s="1">
        <f>STDEV('ID-08'!B34,'ID-09'!B34,'ID-11'!C34,'ID-14'!C34,'ID-18'!B34,'ID-24'!C34,'ID-26'!C34,'ID-29'!C34,'ID-30'!C34,'ID-34'!C34,'ID-36'!B34,'ID-38'!C34,'ID-39'!C34,'ID-40'!C34,'ID-44'!C34,'ID-45'!C34,'ID-57'!C34,'ID-59'!C34)</f>
        <v>0.5920318203246322</v>
      </c>
      <c r="D27" s="1">
        <f>STDEV('ID-13'!C34,'ID-14'!D34,'ID-15'!C34,'ID-16'!B34,'ID-18'!C34,'ID-26'!D34,'ID-29'!D34,'ID-30'!D34,'ID-33'!C34,'ID-34'!D34,'ID-36'!C34,'ID-37'!C34,'ID-38'!D34,'ID-39'!D34,'ID-40'!D34,'ID-45'!D34,'ID-59'!D34,'ID-71'!C34)</f>
        <v>1.5564451755660542</v>
      </c>
      <c r="E27" s="1">
        <f>STDEV('ID-03'!B34,'ID-09'!C34,'ID-13'!D34,'ID-15'!D34,'ID-16'!C34,'ID-18'!D34,'ID-24'!D34,'ID-29'!E34,'ID-30'!E34,'ID-33'!D34,'ID-34'!E34,'ID-36'!D34,'ID-38'!E34,'ID-39'!E34,'ID-40'!E34,'ID-44'!D34,'ID-45'!E34,'ID-57'!D34,'ID-70'!C34,'ID-71'!D34)</f>
        <v>2.1924836927978495</v>
      </c>
      <c r="F27" s="1">
        <f>STDEV('ID-01'!B34,'ID-02'!B34,'ID-03'!C34,'ID-06'!B34,'ID-08'!C34,'ID-09'!D34,'ID-12'!B34,'ID-16'!D34,'ID-18'!E34,'ID-24'!E34,'ID-29'!F34,'ID-33'!E34,'ID-34'!F34,'ID-36'!E34,'ID-38'!F34,'ID-39'!F34,'ID-40'!F34,'ID-45'!F34,'ID-53'!C34,'ID-54'!B34,'ID-57'!E34,'ID-71'!E34)</f>
        <v>2.9850466416334998</v>
      </c>
      <c r="G27" s="1">
        <f>STDEV('ID-01'!C34,'ID-02'!C34,'ID-03'!D34,'ID-07'!B34,'ID-08'!D34,'ID-11'!D34,'ID-18'!F34,'ID-24'!F34,'ID-29'!G34,'ID-31'!B34,'ID-33'!F34,'ID-34'!G34,'ID-36'!F34,'ID-39'!G34,'ID-40'!G34,'ID-44'!E34,'ID-45'!G34,'ID-50'!B34,'ID-53'!D34,'ID-54'!C34,'ID-57'!F34,'ID-59'!E34,'ID-70'!D34,'ID-71'!F34)</f>
        <v>2.8277653490024166</v>
      </c>
      <c r="H27" s="1">
        <f>STDEV('ID-03'!E34,'ID-11'!E34,'ID-13'!E34,'ID-15'!E34,'ID-16'!E34,'ID-18'!G34,'ID-24'!G34,'ID-29'!H34,'ID-30'!F34,'ID-31'!C34,'ID-33'!G34,'ID-34'!H34,'ID-40'!H34,'ID-44'!F34,'ID-45'!H34,'ID-54'!D34,'ID-57'!G34,'ID-59'!F34,'ID-70'!E34,'ID-71'!G34)</f>
        <v>1.8340106666240208</v>
      </c>
      <c r="I27" s="1">
        <f>STDEV('ID-12'!C34,'ID-18'!H34,'ID-24'!H34,'ID-29'!I34,'ID-40'!I34,'ID-44'!G34,'ID-45'!I34,'ID-59'!G34)</f>
        <v>2.3768982189198753</v>
      </c>
      <c r="J27" s="1">
        <f>STDEV('ID-31'!D34,'ID-40'!J34,'ID-44'!H34,'ID-45'!J34,'ID-57'!H34)</f>
        <v>2.0795211907438516</v>
      </c>
      <c r="K27" s="1">
        <f>STDEV('ID-26'!E34,'ID-31'!E34,'ID-34'!I34,'ID-36'!G34,'ID-40'!K34,'ID-44'!I34,'ID-57'!I34)</f>
        <v>3.7696280380256084</v>
      </c>
      <c r="M27" s="1">
        <v>2.875</v>
      </c>
      <c r="N27" s="70">
        <f t="shared" si="0"/>
        <v>3.2571054635690617E-4</v>
      </c>
      <c r="O27" s="1">
        <f t="shared" si="1"/>
        <v>9.8632501266083736E-5</v>
      </c>
      <c r="P27" s="1">
        <f t="shared" si="2"/>
        <v>2.5930376624930463E-4</v>
      </c>
      <c r="Q27" s="1">
        <f t="shared" si="3"/>
        <v>3.6526778322012175E-4</v>
      </c>
      <c r="R27" s="1">
        <f t="shared" si="4"/>
        <v>4.9730877049614108E-4</v>
      </c>
      <c r="S27" s="1">
        <f t="shared" si="5"/>
        <v>4.7110570714380264E-4</v>
      </c>
      <c r="T27" s="1">
        <f t="shared" si="6"/>
        <v>3.0554617705956191E-4</v>
      </c>
      <c r="U27" s="1">
        <f t="shared" si="7"/>
        <v>3.9599124327205126E-4</v>
      </c>
      <c r="V27" s="1">
        <f t="shared" si="8"/>
        <v>3.4644823037792568E-4</v>
      </c>
      <c r="W27" s="1">
        <f t="shared" si="9"/>
        <v>6.2802003113506639E-4</v>
      </c>
    </row>
    <row r="28" spans="1:23" x14ac:dyDescent="0.25">
      <c r="A28" s="1">
        <v>3</v>
      </c>
      <c r="B28" s="1">
        <f>STDEV('ID-11'!B35,'ID-13'!B35,'ID-14'!B35,'ID-15'!B35,'ID-24'!B35,'ID-26'!B35,'ID-29'!B35,'ID-30'!B35,'ID-32'!B35,'ID-33'!B35,'ID-34'!B35,'ID-37'!B35,'ID-38'!B35,'ID-39'!B35,'ID-40'!B35,'ID-44'!B35,'ID-45'!B35,'ID-53'!B35,'ID-57'!B35,'ID-59'!B35,'ID-70'!B35,'ID-71'!B35)</f>
        <v>1.9382178526691045</v>
      </c>
      <c r="C28" s="1">
        <f>STDEV('ID-08'!B35,'ID-09'!B35,'ID-11'!C35,'ID-14'!C35,'ID-18'!B35,'ID-24'!C35,'ID-26'!C35,'ID-29'!C35,'ID-30'!C35,'ID-34'!C35,'ID-36'!B35,'ID-38'!C35,'ID-39'!C35,'ID-40'!C35,'ID-44'!C35,'ID-45'!C35,'ID-57'!C35,'ID-59'!C35)</f>
        <v>0.59412969265858451</v>
      </c>
      <c r="D28" s="1">
        <f>STDEV('ID-13'!C35,'ID-14'!D35,'ID-15'!C35,'ID-16'!B35,'ID-18'!C35,'ID-26'!D35,'ID-29'!D35,'ID-30'!D35,'ID-33'!C35,'ID-34'!D35,'ID-36'!C35,'ID-37'!C35,'ID-38'!D35,'ID-39'!D35,'ID-40'!D35,'ID-45'!D35,'ID-59'!D35,'ID-71'!C35)</f>
        <v>1.5573870275654615</v>
      </c>
      <c r="E28" s="1">
        <f>STDEV('ID-03'!B35,'ID-09'!C35,'ID-13'!D35,'ID-15'!D35,'ID-16'!C35,'ID-18'!D35,'ID-24'!D35,'ID-29'!E35,'ID-30'!E35,'ID-33'!D35,'ID-34'!E35,'ID-36'!D35,'ID-38'!E35,'ID-39'!E35,'ID-40'!E35,'ID-44'!D35,'ID-45'!E35,'ID-57'!D35,'ID-70'!C35,'ID-71'!D35)</f>
        <v>2.2120445313783099</v>
      </c>
      <c r="F28" s="1">
        <f>STDEV('ID-01'!B35,'ID-02'!B35,'ID-03'!C35,'ID-06'!B35,'ID-08'!C35,'ID-09'!D35,'ID-12'!B35,'ID-16'!D35,'ID-18'!E35,'ID-24'!E35,'ID-29'!F35,'ID-33'!E35,'ID-34'!F35,'ID-36'!E35,'ID-38'!F35,'ID-39'!F35,'ID-40'!F35,'ID-45'!F35,'ID-53'!C35,'ID-54'!B35,'ID-57'!E35,'ID-71'!E35)</f>
        <v>2.9748154541958072</v>
      </c>
      <c r="G28" s="1">
        <f>STDEV('ID-01'!C35,'ID-02'!C35,'ID-03'!D35,'ID-07'!B35,'ID-08'!D35,'ID-11'!D35,'ID-18'!F35,'ID-24'!F35,'ID-29'!G35,'ID-31'!B35,'ID-33'!F35,'ID-34'!G35,'ID-36'!F35,'ID-39'!G35,'ID-40'!G35,'ID-44'!E35,'ID-45'!G35,'ID-50'!B35,'ID-53'!D35,'ID-54'!C35,'ID-57'!F35,'ID-59'!E35,'ID-70'!D35,'ID-71'!F35)</f>
        <v>2.8613320410405003</v>
      </c>
      <c r="H28" s="1">
        <f>STDEV('ID-03'!E35,'ID-11'!E35,'ID-13'!E35,'ID-15'!E35,'ID-16'!E35,'ID-18'!G35,'ID-24'!G35,'ID-29'!H35,'ID-30'!F35,'ID-31'!C35,'ID-33'!G35,'ID-34'!H35,'ID-40'!H35,'ID-44'!F35,'ID-45'!H35,'ID-54'!D35,'ID-57'!G35,'ID-59'!F35,'ID-70'!E35,'ID-71'!G35)</f>
        <v>1.8404977757593277</v>
      </c>
      <c r="I28" s="1">
        <f>STDEV('ID-12'!C35,'ID-18'!H35,'ID-24'!H35,'ID-29'!I35,'ID-40'!I35,'ID-44'!G35,'ID-45'!I35,'ID-59'!G35)</f>
        <v>2.4080330630944879</v>
      </c>
      <c r="J28" s="1">
        <f>STDEV('ID-31'!D35,'ID-40'!J35,'ID-44'!H35,'ID-45'!J35,'ID-57'!H35)</f>
        <v>2.064545687438518</v>
      </c>
      <c r="K28" s="1">
        <f>STDEV('ID-26'!E35,'ID-31'!E35,'ID-34'!I35,'ID-36'!G35,'ID-40'!K35,'ID-44'!I35,'ID-57'!I35)</f>
        <v>3.7488002335303894</v>
      </c>
      <c r="M28" s="1">
        <v>3</v>
      </c>
      <c r="N28" s="70">
        <f t="shared" si="0"/>
        <v>3.2290709425467285E-4</v>
      </c>
      <c r="O28" s="1">
        <f t="shared" si="1"/>
        <v>9.8982006796920186E-5</v>
      </c>
      <c r="P28" s="1">
        <f t="shared" si="2"/>
        <v>2.594606787924059E-4</v>
      </c>
      <c r="Q28" s="1">
        <f t="shared" si="3"/>
        <v>3.6852661892762648E-4</v>
      </c>
      <c r="R28" s="1">
        <f t="shared" si="4"/>
        <v>4.9560425466902151E-4</v>
      </c>
      <c r="S28" s="1">
        <f t="shared" si="5"/>
        <v>4.7669791803734736E-4</v>
      </c>
      <c r="T28" s="1">
        <f t="shared" si="6"/>
        <v>3.0662692944150401E-4</v>
      </c>
      <c r="U28" s="1">
        <f t="shared" si="7"/>
        <v>4.0117830831154174E-4</v>
      </c>
      <c r="V28" s="1">
        <f t="shared" si="8"/>
        <v>3.4395331152725709E-4</v>
      </c>
      <c r="W28" s="1">
        <f t="shared" si="9"/>
        <v>6.2455011890616289E-4</v>
      </c>
    </row>
    <row r="29" spans="1:23" x14ac:dyDescent="0.25">
      <c r="A29" s="1">
        <v>3.125</v>
      </c>
      <c r="B29" s="1">
        <f>STDEV('ID-11'!B36,'ID-13'!B36,'ID-14'!B36,'ID-15'!B36,'ID-24'!B36,'ID-26'!B36,'ID-29'!B36,'ID-30'!B36,'ID-32'!B36,'ID-33'!B36,'ID-34'!B36,'ID-37'!B36,'ID-38'!B36,'ID-39'!B36,'ID-40'!B36,'ID-44'!B36,'ID-45'!B36,'ID-53'!B36,'ID-57'!B36,'ID-59'!B36,'ID-70'!B36,'ID-71'!B36)</f>
        <v>1.9328573684703674</v>
      </c>
      <c r="C29" s="1">
        <f>STDEV('ID-08'!B36,'ID-09'!B36,'ID-11'!C36,'ID-14'!C36,'ID-18'!B36,'ID-24'!C36,'ID-26'!C36,'ID-29'!C36,'ID-30'!C36,'ID-34'!C36,'ID-36'!B36,'ID-38'!C36,'ID-39'!C36,'ID-40'!C36,'ID-44'!C36,'ID-45'!C36,'ID-57'!C36,'ID-59'!C36)</f>
        <v>0.63372295888425922</v>
      </c>
      <c r="D29" s="1">
        <f>STDEV('ID-13'!C36,'ID-14'!D36,'ID-15'!C36,'ID-16'!B36,'ID-18'!C36,'ID-26'!D36,'ID-29'!D36,'ID-30'!D36,'ID-33'!C36,'ID-34'!D36,'ID-36'!C36,'ID-37'!C36,'ID-38'!D36,'ID-39'!D36,'ID-40'!D36,'ID-45'!D36,'ID-59'!D36,'ID-71'!C36)</f>
        <v>1.6256978709626975</v>
      </c>
      <c r="E29" s="1">
        <f>STDEV('ID-03'!B36,'ID-09'!C36,'ID-13'!D36,'ID-15'!D36,'ID-16'!C36,'ID-18'!D36,'ID-24'!D36,'ID-29'!E36,'ID-30'!E36,'ID-33'!D36,'ID-34'!E36,'ID-36'!D36,'ID-38'!E36,'ID-39'!E36,'ID-40'!E36,'ID-44'!D36,'ID-45'!E36,'ID-57'!D36,'ID-70'!C36,'ID-71'!D36)</f>
        <v>2.219125433140559</v>
      </c>
      <c r="F29" s="1">
        <f>STDEV('ID-01'!B36,'ID-02'!B36,'ID-03'!C36,'ID-06'!B36,'ID-08'!C36,'ID-09'!D36,'ID-12'!B36,'ID-16'!D36,'ID-18'!E36,'ID-24'!E36,'ID-29'!F36,'ID-33'!E36,'ID-34'!F36,'ID-36'!E36,'ID-38'!F36,'ID-39'!F36,'ID-40'!F36,'ID-45'!F36,'ID-53'!C36,'ID-54'!B36,'ID-57'!E36,'ID-71'!E36)</f>
        <v>2.9704267176745169</v>
      </c>
      <c r="G29" s="1">
        <f>STDEV('ID-01'!C36,'ID-02'!C36,'ID-03'!D36,'ID-07'!B36,'ID-08'!D36,'ID-11'!D36,'ID-18'!F36,'ID-24'!F36,'ID-29'!G36,'ID-31'!B36,'ID-33'!F36,'ID-34'!G36,'ID-36'!F36,'ID-39'!G36,'ID-40'!G36,'ID-44'!E36,'ID-45'!G36,'ID-50'!B36,'ID-53'!D36,'ID-54'!C36,'ID-57'!F36,'ID-59'!E36,'ID-70'!D36,'ID-71'!F36)</f>
        <v>2.8599232265013015</v>
      </c>
      <c r="H29" s="1">
        <f>STDEV('ID-03'!E36,'ID-11'!E36,'ID-13'!E36,'ID-15'!E36,'ID-16'!E36,'ID-18'!G36,'ID-24'!G36,'ID-29'!H36,'ID-30'!F36,'ID-31'!C36,'ID-33'!G36,'ID-34'!H36,'ID-40'!H36,'ID-44'!F36,'ID-45'!H36,'ID-54'!D36,'ID-57'!G36,'ID-59'!F36,'ID-70'!E36,'ID-71'!G36)</f>
        <v>1.8385579895527508</v>
      </c>
      <c r="I29" s="1">
        <f>STDEV('ID-12'!C36,'ID-18'!H36,'ID-24'!H36,'ID-29'!I36,'ID-40'!I36,'ID-44'!G36,'ID-45'!I36,'ID-59'!G36)</f>
        <v>2.4139091308823768</v>
      </c>
      <c r="J29" s="1">
        <f>STDEV('ID-31'!D36,'ID-40'!J36,'ID-44'!H36,'ID-45'!J36,'ID-57'!H36)</f>
        <v>2.0318063340072161</v>
      </c>
      <c r="K29" s="1">
        <f>STDEV('ID-26'!E36,'ID-31'!E36,'ID-34'!I36,'ID-36'!G36,'ID-40'!K36,'ID-44'!I36,'ID-57'!I36)</f>
        <v>3.6327000042804465</v>
      </c>
      <c r="M29" s="1">
        <v>3.125</v>
      </c>
      <c r="N29" s="70">
        <f t="shared" si="0"/>
        <v>3.2201403758716322E-4</v>
      </c>
      <c r="O29" s="1">
        <f t="shared" si="1"/>
        <v>1.0557824495011759E-4</v>
      </c>
      <c r="P29" s="1">
        <f t="shared" si="2"/>
        <v>2.7084126530238544E-4</v>
      </c>
      <c r="Q29" s="1">
        <f t="shared" si="3"/>
        <v>3.6970629716121716E-4</v>
      </c>
      <c r="R29" s="1">
        <f t="shared" si="4"/>
        <v>4.9487309116457454E-4</v>
      </c>
      <c r="S29" s="1">
        <f t="shared" si="5"/>
        <v>4.7646320953511685E-4</v>
      </c>
      <c r="T29" s="1">
        <f t="shared" si="6"/>
        <v>3.0630376105948834E-4</v>
      </c>
      <c r="U29" s="1">
        <f t="shared" si="7"/>
        <v>4.0215726120500402E-4</v>
      </c>
      <c r="V29" s="1">
        <f t="shared" si="8"/>
        <v>3.3849893524560222E-4</v>
      </c>
      <c r="W29" s="1">
        <f t="shared" si="9"/>
        <v>6.0520782071312243E-4</v>
      </c>
    </row>
    <row r="30" spans="1:23" x14ac:dyDescent="0.25">
      <c r="A30" s="1">
        <v>3.25</v>
      </c>
      <c r="B30" s="1">
        <f>STDEV('ID-11'!B37,'ID-13'!B37,'ID-14'!B37,'ID-15'!B37,'ID-24'!B37,'ID-26'!B37,'ID-29'!B37,'ID-30'!B37,'ID-32'!B37,'ID-33'!B37,'ID-34'!B37,'ID-37'!B37,'ID-38'!B37,'ID-39'!B37,'ID-40'!B37,'ID-44'!B37,'ID-45'!B37,'ID-53'!B37,'ID-57'!B37,'ID-59'!B37,'ID-70'!B37,'ID-71'!B37)</f>
        <v>1.924612844278454</v>
      </c>
      <c r="C30" s="1">
        <f>STDEV('ID-08'!B37,'ID-09'!B37,'ID-11'!C37,'ID-14'!C37,'ID-18'!B37,'ID-24'!C37,'ID-26'!C37,'ID-29'!C37,'ID-30'!C37,'ID-34'!C37,'ID-36'!B37,'ID-38'!C37,'ID-39'!C37,'ID-40'!C37,'ID-44'!C37,'ID-45'!C37,'ID-57'!C37,'ID-59'!C37)</f>
        <v>0.63759264590090858</v>
      </c>
      <c r="D30" s="1">
        <f>STDEV('ID-13'!C37,'ID-14'!D37,'ID-15'!C37,'ID-16'!B37,'ID-18'!C37,'ID-26'!D37,'ID-29'!D37,'ID-30'!D37,'ID-33'!C37,'ID-34'!D37,'ID-36'!C37,'ID-37'!C37,'ID-38'!D37,'ID-39'!D37,'ID-40'!D37,'ID-45'!D37,'ID-59'!D37,'ID-71'!C37)</f>
        <v>1.6440013743081816</v>
      </c>
      <c r="E30" s="1">
        <f>STDEV('ID-03'!B37,'ID-09'!C37,'ID-13'!D37,'ID-15'!D37,'ID-16'!C37,'ID-18'!D37,'ID-24'!D37,'ID-29'!E37,'ID-30'!E37,'ID-33'!D37,'ID-34'!E37,'ID-36'!D37,'ID-38'!E37,'ID-39'!E37,'ID-40'!E37,'ID-44'!D37,'ID-45'!E37,'ID-57'!D37,'ID-70'!C37,'ID-71'!D37)</f>
        <v>2.2489462489030045</v>
      </c>
      <c r="F30" s="1">
        <f>STDEV('ID-01'!B37,'ID-02'!B37,'ID-03'!C37,'ID-06'!B37,'ID-08'!C37,'ID-09'!D37,'ID-12'!B37,'ID-16'!D37,'ID-18'!E37,'ID-24'!E37,'ID-29'!F37,'ID-33'!E37,'ID-34'!F37,'ID-36'!E37,'ID-38'!F37,'ID-39'!F37,'ID-40'!F37,'ID-45'!F37,'ID-53'!C37,'ID-54'!B37,'ID-57'!E37,'ID-71'!E37)</f>
        <v>2.9675373696731606</v>
      </c>
      <c r="G30" s="1">
        <f>STDEV('ID-01'!C37,'ID-02'!C37,'ID-03'!D37,'ID-07'!B37,'ID-08'!D37,'ID-11'!D37,'ID-18'!F37,'ID-24'!F37,'ID-29'!G37,'ID-31'!B37,'ID-33'!F37,'ID-34'!G37,'ID-36'!F37,'ID-39'!G37,'ID-40'!G37,'ID-44'!E37,'ID-45'!G37,'ID-50'!B37,'ID-53'!D37,'ID-54'!C37,'ID-57'!F37,'ID-59'!E37,'ID-70'!D37,'ID-71'!F37)</f>
        <v>2.8625656719857462</v>
      </c>
      <c r="H30" s="1">
        <f>STDEV('ID-03'!E37,'ID-11'!E37,'ID-13'!E37,'ID-15'!E37,'ID-16'!E37,'ID-18'!G37,'ID-24'!G37,'ID-29'!H37,'ID-30'!F37,'ID-31'!C37,'ID-33'!G37,'ID-34'!H37,'ID-40'!H37,'ID-44'!F37,'ID-45'!H37,'ID-54'!D37,'ID-57'!G37,'ID-59'!F37,'ID-70'!E37,'ID-71'!G37)</f>
        <v>1.8420963521257954</v>
      </c>
      <c r="I30" s="1">
        <f>STDEV('ID-12'!C37,'ID-18'!H37,'ID-24'!H37,'ID-29'!I37,'ID-40'!I37,'ID-44'!G37,'ID-45'!I37,'ID-59'!G37)</f>
        <v>2.4168784090884357</v>
      </c>
      <c r="J30" s="1">
        <f>STDEV('ID-31'!D37,'ID-40'!J37,'ID-44'!H37,'ID-45'!J37,'ID-57'!H37)</f>
        <v>2.061685614137732</v>
      </c>
      <c r="K30" s="1">
        <f>STDEV('ID-26'!E37,'ID-31'!E37,'ID-34'!I37,'ID-36'!G37,'ID-40'!K37,'ID-44'!I37,'ID-57'!I37)</f>
        <v>3.4776166611394359</v>
      </c>
      <c r="M30" s="1">
        <v>3.25</v>
      </c>
      <c r="N30" s="70">
        <f t="shared" si="0"/>
        <v>3.2064049985679047E-4</v>
      </c>
      <c r="O30" s="1">
        <f t="shared" si="1"/>
        <v>1.0622293480709138E-4</v>
      </c>
      <c r="P30" s="1">
        <f t="shared" si="2"/>
        <v>2.7389062895974306E-4</v>
      </c>
      <c r="Q30" s="1">
        <f t="shared" si="3"/>
        <v>3.7467444506724057E-4</v>
      </c>
      <c r="R30" s="1">
        <f t="shared" si="4"/>
        <v>4.9439172578754861E-4</v>
      </c>
      <c r="S30" s="1">
        <f t="shared" si="5"/>
        <v>4.7690344095282534E-4</v>
      </c>
      <c r="T30" s="1">
        <f t="shared" si="6"/>
        <v>3.0689325226415751E-4</v>
      </c>
      <c r="U30" s="1">
        <f t="shared" si="7"/>
        <v>4.0265194295413341E-4</v>
      </c>
      <c r="V30" s="1">
        <f t="shared" si="8"/>
        <v>3.4347682331534619E-4</v>
      </c>
      <c r="W30" s="1">
        <f t="shared" si="9"/>
        <v>5.7937093574583006E-4</v>
      </c>
    </row>
    <row r="31" spans="1:23" x14ac:dyDescent="0.25">
      <c r="A31" s="1">
        <v>3.375</v>
      </c>
      <c r="B31" s="1">
        <f>STDEV('ID-11'!B38,'ID-13'!B38,'ID-14'!B38,'ID-15'!B38,'ID-24'!B38,'ID-26'!B38,'ID-29'!B38,'ID-30'!B38,'ID-32'!B38,'ID-33'!B38,'ID-34'!B38,'ID-37'!B38,'ID-38'!B38,'ID-39'!B38,'ID-40'!B38,'ID-44'!B38,'ID-45'!B38,'ID-53'!B38,'ID-57'!B38,'ID-59'!B38,'ID-70'!B38,'ID-71'!B38)</f>
        <v>1.9132124903287393</v>
      </c>
      <c r="C31" s="1">
        <f>STDEV('ID-08'!B38,'ID-09'!B38,'ID-11'!C38,'ID-14'!C38,'ID-18'!B38,'ID-24'!C38,'ID-26'!C38,'ID-29'!C38,'ID-30'!C38,'ID-34'!C38,'ID-36'!B38,'ID-38'!C38,'ID-39'!C38,'ID-40'!C38,'ID-44'!C38,'ID-45'!C38,'ID-57'!C38,'ID-59'!C38)</f>
        <v>0.655579454444572</v>
      </c>
      <c r="D31" s="1">
        <f>STDEV('ID-13'!C38,'ID-14'!D38,'ID-15'!C38,'ID-16'!B38,'ID-18'!C38,'ID-26'!D38,'ID-29'!D38,'ID-30'!D38,'ID-33'!C38,'ID-34'!D38,'ID-36'!C38,'ID-37'!C38,'ID-38'!D38,'ID-39'!D38,'ID-40'!D38,'ID-45'!D38,'ID-59'!D38,'ID-71'!C38)</f>
        <v>1.6731245217503883</v>
      </c>
      <c r="E31" s="1">
        <f>STDEV('ID-03'!B38,'ID-09'!C38,'ID-13'!D38,'ID-15'!D38,'ID-16'!C38,'ID-18'!D38,'ID-24'!D38,'ID-29'!E38,'ID-30'!E38,'ID-33'!D38,'ID-34'!E38,'ID-36'!D38,'ID-38'!E38,'ID-39'!E38,'ID-40'!E38,'ID-44'!D38,'ID-45'!E38,'ID-57'!D38,'ID-70'!C38,'ID-71'!D38)</f>
        <v>2.2345076672339674</v>
      </c>
      <c r="F31" s="1">
        <f>STDEV('ID-01'!B38,'ID-02'!B38,'ID-03'!C38,'ID-06'!B38,'ID-08'!C38,'ID-09'!D38,'ID-12'!B38,'ID-16'!D38,'ID-18'!E38,'ID-24'!E38,'ID-29'!F38,'ID-33'!E38,'ID-34'!F38,'ID-36'!E38,'ID-38'!F38,'ID-39'!F38,'ID-40'!F38,'ID-45'!F38,'ID-53'!C38,'ID-54'!B38,'ID-57'!E38,'ID-71'!E38)</f>
        <v>2.9497787433726987</v>
      </c>
      <c r="G31" s="1">
        <f>STDEV('ID-01'!C38,'ID-02'!C38,'ID-03'!D38,'ID-07'!B38,'ID-08'!D38,'ID-11'!D38,'ID-18'!F38,'ID-24'!F38,'ID-29'!G38,'ID-31'!B38,'ID-33'!F38,'ID-34'!G38,'ID-36'!F38,'ID-39'!G38,'ID-40'!G38,'ID-44'!E38,'ID-45'!G38,'ID-50'!B38,'ID-53'!D38,'ID-54'!C38,'ID-57'!F38,'ID-59'!E38,'ID-70'!D38,'ID-71'!F38)</f>
        <v>2.8512105502433527</v>
      </c>
      <c r="H31" s="1">
        <f>STDEV('ID-03'!E38,'ID-11'!E38,'ID-13'!E38,'ID-15'!E38,'ID-16'!E38,'ID-18'!G38,'ID-24'!G38,'ID-29'!H38,'ID-30'!F38,'ID-31'!C38,'ID-33'!G38,'ID-34'!H38,'ID-40'!H38,'ID-44'!F38,'ID-45'!H38,'ID-54'!D38,'ID-57'!G38,'ID-59'!F38,'ID-70'!E38,'ID-71'!G38)</f>
        <v>1.8392716630134511</v>
      </c>
      <c r="I31" s="1">
        <f>STDEV('ID-12'!C38,'ID-18'!H38,'ID-24'!H38,'ID-29'!I38,'ID-40'!I38,'ID-44'!G38,'ID-45'!I38,'ID-59'!G38)</f>
        <v>2.3957539183345267</v>
      </c>
      <c r="J31" s="1">
        <f>STDEV('ID-31'!D38,'ID-40'!J38,'ID-44'!H38,'ID-45'!J38,'ID-57'!H38)</f>
        <v>2.0594037838472867</v>
      </c>
      <c r="K31" s="1">
        <f>STDEV('ID-26'!E38,'ID-31'!E38,'ID-34'!I38,'ID-36'!G38,'ID-40'!K38,'ID-44'!I38,'ID-57'!I38)</f>
        <v>3.316283047090387</v>
      </c>
      <c r="M31" s="1">
        <v>3.375</v>
      </c>
      <c r="N31" s="70">
        <f t="shared" si="0"/>
        <v>3.1874120088876801E-4</v>
      </c>
      <c r="O31" s="1">
        <f t="shared" si="1"/>
        <v>1.0921953711046571E-4</v>
      </c>
      <c r="P31" s="1">
        <f t="shared" si="2"/>
        <v>2.7874254532361472E-4</v>
      </c>
      <c r="Q31" s="1">
        <f t="shared" si="3"/>
        <v>3.72268977361179E-4</v>
      </c>
      <c r="R31" s="1">
        <f t="shared" si="4"/>
        <v>4.9143313864589164E-4</v>
      </c>
      <c r="S31" s="1">
        <f t="shared" si="5"/>
        <v>4.7501167767054258E-4</v>
      </c>
      <c r="T31" s="1">
        <f t="shared" si="6"/>
        <v>3.0642265905804099E-4</v>
      </c>
      <c r="U31" s="1">
        <f t="shared" si="7"/>
        <v>3.9913260279453218E-4</v>
      </c>
      <c r="V31" s="1">
        <f t="shared" si="8"/>
        <v>3.4309667038895798E-4</v>
      </c>
      <c r="W31" s="1">
        <f t="shared" si="9"/>
        <v>5.5249275564525852E-4</v>
      </c>
    </row>
    <row r="32" spans="1:23" x14ac:dyDescent="0.25">
      <c r="A32" s="1">
        <v>3.5</v>
      </c>
      <c r="B32" s="1">
        <f>STDEV('ID-11'!B39,'ID-13'!B39,'ID-14'!B39,'ID-15'!B39,'ID-24'!B39,'ID-26'!B39,'ID-29'!B39,'ID-30'!B39,'ID-32'!B39,'ID-33'!B39,'ID-34'!B39,'ID-37'!B39,'ID-38'!B39,'ID-39'!B39,'ID-40'!B39,'ID-44'!B39,'ID-45'!B39,'ID-53'!B39,'ID-57'!B39,'ID-59'!B39,'ID-70'!B39,'ID-71'!B39)</f>
        <v>1.8989617286077893</v>
      </c>
      <c r="C32" s="1">
        <f>STDEV('ID-08'!B39,'ID-09'!B39,'ID-11'!C39,'ID-14'!C39,'ID-18'!B39,'ID-24'!C39,'ID-26'!C39,'ID-29'!C39,'ID-30'!C39,'ID-34'!C39,'ID-36'!B39,'ID-38'!C39,'ID-39'!C39,'ID-40'!C39,'ID-44'!C39,'ID-45'!C39,'ID-57'!C39,'ID-59'!C39)</f>
        <v>0.66599053284114784</v>
      </c>
      <c r="D32" s="1">
        <f>STDEV('ID-13'!C39,'ID-14'!D39,'ID-15'!C39,'ID-16'!B39,'ID-18'!C39,'ID-26'!D39,'ID-29'!D39,'ID-30'!D39,'ID-33'!C39,'ID-34'!D39,'ID-36'!C39,'ID-37'!C39,'ID-38'!D39,'ID-39'!D39,'ID-40'!D39,'ID-45'!D39,'ID-59'!D39,'ID-71'!C39)</f>
        <v>1.7246528313253444</v>
      </c>
      <c r="E32" s="1">
        <f>STDEV('ID-03'!B39,'ID-09'!C39,'ID-13'!D39,'ID-15'!D39,'ID-16'!C39,'ID-18'!D39,'ID-24'!D39,'ID-29'!E39,'ID-30'!E39,'ID-33'!D39,'ID-34'!E39,'ID-36'!D39,'ID-38'!E39,'ID-39'!E39,'ID-40'!E39,'ID-44'!D39,'ID-45'!E39,'ID-57'!D39,'ID-70'!C39,'ID-71'!D39)</f>
        <v>2.2366664232485349</v>
      </c>
      <c r="F32" s="1">
        <f>STDEV('ID-01'!B39,'ID-02'!B39,'ID-03'!C39,'ID-06'!B39,'ID-08'!C39,'ID-09'!D39,'ID-12'!B39,'ID-16'!D39,'ID-18'!E39,'ID-24'!E39,'ID-29'!F39,'ID-33'!E39,'ID-34'!F39,'ID-36'!E39,'ID-38'!F39,'ID-39'!F39,'ID-40'!F39,'ID-45'!F39,'ID-53'!C39,'ID-54'!B39,'ID-57'!E39,'ID-71'!E39)</f>
        <v>2.9421273038504614</v>
      </c>
      <c r="G32" s="1">
        <f>STDEV('ID-01'!C39,'ID-02'!C39,'ID-03'!D39,'ID-07'!B39,'ID-08'!D39,'ID-11'!D39,'ID-18'!F39,'ID-24'!F39,'ID-29'!G39,'ID-31'!B39,'ID-33'!F39,'ID-34'!G39,'ID-36'!F39,'ID-39'!G39,'ID-40'!G39,'ID-44'!E39,'ID-45'!G39,'ID-50'!B39,'ID-53'!D39,'ID-54'!C39,'ID-57'!F39,'ID-59'!E39,'ID-70'!D39,'ID-71'!F39)</f>
        <v>2.8367684876003394</v>
      </c>
      <c r="H32" s="1">
        <f>STDEV('ID-03'!E39,'ID-11'!E39,'ID-13'!E39,'ID-15'!E39,'ID-16'!E39,'ID-18'!G39,'ID-24'!G39,'ID-29'!H39,'ID-30'!F39,'ID-31'!C39,'ID-33'!G39,'ID-34'!H39,'ID-40'!H39,'ID-44'!F39,'ID-45'!H39,'ID-54'!D39,'ID-57'!G39,'ID-59'!F39,'ID-70'!E39,'ID-71'!G39)</f>
        <v>1.8381308221411303</v>
      </c>
      <c r="I32" s="1">
        <f>STDEV('ID-12'!C39,'ID-18'!H39,'ID-24'!H39,'ID-29'!I39,'ID-40'!I39,'ID-44'!G39,'ID-45'!I39,'ID-59'!G39)</f>
        <v>2.3896051550959352</v>
      </c>
      <c r="J32" s="1">
        <f>STDEV('ID-31'!D39,'ID-40'!J39,'ID-44'!H39,'ID-45'!J39,'ID-57'!H39)</f>
        <v>2.0790401649395895</v>
      </c>
      <c r="K32" s="1">
        <f>STDEV('ID-26'!E39,'ID-31'!E39,'ID-34'!I39,'ID-36'!G39,'ID-40'!K39,'ID-44'!I39,'ID-57'!I39)</f>
        <v>3.1791655846106552</v>
      </c>
      <c r="M32" s="1">
        <v>3.5</v>
      </c>
      <c r="N32" s="70">
        <f t="shared" si="0"/>
        <v>3.1636702398605773E-4</v>
      </c>
      <c r="O32" s="1">
        <f t="shared" si="1"/>
        <v>1.1095402277133524E-4</v>
      </c>
      <c r="P32" s="1">
        <f t="shared" si="2"/>
        <v>2.8732716169880239E-4</v>
      </c>
      <c r="Q32" s="1">
        <f t="shared" si="3"/>
        <v>3.7262862611320594E-4</v>
      </c>
      <c r="R32" s="1">
        <f t="shared" si="4"/>
        <v>4.9015840882148695E-4</v>
      </c>
      <c r="S32" s="1">
        <f t="shared" si="5"/>
        <v>4.7260563003421655E-4</v>
      </c>
      <c r="T32" s="1">
        <f t="shared" si="6"/>
        <v>3.0623259496871235E-4</v>
      </c>
      <c r="U32" s="1">
        <f t="shared" si="7"/>
        <v>3.9810821883898284E-4</v>
      </c>
      <c r="V32" s="1">
        <f t="shared" si="8"/>
        <v>3.4636809147893565E-4</v>
      </c>
      <c r="W32" s="1">
        <f t="shared" si="9"/>
        <v>5.296489863961352E-4</v>
      </c>
    </row>
    <row r="33" spans="1:23" x14ac:dyDescent="0.25">
      <c r="A33" s="1">
        <v>3.625</v>
      </c>
      <c r="B33" s="1">
        <f>STDEV('ID-11'!B40,'ID-13'!B40,'ID-14'!B40,'ID-15'!B40,'ID-24'!B40,'ID-26'!B40,'ID-29'!B40,'ID-30'!B40,'ID-32'!B40,'ID-33'!B40,'ID-34'!B40,'ID-37'!B40,'ID-38'!B40,'ID-39'!B40,'ID-40'!B40,'ID-44'!B40,'ID-45'!B40,'ID-53'!B40,'ID-57'!B40,'ID-59'!B40,'ID-70'!B40,'ID-71'!B40)</f>
        <v>1.8929223996781381</v>
      </c>
      <c r="C33" s="1">
        <f>STDEV('ID-08'!B40,'ID-09'!B40,'ID-11'!C40,'ID-14'!C40,'ID-18'!B40,'ID-24'!C40,'ID-26'!C40,'ID-29'!C40,'ID-30'!C40,'ID-34'!C40,'ID-36'!B40,'ID-38'!C40,'ID-39'!C40,'ID-40'!C40,'ID-44'!C40,'ID-45'!C40,'ID-57'!C40,'ID-59'!C40)</f>
        <v>0.69142230598122101</v>
      </c>
      <c r="D33" s="1">
        <f>STDEV('ID-13'!C40,'ID-14'!D40,'ID-15'!C40,'ID-16'!B40,'ID-18'!C40,'ID-26'!D40,'ID-29'!D40,'ID-30'!D40,'ID-33'!C40,'ID-34'!D40,'ID-36'!C40,'ID-37'!C40,'ID-38'!D40,'ID-39'!D40,'ID-40'!D40,'ID-45'!D40,'ID-59'!D40,'ID-71'!C40)</f>
        <v>1.7173684036040433</v>
      </c>
      <c r="E33" s="1">
        <f>STDEV('ID-03'!B40,'ID-09'!C40,'ID-13'!D40,'ID-15'!D40,'ID-16'!C40,'ID-18'!D40,'ID-24'!D40,'ID-29'!E40,'ID-30'!E40,'ID-33'!D40,'ID-34'!E40,'ID-36'!D40,'ID-38'!E40,'ID-39'!E40,'ID-40'!E40,'ID-44'!D40,'ID-45'!E40,'ID-57'!D40,'ID-70'!C40,'ID-71'!D40)</f>
        <v>2.2112630228675978</v>
      </c>
      <c r="F33" s="1">
        <f>STDEV('ID-01'!B40,'ID-02'!B40,'ID-03'!C40,'ID-06'!B40,'ID-08'!C40,'ID-09'!D40,'ID-12'!B40,'ID-16'!D40,'ID-18'!E40,'ID-24'!E40,'ID-29'!F40,'ID-33'!E40,'ID-34'!F40,'ID-36'!E40,'ID-38'!F40,'ID-39'!F40,'ID-40'!F40,'ID-45'!F40,'ID-53'!C40,'ID-54'!B40,'ID-57'!E40,'ID-71'!E40)</f>
        <v>2.9293501319791617</v>
      </c>
      <c r="G33" s="1">
        <f>STDEV('ID-01'!C40,'ID-02'!C40,'ID-03'!D40,'ID-07'!B40,'ID-08'!D40,'ID-11'!D40,'ID-18'!F40,'ID-24'!F40,'ID-29'!G40,'ID-31'!B40,'ID-33'!F40,'ID-34'!G40,'ID-36'!F40,'ID-39'!G40,'ID-40'!G40,'ID-44'!E40,'ID-45'!G40,'ID-50'!B40,'ID-53'!D40,'ID-54'!C40,'ID-57'!F40,'ID-59'!E40,'ID-70'!D40,'ID-71'!F40)</f>
        <v>2.8277852573791371</v>
      </c>
      <c r="H33" s="1">
        <f>STDEV('ID-03'!E40,'ID-11'!E40,'ID-13'!E40,'ID-15'!E40,'ID-16'!E40,'ID-18'!G40,'ID-24'!G40,'ID-29'!H40,'ID-30'!F40,'ID-31'!C40,'ID-33'!G40,'ID-34'!H40,'ID-40'!H40,'ID-44'!F40,'ID-45'!H40,'ID-54'!D40,'ID-57'!G40,'ID-59'!F40,'ID-70'!E40,'ID-71'!G40)</f>
        <v>1.8347893472754988</v>
      </c>
      <c r="I33" s="1">
        <f>STDEV('ID-12'!C40,'ID-18'!H40,'ID-24'!H40,'ID-29'!I40,'ID-40'!I40,'ID-44'!G40,'ID-45'!I40,'ID-59'!G40)</f>
        <v>2.3714364142878508</v>
      </c>
      <c r="J33" s="1">
        <f>STDEV('ID-31'!D40,'ID-40'!J40,'ID-44'!H40,'ID-45'!J40,'ID-57'!H40)</f>
        <v>2.0386438182321598</v>
      </c>
      <c r="K33" s="1">
        <f>STDEV('ID-26'!E40,'ID-31'!E40,'ID-34'!I40,'ID-36'!G40,'ID-40'!K40,'ID-44'!I40,'ID-57'!I40)</f>
        <v>3.1944577200152033</v>
      </c>
      <c r="M33" s="1">
        <v>3.625</v>
      </c>
      <c r="N33" s="70">
        <f t="shared" si="0"/>
        <v>3.1536087178637783E-4</v>
      </c>
      <c r="O33" s="1">
        <f t="shared" si="1"/>
        <v>1.1519095617647143E-4</v>
      </c>
      <c r="P33" s="1">
        <f t="shared" si="2"/>
        <v>2.8611357604043362E-4</v>
      </c>
      <c r="Q33" s="1">
        <f t="shared" si="3"/>
        <v>3.6839641960974181E-4</v>
      </c>
      <c r="R33" s="1">
        <f t="shared" si="4"/>
        <v>4.8802973198772836E-4</v>
      </c>
      <c r="S33" s="1">
        <f t="shared" si="5"/>
        <v>4.711090238793643E-4</v>
      </c>
      <c r="T33" s="1">
        <f t="shared" si="6"/>
        <v>3.056759052560981E-4</v>
      </c>
      <c r="U33" s="1">
        <f t="shared" si="7"/>
        <v>3.9508130662035598E-4</v>
      </c>
      <c r="V33" s="1">
        <f t="shared" si="8"/>
        <v>3.3963806011747785E-4</v>
      </c>
      <c r="W33" s="1">
        <f t="shared" si="9"/>
        <v>5.3219665615453291E-4</v>
      </c>
    </row>
    <row r="34" spans="1:23" x14ac:dyDescent="0.25">
      <c r="A34" s="1">
        <v>3.75</v>
      </c>
      <c r="B34" s="1">
        <f>STDEV('ID-11'!B41,'ID-13'!B41,'ID-14'!B41,'ID-15'!B41,'ID-24'!B41,'ID-26'!B41,'ID-29'!B41,'ID-30'!B41,'ID-32'!B41,'ID-33'!B41,'ID-34'!B41,'ID-37'!B41,'ID-38'!B41,'ID-39'!B41,'ID-40'!B41,'ID-44'!B41,'ID-45'!B41,'ID-53'!B41,'ID-57'!B41,'ID-59'!B41,'ID-70'!B41,'ID-71'!B41)</f>
        <v>1.8741121887863261</v>
      </c>
      <c r="C34" s="1">
        <f>STDEV('ID-08'!B41,'ID-09'!B41,'ID-11'!C41,'ID-14'!C41,'ID-18'!B41,'ID-24'!C41,'ID-26'!C41,'ID-29'!C41,'ID-30'!C41,'ID-34'!C41,'ID-36'!B41,'ID-38'!C41,'ID-39'!C41,'ID-40'!C41,'ID-44'!C41,'ID-45'!C41,'ID-57'!C41,'ID-59'!C41)</f>
        <v>0.71389197802519322</v>
      </c>
      <c r="D34" s="1">
        <f>STDEV('ID-13'!C41,'ID-14'!D41,'ID-15'!C41,'ID-16'!B41,'ID-18'!C41,'ID-26'!D41,'ID-29'!D41,'ID-30'!D41,'ID-33'!C41,'ID-34'!D41,'ID-36'!C41,'ID-37'!C41,'ID-38'!D41,'ID-39'!D41,'ID-40'!D41,'ID-45'!D41,'ID-59'!D41,'ID-71'!C41)</f>
        <v>1.7075858485934554</v>
      </c>
      <c r="E34" s="1">
        <f>STDEV('ID-03'!B41,'ID-09'!C41,'ID-13'!D41,'ID-15'!D41,'ID-16'!C41,'ID-18'!D41,'ID-24'!D41,'ID-29'!E41,'ID-30'!E41,'ID-33'!D41,'ID-34'!E41,'ID-36'!D41,'ID-38'!E41,'ID-39'!E41,'ID-40'!E41,'ID-44'!D41,'ID-45'!E41,'ID-57'!D41,'ID-70'!C41,'ID-71'!D41)</f>
        <v>2.1917606710344604</v>
      </c>
      <c r="F34" s="1">
        <f>STDEV('ID-01'!B41,'ID-02'!B41,'ID-03'!C41,'ID-06'!B41,'ID-08'!C41,'ID-09'!D41,'ID-12'!B41,'ID-16'!D41,'ID-18'!E41,'ID-24'!E41,'ID-29'!F41,'ID-33'!E41,'ID-34'!F41,'ID-36'!E41,'ID-38'!F41,'ID-39'!F41,'ID-40'!F41,'ID-45'!F41,'ID-53'!C41,'ID-54'!B41,'ID-57'!E41,'ID-71'!E41)</f>
        <v>2.9091679504845671</v>
      </c>
      <c r="G34" s="1">
        <f>STDEV('ID-01'!C41,'ID-02'!C41,'ID-03'!D41,'ID-07'!B41,'ID-08'!D41,'ID-11'!D41,'ID-18'!F41,'ID-24'!F41,'ID-29'!G41,'ID-31'!B41,'ID-33'!F41,'ID-34'!G41,'ID-36'!F41,'ID-39'!G41,'ID-40'!G41,'ID-44'!E41,'ID-45'!G41,'ID-50'!B41,'ID-53'!D41,'ID-54'!C41,'ID-57'!F41,'ID-59'!E41,'ID-70'!D41,'ID-71'!F41)</f>
        <v>2.8203343330564943</v>
      </c>
      <c r="H34" s="1">
        <f>STDEV('ID-03'!E41,'ID-11'!E41,'ID-13'!E41,'ID-15'!E41,'ID-16'!E41,'ID-18'!G41,'ID-24'!G41,'ID-29'!H41,'ID-30'!F41,'ID-31'!C41,'ID-33'!G41,'ID-34'!H41,'ID-40'!H41,'ID-44'!F41,'ID-45'!H41,'ID-54'!D41,'ID-57'!G41,'ID-59'!F41,'ID-70'!E41,'ID-71'!G41)</f>
        <v>1.8229960570277153</v>
      </c>
      <c r="I34" s="1">
        <f>STDEV('ID-12'!C41,'ID-18'!H41,'ID-24'!H41,'ID-29'!I41,'ID-40'!I41,'ID-44'!G41,'ID-45'!I41,'ID-59'!G41)</f>
        <v>2.3408335190078411</v>
      </c>
      <c r="J34" s="1">
        <f>STDEV('ID-31'!D41,'ID-40'!J41,'ID-44'!H41,'ID-45'!J41,'ID-57'!H41)</f>
        <v>2.0099663702320196</v>
      </c>
      <c r="K34" s="1">
        <f>STDEV('ID-26'!E41,'ID-31'!E41,'ID-34'!I41,'ID-36'!G41,'ID-40'!K41,'ID-44'!I41,'ID-57'!I41)</f>
        <v>3.1696995345278181</v>
      </c>
      <c r="M34" s="1">
        <v>3.75</v>
      </c>
      <c r="N34" s="70">
        <f t="shared" si="0"/>
        <v>3.1222709065180197E-4</v>
      </c>
      <c r="O34" s="1">
        <f t="shared" si="1"/>
        <v>1.189344035389972E-4</v>
      </c>
      <c r="P34" s="1">
        <f t="shared" si="2"/>
        <v>2.8448380237566968E-4</v>
      </c>
      <c r="Q34" s="1">
        <f t="shared" si="3"/>
        <v>3.6514732779434111E-4</v>
      </c>
      <c r="R34" s="1">
        <f t="shared" si="4"/>
        <v>4.8466738055072894E-4</v>
      </c>
      <c r="S34" s="1">
        <f t="shared" si="5"/>
        <v>4.6986769988721199E-4</v>
      </c>
      <c r="T34" s="1">
        <f t="shared" si="6"/>
        <v>3.037111431008174E-4</v>
      </c>
      <c r="U34" s="1">
        <f t="shared" si="7"/>
        <v>3.8998286426670636E-4</v>
      </c>
      <c r="V34" s="1">
        <f t="shared" si="8"/>
        <v>3.3486039728065448E-4</v>
      </c>
      <c r="W34" s="1">
        <f t="shared" si="9"/>
        <v>5.2807194245233456E-4</v>
      </c>
    </row>
    <row r="35" spans="1:23" x14ac:dyDescent="0.25">
      <c r="A35" s="1">
        <v>3.875</v>
      </c>
      <c r="B35" s="1">
        <f>STDEV('ID-11'!B42,'ID-13'!B42,'ID-14'!B42,'ID-15'!B42,'ID-24'!B42,'ID-26'!B42,'ID-29'!B42,'ID-30'!B42,'ID-32'!B42,'ID-33'!B42,'ID-34'!B42,'ID-37'!B42,'ID-38'!B42,'ID-39'!B42,'ID-40'!B42,'ID-44'!B42,'ID-45'!B42,'ID-53'!B42,'ID-57'!B42,'ID-59'!B42,'ID-70'!B42,'ID-71'!B42)</f>
        <v>1.8796904262578633</v>
      </c>
      <c r="C35" s="1">
        <f>STDEV('ID-08'!B42,'ID-09'!B42,'ID-11'!C42,'ID-14'!C42,'ID-18'!B42,'ID-24'!C42,'ID-26'!C42,'ID-29'!C42,'ID-30'!C42,'ID-34'!C42,'ID-36'!B42,'ID-38'!C42,'ID-39'!C42,'ID-40'!C42,'ID-44'!C42,'ID-45'!C42,'ID-57'!C42,'ID-59'!C42)</f>
        <v>0.72431696996394368</v>
      </c>
      <c r="D35" s="1">
        <f>STDEV('ID-13'!C42,'ID-14'!D42,'ID-15'!C42,'ID-16'!B42,'ID-18'!C42,'ID-26'!D42,'ID-29'!D42,'ID-30'!D42,'ID-33'!C42,'ID-34'!D42,'ID-36'!C42,'ID-37'!C42,'ID-38'!D42,'ID-39'!D42,'ID-40'!D42,'ID-45'!D42,'ID-59'!D42,'ID-71'!C42)</f>
        <v>1.7461208359429361</v>
      </c>
      <c r="E35" s="1">
        <f>STDEV('ID-03'!B42,'ID-09'!C42,'ID-13'!D42,'ID-15'!D42,'ID-16'!C42,'ID-18'!D42,'ID-24'!D42,'ID-29'!E42,'ID-30'!E42,'ID-33'!D42,'ID-34'!E42,'ID-36'!D42,'ID-38'!E42,'ID-39'!E42,'ID-40'!E42,'ID-44'!D42,'ID-45'!E42,'ID-57'!D42,'ID-70'!C42,'ID-71'!D42)</f>
        <v>2.1851173814590101</v>
      </c>
      <c r="F35" s="1">
        <f>STDEV('ID-01'!B42,'ID-02'!B42,'ID-03'!C42,'ID-06'!B42,'ID-08'!C42,'ID-09'!D42,'ID-12'!B42,'ID-16'!D42,'ID-18'!E42,'ID-24'!E42,'ID-29'!F42,'ID-33'!E42,'ID-34'!F42,'ID-36'!E42,'ID-38'!F42,'ID-39'!F42,'ID-40'!F42,'ID-45'!F42,'ID-53'!C42,'ID-54'!B42,'ID-57'!E42,'ID-71'!E42)</f>
        <v>2.8971878688517578</v>
      </c>
      <c r="G35" s="1">
        <f>STDEV('ID-01'!C42,'ID-02'!C42,'ID-03'!D42,'ID-07'!B42,'ID-08'!D42,'ID-11'!D42,'ID-18'!F42,'ID-24'!F42,'ID-29'!G42,'ID-31'!B42,'ID-33'!F42,'ID-34'!G42,'ID-36'!F42,'ID-39'!G42,'ID-40'!G42,'ID-44'!E42,'ID-45'!G42,'ID-50'!B42,'ID-53'!D42,'ID-54'!C42,'ID-57'!F42,'ID-59'!E42,'ID-70'!D42,'ID-71'!F42)</f>
        <v>2.8110267791885195</v>
      </c>
      <c r="H35" s="1">
        <f>STDEV('ID-03'!E42,'ID-11'!E42,'ID-13'!E42,'ID-15'!E42,'ID-16'!E42,'ID-18'!G42,'ID-24'!G42,'ID-29'!H42,'ID-30'!F42,'ID-31'!C42,'ID-33'!G42,'ID-34'!H42,'ID-40'!H42,'ID-44'!F42,'ID-45'!H42,'ID-54'!D42,'ID-57'!G42,'ID-59'!F42,'ID-70'!E42,'ID-71'!G42)</f>
        <v>1.8137893782608143</v>
      </c>
      <c r="I35" s="1">
        <f>STDEV('ID-12'!C42,'ID-18'!H42,'ID-24'!H42,'ID-29'!I42,'ID-40'!I42,'ID-44'!G42,'ID-45'!I42,'ID-59'!G42)</f>
        <v>2.3322430672948031</v>
      </c>
      <c r="J35" s="1">
        <f>STDEV('ID-31'!D42,'ID-40'!J42,'ID-44'!H42,'ID-45'!J42,'ID-57'!H42)</f>
        <v>1.9474652526711265</v>
      </c>
      <c r="K35" s="1">
        <f>STDEV('ID-26'!E42,'ID-31'!E42,'ID-34'!I42,'ID-36'!G42,'ID-40'!K42,'ID-44'!I42,'ID-57'!I42)</f>
        <v>3.1666743905326444</v>
      </c>
      <c r="M35" s="1">
        <v>3.875</v>
      </c>
      <c r="N35" s="70">
        <f t="shared" si="0"/>
        <v>3.1315642501456004E-4</v>
      </c>
      <c r="O35" s="1">
        <f t="shared" si="1"/>
        <v>1.2067120719599303E-4</v>
      </c>
      <c r="P35" s="1">
        <f t="shared" si="2"/>
        <v>2.9090373126809319E-4</v>
      </c>
      <c r="Q35" s="1">
        <f t="shared" si="3"/>
        <v>3.6404055575107113E-4</v>
      </c>
      <c r="R35" s="1">
        <f t="shared" si="4"/>
        <v>4.8267149895070291E-4</v>
      </c>
      <c r="S35" s="1">
        <f t="shared" si="5"/>
        <v>4.683170614128074E-4</v>
      </c>
      <c r="T35" s="1">
        <f t="shared" si="6"/>
        <v>3.0217731041825169E-4</v>
      </c>
      <c r="U35" s="1">
        <f t="shared" si="7"/>
        <v>3.8855169501131423E-4</v>
      </c>
      <c r="V35" s="1">
        <f t="shared" si="8"/>
        <v>3.244477110950097E-4</v>
      </c>
      <c r="W35" s="1">
        <f t="shared" si="9"/>
        <v>5.2756795346273861E-4</v>
      </c>
    </row>
    <row r="36" spans="1:23" x14ac:dyDescent="0.25">
      <c r="A36" s="1">
        <v>4</v>
      </c>
      <c r="B36" s="1">
        <f>STDEV('ID-11'!B43,'ID-13'!B43,'ID-14'!B43,'ID-15'!B43,'ID-24'!B43,'ID-26'!B43,'ID-29'!B43,'ID-30'!B43,'ID-32'!B43,'ID-33'!B43,'ID-34'!B43,'ID-37'!B43,'ID-38'!B43,'ID-39'!B43,'ID-40'!B43,'ID-44'!B43,'ID-45'!B43,'ID-53'!B43,'ID-57'!B43,'ID-59'!B43,'ID-70'!B43,'ID-71'!B43)</f>
        <v>1.8819330553861051</v>
      </c>
      <c r="C36" s="1">
        <f>STDEV('ID-08'!B43,'ID-09'!B43,'ID-11'!C43,'ID-14'!C43,'ID-18'!B43,'ID-24'!C43,'ID-26'!C43,'ID-29'!C43,'ID-30'!C43,'ID-34'!C43,'ID-36'!B43,'ID-38'!C43,'ID-39'!C43,'ID-40'!C43,'ID-44'!C43,'ID-45'!C43,'ID-57'!C43,'ID-59'!C43)</f>
        <v>0.74940639438909373</v>
      </c>
      <c r="D36" s="1">
        <f>STDEV('ID-13'!C43,'ID-14'!D43,'ID-15'!C43,'ID-16'!B43,'ID-18'!C43,'ID-26'!D43,'ID-29'!D43,'ID-30'!D43,'ID-33'!C43,'ID-34'!D43,'ID-36'!C43,'ID-37'!C43,'ID-38'!D43,'ID-39'!D43,'ID-40'!D43,'ID-45'!D43,'ID-59'!D43,'ID-71'!C43)</f>
        <v>1.7223623858090267</v>
      </c>
      <c r="E36" s="1">
        <f>STDEV('ID-03'!B43,'ID-09'!C43,'ID-13'!D43,'ID-15'!D43,'ID-16'!C43,'ID-18'!D43,'ID-24'!D43,'ID-29'!E43,'ID-30'!E43,'ID-33'!D43,'ID-34'!E43,'ID-36'!D43,'ID-38'!E43,'ID-39'!E43,'ID-40'!E43,'ID-44'!D43,'ID-45'!E43,'ID-57'!D43,'ID-70'!C43,'ID-71'!D43)</f>
        <v>2.1651163535421247</v>
      </c>
      <c r="F36" s="1">
        <f>STDEV('ID-01'!B43,'ID-02'!B43,'ID-03'!C43,'ID-06'!B43,'ID-08'!C43,'ID-09'!D43,'ID-12'!B43,'ID-16'!D43,'ID-18'!E43,'ID-24'!E43,'ID-29'!F43,'ID-33'!E43,'ID-34'!F43,'ID-36'!E43,'ID-38'!F43,'ID-39'!F43,'ID-40'!F43,'ID-45'!F43,'ID-53'!C43,'ID-54'!B43,'ID-57'!E43,'ID-71'!E43)</f>
        <v>2.8942395045152947</v>
      </c>
      <c r="G36" s="1">
        <f>STDEV('ID-01'!C43,'ID-02'!C43,'ID-03'!D43,'ID-07'!B43,'ID-08'!D43,'ID-11'!D43,'ID-18'!F43,'ID-24'!F43,'ID-29'!G43,'ID-31'!B43,'ID-33'!F43,'ID-34'!G43,'ID-36'!F43,'ID-39'!G43,'ID-40'!G43,'ID-44'!E43,'ID-45'!G43,'ID-50'!B43,'ID-53'!D43,'ID-54'!C43,'ID-57'!F43,'ID-59'!E43,'ID-70'!D43,'ID-71'!F43)</f>
        <v>2.8061208417937191</v>
      </c>
      <c r="H36" s="1">
        <f>STDEV('ID-03'!E43,'ID-11'!E43,'ID-13'!E43,'ID-15'!E43,'ID-16'!E43,'ID-18'!G43,'ID-24'!G43,'ID-29'!H43,'ID-30'!F43,'ID-31'!C43,'ID-33'!G43,'ID-34'!H43,'ID-40'!H43,'ID-44'!F43,'ID-45'!H43,'ID-54'!D43,'ID-57'!G43,'ID-59'!F43,'ID-70'!E43,'ID-71'!G43)</f>
        <v>1.8255853793648751</v>
      </c>
      <c r="I36" s="1">
        <f>STDEV('ID-12'!C43,'ID-18'!H43,'ID-24'!H43,'ID-29'!I43,'ID-40'!I43,'ID-44'!G43,'ID-45'!I43,'ID-59'!G43)</f>
        <v>2.3665800442051546</v>
      </c>
      <c r="J36" s="1">
        <f>STDEV('ID-31'!D43,'ID-40'!J43,'ID-44'!H43,'ID-45'!J43,'ID-57'!H43)</f>
        <v>1.941190234206966</v>
      </c>
      <c r="K36" s="1">
        <f>STDEV('ID-26'!E43,'ID-31'!E43,'ID-34'!I43,'ID-36'!G43,'ID-40'!K43,'ID-44'!I43,'ID-57'!I43)</f>
        <v>3.1478381839060083</v>
      </c>
      <c r="M36" s="1">
        <v>4</v>
      </c>
      <c r="N36" s="70">
        <f t="shared" si="0"/>
        <v>3.1353004702732514E-4</v>
      </c>
      <c r="O36" s="1">
        <f t="shared" si="1"/>
        <v>1.2485110530522303E-4</v>
      </c>
      <c r="P36" s="1">
        <f t="shared" si="2"/>
        <v>2.8694557347578388E-4</v>
      </c>
      <c r="Q36" s="1">
        <f t="shared" si="3"/>
        <v>3.60708384500118E-4</v>
      </c>
      <c r="R36" s="1">
        <f t="shared" si="4"/>
        <v>4.8218030145224811E-4</v>
      </c>
      <c r="S36" s="1">
        <f t="shared" si="5"/>
        <v>4.6749973224283366E-4</v>
      </c>
      <c r="T36" s="1">
        <f t="shared" si="6"/>
        <v>3.041425242021882E-4</v>
      </c>
      <c r="U36" s="1">
        <f t="shared" si="7"/>
        <v>3.9427223536457877E-4</v>
      </c>
      <c r="V36" s="1">
        <f t="shared" si="8"/>
        <v>3.2340229301888057E-4</v>
      </c>
      <c r="W36" s="1">
        <f t="shared" si="9"/>
        <v>5.2442984143874103E-4</v>
      </c>
    </row>
    <row r="37" spans="1:23" x14ac:dyDescent="0.25">
      <c r="A37" s="1">
        <v>4.125</v>
      </c>
      <c r="B37" s="1">
        <f>STDEV('ID-11'!B44,'ID-13'!B44,'ID-14'!B44,'ID-15'!B44,'ID-24'!B44,'ID-26'!B44,'ID-29'!B44,'ID-30'!B44,'ID-32'!B44,'ID-33'!B44,'ID-34'!B44,'ID-37'!B44,'ID-38'!B44,'ID-39'!B44,'ID-40'!B44,'ID-44'!B44,'ID-45'!B44,'ID-53'!B44,'ID-57'!B44,'ID-59'!B44,'ID-70'!B44,'ID-71'!B44)</f>
        <v>1.8942024819056442</v>
      </c>
      <c r="C37" s="1">
        <f>STDEV('ID-08'!B44,'ID-09'!B44,'ID-11'!C44,'ID-14'!C44,'ID-18'!B44,'ID-24'!C44,'ID-26'!C44,'ID-29'!C44,'ID-30'!C44,'ID-34'!C44,'ID-36'!B44,'ID-38'!C44,'ID-39'!C44,'ID-40'!C44,'ID-44'!C44,'ID-45'!C44,'ID-57'!C44,'ID-59'!C44)</f>
        <v>0.78077949291768411</v>
      </c>
      <c r="D37" s="1">
        <f>STDEV('ID-13'!C44,'ID-14'!D44,'ID-15'!C44,'ID-16'!B44,'ID-18'!C44,'ID-26'!D44,'ID-29'!D44,'ID-30'!D44,'ID-33'!C44,'ID-34'!D44,'ID-36'!C44,'ID-37'!C44,'ID-38'!D44,'ID-39'!D44,'ID-40'!D44,'ID-45'!D44,'ID-59'!D44,'ID-71'!C44)</f>
        <v>1.6774417745122066</v>
      </c>
      <c r="E37" s="1">
        <f>STDEV('ID-03'!B44,'ID-09'!C44,'ID-13'!D44,'ID-15'!D44,'ID-16'!C44,'ID-18'!D44,'ID-24'!D44,'ID-29'!E44,'ID-30'!E44,'ID-33'!D44,'ID-34'!E44,'ID-36'!D44,'ID-38'!E44,'ID-39'!E44,'ID-40'!E44,'ID-44'!D44,'ID-45'!E44,'ID-57'!D44,'ID-70'!C44,'ID-71'!D44)</f>
        <v>2.1767391325606966</v>
      </c>
      <c r="F37" s="1">
        <f>STDEV('ID-01'!B44,'ID-02'!B44,'ID-03'!C44,'ID-06'!B44,'ID-08'!C44,'ID-09'!D44,'ID-12'!B44,'ID-16'!D44,'ID-18'!E44,'ID-24'!E44,'ID-29'!F44,'ID-33'!E44,'ID-34'!F44,'ID-36'!E44,'ID-38'!F44,'ID-39'!F44,'ID-40'!F44,'ID-45'!F44,'ID-53'!C44,'ID-54'!B44,'ID-57'!E44,'ID-71'!E44)</f>
        <v>2.8476746616463129</v>
      </c>
      <c r="G37" s="1">
        <f>STDEV('ID-01'!C44,'ID-02'!C44,'ID-03'!D44,'ID-07'!B44,'ID-08'!D44,'ID-11'!D44,'ID-18'!F44,'ID-24'!F44,'ID-29'!G44,'ID-31'!B44,'ID-33'!F44,'ID-34'!G44,'ID-36'!F44,'ID-39'!G44,'ID-40'!G44,'ID-44'!E44,'ID-45'!G44,'ID-50'!B44,'ID-53'!D44,'ID-54'!C44,'ID-57'!F44,'ID-59'!E44,'ID-70'!D44,'ID-71'!F44)</f>
        <v>2.8050003323864607</v>
      </c>
      <c r="H37" s="1">
        <f>STDEV('ID-03'!E44,'ID-11'!E44,'ID-13'!E44,'ID-15'!E44,'ID-16'!E44,'ID-18'!G44,'ID-24'!G44,'ID-29'!H44,'ID-30'!F44,'ID-31'!C44,'ID-33'!G44,'ID-34'!H44,'ID-40'!H44,'ID-44'!F44,'ID-45'!H44,'ID-54'!D44,'ID-57'!G44,'ID-59'!F44,'ID-70'!E44,'ID-71'!G44)</f>
        <v>1.8198411626804414</v>
      </c>
      <c r="I37" s="1">
        <f>STDEV('ID-12'!C44,'ID-18'!H44,'ID-24'!H44,'ID-29'!I44,'ID-40'!I44,'ID-44'!G44,'ID-45'!I44,'ID-59'!G44)</f>
        <v>2.3661915040443158</v>
      </c>
      <c r="J37" s="1">
        <f>STDEV('ID-31'!D44,'ID-40'!J44,'ID-44'!H44,'ID-45'!J44,'ID-57'!H44)</f>
        <v>1.9014783506789343</v>
      </c>
      <c r="K37" s="1">
        <f>STDEV('ID-26'!E44,'ID-31'!E44,'ID-34'!I44,'ID-36'!G44,'ID-40'!K44,'ID-44'!I44,'ID-57'!I44)</f>
        <v>3.1316889339849774</v>
      </c>
      <c r="M37" s="1">
        <v>4.125</v>
      </c>
      <c r="N37" s="70">
        <f t="shared" si="0"/>
        <v>3.1557413348548037E-4</v>
      </c>
      <c r="O37" s="1">
        <f t="shared" si="1"/>
        <v>1.3007786352008617E-4</v>
      </c>
      <c r="P37" s="1">
        <f t="shared" si="2"/>
        <v>2.7946179963373363E-4</v>
      </c>
      <c r="Q37" s="1">
        <f t="shared" si="3"/>
        <v>3.6264473948461207E-4</v>
      </c>
      <c r="R37" s="1">
        <f t="shared" si="4"/>
        <v>4.7442259863027578E-4</v>
      </c>
      <c r="S37" s="1">
        <f t="shared" si="5"/>
        <v>4.673130553755844E-4</v>
      </c>
      <c r="T37" s="1">
        <f t="shared" si="6"/>
        <v>3.0318553770256154E-4</v>
      </c>
      <c r="U37" s="1">
        <f t="shared" si="7"/>
        <v>3.9420750457378303E-4</v>
      </c>
      <c r="V37" s="1">
        <f t="shared" si="8"/>
        <v>3.167862932231105E-4</v>
      </c>
      <c r="W37" s="1">
        <f t="shared" si="9"/>
        <v>5.2173937640189729E-4</v>
      </c>
    </row>
    <row r="38" spans="1:23" x14ac:dyDescent="0.25">
      <c r="A38" s="1">
        <v>4.25</v>
      </c>
      <c r="B38" s="1">
        <f>STDEV('ID-11'!B45,'ID-13'!B45,'ID-14'!B45,'ID-15'!B45,'ID-24'!B45,'ID-26'!B45,'ID-29'!B45,'ID-30'!B45,'ID-32'!B45,'ID-33'!B45,'ID-34'!B45,'ID-37'!B45,'ID-38'!B45,'ID-39'!B45,'ID-40'!B45,'ID-44'!B45,'ID-45'!B45,'ID-53'!B45,'ID-57'!B45,'ID-59'!B45,'ID-70'!B45,'ID-71'!B45)</f>
        <v>1.9034020493463373</v>
      </c>
      <c r="C38" s="1">
        <f>STDEV('ID-08'!B45,'ID-09'!B45,'ID-11'!C45,'ID-14'!C45,'ID-18'!B45,'ID-24'!C45,'ID-26'!C45,'ID-29'!C45,'ID-30'!C45,'ID-34'!C45,'ID-36'!B45,'ID-38'!C45,'ID-39'!C45,'ID-40'!C45,'ID-44'!C45,'ID-45'!C45,'ID-57'!C45,'ID-59'!C45)</f>
        <v>0.82567167846305733</v>
      </c>
      <c r="D38" s="1">
        <f>STDEV('ID-13'!C45,'ID-14'!D45,'ID-15'!C45,'ID-16'!B45,'ID-18'!C45,'ID-26'!D45,'ID-29'!D45,'ID-30'!D45,'ID-33'!C45,'ID-34'!D45,'ID-36'!C45,'ID-37'!C45,'ID-38'!D45,'ID-39'!D45,'ID-40'!D45,'ID-45'!D45,'ID-59'!D45,'ID-71'!C45)</f>
        <v>1.68248041414481</v>
      </c>
      <c r="E38" s="1">
        <f>STDEV('ID-03'!B45,'ID-09'!C45,'ID-13'!D45,'ID-15'!D45,'ID-16'!C45,'ID-18'!D45,'ID-24'!D45,'ID-29'!E45,'ID-30'!E45,'ID-33'!D45,'ID-34'!E45,'ID-36'!D45,'ID-38'!E45,'ID-39'!E45,'ID-40'!E45,'ID-44'!D45,'ID-45'!E45,'ID-57'!D45,'ID-70'!C45,'ID-71'!D45)</f>
        <v>2.1370072456922435</v>
      </c>
      <c r="F38" s="1">
        <f>STDEV('ID-01'!B45,'ID-02'!B45,'ID-03'!C45,'ID-06'!B45,'ID-08'!C45,'ID-09'!D45,'ID-12'!B45,'ID-16'!D45,'ID-18'!E45,'ID-24'!E45,'ID-29'!F45,'ID-33'!E45,'ID-34'!F45,'ID-36'!E45,'ID-38'!F45,'ID-39'!F45,'ID-40'!F45,'ID-45'!F45,'ID-53'!C45,'ID-54'!B45,'ID-57'!E45,'ID-71'!E45)</f>
        <v>2.839085806840453</v>
      </c>
      <c r="G38" s="1">
        <f>STDEV('ID-01'!C45,'ID-02'!C45,'ID-03'!D45,'ID-07'!B45,'ID-08'!D45,'ID-11'!D45,'ID-18'!F45,'ID-24'!F45,'ID-29'!G45,'ID-31'!B45,'ID-33'!F45,'ID-34'!G45,'ID-36'!F45,'ID-39'!G45,'ID-40'!G45,'ID-44'!E45,'ID-45'!G45,'ID-50'!B45,'ID-53'!D45,'ID-54'!C45,'ID-57'!F45,'ID-59'!E45,'ID-70'!D45,'ID-71'!F45)</f>
        <v>2.7954254236610132</v>
      </c>
      <c r="H38" s="1">
        <f>STDEV('ID-03'!E45,'ID-11'!E45,'ID-13'!E45,'ID-15'!E45,'ID-16'!E45,'ID-18'!G45,'ID-24'!G45,'ID-29'!H45,'ID-30'!F45,'ID-31'!C45,'ID-33'!G45,'ID-34'!H45,'ID-40'!H45,'ID-44'!F45,'ID-45'!H45,'ID-54'!D45,'ID-57'!G45,'ID-59'!F45,'ID-70'!E45,'ID-71'!G45)</f>
        <v>1.8619492680763272</v>
      </c>
      <c r="I38" s="1">
        <f>STDEV('ID-12'!C45,'ID-18'!H45,'ID-24'!H45,'ID-29'!I45,'ID-40'!I45,'ID-44'!G45,'ID-45'!I45,'ID-59'!G45)</f>
        <v>2.3369933799650613</v>
      </c>
      <c r="J38" s="1">
        <f>STDEV('ID-31'!D45,'ID-40'!J45,'ID-44'!H45,'ID-45'!J45,'ID-57'!H45)</f>
        <v>1.8622586183031204</v>
      </c>
      <c r="K38" s="1">
        <f>STDEV('ID-26'!E45,'ID-31'!E45,'ID-34'!I45,'ID-36'!G45,'ID-40'!K45,'ID-44'!I45,'ID-57'!I45)</f>
        <v>3.0988776439984602</v>
      </c>
      <c r="M38" s="1">
        <v>4.25</v>
      </c>
      <c r="N38" s="70">
        <f t="shared" si="0"/>
        <v>3.1710678142109981E-4</v>
      </c>
      <c r="O38" s="1">
        <f t="shared" si="1"/>
        <v>1.3755690163194537E-4</v>
      </c>
      <c r="P38" s="1">
        <f t="shared" si="2"/>
        <v>2.8030123699652538E-4</v>
      </c>
      <c r="Q38" s="1">
        <f t="shared" si="3"/>
        <v>3.5602540713232779E-4</v>
      </c>
      <c r="R38" s="1">
        <f t="shared" si="4"/>
        <v>4.7299169541961948E-4</v>
      </c>
      <c r="S38" s="1">
        <f t="shared" si="5"/>
        <v>4.6571787558192482E-4</v>
      </c>
      <c r="T38" s="1">
        <f t="shared" si="6"/>
        <v>3.1020074806151611E-4</v>
      </c>
      <c r="U38" s="1">
        <f t="shared" si="7"/>
        <v>3.8934309710217922E-4</v>
      </c>
      <c r="V38" s="1">
        <f t="shared" si="8"/>
        <v>3.102522858092999E-4</v>
      </c>
      <c r="W38" s="1">
        <f t="shared" si="9"/>
        <v>5.1627301549014349E-4</v>
      </c>
    </row>
    <row r="39" spans="1:23" x14ac:dyDescent="0.25">
      <c r="A39" s="1">
        <v>4.375</v>
      </c>
      <c r="B39" s="1">
        <f>STDEV('ID-11'!B46,'ID-13'!B46,'ID-14'!B46,'ID-15'!B46,'ID-24'!B46,'ID-26'!B46,'ID-29'!B46,'ID-30'!B46,'ID-32'!B46,'ID-33'!B46,'ID-34'!B46,'ID-37'!B46,'ID-38'!B46,'ID-39'!B46,'ID-40'!B46,'ID-44'!B46,'ID-45'!B46,'ID-53'!B46,'ID-57'!B46,'ID-59'!B46,'ID-70'!B46,'ID-71'!B46)</f>
        <v>1.9105640158418249</v>
      </c>
      <c r="C39" s="1">
        <f>STDEV('ID-08'!B46,'ID-09'!B46,'ID-11'!C46,'ID-14'!C46,'ID-18'!B46,'ID-24'!C46,'ID-26'!C46,'ID-29'!C46,'ID-30'!C46,'ID-34'!C46,'ID-36'!B46,'ID-38'!C46,'ID-39'!C46,'ID-40'!C46,'ID-44'!C46,'ID-45'!C46,'ID-57'!C46,'ID-59'!C46)</f>
        <v>0.83724112301590292</v>
      </c>
      <c r="D39" s="1">
        <f>STDEV('ID-13'!C46,'ID-14'!D46,'ID-15'!C46,'ID-16'!B46,'ID-18'!C46,'ID-26'!D46,'ID-29'!D46,'ID-30'!D46,'ID-33'!C46,'ID-34'!D46,'ID-36'!C46,'ID-37'!C46,'ID-38'!D46,'ID-39'!D46,'ID-40'!D46,'ID-45'!D46,'ID-59'!D46,'ID-71'!C46)</f>
        <v>1.6899566987084917</v>
      </c>
      <c r="E39" s="1">
        <f>STDEV('ID-03'!B46,'ID-09'!C46,'ID-13'!D46,'ID-15'!D46,'ID-16'!C46,'ID-18'!D46,'ID-24'!D46,'ID-29'!E46,'ID-30'!E46,'ID-33'!D46,'ID-34'!E46,'ID-36'!D46,'ID-38'!E46,'ID-39'!E46,'ID-40'!E46,'ID-44'!D46,'ID-45'!E46,'ID-57'!D46,'ID-70'!C46,'ID-71'!D46)</f>
        <v>2.0923056507910442</v>
      </c>
      <c r="F39" s="1">
        <f>STDEV('ID-01'!B46,'ID-02'!B46,'ID-03'!C46,'ID-06'!B46,'ID-08'!C46,'ID-09'!D46,'ID-12'!B46,'ID-16'!D46,'ID-18'!E46,'ID-24'!E46,'ID-29'!F46,'ID-33'!E46,'ID-34'!F46,'ID-36'!E46,'ID-38'!F46,'ID-39'!F46,'ID-40'!F46,'ID-45'!F46,'ID-53'!C46,'ID-54'!B46,'ID-57'!E46,'ID-71'!E46)</f>
        <v>2.832665557428057</v>
      </c>
      <c r="G39" s="1">
        <f>STDEV('ID-01'!C46,'ID-02'!C46,'ID-03'!D46,'ID-07'!B46,'ID-08'!D46,'ID-11'!D46,'ID-18'!F46,'ID-24'!F46,'ID-29'!G46,'ID-31'!B46,'ID-33'!F46,'ID-34'!G46,'ID-36'!F46,'ID-39'!G46,'ID-40'!G46,'ID-44'!E46,'ID-45'!G46,'ID-50'!B46,'ID-53'!D46,'ID-54'!C46,'ID-57'!F46,'ID-59'!E46,'ID-70'!D46,'ID-71'!F46)</f>
        <v>2.8116607488563243</v>
      </c>
      <c r="H39" s="1">
        <f>STDEV('ID-03'!E46,'ID-11'!E46,'ID-13'!E46,'ID-15'!E46,'ID-16'!E46,'ID-18'!G46,'ID-24'!G46,'ID-29'!H46,'ID-30'!F46,'ID-31'!C46,'ID-33'!G46,'ID-34'!H46,'ID-40'!H46,'ID-44'!F46,'ID-45'!H46,'ID-54'!D46,'ID-57'!G46,'ID-59'!F46,'ID-70'!E46,'ID-71'!G46)</f>
        <v>1.8583487645926837</v>
      </c>
      <c r="I39" s="1">
        <f>STDEV('ID-12'!C46,'ID-18'!H46,'ID-24'!H46,'ID-29'!I46,'ID-40'!I46,'ID-44'!G46,'ID-45'!I46,'ID-59'!G46)</f>
        <v>2.3439535995371568</v>
      </c>
      <c r="J39" s="1">
        <f>STDEV('ID-31'!D46,'ID-40'!J46,'ID-44'!H46,'ID-45'!J46,'ID-57'!H46)</f>
        <v>1.8529498525803973</v>
      </c>
      <c r="K39" s="1">
        <f>STDEV('ID-26'!E46,'ID-31'!E46,'ID-34'!I46,'ID-36'!G46,'ID-40'!K46,'ID-44'!I46,'ID-57'!I46)</f>
        <v>3.1414541303505725</v>
      </c>
      <c r="M39" s="1">
        <v>4.375</v>
      </c>
      <c r="N39" s="70">
        <f t="shared" si="0"/>
        <v>3.1829996503924803E-4</v>
      </c>
      <c r="O39" s="1">
        <f t="shared" si="1"/>
        <v>1.3948437109444944E-4</v>
      </c>
      <c r="P39" s="1">
        <f t="shared" si="2"/>
        <v>2.8154678600483476E-4</v>
      </c>
      <c r="Q39" s="1">
        <f t="shared" si="3"/>
        <v>3.4857812142178798E-4</v>
      </c>
      <c r="R39" s="1">
        <f t="shared" si="4"/>
        <v>4.7192208186751434E-4</v>
      </c>
      <c r="S39" s="1">
        <f t="shared" si="5"/>
        <v>4.6842268075946369E-4</v>
      </c>
      <c r="T39" s="1">
        <f t="shared" si="6"/>
        <v>3.0960090418114114E-4</v>
      </c>
      <c r="U39" s="1">
        <f t="shared" si="7"/>
        <v>3.9050266968289034E-4</v>
      </c>
      <c r="V39" s="1">
        <f t="shared" si="8"/>
        <v>3.0870144543989421E-4</v>
      </c>
      <c r="W39" s="1">
        <f t="shared" si="9"/>
        <v>5.2336625811640546E-4</v>
      </c>
    </row>
    <row r="40" spans="1:23" x14ac:dyDescent="0.25">
      <c r="A40" s="1">
        <v>4.5</v>
      </c>
      <c r="B40" s="1">
        <f>STDEV('ID-11'!B47,'ID-13'!B47,'ID-14'!B47,'ID-15'!B47,'ID-24'!B47,'ID-26'!B47,'ID-29'!B47,'ID-30'!B47,'ID-32'!B47,'ID-33'!B47,'ID-34'!B47,'ID-37'!B47,'ID-38'!B47,'ID-39'!B47,'ID-40'!B47,'ID-44'!B47,'ID-45'!B47,'ID-53'!B47,'ID-57'!B47,'ID-59'!B47,'ID-70'!B47,'ID-71'!B47)</f>
        <v>1.9043415202427032</v>
      </c>
      <c r="C40" s="1">
        <f>STDEV('ID-08'!B47,'ID-09'!B47,'ID-11'!C47,'ID-14'!C47,'ID-18'!B47,'ID-24'!C47,'ID-26'!C47,'ID-29'!C47,'ID-30'!C47,'ID-34'!C47,'ID-36'!B47,'ID-38'!C47,'ID-39'!C47,'ID-40'!C47,'ID-44'!C47,'ID-45'!C47,'ID-57'!C47,'ID-59'!C47)</f>
        <v>0.8395276735606223</v>
      </c>
      <c r="D40" s="1">
        <f>STDEV('ID-13'!C47,'ID-14'!D47,'ID-15'!C47,'ID-16'!B47,'ID-18'!C47,'ID-26'!D47,'ID-29'!D47,'ID-30'!D47,'ID-33'!C47,'ID-34'!D47,'ID-36'!C47,'ID-37'!C47,'ID-38'!D47,'ID-39'!D47,'ID-40'!D47,'ID-45'!D47,'ID-59'!D47,'ID-71'!C47)</f>
        <v>1.6638205005025068</v>
      </c>
      <c r="E40" s="1">
        <f>STDEV('ID-03'!B47,'ID-09'!C47,'ID-13'!D47,'ID-15'!D47,'ID-16'!C47,'ID-18'!D47,'ID-24'!D47,'ID-29'!E47,'ID-30'!E47,'ID-33'!D47,'ID-34'!E47,'ID-36'!D47,'ID-38'!E47,'ID-39'!E47,'ID-40'!E47,'ID-44'!D47,'ID-45'!E47,'ID-57'!D47,'ID-70'!C47,'ID-71'!D47)</f>
        <v>2.0913954381129858</v>
      </c>
      <c r="F40" s="1">
        <f>STDEV('ID-01'!B47,'ID-02'!B47,'ID-03'!C47,'ID-06'!B47,'ID-08'!C47,'ID-09'!D47,'ID-12'!B47,'ID-16'!D47,'ID-18'!E47,'ID-24'!E47,'ID-29'!F47,'ID-33'!E47,'ID-34'!F47,'ID-36'!E47,'ID-38'!F47,'ID-39'!F47,'ID-40'!F47,'ID-45'!F47,'ID-53'!C47,'ID-54'!B47,'ID-57'!E47,'ID-71'!E47)</f>
        <v>2.8282539937735063</v>
      </c>
      <c r="G40" s="1">
        <f>STDEV('ID-01'!C47,'ID-02'!C47,'ID-03'!D47,'ID-07'!B47,'ID-08'!D47,'ID-11'!D47,'ID-18'!F47,'ID-24'!F47,'ID-29'!G47,'ID-31'!B47,'ID-33'!F47,'ID-34'!G47,'ID-36'!F47,'ID-39'!G47,'ID-40'!G47,'ID-44'!E47,'ID-45'!G47,'ID-50'!B47,'ID-53'!D47,'ID-54'!C47,'ID-57'!F47,'ID-59'!E47,'ID-70'!D47,'ID-71'!F47)</f>
        <v>2.7947411085828322</v>
      </c>
      <c r="H40" s="1">
        <f>STDEV('ID-03'!E47,'ID-11'!E47,'ID-13'!E47,'ID-15'!E47,'ID-16'!E47,'ID-18'!G47,'ID-24'!G47,'ID-29'!H47,'ID-30'!F47,'ID-31'!C47,'ID-33'!G47,'ID-34'!H47,'ID-40'!H47,'ID-44'!F47,'ID-45'!H47,'ID-54'!D47,'ID-57'!G47,'ID-59'!F47,'ID-70'!E47,'ID-71'!G47)</f>
        <v>1.8539172051633988</v>
      </c>
      <c r="I40" s="1">
        <f>STDEV('ID-12'!C47,'ID-18'!H47,'ID-24'!H47,'ID-29'!I47,'ID-40'!I47,'ID-44'!G47,'ID-45'!I47,'ID-59'!G47)</f>
        <v>2.3195601255456495</v>
      </c>
      <c r="J40" s="1">
        <f>STDEV('ID-31'!D47,'ID-40'!J47,'ID-44'!H47,'ID-45'!J47,'ID-57'!H47)</f>
        <v>1.9870918112082236</v>
      </c>
      <c r="K40" s="1">
        <f>STDEV('ID-26'!E47,'ID-31'!E47,'ID-34'!I47,'ID-36'!G47,'ID-40'!K47,'ID-44'!I47,'ID-57'!I47)</f>
        <v>3.173020080973421</v>
      </c>
      <c r="M40" s="1">
        <v>4.5</v>
      </c>
      <c r="N40" s="70">
        <f t="shared" si="0"/>
        <v>3.172632972724344E-4</v>
      </c>
      <c r="O40" s="1">
        <f t="shared" si="1"/>
        <v>1.3986531041519968E-4</v>
      </c>
      <c r="P40" s="1">
        <f t="shared" si="2"/>
        <v>2.7719249538371766E-4</v>
      </c>
      <c r="Q40" s="1">
        <f t="shared" si="3"/>
        <v>3.4842647998962345E-4</v>
      </c>
      <c r="R40" s="1">
        <f t="shared" si="4"/>
        <v>4.7118711536266617E-4</v>
      </c>
      <c r="S40" s="1">
        <f t="shared" si="5"/>
        <v>4.6560386868989989E-4</v>
      </c>
      <c r="T40" s="1">
        <f t="shared" si="6"/>
        <v>3.0886260638022226E-4</v>
      </c>
      <c r="U40" s="1">
        <f t="shared" si="7"/>
        <v>3.8643871691590524E-4</v>
      </c>
      <c r="V40" s="1">
        <f t="shared" si="8"/>
        <v>3.310494957472901E-4</v>
      </c>
      <c r="W40" s="1">
        <f t="shared" si="9"/>
        <v>5.2862514549017201E-4</v>
      </c>
    </row>
    <row r="41" spans="1:23" x14ac:dyDescent="0.25">
      <c r="A41" s="1">
        <v>4.625</v>
      </c>
      <c r="B41" s="1">
        <f>STDEV('ID-11'!B48,'ID-13'!B48,'ID-14'!B48,'ID-15'!B48,'ID-24'!B48,'ID-26'!B48,'ID-29'!B48,'ID-30'!B48,'ID-32'!B48,'ID-33'!B48,'ID-34'!B48,'ID-37'!B48,'ID-38'!B48,'ID-39'!B48,'ID-40'!B48,'ID-44'!B48,'ID-45'!B48,'ID-53'!B48,'ID-57'!B48,'ID-59'!B48,'ID-70'!B48,'ID-71'!B48)</f>
        <v>1.9033357085568994</v>
      </c>
      <c r="C41" s="1">
        <f>STDEV('ID-08'!B48,'ID-09'!B48,'ID-11'!C48,'ID-14'!C48,'ID-18'!B48,'ID-24'!C48,'ID-26'!C48,'ID-29'!C48,'ID-30'!C48,'ID-34'!C48,'ID-36'!B48,'ID-38'!C48,'ID-39'!C48,'ID-40'!C48,'ID-44'!C48,'ID-45'!C48,'ID-57'!C48,'ID-59'!C48)</f>
        <v>0.82509518444020602</v>
      </c>
      <c r="D41" s="1">
        <f>STDEV('ID-13'!C48,'ID-14'!D48,'ID-15'!C48,'ID-16'!B48,'ID-18'!C48,'ID-26'!D48,'ID-29'!D48,'ID-30'!D48,'ID-33'!C48,'ID-34'!D48,'ID-36'!C48,'ID-37'!C48,'ID-38'!D48,'ID-39'!D48,'ID-40'!D48,'ID-45'!D48,'ID-59'!D48,'ID-71'!C48)</f>
        <v>1.6634517958264676</v>
      </c>
      <c r="E41" s="1">
        <f>STDEV('ID-03'!B48,'ID-09'!C48,'ID-13'!D48,'ID-15'!D48,'ID-16'!C48,'ID-18'!D48,'ID-24'!D48,'ID-29'!E48,'ID-30'!E48,'ID-33'!D48,'ID-34'!E48,'ID-36'!D48,'ID-38'!E48,'ID-39'!E48,'ID-40'!E48,'ID-44'!D48,'ID-45'!E48,'ID-57'!D48,'ID-70'!C48,'ID-71'!D48)</f>
        <v>2.0637798712929665</v>
      </c>
      <c r="F41" s="1">
        <f>STDEV('ID-01'!B48,'ID-02'!B48,'ID-03'!C48,'ID-06'!B48,'ID-08'!C48,'ID-09'!D48,'ID-12'!B48,'ID-16'!D48,'ID-18'!E48,'ID-24'!E48,'ID-29'!F48,'ID-33'!E48,'ID-34'!F48,'ID-36'!E48,'ID-38'!F48,'ID-39'!F48,'ID-40'!F48,'ID-45'!F48,'ID-53'!C48,'ID-54'!B48,'ID-57'!E48,'ID-71'!E48)</f>
        <v>2.8025383246004094</v>
      </c>
      <c r="G41" s="1">
        <f>STDEV('ID-01'!C48,'ID-02'!C48,'ID-03'!D48,'ID-07'!B48,'ID-08'!D48,'ID-11'!D48,'ID-18'!F48,'ID-24'!F48,'ID-29'!G48,'ID-31'!B48,'ID-33'!F48,'ID-34'!G48,'ID-36'!F48,'ID-39'!G48,'ID-40'!G48,'ID-44'!E48,'ID-45'!G48,'ID-50'!B48,'ID-53'!D48,'ID-54'!C48,'ID-57'!F48,'ID-59'!E48,'ID-70'!D48,'ID-71'!F48)</f>
        <v>2.8018209705749593</v>
      </c>
      <c r="H41" s="1">
        <f>STDEV('ID-03'!E48,'ID-11'!E48,'ID-13'!E48,'ID-15'!E48,'ID-16'!E48,'ID-18'!G48,'ID-24'!G48,'ID-29'!H48,'ID-30'!F48,'ID-31'!C48,'ID-33'!G48,'ID-34'!H48,'ID-40'!H48,'ID-44'!F48,'ID-45'!H48,'ID-54'!D48,'ID-57'!G48,'ID-59'!F48,'ID-70'!E48,'ID-71'!G48)</f>
        <v>1.8402217478054113</v>
      </c>
      <c r="I41" s="1">
        <f>STDEV('ID-12'!C48,'ID-18'!H48,'ID-24'!H48,'ID-29'!I48,'ID-40'!I48,'ID-44'!G48,'ID-45'!I48,'ID-59'!G48)</f>
        <v>2.3132783548299689</v>
      </c>
      <c r="J41" s="1">
        <f>STDEV('ID-31'!D48,'ID-40'!J48,'ID-44'!H48,'ID-45'!J48,'ID-57'!H48)</f>
        <v>1.9769661841356552</v>
      </c>
      <c r="K41" s="1">
        <f>STDEV('ID-26'!E48,'ID-31'!E48,'ID-34'!I48,'ID-36'!G48,'ID-40'!K48,'ID-44'!I48,'ID-57'!I48)</f>
        <v>3.176075762365298</v>
      </c>
      <c r="M41" s="1">
        <v>4.625</v>
      </c>
      <c r="N41" s="70">
        <f t="shared" si="0"/>
        <v>3.1709572904557948E-4</v>
      </c>
      <c r="O41" s="1">
        <f t="shared" si="1"/>
        <v>1.3746085772773834E-4</v>
      </c>
      <c r="P41" s="1">
        <f t="shared" si="2"/>
        <v>2.7713106918468951E-4</v>
      </c>
      <c r="Q41" s="1">
        <f t="shared" si="3"/>
        <v>3.4382572655740823E-4</v>
      </c>
      <c r="R41" s="1">
        <f t="shared" si="4"/>
        <v>4.6690288487842823E-4</v>
      </c>
      <c r="S41" s="1">
        <f t="shared" si="5"/>
        <v>4.6678337369778823E-4</v>
      </c>
      <c r="T41" s="1">
        <f t="shared" si="6"/>
        <v>3.0658094318438154E-4</v>
      </c>
      <c r="U41" s="1">
        <f t="shared" si="7"/>
        <v>3.8539217391467284E-4</v>
      </c>
      <c r="V41" s="1">
        <f t="shared" si="8"/>
        <v>3.2936256627700015E-4</v>
      </c>
      <c r="W41" s="1">
        <f t="shared" si="9"/>
        <v>5.2913422201005867E-4</v>
      </c>
    </row>
    <row r="42" spans="1:23" x14ac:dyDescent="0.25">
      <c r="A42" s="1">
        <v>4.75</v>
      </c>
      <c r="B42" s="1">
        <f>STDEV('ID-11'!B49,'ID-13'!B49,'ID-14'!B49,'ID-15'!B49,'ID-24'!B49,'ID-26'!B49,'ID-29'!B49,'ID-30'!B49,'ID-32'!B49,'ID-33'!B49,'ID-34'!B49,'ID-37'!B49,'ID-38'!B49,'ID-39'!B49,'ID-40'!B49,'ID-44'!B49,'ID-45'!B49,'ID-53'!B49,'ID-57'!B49,'ID-59'!B49,'ID-70'!B49,'ID-71'!B49)</f>
        <v>1.8958172631584296</v>
      </c>
      <c r="C42" s="1">
        <f>STDEV('ID-08'!B49,'ID-09'!B49,'ID-11'!C49,'ID-14'!C49,'ID-18'!B49,'ID-24'!C49,'ID-26'!C49,'ID-29'!C49,'ID-30'!C49,'ID-34'!C49,'ID-36'!B49,'ID-38'!C49,'ID-39'!C49,'ID-40'!C49,'ID-44'!C49,'ID-45'!C49,'ID-57'!C49,'ID-59'!C49)</f>
        <v>0.82789335818167853</v>
      </c>
      <c r="D42" s="1">
        <f>STDEV('ID-13'!C49,'ID-14'!D49,'ID-15'!C49,'ID-16'!B49,'ID-18'!C49,'ID-26'!D49,'ID-29'!D49,'ID-30'!D49,'ID-33'!C49,'ID-34'!D49,'ID-36'!C49,'ID-37'!C49,'ID-38'!D49,'ID-39'!D49,'ID-40'!D49,'ID-45'!D49,'ID-59'!D49,'ID-71'!C49)</f>
        <v>1.6576876323135965</v>
      </c>
      <c r="E42" s="1">
        <f>STDEV('ID-03'!B49,'ID-09'!C49,'ID-13'!D49,'ID-15'!D49,'ID-16'!C49,'ID-18'!D49,'ID-24'!D49,'ID-29'!E49,'ID-30'!E49,'ID-33'!D49,'ID-34'!E49,'ID-36'!D49,'ID-38'!E49,'ID-39'!E49,'ID-40'!E49,'ID-44'!D49,'ID-45'!E49,'ID-57'!D49,'ID-70'!C49,'ID-71'!D49)</f>
        <v>2.0816871092698945</v>
      </c>
      <c r="F42" s="1">
        <f>STDEV('ID-01'!B49,'ID-02'!B49,'ID-03'!C49,'ID-06'!B49,'ID-08'!C49,'ID-09'!D49,'ID-12'!B49,'ID-16'!D49,'ID-18'!E49,'ID-24'!E49,'ID-29'!F49,'ID-33'!E49,'ID-34'!F49,'ID-36'!E49,'ID-38'!F49,'ID-39'!F49,'ID-40'!F49,'ID-45'!F49,'ID-53'!C49,'ID-54'!B49,'ID-57'!E49,'ID-71'!E49)</f>
        <v>2.7929962227995322</v>
      </c>
      <c r="G42" s="1">
        <f>STDEV('ID-01'!C49,'ID-02'!C49,'ID-03'!D49,'ID-07'!B49,'ID-08'!D49,'ID-11'!D49,'ID-18'!F49,'ID-24'!F49,'ID-29'!G49,'ID-31'!B49,'ID-33'!F49,'ID-34'!G49,'ID-36'!F49,'ID-39'!G49,'ID-40'!G49,'ID-44'!E49,'ID-45'!G49,'ID-50'!B49,'ID-53'!D49,'ID-54'!C49,'ID-57'!F49,'ID-59'!E49,'ID-70'!D49,'ID-71'!F49)</f>
        <v>2.7950343413587504</v>
      </c>
      <c r="H42" s="1">
        <f>STDEV('ID-03'!E49,'ID-11'!E49,'ID-13'!E49,'ID-15'!E49,'ID-16'!E49,'ID-18'!G49,'ID-24'!G49,'ID-29'!H49,'ID-30'!F49,'ID-31'!C49,'ID-33'!G49,'ID-34'!H49,'ID-40'!H49,'ID-44'!F49,'ID-45'!H49,'ID-54'!D49,'ID-57'!G49,'ID-59'!F49,'ID-70'!E49,'ID-71'!G49)</f>
        <v>1.8343461671084356</v>
      </c>
      <c r="I42" s="1">
        <f>STDEV('ID-12'!C49,'ID-18'!H49,'ID-24'!H49,'ID-29'!I49,'ID-40'!I49,'ID-44'!G49,'ID-45'!I49,'ID-59'!G49)</f>
        <v>2.3025383697512032</v>
      </c>
      <c r="J42" s="1">
        <f>STDEV('ID-31'!D49,'ID-40'!J49,'ID-44'!H49,'ID-45'!J49,'ID-57'!H49)</f>
        <v>1.9780028864885792</v>
      </c>
      <c r="K42" s="1">
        <f>STDEV('ID-26'!E49,'ID-31'!E49,'ID-34'!I49,'ID-36'!G49,'ID-40'!K49,'ID-44'!I49,'ID-57'!I49)</f>
        <v>3.168658944052916</v>
      </c>
      <c r="M42" s="1">
        <v>4.75</v>
      </c>
      <c r="N42" s="70">
        <f t="shared" si="0"/>
        <v>3.1584315604219436E-4</v>
      </c>
      <c r="O42" s="1">
        <f t="shared" si="1"/>
        <v>1.3792703347306764E-4</v>
      </c>
      <c r="P42" s="1">
        <f t="shared" si="2"/>
        <v>2.7617075954344518E-4</v>
      </c>
      <c r="Q42" s="1">
        <f t="shared" si="3"/>
        <v>3.4680907240436447E-4</v>
      </c>
      <c r="R42" s="1">
        <f t="shared" si="4"/>
        <v>4.6531317071840211E-4</v>
      </c>
      <c r="S42" s="1">
        <f t="shared" si="5"/>
        <v>4.6565272127036786E-4</v>
      </c>
      <c r="T42" s="1">
        <f t="shared" si="6"/>
        <v>3.0560207144026541E-4</v>
      </c>
      <c r="U42" s="1">
        <f t="shared" si="7"/>
        <v>3.8360289240055046E-4</v>
      </c>
      <c r="V42" s="1">
        <f t="shared" si="8"/>
        <v>3.2953528088899733E-4</v>
      </c>
      <c r="W42" s="1">
        <f t="shared" si="9"/>
        <v>5.2789858007921584E-4</v>
      </c>
    </row>
    <row r="43" spans="1:23" x14ac:dyDescent="0.25">
      <c r="A43" s="1">
        <v>4.875</v>
      </c>
      <c r="B43" s="1">
        <f>STDEV('ID-11'!B50,'ID-13'!B50,'ID-14'!B50,'ID-15'!B50,'ID-24'!B50,'ID-26'!B50,'ID-29'!B50,'ID-30'!B50,'ID-32'!B50,'ID-33'!B50,'ID-34'!B50,'ID-37'!B50,'ID-38'!B50,'ID-39'!B50,'ID-40'!B50,'ID-44'!B50,'ID-45'!B50,'ID-53'!B50,'ID-57'!B50,'ID-59'!B50,'ID-70'!B50,'ID-71'!B50)</f>
        <v>1.874541332242107</v>
      </c>
      <c r="C43" s="1">
        <f>STDEV('ID-08'!B50,'ID-09'!B50,'ID-11'!C50,'ID-14'!C50,'ID-18'!B50,'ID-24'!C50,'ID-26'!C50,'ID-29'!C50,'ID-30'!C50,'ID-34'!C50,'ID-36'!B50,'ID-38'!C50,'ID-39'!C50,'ID-40'!C50,'ID-44'!C50,'ID-45'!C50,'ID-57'!C50,'ID-59'!C50)</f>
        <v>0.83431788268539375</v>
      </c>
      <c r="D43" s="1">
        <f>STDEV('ID-13'!C50,'ID-14'!D50,'ID-15'!C50,'ID-16'!B50,'ID-18'!C50,'ID-26'!D50,'ID-29'!D50,'ID-30'!D50,'ID-33'!C50,'ID-34'!D50,'ID-36'!C50,'ID-37'!C50,'ID-38'!D50,'ID-39'!D50,'ID-40'!D50,'ID-45'!D50,'ID-59'!D50,'ID-71'!C50)</f>
        <v>1.6041610160885784</v>
      </c>
      <c r="E43" s="1">
        <f>STDEV('ID-03'!B50,'ID-09'!C50,'ID-13'!D50,'ID-15'!D50,'ID-16'!C50,'ID-18'!D50,'ID-24'!D50,'ID-29'!E50,'ID-30'!E50,'ID-33'!D50,'ID-34'!E50,'ID-36'!D50,'ID-38'!E50,'ID-39'!E50,'ID-40'!E50,'ID-44'!D50,'ID-45'!E50,'ID-57'!D50,'ID-70'!C50,'ID-71'!D50)</f>
        <v>2.1120310106883347</v>
      </c>
      <c r="F43" s="1">
        <f>STDEV('ID-01'!B50,'ID-02'!B50,'ID-03'!C50,'ID-06'!B50,'ID-08'!C50,'ID-09'!D50,'ID-12'!B50,'ID-16'!D50,'ID-18'!E50,'ID-24'!E50,'ID-29'!F50,'ID-33'!E50,'ID-34'!F50,'ID-36'!E50,'ID-38'!F50,'ID-39'!F50,'ID-40'!F50,'ID-45'!F50,'ID-53'!C50,'ID-54'!B50,'ID-57'!E50,'ID-71'!E50)</f>
        <v>2.800172263255968</v>
      </c>
      <c r="G43" s="1">
        <f>STDEV('ID-01'!C50,'ID-02'!C50,'ID-03'!D50,'ID-07'!B50,'ID-08'!D50,'ID-11'!D50,'ID-18'!F50,'ID-24'!F50,'ID-29'!G50,'ID-31'!B50,'ID-33'!F50,'ID-34'!G50,'ID-36'!F50,'ID-39'!G50,'ID-40'!G50,'ID-44'!E50,'ID-45'!G50,'ID-50'!B50,'ID-53'!D50,'ID-54'!C50,'ID-57'!F50,'ID-59'!E50,'ID-70'!D50,'ID-71'!F50)</f>
        <v>2.7954942540473806</v>
      </c>
      <c r="H43" s="1">
        <f>STDEV('ID-03'!E50,'ID-11'!E50,'ID-13'!E50,'ID-15'!E50,'ID-16'!E50,'ID-18'!G50,'ID-24'!G50,'ID-29'!H50,'ID-30'!F50,'ID-31'!C50,'ID-33'!G50,'ID-34'!H50,'ID-40'!H50,'ID-44'!F50,'ID-45'!H50,'ID-54'!D50,'ID-57'!G50,'ID-59'!F50,'ID-70'!E50,'ID-71'!G50)</f>
        <v>1.8502685012056495</v>
      </c>
      <c r="I43" s="1">
        <f>STDEV('ID-12'!C50,'ID-18'!H50,'ID-24'!H50,'ID-29'!I50,'ID-40'!I50,'ID-44'!G50,'ID-45'!I50,'ID-59'!G50)</f>
        <v>2.2810215249363726</v>
      </c>
      <c r="J43" s="1">
        <f>STDEV('ID-31'!D50,'ID-40'!J50,'ID-44'!H50,'ID-45'!J50,'ID-57'!H50)</f>
        <v>1.9687158967558582</v>
      </c>
      <c r="K43" s="1">
        <f>STDEV('ID-26'!E50,'ID-31'!E50,'ID-34'!I50,'ID-36'!G50,'ID-40'!K50,'ID-44'!I50,'ID-57'!I50)</f>
        <v>3.1154636864626406</v>
      </c>
      <c r="M43" s="1">
        <v>4.875</v>
      </c>
      <c r="N43" s="70">
        <f t="shared" si="0"/>
        <v>3.1229858595153504E-4</v>
      </c>
      <c r="O43" s="1">
        <f t="shared" si="1"/>
        <v>1.3899735925538661E-4</v>
      </c>
      <c r="P43" s="1">
        <f t="shared" si="2"/>
        <v>2.6725322528035721E-4</v>
      </c>
      <c r="Q43" s="1">
        <f t="shared" si="3"/>
        <v>3.5186436638067657E-4</v>
      </c>
      <c r="R43" s="1">
        <f t="shared" si="4"/>
        <v>4.665086990584443E-4</v>
      </c>
      <c r="S43" s="1">
        <f t="shared" si="5"/>
        <v>4.6572934272429362E-4</v>
      </c>
      <c r="T43" s="1">
        <f t="shared" si="6"/>
        <v>3.0825473230086122E-4</v>
      </c>
      <c r="U43" s="1">
        <f t="shared" si="7"/>
        <v>3.8001818605439968E-4</v>
      </c>
      <c r="V43" s="1">
        <f t="shared" si="8"/>
        <v>3.2798806839952598E-4</v>
      </c>
      <c r="W43" s="1">
        <f t="shared" si="9"/>
        <v>5.1903625016467593E-4</v>
      </c>
    </row>
    <row r="44" spans="1:23" x14ac:dyDescent="0.25">
      <c r="A44" s="1">
        <v>5</v>
      </c>
      <c r="B44" s="1">
        <f>STDEV('ID-11'!B51,'ID-13'!B51,'ID-14'!B51,'ID-15'!B51,'ID-24'!B51,'ID-26'!B51,'ID-29'!B51,'ID-30'!B51,'ID-32'!B51,'ID-33'!B51,'ID-34'!B51,'ID-37'!B51,'ID-38'!B51,'ID-39'!B51,'ID-40'!B51,'ID-44'!B51,'ID-45'!B51,'ID-53'!B51,'ID-57'!B51,'ID-59'!B51,'ID-70'!B51,'ID-71'!B51)</f>
        <v>1.8680731678744744</v>
      </c>
      <c r="C44" s="1">
        <f>STDEV('ID-08'!B51,'ID-09'!B51,'ID-11'!C51,'ID-14'!C51,'ID-18'!B51,'ID-24'!C51,'ID-26'!C51,'ID-29'!C51,'ID-30'!C51,'ID-34'!C51,'ID-36'!B51,'ID-38'!C51,'ID-39'!C51,'ID-40'!C51,'ID-44'!C51,'ID-45'!C51,'ID-57'!C51,'ID-59'!C51)</f>
        <v>0.80088221949951677</v>
      </c>
      <c r="D44" s="1">
        <f>STDEV('ID-13'!C51,'ID-14'!D51,'ID-15'!C51,'ID-16'!B51,'ID-18'!C51,'ID-26'!D51,'ID-29'!D51,'ID-30'!D51,'ID-33'!C51,'ID-34'!D51,'ID-36'!C51,'ID-37'!C51,'ID-38'!D51,'ID-39'!D51,'ID-40'!D51,'ID-45'!D51,'ID-59'!D51,'ID-71'!C51)</f>
        <v>1.5742382762452625</v>
      </c>
      <c r="E44" s="1">
        <f>STDEV('ID-03'!B51,'ID-09'!C51,'ID-13'!D51,'ID-15'!D51,'ID-16'!C51,'ID-18'!D51,'ID-24'!D51,'ID-29'!E51,'ID-30'!E51,'ID-33'!D51,'ID-34'!E51,'ID-36'!D51,'ID-38'!E51,'ID-39'!E51,'ID-40'!E51,'ID-44'!D51,'ID-45'!E51,'ID-57'!D51,'ID-70'!C51,'ID-71'!D51)</f>
        <v>2.0926883339574607</v>
      </c>
      <c r="F44" s="1">
        <f>STDEV('ID-01'!B51,'ID-02'!B51,'ID-03'!C51,'ID-06'!B51,'ID-08'!C51,'ID-09'!D51,'ID-12'!B51,'ID-16'!D51,'ID-18'!E51,'ID-24'!E51,'ID-29'!F51,'ID-33'!E51,'ID-34'!F51,'ID-36'!E51,'ID-38'!F51,'ID-39'!F51,'ID-40'!F51,'ID-45'!F51,'ID-53'!C51,'ID-54'!B51,'ID-57'!E51,'ID-71'!E51)</f>
        <v>2.7867008034133076</v>
      </c>
      <c r="G44" s="1">
        <f>STDEV('ID-01'!C51,'ID-02'!C51,'ID-03'!D51,'ID-07'!B51,'ID-08'!D51,'ID-11'!D51,'ID-18'!F51,'ID-24'!F51,'ID-29'!G51,'ID-31'!B51,'ID-33'!F51,'ID-34'!G51,'ID-36'!F51,'ID-39'!G51,'ID-40'!G51,'ID-44'!E51,'ID-45'!G51,'ID-50'!B51,'ID-53'!D51,'ID-54'!C51,'ID-57'!F51,'ID-59'!E51,'ID-70'!D51,'ID-71'!F51)</f>
        <v>2.7877936253907287</v>
      </c>
      <c r="H44" s="1">
        <f>STDEV('ID-03'!E51,'ID-11'!E51,'ID-13'!E51,'ID-15'!E51,'ID-16'!E51,'ID-18'!G51,'ID-24'!G51,'ID-29'!H51,'ID-30'!F51,'ID-31'!C51,'ID-33'!G51,'ID-34'!H51,'ID-40'!H51,'ID-44'!F51,'ID-45'!H51,'ID-54'!D51,'ID-57'!G51,'ID-59'!F51,'ID-70'!E51,'ID-71'!G51)</f>
        <v>1.8583706812324434</v>
      </c>
      <c r="I44" s="1">
        <f>STDEV('ID-12'!C51,'ID-18'!H51,'ID-24'!H51,'ID-29'!I51,'ID-40'!I51,'ID-44'!G51,'ID-45'!I51,'ID-59'!G51)</f>
        <v>2.2889807549698422</v>
      </c>
      <c r="J44" s="1">
        <f>STDEV('ID-31'!D51,'ID-40'!J51,'ID-44'!H51,'ID-45'!J51,'ID-57'!H51)</f>
        <v>1.9623676385508455</v>
      </c>
      <c r="K44" s="1">
        <f>STDEV('ID-26'!E51,'ID-31'!E51,'ID-34'!I51,'ID-36'!G51,'ID-40'!K51,'ID-44'!I51,'ID-57'!I51)</f>
        <v>3.1538558530575811</v>
      </c>
      <c r="M44" s="1">
        <v>5</v>
      </c>
      <c r="N44" s="70">
        <f t="shared" si="0"/>
        <v>3.1122098976788746E-4</v>
      </c>
      <c r="O44" s="1">
        <f t="shared" si="1"/>
        <v>1.3342697776861951E-4</v>
      </c>
      <c r="P44" s="1">
        <f t="shared" si="2"/>
        <v>2.6226809682246076E-4</v>
      </c>
      <c r="Q44" s="1">
        <f t="shared" si="3"/>
        <v>3.4864187643731298E-4</v>
      </c>
      <c r="R44" s="1">
        <f t="shared" si="4"/>
        <v>4.6426435384865707E-4</v>
      </c>
      <c r="S44" s="1">
        <f t="shared" si="5"/>
        <v>4.6444641799009542E-4</v>
      </c>
      <c r="T44" s="1">
        <f t="shared" si="6"/>
        <v>3.0960455549332511E-4</v>
      </c>
      <c r="U44" s="1">
        <f t="shared" si="7"/>
        <v>3.8134419377797575E-4</v>
      </c>
      <c r="V44" s="1">
        <f t="shared" si="8"/>
        <v>3.269304485825709E-4</v>
      </c>
      <c r="W44" s="1">
        <f t="shared" si="9"/>
        <v>5.2543238511939302E-4</v>
      </c>
    </row>
    <row r="45" spans="1:23" x14ac:dyDescent="0.25">
      <c r="A45" s="1">
        <v>5.125</v>
      </c>
      <c r="B45" s="1">
        <f>STDEV('ID-11'!B52,'ID-13'!B52,'ID-14'!B52,'ID-15'!B52,'ID-24'!B52,'ID-26'!B52,'ID-29'!B52,'ID-30'!B52,'ID-32'!B52,'ID-33'!B52,'ID-34'!B52,'ID-37'!B52,'ID-38'!B52,'ID-39'!B52,'ID-40'!B52,'ID-44'!B52,'ID-45'!B52,'ID-53'!B52,'ID-57'!B52,'ID-59'!B52,'ID-70'!B52,'ID-71'!B52)</f>
        <v>1.863159836264862</v>
      </c>
      <c r="C45" s="1">
        <f>STDEV('ID-08'!B52,'ID-09'!B52,'ID-11'!C52,'ID-14'!C52,'ID-18'!B52,'ID-24'!C52,'ID-26'!C52,'ID-29'!C52,'ID-30'!C52,'ID-34'!C52,'ID-36'!B52,'ID-38'!C52,'ID-39'!C52,'ID-40'!C52,'ID-44'!C52,'ID-45'!C52,'ID-57'!C52,'ID-59'!C52)</f>
        <v>0.73949311689659114</v>
      </c>
      <c r="D45" s="1">
        <f>STDEV('ID-13'!C52,'ID-14'!D52,'ID-15'!C52,'ID-16'!B52,'ID-18'!C52,'ID-26'!D52,'ID-29'!D52,'ID-30'!D52,'ID-33'!C52,'ID-34'!D52,'ID-36'!C52,'ID-37'!C52,'ID-38'!D52,'ID-39'!D52,'ID-40'!D52,'ID-45'!D52,'ID-59'!D52,'ID-71'!C52)</f>
        <v>1.4924269534973049</v>
      </c>
      <c r="E45" s="1">
        <f>STDEV('ID-03'!B52,'ID-09'!C52,'ID-13'!D52,'ID-15'!D52,'ID-16'!C52,'ID-18'!D52,'ID-24'!D52,'ID-29'!E52,'ID-30'!E52,'ID-33'!D52,'ID-34'!E52,'ID-36'!D52,'ID-38'!E52,'ID-39'!E52,'ID-40'!E52,'ID-44'!D52,'ID-45'!E52,'ID-57'!D52,'ID-70'!C52,'ID-71'!D52)</f>
        <v>2.0971407567503682</v>
      </c>
      <c r="F45" s="1">
        <f>STDEV('ID-01'!B52,'ID-02'!B52,'ID-03'!C52,'ID-06'!B52,'ID-08'!C52,'ID-09'!D52,'ID-12'!B52,'ID-16'!D52,'ID-18'!E52,'ID-24'!E52,'ID-29'!F52,'ID-33'!E52,'ID-34'!F52,'ID-36'!E52,'ID-38'!F52,'ID-39'!F52,'ID-40'!F52,'ID-45'!F52,'ID-53'!C52,'ID-54'!B52,'ID-57'!E52,'ID-71'!E52)</f>
        <v>2.7635269783638989</v>
      </c>
      <c r="G45" s="1">
        <f>STDEV('ID-01'!C52,'ID-02'!C52,'ID-03'!D52,'ID-07'!B52,'ID-08'!D52,'ID-11'!D52,'ID-18'!F52,'ID-24'!F52,'ID-29'!G52,'ID-31'!B52,'ID-33'!F52,'ID-34'!G52,'ID-36'!F52,'ID-39'!G52,'ID-40'!G52,'ID-44'!E52,'ID-45'!G52,'ID-50'!B52,'ID-53'!D52,'ID-54'!C52,'ID-57'!F52,'ID-59'!E52,'ID-70'!D52,'ID-71'!F52)</f>
        <v>2.7872324064762246</v>
      </c>
      <c r="H45" s="1">
        <f>STDEV('ID-03'!E52,'ID-11'!E52,'ID-13'!E52,'ID-15'!E52,'ID-16'!E52,'ID-18'!G52,'ID-24'!G52,'ID-29'!H52,'ID-30'!F52,'ID-31'!C52,'ID-33'!G52,'ID-34'!H52,'ID-40'!H52,'ID-44'!F52,'ID-45'!H52,'ID-54'!D52,'ID-57'!G52,'ID-59'!F52,'ID-70'!E52,'ID-71'!G52)</f>
        <v>1.8619935995061248</v>
      </c>
      <c r="I45" s="1">
        <f>STDEV('ID-12'!C52,'ID-18'!H52,'ID-24'!H52,'ID-29'!I52,'ID-40'!I52,'ID-44'!G52,'ID-45'!I52,'ID-59'!G52)</f>
        <v>2.2969034089796496</v>
      </c>
      <c r="J45" s="1">
        <f>STDEV('ID-31'!D52,'ID-40'!J52,'ID-44'!H52,'ID-45'!J52,'ID-57'!H52)</f>
        <v>1.9707049453294894</v>
      </c>
      <c r="K45" s="1">
        <f>STDEV('ID-26'!E52,'ID-31'!E52,'ID-34'!I52,'ID-36'!G52,'ID-40'!K52,'ID-44'!I52,'ID-57'!I52)</f>
        <v>3.1843397265441498</v>
      </c>
      <c r="M45" s="1">
        <v>5.125</v>
      </c>
      <c r="N45" s="70">
        <f t="shared" si="0"/>
        <v>3.1040242872172602E-4</v>
      </c>
      <c r="O45" s="1">
        <f t="shared" si="1"/>
        <v>1.2319955327497209E-4</v>
      </c>
      <c r="P45" s="1">
        <f t="shared" si="2"/>
        <v>2.48638330452651E-4</v>
      </c>
      <c r="Q45" s="1">
        <f t="shared" si="3"/>
        <v>3.4938365007461137E-4</v>
      </c>
      <c r="R45" s="1">
        <f t="shared" si="4"/>
        <v>4.6040359459542559E-4</v>
      </c>
      <c r="S45" s="1">
        <f t="shared" si="5"/>
        <v>4.6435291891893906E-4</v>
      </c>
      <c r="T45" s="1">
        <f t="shared" si="6"/>
        <v>3.1020813367772039E-4</v>
      </c>
      <c r="U45" s="1">
        <f t="shared" si="7"/>
        <v>3.8266410793600964E-4</v>
      </c>
      <c r="V45" s="1">
        <f t="shared" si="8"/>
        <v>3.2831944389189295E-4</v>
      </c>
      <c r="W45" s="1">
        <f t="shared" si="9"/>
        <v>5.305109984422554E-4</v>
      </c>
    </row>
    <row r="46" spans="1:23" x14ac:dyDescent="0.25">
      <c r="A46" s="1">
        <v>5.25</v>
      </c>
      <c r="B46" s="1">
        <f>STDEV('ID-11'!B53,'ID-13'!B53,'ID-14'!B53,'ID-15'!B53,'ID-24'!B53,'ID-26'!B53,'ID-29'!B53,'ID-30'!B53,'ID-32'!B53,'ID-33'!B53,'ID-34'!B53,'ID-37'!B53,'ID-38'!B53,'ID-39'!B53,'ID-40'!B53,'ID-44'!B53,'ID-45'!B53,'ID-53'!B53,'ID-57'!B53,'ID-59'!B53,'ID-70'!B53,'ID-71'!B53)</f>
        <v>1.8755656824395741</v>
      </c>
      <c r="C46" s="1">
        <f>STDEV('ID-08'!B53,'ID-09'!B53,'ID-11'!C53,'ID-14'!C53,'ID-18'!B53,'ID-24'!C53,'ID-26'!C53,'ID-29'!C53,'ID-30'!C53,'ID-34'!C53,'ID-36'!B53,'ID-38'!C53,'ID-39'!C53,'ID-40'!C53,'ID-44'!C53,'ID-45'!C53,'ID-57'!C53,'ID-59'!C53)</f>
        <v>0.70527796763155248</v>
      </c>
      <c r="D46" s="1">
        <f>STDEV('ID-13'!C53,'ID-14'!D53,'ID-15'!C53,'ID-16'!B53,'ID-18'!C53,'ID-26'!D53,'ID-29'!D53,'ID-30'!D53,'ID-33'!C53,'ID-34'!D53,'ID-36'!C53,'ID-37'!C53,'ID-38'!D53,'ID-39'!D53,'ID-40'!D53,'ID-45'!D53,'ID-59'!D53,'ID-71'!C53)</f>
        <v>1.4715191054732055</v>
      </c>
      <c r="E46" s="1">
        <f>STDEV('ID-03'!B53,'ID-09'!C53,'ID-13'!D53,'ID-15'!D53,'ID-16'!C53,'ID-18'!D53,'ID-24'!D53,'ID-29'!E53,'ID-30'!E53,'ID-33'!D53,'ID-34'!E53,'ID-36'!D53,'ID-38'!E53,'ID-39'!E53,'ID-40'!E53,'ID-44'!D53,'ID-45'!E53,'ID-57'!D53,'ID-70'!C53,'ID-71'!D53)</f>
        <v>2.0943463766387587</v>
      </c>
      <c r="F46" s="1">
        <f>STDEV('ID-01'!B53,'ID-02'!B53,'ID-03'!C53,'ID-06'!B53,'ID-08'!C53,'ID-09'!D53,'ID-12'!B53,'ID-16'!D53,'ID-18'!E53,'ID-24'!E53,'ID-29'!F53,'ID-33'!E53,'ID-34'!F53,'ID-36'!E53,'ID-38'!F53,'ID-39'!F53,'ID-40'!F53,'ID-45'!F53,'ID-53'!C53,'ID-54'!B53,'ID-57'!E53,'ID-71'!E53)</f>
        <v>2.7540133708714887</v>
      </c>
      <c r="G46" s="1">
        <f>STDEV('ID-01'!C53,'ID-02'!C53,'ID-03'!D53,'ID-07'!B53,'ID-08'!D53,'ID-11'!D53,'ID-18'!F53,'ID-24'!F53,'ID-29'!G53,'ID-31'!B53,'ID-33'!F53,'ID-34'!G53,'ID-36'!F53,'ID-39'!G53,'ID-40'!G53,'ID-44'!E53,'ID-45'!G53,'ID-50'!B53,'ID-53'!D53,'ID-54'!C53,'ID-57'!F53,'ID-59'!E53,'ID-70'!D53,'ID-71'!F53)</f>
        <v>2.7879316066799973</v>
      </c>
      <c r="H46" s="1">
        <f>STDEV('ID-03'!E53,'ID-11'!E53,'ID-13'!E53,'ID-15'!E53,'ID-16'!E53,'ID-18'!G53,'ID-24'!G53,'ID-29'!H53,'ID-30'!F53,'ID-31'!C53,'ID-33'!G53,'ID-34'!H53,'ID-40'!H53,'ID-44'!F53,'ID-45'!H53,'ID-54'!D53,'ID-57'!G53,'ID-59'!F53,'ID-70'!E53,'ID-71'!G53)</f>
        <v>1.852082350110273</v>
      </c>
      <c r="I46" s="1">
        <f>STDEV('ID-12'!C53,'ID-18'!H53,'ID-24'!H53,'ID-29'!I53,'ID-40'!I53,'ID-44'!G53,'ID-45'!I53,'ID-59'!G53)</f>
        <v>2.3145259834371901</v>
      </c>
      <c r="J46" s="1">
        <f>STDEV('ID-31'!D53,'ID-40'!J53,'ID-44'!H53,'ID-45'!J53,'ID-57'!H53)</f>
        <v>1.9547021238077944</v>
      </c>
      <c r="K46" s="1">
        <f>STDEV('ID-26'!E53,'ID-31'!E53,'ID-34'!I53,'ID-36'!G53,'ID-40'!K53,'ID-44'!I53,'ID-57'!I53)</f>
        <v>3.1260243222732864</v>
      </c>
      <c r="M46" s="1">
        <v>5.25</v>
      </c>
      <c r="N46" s="70">
        <f t="shared" si="0"/>
        <v>3.1246924269443308E-4</v>
      </c>
      <c r="O46" s="1">
        <f t="shared" si="1"/>
        <v>1.1749930940741665E-4</v>
      </c>
      <c r="P46" s="1">
        <f t="shared" si="2"/>
        <v>2.4515508297183605E-4</v>
      </c>
      <c r="Q46" s="1">
        <f t="shared" si="3"/>
        <v>3.4891810634801723E-4</v>
      </c>
      <c r="R46" s="1">
        <f t="shared" si="4"/>
        <v>4.5881862758719006E-4</v>
      </c>
      <c r="S46" s="1">
        <f t="shared" si="5"/>
        <v>4.644694056728876E-4</v>
      </c>
      <c r="T46" s="1">
        <f t="shared" si="6"/>
        <v>3.085569195283715E-4</v>
      </c>
      <c r="U46" s="1">
        <f t="shared" si="7"/>
        <v>3.8560002884063587E-4</v>
      </c>
      <c r="V46" s="1">
        <f t="shared" si="8"/>
        <v>3.2565337382637856E-4</v>
      </c>
      <c r="W46" s="1">
        <f t="shared" si="9"/>
        <v>5.2079565209072951E-4</v>
      </c>
    </row>
    <row r="47" spans="1:23" x14ac:dyDescent="0.25">
      <c r="A47" s="1">
        <v>5.375</v>
      </c>
      <c r="B47" s="1">
        <f>STDEV('ID-11'!B54,'ID-13'!B54,'ID-14'!B54,'ID-15'!B54,'ID-24'!B54,'ID-26'!B54,'ID-29'!B54,'ID-30'!B54,'ID-32'!B54,'ID-33'!B54,'ID-34'!B54,'ID-37'!B54,'ID-38'!B54,'ID-39'!B54,'ID-40'!B54,'ID-44'!B54,'ID-45'!B54,'ID-53'!B54,'ID-57'!B54,'ID-59'!B54,'ID-70'!B54,'ID-71'!B54)</f>
        <v>1.869159025465704</v>
      </c>
      <c r="C47" s="1">
        <f>STDEV('ID-08'!B54,'ID-09'!B54,'ID-11'!C54,'ID-14'!C54,'ID-18'!B54,'ID-24'!C54,'ID-26'!C54,'ID-29'!C54,'ID-30'!C54,'ID-34'!C54,'ID-36'!B54,'ID-38'!C54,'ID-39'!C54,'ID-40'!C54,'ID-44'!C54,'ID-45'!C54,'ID-57'!C54,'ID-59'!C54)</f>
        <v>0.67509525404949089</v>
      </c>
      <c r="D47" s="1">
        <f>STDEV('ID-13'!C54,'ID-14'!D54,'ID-15'!C54,'ID-16'!B54,'ID-18'!C54,'ID-26'!D54,'ID-29'!D54,'ID-30'!D54,'ID-33'!C54,'ID-34'!D54,'ID-36'!C54,'ID-37'!C54,'ID-38'!D54,'ID-39'!D54,'ID-40'!D54,'ID-45'!D54,'ID-59'!D54,'ID-71'!C54)</f>
        <v>1.419438830846399</v>
      </c>
      <c r="E47" s="1">
        <f>STDEV('ID-03'!B54,'ID-09'!C54,'ID-13'!D54,'ID-15'!D54,'ID-16'!C54,'ID-18'!D54,'ID-24'!D54,'ID-29'!E54,'ID-30'!E54,'ID-33'!D54,'ID-34'!E54,'ID-36'!D54,'ID-38'!E54,'ID-39'!E54,'ID-40'!E54,'ID-44'!D54,'ID-45'!E54,'ID-57'!D54,'ID-70'!C54,'ID-71'!D54)</f>
        <v>2.1395959520616823</v>
      </c>
      <c r="F47" s="1">
        <f>STDEV('ID-01'!B54,'ID-02'!B54,'ID-03'!C54,'ID-06'!B54,'ID-08'!C54,'ID-09'!D54,'ID-12'!B54,'ID-16'!D54,'ID-18'!E54,'ID-24'!E54,'ID-29'!F54,'ID-33'!E54,'ID-34'!F54,'ID-36'!E54,'ID-38'!F54,'ID-39'!F54,'ID-40'!F54,'ID-45'!F54,'ID-53'!C54,'ID-54'!B54,'ID-57'!E54,'ID-71'!E54)</f>
        <v>2.7499007594576037</v>
      </c>
      <c r="G47" s="1">
        <f>STDEV('ID-01'!C54,'ID-02'!C54,'ID-03'!D54,'ID-07'!B54,'ID-08'!D54,'ID-11'!D54,'ID-18'!F54,'ID-24'!F54,'ID-29'!G54,'ID-31'!B54,'ID-33'!F54,'ID-34'!G54,'ID-36'!F54,'ID-39'!G54,'ID-40'!G54,'ID-44'!E54,'ID-45'!G54,'ID-50'!B54,'ID-53'!D54,'ID-54'!C54,'ID-57'!F54,'ID-59'!E54,'ID-70'!D54,'ID-71'!F54)</f>
        <v>2.7998938836904115</v>
      </c>
      <c r="H47" s="1">
        <f>STDEV('ID-03'!E54,'ID-11'!E54,'ID-13'!E54,'ID-15'!E54,'ID-16'!E54,'ID-18'!G54,'ID-24'!G54,'ID-29'!H54,'ID-30'!F54,'ID-31'!C54,'ID-33'!G54,'ID-34'!H54,'ID-40'!H54,'ID-44'!F54,'ID-45'!H54,'ID-54'!D54,'ID-57'!G54,'ID-59'!F54,'ID-70'!E54,'ID-71'!G54)</f>
        <v>1.8582166302881931</v>
      </c>
      <c r="I47" s="1">
        <f>STDEV('ID-12'!C54,'ID-18'!H54,'ID-24'!H54,'ID-29'!I54,'ID-40'!I54,'ID-44'!G54,'ID-45'!I54,'ID-59'!G54)</f>
        <v>2.3506065724207659</v>
      </c>
      <c r="J47" s="1">
        <f>STDEV('ID-31'!D54,'ID-40'!J54,'ID-44'!H54,'ID-45'!J54,'ID-57'!H54)</f>
        <v>1.9539437594798232</v>
      </c>
      <c r="K47" s="1">
        <f>STDEV('ID-26'!E54,'ID-31'!E54,'ID-34'!I54,'ID-36'!G54,'ID-40'!K54,'ID-44'!I54,'ID-57'!I54)</f>
        <v>3.1543377975438101</v>
      </c>
      <c r="M47" s="1">
        <v>5.375</v>
      </c>
      <c r="N47" s="70">
        <f t="shared" si="0"/>
        <v>3.114018936425863E-4</v>
      </c>
      <c r="O47" s="1">
        <f t="shared" si="1"/>
        <v>1.1247086932464519E-4</v>
      </c>
      <c r="P47" s="1">
        <f t="shared" si="2"/>
        <v>2.3647850921901009E-4</v>
      </c>
      <c r="Q47" s="1">
        <f t="shared" si="3"/>
        <v>3.5645668561347632E-4</v>
      </c>
      <c r="R47" s="1">
        <f t="shared" si="4"/>
        <v>4.5813346652563681E-4</v>
      </c>
      <c r="S47" s="1">
        <f t="shared" si="5"/>
        <v>4.6646232102282259E-4</v>
      </c>
      <c r="T47" s="1">
        <f t="shared" si="6"/>
        <v>3.0957889060601301E-4</v>
      </c>
      <c r="U47" s="1">
        <f t="shared" si="7"/>
        <v>3.9161105496529961E-4</v>
      </c>
      <c r="V47" s="1">
        <f t="shared" si="8"/>
        <v>3.2552703032933858E-4</v>
      </c>
      <c r="W47" s="1">
        <f t="shared" si="9"/>
        <v>5.2551267707079874E-4</v>
      </c>
    </row>
    <row r="48" spans="1:23" x14ac:dyDescent="0.25">
      <c r="A48" s="1">
        <v>5.5</v>
      </c>
      <c r="B48" s="1">
        <f>STDEV('ID-11'!B55,'ID-13'!B55,'ID-14'!B55,'ID-15'!B55,'ID-24'!B55,'ID-26'!B55,'ID-29'!B55,'ID-30'!B55,'ID-32'!B55,'ID-33'!B55,'ID-34'!B55,'ID-37'!B55,'ID-38'!B55,'ID-39'!B55,'ID-40'!B55,'ID-44'!B55,'ID-45'!B55,'ID-53'!B55,'ID-57'!B55,'ID-59'!B55,'ID-70'!B55,'ID-71'!B55)</f>
        <v>1.8602778329647169</v>
      </c>
      <c r="C48" s="1">
        <f>STDEV('ID-08'!B55,'ID-09'!B55,'ID-11'!C55,'ID-14'!C55,'ID-18'!B55,'ID-24'!C55,'ID-26'!C55,'ID-29'!C55,'ID-30'!C55,'ID-34'!C55,'ID-36'!B55,'ID-38'!C55,'ID-39'!C55,'ID-40'!C55,'ID-44'!C55,'ID-45'!C55,'ID-57'!C55,'ID-59'!C55)</f>
        <v>0.69763285925536478</v>
      </c>
      <c r="D48" s="1">
        <f>STDEV('ID-13'!C55,'ID-14'!D55,'ID-15'!C55,'ID-16'!B55,'ID-18'!C55,'ID-26'!D55,'ID-29'!D55,'ID-30'!D55,'ID-33'!C55,'ID-34'!D55,'ID-36'!C55,'ID-37'!C55,'ID-38'!D55,'ID-39'!D55,'ID-40'!D55,'ID-45'!D55,'ID-59'!D55,'ID-71'!C55)</f>
        <v>1.3932710148133529</v>
      </c>
      <c r="E48" s="1">
        <f>STDEV('ID-03'!B55,'ID-09'!C55,'ID-13'!D55,'ID-15'!D55,'ID-16'!C55,'ID-18'!D55,'ID-24'!D55,'ID-29'!E55,'ID-30'!E55,'ID-33'!D55,'ID-34'!E55,'ID-36'!D55,'ID-38'!E55,'ID-39'!E55,'ID-40'!E55,'ID-44'!D55,'ID-45'!E55,'ID-57'!D55,'ID-70'!C55,'ID-71'!D55)</f>
        <v>2.1435161202390574</v>
      </c>
      <c r="F48" s="1">
        <f>STDEV('ID-01'!B55,'ID-02'!B55,'ID-03'!C55,'ID-06'!B55,'ID-08'!C55,'ID-09'!D55,'ID-12'!B55,'ID-16'!D55,'ID-18'!E55,'ID-24'!E55,'ID-29'!F55,'ID-33'!E55,'ID-34'!F55,'ID-36'!E55,'ID-38'!F55,'ID-39'!F55,'ID-40'!F55,'ID-45'!F55,'ID-53'!C55,'ID-54'!B55,'ID-57'!E55,'ID-71'!E55)</f>
        <v>2.7481241637773302</v>
      </c>
      <c r="G48" s="1">
        <f>STDEV('ID-01'!C55,'ID-02'!C55,'ID-03'!D55,'ID-07'!B55,'ID-08'!D55,'ID-11'!D55,'ID-18'!F55,'ID-24'!F55,'ID-29'!G55,'ID-31'!B55,'ID-33'!F55,'ID-34'!G55,'ID-36'!F55,'ID-39'!G55,'ID-40'!G55,'ID-44'!E55,'ID-45'!G55,'ID-50'!B55,'ID-53'!D55,'ID-54'!C55,'ID-57'!F55,'ID-59'!E55,'ID-70'!D55,'ID-71'!F55)</f>
        <v>2.7750331756278275</v>
      </c>
      <c r="H48" s="1">
        <f>STDEV('ID-03'!E55,'ID-11'!E55,'ID-13'!E55,'ID-15'!E55,'ID-16'!E55,'ID-18'!G55,'ID-24'!G55,'ID-29'!H55,'ID-30'!F55,'ID-31'!C55,'ID-33'!G55,'ID-34'!H55,'ID-40'!H55,'ID-44'!F55,'ID-45'!H55,'ID-54'!D55,'ID-57'!G55,'ID-59'!F55,'ID-70'!E55,'ID-71'!G55)</f>
        <v>1.8532450897389852</v>
      </c>
      <c r="I48" s="1">
        <f>STDEV('ID-12'!C55,'ID-18'!H55,'ID-24'!H55,'ID-29'!I55,'ID-40'!I55,'ID-44'!G55,'ID-45'!I55,'ID-59'!G55)</f>
        <v>2.3485997380913006</v>
      </c>
      <c r="J48" s="1">
        <f>STDEV('ID-31'!D55,'ID-40'!J55,'ID-44'!H55,'ID-45'!J55,'ID-57'!H55)</f>
        <v>1.9485906892255676</v>
      </c>
      <c r="K48" s="1">
        <f>STDEV('ID-26'!E55,'ID-31'!E55,'ID-34'!I55,'ID-36'!G55,'ID-40'!K55,'ID-44'!I55,'ID-57'!I55)</f>
        <v>3.1017360590104825</v>
      </c>
      <c r="M48" s="1">
        <v>5.5</v>
      </c>
      <c r="N48" s="70">
        <f t="shared" si="0"/>
        <v>3.0992228697192188E-4</v>
      </c>
      <c r="O48" s="1">
        <f t="shared" si="1"/>
        <v>1.1622563435194378E-4</v>
      </c>
      <c r="P48" s="1">
        <f t="shared" si="2"/>
        <v>2.3211895106790462E-4</v>
      </c>
      <c r="Q48" s="1">
        <f t="shared" si="3"/>
        <v>3.5710978563182699E-4</v>
      </c>
      <c r="R48" s="1">
        <f t="shared" si="4"/>
        <v>4.5783748568530323E-4</v>
      </c>
      <c r="S48" s="1">
        <f t="shared" si="5"/>
        <v>4.6232052705959611E-4</v>
      </c>
      <c r="T48" s="1">
        <f t="shared" si="6"/>
        <v>3.0875063195051497E-4</v>
      </c>
      <c r="U48" s="1">
        <f t="shared" si="7"/>
        <v>3.912767163660107E-4</v>
      </c>
      <c r="V48" s="1">
        <f t="shared" si="8"/>
        <v>3.2463520882497959E-4</v>
      </c>
      <c r="W48" s="1">
        <f t="shared" si="9"/>
        <v>5.1674922743114645E-4</v>
      </c>
    </row>
    <row r="49" spans="1:23" x14ac:dyDescent="0.25">
      <c r="A49" s="1">
        <v>5.625</v>
      </c>
      <c r="B49" s="1">
        <f>STDEV('ID-11'!B56,'ID-13'!B56,'ID-14'!B56,'ID-15'!B56,'ID-24'!B56,'ID-26'!B56,'ID-29'!B56,'ID-30'!B56,'ID-32'!B56,'ID-33'!B56,'ID-34'!B56,'ID-37'!B56,'ID-38'!B56,'ID-39'!B56,'ID-40'!B56,'ID-44'!B56,'ID-45'!B56,'ID-53'!B56,'ID-57'!B56,'ID-59'!B56,'ID-70'!B56,'ID-71'!B56)</f>
        <v>1.8409963328653505</v>
      </c>
      <c r="C49" s="1">
        <f>STDEV('ID-08'!B56,'ID-09'!B56,'ID-11'!C56,'ID-14'!C56,'ID-18'!B56,'ID-24'!C56,'ID-26'!C56,'ID-29'!C56,'ID-30'!C56,'ID-34'!C56,'ID-36'!B56,'ID-38'!C56,'ID-39'!C56,'ID-40'!C56,'ID-44'!C56,'ID-45'!C56,'ID-57'!C56,'ID-59'!C56)</f>
        <v>0.72744416331521788</v>
      </c>
      <c r="D49" s="1">
        <f>STDEV('ID-13'!C56,'ID-14'!D56,'ID-15'!C56,'ID-16'!B56,'ID-18'!C56,'ID-26'!D56,'ID-29'!D56,'ID-30'!D56,'ID-33'!C56,'ID-34'!D56,'ID-36'!C56,'ID-37'!C56,'ID-38'!D56,'ID-39'!D56,'ID-40'!D56,'ID-45'!D56,'ID-59'!D56,'ID-71'!C56)</f>
        <v>1.3847080311454356</v>
      </c>
      <c r="E49" s="1">
        <f>STDEV('ID-03'!B56,'ID-09'!C56,'ID-13'!D56,'ID-15'!D56,'ID-16'!C56,'ID-18'!D56,'ID-24'!D56,'ID-29'!E56,'ID-30'!E56,'ID-33'!D56,'ID-34'!E56,'ID-36'!D56,'ID-38'!E56,'ID-39'!E56,'ID-40'!E56,'ID-44'!D56,'ID-45'!E56,'ID-57'!D56,'ID-70'!C56,'ID-71'!D56)</f>
        <v>2.1776174631029361</v>
      </c>
      <c r="F49" s="1">
        <f>STDEV('ID-01'!B56,'ID-02'!B56,'ID-03'!C56,'ID-06'!B56,'ID-08'!C56,'ID-09'!D56,'ID-12'!B56,'ID-16'!D56,'ID-18'!E56,'ID-24'!E56,'ID-29'!F56,'ID-33'!E56,'ID-34'!F56,'ID-36'!E56,'ID-38'!F56,'ID-39'!F56,'ID-40'!F56,'ID-45'!F56,'ID-53'!C56,'ID-54'!B56,'ID-57'!E56,'ID-71'!E56)</f>
        <v>2.7637413492850196</v>
      </c>
      <c r="G49" s="1">
        <f>STDEV('ID-01'!C56,'ID-02'!C56,'ID-03'!D56,'ID-07'!B56,'ID-08'!D56,'ID-11'!D56,'ID-18'!F56,'ID-24'!F56,'ID-29'!G56,'ID-31'!B56,'ID-33'!F56,'ID-34'!G56,'ID-36'!F56,'ID-39'!G56,'ID-40'!G56,'ID-44'!E56,'ID-45'!G56,'ID-50'!B56,'ID-53'!D56,'ID-54'!C56,'ID-57'!F56,'ID-59'!E56,'ID-70'!D56,'ID-71'!F56)</f>
        <v>2.7730975966466249</v>
      </c>
      <c r="H49" s="1">
        <f>STDEV('ID-03'!E56,'ID-11'!E56,'ID-13'!E56,'ID-15'!E56,'ID-16'!E56,'ID-18'!G56,'ID-24'!G56,'ID-29'!H56,'ID-30'!F56,'ID-31'!C56,'ID-33'!G56,'ID-34'!H56,'ID-40'!H56,'ID-44'!F56,'ID-45'!H56,'ID-54'!D56,'ID-57'!G56,'ID-59'!F56,'ID-70'!E56,'ID-71'!G56)</f>
        <v>1.8543234743562105</v>
      </c>
      <c r="I49" s="1">
        <f>STDEV('ID-12'!C56,'ID-18'!H56,'ID-24'!H56,'ID-29'!I56,'ID-40'!I56,'ID-44'!G56,'ID-45'!I56,'ID-59'!G56)</f>
        <v>2.3243421640519575</v>
      </c>
      <c r="J49" s="1">
        <f>STDEV('ID-31'!D56,'ID-40'!J56,'ID-44'!H56,'ID-45'!J56,'ID-57'!H56)</f>
        <v>1.9467534517417113</v>
      </c>
      <c r="K49" s="1">
        <f>STDEV('ID-26'!E56,'ID-31'!E56,'ID-34'!I56,'ID-36'!G56,'ID-40'!K56,'ID-44'!I56,'ID-57'!I56)</f>
        <v>3.0279141513668812</v>
      </c>
      <c r="M49" s="1">
        <v>5.625</v>
      </c>
      <c r="N49" s="70">
        <f t="shared" si="0"/>
        <v>3.067099890553674E-4</v>
      </c>
      <c r="O49" s="1">
        <f t="shared" si="1"/>
        <v>1.2119219760831531E-4</v>
      </c>
      <c r="P49" s="1">
        <f t="shared" si="2"/>
        <v>2.3069235798882959E-4</v>
      </c>
      <c r="Q49" s="1">
        <f t="shared" si="3"/>
        <v>3.6279106935294917E-4</v>
      </c>
      <c r="R49" s="1">
        <f t="shared" si="4"/>
        <v>4.6043930879088429E-4</v>
      </c>
      <c r="S49" s="1">
        <f t="shared" si="5"/>
        <v>4.6199805960132776E-4</v>
      </c>
      <c r="T49" s="1">
        <f t="shared" si="6"/>
        <v>3.0893029082774471E-4</v>
      </c>
      <c r="U49" s="1">
        <f t="shared" si="7"/>
        <v>3.8723540453105616E-4</v>
      </c>
      <c r="V49" s="1">
        <f t="shared" si="8"/>
        <v>3.2432912506016913E-4</v>
      </c>
      <c r="W49" s="1">
        <f t="shared" si="9"/>
        <v>5.0445049761772246E-4</v>
      </c>
    </row>
    <row r="50" spans="1:23" x14ac:dyDescent="0.25">
      <c r="A50" s="1">
        <v>5.75</v>
      </c>
      <c r="B50" s="1">
        <f>STDEV('ID-11'!B57,'ID-13'!B57,'ID-14'!B57,'ID-15'!B57,'ID-24'!B57,'ID-26'!B57,'ID-29'!B57,'ID-30'!B57,'ID-32'!B57,'ID-33'!B57,'ID-34'!B57,'ID-37'!B57,'ID-38'!B57,'ID-39'!B57,'ID-40'!B57,'ID-44'!B57,'ID-45'!B57,'ID-53'!B57,'ID-57'!B57,'ID-59'!B57,'ID-70'!B57,'ID-71'!B57)</f>
        <v>1.8215793271010938</v>
      </c>
      <c r="C50" s="1">
        <f>STDEV('ID-08'!B57,'ID-09'!B57,'ID-11'!C57,'ID-14'!C57,'ID-18'!B57,'ID-24'!C57,'ID-26'!C57,'ID-29'!C57,'ID-30'!C57,'ID-34'!C57,'ID-36'!B57,'ID-38'!C57,'ID-39'!C57,'ID-40'!C57,'ID-44'!C57,'ID-45'!C57,'ID-57'!C57,'ID-59'!C57)</f>
        <v>0.72717642375054059</v>
      </c>
      <c r="D50" s="1">
        <f>STDEV('ID-13'!C57,'ID-14'!D57,'ID-15'!C57,'ID-16'!B57,'ID-18'!C57,'ID-26'!D57,'ID-29'!D57,'ID-30'!D57,'ID-33'!C57,'ID-34'!D57,'ID-36'!C57,'ID-37'!C57,'ID-38'!D57,'ID-39'!D57,'ID-40'!D57,'ID-45'!D57,'ID-59'!D57,'ID-71'!C57)</f>
        <v>1.3857246737776445</v>
      </c>
      <c r="E50" s="1">
        <f>STDEV('ID-03'!B57,'ID-09'!C57,'ID-13'!D57,'ID-15'!D57,'ID-16'!C57,'ID-18'!D57,'ID-24'!D57,'ID-29'!E57,'ID-30'!E57,'ID-33'!D57,'ID-34'!E57,'ID-36'!D57,'ID-38'!E57,'ID-39'!E57,'ID-40'!E57,'ID-44'!D57,'ID-45'!E57,'ID-57'!D57,'ID-70'!C57,'ID-71'!D57)</f>
        <v>2.1952456314843878</v>
      </c>
      <c r="F50" s="1">
        <f>STDEV('ID-01'!B57,'ID-02'!B57,'ID-03'!C57,'ID-06'!B57,'ID-08'!C57,'ID-09'!D57,'ID-12'!B57,'ID-16'!D57,'ID-18'!E57,'ID-24'!E57,'ID-29'!F57,'ID-33'!E57,'ID-34'!F57,'ID-36'!E57,'ID-38'!F57,'ID-39'!F57,'ID-40'!F57,'ID-45'!F57,'ID-53'!C57,'ID-54'!B57,'ID-57'!E57,'ID-71'!E57)</f>
        <v>2.7846042645120113</v>
      </c>
      <c r="G50" s="1">
        <f>STDEV('ID-01'!C57,'ID-02'!C57,'ID-03'!D57,'ID-07'!B57,'ID-08'!D57,'ID-11'!D57,'ID-18'!F57,'ID-24'!F57,'ID-29'!G57,'ID-31'!B57,'ID-33'!F57,'ID-34'!G57,'ID-36'!F57,'ID-39'!G57,'ID-40'!G57,'ID-44'!E57,'ID-45'!G57,'ID-50'!B57,'ID-53'!D57,'ID-54'!C57,'ID-57'!F57,'ID-59'!E57,'ID-70'!D57,'ID-71'!F57)</f>
        <v>2.7739519006091706</v>
      </c>
      <c r="H50" s="1">
        <f>STDEV('ID-03'!E57,'ID-11'!E57,'ID-13'!E57,'ID-15'!E57,'ID-16'!E57,'ID-18'!G57,'ID-24'!G57,'ID-29'!H57,'ID-30'!F57,'ID-31'!C57,'ID-33'!G57,'ID-34'!H57,'ID-40'!H57,'ID-44'!F57,'ID-45'!H57,'ID-54'!D57,'ID-57'!G57,'ID-59'!F57,'ID-70'!E57,'ID-71'!G57)</f>
        <v>1.8416800087839353</v>
      </c>
      <c r="I50" s="1">
        <f>STDEV('ID-12'!C57,'ID-18'!H57,'ID-24'!H57,'ID-29'!I57,'ID-40'!I57,'ID-44'!G57,'ID-45'!I57,'ID-59'!G57)</f>
        <v>2.3542768690857345</v>
      </c>
      <c r="J50" s="1">
        <f>STDEV('ID-31'!D57,'ID-40'!J57,'ID-44'!H57,'ID-45'!J57,'ID-57'!H57)</f>
        <v>1.9725393348416487</v>
      </c>
      <c r="K50" s="1">
        <f>STDEV('ID-26'!E57,'ID-31'!E57,'ID-34'!I57,'ID-36'!G57,'ID-40'!K57,'ID-44'!I57,'ID-57'!I57)</f>
        <v>2.9986699149745761</v>
      </c>
      <c r="M50" s="1">
        <v>5.75</v>
      </c>
      <c r="N50" s="70">
        <f t="shared" si="0"/>
        <v>3.0347511589504225E-4</v>
      </c>
      <c r="O50" s="1">
        <f t="shared" si="1"/>
        <v>1.2114759219684007E-4</v>
      </c>
      <c r="P50" s="1">
        <f t="shared" si="2"/>
        <v>2.3086173065135559E-4</v>
      </c>
      <c r="Q50" s="1">
        <f t="shared" si="3"/>
        <v>3.6572792220529904E-4</v>
      </c>
      <c r="R50" s="1">
        <f t="shared" si="4"/>
        <v>4.6391507046770108E-4</v>
      </c>
      <c r="S50" s="1">
        <f t="shared" si="5"/>
        <v>4.6214038664148786E-4</v>
      </c>
      <c r="T50" s="1">
        <f t="shared" si="6"/>
        <v>3.0682388946340366E-4</v>
      </c>
      <c r="U50" s="1">
        <f t="shared" si="7"/>
        <v>3.9222252638968337E-4</v>
      </c>
      <c r="V50" s="1">
        <f t="shared" si="8"/>
        <v>3.2862505318461869E-4</v>
      </c>
      <c r="W50" s="1">
        <f t="shared" si="9"/>
        <v>4.9957840783476442E-4</v>
      </c>
    </row>
    <row r="51" spans="1:23" x14ac:dyDescent="0.25">
      <c r="A51" s="1">
        <v>5.875</v>
      </c>
      <c r="B51" s="1">
        <f>STDEV('ID-11'!B58,'ID-13'!B58,'ID-14'!B58,'ID-15'!B58,'ID-24'!B58,'ID-26'!B58,'ID-29'!B58,'ID-30'!B58,'ID-32'!B58,'ID-33'!B58,'ID-34'!B58,'ID-37'!B58,'ID-38'!B58,'ID-39'!B58,'ID-40'!B58,'ID-44'!B58,'ID-45'!B58,'ID-53'!B58,'ID-57'!B58,'ID-59'!B58,'ID-70'!B58,'ID-71'!B58)</f>
        <v>1.7899433554002524</v>
      </c>
      <c r="C51" s="1">
        <f>STDEV('ID-08'!B58,'ID-09'!B58,'ID-11'!C58,'ID-14'!C58,'ID-18'!B58,'ID-24'!C58,'ID-26'!C58,'ID-29'!C58,'ID-30'!C58,'ID-34'!C58,'ID-36'!B58,'ID-38'!C58,'ID-39'!C58,'ID-40'!C58,'ID-44'!C58,'ID-45'!C58,'ID-57'!C58,'ID-59'!C58)</f>
        <v>0.75922637847948327</v>
      </c>
      <c r="D51" s="1">
        <f>STDEV('ID-13'!C58,'ID-14'!D58,'ID-15'!C58,'ID-16'!B58,'ID-18'!C58,'ID-26'!D58,'ID-29'!D58,'ID-30'!D58,'ID-33'!C58,'ID-34'!D58,'ID-36'!C58,'ID-37'!C58,'ID-38'!D58,'ID-39'!D58,'ID-40'!D58,'ID-45'!D58,'ID-59'!D58,'ID-71'!C58)</f>
        <v>1.361511741126598</v>
      </c>
      <c r="E51" s="1">
        <f>STDEV('ID-03'!B58,'ID-09'!C58,'ID-13'!D58,'ID-15'!D58,'ID-16'!C58,'ID-18'!D58,'ID-24'!D58,'ID-29'!E58,'ID-30'!E58,'ID-33'!D58,'ID-34'!E58,'ID-36'!D58,'ID-38'!E58,'ID-39'!E58,'ID-40'!E58,'ID-44'!D58,'ID-45'!E58,'ID-57'!D58,'ID-70'!C58,'ID-71'!D58)</f>
        <v>2.1674944033200947</v>
      </c>
      <c r="F51" s="1">
        <f>STDEV('ID-01'!B58,'ID-02'!B58,'ID-03'!C58,'ID-06'!B58,'ID-08'!C58,'ID-09'!D58,'ID-12'!B58,'ID-16'!D58,'ID-18'!E58,'ID-24'!E58,'ID-29'!F58,'ID-33'!E58,'ID-34'!F58,'ID-36'!E58,'ID-38'!F58,'ID-39'!F58,'ID-40'!F58,'ID-45'!F58,'ID-53'!C58,'ID-54'!B58,'ID-57'!E58,'ID-71'!E58)</f>
        <v>2.8735749160796851</v>
      </c>
      <c r="G51" s="1">
        <f>STDEV('ID-01'!C58,'ID-02'!C58,'ID-03'!D58,'ID-07'!B58,'ID-08'!D58,'ID-11'!D58,'ID-18'!F58,'ID-24'!F58,'ID-29'!G58,'ID-31'!B58,'ID-33'!F58,'ID-34'!G58,'ID-36'!F58,'ID-39'!G58,'ID-40'!G58,'ID-44'!E58,'ID-45'!G58,'ID-50'!B58,'ID-53'!D58,'ID-54'!C58,'ID-57'!F58,'ID-59'!E58,'ID-70'!D58,'ID-71'!F58)</f>
        <v>2.7646027070247312</v>
      </c>
      <c r="H51" s="1">
        <f>STDEV('ID-03'!E58,'ID-11'!E58,'ID-13'!E58,'ID-15'!E58,'ID-16'!E58,'ID-18'!G58,'ID-24'!G58,'ID-29'!H58,'ID-30'!F58,'ID-31'!C58,'ID-33'!G58,'ID-34'!H58,'ID-40'!H58,'ID-44'!F58,'ID-45'!H58,'ID-54'!D58,'ID-57'!G58,'ID-59'!F58,'ID-70'!E58,'ID-71'!G58)</f>
        <v>1.8383717584256838</v>
      </c>
      <c r="I51" s="1">
        <f>STDEV('ID-12'!C58,'ID-18'!H58,'ID-24'!H58,'ID-29'!I58,'ID-40'!I58,'ID-44'!G58,'ID-45'!I58,'ID-59'!G58)</f>
        <v>2.366691490680215</v>
      </c>
      <c r="J51" s="1">
        <f>STDEV('ID-31'!D58,'ID-40'!J58,'ID-44'!H58,'ID-45'!J58,'ID-57'!H58)</f>
        <v>1.9805740931788041</v>
      </c>
      <c r="K51" s="1">
        <f>STDEV('ID-26'!E58,'ID-31'!E58,'ID-34'!I58,'ID-36'!G58,'ID-40'!K58,'ID-44'!I58,'ID-57'!I58)</f>
        <v>2.9400385967531268</v>
      </c>
      <c r="M51" s="1">
        <v>5.875</v>
      </c>
      <c r="N51" s="70">
        <f t="shared" si="0"/>
        <v>2.9820456300968205E-4</v>
      </c>
      <c r="O51" s="1">
        <f t="shared" si="1"/>
        <v>1.2648711465468193E-4</v>
      </c>
      <c r="P51" s="1">
        <f t="shared" si="2"/>
        <v>2.2682785607169124E-4</v>
      </c>
      <c r="Q51" s="1">
        <f t="shared" si="3"/>
        <v>3.6110456759312778E-4</v>
      </c>
      <c r="R51" s="1">
        <f t="shared" si="4"/>
        <v>4.7873758101887556E-4</v>
      </c>
      <c r="S51" s="1">
        <f t="shared" si="5"/>
        <v>4.6058281099032027E-4</v>
      </c>
      <c r="T51" s="1">
        <f t="shared" si="6"/>
        <v>3.0627273495371893E-4</v>
      </c>
      <c r="U51" s="1">
        <f t="shared" si="7"/>
        <v>3.9429080234732383E-4</v>
      </c>
      <c r="V51" s="1">
        <f t="shared" si="8"/>
        <v>3.2996364392358878E-4</v>
      </c>
      <c r="W51" s="1">
        <f t="shared" si="9"/>
        <v>4.8981043021907101E-4</v>
      </c>
    </row>
    <row r="52" spans="1:23" x14ac:dyDescent="0.25">
      <c r="A52" s="1">
        <v>6</v>
      </c>
      <c r="B52" s="1">
        <f>STDEV('ID-11'!B59,'ID-13'!B59,'ID-14'!B59,'ID-15'!B59,'ID-24'!B59,'ID-26'!B59,'ID-29'!B59,'ID-30'!B59,'ID-32'!B59,'ID-33'!B59,'ID-34'!B59,'ID-37'!B59,'ID-38'!B59,'ID-39'!B59,'ID-40'!B59,'ID-44'!B59,'ID-45'!B59,'ID-53'!B59,'ID-57'!B59,'ID-59'!B59,'ID-70'!B59,'ID-71'!B59)</f>
        <v>1.7775900896841657</v>
      </c>
      <c r="C52" s="1">
        <f>STDEV('ID-08'!B59,'ID-09'!B59,'ID-11'!C59,'ID-14'!C59,'ID-18'!B59,'ID-24'!C59,'ID-26'!C59,'ID-29'!C59,'ID-30'!C59,'ID-34'!C59,'ID-36'!B59,'ID-38'!C59,'ID-39'!C59,'ID-40'!C59,'ID-44'!C59,'ID-45'!C59,'ID-57'!C59,'ID-59'!C59)</f>
        <v>0.76770735743293461</v>
      </c>
      <c r="D52" s="1">
        <f>STDEV('ID-13'!C59,'ID-14'!D59,'ID-15'!C59,'ID-16'!B59,'ID-18'!C59,'ID-26'!D59,'ID-29'!D59,'ID-30'!D59,'ID-33'!C59,'ID-34'!D59,'ID-36'!C59,'ID-37'!C59,'ID-38'!D59,'ID-39'!D59,'ID-40'!D59,'ID-45'!D59,'ID-59'!D59,'ID-71'!C59)</f>
        <v>1.3632134033392287</v>
      </c>
      <c r="E52" s="1">
        <f>STDEV('ID-03'!B59,'ID-09'!C59,'ID-13'!D59,'ID-15'!D59,'ID-16'!C59,'ID-18'!D59,'ID-24'!D59,'ID-29'!E59,'ID-30'!E59,'ID-33'!D59,'ID-34'!E59,'ID-36'!D59,'ID-38'!E59,'ID-39'!E59,'ID-40'!E59,'ID-44'!D59,'ID-45'!E59,'ID-57'!D59,'ID-70'!C59,'ID-71'!D59)</f>
        <v>2.1740761635644903</v>
      </c>
      <c r="F52" s="1">
        <f>STDEV('ID-01'!B59,'ID-02'!B59,'ID-03'!C59,'ID-06'!B59,'ID-08'!C59,'ID-09'!D59,'ID-12'!B59,'ID-16'!D59,'ID-18'!E59,'ID-24'!E59,'ID-29'!F59,'ID-33'!E59,'ID-34'!F59,'ID-36'!E59,'ID-38'!F59,'ID-39'!F59,'ID-40'!F59,'ID-45'!F59,'ID-53'!C59,'ID-54'!B59,'ID-57'!E59,'ID-71'!E59)</f>
        <v>2.8604888776486264</v>
      </c>
      <c r="G52" s="1">
        <f>STDEV('ID-01'!C59,'ID-02'!C59,'ID-03'!D59,'ID-07'!B59,'ID-08'!D59,'ID-11'!D59,'ID-18'!F59,'ID-24'!F59,'ID-29'!G59,'ID-31'!B59,'ID-33'!F59,'ID-34'!G59,'ID-36'!F59,'ID-39'!G59,'ID-40'!G59,'ID-44'!E59,'ID-45'!G59,'ID-50'!B59,'ID-53'!D59,'ID-54'!C59,'ID-57'!F59,'ID-59'!E59,'ID-70'!D59,'ID-71'!F59)</f>
        <v>2.7549491059447404</v>
      </c>
      <c r="H52" s="1">
        <f>STDEV('ID-03'!E59,'ID-11'!E59,'ID-13'!E59,'ID-15'!E59,'ID-16'!E59,'ID-18'!G59,'ID-24'!G59,'ID-29'!H59,'ID-30'!F59,'ID-31'!C59,'ID-33'!G59,'ID-34'!H59,'ID-40'!H59,'ID-44'!F59,'ID-45'!H59,'ID-54'!D59,'ID-57'!G59,'ID-59'!F59,'ID-70'!E59,'ID-71'!G59)</f>
        <v>1.8239567935380234</v>
      </c>
      <c r="I52" s="1">
        <f>STDEV('ID-12'!C59,'ID-18'!H59,'ID-24'!H59,'ID-29'!I59,'ID-40'!I59,'ID-44'!G59,'ID-45'!I59,'ID-59'!G59)</f>
        <v>2.3767045966995397</v>
      </c>
      <c r="J52" s="1">
        <f>STDEV('ID-31'!D59,'ID-40'!J59,'ID-44'!H59,'ID-45'!J59,'ID-57'!H59)</f>
        <v>2.0095003929495037</v>
      </c>
      <c r="K52" s="1">
        <f>STDEV('ID-26'!E59,'ID-31'!E59,'ID-34'!I59,'ID-36'!G59,'ID-40'!K59,'ID-44'!I59,'ID-57'!I59)</f>
        <v>2.9811615076155404</v>
      </c>
      <c r="M52" s="1">
        <v>6</v>
      </c>
      <c r="N52" s="70">
        <f t="shared" si="0"/>
        <v>2.9614650894138199E-4</v>
      </c>
      <c r="O52" s="1">
        <f t="shared" si="1"/>
        <v>1.2790004574832691E-4</v>
      </c>
      <c r="P52" s="1">
        <f t="shared" si="2"/>
        <v>2.271113529963155E-4</v>
      </c>
      <c r="Q52" s="1">
        <f t="shared" si="3"/>
        <v>3.6220108884984413E-4</v>
      </c>
      <c r="R52" s="1">
        <f t="shared" si="4"/>
        <v>4.765574470162612E-4</v>
      </c>
      <c r="S52" s="1">
        <f t="shared" si="5"/>
        <v>4.5897452105039376E-4</v>
      </c>
      <c r="T52" s="1">
        <f t="shared" si="6"/>
        <v>3.0387120180343474E-4</v>
      </c>
      <c r="U52" s="1">
        <f t="shared" si="7"/>
        <v>3.9595898581014333E-4</v>
      </c>
      <c r="V52" s="1">
        <f t="shared" si="8"/>
        <v>3.3478276546538736E-4</v>
      </c>
      <c r="W52" s="1">
        <f t="shared" si="9"/>
        <v>4.9666150716874908E-4</v>
      </c>
    </row>
    <row r="53" spans="1:23" x14ac:dyDescent="0.25">
      <c r="A53" s="1">
        <v>6.125</v>
      </c>
      <c r="B53" s="1">
        <f>STDEV('ID-11'!B60,'ID-13'!B60,'ID-14'!B60,'ID-15'!B60,'ID-24'!B60,'ID-26'!B60,'ID-29'!B60,'ID-30'!B60,'ID-32'!B60,'ID-33'!B60,'ID-34'!B60,'ID-37'!B60,'ID-38'!B60,'ID-39'!B60,'ID-40'!B60,'ID-44'!B60,'ID-45'!B60,'ID-53'!B60,'ID-57'!B60,'ID-59'!B60,'ID-70'!B60,'ID-71'!B60)</f>
        <v>1.7756585366303959</v>
      </c>
      <c r="C53" s="1">
        <f>STDEV('ID-08'!B60,'ID-09'!B60,'ID-11'!C60,'ID-14'!C60,'ID-18'!B60,'ID-24'!C60,'ID-26'!C60,'ID-29'!C60,'ID-30'!C60,'ID-34'!C60,'ID-36'!B60,'ID-38'!C60,'ID-39'!C60,'ID-40'!C60,'ID-44'!C60,'ID-45'!C60,'ID-57'!C60,'ID-59'!C60)</f>
        <v>0.78179695982062913</v>
      </c>
      <c r="D53" s="1">
        <f>STDEV('ID-13'!C60,'ID-14'!D60,'ID-15'!C60,'ID-16'!B60,'ID-18'!C60,'ID-26'!D60,'ID-29'!D60,'ID-30'!D60,'ID-33'!C60,'ID-34'!D60,'ID-36'!C60,'ID-37'!C60,'ID-38'!D60,'ID-39'!D60,'ID-40'!D60,'ID-45'!D60,'ID-59'!D60,'ID-71'!C60)</f>
        <v>1.3863013101574362</v>
      </c>
      <c r="E53" s="1">
        <f>STDEV('ID-03'!B60,'ID-09'!C60,'ID-13'!D60,'ID-15'!D60,'ID-16'!C60,'ID-18'!D60,'ID-24'!D60,'ID-29'!E60,'ID-30'!E60,'ID-33'!D60,'ID-34'!E60,'ID-36'!D60,'ID-38'!E60,'ID-39'!E60,'ID-40'!E60,'ID-44'!D60,'ID-45'!E60,'ID-57'!D60,'ID-70'!C60,'ID-71'!D60)</f>
        <v>2.1875793228083653</v>
      </c>
      <c r="F53" s="1">
        <f>STDEV('ID-01'!B60,'ID-02'!B60,'ID-03'!C60,'ID-06'!B60,'ID-08'!C60,'ID-09'!D60,'ID-12'!B60,'ID-16'!D60,'ID-18'!E60,'ID-24'!E60,'ID-29'!F60,'ID-33'!E60,'ID-34'!F60,'ID-36'!E60,'ID-38'!F60,'ID-39'!F60,'ID-40'!F60,'ID-45'!F60,'ID-53'!C60,'ID-54'!B60,'ID-57'!E60,'ID-71'!E60)</f>
        <v>2.8524419971262174</v>
      </c>
      <c r="G53" s="1">
        <f>STDEV('ID-01'!C60,'ID-02'!C60,'ID-03'!D60,'ID-07'!B60,'ID-08'!D60,'ID-11'!D60,'ID-18'!F60,'ID-24'!F60,'ID-29'!G60,'ID-31'!B60,'ID-33'!F60,'ID-34'!G60,'ID-36'!F60,'ID-39'!G60,'ID-40'!G60,'ID-44'!E60,'ID-45'!G60,'ID-50'!B60,'ID-53'!D60,'ID-54'!C60,'ID-57'!F60,'ID-59'!E60,'ID-70'!D60,'ID-71'!F60)</f>
        <v>2.7295402882571089</v>
      </c>
      <c r="H53" s="1">
        <f>STDEV('ID-03'!E60,'ID-11'!E60,'ID-13'!E60,'ID-15'!E60,'ID-16'!E60,'ID-18'!G60,'ID-24'!G60,'ID-29'!H60,'ID-30'!F60,'ID-31'!C60,'ID-33'!G60,'ID-34'!H60,'ID-40'!H60,'ID-44'!F60,'ID-45'!H60,'ID-54'!D60,'ID-57'!G60,'ID-59'!F60,'ID-70'!E60,'ID-71'!G60)</f>
        <v>1.822267711775879</v>
      </c>
      <c r="I53" s="1">
        <f>STDEV('ID-12'!C60,'ID-18'!H60,'ID-24'!H60,'ID-29'!I60,'ID-40'!I60,'ID-44'!G60,'ID-45'!I60,'ID-59'!G60)</f>
        <v>2.3769049883927802</v>
      </c>
      <c r="J53" s="1">
        <f>STDEV('ID-31'!D60,'ID-40'!J60,'ID-44'!H60,'ID-45'!J60,'ID-57'!H60)</f>
        <v>1.9965922505095193</v>
      </c>
      <c r="K53" s="1">
        <f>STDEV('ID-26'!E60,'ID-31'!E60,'ID-34'!I60,'ID-36'!G60,'ID-40'!K60,'ID-44'!I60,'ID-57'!I60)</f>
        <v>2.9362637910452971</v>
      </c>
      <c r="M53" s="1">
        <v>6.125</v>
      </c>
      <c r="N53" s="70">
        <f t="shared" si="0"/>
        <v>2.9582471220262395E-4</v>
      </c>
      <c r="O53" s="1">
        <f t="shared" si="1"/>
        <v>1.3024737350611682E-4</v>
      </c>
      <c r="P53" s="1">
        <f t="shared" si="2"/>
        <v>2.309577982722289E-4</v>
      </c>
      <c r="Q53" s="1">
        <f t="shared" si="3"/>
        <v>3.6445071517987371E-4</v>
      </c>
      <c r="R53" s="1">
        <f t="shared" si="4"/>
        <v>4.7521683672122782E-4</v>
      </c>
      <c r="S53" s="1">
        <f t="shared" si="5"/>
        <v>4.5474141202363438E-4</v>
      </c>
      <c r="T53" s="1">
        <f t="shared" si="6"/>
        <v>3.0358980078186144E-4</v>
      </c>
      <c r="U53" s="1">
        <f t="shared" si="7"/>
        <v>3.9599237106623721E-4</v>
      </c>
      <c r="V53" s="1">
        <f t="shared" si="8"/>
        <v>3.3263226893488594E-4</v>
      </c>
      <c r="W53" s="1">
        <f t="shared" si="9"/>
        <v>4.8918154758814658E-4</v>
      </c>
    </row>
    <row r="54" spans="1:23" x14ac:dyDescent="0.25">
      <c r="A54" s="1">
        <v>6.25</v>
      </c>
      <c r="B54" s="1">
        <f>STDEV('ID-11'!B61,'ID-13'!B61,'ID-14'!B61,'ID-15'!B61,'ID-24'!B61,'ID-26'!B61,'ID-29'!B61,'ID-30'!B61,'ID-32'!B61,'ID-33'!B61,'ID-34'!B61,'ID-37'!B61,'ID-38'!B61,'ID-39'!B61,'ID-40'!B61,'ID-44'!B61,'ID-45'!B61,'ID-53'!B61,'ID-57'!B61,'ID-59'!B61,'ID-70'!B61,'ID-71'!B61)</f>
        <v>1.7787196418160742</v>
      </c>
      <c r="C54" s="1">
        <f>STDEV('ID-08'!B61,'ID-09'!B61,'ID-11'!C61,'ID-14'!C61,'ID-18'!B61,'ID-24'!C61,'ID-26'!C61,'ID-29'!C61,'ID-30'!C61,'ID-34'!C61,'ID-36'!B61,'ID-38'!C61,'ID-39'!C61,'ID-40'!C61,'ID-44'!C61,'ID-45'!C61,'ID-57'!C61,'ID-59'!C61)</f>
        <v>0.77714714784371863</v>
      </c>
      <c r="D54" s="1">
        <f>STDEV('ID-13'!C61,'ID-14'!D61,'ID-15'!C61,'ID-16'!B61,'ID-18'!C61,'ID-26'!D61,'ID-29'!D61,'ID-30'!D61,'ID-33'!C61,'ID-34'!D61,'ID-36'!C61,'ID-37'!C61,'ID-38'!D61,'ID-39'!D61,'ID-40'!D61,'ID-45'!D61,'ID-59'!D61,'ID-71'!C61)</f>
        <v>1.3909341506062807</v>
      </c>
      <c r="E54" s="1">
        <f>STDEV('ID-03'!B61,'ID-09'!C61,'ID-13'!D61,'ID-15'!D61,'ID-16'!C61,'ID-18'!D61,'ID-24'!D61,'ID-29'!E61,'ID-30'!E61,'ID-33'!D61,'ID-34'!E61,'ID-36'!D61,'ID-38'!E61,'ID-39'!E61,'ID-40'!E61,'ID-44'!D61,'ID-45'!E61,'ID-57'!D61,'ID-70'!C61,'ID-71'!D61)</f>
        <v>2.1906707454907988</v>
      </c>
      <c r="F54" s="1">
        <f>STDEV('ID-01'!B61,'ID-02'!B61,'ID-03'!C61,'ID-06'!B61,'ID-08'!C61,'ID-09'!D61,'ID-12'!B61,'ID-16'!D61,'ID-18'!E61,'ID-24'!E61,'ID-29'!F61,'ID-33'!E61,'ID-34'!F61,'ID-36'!E61,'ID-38'!F61,'ID-39'!F61,'ID-40'!F61,'ID-45'!F61,'ID-53'!C61,'ID-54'!B61,'ID-57'!E61,'ID-71'!E61)</f>
        <v>2.8482313659374756</v>
      </c>
      <c r="G54" s="1">
        <f>STDEV('ID-01'!C61,'ID-02'!C61,'ID-03'!D61,'ID-07'!B61,'ID-08'!D61,'ID-11'!D61,'ID-18'!F61,'ID-24'!F61,'ID-29'!G61,'ID-31'!B61,'ID-33'!F61,'ID-34'!G61,'ID-36'!F61,'ID-39'!G61,'ID-40'!G61,'ID-44'!E61,'ID-45'!G61,'ID-50'!B61,'ID-53'!D61,'ID-54'!C61,'ID-57'!F61,'ID-59'!E61,'ID-70'!D61,'ID-71'!F61)</f>
        <v>2.7017289324871903</v>
      </c>
      <c r="H54" s="1">
        <f>STDEV('ID-03'!E61,'ID-11'!E61,'ID-13'!E61,'ID-15'!E61,'ID-16'!E61,'ID-18'!G61,'ID-24'!G61,'ID-29'!H61,'ID-30'!F61,'ID-31'!C61,'ID-33'!G61,'ID-34'!H61,'ID-40'!H61,'ID-44'!F61,'ID-45'!H61,'ID-54'!D61,'ID-57'!G61,'ID-59'!F61,'ID-70'!E61,'ID-71'!G61)</f>
        <v>1.796315337873666</v>
      </c>
      <c r="I54" s="1">
        <f>STDEV('ID-12'!C61,'ID-18'!H61,'ID-24'!H61,'ID-29'!I61,'ID-40'!I61,'ID-44'!G61,'ID-45'!I61,'ID-59'!G61)</f>
        <v>2.324336388206667</v>
      </c>
      <c r="J54" s="1">
        <f>STDEV('ID-31'!D61,'ID-40'!J61,'ID-44'!H61,'ID-45'!J61,'ID-57'!H61)</f>
        <v>2.0105766812602646</v>
      </c>
      <c r="K54" s="1">
        <f>STDEV('ID-26'!E61,'ID-31'!E61,'ID-34'!I61,'ID-36'!G61,'ID-40'!K61,'ID-44'!I61,'ID-57'!I61)</f>
        <v>2.9096670669998304</v>
      </c>
      <c r="M54" s="1">
        <v>6.25</v>
      </c>
      <c r="N54" s="70">
        <f t="shared" si="0"/>
        <v>2.9633469232655799E-4</v>
      </c>
      <c r="O54" s="1">
        <f t="shared" si="1"/>
        <v>1.2947271483076353E-4</v>
      </c>
      <c r="P54" s="1">
        <f t="shared" si="2"/>
        <v>2.3172962949100638E-4</v>
      </c>
      <c r="Q54" s="1">
        <f t="shared" si="3"/>
        <v>3.6496574619876708E-4</v>
      </c>
      <c r="R54" s="1">
        <f t="shared" si="4"/>
        <v>4.7451534556518346E-4</v>
      </c>
      <c r="S54" s="1">
        <f t="shared" si="5"/>
        <v>4.5010804015236592E-4</v>
      </c>
      <c r="T54" s="1">
        <f t="shared" si="6"/>
        <v>2.9926613528975278E-4</v>
      </c>
      <c r="U54" s="1">
        <f t="shared" si="7"/>
        <v>3.8723444227523073E-4</v>
      </c>
      <c r="V54" s="1">
        <f t="shared" si="8"/>
        <v>3.3496207509796009E-4</v>
      </c>
      <c r="W54" s="1">
        <f t="shared" si="9"/>
        <v>4.8475053336217175E-4</v>
      </c>
    </row>
    <row r="55" spans="1:23" x14ac:dyDescent="0.25">
      <c r="A55" s="1">
        <v>6.375</v>
      </c>
      <c r="B55" s="1">
        <f>STDEV('ID-11'!B62,'ID-13'!B62,'ID-14'!B62,'ID-15'!B62,'ID-24'!B62,'ID-26'!B62,'ID-29'!B62,'ID-30'!B62,'ID-32'!B62,'ID-33'!B62,'ID-34'!B62,'ID-37'!B62,'ID-38'!B62,'ID-39'!B62,'ID-40'!B62,'ID-44'!B62,'ID-45'!B62,'ID-53'!B62,'ID-57'!B62,'ID-59'!B62,'ID-70'!B62,'ID-71'!B62)</f>
        <v>1.7684351652318815</v>
      </c>
      <c r="C55" s="1">
        <f>STDEV('ID-08'!B62,'ID-09'!B62,'ID-11'!C62,'ID-14'!C62,'ID-18'!B62,'ID-24'!C62,'ID-26'!C62,'ID-29'!C62,'ID-30'!C62,'ID-34'!C62,'ID-36'!B62,'ID-38'!C62,'ID-39'!C62,'ID-40'!C62,'ID-44'!C62,'ID-45'!C62,'ID-57'!C62,'ID-59'!C62)</f>
        <v>0.78831126162318044</v>
      </c>
      <c r="D55" s="1">
        <f>STDEV('ID-13'!C62,'ID-14'!D62,'ID-15'!C62,'ID-16'!B62,'ID-18'!C62,'ID-26'!D62,'ID-29'!D62,'ID-30'!D62,'ID-33'!C62,'ID-34'!D62,'ID-36'!C62,'ID-37'!C62,'ID-38'!D62,'ID-39'!D62,'ID-40'!D62,'ID-45'!D62,'ID-59'!D62,'ID-71'!C62)</f>
        <v>1.4055358618534883</v>
      </c>
      <c r="E55" s="1">
        <f>STDEV('ID-03'!B62,'ID-09'!C62,'ID-13'!D62,'ID-15'!D62,'ID-16'!C62,'ID-18'!D62,'ID-24'!D62,'ID-29'!E62,'ID-30'!E62,'ID-33'!D62,'ID-34'!E62,'ID-36'!D62,'ID-38'!E62,'ID-39'!E62,'ID-40'!E62,'ID-44'!D62,'ID-45'!E62,'ID-57'!D62,'ID-70'!C62,'ID-71'!D62)</f>
        <v>2.1825851898978756</v>
      </c>
      <c r="F55" s="1">
        <f>STDEV('ID-01'!B62,'ID-02'!B62,'ID-03'!C62,'ID-06'!B62,'ID-08'!C62,'ID-09'!D62,'ID-12'!B62,'ID-16'!D62,'ID-18'!E62,'ID-24'!E62,'ID-29'!F62,'ID-33'!E62,'ID-34'!F62,'ID-36'!E62,'ID-38'!F62,'ID-39'!F62,'ID-40'!F62,'ID-45'!F62,'ID-53'!C62,'ID-54'!B62,'ID-57'!E62,'ID-71'!E62)</f>
        <v>2.80906949658814</v>
      </c>
      <c r="G55" s="1">
        <f>STDEV('ID-01'!C62,'ID-02'!C62,'ID-03'!D62,'ID-07'!B62,'ID-08'!D62,'ID-11'!D62,'ID-18'!F62,'ID-24'!F62,'ID-29'!G62,'ID-31'!B62,'ID-33'!F62,'ID-34'!G62,'ID-36'!F62,'ID-39'!G62,'ID-40'!G62,'ID-44'!E62,'ID-45'!G62,'ID-50'!B62,'ID-53'!D62,'ID-54'!C62,'ID-57'!F62,'ID-59'!E62,'ID-70'!D62,'ID-71'!F62)</f>
        <v>2.6980508956784472</v>
      </c>
      <c r="H55" s="1">
        <f>STDEV('ID-03'!E62,'ID-11'!E62,'ID-13'!E62,'ID-15'!E62,'ID-16'!E62,'ID-18'!G62,'ID-24'!G62,'ID-29'!H62,'ID-30'!F62,'ID-31'!C62,'ID-33'!G62,'ID-34'!H62,'ID-40'!H62,'ID-44'!F62,'ID-45'!H62,'ID-54'!D62,'ID-57'!G62,'ID-59'!F62,'ID-70'!E62,'ID-71'!G62)</f>
        <v>1.7750643905050711</v>
      </c>
      <c r="I55" s="1">
        <f>STDEV('ID-12'!C62,'ID-18'!H62,'ID-24'!H62,'ID-29'!I62,'ID-40'!I62,'ID-44'!G62,'ID-45'!I62,'ID-59'!G62)</f>
        <v>2.2452915071304718</v>
      </c>
      <c r="J55" s="1">
        <f>STDEV('ID-31'!D62,'ID-40'!J62,'ID-44'!H62,'ID-45'!J62,'ID-57'!H62)</f>
        <v>1.9999903140500199</v>
      </c>
      <c r="K55" s="1">
        <f>STDEV('ID-26'!E62,'ID-31'!E62,'ID-34'!I62,'ID-36'!G62,'ID-40'!K62,'ID-44'!I62,'ID-57'!I62)</f>
        <v>2.8604629789567939</v>
      </c>
      <c r="M55" s="1">
        <v>6.375</v>
      </c>
      <c r="N55" s="70">
        <f t="shared" si="0"/>
        <v>2.946212985276315E-4</v>
      </c>
      <c r="O55" s="1">
        <f t="shared" si="1"/>
        <v>1.3133265618642186E-4</v>
      </c>
      <c r="P55" s="1">
        <f t="shared" si="2"/>
        <v>2.3416227458479118E-4</v>
      </c>
      <c r="Q55" s="1">
        <f t="shared" si="3"/>
        <v>3.6361869263698608E-4</v>
      </c>
      <c r="R55" s="1">
        <f t="shared" si="4"/>
        <v>4.6799097813158413E-4</v>
      </c>
      <c r="S55" s="1">
        <f t="shared" si="5"/>
        <v>4.4949527922002932E-4</v>
      </c>
      <c r="T55" s="1">
        <f t="shared" si="6"/>
        <v>2.9572572745814488E-4</v>
      </c>
      <c r="U55" s="1">
        <f t="shared" si="7"/>
        <v>3.740655650879366E-4</v>
      </c>
      <c r="V55" s="1">
        <f t="shared" si="8"/>
        <v>3.3319838632073331E-4</v>
      </c>
      <c r="W55" s="1">
        <f t="shared" si="9"/>
        <v>4.7655313229420191E-4</v>
      </c>
    </row>
    <row r="56" spans="1:23" x14ac:dyDescent="0.25">
      <c r="A56" s="1">
        <v>6.5</v>
      </c>
      <c r="B56" s="1">
        <f>STDEV('ID-11'!B63,'ID-13'!B63,'ID-14'!B63,'ID-15'!B63,'ID-24'!B63,'ID-26'!B63,'ID-29'!B63,'ID-30'!B63,'ID-32'!B63,'ID-33'!B63,'ID-34'!B63,'ID-37'!B63,'ID-38'!B63,'ID-39'!B63,'ID-40'!B63,'ID-44'!B63,'ID-45'!B63,'ID-53'!B63,'ID-57'!B63,'ID-59'!B63,'ID-70'!B63,'ID-71'!B63)</f>
        <v>1.7429672187069565</v>
      </c>
      <c r="C56" s="1">
        <f>STDEV('ID-08'!B63,'ID-09'!B63,'ID-11'!C63,'ID-14'!C63,'ID-18'!B63,'ID-24'!C63,'ID-26'!C63,'ID-29'!C63,'ID-30'!C63,'ID-34'!C63,'ID-36'!B63,'ID-38'!C63,'ID-39'!C63,'ID-40'!C63,'ID-44'!C63,'ID-45'!C63,'ID-57'!C63,'ID-59'!C63)</f>
        <v>0.77807385637805759</v>
      </c>
      <c r="D56" s="1">
        <f>STDEV('ID-13'!C63,'ID-14'!D63,'ID-15'!C63,'ID-16'!B63,'ID-18'!C63,'ID-26'!D63,'ID-29'!D63,'ID-30'!D63,'ID-33'!C63,'ID-34'!D63,'ID-36'!C63,'ID-37'!C63,'ID-38'!D63,'ID-39'!D63,'ID-40'!D63,'ID-45'!D63,'ID-59'!D63,'ID-71'!C63)</f>
        <v>1.3909178363137344</v>
      </c>
      <c r="E56" s="1">
        <f>STDEV('ID-03'!B63,'ID-09'!C63,'ID-13'!D63,'ID-15'!D63,'ID-16'!C63,'ID-18'!D63,'ID-24'!D63,'ID-29'!E63,'ID-30'!E63,'ID-33'!D63,'ID-34'!E63,'ID-36'!D63,'ID-38'!E63,'ID-39'!E63,'ID-40'!E63,'ID-44'!D63,'ID-45'!E63,'ID-57'!D63,'ID-70'!C63,'ID-71'!D63)</f>
        <v>2.1576247204117034</v>
      </c>
      <c r="F56" s="1">
        <f>STDEV('ID-01'!B63,'ID-02'!B63,'ID-03'!C63,'ID-06'!B63,'ID-08'!C63,'ID-09'!D63,'ID-12'!B63,'ID-16'!D63,'ID-18'!E63,'ID-24'!E63,'ID-29'!F63,'ID-33'!E63,'ID-34'!F63,'ID-36'!E63,'ID-38'!F63,'ID-39'!F63,'ID-40'!F63,'ID-45'!F63,'ID-53'!C63,'ID-54'!B63,'ID-57'!E63,'ID-71'!E63)</f>
        <v>2.7925420143129411</v>
      </c>
      <c r="G56" s="1">
        <f>STDEV('ID-01'!C63,'ID-02'!C63,'ID-03'!D63,'ID-07'!B63,'ID-08'!D63,'ID-11'!D63,'ID-18'!F63,'ID-24'!F63,'ID-29'!G63,'ID-31'!B63,'ID-33'!F63,'ID-34'!G63,'ID-36'!F63,'ID-39'!G63,'ID-40'!G63,'ID-44'!E63,'ID-45'!G63,'ID-50'!B63,'ID-53'!D63,'ID-54'!C63,'ID-57'!F63,'ID-59'!E63,'ID-70'!D63,'ID-71'!F63)</f>
        <v>2.6884773203280052</v>
      </c>
      <c r="H56" s="1">
        <f>STDEV('ID-03'!E63,'ID-11'!E63,'ID-13'!E63,'ID-15'!E63,'ID-16'!E63,'ID-18'!G63,'ID-24'!G63,'ID-29'!H63,'ID-30'!F63,'ID-31'!C63,'ID-33'!G63,'ID-34'!H63,'ID-40'!H63,'ID-44'!F63,'ID-45'!H63,'ID-54'!D63,'ID-57'!G63,'ID-59'!F63,'ID-70'!E63,'ID-71'!G63)</f>
        <v>1.767650475300756</v>
      </c>
      <c r="I56" s="1">
        <f>STDEV('ID-12'!C63,'ID-18'!H63,'ID-24'!H63,'ID-29'!I63,'ID-40'!I63,'ID-44'!G63,'ID-45'!I63,'ID-59'!G63)</f>
        <v>2.2131280603324606</v>
      </c>
      <c r="J56" s="1">
        <f>STDEV('ID-31'!D63,'ID-40'!J63,'ID-44'!H63,'ID-45'!J63,'ID-57'!H63)</f>
        <v>1.9932449613207355</v>
      </c>
      <c r="K56" s="1">
        <f>STDEV('ID-26'!E63,'ID-31'!E63,'ID-34'!I63,'ID-36'!G63,'ID-40'!K63,'ID-44'!I63,'ID-57'!I63)</f>
        <v>2.858579977499073</v>
      </c>
      <c r="M56" s="1">
        <v>6.5</v>
      </c>
      <c r="N56" s="70">
        <f t="shared" si="0"/>
        <v>2.9037833863657895E-4</v>
      </c>
      <c r="O56" s="1">
        <f t="shared" si="1"/>
        <v>1.2962710447258442E-4</v>
      </c>
      <c r="P56" s="1">
        <f t="shared" si="2"/>
        <v>2.3172691152986818E-4</v>
      </c>
      <c r="Q56" s="1">
        <f t="shared" si="3"/>
        <v>3.5946027842058978E-4</v>
      </c>
      <c r="R56" s="1">
        <f t="shared" si="4"/>
        <v>4.6523749958453603E-4</v>
      </c>
      <c r="S56" s="1">
        <f t="shared" si="5"/>
        <v>4.479003215666457E-4</v>
      </c>
      <c r="T56" s="1">
        <f t="shared" si="6"/>
        <v>2.9449056918510596E-4</v>
      </c>
      <c r="U56" s="1">
        <f t="shared" si="7"/>
        <v>3.6870713485138794E-4</v>
      </c>
      <c r="V56" s="1">
        <f t="shared" si="8"/>
        <v>3.3207461055603457E-4</v>
      </c>
      <c r="W56" s="1">
        <f t="shared" si="9"/>
        <v>4.7623942425134558E-4</v>
      </c>
    </row>
    <row r="57" spans="1:23" x14ac:dyDescent="0.25">
      <c r="A57" s="1">
        <v>6.625</v>
      </c>
      <c r="B57" s="1">
        <f>STDEV('ID-11'!B64,'ID-13'!B64,'ID-14'!B64,'ID-15'!B64,'ID-24'!B64,'ID-26'!B64,'ID-29'!B64,'ID-30'!B64,'ID-32'!B64,'ID-33'!B64,'ID-34'!B64,'ID-37'!B64,'ID-38'!B64,'ID-39'!B64,'ID-40'!B64,'ID-44'!B64,'ID-45'!B64,'ID-53'!B64,'ID-57'!B64,'ID-59'!B64,'ID-70'!B64,'ID-71'!B64)</f>
        <v>1.7298387669384154</v>
      </c>
      <c r="C57" s="1">
        <f>STDEV('ID-08'!B64,'ID-09'!B64,'ID-11'!C64,'ID-14'!C64,'ID-18'!B64,'ID-24'!C64,'ID-26'!C64,'ID-29'!C64,'ID-30'!C64,'ID-34'!C64,'ID-36'!B64,'ID-38'!C64,'ID-39'!C64,'ID-40'!C64,'ID-44'!C64,'ID-45'!C64,'ID-57'!C64,'ID-59'!C64)</f>
        <v>0.77597942941525933</v>
      </c>
      <c r="D57" s="1">
        <f>STDEV('ID-13'!C64,'ID-14'!D64,'ID-15'!C64,'ID-16'!B64,'ID-18'!C64,'ID-26'!D64,'ID-29'!D64,'ID-30'!D64,'ID-33'!C64,'ID-34'!D64,'ID-36'!C64,'ID-37'!C64,'ID-38'!D64,'ID-39'!D64,'ID-40'!D64,'ID-45'!D64,'ID-59'!D64,'ID-71'!C64)</f>
        <v>1.4005760824683995</v>
      </c>
      <c r="E57" s="1">
        <f>STDEV('ID-03'!B64,'ID-09'!C64,'ID-13'!D64,'ID-15'!D64,'ID-16'!C64,'ID-18'!D64,'ID-24'!D64,'ID-29'!E64,'ID-30'!E64,'ID-33'!D64,'ID-34'!E64,'ID-36'!D64,'ID-38'!E64,'ID-39'!E64,'ID-40'!E64,'ID-44'!D64,'ID-45'!E64,'ID-57'!D64,'ID-70'!C64,'ID-71'!D64)</f>
        <v>2.1260000870143902</v>
      </c>
      <c r="F57" s="1">
        <f>STDEV('ID-01'!B64,'ID-02'!B64,'ID-03'!C64,'ID-06'!B64,'ID-08'!C64,'ID-09'!D64,'ID-12'!B64,'ID-16'!D64,'ID-18'!E64,'ID-24'!E64,'ID-29'!F64,'ID-33'!E64,'ID-34'!F64,'ID-36'!E64,'ID-38'!F64,'ID-39'!F64,'ID-40'!F64,'ID-45'!F64,'ID-53'!C64,'ID-54'!B64,'ID-57'!E64,'ID-71'!E64)</f>
        <v>2.7642516073616115</v>
      </c>
      <c r="G57" s="1">
        <f>STDEV('ID-01'!C64,'ID-02'!C64,'ID-03'!D64,'ID-07'!B64,'ID-08'!D64,'ID-11'!D64,'ID-18'!F64,'ID-24'!F64,'ID-29'!G64,'ID-31'!B64,'ID-33'!F64,'ID-34'!G64,'ID-36'!F64,'ID-39'!G64,'ID-40'!G64,'ID-44'!E64,'ID-45'!G64,'ID-50'!B64,'ID-53'!D64,'ID-54'!C64,'ID-57'!F64,'ID-59'!E64,'ID-70'!D64,'ID-71'!F64)</f>
        <v>2.678450334732144</v>
      </c>
      <c r="H57" s="1">
        <f>STDEV('ID-03'!E64,'ID-11'!E64,'ID-13'!E64,'ID-15'!E64,'ID-16'!E64,'ID-18'!G64,'ID-24'!G64,'ID-29'!H64,'ID-30'!F64,'ID-31'!C64,'ID-33'!G64,'ID-34'!H64,'ID-40'!H64,'ID-44'!F64,'ID-45'!H64,'ID-54'!D64,'ID-57'!G64,'ID-59'!F64,'ID-70'!E64,'ID-71'!G64)</f>
        <v>1.7583758959382243</v>
      </c>
      <c r="I57" s="1">
        <f>STDEV('ID-12'!C64,'ID-18'!H64,'ID-24'!H64,'ID-29'!I64,'ID-40'!I64,'ID-44'!G64,'ID-45'!I64,'ID-59'!G64)</f>
        <v>2.2045178455835739</v>
      </c>
      <c r="J57" s="1">
        <f>STDEV('ID-31'!D64,'ID-40'!J64,'ID-44'!H64,'ID-45'!J64,'ID-57'!H64)</f>
        <v>1.9996465119586289</v>
      </c>
      <c r="K57" s="1">
        <f>STDEV('ID-26'!E64,'ID-31'!E64,'ID-34'!I64,'ID-36'!G64,'ID-40'!K64,'ID-44'!I64,'ID-57'!I64)</f>
        <v>2.8919582364487373</v>
      </c>
      <c r="M57" s="1">
        <v>6.625</v>
      </c>
      <c r="N57" s="70">
        <f t="shared" si="0"/>
        <v>2.8819113857194003E-4</v>
      </c>
      <c r="O57" s="1">
        <f t="shared" si="1"/>
        <v>1.2927817294058222E-4</v>
      </c>
      <c r="P57" s="1">
        <f t="shared" si="2"/>
        <v>2.3333597533923536E-4</v>
      </c>
      <c r="Q57" s="1">
        <f t="shared" si="3"/>
        <v>3.5419161449659744E-4</v>
      </c>
      <c r="R57" s="1">
        <f t="shared" si="4"/>
        <v>4.6052431778644448E-4</v>
      </c>
      <c r="S57" s="1">
        <f t="shared" si="5"/>
        <v>4.4622982576637523E-4</v>
      </c>
      <c r="T57" s="1">
        <f t="shared" si="6"/>
        <v>2.9294542426330821E-4</v>
      </c>
      <c r="U57" s="1">
        <f t="shared" si="7"/>
        <v>3.6727267307422345E-4</v>
      </c>
      <c r="V57" s="1">
        <f t="shared" si="8"/>
        <v>3.3314110889230757E-4</v>
      </c>
      <c r="W57" s="1">
        <f t="shared" si="9"/>
        <v>4.8180024219235965E-4</v>
      </c>
    </row>
    <row r="58" spans="1:23" x14ac:dyDescent="0.25">
      <c r="A58" s="1">
        <v>6.75</v>
      </c>
      <c r="B58" s="1">
        <f>STDEV('ID-11'!B65,'ID-13'!B65,'ID-14'!B65,'ID-15'!B65,'ID-24'!B65,'ID-26'!B65,'ID-29'!B65,'ID-30'!B65,'ID-32'!B65,'ID-33'!B65,'ID-34'!B65,'ID-37'!B65,'ID-38'!B65,'ID-39'!B65,'ID-40'!B65,'ID-44'!B65,'ID-45'!B65,'ID-53'!B65,'ID-57'!B65,'ID-59'!B65,'ID-70'!B65,'ID-71'!B65)</f>
        <v>1.7085811518793386</v>
      </c>
      <c r="C58" s="1">
        <f>STDEV('ID-08'!B65,'ID-09'!B65,'ID-11'!C65,'ID-14'!C65,'ID-18'!B65,'ID-24'!C65,'ID-26'!C65,'ID-29'!C65,'ID-30'!C65,'ID-34'!C65,'ID-36'!B65,'ID-38'!C65,'ID-39'!C65,'ID-40'!C65,'ID-44'!C65,'ID-45'!C65,'ID-57'!C65,'ID-59'!C65)</f>
        <v>0.77739624918329386</v>
      </c>
      <c r="D58" s="1">
        <f>STDEV('ID-13'!C65,'ID-14'!D65,'ID-15'!C65,'ID-16'!B65,'ID-18'!C65,'ID-26'!D65,'ID-29'!D65,'ID-30'!D65,'ID-33'!C65,'ID-34'!D65,'ID-36'!C65,'ID-37'!C65,'ID-38'!D65,'ID-39'!D65,'ID-40'!D65,'ID-45'!D65,'ID-59'!D65,'ID-71'!C65)</f>
        <v>1.4258612880701016</v>
      </c>
      <c r="E58" s="1">
        <f>STDEV('ID-03'!B65,'ID-09'!C65,'ID-13'!D65,'ID-15'!D65,'ID-16'!C65,'ID-18'!D65,'ID-24'!D65,'ID-29'!E65,'ID-30'!E65,'ID-33'!D65,'ID-34'!E65,'ID-36'!D65,'ID-38'!E65,'ID-39'!E65,'ID-40'!E65,'ID-44'!D65,'ID-45'!E65,'ID-57'!D65,'ID-70'!C65,'ID-71'!D65)</f>
        <v>2.0791179512030307</v>
      </c>
      <c r="F58" s="1">
        <f>STDEV('ID-01'!B65,'ID-02'!B65,'ID-03'!C65,'ID-06'!B65,'ID-08'!C65,'ID-09'!D65,'ID-12'!B65,'ID-16'!D65,'ID-18'!E65,'ID-24'!E65,'ID-29'!F65,'ID-33'!E65,'ID-34'!F65,'ID-36'!E65,'ID-38'!F65,'ID-39'!F65,'ID-40'!F65,'ID-45'!F65,'ID-53'!C65,'ID-54'!B65,'ID-57'!E65,'ID-71'!E65)</f>
        <v>2.7644827745055034</v>
      </c>
      <c r="G58" s="1">
        <f>STDEV('ID-01'!C65,'ID-02'!C65,'ID-03'!D65,'ID-07'!B65,'ID-08'!D65,'ID-11'!D65,'ID-18'!F65,'ID-24'!F65,'ID-29'!G65,'ID-31'!B65,'ID-33'!F65,'ID-34'!G65,'ID-36'!F65,'ID-39'!G65,'ID-40'!G65,'ID-44'!E65,'ID-45'!G65,'ID-50'!B65,'ID-53'!D65,'ID-54'!C65,'ID-57'!F65,'ID-59'!E65,'ID-70'!D65,'ID-71'!F65)</f>
        <v>2.6679090109090522</v>
      </c>
      <c r="H58" s="1">
        <f>STDEV('ID-03'!E65,'ID-11'!E65,'ID-13'!E65,'ID-15'!E65,'ID-16'!E65,'ID-18'!G65,'ID-24'!G65,'ID-29'!H65,'ID-30'!F65,'ID-31'!C65,'ID-33'!G65,'ID-34'!H65,'ID-40'!H65,'ID-44'!F65,'ID-45'!H65,'ID-54'!D65,'ID-57'!G65,'ID-59'!F65,'ID-70'!E65,'ID-71'!G65)</f>
        <v>1.747344174725769</v>
      </c>
      <c r="I58" s="1">
        <f>STDEV('ID-12'!C65,'ID-18'!H65,'ID-24'!H65,'ID-29'!I65,'ID-40'!I65,'ID-44'!G65,'ID-45'!I65,'ID-59'!G65)</f>
        <v>1.9390788023336025</v>
      </c>
      <c r="J58" s="1">
        <f>STDEV('ID-31'!D65,'ID-40'!J65,'ID-44'!H65,'ID-45'!J65,'ID-57'!H65)</f>
        <v>1.9689796081997317</v>
      </c>
      <c r="K58" s="1">
        <f>STDEV('ID-26'!E65,'ID-31'!E65,'ID-34'!I65,'ID-36'!G65,'ID-40'!K65,'ID-44'!I65,'ID-57'!I65)</f>
        <v>2.8334692364464664</v>
      </c>
      <c r="M58" s="1">
        <v>6.75</v>
      </c>
      <c r="N58" s="70">
        <f t="shared" si="0"/>
        <v>2.8464961990309781E-4</v>
      </c>
      <c r="O58" s="1">
        <f t="shared" si="1"/>
        <v>1.2951421511393676E-4</v>
      </c>
      <c r="P58" s="1">
        <f t="shared" si="2"/>
        <v>2.3754849059247894E-4</v>
      </c>
      <c r="Q58" s="1">
        <f t="shared" si="3"/>
        <v>3.4638105067042493E-4</v>
      </c>
      <c r="R58" s="1">
        <f t="shared" si="4"/>
        <v>4.6056283023261689E-4</v>
      </c>
      <c r="S58" s="1">
        <f t="shared" si="5"/>
        <v>4.4447364121744814E-4</v>
      </c>
      <c r="T58" s="1">
        <f t="shared" si="6"/>
        <v>2.9110753950931312E-4</v>
      </c>
      <c r="U58" s="1">
        <f t="shared" si="7"/>
        <v>3.230505284687782E-4</v>
      </c>
      <c r="V58" s="1">
        <f t="shared" si="8"/>
        <v>3.2803200272607535E-4</v>
      </c>
      <c r="W58" s="1">
        <f t="shared" si="9"/>
        <v>4.7205597479198133E-4</v>
      </c>
    </row>
    <row r="59" spans="1:23" x14ac:dyDescent="0.25">
      <c r="A59" s="1">
        <v>6.875</v>
      </c>
      <c r="B59" s="1">
        <f>STDEV('ID-11'!B66,'ID-13'!B66,'ID-14'!B66,'ID-15'!B66,'ID-24'!B66,'ID-26'!B66,'ID-29'!B66,'ID-30'!B66,'ID-32'!B66,'ID-33'!B66,'ID-34'!B66,'ID-37'!B66,'ID-38'!B66,'ID-39'!B66,'ID-40'!B66,'ID-44'!B66,'ID-45'!B66,'ID-53'!B66,'ID-57'!B66,'ID-59'!B66,'ID-70'!B66,'ID-71'!B66)</f>
        <v>1.7212965723462854</v>
      </c>
      <c r="C59" s="1">
        <f>STDEV('ID-08'!B66,'ID-09'!B66,'ID-11'!C66,'ID-14'!C66,'ID-18'!B66,'ID-24'!C66,'ID-26'!C66,'ID-29'!C66,'ID-30'!C66,'ID-34'!C66,'ID-36'!B66,'ID-38'!C66,'ID-39'!C66,'ID-40'!C66,'ID-44'!C66,'ID-45'!C66,'ID-57'!C66,'ID-59'!C66)</f>
        <v>0.76003714687106927</v>
      </c>
      <c r="D59" s="1">
        <f>STDEV('ID-13'!C66,'ID-14'!D66,'ID-15'!C66,'ID-16'!B66,'ID-18'!C66,'ID-26'!D66,'ID-29'!D66,'ID-30'!D66,'ID-33'!C66,'ID-34'!D66,'ID-36'!C66,'ID-37'!C66,'ID-38'!D66,'ID-39'!D66,'ID-40'!D66,'ID-45'!D66,'ID-59'!D66,'ID-71'!C66)</f>
        <v>1.4294236259951214</v>
      </c>
      <c r="E59" s="1">
        <f>STDEV('ID-03'!B66,'ID-09'!C66,'ID-13'!D66,'ID-15'!D66,'ID-16'!C66,'ID-18'!D66,'ID-24'!D66,'ID-29'!E66,'ID-30'!E66,'ID-33'!D66,'ID-34'!E66,'ID-36'!D66,'ID-38'!E66,'ID-39'!E66,'ID-40'!E66,'ID-44'!D66,'ID-45'!E66,'ID-57'!D66,'ID-70'!C66,'ID-71'!D66)</f>
        <v>2.1143547907734104</v>
      </c>
      <c r="F59" s="1">
        <f>STDEV('ID-01'!B66,'ID-02'!B66,'ID-03'!C66,'ID-06'!B66,'ID-08'!C66,'ID-09'!D66,'ID-12'!B66,'ID-16'!D66,'ID-18'!E66,'ID-24'!E66,'ID-29'!F66,'ID-33'!E66,'ID-34'!F66,'ID-36'!E66,'ID-38'!F66,'ID-39'!F66,'ID-40'!F66,'ID-45'!F66,'ID-53'!C66,'ID-54'!B66,'ID-57'!E66,'ID-71'!E66)</f>
        <v>2.7558332192776054</v>
      </c>
      <c r="G59" s="1">
        <f>STDEV('ID-01'!C66,'ID-02'!C66,'ID-03'!D66,'ID-07'!B66,'ID-08'!D66,'ID-11'!D66,'ID-18'!F66,'ID-24'!F66,'ID-29'!G66,'ID-31'!B66,'ID-33'!F66,'ID-34'!G66,'ID-36'!F66,'ID-39'!G66,'ID-40'!G66,'ID-44'!E66,'ID-45'!G66,'ID-50'!B66,'ID-53'!D66,'ID-54'!C66,'ID-57'!F66,'ID-59'!E66,'ID-70'!D66,'ID-71'!F66)</f>
        <v>2.6546546760208054</v>
      </c>
      <c r="H59" s="1">
        <f>STDEV('ID-03'!E66,'ID-11'!E66,'ID-13'!E66,'ID-15'!E66,'ID-16'!E66,'ID-18'!G66,'ID-24'!G66,'ID-29'!H66,'ID-30'!F66,'ID-31'!C66,'ID-33'!G66,'ID-34'!H66,'ID-40'!H66,'ID-44'!F66,'ID-45'!H66,'ID-54'!D66,'ID-57'!G66,'ID-59'!F66,'ID-70'!E66,'ID-71'!G66)</f>
        <v>1.7530410117153488</v>
      </c>
      <c r="I59" s="1">
        <f>STDEV('ID-12'!C66,'ID-18'!H66,'ID-24'!H66,'ID-29'!I66,'ID-40'!I66,'ID-44'!G66,'ID-45'!I66,'ID-59'!G66)</f>
        <v>1.9553444972940894</v>
      </c>
      <c r="J59" s="1">
        <f>STDEV('ID-31'!D66,'ID-40'!J66,'ID-44'!H66,'ID-45'!J66,'ID-57'!H66)</f>
        <v>1.9635660943221243</v>
      </c>
      <c r="K59" s="1">
        <f>STDEV('ID-26'!E66,'ID-31'!E66,'ID-34'!I66,'ID-36'!G66,'ID-40'!K66,'ID-44'!I66,'ID-57'!I66)</f>
        <v>2.818927980092421</v>
      </c>
      <c r="M59" s="1">
        <v>6.875</v>
      </c>
      <c r="N59" s="70">
        <f t="shared" si="0"/>
        <v>2.8676800895289118E-4</v>
      </c>
      <c r="O59" s="1">
        <f t="shared" si="1"/>
        <v>1.2662218866872014E-4</v>
      </c>
      <c r="P59" s="1">
        <f t="shared" si="2"/>
        <v>2.3814197609078725E-4</v>
      </c>
      <c r="Q59" s="1">
        <f t="shared" si="3"/>
        <v>3.5225150814285021E-4</v>
      </c>
      <c r="R59" s="1">
        <f t="shared" si="4"/>
        <v>4.5912181433164909E-4</v>
      </c>
      <c r="S59" s="1">
        <f t="shared" si="5"/>
        <v>4.4226546902506619E-4</v>
      </c>
      <c r="T59" s="1">
        <f t="shared" si="6"/>
        <v>2.9205663255177714E-4</v>
      </c>
      <c r="U59" s="1">
        <f t="shared" si="7"/>
        <v>3.2576039324919533E-4</v>
      </c>
      <c r="V59" s="1">
        <f t="shared" si="8"/>
        <v>3.271301113140659E-4</v>
      </c>
      <c r="W59" s="1">
        <f t="shared" si="9"/>
        <v>4.6963340148339737E-4</v>
      </c>
    </row>
    <row r="60" spans="1:23" x14ac:dyDescent="0.25">
      <c r="A60" s="1">
        <v>7</v>
      </c>
      <c r="B60" s="1">
        <f>STDEV('ID-11'!B67,'ID-13'!B67,'ID-14'!B67,'ID-15'!B67,'ID-24'!B67,'ID-26'!B67,'ID-29'!B67,'ID-30'!B67,'ID-32'!B67,'ID-33'!B67,'ID-34'!B67,'ID-37'!B67,'ID-38'!B67,'ID-39'!B67,'ID-40'!B67,'ID-44'!B67,'ID-45'!B67,'ID-53'!B67,'ID-57'!B67,'ID-59'!B67,'ID-70'!B67,'ID-71'!B67)</f>
        <v>1.7214859478129407</v>
      </c>
      <c r="C60" s="1">
        <f>STDEV('ID-08'!B67,'ID-09'!B67,'ID-11'!C67,'ID-14'!C67,'ID-18'!B67,'ID-24'!C67,'ID-26'!C67,'ID-29'!C67,'ID-30'!C67,'ID-34'!C67,'ID-36'!B67,'ID-38'!C67,'ID-39'!C67,'ID-40'!C67,'ID-44'!C67,'ID-45'!C67,'ID-57'!C67,'ID-59'!C67)</f>
        <v>0.74481979606187332</v>
      </c>
      <c r="D60" s="1">
        <f>STDEV('ID-13'!C67,'ID-14'!D67,'ID-15'!C67,'ID-16'!B67,'ID-18'!C67,'ID-26'!D67,'ID-29'!D67,'ID-30'!D67,'ID-33'!C67,'ID-34'!D67,'ID-36'!C67,'ID-37'!C67,'ID-38'!D67,'ID-39'!D67,'ID-40'!D67,'ID-45'!D67,'ID-59'!D67,'ID-71'!C67)</f>
        <v>1.4329826710282076</v>
      </c>
      <c r="E60" s="1">
        <f>STDEV('ID-03'!B67,'ID-09'!C67,'ID-13'!D67,'ID-15'!D67,'ID-16'!C67,'ID-18'!D67,'ID-24'!D67,'ID-29'!E67,'ID-30'!E67,'ID-33'!D67,'ID-34'!E67,'ID-36'!D67,'ID-38'!E67,'ID-39'!E67,'ID-40'!E67,'ID-44'!D67,'ID-45'!E67,'ID-57'!D67,'ID-70'!C67,'ID-71'!D67)</f>
        <v>2.1066162757310818</v>
      </c>
      <c r="F60" s="1">
        <f>STDEV('ID-01'!B67,'ID-02'!B67,'ID-03'!C67,'ID-06'!B67,'ID-08'!C67,'ID-09'!D67,'ID-12'!B67,'ID-16'!D67,'ID-18'!E67,'ID-24'!E67,'ID-29'!F67,'ID-33'!E67,'ID-34'!F67,'ID-36'!E67,'ID-38'!F67,'ID-39'!F67,'ID-40'!F67,'ID-45'!F67,'ID-53'!C67,'ID-54'!B67,'ID-57'!E67,'ID-71'!E67)</f>
        <v>2.7553825397652534</v>
      </c>
      <c r="G60" s="1">
        <f>STDEV('ID-01'!C67,'ID-02'!C67,'ID-03'!D67,'ID-07'!B67,'ID-08'!D67,'ID-11'!D67,'ID-18'!F67,'ID-24'!F67,'ID-29'!G67,'ID-31'!B67,'ID-33'!F67,'ID-34'!G67,'ID-36'!F67,'ID-39'!G67,'ID-40'!G67,'ID-44'!E67,'ID-45'!G67,'ID-50'!B67,'ID-53'!D67,'ID-54'!C67,'ID-57'!F67,'ID-59'!E67,'ID-70'!D67,'ID-71'!F67)</f>
        <v>2.6439076189443322</v>
      </c>
      <c r="H60" s="1">
        <f>STDEV('ID-03'!E67,'ID-11'!E67,'ID-13'!E67,'ID-15'!E67,'ID-16'!E67,'ID-18'!G67,'ID-24'!G67,'ID-29'!H67,'ID-30'!F67,'ID-31'!C67,'ID-33'!G67,'ID-34'!H67,'ID-40'!H67,'ID-44'!F67,'ID-45'!H67,'ID-54'!D67,'ID-57'!G67,'ID-59'!F67,'ID-70'!E67,'ID-71'!G67)</f>
        <v>1.7559007956402808</v>
      </c>
      <c r="I60" s="1">
        <f>STDEV('ID-12'!C67,'ID-18'!H67,'ID-24'!H67,'ID-29'!I67,'ID-40'!I67,'ID-44'!G67,'ID-45'!I67,'ID-59'!G67)</f>
        <v>1.9849979455783697</v>
      </c>
      <c r="J60" s="1">
        <f>STDEV('ID-31'!D67,'ID-40'!J67,'ID-44'!H67,'ID-45'!J67,'ID-57'!H67)</f>
        <v>1.9137055147731719</v>
      </c>
      <c r="K60" s="1">
        <f>STDEV('ID-26'!E67,'ID-31'!E67,'ID-34'!I67,'ID-36'!G67,'ID-40'!K67,'ID-44'!I67,'ID-57'!I67)</f>
        <v>2.8298567686134555</v>
      </c>
      <c r="M60" s="1">
        <v>7</v>
      </c>
      <c r="N60" s="70">
        <f t="shared" si="0"/>
        <v>2.8679955890563593E-4</v>
      </c>
      <c r="O60" s="1">
        <f t="shared" si="1"/>
        <v>1.2408697802390809E-4</v>
      </c>
      <c r="P60" s="1">
        <f t="shared" si="2"/>
        <v>2.3873491299329942E-4</v>
      </c>
      <c r="Q60" s="1">
        <f t="shared" si="3"/>
        <v>3.5096227153679827E-4</v>
      </c>
      <c r="R60" s="1">
        <f t="shared" si="4"/>
        <v>4.5904673112489127E-4</v>
      </c>
      <c r="S60" s="1">
        <f t="shared" si="5"/>
        <v>4.4047500931612579E-4</v>
      </c>
      <c r="T60" s="1">
        <f t="shared" si="6"/>
        <v>2.9253307255367079E-4</v>
      </c>
      <c r="U60" s="1">
        <f t="shared" si="7"/>
        <v>3.307006577333564E-4</v>
      </c>
      <c r="V60" s="1">
        <f t="shared" si="8"/>
        <v>3.1882333876121047E-4</v>
      </c>
      <c r="W60" s="1">
        <f t="shared" si="9"/>
        <v>4.7145413765100171E-4</v>
      </c>
    </row>
    <row r="61" spans="1:23" x14ac:dyDescent="0.25">
      <c r="A61" s="1">
        <v>7.125</v>
      </c>
      <c r="B61" s="1">
        <f>STDEV('ID-11'!B68,'ID-13'!B68,'ID-14'!B68,'ID-15'!B68,'ID-24'!B68,'ID-26'!B68,'ID-29'!B68,'ID-30'!B68,'ID-32'!B68,'ID-33'!B68,'ID-34'!B68,'ID-37'!B68,'ID-38'!B68,'ID-39'!B68,'ID-40'!B68,'ID-44'!B68,'ID-45'!B68,'ID-53'!B68,'ID-57'!B68,'ID-59'!B68,'ID-70'!B68,'ID-71'!B68)</f>
        <v>1.7199065917144809</v>
      </c>
      <c r="C61" s="1">
        <f>STDEV('ID-08'!B68,'ID-09'!B68,'ID-11'!C68,'ID-14'!C68,'ID-18'!B68,'ID-24'!C68,'ID-26'!C68,'ID-29'!C68,'ID-30'!C68,'ID-34'!C68,'ID-36'!B68,'ID-38'!C68,'ID-39'!C68,'ID-40'!C68,'ID-44'!C68,'ID-45'!C68,'ID-57'!C68,'ID-59'!C68)</f>
        <v>0.72717020453175252</v>
      </c>
      <c r="D61" s="1">
        <f>STDEV('ID-13'!C68,'ID-14'!D68,'ID-15'!C68,'ID-16'!B68,'ID-18'!C68,'ID-26'!D68,'ID-29'!D68,'ID-30'!D68,'ID-33'!C68,'ID-34'!D68,'ID-36'!C68,'ID-37'!C68,'ID-38'!D68,'ID-39'!D68,'ID-40'!D68,'ID-45'!D68,'ID-59'!D68,'ID-71'!C68)</f>
        <v>1.4642728058510999</v>
      </c>
      <c r="E61" s="1">
        <f>STDEV('ID-03'!B68,'ID-09'!C68,'ID-13'!D68,'ID-15'!D68,'ID-16'!C68,'ID-18'!D68,'ID-24'!D68,'ID-29'!E68,'ID-30'!E68,'ID-33'!D68,'ID-34'!E68,'ID-36'!D68,'ID-38'!E68,'ID-39'!E68,'ID-40'!E68,'ID-44'!D68,'ID-45'!E68,'ID-57'!D68,'ID-70'!C68,'ID-71'!D68)</f>
        <v>2.1548763580984787</v>
      </c>
      <c r="F61" s="1">
        <f>STDEV('ID-01'!B68,'ID-02'!B68,'ID-03'!C68,'ID-06'!B68,'ID-08'!C68,'ID-09'!D68,'ID-12'!B68,'ID-16'!D68,'ID-18'!E68,'ID-24'!E68,'ID-29'!F68,'ID-33'!E68,'ID-34'!F68,'ID-36'!E68,'ID-38'!F68,'ID-39'!F68,'ID-40'!F68,'ID-45'!F68,'ID-53'!C68,'ID-54'!B68,'ID-57'!E68,'ID-71'!E68)</f>
        <v>2.7458809446005579</v>
      </c>
      <c r="G61" s="1">
        <f>STDEV('ID-01'!C68,'ID-02'!C68,'ID-03'!D68,'ID-07'!B68,'ID-08'!D68,'ID-11'!D68,'ID-18'!F68,'ID-24'!F68,'ID-29'!G68,'ID-31'!B68,'ID-33'!F68,'ID-34'!G68,'ID-36'!F68,'ID-39'!G68,'ID-40'!G68,'ID-44'!E68,'ID-45'!G68,'ID-50'!B68,'ID-53'!D68,'ID-54'!C68,'ID-57'!F68,'ID-59'!E68,'ID-70'!D68,'ID-71'!F68)</f>
        <v>2.6345220482881082</v>
      </c>
      <c r="H61" s="1">
        <f>STDEV('ID-03'!E68,'ID-11'!E68,'ID-13'!E68,'ID-15'!E68,'ID-16'!E68,'ID-18'!G68,'ID-24'!G68,'ID-29'!H68,'ID-30'!F68,'ID-31'!C68,'ID-33'!G68,'ID-34'!H68,'ID-40'!H68,'ID-44'!F68,'ID-45'!H68,'ID-54'!D68,'ID-57'!G68,'ID-59'!F68,'ID-70'!E68,'ID-71'!G68)</f>
        <v>1.7459496603315843</v>
      </c>
      <c r="I61" s="1">
        <f>STDEV('ID-12'!C68,'ID-18'!H68,'ID-24'!H68,'ID-29'!I68,'ID-40'!I68,'ID-44'!G68,'ID-45'!I68,'ID-59'!G68)</f>
        <v>1.9728196071174362</v>
      </c>
      <c r="J61" s="1">
        <f>STDEV('ID-31'!D68,'ID-40'!J68,'ID-44'!H68,'ID-45'!J68,'ID-57'!H68)</f>
        <v>1.9591863359742712</v>
      </c>
      <c r="K61" s="1">
        <f>STDEV('ID-26'!E68,'ID-31'!E68,'ID-34'!I68,'ID-36'!G68,'ID-40'!K68,'ID-44'!I68,'ID-57'!I68)</f>
        <v>2.7780970189965921</v>
      </c>
      <c r="M61" s="1">
        <v>7.125</v>
      </c>
      <c r="N61" s="70">
        <f t="shared" si="0"/>
        <v>2.8653643817963255E-4</v>
      </c>
      <c r="O61" s="1">
        <f t="shared" si="1"/>
        <v>1.2114655607498998E-4</v>
      </c>
      <c r="P61" s="1">
        <f t="shared" si="2"/>
        <v>2.4394784945479326E-4</v>
      </c>
      <c r="Q61" s="1">
        <f t="shared" si="3"/>
        <v>3.5900240125920656E-4</v>
      </c>
      <c r="R61" s="1">
        <f t="shared" si="4"/>
        <v>4.5746376537045296E-4</v>
      </c>
      <c r="S61" s="1">
        <f t="shared" si="5"/>
        <v>4.3891137324479884E-4</v>
      </c>
      <c r="T61" s="1">
        <f t="shared" si="6"/>
        <v>2.9087521341124198E-4</v>
      </c>
      <c r="U61" s="1">
        <f t="shared" si="7"/>
        <v>3.2867174654576487E-4</v>
      </c>
      <c r="V61" s="1">
        <f t="shared" si="8"/>
        <v>3.2640044357331362E-4</v>
      </c>
      <c r="W61" s="1">
        <f t="shared" si="9"/>
        <v>4.6283096336483226E-4</v>
      </c>
    </row>
    <row r="62" spans="1:23" x14ac:dyDescent="0.25">
      <c r="A62" s="1">
        <v>7.25</v>
      </c>
      <c r="B62" s="1">
        <f>STDEV('ID-11'!B69,'ID-13'!B69,'ID-14'!B69,'ID-15'!B69,'ID-24'!B69,'ID-26'!B69,'ID-29'!B69,'ID-30'!B69,'ID-32'!B69,'ID-33'!B69,'ID-34'!B69,'ID-37'!B69,'ID-38'!B69,'ID-39'!B69,'ID-40'!B69,'ID-44'!B69,'ID-45'!B69,'ID-53'!B69,'ID-57'!B69,'ID-59'!B69,'ID-70'!B69,'ID-71'!B69)</f>
        <v>1.6983561678822308</v>
      </c>
      <c r="C62" s="1">
        <f>STDEV('ID-08'!B69,'ID-09'!B69,'ID-11'!C69,'ID-14'!C69,'ID-18'!B69,'ID-24'!C69,'ID-26'!C69,'ID-29'!C69,'ID-30'!C69,'ID-34'!C69,'ID-36'!B69,'ID-38'!C69,'ID-39'!C69,'ID-40'!C69,'ID-44'!C69,'ID-45'!C69,'ID-57'!C69,'ID-59'!C69)</f>
        <v>0.6960801053641158</v>
      </c>
      <c r="D62" s="1">
        <f>STDEV('ID-13'!C69,'ID-14'!D69,'ID-15'!C69,'ID-16'!B69,'ID-18'!C69,'ID-26'!D69,'ID-29'!D69,'ID-30'!D69,'ID-33'!C69,'ID-34'!D69,'ID-36'!C69,'ID-37'!C69,'ID-38'!D69,'ID-39'!D69,'ID-40'!D69,'ID-45'!D69,'ID-59'!D69,'ID-71'!C69)</f>
        <v>1.4555032682469085</v>
      </c>
      <c r="E62" s="1">
        <f>STDEV('ID-03'!B69,'ID-09'!C69,'ID-13'!D69,'ID-15'!D69,'ID-16'!C69,'ID-18'!D69,'ID-24'!D69,'ID-29'!E69,'ID-30'!E69,'ID-33'!D69,'ID-34'!E69,'ID-36'!D69,'ID-38'!E69,'ID-39'!E69,'ID-40'!E69,'ID-44'!D69,'ID-45'!E69,'ID-57'!D69,'ID-70'!C69,'ID-71'!D69)</f>
        <v>2.146596367352096</v>
      </c>
      <c r="F62" s="1">
        <f>STDEV('ID-01'!B69,'ID-02'!B69,'ID-03'!C69,'ID-06'!B69,'ID-08'!C69,'ID-09'!D69,'ID-12'!B69,'ID-16'!D69,'ID-18'!E69,'ID-24'!E69,'ID-29'!F69,'ID-33'!E69,'ID-34'!F69,'ID-36'!E69,'ID-38'!F69,'ID-39'!F69,'ID-40'!F69,'ID-45'!F69,'ID-53'!C69,'ID-54'!B69,'ID-57'!E69,'ID-71'!E69)</f>
        <v>2.7481380474994062</v>
      </c>
      <c r="G62" s="1">
        <f>STDEV('ID-01'!C69,'ID-02'!C69,'ID-03'!D69,'ID-07'!B69,'ID-08'!D69,'ID-11'!D69,'ID-18'!F69,'ID-24'!F69,'ID-29'!G69,'ID-31'!B69,'ID-33'!F69,'ID-34'!G69,'ID-36'!F69,'ID-39'!G69,'ID-40'!G69,'ID-44'!E69,'ID-45'!G69,'ID-50'!B69,'ID-53'!D69,'ID-54'!C69,'ID-57'!F69,'ID-59'!E69,'ID-70'!D69,'ID-71'!F69)</f>
        <v>2.6241152150903169</v>
      </c>
      <c r="H62" s="1">
        <f>STDEV('ID-03'!E69,'ID-11'!E69,'ID-13'!E69,'ID-15'!E69,'ID-16'!E69,'ID-18'!G69,'ID-24'!G69,'ID-29'!H69,'ID-30'!F69,'ID-31'!C69,'ID-33'!G69,'ID-34'!H69,'ID-40'!H69,'ID-44'!F69,'ID-45'!H69,'ID-54'!D69,'ID-57'!G69,'ID-59'!F69,'ID-70'!E69,'ID-71'!G69)</f>
        <v>1.731829290796121</v>
      </c>
      <c r="I62" s="1">
        <f>STDEV('ID-12'!C69,'ID-18'!H69,'ID-24'!H69,'ID-29'!I69,'ID-40'!I69,'ID-44'!G69,'ID-45'!I69,'ID-59'!G69)</f>
        <v>1.9011893084584521</v>
      </c>
      <c r="J62" s="1">
        <f>STDEV('ID-31'!D69,'ID-40'!J69,'ID-44'!H69,'ID-45'!J69,'ID-57'!H69)</f>
        <v>2.0359349528415276</v>
      </c>
      <c r="K62" s="1">
        <f>STDEV('ID-26'!E69,'ID-31'!E69,'ID-34'!I69,'ID-36'!G69,'ID-40'!K69,'ID-44'!I69,'ID-57'!I69)</f>
        <v>2.6969811184233223</v>
      </c>
      <c r="M62" s="1">
        <v>7.25</v>
      </c>
      <c r="N62" s="70">
        <f t="shared" si="0"/>
        <v>2.8294613756917964E-4</v>
      </c>
      <c r="O62" s="1">
        <f t="shared" si="1"/>
        <v>1.159669455536617E-4</v>
      </c>
      <c r="P62" s="1">
        <f t="shared" si="2"/>
        <v>2.4248684448993497E-4</v>
      </c>
      <c r="Q62" s="1">
        <f t="shared" si="3"/>
        <v>3.5762295480085924E-4</v>
      </c>
      <c r="R62" s="1">
        <f t="shared" si="4"/>
        <v>4.5783979871340111E-4</v>
      </c>
      <c r="S62" s="1">
        <f t="shared" si="5"/>
        <v>4.3717759483404684E-4</v>
      </c>
      <c r="T62" s="1">
        <f t="shared" si="6"/>
        <v>2.8852275984663379E-4</v>
      </c>
      <c r="U62" s="1">
        <f t="shared" si="7"/>
        <v>3.1673813878917812E-4</v>
      </c>
      <c r="V62" s="1">
        <f t="shared" si="8"/>
        <v>3.3918676314339852E-4</v>
      </c>
      <c r="W62" s="1">
        <f t="shared" si="9"/>
        <v>4.4931705432932551E-4</v>
      </c>
    </row>
    <row r="63" spans="1:23" x14ac:dyDescent="0.25">
      <c r="A63" s="1">
        <v>7.375</v>
      </c>
      <c r="B63" s="1">
        <f>STDEV('ID-11'!B70,'ID-13'!B70,'ID-14'!B70,'ID-15'!B70,'ID-24'!B70,'ID-26'!B70,'ID-29'!B70,'ID-30'!B70,'ID-32'!B70,'ID-33'!B70,'ID-34'!B70,'ID-37'!B70,'ID-38'!B70,'ID-39'!B70,'ID-40'!B70,'ID-44'!B70,'ID-45'!B70,'ID-53'!B70,'ID-57'!B70,'ID-59'!B70,'ID-70'!B70,'ID-71'!B70)</f>
        <v>1.700324984643077</v>
      </c>
      <c r="C63" s="1">
        <f>STDEV('ID-08'!B70,'ID-09'!B70,'ID-11'!C70,'ID-14'!C70,'ID-18'!B70,'ID-24'!C70,'ID-26'!C70,'ID-29'!C70,'ID-30'!C70,'ID-34'!C70,'ID-36'!B70,'ID-38'!C70,'ID-39'!C70,'ID-40'!C70,'ID-44'!C70,'ID-45'!C70,'ID-57'!C70,'ID-59'!C70)</f>
        <v>0.69341561473752444</v>
      </c>
      <c r="D63" s="1">
        <f>STDEV('ID-13'!C70,'ID-14'!D70,'ID-15'!C70,'ID-16'!B70,'ID-18'!C70,'ID-26'!D70,'ID-29'!D70,'ID-30'!D70,'ID-33'!C70,'ID-34'!D70,'ID-36'!C70,'ID-37'!C70,'ID-38'!D70,'ID-39'!D70,'ID-40'!D70,'ID-45'!D70,'ID-59'!D70,'ID-71'!C70)</f>
        <v>1.4590270193742692</v>
      </c>
      <c r="E63" s="1">
        <f>STDEV('ID-03'!B70,'ID-09'!C70,'ID-13'!D70,'ID-15'!D70,'ID-16'!C70,'ID-18'!D70,'ID-24'!D70,'ID-29'!E70,'ID-30'!E70,'ID-33'!D70,'ID-34'!E70,'ID-36'!D70,'ID-38'!E70,'ID-39'!E70,'ID-40'!E70,'ID-44'!D70,'ID-45'!E70,'ID-57'!D70,'ID-70'!C70,'ID-71'!D70)</f>
        <v>2.1041392532076322</v>
      </c>
      <c r="F63" s="1">
        <f>STDEV('ID-01'!B70,'ID-02'!B70,'ID-03'!C70,'ID-06'!B70,'ID-08'!C70,'ID-09'!D70,'ID-12'!B70,'ID-16'!D70,'ID-18'!E70,'ID-24'!E70,'ID-29'!F70,'ID-33'!E70,'ID-34'!F70,'ID-36'!E70,'ID-38'!F70,'ID-39'!F70,'ID-40'!F70,'ID-45'!F70,'ID-53'!C70,'ID-54'!B70,'ID-57'!E70,'ID-71'!E70)</f>
        <v>2.7366601941767597</v>
      </c>
      <c r="G63" s="1">
        <f>STDEV('ID-01'!C70,'ID-02'!C70,'ID-03'!D70,'ID-07'!B70,'ID-08'!D70,'ID-11'!D70,'ID-18'!F70,'ID-24'!F70,'ID-29'!G70,'ID-31'!B70,'ID-33'!F70,'ID-34'!G70,'ID-36'!F70,'ID-39'!G70,'ID-40'!G70,'ID-44'!E70,'ID-45'!G70,'ID-50'!B70,'ID-53'!D70,'ID-54'!C70,'ID-57'!F70,'ID-59'!E70,'ID-70'!D70,'ID-71'!F70)</f>
        <v>2.6199891687838996</v>
      </c>
      <c r="H63" s="1">
        <f>STDEV('ID-03'!E70,'ID-11'!E70,'ID-13'!E70,'ID-15'!E70,'ID-16'!E70,'ID-18'!G70,'ID-24'!G70,'ID-29'!H70,'ID-30'!F70,'ID-31'!C70,'ID-33'!G70,'ID-34'!H70,'ID-40'!H70,'ID-44'!F70,'ID-45'!H70,'ID-54'!D70,'ID-57'!G70,'ID-59'!F70,'ID-70'!E70,'ID-71'!G70)</f>
        <v>1.72483345174823</v>
      </c>
      <c r="I63" s="1">
        <f>STDEV('ID-12'!C70,'ID-18'!H70,'ID-24'!H70,'ID-29'!I70,'ID-40'!I70,'ID-44'!G70,'ID-45'!I70,'ID-59'!G70)</f>
        <v>1.8893394302746653</v>
      </c>
      <c r="J63" s="1">
        <f>STDEV('ID-31'!D70,'ID-40'!J70,'ID-44'!H70,'ID-45'!J70,'ID-57'!H70)</f>
        <v>2.008690328472436</v>
      </c>
      <c r="K63" s="1">
        <f>STDEV('ID-26'!E70,'ID-31'!E70,'ID-34'!I70,'ID-36'!G70,'ID-40'!K70,'ID-44'!I70,'ID-57'!I70)</f>
        <v>2.6834524300211635</v>
      </c>
      <c r="M63" s="1">
        <v>7.375</v>
      </c>
      <c r="N63" s="70">
        <f t="shared" si="0"/>
        <v>2.8327414244153667E-4</v>
      </c>
      <c r="O63" s="1">
        <f t="shared" si="1"/>
        <v>1.1552304141527157E-4</v>
      </c>
      <c r="P63" s="1">
        <f t="shared" si="2"/>
        <v>2.4307390142775325E-4</v>
      </c>
      <c r="Q63" s="1">
        <f t="shared" si="3"/>
        <v>3.5054959958439154E-4</v>
      </c>
      <c r="R63" s="1">
        <f t="shared" si="4"/>
        <v>4.5592758834984818E-4</v>
      </c>
      <c r="S63" s="1">
        <f t="shared" si="5"/>
        <v>4.364901955193977E-4</v>
      </c>
      <c r="T63" s="1">
        <f t="shared" si="6"/>
        <v>2.8735725306125513E-4</v>
      </c>
      <c r="U63" s="1">
        <f t="shared" si="7"/>
        <v>3.1476394908375925E-4</v>
      </c>
      <c r="V63" s="1">
        <f t="shared" si="8"/>
        <v>3.3464780872350785E-4</v>
      </c>
      <c r="W63" s="1">
        <f t="shared" si="9"/>
        <v>4.4706317484152585E-4</v>
      </c>
    </row>
    <row r="64" spans="1:23" x14ac:dyDescent="0.25">
      <c r="A64" s="1">
        <v>7.5</v>
      </c>
      <c r="B64" s="1">
        <f>STDEV('ID-11'!B71,'ID-13'!B71,'ID-14'!B71,'ID-15'!B71,'ID-24'!B71,'ID-26'!B71,'ID-29'!B71,'ID-30'!B71,'ID-32'!B71,'ID-33'!B71,'ID-34'!B71,'ID-37'!B71,'ID-38'!B71,'ID-39'!B71,'ID-40'!B71,'ID-44'!B71,'ID-45'!B71,'ID-53'!B71,'ID-57'!B71,'ID-59'!B71,'ID-70'!B71,'ID-71'!B71)</f>
        <v>1.72249438505868</v>
      </c>
      <c r="C64" s="1">
        <f>STDEV('ID-08'!B71,'ID-09'!B71,'ID-11'!C71,'ID-14'!C71,'ID-18'!B71,'ID-24'!C71,'ID-26'!C71,'ID-29'!C71,'ID-30'!C71,'ID-34'!C71,'ID-36'!B71,'ID-38'!C71,'ID-39'!C71,'ID-40'!C71,'ID-44'!C71,'ID-45'!C71,'ID-57'!C71,'ID-59'!C71)</f>
        <v>0.68973405958320966</v>
      </c>
      <c r="D64" s="1">
        <f>STDEV('ID-13'!C71,'ID-14'!D71,'ID-15'!C71,'ID-16'!B71,'ID-18'!C71,'ID-26'!D71,'ID-29'!D71,'ID-30'!D71,'ID-33'!C71,'ID-34'!D71,'ID-36'!C71,'ID-37'!C71,'ID-38'!D71,'ID-39'!D71,'ID-40'!D71,'ID-45'!D71,'ID-59'!D71,'ID-71'!C71)</f>
        <v>1.454755803441667</v>
      </c>
      <c r="E64" s="1">
        <f>STDEV('ID-03'!B71,'ID-09'!C71,'ID-13'!D71,'ID-15'!D71,'ID-16'!C71,'ID-18'!D71,'ID-24'!D71,'ID-29'!E71,'ID-30'!E71,'ID-33'!D71,'ID-34'!E71,'ID-36'!D71,'ID-38'!E71,'ID-39'!E71,'ID-40'!E71,'ID-44'!D71,'ID-45'!E71,'ID-57'!D71,'ID-70'!C71,'ID-71'!D71)</f>
        <v>2.0471743590498672</v>
      </c>
      <c r="F64" s="1">
        <f>STDEV('ID-01'!B71,'ID-02'!B71,'ID-03'!C71,'ID-06'!B71,'ID-08'!C71,'ID-09'!D71,'ID-12'!B71,'ID-16'!D71,'ID-18'!E71,'ID-24'!E71,'ID-29'!F71,'ID-33'!E71,'ID-34'!F71,'ID-36'!E71,'ID-38'!F71,'ID-39'!F71,'ID-40'!F71,'ID-45'!F71,'ID-53'!C71,'ID-54'!B71,'ID-57'!E71,'ID-71'!E71)</f>
        <v>2.7278911142650593</v>
      </c>
      <c r="G64" s="1">
        <f>STDEV('ID-01'!C71,'ID-02'!C71,'ID-03'!D71,'ID-07'!B71,'ID-08'!D71,'ID-11'!D71,'ID-18'!F71,'ID-24'!F71,'ID-29'!G71,'ID-31'!B71,'ID-33'!F71,'ID-34'!G71,'ID-36'!F71,'ID-39'!G71,'ID-40'!G71,'ID-44'!E71,'ID-45'!G71,'ID-50'!B71,'ID-53'!D71,'ID-54'!C71,'ID-57'!F71,'ID-59'!E71,'ID-70'!D71,'ID-71'!F71)</f>
        <v>2.6241497212658191</v>
      </c>
      <c r="H64" s="1">
        <f>STDEV('ID-03'!E71,'ID-11'!E71,'ID-13'!E71,'ID-15'!E71,'ID-16'!E71,'ID-18'!G71,'ID-24'!G71,'ID-29'!H71,'ID-30'!F71,'ID-31'!C71,'ID-33'!G71,'ID-34'!H71,'ID-40'!H71,'ID-44'!F71,'ID-45'!H71,'ID-54'!D71,'ID-57'!G71,'ID-59'!F71,'ID-70'!E71,'ID-71'!G71)</f>
        <v>1.7071013948770737</v>
      </c>
      <c r="I64" s="1">
        <f>STDEV('ID-12'!C71,'ID-18'!H71,'ID-24'!H71,'ID-29'!I71,'ID-40'!I71,'ID-44'!G71,'ID-45'!I71,'ID-59'!G71)</f>
        <v>1.9068622698564899</v>
      </c>
      <c r="J64" s="1">
        <f>STDEV('ID-31'!D71,'ID-40'!J71,'ID-44'!H71,'ID-45'!J71,'ID-57'!H71)</f>
        <v>1.967038861469272</v>
      </c>
      <c r="K64" s="1">
        <f>STDEV('ID-26'!E71,'ID-31'!E71,'ID-34'!I71,'ID-36'!G71,'ID-40'!K71,'ID-44'!I71,'ID-57'!I71)</f>
        <v>2.6950079806410963</v>
      </c>
      <c r="M64" s="1">
        <v>7.5</v>
      </c>
      <c r="N64" s="70">
        <f t="shared" si="0"/>
        <v>2.8696756455077609E-4</v>
      </c>
      <c r="O64" s="1">
        <f t="shared" si="1"/>
        <v>1.1490969432656274E-4</v>
      </c>
      <c r="P64" s="1">
        <f t="shared" si="2"/>
        <v>2.4236231685338173E-4</v>
      </c>
      <c r="Q64" s="1">
        <f t="shared" si="3"/>
        <v>3.4105924821770789E-4</v>
      </c>
      <c r="R64" s="1">
        <f t="shared" si="4"/>
        <v>4.5446665963655891E-4</v>
      </c>
      <c r="S64" s="1">
        <f t="shared" si="5"/>
        <v>4.371833435628855E-4</v>
      </c>
      <c r="T64" s="1">
        <f t="shared" si="6"/>
        <v>2.8440309238652049E-4</v>
      </c>
      <c r="U64" s="1">
        <f t="shared" si="7"/>
        <v>3.1768325415809125E-4</v>
      </c>
      <c r="V64" s="1">
        <f t="shared" si="8"/>
        <v>3.2770867432078076E-4</v>
      </c>
      <c r="W64" s="1">
        <f t="shared" si="9"/>
        <v>4.4898832957480667E-4</v>
      </c>
    </row>
    <row r="65" spans="1:23" x14ac:dyDescent="0.25">
      <c r="A65" s="1">
        <v>7.625</v>
      </c>
      <c r="B65" s="1">
        <f>STDEV('ID-11'!B72,'ID-13'!B72,'ID-14'!B72,'ID-15'!B72,'ID-24'!B72,'ID-26'!B72,'ID-29'!B72,'ID-30'!B72,'ID-32'!B72,'ID-33'!B72,'ID-34'!B72,'ID-37'!B72,'ID-38'!B72,'ID-39'!B72,'ID-40'!B72,'ID-44'!B72,'ID-45'!B72,'ID-53'!B72,'ID-57'!B72,'ID-59'!B72,'ID-70'!B72,'ID-71'!B72)</f>
        <v>1.7336811510875532</v>
      </c>
      <c r="C65" s="1">
        <f>STDEV('ID-08'!B72,'ID-09'!B72,'ID-11'!C72,'ID-14'!C72,'ID-18'!B72,'ID-24'!C72,'ID-26'!C72,'ID-29'!C72,'ID-30'!C72,'ID-34'!C72,'ID-36'!B72,'ID-38'!C72,'ID-39'!C72,'ID-40'!C72,'ID-44'!C72,'ID-45'!C72,'ID-57'!C72,'ID-59'!C72)</f>
        <v>0.6888829794376905</v>
      </c>
      <c r="D65" s="1">
        <f>STDEV('ID-13'!C72,'ID-14'!D72,'ID-15'!C72,'ID-16'!B72,'ID-18'!C72,'ID-26'!D72,'ID-29'!D72,'ID-30'!D72,'ID-33'!C72,'ID-34'!D72,'ID-36'!C72,'ID-37'!C72,'ID-38'!D72,'ID-39'!D72,'ID-40'!D72,'ID-45'!D72,'ID-59'!D72,'ID-71'!C72)</f>
        <v>1.4822540173265317</v>
      </c>
      <c r="E65" s="1">
        <f>STDEV('ID-03'!B72,'ID-09'!C72,'ID-13'!D72,'ID-15'!D72,'ID-16'!C72,'ID-18'!D72,'ID-24'!D72,'ID-29'!E72,'ID-30'!E72,'ID-33'!D72,'ID-34'!E72,'ID-36'!D72,'ID-38'!E72,'ID-39'!E72,'ID-40'!E72,'ID-44'!D72,'ID-45'!E72,'ID-57'!D72,'ID-70'!C72,'ID-71'!D72)</f>
        <v>2.0364461059644827</v>
      </c>
      <c r="F65" s="1">
        <f>STDEV('ID-01'!B72,'ID-02'!B72,'ID-03'!C72,'ID-06'!B72,'ID-08'!C72,'ID-09'!D72,'ID-12'!B72,'ID-16'!D72,'ID-18'!E72,'ID-24'!E72,'ID-29'!F72,'ID-33'!E72,'ID-34'!F72,'ID-36'!E72,'ID-38'!F72,'ID-39'!F72,'ID-40'!F72,'ID-45'!F72,'ID-53'!C72,'ID-54'!B72,'ID-57'!E72,'ID-71'!E72)</f>
        <v>2.7298593778265126</v>
      </c>
      <c r="G65" s="1">
        <f>STDEV('ID-01'!C72,'ID-02'!C72,'ID-03'!D72,'ID-07'!B72,'ID-08'!D72,'ID-11'!D72,'ID-18'!F72,'ID-24'!F72,'ID-29'!G72,'ID-31'!B72,'ID-33'!F72,'ID-34'!G72,'ID-36'!F72,'ID-39'!G72,'ID-40'!G72,'ID-44'!E72,'ID-45'!G72,'ID-50'!B72,'ID-53'!D72,'ID-54'!C72,'ID-57'!F72,'ID-59'!E72,'ID-70'!D72,'ID-71'!F72)</f>
        <v>2.6349044147292138</v>
      </c>
      <c r="H65" s="1">
        <f>STDEV('ID-03'!E72,'ID-11'!E72,'ID-13'!E72,'ID-15'!E72,'ID-16'!E72,'ID-18'!G72,'ID-24'!G72,'ID-29'!H72,'ID-30'!F72,'ID-31'!C72,'ID-33'!G72,'ID-34'!H72,'ID-40'!H72,'ID-44'!F72,'ID-45'!H72,'ID-54'!D72,'ID-57'!G72,'ID-59'!F72,'ID-70'!E72,'ID-71'!G72)</f>
        <v>1.7177990333094932</v>
      </c>
      <c r="I65" s="1">
        <f>STDEV('ID-12'!C72,'ID-18'!H72,'ID-24'!H72,'ID-29'!I72,'ID-40'!I72,'ID-44'!G72,'ID-45'!I72,'ID-59'!G72)</f>
        <v>1.9103732398474482</v>
      </c>
      <c r="J65" s="1">
        <f>STDEV('ID-31'!D72,'ID-40'!J72,'ID-44'!H72,'ID-45'!J72,'ID-57'!H72)</f>
        <v>2.0134589419200695</v>
      </c>
      <c r="K65" s="1">
        <f>STDEV('ID-26'!E72,'ID-31'!E72,'ID-34'!I72,'ID-36'!G72,'ID-40'!K72,'ID-44'!I72,'ID-57'!I72)</f>
        <v>2.6727763245303851</v>
      </c>
      <c r="M65" s="1">
        <v>7.625</v>
      </c>
      <c r="N65" s="70">
        <f t="shared" si="0"/>
        <v>2.8883127977118639E-4</v>
      </c>
      <c r="O65" s="1">
        <f t="shared" si="1"/>
        <v>1.1476790437431924E-4</v>
      </c>
      <c r="P65" s="1">
        <f t="shared" si="2"/>
        <v>2.4694351928660022E-4</v>
      </c>
      <c r="Q65" s="1">
        <f t="shared" si="3"/>
        <v>3.3927192125368286E-4</v>
      </c>
      <c r="R65" s="1">
        <f t="shared" si="4"/>
        <v>4.5479457234589703E-4</v>
      </c>
      <c r="S65" s="1">
        <f t="shared" si="5"/>
        <v>4.3897507549388705E-4</v>
      </c>
      <c r="T65" s="1">
        <f t="shared" si="6"/>
        <v>2.861853189493616E-4</v>
      </c>
      <c r="U65" s="1">
        <f t="shared" si="7"/>
        <v>3.1826818175858488E-4</v>
      </c>
      <c r="V65" s="1">
        <f t="shared" si="8"/>
        <v>3.354422597238836E-4</v>
      </c>
      <c r="W65" s="1">
        <f t="shared" si="9"/>
        <v>4.452845356667622E-4</v>
      </c>
    </row>
    <row r="66" spans="1:23" x14ac:dyDescent="0.25">
      <c r="A66" s="1">
        <v>7.75</v>
      </c>
      <c r="B66" s="1">
        <f>STDEV('ID-11'!B73,'ID-13'!B73,'ID-14'!B73,'ID-15'!B73,'ID-24'!B73,'ID-26'!B73,'ID-29'!B73,'ID-30'!B73,'ID-32'!B73,'ID-33'!B73,'ID-34'!B73,'ID-37'!B73,'ID-38'!B73,'ID-39'!B73,'ID-40'!B73,'ID-44'!B73,'ID-45'!B73,'ID-53'!B73,'ID-57'!B73,'ID-59'!B73,'ID-70'!B73,'ID-71'!B73)</f>
        <v>1.7545802327603133</v>
      </c>
      <c r="C66" s="1">
        <f>STDEV('ID-08'!B73,'ID-09'!B73,'ID-11'!C73,'ID-14'!C73,'ID-18'!B73,'ID-24'!C73,'ID-26'!C73,'ID-29'!C73,'ID-30'!C73,'ID-34'!C73,'ID-36'!B73,'ID-38'!C73,'ID-39'!C73,'ID-40'!C73,'ID-44'!C73,'ID-45'!C73,'ID-57'!C73,'ID-59'!C73)</f>
        <v>0.66588283512593438</v>
      </c>
      <c r="D66" s="1">
        <f>STDEV('ID-13'!C73,'ID-14'!D73,'ID-15'!C73,'ID-16'!B73,'ID-18'!C73,'ID-26'!D73,'ID-29'!D73,'ID-30'!D73,'ID-33'!C73,'ID-34'!D73,'ID-36'!C73,'ID-37'!C73,'ID-38'!D73,'ID-39'!D73,'ID-40'!D73,'ID-45'!D73,'ID-59'!D73,'ID-71'!C73)</f>
        <v>1.483814360558835</v>
      </c>
      <c r="E66" s="1">
        <f>STDEV('ID-03'!B73,'ID-09'!C73,'ID-13'!D73,'ID-15'!D73,'ID-16'!C73,'ID-18'!D73,'ID-24'!D73,'ID-29'!E73,'ID-30'!E73,'ID-33'!D73,'ID-34'!E73,'ID-36'!D73,'ID-38'!E73,'ID-39'!E73,'ID-40'!E73,'ID-44'!D73,'ID-45'!E73,'ID-57'!D73,'ID-70'!C73,'ID-71'!D73)</f>
        <v>1.9997879320445411</v>
      </c>
      <c r="F66" s="1">
        <f>STDEV('ID-01'!B73,'ID-02'!B73,'ID-03'!C73,'ID-06'!B73,'ID-08'!C73,'ID-09'!D73,'ID-12'!B73,'ID-16'!D73,'ID-18'!E73,'ID-24'!E73,'ID-29'!F73,'ID-33'!E73,'ID-34'!F73,'ID-36'!E73,'ID-38'!F73,'ID-39'!F73,'ID-40'!F73,'ID-45'!F73,'ID-53'!C73,'ID-54'!B73,'ID-57'!E73,'ID-71'!E73)</f>
        <v>2.7263597099215842</v>
      </c>
      <c r="G66" s="1">
        <f>STDEV('ID-01'!C73,'ID-02'!C73,'ID-03'!D73,'ID-07'!B73,'ID-08'!D73,'ID-11'!D73,'ID-18'!F73,'ID-24'!F73,'ID-29'!G73,'ID-31'!B73,'ID-33'!F73,'ID-34'!G73,'ID-36'!F73,'ID-39'!G73,'ID-40'!G73,'ID-44'!E73,'ID-45'!G73,'ID-50'!B73,'ID-53'!D73,'ID-54'!C73,'ID-57'!F73,'ID-59'!E73,'ID-70'!D73,'ID-71'!F73)</f>
        <v>2.6389847245720324</v>
      </c>
      <c r="H66" s="1">
        <f>STDEV('ID-03'!E73,'ID-11'!E73,'ID-13'!E73,'ID-15'!E73,'ID-16'!E73,'ID-18'!G73,'ID-24'!G73,'ID-29'!H73,'ID-30'!F73,'ID-31'!C73,'ID-33'!G73,'ID-34'!H73,'ID-40'!H73,'ID-44'!F73,'ID-45'!H73,'ID-54'!D73,'ID-57'!G73,'ID-59'!F73,'ID-70'!E73,'ID-71'!G73)</f>
        <v>1.721153709624333</v>
      </c>
      <c r="I66" s="1">
        <f>STDEV('ID-12'!C73,'ID-18'!H73,'ID-24'!H73,'ID-29'!I73,'ID-40'!I73,'ID-44'!G73,'ID-45'!I73,'ID-59'!G73)</f>
        <v>1.9045551519841195</v>
      </c>
      <c r="J66" s="1">
        <f>STDEV('ID-31'!D73,'ID-40'!J73,'ID-44'!H73,'ID-45'!J73,'ID-57'!H73)</f>
        <v>2.0472697773467519</v>
      </c>
      <c r="K66" s="1">
        <f>STDEV('ID-26'!E73,'ID-31'!E73,'ID-34'!I73,'ID-36'!G73,'ID-40'!K73,'ID-44'!I73,'ID-57'!I73)</f>
        <v>2.6856156559181255</v>
      </c>
      <c r="M66" s="1">
        <v>7.75</v>
      </c>
      <c r="N66" s="70">
        <f t="shared" si="0"/>
        <v>2.9231306677786822E-4</v>
      </c>
      <c r="O66" s="1">
        <f t="shared" si="1"/>
        <v>1.1093608033198067E-4</v>
      </c>
      <c r="P66" s="1">
        <f t="shared" si="2"/>
        <v>2.4720347246910191E-4</v>
      </c>
      <c r="Q66" s="1">
        <f t="shared" si="3"/>
        <v>3.3316466947862054E-4</v>
      </c>
      <c r="R66" s="1">
        <f t="shared" si="4"/>
        <v>4.5421152767293594E-4</v>
      </c>
      <c r="S66" s="1">
        <f t="shared" si="5"/>
        <v>4.3965485511370059E-4</v>
      </c>
      <c r="T66" s="1">
        <f t="shared" si="6"/>
        <v>2.8674420802341389E-4</v>
      </c>
      <c r="U66" s="1">
        <f t="shared" si="7"/>
        <v>3.1729888832055431E-4</v>
      </c>
      <c r="V66" s="1">
        <f t="shared" si="8"/>
        <v>3.4107514490596888E-4</v>
      </c>
      <c r="W66" s="1">
        <f t="shared" si="9"/>
        <v>4.4742356827595972E-4</v>
      </c>
    </row>
    <row r="67" spans="1:23" x14ac:dyDescent="0.25">
      <c r="A67" s="1">
        <v>7.875</v>
      </c>
      <c r="B67" s="1">
        <f>STDEV('ID-11'!B74,'ID-13'!B74,'ID-14'!B74,'ID-15'!B74,'ID-24'!B74,'ID-26'!B74,'ID-29'!B74,'ID-30'!B74,'ID-32'!B74,'ID-33'!B74,'ID-34'!B74,'ID-37'!B74,'ID-38'!B74,'ID-39'!B74,'ID-40'!B74,'ID-44'!B74,'ID-45'!B74,'ID-53'!B74,'ID-57'!B74,'ID-59'!B74,'ID-70'!B74,'ID-71'!B74)</f>
        <v>1.7464690007119805</v>
      </c>
      <c r="C67" s="1">
        <f>STDEV('ID-08'!B74,'ID-09'!B74,'ID-11'!C74,'ID-14'!C74,'ID-18'!B74,'ID-24'!C74,'ID-26'!C74,'ID-29'!C74,'ID-30'!C74,'ID-34'!C74,'ID-36'!B74,'ID-38'!C74,'ID-39'!C74,'ID-40'!C74,'ID-44'!C74,'ID-45'!C74,'ID-57'!C74,'ID-59'!C74)</f>
        <v>0.63458487569070909</v>
      </c>
      <c r="D67" s="1">
        <f>STDEV('ID-13'!C74,'ID-14'!D74,'ID-15'!C74,'ID-16'!B74,'ID-18'!C74,'ID-26'!D74,'ID-29'!D74,'ID-30'!D74,'ID-33'!C74,'ID-34'!D74,'ID-36'!C74,'ID-37'!C74,'ID-38'!D74,'ID-39'!D74,'ID-40'!D74,'ID-45'!D74,'ID-59'!D74,'ID-71'!C74)</f>
        <v>1.497025689740985</v>
      </c>
      <c r="E67" s="1">
        <f>STDEV('ID-03'!B74,'ID-09'!C74,'ID-13'!D74,'ID-15'!D74,'ID-16'!C74,'ID-18'!D74,'ID-24'!D74,'ID-29'!E74,'ID-30'!E74,'ID-33'!D74,'ID-34'!E74,'ID-36'!D74,'ID-38'!E74,'ID-39'!E74,'ID-40'!E74,'ID-44'!D74,'ID-45'!E74,'ID-57'!D74,'ID-70'!C74,'ID-71'!D74)</f>
        <v>2.0191078528950741</v>
      </c>
      <c r="F67" s="1">
        <f>STDEV('ID-01'!B74,'ID-02'!B74,'ID-03'!C74,'ID-06'!B74,'ID-08'!C74,'ID-09'!D74,'ID-12'!B74,'ID-16'!D74,'ID-18'!E74,'ID-24'!E74,'ID-29'!F74,'ID-33'!E74,'ID-34'!F74,'ID-36'!E74,'ID-38'!F74,'ID-39'!F74,'ID-40'!F74,'ID-45'!F74,'ID-53'!C74,'ID-54'!B74,'ID-57'!E74,'ID-71'!E74)</f>
        <v>2.718888453343935</v>
      </c>
      <c r="G67" s="1">
        <f>STDEV('ID-01'!C74,'ID-02'!C74,'ID-03'!D74,'ID-07'!B74,'ID-08'!D74,'ID-11'!D74,'ID-18'!F74,'ID-24'!F74,'ID-29'!G74,'ID-31'!B74,'ID-33'!F74,'ID-34'!G74,'ID-36'!F74,'ID-39'!G74,'ID-40'!G74,'ID-44'!E74,'ID-45'!G74,'ID-50'!B74,'ID-53'!D74,'ID-54'!C74,'ID-57'!F74,'ID-59'!E74,'ID-70'!D74,'ID-71'!F74)</f>
        <v>2.640088936958767</v>
      </c>
      <c r="H67" s="1">
        <f>STDEV('ID-03'!E74,'ID-11'!E74,'ID-13'!E74,'ID-15'!E74,'ID-16'!E74,'ID-18'!G74,'ID-24'!G74,'ID-29'!H74,'ID-30'!F74,'ID-31'!C74,'ID-33'!G74,'ID-34'!H74,'ID-40'!H74,'ID-44'!F74,'ID-45'!H74,'ID-54'!D74,'ID-57'!G74,'ID-59'!F74,'ID-70'!E74,'ID-71'!G74)</f>
        <v>1.7270734746623086</v>
      </c>
      <c r="I67" s="1">
        <f>STDEV('ID-12'!C74,'ID-18'!H74,'ID-24'!H74,'ID-29'!I74,'ID-40'!I74,'ID-44'!G74,'ID-45'!I74,'ID-59'!G74)</f>
        <v>1.907278731582879</v>
      </c>
      <c r="J67" s="1">
        <f>STDEV('ID-31'!D74,'ID-40'!J74,'ID-44'!H74,'ID-45'!J74,'ID-57'!H74)</f>
        <v>2.058247144632487</v>
      </c>
      <c r="K67" s="1">
        <f>STDEV('ID-26'!E74,'ID-31'!E74,'ID-34'!I74,'ID-36'!G74,'ID-40'!K74,'ID-44'!I74,'ID-57'!I74)</f>
        <v>2.7882445359546009</v>
      </c>
      <c r="M67" s="1">
        <v>7.875</v>
      </c>
      <c r="N67" s="70">
        <f t="shared" si="0"/>
        <v>2.9096173551861596E-4</v>
      </c>
      <c r="O67" s="1">
        <f t="shared" si="1"/>
        <v>1.0572184029007214E-4</v>
      </c>
      <c r="P67" s="1">
        <f t="shared" si="2"/>
        <v>2.4940447991084815E-4</v>
      </c>
      <c r="Q67" s="1">
        <f t="shared" si="3"/>
        <v>3.3638336829231938E-4</v>
      </c>
      <c r="R67" s="1">
        <f t="shared" si="4"/>
        <v>4.5296681632709963E-4</v>
      </c>
      <c r="S67" s="1">
        <f t="shared" si="5"/>
        <v>4.3983881689733061E-4</v>
      </c>
      <c r="T67" s="1">
        <f t="shared" si="6"/>
        <v>2.8773044087874062E-4</v>
      </c>
      <c r="U67" s="1">
        <f t="shared" si="7"/>
        <v>3.1775263668170766E-4</v>
      </c>
      <c r="V67" s="1">
        <f t="shared" si="8"/>
        <v>3.4290397429577235E-4</v>
      </c>
      <c r="W67" s="1">
        <f t="shared" si="9"/>
        <v>4.6452153969003655E-4</v>
      </c>
    </row>
    <row r="68" spans="1:23" x14ac:dyDescent="0.25">
      <c r="A68" s="1">
        <v>8</v>
      </c>
      <c r="B68" s="1">
        <f>STDEV('ID-11'!B75,'ID-13'!B75,'ID-14'!B75,'ID-15'!B75,'ID-24'!B75,'ID-26'!B75,'ID-29'!B75,'ID-30'!B75,'ID-32'!B75,'ID-33'!B75,'ID-34'!B75,'ID-37'!B75,'ID-38'!B75,'ID-39'!B75,'ID-40'!B75,'ID-44'!B75,'ID-45'!B75,'ID-53'!B75,'ID-57'!B75,'ID-59'!B75,'ID-70'!B75,'ID-71'!B75)</f>
        <v>1.7432336910867039</v>
      </c>
      <c r="C68" s="1">
        <f>STDEV('ID-08'!B75,'ID-09'!B75,'ID-11'!C75,'ID-14'!C75,'ID-18'!B75,'ID-24'!C75,'ID-26'!C75,'ID-29'!C75,'ID-30'!C75,'ID-34'!C75,'ID-36'!B75,'ID-38'!C75,'ID-39'!C75,'ID-40'!C75,'ID-44'!C75,'ID-45'!C75,'ID-57'!C75,'ID-59'!C75)</f>
        <v>0.64119888676808556</v>
      </c>
      <c r="D68" s="1">
        <f>STDEV('ID-13'!C75,'ID-14'!D75,'ID-15'!C75,'ID-16'!B75,'ID-18'!C75,'ID-26'!D75,'ID-29'!D75,'ID-30'!D75,'ID-33'!C75,'ID-34'!D75,'ID-36'!C75,'ID-37'!C75,'ID-38'!D75,'ID-39'!D75,'ID-40'!D75,'ID-45'!D75,'ID-59'!D75,'ID-71'!C75)</f>
        <v>1.4911983714069625</v>
      </c>
      <c r="E68" s="1">
        <f>STDEV('ID-03'!B75,'ID-09'!C75,'ID-13'!D75,'ID-15'!D75,'ID-16'!C75,'ID-18'!D75,'ID-24'!D75,'ID-29'!E75,'ID-30'!E75,'ID-33'!D75,'ID-34'!E75,'ID-36'!D75,'ID-38'!E75,'ID-39'!E75,'ID-40'!E75,'ID-44'!D75,'ID-45'!E75,'ID-57'!D75,'ID-70'!C75,'ID-71'!D75)</f>
        <v>1.9839845939078293</v>
      </c>
      <c r="F68" s="1">
        <f>STDEV('ID-01'!B75,'ID-02'!B75,'ID-03'!C75,'ID-06'!B75,'ID-08'!C75,'ID-09'!D75,'ID-12'!B75,'ID-16'!D75,'ID-18'!E75,'ID-24'!E75,'ID-29'!F75,'ID-33'!E75,'ID-34'!F75,'ID-36'!E75,'ID-38'!F75,'ID-39'!F75,'ID-40'!F75,'ID-45'!F75,'ID-53'!C75,'ID-54'!B75,'ID-57'!E75,'ID-71'!E75)</f>
        <v>2.7138827517666222</v>
      </c>
      <c r="G68" s="1">
        <f>STDEV('ID-01'!C75,'ID-02'!C75,'ID-03'!D75,'ID-07'!B75,'ID-08'!D75,'ID-11'!D75,'ID-18'!F75,'ID-24'!F75,'ID-29'!G75,'ID-31'!B75,'ID-33'!F75,'ID-34'!G75,'ID-36'!F75,'ID-39'!G75,'ID-40'!G75,'ID-44'!E75,'ID-45'!G75,'ID-50'!B75,'ID-53'!D75,'ID-54'!C75,'ID-57'!F75,'ID-59'!E75,'ID-70'!D75,'ID-71'!F75)</f>
        <v>2.6405919493232313</v>
      </c>
      <c r="H68" s="1">
        <f>STDEV('ID-03'!E75,'ID-11'!E75,'ID-13'!E75,'ID-15'!E75,'ID-16'!E75,'ID-18'!G75,'ID-24'!G75,'ID-29'!H75,'ID-30'!F75,'ID-31'!C75,'ID-33'!G75,'ID-34'!H75,'ID-40'!H75,'ID-44'!F75,'ID-45'!H75,'ID-54'!D75,'ID-57'!G75,'ID-59'!F75,'ID-70'!E75,'ID-71'!G75)</f>
        <v>1.7416625266001777</v>
      </c>
      <c r="I68" s="1">
        <f>STDEV('ID-12'!C75,'ID-18'!H75,'ID-24'!H75,'ID-29'!I75,'ID-40'!I75,'ID-44'!G75,'ID-45'!I75,'ID-59'!G75)</f>
        <v>1.9162660571312025</v>
      </c>
      <c r="J68" s="1">
        <f>STDEV('ID-31'!D75,'ID-40'!J75,'ID-44'!H75,'ID-45'!J75,'ID-57'!H75)</f>
        <v>2.037104918677989</v>
      </c>
      <c r="K68" s="1">
        <f>STDEV('ID-26'!E75,'ID-31'!E75,'ID-34'!I75,'ID-36'!G75,'ID-40'!K75,'ID-44'!I75,'ID-57'!I75)</f>
        <v>2.7892310254049448</v>
      </c>
      <c r="M68" s="1">
        <v>8</v>
      </c>
      <c r="N68" s="70">
        <f t="shared" si="0"/>
        <v>2.9042273293504488E-4</v>
      </c>
      <c r="O68" s="1">
        <f t="shared" si="1"/>
        <v>1.0682373453556306E-4</v>
      </c>
      <c r="P68" s="1">
        <f t="shared" si="2"/>
        <v>2.4843364867639997E-4</v>
      </c>
      <c r="Q68" s="1">
        <f t="shared" si="3"/>
        <v>3.305318333450444E-4</v>
      </c>
      <c r="R68" s="1">
        <f t="shared" si="4"/>
        <v>4.5213286644431929E-4</v>
      </c>
      <c r="S68" s="1">
        <f t="shared" si="5"/>
        <v>4.3992261875725033E-4</v>
      </c>
      <c r="T68" s="1">
        <f t="shared" si="6"/>
        <v>2.9016097693158963E-4</v>
      </c>
      <c r="U68" s="1">
        <f t="shared" si="7"/>
        <v>3.1924992511805835E-4</v>
      </c>
      <c r="V68" s="1">
        <f t="shared" si="8"/>
        <v>3.3938167945175298E-4</v>
      </c>
      <c r="W68" s="1">
        <f t="shared" si="9"/>
        <v>4.6468588883246385E-4</v>
      </c>
    </row>
    <row r="69" spans="1:23" x14ac:dyDescent="0.25">
      <c r="A69" s="1">
        <v>8.125</v>
      </c>
      <c r="B69" s="1">
        <f>STDEV('ID-11'!B76,'ID-13'!B76,'ID-14'!B76,'ID-15'!B76,'ID-24'!B76,'ID-26'!B76,'ID-29'!B76,'ID-30'!B76,'ID-32'!B76,'ID-33'!B76,'ID-34'!B76,'ID-37'!B76,'ID-38'!B76,'ID-39'!B76,'ID-40'!B76,'ID-44'!B76,'ID-45'!B76,'ID-53'!B76,'ID-57'!B76,'ID-59'!B76,'ID-70'!B76,'ID-71'!B76)</f>
        <v>1.725046057503715</v>
      </c>
      <c r="C69" s="1">
        <f>STDEV('ID-08'!B76,'ID-09'!B76,'ID-11'!C76,'ID-14'!C76,'ID-18'!B76,'ID-24'!C76,'ID-26'!C76,'ID-29'!C76,'ID-30'!C76,'ID-34'!C76,'ID-36'!B76,'ID-38'!C76,'ID-39'!C76,'ID-40'!C76,'ID-44'!C76,'ID-45'!C76,'ID-57'!C76,'ID-59'!C76)</f>
        <v>0.67812071206279534</v>
      </c>
      <c r="D69" s="1">
        <f>STDEV('ID-13'!C76,'ID-14'!D76,'ID-15'!C76,'ID-16'!B76,'ID-18'!C76,'ID-26'!D76,'ID-29'!D76,'ID-30'!D76,'ID-33'!C76,'ID-34'!D76,'ID-36'!C76,'ID-37'!C76,'ID-38'!D76,'ID-39'!D76,'ID-40'!D76,'ID-45'!D76,'ID-59'!D76,'ID-71'!C76)</f>
        <v>1.5300096098711296</v>
      </c>
      <c r="E69" s="1">
        <f>STDEV('ID-03'!B76,'ID-09'!C76,'ID-13'!D76,'ID-15'!D76,'ID-16'!C76,'ID-18'!D76,'ID-24'!D76,'ID-29'!E76,'ID-30'!E76,'ID-33'!D76,'ID-34'!E76,'ID-36'!D76,'ID-38'!E76,'ID-39'!E76,'ID-40'!E76,'ID-44'!D76,'ID-45'!E76,'ID-57'!D76,'ID-70'!C76,'ID-71'!D76)</f>
        <v>1.984422339207885</v>
      </c>
      <c r="F69" s="1">
        <f>STDEV('ID-01'!B76,'ID-02'!B76,'ID-03'!C76,'ID-06'!B76,'ID-08'!C76,'ID-09'!D76,'ID-12'!B76,'ID-16'!D76,'ID-18'!E76,'ID-24'!E76,'ID-29'!F76,'ID-33'!E76,'ID-34'!F76,'ID-36'!E76,'ID-38'!F76,'ID-39'!F76,'ID-40'!F76,'ID-45'!F76,'ID-53'!C76,'ID-54'!B76,'ID-57'!E76,'ID-71'!E76)</f>
        <v>2.7006102060099102</v>
      </c>
      <c r="G69" s="1">
        <f>STDEV('ID-01'!C76,'ID-02'!C76,'ID-03'!D76,'ID-07'!B76,'ID-08'!D76,'ID-11'!D76,'ID-18'!F76,'ID-24'!F76,'ID-29'!G76,'ID-31'!B76,'ID-33'!F76,'ID-34'!G76,'ID-36'!F76,'ID-39'!G76,'ID-40'!G76,'ID-44'!E76,'ID-45'!G76,'ID-50'!B76,'ID-53'!D76,'ID-54'!C76,'ID-57'!F76,'ID-59'!E76,'ID-70'!D76,'ID-71'!F76)</f>
        <v>2.6460046845716527</v>
      </c>
      <c r="H69" s="1">
        <f>STDEV('ID-03'!E76,'ID-11'!E76,'ID-13'!E76,'ID-15'!E76,'ID-16'!E76,'ID-18'!G76,'ID-24'!G76,'ID-29'!H76,'ID-30'!F76,'ID-31'!C76,'ID-33'!G76,'ID-34'!H76,'ID-40'!H76,'ID-44'!F76,'ID-45'!H76,'ID-54'!D76,'ID-57'!G76,'ID-59'!F76,'ID-70'!E76,'ID-71'!G76)</f>
        <v>1.7464954732403239</v>
      </c>
      <c r="I69" s="1">
        <f>STDEV('ID-12'!C76,'ID-18'!H76,'ID-24'!H76,'ID-29'!I76,'ID-40'!I76,'ID-44'!G76,'ID-45'!I76,'ID-59'!G76)</f>
        <v>1.928460350512226</v>
      </c>
      <c r="J69" s="1">
        <f>STDEV('ID-31'!D76,'ID-40'!J76,'ID-44'!H76,'ID-45'!J76,'ID-57'!H76)</f>
        <v>2.014197513495926</v>
      </c>
      <c r="K69" s="1">
        <f>STDEV('ID-26'!E76,'ID-31'!E76,'ID-34'!I76,'ID-36'!G76,'ID-40'!K76,'ID-44'!I76,'ID-57'!I76)</f>
        <v>2.7785205979655232</v>
      </c>
      <c r="M69" s="1">
        <v>8.125</v>
      </c>
      <c r="N69" s="70">
        <f t="shared" ref="N69:N132" si="10">B69*(0.1666*0.001)</f>
        <v>2.8739267318011894E-4</v>
      </c>
      <c r="O69" s="1">
        <f t="shared" ref="O69:O132" si="11">C69*(0.1666*0.001)</f>
        <v>1.1297491062966172E-4</v>
      </c>
      <c r="P69" s="1">
        <f t="shared" ref="P69:P132" si="12">D69*(0.1666*0.001)</f>
        <v>2.5489960100453021E-4</v>
      </c>
      <c r="Q69" s="1">
        <f t="shared" ref="Q69:Q132" si="13">E69*(0.1666*0.001)</f>
        <v>3.3060476171203369E-4</v>
      </c>
      <c r="R69" s="1">
        <f t="shared" ref="R69:R132" si="14">F69*(0.1666*0.001)</f>
        <v>4.4992166032125106E-4</v>
      </c>
      <c r="S69" s="1">
        <f t="shared" ref="S69:S132" si="15">G69*(0.1666*0.001)</f>
        <v>4.4082438044963738E-4</v>
      </c>
      <c r="T69" s="1">
        <f t="shared" ref="T69:T132" si="16">H69*(0.1666*0.001)</f>
        <v>2.9096614584183799E-4</v>
      </c>
      <c r="U69" s="1">
        <f t="shared" ref="U69:U132" si="17">I69*(0.1666*0.001)</f>
        <v>3.2128149439533687E-4</v>
      </c>
      <c r="V69" s="1">
        <f t="shared" ref="V69:V132" si="18">J69*(0.1666*0.001)</f>
        <v>3.3556530574842128E-4</v>
      </c>
      <c r="W69" s="1">
        <f t="shared" ref="W69:W132" si="19">K69*(0.1666*0.001)</f>
        <v>4.629015316210562E-4</v>
      </c>
    </row>
    <row r="70" spans="1:23" x14ac:dyDescent="0.25">
      <c r="A70" s="1">
        <v>8.25</v>
      </c>
      <c r="B70" s="1">
        <f>STDEV('ID-11'!B77,'ID-13'!B77,'ID-14'!B77,'ID-15'!B77,'ID-24'!B77,'ID-26'!B77,'ID-29'!B77,'ID-30'!B77,'ID-32'!B77,'ID-33'!B77,'ID-34'!B77,'ID-37'!B77,'ID-38'!B77,'ID-39'!B77,'ID-40'!B77,'ID-44'!B77,'ID-45'!B77,'ID-53'!B77,'ID-57'!B77,'ID-59'!B77,'ID-70'!B77,'ID-71'!B77)</f>
        <v>1.7093189016362129</v>
      </c>
      <c r="C70" s="1">
        <f>STDEV('ID-08'!B77,'ID-09'!B77,'ID-11'!C77,'ID-14'!C77,'ID-18'!B77,'ID-24'!C77,'ID-26'!C77,'ID-29'!C77,'ID-30'!C77,'ID-34'!C77,'ID-36'!B77,'ID-38'!C77,'ID-39'!C77,'ID-40'!C77,'ID-44'!C77,'ID-45'!C77,'ID-57'!C77,'ID-59'!C77)</f>
        <v>0.69941924131152655</v>
      </c>
      <c r="D70" s="1">
        <f>STDEV('ID-13'!C77,'ID-14'!D77,'ID-15'!C77,'ID-16'!B77,'ID-18'!C77,'ID-26'!D77,'ID-29'!D77,'ID-30'!D77,'ID-33'!C77,'ID-34'!D77,'ID-36'!C77,'ID-37'!C77,'ID-38'!D77,'ID-39'!D77,'ID-40'!D77,'ID-45'!D77,'ID-59'!D77,'ID-71'!C77)</f>
        <v>1.5404807594313048</v>
      </c>
      <c r="E70" s="1">
        <f>STDEV('ID-03'!B77,'ID-09'!C77,'ID-13'!D77,'ID-15'!D77,'ID-16'!C77,'ID-18'!D77,'ID-24'!D77,'ID-29'!E77,'ID-30'!E77,'ID-33'!D77,'ID-34'!E77,'ID-36'!D77,'ID-38'!E77,'ID-39'!E77,'ID-40'!E77,'ID-44'!D77,'ID-45'!E77,'ID-57'!D77,'ID-70'!C77,'ID-71'!D77)</f>
        <v>1.992144264428328</v>
      </c>
      <c r="F70" s="1">
        <f>STDEV('ID-01'!B77,'ID-02'!B77,'ID-03'!C77,'ID-06'!B77,'ID-08'!C77,'ID-09'!D77,'ID-12'!B77,'ID-16'!D77,'ID-18'!E77,'ID-24'!E77,'ID-29'!F77,'ID-33'!E77,'ID-34'!F77,'ID-36'!E77,'ID-38'!F77,'ID-39'!F77,'ID-40'!F77,'ID-45'!F77,'ID-53'!C77,'ID-54'!B77,'ID-57'!E77,'ID-71'!E77)</f>
        <v>2.6895572546223732</v>
      </c>
      <c r="G70" s="1">
        <f>STDEV('ID-01'!C77,'ID-02'!C77,'ID-03'!D77,'ID-07'!B77,'ID-08'!D77,'ID-11'!D77,'ID-18'!F77,'ID-24'!F77,'ID-29'!G77,'ID-31'!B77,'ID-33'!F77,'ID-34'!G77,'ID-36'!F77,'ID-39'!G77,'ID-40'!G77,'ID-44'!E77,'ID-45'!G77,'ID-50'!B77,'ID-53'!D77,'ID-54'!C77,'ID-57'!F77,'ID-59'!E77,'ID-70'!D77,'ID-71'!F77)</f>
        <v>2.6415127532296827</v>
      </c>
      <c r="H70" s="1">
        <f>STDEV('ID-03'!E77,'ID-11'!E77,'ID-13'!E77,'ID-15'!E77,'ID-16'!E77,'ID-18'!G77,'ID-24'!G77,'ID-29'!H77,'ID-30'!F77,'ID-31'!C77,'ID-33'!G77,'ID-34'!H77,'ID-40'!H77,'ID-44'!F77,'ID-45'!H77,'ID-54'!D77,'ID-57'!G77,'ID-59'!F77,'ID-70'!E77,'ID-71'!G77)</f>
        <v>1.7604052800451175</v>
      </c>
      <c r="I70" s="1">
        <f>STDEV('ID-12'!C77,'ID-18'!H77,'ID-24'!H77,'ID-29'!I77,'ID-40'!I77,'ID-44'!G77,'ID-45'!I77,'ID-59'!G77)</f>
        <v>1.9280316561184612</v>
      </c>
      <c r="J70" s="1">
        <f>STDEV('ID-31'!D77,'ID-40'!J77,'ID-44'!H77,'ID-45'!J77,'ID-57'!H77)</f>
        <v>2.0327168914233824</v>
      </c>
      <c r="K70" s="1">
        <f>STDEV('ID-26'!E77,'ID-31'!E77,'ID-34'!I77,'ID-36'!G77,'ID-40'!K77,'ID-44'!I77,'ID-57'!I77)</f>
        <v>2.729107407451457</v>
      </c>
      <c r="M70" s="1">
        <v>8.25</v>
      </c>
      <c r="N70" s="70">
        <f t="shared" si="10"/>
        <v>2.8477252901259309E-4</v>
      </c>
      <c r="O70" s="1">
        <f t="shared" si="11"/>
        <v>1.1652324560250033E-4</v>
      </c>
      <c r="P70" s="1">
        <f t="shared" si="12"/>
        <v>2.566440945212554E-4</v>
      </c>
      <c r="Q70" s="1">
        <f t="shared" si="13"/>
        <v>3.3189123445375948E-4</v>
      </c>
      <c r="R70" s="1">
        <f t="shared" si="14"/>
        <v>4.480802386200874E-4</v>
      </c>
      <c r="S70" s="1">
        <f t="shared" si="15"/>
        <v>4.4007602468806514E-4</v>
      </c>
      <c r="T70" s="1">
        <f t="shared" si="16"/>
        <v>2.9328351965551662E-4</v>
      </c>
      <c r="U70" s="1">
        <f t="shared" si="17"/>
        <v>3.2121007390933562E-4</v>
      </c>
      <c r="V70" s="1">
        <f t="shared" si="18"/>
        <v>3.3865063411113553E-4</v>
      </c>
      <c r="W70" s="1">
        <f t="shared" si="19"/>
        <v>4.5466929408141275E-4</v>
      </c>
    </row>
    <row r="71" spans="1:23" x14ac:dyDescent="0.25">
      <c r="A71" s="1">
        <v>8.375</v>
      </c>
      <c r="B71" s="1">
        <f>STDEV('ID-11'!B78,'ID-13'!B78,'ID-14'!B78,'ID-15'!B78,'ID-24'!B78,'ID-26'!B78,'ID-29'!B78,'ID-30'!B78,'ID-32'!B78,'ID-33'!B78,'ID-34'!B78,'ID-37'!B78,'ID-38'!B78,'ID-39'!B78,'ID-40'!B78,'ID-44'!B78,'ID-45'!B78,'ID-53'!B78,'ID-57'!B78,'ID-59'!B78,'ID-70'!B78,'ID-71'!B78)</f>
        <v>1.6904739103745334</v>
      </c>
      <c r="C71" s="1">
        <f>STDEV('ID-08'!B78,'ID-09'!B78,'ID-11'!C78,'ID-14'!C78,'ID-18'!B78,'ID-24'!C78,'ID-26'!C78,'ID-29'!C78,'ID-30'!C78,'ID-34'!C78,'ID-36'!B78,'ID-38'!C78,'ID-39'!C78,'ID-40'!C78,'ID-44'!C78,'ID-45'!C78,'ID-57'!C78,'ID-59'!C78)</f>
        <v>0.70649195700730238</v>
      </c>
      <c r="D71" s="1">
        <f>STDEV('ID-13'!C78,'ID-14'!D78,'ID-15'!C78,'ID-16'!B78,'ID-18'!C78,'ID-26'!D78,'ID-29'!D78,'ID-30'!D78,'ID-33'!C78,'ID-34'!D78,'ID-36'!C78,'ID-37'!C78,'ID-38'!D78,'ID-39'!D78,'ID-40'!D78,'ID-45'!D78,'ID-59'!D78,'ID-71'!C78)</f>
        <v>1.5402433075139985</v>
      </c>
      <c r="E71" s="1">
        <f>STDEV('ID-03'!B78,'ID-09'!C78,'ID-13'!D78,'ID-15'!D78,'ID-16'!C78,'ID-18'!D78,'ID-24'!D78,'ID-29'!E78,'ID-30'!E78,'ID-33'!D78,'ID-34'!E78,'ID-36'!D78,'ID-38'!E78,'ID-39'!E78,'ID-40'!E78,'ID-44'!D78,'ID-45'!E78,'ID-57'!D78,'ID-70'!C78,'ID-71'!D78)</f>
        <v>1.9442241140831675</v>
      </c>
      <c r="F71" s="1">
        <f>STDEV('ID-01'!B78,'ID-02'!B78,'ID-03'!C78,'ID-06'!B78,'ID-08'!C78,'ID-09'!D78,'ID-12'!B78,'ID-16'!D78,'ID-18'!E78,'ID-24'!E78,'ID-29'!F78,'ID-33'!E78,'ID-34'!F78,'ID-36'!E78,'ID-38'!F78,'ID-39'!F78,'ID-40'!F78,'ID-45'!F78,'ID-53'!C78,'ID-54'!B78,'ID-57'!E78,'ID-71'!E78)</f>
        <v>2.6850601040640898</v>
      </c>
      <c r="G71" s="1">
        <f>STDEV('ID-01'!C78,'ID-02'!C78,'ID-03'!D78,'ID-07'!B78,'ID-08'!D78,'ID-11'!D78,'ID-18'!F78,'ID-24'!F78,'ID-29'!G78,'ID-31'!B78,'ID-33'!F78,'ID-34'!G78,'ID-36'!F78,'ID-39'!G78,'ID-40'!G78,'ID-44'!E78,'ID-45'!G78,'ID-50'!B78,'ID-53'!D78,'ID-54'!C78,'ID-57'!F78,'ID-59'!E78,'ID-70'!D78,'ID-71'!F78)</f>
        <v>2.6406399921127219</v>
      </c>
      <c r="H71" s="1">
        <f>STDEV('ID-03'!E78,'ID-11'!E78,'ID-13'!E78,'ID-15'!E78,'ID-16'!E78,'ID-18'!G78,'ID-24'!G78,'ID-29'!H78,'ID-30'!F78,'ID-31'!C78,'ID-33'!G78,'ID-34'!H78,'ID-40'!H78,'ID-44'!F78,'ID-45'!H78,'ID-54'!D78,'ID-57'!G78,'ID-59'!F78,'ID-70'!E78,'ID-71'!G78)</f>
        <v>1.783270975751257</v>
      </c>
      <c r="I71" s="1">
        <f>STDEV('ID-12'!C78,'ID-18'!H78,'ID-24'!H78,'ID-29'!I78,'ID-40'!I78,'ID-44'!G78,'ID-45'!I78,'ID-59'!G78)</f>
        <v>1.9699602639336435</v>
      </c>
      <c r="J71" s="1">
        <f>STDEV('ID-31'!D78,'ID-40'!J78,'ID-44'!H78,'ID-45'!J78,'ID-57'!H78)</f>
        <v>2.0218713253398608</v>
      </c>
      <c r="K71" s="1">
        <f>STDEV('ID-26'!E78,'ID-31'!E78,'ID-34'!I78,'ID-36'!G78,'ID-40'!K78,'ID-44'!I78,'ID-57'!I78)</f>
        <v>2.7144904710126574</v>
      </c>
      <c r="M71" s="1">
        <v>8.375</v>
      </c>
      <c r="N71" s="70">
        <f t="shared" si="10"/>
        <v>2.8163295346839731E-4</v>
      </c>
      <c r="O71" s="1">
        <f t="shared" si="11"/>
        <v>1.1770156003741659E-4</v>
      </c>
      <c r="P71" s="1">
        <f t="shared" si="12"/>
        <v>2.5660453503183216E-4</v>
      </c>
      <c r="Q71" s="1">
        <f t="shared" si="13"/>
        <v>3.2390773740625575E-4</v>
      </c>
      <c r="R71" s="1">
        <f t="shared" si="14"/>
        <v>4.473310133370774E-4</v>
      </c>
      <c r="S71" s="1">
        <f t="shared" si="15"/>
        <v>4.3993062268597949E-4</v>
      </c>
      <c r="T71" s="1">
        <f t="shared" si="16"/>
        <v>2.9709294456015947E-4</v>
      </c>
      <c r="U71" s="1">
        <f t="shared" si="17"/>
        <v>3.2819537997134506E-4</v>
      </c>
      <c r="V71" s="1">
        <f t="shared" si="18"/>
        <v>3.3684376280162083E-4</v>
      </c>
      <c r="W71" s="1">
        <f t="shared" si="19"/>
        <v>4.5223411247070872E-4</v>
      </c>
    </row>
    <row r="72" spans="1:23" x14ac:dyDescent="0.25">
      <c r="A72" s="1">
        <v>8.5</v>
      </c>
      <c r="B72" s="1">
        <f>STDEV('ID-11'!B79,'ID-13'!B79,'ID-14'!B79,'ID-15'!B79,'ID-24'!B79,'ID-26'!B79,'ID-29'!B79,'ID-30'!B79,'ID-32'!B79,'ID-33'!B79,'ID-34'!B79,'ID-37'!B79,'ID-38'!B79,'ID-39'!B79,'ID-40'!B79,'ID-44'!B79,'ID-45'!B79,'ID-53'!B79,'ID-57'!B79,'ID-59'!B79,'ID-70'!B79,'ID-71'!B79)</f>
        <v>1.6849438917274888</v>
      </c>
      <c r="C72" s="1">
        <f>STDEV('ID-08'!B79,'ID-09'!B79,'ID-11'!C79,'ID-14'!C79,'ID-18'!B79,'ID-24'!C79,'ID-26'!C79,'ID-29'!C79,'ID-30'!C79,'ID-34'!C79,'ID-36'!B79,'ID-38'!C79,'ID-39'!C79,'ID-40'!C79,'ID-44'!C79,'ID-45'!C79,'ID-57'!C79,'ID-59'!C79)</f>
        <v>0.705397581754305</v>
      </c>
      <c r="D72" s="1">
        <f>STDEV('ID-13'!C79,'ID-14'!D79,'ID-15'!C79,'ID-16'!B79,'ID-18'!C79,'ID-26'!D79,'ID-29'!D79,'ID-30'!D79,'ID-33'!C79,'ID-34'!D79,'ID-36'!C79,'ID-37'!C79,'ID-38'!D79,'ID-39'!D79,'ID-40'!D79,'ID-45'!D79,'ID-59'!D79,'ID-71'!C79)</f>
        <v>1.5324609993515255</v>
      </c>
      <c r="E72" s="1">
        <f>STDEV('ID-03'!B79,'ID-09'!C79,'ID-13'!D79,'ID-15'!D79,'ID-16'!C79,'ID-18'!D79,'ID-24'!D79,'ID-29'!E79,'ID-30'!E79,'ID-33'!D79,'ID-34'!E79,'ID-36'!D79,'ID-38'!E79,'ID-39'!E79,'ID-40'!E79,'ID-44'!D79,'ID-45'!E79,'ID-57'!D79,'ID-70'!C79,'ID-71'!D79)</f>
        <v>1.9625714680753055</v>
      </c>
      <c r="F72" s="1">
        <f>STDEV('ID-01'!B79,'ID-02'!B79,'ID-03'!C79,'ID-06'!B79,'ID-08'!C79,'ID-09'!D79,'ID-12'!B79,'ID-16'!D79,'ID-18'!E79,'ID-24'!E79,'ID-29'!F79,'ID-33'!E79,'ID-34'!F79,'ID-36'!E79,'ID-38'!F79,'ID-39'!F79,'ID-40'!F79,'ID-45'!F79,'ID-53'!C79,'ID-54'!B79,'ID-57'!E79,'ID-71'!E79)</f>
        <v>2.7131522820058218</v>
      </c>
      <c r="G72" s="1">
        <f>STDEV('ID-01'!C79,'ID-02'!C79,'ID-03'!D79,'ID-07'!B79,'ID-08'!D79,'ID-11'!D79,'ID-18'!F79,'ID-24'!F79,'ID-29'!G79,'ID-31'!B79,'ID-33'!F79,'ID-34'!G79,'ID-36'!F79,'ID-39'!G79,'ID-40'!G79,'ID-44'!E79,'ID-45'!G79,'ID-50'!B79,'ID-53'!D79,'ID-54'!C79,'ID-57'!F79,'ID-59'!E79,'ID-70'!D79,'ID-71'!F79)</f>
        <v>2.6501791554263021</v>
      </c>
      <c r="H72" s="1">
        <f>STDEV('ID-03'!E79,'ID-11'!E79,'ID-13'!E79,'ID-15'!E79,'ID-16'!E79,'ID-18'!G79,'ID-24'!G79,'ID-29'!H79,'ID-30'!F79,'ID-31'!C79,'ID-33'!G79,'ID-34'!H79,'ID-40'!H79,'ID-44'!F79,'ID-45'!H79,'ID-54'!D79,'ID-57'!G79,'ID-59'!F79,'ID-70'!E79,'ID-71'!G79)</f>
        <v>1.7744507328797778</v>
      </c>
      <c r="I72" s="1">
        <f>STDEV('ID-12'!C79,'ID-18'!H79,'ID-24'!H79,'ID-29'!I79,'ID-40'!I79,'ID-44'!G79,'ID-45'!I79,'ID-59'!G79)</f>
        <v>1.9385191368807646</v>
      </c>
      <c r="J72" s="1">
        <f>STDEV('ID-31'!D79,'ID-40'!J79,'ID-44'!H79,'ID-45'!J79,'ID-57'!H79)</f>
        <v>1.9718692492875467</v>
      </c>
      <c r="K72" s="1">
        <f>STDEV('ID-26'!E79,'ID-31'!E79,'ID-34'!I79,'ID-36'!G79,'ID-40'!K79,'ID-44'!I79,'ID-57'!I79)</f>
        <v>2.7187897988802585</v>
      </c>
      <c r="M72" s="1">
        <v>8.5</v>
      </c>
      <c r="N72" s="70">
        <f t="shared" si="10"/>
        <v>2.8071165236179967E-4</v>
      </c>
      <c r="O72" s="1">
        <f t="shared" si="11"/>
        <v>1.1751923712026723E-4</v>
      </c>
      <c r="P72" s="1">
        <f t="shared" si="12"/>
        <v>2.5530800249196414E-4</v>
      </c>
      <c r="Q72" s="1">
        <f t="shared" si="13"/>
        <v>3.2696440658134591E-4</v>
      </c>
      <c r="R72" s="1">
        <f t="shared" si="14"/>
        <v>4.5201117018216994E-4</v>
      </c>
      <c r="S72" s="1">
        <f t="shared" si="15"/>
        <v>4.4151984729402197E-4</v>
      </c>
      <c r="T72" s="1">
        <f t="shared" si="16"/>
        <v>2.9562349209777102E-4</v>
      </c>
      <c r="U72" s="1">
        <f t="shared" si="17"/>
        <v>3.2295728820433542E-4</v>
      </c>
      <c r="V72" s="1">
        <f t="shared" si="18"/>
        <v>3.2851341693130529E-4</v>
      </c>
      <c r="W72" s="1">
        <f t="shared" si="19"/>
        <v>4.5295038049345112E-4</v>
      </c>
    </row>
    <row r="73" spans="1:23" x14ac:dyDescent="0.25">
      <c r="A73" s="1">
        <v>8.625</v>
      </c>
      <c r="B73" s="1">
        <f>STDEV('ID-11'!B80,'ID-13'!B80,'ID-14'!B80,'ID-15'!B80,'ID-24'!B80,'ID-26'!B80,'ID-29'!B80,'ID-30'!B80,'ID-32'!B80,'ID-33'!B80,'ID-34'!B80,'ID-37'!B80,'ID-38'!B80,'ID-39'!B80,'ID-40'!B80,'ID-44'!B80,'ID-45'!B80,'ID-53'!B80,'ID-57'!B80,'ID-59'!B80,'ID-70'!B80,'ID-71'!B80)</f>
        <v>1.6782634524071938</v>
      </c>
      <c r="C73" s="1">
        <f>STDEV('ID-08'!B80,'ID-09'!B80,'ID-11'!C80,'ID-14'!C80,'ID-18'!B80,'ID-24'!C80,'ID-26'!C80,'ID-29'!C80,'ID-30'!C80,'ID-34'!C80,'ID-36'!B80,'ID-38'!C80,'ID-39'!C80,'ID-40'!C80,'ID-44'!C80,'ID-45'!C80,'ID-57'!C80,'ID-59'!C80)</f>
        <v>0.70674134607650163</v>
      </c>
      <c r="D73" s="1">
        <f>STDEV('ID-13'!C80,'ID-14'!D80,'ID-15'!C80,'ID-16'!B80,'ID-18'!C80,'ID-26'!D80,'ID-29'!D80,'ID-30'!D80,'ID-33'!C80,'ID-34'!D80,'ID-36'!C80,'ID-37'!C80,'ID-38'!D80,'ID-39'!D80,'ID-40'!D80,'ID-45'!D80,'ID-59'!D80,'ID-71'!C80)</f>
        <v>1.5057319426905953</v>
      </c>
      <c r="E73" s="1">
        <f>STDEV('ID-03'!B80,'ID-09'!C80,'ID-13'!D80,'ID-15'!D80,'ID-16'!C80,'ID-18'!D80,'ID-24'!D80,'ID-29'!E80,'ID-30'!E80,'ID-33'!D80,'ID-34'!E80,'ID-36'!D80,'ID-38'!E80,'ID-39'!E80,'ID-40'!E80,'ID-44'!D80,'ID-45'!E80,'ID-57'!D80,'ID-70'!C80,'ID-71'!D80)</f>
        <v>2.0194953249494039</v>
      </c>
      <c r="F73" s="1">
        <f>STDEV('ID-01'!B80,'ID-02'!B80,'ID-03'!C80,'ID-06'!B80,'ID-08'!C80,'ID-09'!D80,'ID-12'!B80,'ID-16'!D80,'ID-18'!E80,'ID-24'!E80,'ID-29'!F80,'ID-33'!E80,'ID-34'!F80,'ID-36'!E80,'ID-38'!F80,'ID-39'!F80,'ID-40'!F80,'ID-45'!F80,'ID-53'!C80,'ID-54'!B80,'ID-57'!E80,'ID-71'!E80)</f>
        <v>2.767645013447114</v>
      </c>
      <c r="G73" s="1">
        <f>STDEV('ID-01'!C80,'ID-02'!C80,'ID-03'!D80,'ID-07'!B80,'ID-08'!D80,'ID-11'!D80,'ID-18'!F80,'ID-24'!F80,'ID-29'!G80,'ID-31'!B80,'ID-33'!F80,'ID-34'!G80,'ID-36'!F80,'ID-39'!G80,'ID-40'!G80,'ID-44'!E80,'ID-45'!G80,'ID-50'!B80,'ID-53'!D80,'ID-54'!C80,'ID-57'!F80,'ID-59'!E80,'ID-70'!D80,'ID-71'!F80)</f>
        <v>2.6472516580620873</v>
      </c>
      <c r="H73" s="1">
        <f>STDEV('ID-03'!E80,'ID-11'!E80,'ID-13'!E80,'ID-15'!E80,'ID-16'!E80,'ID-18'!G80,'ID-24'!G80,'ID-29'!H80,'ID-30'!F80,'ID-31'!C80,'ID-33'!G80,'ID-34'!H80,'ID-40'!H80,'ID-44'!F80,'ID-45'!H80,'ID-54'!D80,'ID-57'!G80,'ID-59'!F80,'ID-70'!E80,'ID-71'!G80)</f>
        <v>1.7745384223026071</v>
      </c>
      <c r="I73" s="1">
        <f>STDEV('ID-12'!C80,'ID-18'!H80,'ID-24'!H80,'ID-29'!I80,'ID-40'!I80,'ID-44'!G80,'ID-45'!I80,'ID-59'!G80)</f>
        <v>1.9659819948751016</v>
      </c>
      <c r="J73" s="1">
        <f>STDEV('ID-31'!D80,'ID-40'!J80,'ID-44'!H80,'ID-45'!J80,'ID-57'!H80)</f>
        <v>1.9356763882966272</v>
      </c>
      <c r="K73" s="1">
        <f>STDEV('ID-26'!E80,'ID-31'!E80,'ID-34'!I80,'ID-36'!G80,'ID-40'!K80,'ID-44'!I80,'ID-57'!I80)</f>
        <v>2.7289939948773743</v>
      </c>
      <c r="M73" s="1">
        <v>8.625</v>
      </c>
      <c r="N73" s="70">
        <f t="shared" si="10"/>
        <v>2.7959869117103852E-4</v>
      </c>
      <c r="O73" s="1">
        <f t="shared" si="11"/>
        <v>1.1774310825634517E-4</v>
      </c>
      <c r="P73" s="1">
        <f t="shared" si="12"/>
        <v>2.508549416522532E-4</v>
      </c>
      <c r="Q73" s="1">
        <f t="shared" si="13"/>
        <v>3.3644792113657069E-4</v>
      </c>
      <c r="R73" s="1">
        <f t="shared" si="14"/>
        <v>4.6108965924028923E-4</v>
      </c>
      <c r="S73" s="1">
        <f t="shared" si="15"/>
        <v>4.4103212623314379E-4</v>
      </c>
      <c r="T73" s="1">
        <f t="shared" si="16"/>
        <v>2.9563810115561435E-4</v>
      </c>
      <c r="U73" s="1">
        <f t="shared" si="17"/>
        <v>3.2753260034619193E-4</v>
      </c>
      <c r="V73" s="1">
        <f t="shared" si="18"/>
        <v>3.224836862902181E-4</v>
      </c>
      <c r="W73" s="1">
        <f t="shared" si="19"/>
        <v>4.546503995465706E-4</v>
      </c>
    </row>
    <row r="74" spans="1:23" x14ac:dyDescent="0.25">
      <c r="A74" s="1">
        <v>8.75</v>
      </c>
      <c r="B74" s="1">
        <f>STDEV('ID-11'!B81,'ID-13'!B81,'ID-14'!B81,'ID-15'!B81,'ID-24'!B81,'ID-26'!B81,'ID-29'!B81,'ID-30'!B81,'ID-32'!B81,'ID-33'!B81,'ID-34'!B81,'ID-37'!B81,'ID-38'!B81,'ID-39'!B81,'ID-40'!B81,'ID-44'!B81,'ID-45'!B81,'ID-53'!B81,'ID-57'!B81,'ID-59'!B81,'ID-70'!B81,'ID-71'!B81)</f>
        <v>1.6760816401661198</v>
      </c>
      <c r="C74" s="1">
        <f>STDEV('ID-08'!B81,'ID-09'!B81,'ID-11'!C81,'ID-14'!C81,'ID-18'!B81,'ID-24'!C81,'ID-26'!C81,'ID-29'!C81,'ID-30'!C81,'ID-34'!C81,'ID-36'!B81,'ID-38'!C81,'ID-39'!C81,'ID-40'!C81,'ID-44'!C81,'ID-45'!C81,'ID-57'!C81,'ID-59'!C81)</f>
        <v>0.70223312814264505</v>
      </c>
      <c r="D74" s="1">
        <f>STDEV('ID-13'!C81,'ID-14'!D81,'ID-15'!C81,'ID-16'!B81,'ID-18'!C81,'ID-26'!D81,'ID-29'!D81,'ID-30'!D81,'ID-33'!C81,'ID-34'!D81,'ID-36'!C81,'ID-37'!C81,'ID-38'!D81,'ID-39'!D81,'ID-40'!D81,'ID-45'!D81,'ID-59'!D81,'ID-71'!C81)</f>
        <v>1.5157504880774908</v>
      </c>
      <c r="E74" s="1">
        <f>STDEV('ID-03'!B81,'ID-09'!C81,'ID-13'!D81,'ID-15'!D81,'ID-16'!C81,'ID-18'!D81,'ID-24'!D81,'ID-29'!E81,'ID-30'!E81,'ID-33'!D81,'ID-34'!E81,'ID-36'!D81,'ID-38'!E81,'ID-39'!E81,'ID-40'!E81,'ID-44'!D81,'ID-45'!E81,'ID-57'!D81,'ID-70'!C81,'ID-71'!D81)</f>
        <v>2.0348212023633514</v>
      </c>
      <c r="F74" s="1">
        <f>STDEV('ID-01'!B81,'ID-02'!B81,'ID-03'!C81,'ID-06'!B81,'ID-08'!C81,'ID-09'!D81,'ID-12'!B81,'ID-16'!D81,'ID-18'!E81,'ID-24'!E81,'ID-29'!F81,'ID-33'!E81,'ID-34'!F81,'ID-36'!E81,'ID-38'!F81,'ID-39'!F81,'ID-40'!F81,'ID-45'!F81,'ID-53'!C81,'ID-54'!B81,'ID-57'!E81,'ID-71'!E81)</f>
        <v>2.7574372415593067</v>
      </c>
      <c r="G74" s="1">
        <f>STDEV('ID-01'!C81,'ID-02'!C81,'ID-03'!D81,'ID-07'!B81,'ID-08'!D81,'ID-11'!D81,'ID-18'!F81,'ID-24'!F81,'ID-29'!G81,'ID-31'!B81,'ID-33'!F81,'ID-34'!G81,'ID-36'!F81,'ID-39'!G81,'ID-40'!G81,'ID-44'!E81,'ID-45'!G81,'ID-50'!B81,'ID-53'!D81,'ID-54'!C81,'ID-57'!F81,'ID-59'!E81,'ID-70'!D81,'ID-71'!F81)</f>
        <v>2.6656545147090043</v>
      </c>
      <c r="H74" s="1">
        <f>STDEV('ID-03'!E81,'ID-11'!E81,'ID-13'!E81,'ID-15'!E81,'ID-16'!E81,'ID-18'!G81,'ID-24'!G81,'ID-29'!H81,'ID-30'!F81,'ID-31'!C81,'ID-33'!G81,'ID-34'!H81,'ID-40'!H81,'ID-44'!F81,'ID-45'!H81,'ID-54'!D81,'ID-57'!G81,'ID-59'!F81,'ID-70'!E81,'ID-71'!G81)</f>
        <v>1.7772371012475114</v>
      </c>
      <c r="I74" s="1">
        <f>STDEV('ID-12'!C81,'ID-18'!H81,'ID-24'!H81,'ID-29'!I81,'ID-40'!I81,'ID-44'!G81,'ID-45'!I81,'ID-59'!G81)</f>
        <v>1.9909641619025147</v>
      </c>
      <c r="J74" s="1">
        <f>STDEV('ID-31'!D81,'ID-40'!J81,'ID-44'!H81,'ID-45'!J81,'ID-57'!H81)</f>
        <v>1.9166231915145044</v>
      </c>
      <c r="K74" s="1">
        <f>STDEV('ID-26'!E81,'ID-31'!E81,'ID-34'!I81,'ID-36'!G81,'ID-40'!K81,'ID-44'!I81,'ID-57'!I81)</f>
        <v>2.7324513380064035</v>
      </c>
      <c r="M74" s="1">
        <v>8.75</v>
      </c>
      <c r="N74" s="70">
        <f t="shared" si="10"/>
        <v>2.7923520125167555E-4</v>
      </c>
      <c r="O74" s="1">
        <f t="shared" si="11"/>
        <v>1.1699203914856467E-4</v>
      </c>
      <c r="P74" s="1">
        <f t="shared" si="12"/>
        <v>2.5252403131370999E-4</v>
      </c>
      <c r="Q74" s="1">
        <f t="shared" si="13"/>
        <v>3.3900121231373437E-4</v>
      </c>
      <c r="R74" s="1">
        <f t="shared" si="14"/>
        <v>4.5938904444378051E-4</v>
      </c>
      <c r="S74" s="1">
        <f t="shared" si="15"/>
        <v>4.4409804215052014E-4</v>
      </c>
      <c r="T74" s="1">
        <f t="shared" si="16"/>
        <v>2.960877010678354E-4</v>
      </c>
      <c r="U74" s="1">
        <f t="shared" si="17"/>
        <v>3.3169462937295897E-4</v>
      </c>
      <c r="V74" s="1">
        <f t="shared" si="18"/>
        <v>3.1930942370631644E-4</v>
      </c>
      <c r="W74" s="1">
        <f t="shared" si="19"/>
        <v>4.5522639291186687E-4</v>
      </c>
    </row>
    <row r="75" spans="1:23" x14ac:dyDescent="0.25">
      <c r="A75" s="1">
        <v>8.875</v>
      </c>
      <c r="B75" s="1">
        <f>STDEV('ID-11'!B82,'ID-13'!B82,'ID-14'!B82,'ID-15'!B82,'ID-24'!B82,'ID-26'!B82,'ID-29'!B82,'ID-30'!B82,'ID-32'!B82,'ID-33'!B82,'ID-34'!B82,'ID-37'!B82,'ID-38'!B82,'ID-39'!B82,'ID-40'!B82,'ID-44'!B82,'ID-45'!B82,'ID-53'!B82,'ID-57'!B82,'ID-59'!B82,'ID-70'!B82,'ID-71'!B82)</f>
        <v>1.6711316496367017</v>
      </c>
      <c r="C75" s="1">
        <f>STDEV('ID-08'!B82,'ID-09'!B82,'ID-11'!C82,'ID-14'!C82,'ID-18'!B82,'ID-24'!C82,'ID-26'!C82,'ID-29'!C82,'ID-30'!C82,'ID-34'!C82,'ID-36'!B82,'ID-38'!C82,'ID-39'!C82,'ID-40'!C82,'ID-44'!C82,'ID-45'!C82,'ID-57'!C82,'ID-59'!C82)</f>
        <v>0.70537865049217885</v>
      </c>
      <c r="D75" s="1">
        <f>STDEV('ID-13'!C82,'ID-14'!D82,'ID-15'!C82,'ID-16'!B82,'ID-18'!C82,'ID-26'!D82,'ID-29'!D82,'ID-30'!D82,'ID-33'!C82,'ID-34'!D82,'ID-36'!C82,'ID-37'!C82,'ID-38'!D82,'ID-39'!D82,'ID-40'!D82,'ID-45'!D82,'ID-59'!D82,'ID-71'!C82)</f>
        <v>1.4800374484161807</v>
      </c>
      <c r="E75" s="1">
        <f>STDEV('ID-03'!B82,'ID-09'!C82,'ID-13'!D82,'ID-15'!D82,'ID-16'!C82,'ID-18'!D82,'ID-24'!D82,'ID-29'!E82,'ID-30'!E82,'ID-33'!D82,'ID-34'!E82,'ID-36'!D82,'ID-38'!E82,'ID-39'!E82,'ID-40'!E82,'ID-44'!D82,'ID-45'!E82,'ID-57'!D82,'ID-70'!C82,'ID-71'!D82)</f>
        <v>2.0415390267643954</v>
      </c>
      <c r="F75" s="1">
        <f>STDEV('ID-01'!B82,'ID-02'!B82,'ID-03'!C82,'ID-06'!B82,'ID-08'!C82,'ID-09'!D82,'ID-12'!B82,'ID-16'!D82,'ID-18'!E82,'ID-24'!E82,'ID-29'!F82,'ID-33'!E82,'ID-34'!F82,'ID-36'!E82,'ID-38'!F82,'ID-39'!F82,'ID-40'!F82,'ID-45'!F82,'ID-53'!C82,'ID-54'!B82,'ID-57'!E82,'ID-71'!E82)</f>
        <v>2.7412381792492955</v>
      </c>
      <c r="G75" s="1">
        <f>STDEV('ID-01'!C82,'ID-02'!C82,'ID-03'!D82,'ID-07'!B82,'ID-08'!D82,'ID-11'!D82,'ID-18'!F82,'ID-24'!F82,'ID-29'!G82,'ID-31'!B82,'ID-33'!F82,'ID-34'!G82,'ID-36'!F82,'ID-39'!G82,'ID-40'!G82,'ID-44'!E82,'ID-45'!G82,'ID-50'!B82,'ID-53'!D82,'ID-54'!C82,'ID-57'!F82,'ID-59'!E82,'ID-70'!D82,'ID-71'!F82)</f>
        <v>2.6664947128733458</v>
      </c>
      <c r="H75" s="1">
        <f>STDEV('ID-03'!E82,'ID-11'!E82,'ID-13'!E82,'ID-15'!E82,'ID-16'!E82,'ID-18'!G82,'ID-24'!G82,'ID-29'!H82,'ID-30'!F82,'ID-31'!C82,'ID-33'!G82,'ID-34'!H82,'ID-40'!H82,'ID-44'!F82,'ID-45'!H82,'ID-54'!D82,'ID-57'!G82,'ID-59'!F82,'ID-70'!E82,'ID-71'!G82)</f>
        <v>1.7784628026817351</v>
      </c>
      <c r="I75" s="1">
        <f>STDEV('ID-12'!C82,'ID-18'!H82,'ID-24'!H82,'ID-29'!I82,'ID-40'!I82,'ID-44'!G82,'ID-45'!I82,'ID-59'!G82)</f>
        <v>2.0632924033878237</v>
      </c>
      <c r="J75" s="1">
        <f>STDEV('ID-31'!D82,'ID-40'!J82,'ID-44'!H82,'ID-45'!J82,'ID-57'!H82)</f>
        <v>1.883860830009765</v>
      </c>
      <c r="K75" s="1">
        <f>STDEV('ID-26'!E82,'ID-31'!E82,'ID-34'!I82,'ID-36'!G82,'ID-40'!K82,'ID-44'!I82,'ID-57'!I82)</f>
        <v>2.7391312500836493</v>
      </c>
      <c r="M75" s="1">
        <v>8.875</v>
      </c>
      <c r="N75" s="70">
        <f t="shared" si="10"/>
        <v>2.7841053282947454E-4</v>
      </c>
      <c r="O75" s="1">
        <f t="shared" si="11"/>
        <v>1.17516083171997E-4</v>
      </c>
      <c r="P75" s="1">
        <f t="shared" si="12"/>
        <v>2.4657423890613571E-4</v>
      </c>
      <c r="Q75" s="1">
        <f t="shared" si="13"/>
        <v>3.4012040185894832E-4</v>
      </c>
      <c r="R75" s="1">
        <f t="shared" si="14"/>
        <v>4.5669028066293267E-4</v>
      </c>
      <c r="S75" s="1">
        <f t="shared" si="15"/>
        <v>4.4423801916469946E-4</v>
      </c>
      <c r="T75" s="1">
        <f t="shared" si="16"/>
        <v>2.9629190292677709E-4</v>
      </c>
      <c r="U75" s="1">
        <f t="shared" si="17"/>
        <v>3.4374451440441148E-4</v>
      </c>
      <c r="V75" s="1">
        <f t="shared" si="18"/>
        <v>3.1385121427962689E-4</v>
      </c>
      <c r="W75" s="1">
        <f t="shared" si="19"/>
        <v>4.5633926626393603E-4</v>
      </c>
    </row>
    <row r="76" spans="1:23" x14ac:dyDescent="0.25">
      <c r="A76" s="1">
        <v>9</v>
      </c>
      <c r="B76" s="1">
        <f>STDEV('ID-11'!B83,'ID-13'!B83,'ID-14'!B83,'ID-15'!B83,'ID-24'!B83,'ID-26'!B83,'ID-29'!B83,'ID-30'!B83,'ID-32'!B83,'ID-33'!B83,'ID-34'!B83,'ID-37'!B83,'ID-38'!B83,'ID-39'!B83,'ID-40'!B83,'ID-44'!B83,'ID-45'!B83,'ID-53'!B83,'ID-57'!B83,'ID-59'!B83,'ID-70'!B83,'ID-71'!B83)</f>
        <v>1.6600625795456623</v>
      </c>
      <c r="C76" s="1">
        <f>STDEV('ID-08'!B83,'ID-09'!B83,'ID-11'!C83,'ID-14'!C83,'ID-18'!B83,'ID-24'!C83,'ID-26'!C83,'ID-29'!C83,'ID-30'!C83,'ID-34'!C83,'ID-36'!B83,'ID-38'!C83,'ID-39'!C83,'ID-40'!C83,'ID-44'!C83,'ID-45'!C83,'ID-57'!C83,'ID-59'!C83)</f>
        <v>0.71620227096400224</v>
      </c>
      <c r="D76" s="1">
        <f>STDEV('ID-13'!C83,'ID-14'!D83,'ID-15'!C83,'ID-16'!B83,'ID-18'!C83,'ID-26'!D83,'ID-29'!D83,'ID-30'!D83,'ID-33'!C83,'ID-34'!D83,'ID-36'!C83,'ID-37'!C83,'ID-38'!D83,'ID-39'!D83,'ID-40'!D83,'ID-45'!D83,'ID-59'!D83,'ID-71'!C83)</f>
        <v>1.4656543227251992</v>
      </c>
      <c r="E76" s="1">
        <f>STDEV('ID-03'!B83,'ID-09'!C83,'ID-13'!D83,'ID-15'!D83,'ID-16'!C83,'ID-18'!D83,'ID-24'!D83,'ID-29'!E83,'ID-30'!E83,'ID-33'!D83,'ID-34'!E83,'ID-36'!D83,'ID-38'!E83,'ID-39'!E83,'ID-40'!E83,'ID-44'!D83,'ID-45'!E83,'ID-57'!D83,'ID-70'!C83,'ID-71'!D83)</f>
        <v>1.9998913832800553</v>
      </c>
      <c r="F76" s="1">
        <f>STDEV('ID-01'!B83,'ID-02'!B83,'ID-03'!C83,'ID-06'!B83,'ID-08'!C83,'ID-09'!D83,'ID-12'!B83,'ID-16'!D83,'ID-18'!E83,'ID-24'!E83,'ID-29'!F83,'ID-33'!E83,'ID-34'!F83,'ID-36'!E83,'ID-38'!F83,'ID-39'!F83,'ID-40'!F83,'ID-45'!F83,'ID-53'!C83,'ID-54'!B83,'ID-57'!E83,'ID-71'!E83)</f>
        <v>2.7545992977411586</v>
      </c>
      <c r="G76" s="1">
        <f>STDEV('ID-01'!C83,'ID-02'!C83,'ID-03'!D83,'ID-07'!B83,'ID-08'!D83,'ID-11'!D83,'ID-18'!F83,'ID-24'!F83,'ID-29'!G83,'ID-31'!B83,'ID-33'!F83,'ID-34'!G83,'ID-36'!F83,'ID-39'!G83,'ID-40'!G83,'ID-44'!E83,'ID-45'!G83,'ID-50'!B83,'ID-53'!D83,'ID-54'!C83,'ID-57'!F83,'ID-59'!E83,'ID-70'!D83,'ID-71'!F83)</f>
        <v>2.6646873023007673</v>
      </c>
      <c r="H76" s="1">
        <f>STDEV('ID-03'!E83,'ID-11'!E83,'ID-13'!E83,'ID-15'!E83,'ID-16'!E83,'ID-18'!G83,'ID-24'!G83,'ID-29'!H83,'ID-30'!F83,'ID-31'!C83,'ID-33'!G83,'ID-34'!H83,'ID-40'!H83,'ID-44'!F83,'ID-45'!H83,'ID-54'!D83,'ID-57'!G83,'ID-59'!F83,'ID-70'!E83,'ID-71'!G83)</f>
        <v>1.7852232154804384</v>
      </c>
      <c r="I76" s="1">
        <f>STDEV('ID-12'!C83,'ID-18'!H83,'ID-24'!H83,'ID-29'!I83,'ID-40'!I83,'ID-44'!G83,'ID-45'!I83,'ID-59'!G83)</f>
        <v>2.0980512115873542</v>
      </c>
      <c r="J76" s="1">
        <f>STDEV('ID-31'!D83,'ID-40'!J83,'ID-44'!H83,'ID-45'!J83,'ID-57'!H83)</f>
        <v>1.8768204722452044</v>
      </c>
      <c r="K76" s="1">
        <f>STDEV('ID-26'!E83,'ID-31'!E83,'ID-34'!I83,'ID-36'!G83,'ID-40'!K83,'ID-44'!I83,'ID-57'!I83)</f>
        <v>2.7392156607983504</v>
      </c>
      <c r="M76" s="1">
        <v>9</v>
      </c>
      <c r="N76" s="70">
        <f t="shared" si="10"/>
        <v>2.7656642575230733E-4</v>
      </c>
      <c r="O76" s="1">
        <f t="shared" si="11"/>
        <v>1.1931929834260278E-4</v>
      </c>
      <c r="P76" s="1">
        <f t="shared" si="12"/>
        <v>2.4417801016601821E-4</v>
      </c>
      <c r="Q76" s="1">
        <f t="shared" si="13"/>
        <v>3.3318190445445723E-4</v>
      </c>
      <c r="R76" s="1">
        <f t="shared" si="14"/>
        <v>4.5891624300367704E-4</v>
      </c>
      <c r="S76" s="1">
        <f t="shared" si="15"/>
        <v>4.4393690456330786E-4</v>
      </c>
      <c r="T76" s="1">
        <f t="shared" si="16"/>
        <v>2.9741818769904107E-4</v>
      </c>
      <c r="U76" s="1">
        <f t="shared" si="17"/>
        <v>3.4953533185045325E-4</v>
      </c>
      <c r="V76" s="1">
        <f t="shared" si="18"/>
        <v>3.1267829067605109E-4</v>
      </c>
      <c r="W76" s="1">
        <f t="shared" si="19"/>
        <v>4.5635332908900523E-4</v>
      </c>
    </row>
    <row r="77" spans="1:23" x14ac:dyDescent="0.25">
      <c r="A77" s="1">
        <v>9.125</v>
      </c>
      <c r="B77" s="1">
        <f>STDEV('ID-11'!B84,'ID-13'!B84,'ID-14'!B84,'ID-15'!B84,'ID-24'!B84,'ID-26'!B84,'ID-29'!B84,'ID-30'!B84,'ID-32'!B84,'ID-33'!B84,'ID-34'!B84,'ID-37'!B84,'ID-38'!B84,'ID-39'!B84,'ID-40'!B84,'ID-44'!B84,'ID-45'!B84,'ID-53'!B84,'ID-57'!B84,'ID-59'!B84,'ID-70'!B84,'ID-71'!B84)</f>
        <v>1.647204453170253</v>
      </c>
      <c r="C77" s="1">
        <f>STDEV('ID-08'!B84,'ID-09'!B84,'ID-11'!C84,'ID-14'!C84,'ID-18'!B84,'ID-24'!C84,'ID-26'!C84,'ID-29'!C84,'ID-30'!C84,'ID-34'!C84,'ID-36'!B84,'ID-38'!C84,'ID-39'!C84,'ID-40'!C84,'ID-44'!C84,'ID-45'!C84,'ID-57'!C84,'ID-59'!C84)</f>
        <v>0.70951260060013432</v>
      </c>
      <c r="D77" s="1">
        <f>STDEV('ID-13'!C84,'ID-14'!D84,'ID-15'!C84,'ID-16'!B84,'ID-18'!C84,'ID-26'!D84,'ID-29'!D84,'ID-30'!D84,'ID-33'!C84,'ID-34'!D84,'ID-36'!C84,'ID-37'!C84,'ID-38'!D84,'ID-39'!D84,'ID-40'!D84,'ID-45'!D84,'ID-59'!D84,'ID-71'!C84)</f>
        <v>1.4537303039582095</v>
      </c>
      <c r="E77" s="1">
        <f>STDEV('ID-03'!B84,'ID-09'!C84,'ID-13'!D84,'ID-15'!D84,'ID-16'!C84,'ID-18'!D84,'ID-24'!D84,'ID-29'!E84,'ID-30'!E84,'ID-33'!D84,'ID-34'!E84,'ID-36'!D84,'ID-38'!E84,'ID-39'!E84,'ID-40'!E84,'ID-44'!D84,'ID-45'!E84,'ID-57'!D84,'ID-70'!C84,'ID-71'!D84)</f>
        <v>2.0167462002796697</v>
      </c>
      <c r="F77" s="1">
        <f>STDEV('ID-01'!B84,'ID-02'!B84,'ID-03'!C84,'ID-06'!B84,'ID-08'!C84,'ID-09'!D84,'ID-12'!B84,'ID-16'!D84,'ID-18'!E84,'ID-24'!E84,'ID-29'!F84,'ID-33'!E84,'ID-34'!F84,'ID-36'!E84,'ID-38'!F84,'ID-39'!F84,'ID-40'!F84,'ID-45'!F84,'ID-53'!C84,'ID-54'!B84,'ID-57'!E84,'ID-71'!E84)</f>
        <v>2.7560081119146309</v>
      </c>
      <c r="G77" s="1">
        <f>STDEV('ID-01'!C84,'ID-02'!C84,'ID-03'!D84,'ID-07'!B84,'ID-08'!D84,'ID-11'!D84,'ID-18'!F84,'ID-24'!F84,'ID-29'!G84,'ID-31'!B84,'ID-33'!F84,'ID-34'!G84,'ID-36'!F84,'ID-39'!G84,'ID-40'!G84,'ID-44'!E84,'ID-45'!G84,'ID-50'!B84,'ID-53'!D84,'ID-54'!C84,'ID-57'!F84,'ID-59'!E84,'ID-70'!D84,'ID-71'!F84)</f>
        <v>2.6524396747233188</v>
      </c>
      <c r="H77" s="1">
        <f>STDEV('ID-03'!E84,'ID-11'!E84,'ID-13'!E84,'ID-15'!E84,'ID-16'!E84,'ID-18'!G84,'ID-24'!G84,'ID-29'!H84,'ID-30'!F84,'ID-31'!C84,'ID-33'!G84,'ID-34'!H84,'ID-40'!H84,'ID-44'!F84,'ID-45'!H84,'ID-54'!D84,'ID-57'!G84,'ID-59'!F84,'ID-70'!E84,'ID-71'!G84)</f>
        <v>1.779629637081622</v>
      </c>
      <c r="I77" s="1">
        <f>STDEV('ID-12'!C84,'ID-18'!H84,'ID-24'!H84,'ID-29'!I84,'ID-40'!I84,'ID-44'!G84,'ID-45'!I84,'ID-59'!G84)</f>
        <v>2.1122295072112429</v>
      </c>
      <c r="J77" s="1">
        <f>STDEV('ID-31'!D84,'ID-40'!J84,'ID-44'!H84,'ID-45'!J84,'ID-57'!H84)</f>
        <v>1.8619641391369128</v>
      </c>
      <c r="K77" s="1">
        <f>STDEV('ID-26'!E84,'ID-31'!E84,'ID-34'!I84,'ID-36'!G84,'ID-40'!K84,'ID-44'!I84,'ID-57'!I84)</f>
        <v>2.7988904109979229</v>
      </c>
      <c r="M77" s="1">
        <v>9.125</v>
      </c>
      <c r="N77" s="70">
        <f t="shared" si="10"/>
        <v>2.7442426189816418E-4</v>
      </c>
      <c r="O77" s="1">
        <f t="shared" si="11"/>
        <v>1.1820479925998238E-4</v>
      </c>
      <c r="P77" s="1">
        <f t="shared" si="12"/>
        <v>2.4219146863943772E-4</v>
      </c>
      <c r="Q77" s="1">
        <f t="shared" si="13"/>
        <v>3.3598991696659301E-4</v>
      </c>
      <c r="R77" s="1">
        <f t="shared" si="14"/>
        <v>4.5915095144497757E-4</v>
      </c>
      <c r="S77" s="1">
        <f t="shared" si="15"/>
        <v>4.4189644980890491E-4</v>
      </c>
      <c r="T77" s="1">
        <f t="shared" si="16"/>
        <v>2.9648629753779827E-4</v>
      </c>
      <c r="U77" s="1">
        <f t="shared" si="17"/>
        <v>3.518974359013931E-4</v>
      </c>
      <c r="V77" s="1">
        <f t="shared" si="18"/>
        <v>3.1020322558020967E-4</v>
      </c>
      <c r="W77" s="1">
        <f t="shared" si="19"/>
        <v>4.6629514247225397E-4</v>
      </c>
    </row>
    <row r="78" spans="1:23" x14ac:dyDescent="0.25">
      <c r="A78" s="1">
        <v>9.25</v>
      </c>
      <c r="B78" s="1">
        <f>STDEV('ID-11'!B85,'ID-13'!B85,'ID-14'!B85,'ID-15'!B85,'ID-24'!B85,'ID-26'!B85,'ID-29'!B85,'ID-30'!B85,'ID-32'!B85,'ID-33'!B85,'ID-34'!B85,'ID-37'!B85,'ID-38'!B85,'ID-39'!B85,'ID-40'!B85,'ID-44'!B85,'ID-45'!B85,'ID-53'!B85,'ID-57'!B85,'ID-59'!B85,'ID-70'!B85,'ID-71'!B85)</f>
        <v>1.6322861689205292</v>
      </c>
      <c r="C78" s="1">
        <f>STDEV('ID-08'!B85,'ID-09'!B85,'ID-11'!C85,'ID-14'!C85,'ID-18'!B85,'ID-24'!C85,'ID-26'!C85,'ID-29'!C85,'ID-30'!C85,'ID-34'!C85,'ID-36'!B85,'ID-38'!C85,'ID-39'!C85,'ID-40'!C85,'ID-44'!C85,'ID-45'!C85,'ID-57'!C85,'ID-59'!C85)</f>
        <v>0.68343766607531764</v>
      </c>
      <c r="D78" s="1">
        <f>STDEV('ID-13'!C85,'ID-14'!D85,'ID-15'!C85,'ID-16'!B85,'ID-18'!C85,'ID-26'!D85,'ID-29'!D85,'ID-30'!D85,'ID-33'!C85,'ID-34'!D85,'ID-36'!C85,'ID-37'!C85,'ID-38'!D85,'ID-39'!D85,'ID-40'!D85,'ID-45'!D85,'ID-59'!D85,'ID-71'!C85)</f>
        <v>1.4496005872842943</v>
      </c>
      <c r="E78" s="1">
        <f>STDEV('ID-03'!B85,'ID-09'!C85,'ID-13'!D85,'ID-15'!D85,'ID-16'!C85,'ID-18'!D85,'ID-24'!D85,'ID-29'!E85,'ID-30'!E85,'ID-33'!D85,'ID-34'!E85,'ID-36'!D85,'ID-38'!E85,'ID-39'!E85,'ID-40'!E85,'ID-44'!D85,'ID-45'!E85,'ID-57'!D85,'ID-70'!C85,'ID-71'!D85)</f>
        <v>1.9940568657723117</v>
      </c>
      <c r="F78" s="1">
        <f>STDEV('ID-01'!B85,'ID-02'!B85,'ID-03'!C85,'ID-06'!B85,'ID-08'!C85,'ID-09'!D85,'ID-12'!B85,'ID-16'!D85,'ID-18'!E85,'ID-24'!E85,'ID-29'!F85,'ID-33'!E85,'ID-34'!F85,'ID-36'!E85,'ID-38'!F85,'ID-39'!F85,'ID-40'!F85,'ID-45'!F85,'ID-53'!C85,'ID-54'!B85,'ID-57'!E85,'ID-71'!E85)</f>
        <v>2.7523793097755092</v>
      </c>
      <c r="G78" s="1">
        <f>STDEV('ID-01'!C85,'ID-02'!C85,'ID-03'!D85,'ID-07'!B85,'ID-08'!D85,'ID-11'!D85,'ID-18'!F85,'ID-24'!F85,'ID-29'!G85,'ID-31'!B85,'ID-33'!F85,'ID-34'!G85,'ID-36'!F85,'ID-39'!G85,'ID-40'!G85,'ID-44'!E85,'ID-45'!G85,'ID-50'!B85,'ID-53'!D85,'ID-54'!C85,'ID-57'!F85,'ID-59'!E85,'ID-70'!D85,'ID-71'!F85)</f>
        <v>2.6425400993269301</v>
      </c>
      <c r="H78" s="1">
        <f>STDEV('ID-03'!E85,'ID-11'!E85,'ID-13'!E85,'ID-15'!E85,'ID-16'!E85,'ID-18'!G85,'ID-24'!G85,'ID-29'!H85,'ID-30'!F85,'ID-31'!C85,'ID-33'!G85,'ID-34'!H85,'ID-40'!H85,'ID-44'!F85,'ID-45'!H85,'ID-54'!D85,'ID-57'!G85,'ID-59'!F85,'ID-70'!E85,'ID-71'!G85)</f>
        <v>1.7823403047712469</v>
      </c>
      <c r="I78" s="1">
        <f>STDEV('ID-12'!C85,'ID-18'!H85,'ID-24'!H85,'ID-29'!I85,'ID-40'!I85,'ID-44'!G85,'ID-45'!I85,'ID-59'!G85)</f>
        <v>2.1138578191557178</v>
      </c>
      <c r="J78" s="1">
        <f>STDEV('ID-31'!D85,'ID-40'!J85,'ID-44'!H85,'ID-45'!J85,'ID-57'!H85)</f>
        <v>1.8016737803438356</v>
      </c>
      <c r="K78" s="1">
        <f>STDEV('ID-26'!E85,'ID-31'!E85,'ID-34'!I85,'ID-36'!G85,'ID-40'!K85,'ID-44'!I85,'ID-57'!I85)</f>
        <v>2.883220142782652</v>
      </c>
      <c r="M78" s="1">
        <v>9.25</v>
      </c>
      <c r="N78" s="70">
        <f t="shared" si="10"/>
        <v>2.7193887574216021E-4</v>
      </c>
      <c r="O78" s="1">
        <f t="shared" si="11"/>
        <v>1.1386071516814793E-4</v>
      </c>
      <c r="P78" s="1">
        <f t="shared" si="12"/>
        <v>2.4150345784156344E-4</v>
      </c>
      <c r="Q78" s="1">
        <f t="shared" si="13"/>
        <v>3.3220987383766713E-4</v>
      </c>
      <c r="R78" s="1">
        <f t="shared" si="14"/>
        <v>4.5854639300859984E-4</v>
      </c>
      <c r="S78" s="1">
        <f t="shared" si="15"/>
        <v>4.4024718054786659E-4</v>
      </c>
      <c r="T78" s="1">
        <f t="shared" si="16"/>
        <v>2.9693789477488975E-4</v>
      </c>
      <c r="U78" s="1">
        <f t="shared" si="17"/>
        <v>3.521687126713426E-4</v>
      </c>
      <c r="V78" s="1">
        <f t="shared" si="18"/>
        <v>3.0015885180528301E-4</v>
      </c>
      <c r="W78" s="1">
        <f t="shared" si="19"/>
        <v>4.8034447578758984E-4</v>
      </c>
    </row>
    <row r="79" spans="1:23" x14ac:dyDescent="0.25">
      <c r="A79" s="1">
        <v>9.375</v>
      </c>
      <c r="B79" s="1">
        <f>STDEV('ID-11'!B86,'ID-13'!B86,'ID-14'!B86,'ID-15'!B86,'ID-24'!B86,'ID-26'!B86,'ID-29'!B86,'ID-30'!B86,'ID-32'!B86,'ID-33'!B86,'ID-34'!B86,'ID-37'!B86,'ID-38'!B86,'ID-39'!B86,'ID-40'!B86,'ID-44'!B86,'ID-45'!B86,'ID-53'!B86,'ID-57'!B86,'ID-59'!B86,'ID-70'!B86,'ID-71'!B86)</f>
        <v>1.6296693270917844</v>
      </c>
      <c r="C79" s="1">
        <f>STDEV('ID-08'!B86,'ID-09'!B86,'ID-11'!C86,'ID-14'!C86,'ID-18'!B86,'ID-24'!C86,'ID-26'!C86,'ID-29'!C86,'ID-30'!C86,'ID-34'!C86,'ID-36'!B86,'ID-38'!C86,'ID-39'!C86,'ID-40'!C86,'ID-44'!C86,'ID-45'!C86,'ID-57'!C86,'ID-59'!C86)</f>
        <v>0.69271959195862498</v>
      </c>
      <c r="D79" s="1">
        <f>STDEV('ID-13'!C86,'ID-14'!D86,'ID-15'!C86,'ID-16'!B86,'ID-18'!C86,'ID-26'!D86,'ID-29'!D86,'ID-30'!D86,'ID-33'!C86,'ID-34'!D86,'ID-36'!C86,'ID-37'!C86,'ID-38'!D86,'ID-39'!D86,'ID-40'!D86,'ID-45'!D86,'ID-59'!D86,'ID-71'!C86)</f>
        <v>1.4576130583775746</v>
      </c>
      <c r="E79" s="1">
        <f>STDEV('ID-03'!B86,'ID-09'!C86,'ID-13'!D86,'ID-15'!D86,'ID-16'!C86,'ID-18'!D86,'ID-24'!D86,'ID-29'!E86,'ID-30'!E86,'ID-33'!D86,'ID-34'!E86,'ID-36'!D86,'ID-38'!E86,'ID-39'!E86,'ID-40'!E86,'ID-44'!D86,'ID-45'!E86,'ID-57'!D86,'ID-70'!C86,'ID-71'!D86)</f>
        <v>1.9476140666967412</v>
      </c>
      <c r="F79" s="1">
        <f>STDEV('ID-01'!B86,'ID-02'!B86,'ID-03'!C86,'ID-06'!B86,'ID-08'!C86,'ID-09'!D86,'ID-12'!B86,'ID-16'!D86,'ID-18'!E86,'ID-24'!E86,'ID-29'!F86,'ID-33'!E86,'ID-34'!F86,'ID-36'!E86,'ID-38'!F86,'ID-39'!F86,'ID-40'!F86,'ID-45'!F86,'ID-53'!C86,'ID-54'!B86,'ID-57'!E86,'ID-71'!E86)</f>
        <v>2.7484558629338762</v>
      </c>
      <c r="G79" s="1">
        <f>STDEV('ID-01'!C86,'ID-02'!C86,'ID-03'!D86,'ID-07'!B86,'ID-08'!D86,'ID-11'!D86,'ID-18'!F86,'ID-24'!F86,'ID-29'!G86,'ID-31'!B86,'ID-33'!F86,'ID-34'!G86,'ID-36'!F86,'ID-39'!G86,'ID-40'!G86,'ID-44'!E86,'ID-45'!G86,'ID-50'!B86,'ID-53'!D86,'ID-54'!C86,'ID-57'!F86,'ID-59'!E86,'ID-70'!D86,'ID-71'!F86)</f>
        <v>2.641537495653842</v>
      </c>
      <c r="H79" s="1">
        <f>STDEV('ID-03'!E86,'ID-11'!E86,'ID-13'!E86,'ID-15'!E86,'ID-16'!E86,'ID-18'!G86,'ID-24'!G86,'ID-29'!H86,'ID-30'!F86,'ID-31'!C86,'ID-33'!G86,'ID-34'!H86,'ID-40'!H86,'ID-44'!F86,'ID-45'!H86,'ID-54'!D86,'ID-57'!G86,'ID-59'!F86,'ID-70'!E86,'ID-71'!G86)</f>
        <v>1.7795368603179551</v>
      </c>
      <c r="I79" s="1">
        <f>STDEV('ID-12'!C86,'ID-18'!H86,'ID-24'!H86,'ID-29'!I86,'ID-40'!I86,'ID-44'!G86,'ID-45'!I86,'ID-59'!G86)</f>
        <v>2.1136623858060757</v>
      </c>
      <c r="J79" s="1">
        <f>STDEV('ID-31'!D86,'ID-40'!J86,'ID-44'!H86,'ID-45'!J86,'ID-57'!H86)</f>
        <v>1.76166923872459</v>
      </c>
      <c r="K79" s="1">
        <f>STDEV('ID-26'!E86,'ID-31'!E86,'ID-34'!I86,'ID-36'!G86,'ID-40'!K86,'ID-44'!I86,'ID-57'!I86)</f>
        <v>2.8600635135078076</v>
      </c>
      <c r="M79" s="1">
        <v>9.375</v>
      </c>
      <c r="N79" s="70">
        <f t="shared" si="10"/>
        <v>2.715029098934913E-4</v>
      </c>
      <c r="O79" s="1">
        <f t="shared" si="11"/>
        <v>1.1540708402030694E-4</v>
      </c>
      <c r="P79" s="1">
        <f t="shared" si="12"/>
        <v>2.4283833552570395E-4</v>
      </c>
      <c r="Q79" s="1">
        <f t="shared" si="13"/>
        <v>3.2447250351167709E-4</v>
      </c>
      <c r="R79" s="1">
        <f t="shared" si="14"/>
        <v>4.578927467647838E-4</v>
      </c>
      <c r="S79" s="1">
        <f t="shared" si="15"/>
        <v>4.4008014677593009E-4</v>
      </c>
      <c r="T79" s="1">
        <f t="shared" si="16"/>
        <v>2.9647084092897133E-4</v>
      </c>
      <c r="U79" s="1">
        <f t="shared" si="17"/>
        <v>3.5213615347529223E-4</v>
      </c>
      <c r="V79" s="1">
        <f t="shared" si="18"/>
        <v>2.9349409517151671E-4</v>
      </c>
      <c r="W79" s="1">
        <f t="shared" si="19"/>
        <v>4.7648658135040079E-4</v>
      </c>
    </row>
    <row r="80" spans="1:23" x14ac:dyDescent="0.25">
      <c r="A80" s="1">
        <v>9.5</v>
      </c>
      <c r="B80" s="1">
        <f>STDEV('ID-11'!B87,'ID-13'!B87,'ID-14'!B87,'ID-15'!B87,'ID-24'!B87,'ID-26'!B87,'ID-29'!B87,'ID-30'!B87,'ID-32'!B87,'ID-33'!B87,'ID-34'!B87,'ID-37'!B87,'ID-38'!B87,'ID-39'!B87,'ID-40'!B87,'ID-44'!B87,'ID-45'!B87,'ID-53'!B87,'ID-57'!B87,'ID-59'!B87,'ID-70'!B87,'ID-71'!B87)</f>
        <v>1.6245215771623578</v>
      </c>
      <c r="C80" s="1">
        <f>STDEV('ID-08'!B87,'ID-09'!B87,'ID-11'!C87,'ID-14'!C87,'ID-18'!B87,'ID-24'!C87,'ID-26'!C87,'ID-29'!C87,'ID-30'!C87,'ID-34'!C87,'ID-36'!B87,'ID-38'!C87,'ID-39'!C87,'ID-40'!C87,'ID-44'!C87,'ID-45'!C87,'ID-57'!C87,'ID-59'!C87)</f>
        <v>0.69791769874423037</v>
      </c>
      <c r="D80" s="1">
        <f>STDEV('ID-13'!C87,'ID-14'!D87,'ID-15'!C87,'ID-16'!B87,'ID-18'!C87,'ID-26'!D87,'ID-29'!D87,'ID-30'!D87,'ID-33'!C87,'ID-34'!D87,'ID-36'!C87,'ID-37'!C87,'ID-38'!D87,'ID-39'!D87,'ID-40'!D87,'ID-45'!D87,'ID-59'!D87,'ID-71'!C87)</f>
        <v>1.484282927189251</v>
      </c>
      <c r="E80" s="1">
        <f>STDEV('ID-03'!B87,'ID-09'!C87,'ID-13'!D87,'ID-15'!D87,'ID-16'!C87,'ID-18'!D87,'ID-24'!D87,'ID-29'!E87,'ID-30'!E87,'ID-33'!D87,'ID-34'!E87,'ID-36'!D87,'ID-38'!E87,'ID-39'!E87,'ID-40'!E87,'ID-44'!D87,'ID-45'!E87,'ID-57'!D87,'ID-70'!C87,'ID-71'!D87)</f>
        <v>1.896452070137661</v>
      </c>
      <c r="F80" s="1">
        <f>STDEV('ID-01'!B87,'ID-02'!B87,'ID-03'!C87,'ID-06'!B87,'ID-08'!C87,'ID-09'!D87,'ID-12'!B87,'ID-16'!D87,'ID-18'!E87,'ID-24'!E87,'ID-29'!F87,'ID-33'!E87,'ID-34'!F87,'ID-36'!E87,'ID-38'!F87,'ID-39'!F87,'ID-40'!F87,'ID-45'!F87,'ID-53'!C87,'ID-54'!B87,'ID-57'!E87,'ID-71'!E87)</f>
        <v>2.755703545247878</v>
      </c>
      <c r="G80" s="1">
        <f>STDEV('ID-01'!C87,'ID-02'!C87,'ID-03'!D87,'ID-07'!B87,'ID-08'!D87,'ID-11'!D87,'ID-18'!F87,'ID-24'!F87,'ID-29'!G87,'ID-31'!B87,'ID-33'!F87,'ID-34'!G87,'ID-36'!F87,'ID-39'!G87,'ID-40'!G87,'ID-44'!E87,'ID-45'!G87,'ID-50'!B87,'ID-53'!D87,'ID-54'!C87,'ID-57'!F87,'ID-59'!E87,'ID-70'!D87,'ID-71'!F87)</f>
        <v>2.6331159447975421</v>
      </c>
      <c r="H80" s="1">
        <f>STDEV('ID-03'!E87,'ID-11'!E87,'ID-13'!E87,'ID-15'!E87,'ID-16'!E87,'ID-18'!G87,'ID-24'!G87,'ID-29'!H87,'ID-30'!F87,'ID-31'!C87,'ID-33'!G87,'ID-34'!H87,'ID-40'!H87,'ID-44'!F87,'ID-45'!H87,'ID-54'!D87,'ID-57'!G87,'ID-59'!F87,'ID-70'!E87,'ID-71'!G87)</f>
        <v>1.7764919289535834</v>
      </c>
      <c r="I80" s="1">
        <f>STDEV('ID-12'!C87,'ID-18'!H87,'ID-24'!H87,'ID-29'!I87,'ID-40'!I87,'ID-44'!G87,'ID-45'!I87,'ID-59'!G87)</f>
        <v>2.099043544980244</v>
      </c>
      <c r="J80" s="1">
        <f>STDEV('ID-31'!D87,'ID-40'!J87,'ID-44'!H87,'ID-45'!J87,'ID-57'!H87)</f>
        <v>1.7584261174267666</v>
      </c>
      <c r="K80" s="1">
        <f>STDEV('ID-26'!E87,'ID-31'!E87,'ID-34'!I87,'ID-36'!G87,'ID-40'!K87,'ID-44'!I87,'ID-57'!I87)</f>
        <v>2.8947353944865841</v>
      </c>
      <c r="M80" s="1">
        <v>9.5</v>
      </c>
      <c r="N80" s="70">
        <f t="shared" si="10"/>
        <v>2.7064529475524882E-4</v>
      </c>
      <c r="O80" s="1">
        <f t="shared" si="11"/>
        <v>1.1627308861078879E-4</v>
      </c>
      <c r="P80" s="1">
        <f t="shared" si="12"/>
        <v>2.4728153566972924E-4</v>
      </c>
      <c r="Q80" s="1">
        <f t="shared" si="13"/>
        <v>3.1594891488493434E-4</v>
      </c>
      <c r="R80" s="1">
        <f t="shared" si="14"/>
        <v>4.5910021063829651E-4</v>
      </c>
      <c r="S80" s="1">
        <f t="shared" si="15"/>
        <v>4.3867711640327054E-4</v>
      </c>
      <c r="T80" s="1">
        <f t="shared" si="16"/>
        <v>2.95963555363667E-4</v>
      </c>
      <c r="U80" s="1">
        <f t="shared" si="17"/>
        <v>3.4970065459370865E-4</v>
      </c>
      <c r="V80" s="1">
        <f t="shared" si="18"/>
        <v>2.9295379116329936E-4</v>
      </c>
      <c r="W80" s="1">
        <f t="shared" si="19"/>
        <v>4.8226291672146497E-4</v>
      </c>
    </row>
    <row r="81" spans="1:23" x14ac:dyDescent="0.25">
      <c r="A81" s="1">
        <v>9.625</v>
      </c>
      <c r="B81" s="1">
        <f>STDEV('ID-11'!B88,'ID-13'!B88,'ID-14'!B88,'ID-15'!B88,'ID-24'!B88,'ID-26'!B88,'ID-29'!B88,'ID-30'!B88,'ID-32'!B88,'ID-33'!B88,'ID-34'!B88,'ID-37'!B88,'ID-38'!B88,'ID-39'!B88,'ID-40'!B88,'ID-44'!B88,'ID-45'!B88,'ID-53'!B88,'ID-57'!B88,'ID-59'!B88,'ID-70'!B88,'ID-71'!B88)</f>
        <v>1.6179200355397783</v>
      </c>
      <c r="C81" s="1">
        <f>STDEV('ID-08'!B88,'ID-09'!B88,'ID-11'!C88,'ID-14'!C88,'ID-18'!B88,'ID-24'!C88,'ID-26'!C88,'ID-29'!C88,'ID-30'!C88,'ID-34'!C88,'ID-36'!B88,'ID-38'!C88,'ID-39'!C88,'ID-40'!C88,'ID-44'!C88,'ID-45'!C88,'ID-57'!C88,'ID-59'!C88)</f>
        <v>0.68671466991144103</v>
      </c>
      <c r="D81" s="1">
        <f>STDEV('ID-13'!C88,'ID-14'!D88,'ID-15'!C88,'ID-16'!B88,'ID-18'!C88,'ID-26'!D88,'ID-29'!D88,'ID-30'!D88,'ID-33'!C88,'ID-34'!D88,'ID-36'!C88,'ID-37'!C88,'ID-38'!D88,'ID-39'!D88,'ID-40'!D88,'ID-45'!D88,'ID-59'!D88,'ID-71'!C88)</f>
        <v>1.5055054414733167</v>
      </c>
      <c r="E81" s="1">
        <f>STDEV('ID-03'!B88,'ID-09'!C88,'ID-13'!D88,'ID-15'!D88,'ID-16'!C88,'ID-18'!D88,'ID-24'!D88,'ID-29'!E88,'ID-30'!E88,'ID-33'!D88,'ID-34'!E88,'ID-36'!D88,'ID-38'!E88,'ID-39'!E88,'ID-40'!E88,'ID-44'!D88,'ID-45'!E88,'ID-57'!D88,'ID-70'!C88,'ID-71'!D88)</f>
        <v>1.8936486336401301</v>
      </c>
      <c r="F81" s="1">
        <f>STDEV('ID-01'!B88,'ID-02'!B88,'ID-03'!C88,'ID-06'!B88,'ID-08'!C88,'ID-09'!D88,'ID-12'!B88,'ID-16'!D88,'ID-18'!E88,'ID-24'!E88,'ID-29'!F88,'ID-33'!E88,'ID-34'!F88,'ID-36'!E88,'ID-38'!F88,'ID-39'!F88,'ID-40'!F88,'ID-45'!F88,'ID-53'!C88,'ID-54'!B88,'ID-57'!E88,'ID-71'!E88)</f>
        <v>2.7544826569841034</v>
      </c>
      <c r="G81" s="1">
        <f>STDEV('ID-01'!C88,'ID-02'!C88,'ID-03'!D88,'ID-07'!B88,'ID-08'!D88,'ID-11'!D88,'ID-18'!F88,'ID-24'!F88,'ID-29'!G88,'ID-31'!B88,'ID-33'!F88,'ID-34'!G88,'ID-36'!F88,'ID-39'!G88,'ID-40'!G88,'ID-44'!E88,'ID-45'!G88,'ID-50'!B88,'ID-53'!D88,'ID-54'!C88,'ID-57'!F88,'ID-59'!E88,'ID-70'!D88,'ID-71'!F88)</f>
        <v>2.6303193169411974</v>
      </c>
      <c r="H81" s="1">
        <f>STDEV('ID-03'!E88,'ID-11'!E88,'ID-13'!E88,'ID-15'!E88,'ID-16'!E88,'ID-18'!G88,'ID-24'!G88,'ID-29'!H88,'ID-30'!F88,'ID-31'!C88,'ID-33'!G88,'ID-34'!H88,'ID-40'!H88,'ID-44'!F88,'ID-45'!H88,'ID-54'!D88,'ID-57'!G88,'ID-59'!F88,'ID-70'!E88,'ID-71'!G88)</f>
        <v>1.7694985869146747</v>
      </c>
      <c r="I81" s="1">
        <f>STDEV('ID-12'!C88,'ID-18'!H88,'ID-24'!H88,'ID-29'!I88,'ID-40'!I88,'ID-44'!G88,'ID-45'!I88,'ID-59'!G88)</f>
        <v>2.0903834873556297</v>
      </c>
      <c r="J81" s="1">
        <f>STDEV('ID-31'!D88,'ID-40'!J88,'ID-44'!H88,'ID-45'!J88,'ID-57'!H88)</f>
        <v>1.7592583786402747</v>
      </c>
      <c r="K81" s="1">
        <f>STDEV('ID-26'!E88,'ID-31'!E88,'ID-34'!I88,'ID-36'!G88,'ID-40'!K88,'ID-44'!I88,'ID-57'!I88)</f>
        <v>2.9223506688974314</v>
      </c>
      <c r="M81" s="1">
        <v>9.625</v>
      </c>
      <c r="N81" s="70">
        <f t="shared" si="10"/>
        <v>2.6954547792092706E-4</v>
      </c>
      <c r="O81" s="1">
        <f t="shared" si="11"/>
        <v>1.1440666400724608E-4</v>
      </c>
      <c r="P81" s="1">
        <f t="shared" si="12"/>
        <v>2.5081720654945459E-4</v>
      </c>
      <c r="Q81" s="1">
        <f t="shared" si="13"/>
        <v>3.1548186236444569E-4</v>
      </c>
      <c r="R81" s="1">
        <f t="shared" si="14"/>
        <v>4.5889681065355164E-4</v>
      </c>
      <c r="S81" s="1">
        <f t="shared" si="15"/>
        <v>4.3821119820240353E-4</v>
      </c>
      <c r="T81" s="1">
        <f t="shared" si="16"/>
        <v>2.9479846457998481E-4</v>
      </c>
      <c r="U81" s="1">
        <f t="shared" si="17"/>
        <v>3.4825788899344796E-4</v>
      </c>
      <c r="V81" s="1">
        <f t="shared" si="18"/>
        <v>2.9309244588146977E-4</v>
      </c>
      <c r="W81" s="1">
        <f t="shared" si="19"/>
        <v>4.8686362143831214E-4</v>
      </c>
    </row>
    <row r="82" spans="1:23" x14ac:dyDescent="0.25">
      <c r="A82" s="1">
        <v>9.75</v>
      </c>
      <c r="B82" s="1">
        <f>STDEV('ID-11'!B89,'ID-13'!B89,'ID-14'!B89,'ID-15'!B89,'ID-24'!B89,'ID-26'!B89,'ID-29'!B89,'ID-30'!B89,'ID-32'!B89,'ID-33'!B89,'ID-34'!B89,'ID-37'!B89,'ID-38'!B89,'ID-39'!B89,'ID-40'!B89,'ID-44'!B89,'ID-45'!B89,'ID-53'!B89,'ID-57'!B89,'ID-59'!B89,'ID-70'!B89,'ID-71'!B89)</f>
        <v>1.6193257325937298</v>
      </c>
      <c r="C82" s="1">
        <f>STDEV('ID-08'!B89,'ID-09'!B89,'ID-11'!C89,'ID-14'!C89,'ID-18'!B89,'ID-24'!C89,'ID-26'!C89,'ID-29'!C89,'ID-30'!C89,'ID-34'!C89,'ID-36'!B89,'ID-38'!C89,'ID-39'!C89,'ID-40'!C89,'ID-44'!C89,'ID-45'!C89,'ID-57'!C89,'ID-59'!C89)</f>
        <v>0.68679187635483019</v>
      </c>
      <c r="D82" s="1">
        <f>STDEV('ID-13'!C89,'ID-14'!D89,'ID-15'!C89,'ID-16'!B89,'ID-18'!C89,'ID-26'!D89,'ID-29'!D89,'ID-30'!D89,'ID-33'!C89,'ID-34'!D89,'ID-36'!C89,'ID-37'!C89,'ID-38'!D89,'ID-39'!D89,'ID-40'!D89,'ID-45'!D89,'ID-59'!D89,'ID-71'!C89)</f>
        <v>1.4919744626584115</v>
      </c>
      <c r="E82" s="1">
        <f>STDEV('ID-03'!B89,'ID-09'!C89,'ID-13'!D89,'ID-15'!D89,'ID-16'!C89,'ID-18'!D89,'ID-24'!D89,'ID-29'!E89,'ID-30'!E89,'ID-33'!D89,'ID-34'!E89,'ID-36'!D89,'ID-38'!E89,'ID-39'!E89,'ID-40'!E89,'ID-44'!D89,'ID-45'!E89,'ID-57'!D89,'ID-70'!C89,'ID-71'!D89)</f>
        <v>1.9064495735410774</v>
      </c>
      <c r="F82" s="1">
        <f>STDEV('ID-01'!B89,'ID-02'!B89,'ID-03'!C89,'ID-06'!B89,'ID-08'!C89,'ID-09'!D89,'ID-12'!B89,'ID-16'!D89,'ID-18'!E89,'ID-24'!E89,'ID-29'!F89,'ID-33'!E89,'ID-34'!F89,'ID-36'!E89,'ID-38'!F89,'ID-39'!F89,'ID-40'!F89,'ID-45'!F89,'ID-53'!C89,'ID-54'!B89,'ID-57'!E89,'ID-71'!E89)</f>
        <v>2.7525899021348916</v>
      </c>
      <c r="G82" s="1">
        <f>STDEV('ID-01'!C89,'ID-02'!C89,'ID-03'!D89,'ID-07'!B89,'ID-08'!D89,'ID-11'!D89,'ID-18'!F89,'ID-24'!F89,'ID-29'!G89,'ID-31'!B89,'ID-33'!F89,'ID-34'!G89,'ID-36'!F89,'ID-39'!G89,'ID-40'!G89,'ID-44'!E89,'ID-45'!G89,'ID-50'!B89,'ID-53'!D89,'ID-54'!C89,'ID-57'!F89,'ID-59'!E89,'ID-70'!D89,'ID-71'!F89)</f>
        <v>2.6380821543183481</v>
      </c>
      <c r="H82" s="1">
        <f>STDEV('ID-03'!E89,'ID-11'!E89,'ID-13'!E89,'ID-15'!E89,'ID-16'!E89,'ID-18'!G89,'ID-24'!G89,'ID-29'!H89,'ID-30'!F89,'ID-31'!C89,'ID-33'!G89,'ID-34'!H89,'ID-40'!H89,'ID-44'!F89,'ID-45'!H89,'ID-54'!D89,'ID-57'!G89,'ID-59'!F89,'ID-70'!E89,'ID-71'!G89)</f>
        <v>1.7577035079498169</v>
      </c>
      <c r="I82" s="1">
        <f>STDEV('ID-12'!C89,'ID-18'!H89,'ID-24'!H89,'ID-29'!I89,'ID-40'!I89,'ID-44'!G89,'ID-45'!I89,'ID-59'!G89)</f>
        <v>2.0945255410379935</v>
      </c>
      <c r="J82" s="1">
        <f>STDEV('ID-31'!D89,'ID-40'!J89,'ID-44'!H89,'ID-45'!J89,'ID-57'!H89)</f>
        <v>1.7051365432425256</v>
      </c>
      <c r="K82" s="1">
        <f>STDEV('ID-26'!E89,'ID-31'!E89,'ID-34'!I89,'ID-36'!G89,'ID-40'!K89,'ID-44'!I89,'ID-57'!I89)</f>
        <v>2.9242020285416181</v>
      </c>
      <c r="M82" s="1">
        <v>9.75</v>
      </c>
      <c r="N82" s="70">
        <f t="shared" si="10"/>
        <v>2.6977966705011539E-4</v>
      </c>
      <c r="O82" s="1">
        <f t="shared" si="11"/>
        <v>1.1441952660071471E-4</v>
      </c>
      <c r="P82" s="1">
        <f t="shared" si="12"/>
        <v>2.4856294547889138E-4</v>
      </c>
      <c r="Q82" s="1">
        <f t="shared" si="13"/>
        <v>3.1761449895194354E-4</v>
      </c>
      <c r="R82" s="1">
        <f t="shared" si="14"/>
        <v>4.5858147769567295E-4</v>
      </c>
      <c r="S82" s="1">
        <f t="shared" si="15"/>
        <v>4.3950448690943683E-4</v>
      </c>
      <c r="T82" s="1">
        <f t="shared" si="16"/>
        <v>2.9283340442443951E-4</v>
      </c>
      <c r="U82" s="1">
        <f t="shared" si="17"/>
        <v>3.4894795513692973E-4</v>
      </c>
      <c r="V82" s="1">
        <f t="shared" si="18"/>
        <v>2.8407574810420478E-4</v>
      </c>
      <c r="W82" s="1">
        <f t="shared" si="19"/>
        <v>4.8717205795503364E-4</v>
      </c>
    </row>
    <row r="83" spans="1:23" x14ac:dyDescent="0.25">
      <c r="A83" s="1">
        <v>9.875</v>
      </c>
      <c r="B83" s="1">
        <f>STDEV('ID-11'!B90,'ID-13'!B90,'ID-14'!B90,'ID-15'!B90,'ID-24'!B90,'ID-26'!B90,'ID-29'!B90,'ID-30'!B90,'ID-32'!B90,'ID-33'!B90,'ID-34'!B90,'ID-37'!B90,'ID-38'!B90,'ID-39'!B90,'ID-40'!B90,'ID-44'!B90,'ID-45'!B90,'ID-53'!B90,'ID-57'!B90,'ID-59'!B90,'ID-70'!B90,'ID-71'!B90)</f>
        <v>1.6313148142539271</v>
      </c>
      <c r="C83" s="1">
        <f>STDEV('ID-08'!B90,'ID-09'!B90,'ID-11'!C90,'ID-14'!C90,'ID-18'!B90,'ID-24'!C90,'ID-26'!C90,'ID-29'!C90,'ID-30'!C90,'ID-34'!C90,'ID-36'!B90,'ID-38'!C90,'ID-39'!C90,'ID-40'!C90,'ID-44'!C90,'ID-45'!C90,'ID-57'!C90,'ID-59'!C90)</f>
        <v>0.65958924474884051</v>
      </c>
      <c r="D83" s="1">
        <f>STDEV('ID-13'!C90,'ID-14'!D90,'ID-15'!C90,'ID-16'!B90,'ID-18'!C90,'ID-26'!D90,'ID-29'!D90,'ID-30'!D90,'ID-33'!C90,'ID-34'!D90,'ID-36'!C90,'ID-37'!C90,'ID-38'!D90,'ID-39'!D90,'ID-40'!D90,'ID-45'!D90,'ID-59'!D90,'ID-71'!C90)</f>
        <v>1.4968778811813011</v>
      </c>
      <c r="E83" s="1">
        <f>STDEV('ID-03'!B90,'ID-09'!C90,'ID-13'!D90,'ID-15'!D90,'ID-16'!C90,'ID-18'!D90,'ID-24'!D90,'ID-29'!E90,'ID-30'!E90,'ID-33'!D90,'ID-34'!E90,'ID-36'!D90,'ID-38'!E90,'ID-39'!E90,'ID-40'!E90,'ID-44'!D90,'ID-45'!E90,'ID-57'!D90,'ID-70'!C90,'ID-71'!D90)</f>
        <v>1.906969863438875</v>
      </c>
      <c r="F83" s="1">
        <f>STDEV('ID-01'!B90,'ID-02'!B90,'ID-03'!C90,'ID-06'!B90,'ID-08'!C90,'ID-09'!D90,'ID-12'!B90,'ID-16'!D90,'ID-18'!E90,'ID-24'!E90,'ID-29'!F90,'ID-33'!E90,'ID-34'!F90,'ID-36'!E90,'ID-38'!F90,'ID-39'!F90,'ID-40'!F90,'ID-45'!F90,'ID-53'!C90,'ID-54'!B90,'ID-57'!E90,'ID-71'!E90)</f>
        <v>2.7440247455697944</v>
      </c>
      <c r="G83" s="1">
        <f>STDEV('ID-01'!C90,'ID-02'!C90,'ID-03'!D90,'ID-07'!B90,'ID-08'!D90,'ID-11'!D90,'ID-18'!F90,'ID-24'!F90,'ID-29'!G90,'ID-31'!B90,'ID-33'!F90,'ID-34'!G90,'ID-36'!F90,'ID-39'!G90,'ID-40'!G90,'ID-44'!E90,'ID-45'!G90,'ID-50'!B90,'ID-53'!D90,'ID-54'!C90,'ID-57'!F90,'ID-59'!E90,'ID-70'!D90,'ID-71'!F90)</f>
        <v>2.6324071560219329</v>
      </c>
      <c r="H83" s="1">
        <f>STDEV('ID-03'!E90,'ID-11'!E90,'ID-13'!E90,'ID-15'!E90,'ID-16'!E90,'ID-18'!G90,'ID-24'!G90,'ID-29'!H90,'ID-30'!F90,'ID-31'!C90,'ID-33'!G90,'ID-34'!H90,'ID-40'!H90,'ID-44'!F90,'ID-45'!H90,'ID-54'!D90,'ID-57'!G90,'ID-59'!F90,'ID-70'!E90,'ID-71'!G90)</f>
        <v>1.7617234874106076</v>
      </c>
      <c r="I83" s="1">
        <f>STDEV('ID-12'!C90,'ID-18'!H90,'ID-24'!H90,'ID-29'!I90,'ID-40'!I90,'ID-44'!G90,'ID-45'!I90,'ID-59'!G90)</f>
        <v>2.0225769041675927</v>
      </c>
      <c r="J83" s="1">
        <f>STDEV('ID-31'!D90,'ID-40'!J90,'ID-44'!H90,'ID-45'!J90,'ID-57'!H90)</f>
        <v>1.6996725402238053</v>
      </c>
      <c r="K83" s="1">
        <f>STDEV('ID-26'!E90,'ID-31'!E90,'ID-34'!I90,'ID-36'!G90,'ID-40'!K90,'ID-44'!I90,'ID-57'!I90)</f>
        <v>2.9070380472965192</v>
      </c>
      <c r="M83" s="1">
        <v>9.875</v>
      </c>
      <c r="N83" s="70">
        <f t="shared" si="10"/>
        <v>2.7177704805470427E-4</v>
      </c>
      <c r="O83" s="1">
        <f t="shared" si="11"/>
        <v>1.0988756817515684E-4</v>
      </c>
      <c r="P83" s="1">
        <f t="shared" si="12"/>
        <v>2.4937985500480479E-4</v>
      </c>
      <c r="Q83" s="1">
        <f t="shared" si="13"/>
        <v>3.1770117924891659E-4</v>
      </c>
      <c r="R83" s="1">
        <f t="shared" si="14"/>
        <v>4.5715452261192778E-4</v>
      </c>
      <c r="S83" s="1">
        <f t="shared" si="15"/>
        <v>4.3855903219325407E-4</v>
      </c>
      <c r="T83" s="1">
        <f t="shared" si="16"/>
        <v>2.9350313300260722E-4</v>
      </c>
      <c r="U83" s="1">
        <f t="shared" si="17"/>
        <v>3.3696131223432096E-4</v>
      </c>
      <c r="V83" s="1">
        <f t="shared" si="18"/>
        <v>2.8316544520128598E-4</v>
      </c>
      <c r="W83" s="1">
        <f t="shared" si="19"/>
        <v>4.8431253867960015E-4</v>
      </c>
    </row>
    <row r="84" spans="1:23" x14ac:dyDescent="0.25">
      <c r="A84" s="1">
        <v>10</v>
      </c>
      <c r="B84" s="1">
        <f>STDEV('ID-11'!B91,'ID-13'!B91,'ID-14'!B91,'ID-15'!B91,'ID-24'!B91,'ID-26'!B91,'ID-29'!B91,'ID-30'!B91,'ID-32'!B91,'ID-33'!B91,'ID-34'!B91,'ID-37'!B91,'ID-38'!B91,'ID-39'!B91,'ID-40'!B91,'ID-44'!B91,'ID-45'!B91,'ID-53'!B91,'ID-57'!B91,'ID-59'!B91,'ID-70'!B91,'ID-71'!B91)</f>
        <v>1.6336741484432999</v>
      </c>
      <c r="C84" s="1">
        <f>STDEV('ID-08'!B91,'ID-09'!B91,'ID-11'!C91,'ID-14'!C91,'ID-18'!B91,'ID-24'!C91,'ID-26'!C91,'ID-29'!C91,'ID-30'!C91,'ID-34'!C91,'ID-36'!B91,'ID-38'!C91,'ID-39'!C91,'ID-40'!C91,'ID-44'!C91,'ID-45'!C91,'ID-57'!C91,'ID-59'!C91)</f>
        <v>0.63791773554745568</v>
      </c>
      <c r="D84" s="1">
        <f>STDEV('ID-13'!C91,'ID-14'!D91,'ID-15'!C91,'ID-16'!B91,'ID-18'!C91,'ID-26'!D91,'ID-29'!D91,'ID-30'!D91,'ID-33'!C91,'ID-34'!D91,'ID-36'!C91,'ID-37'!C91,'ID-38'!D91,'ID-39'!D91,'ID-40'!D91,'ID-45'!D91,'ID-59'!D91,'ID-71'!C91)</f>
        <v>1.502533288762135</v>
      </c>
      <c r="E84" s="1">
        <f>STDEV('ID-03'!B91,'ID-09'!C91,'ID-13'!D91,'ID-15'!D91,'ID-16'!C91,'ID-18'!D91,'ID-24'!D91,'ID-29'!E91,'ID-30'!E91,'ID-33'!D91,'ID-34'!E91,'ID-36'!D91,'ID-38'!E91,'ID-39'!E91,'ID-40'!E91,'ID-44'!D91,'ID-45'!E91,'ID-57'!D91,'ID-70'!C91,'ID-71'!D91)</f>
        <v>1.9221150979803814</v>
      </c>
      <c r="F84" s="1">
        <f>STDEV('ID-01'!B91,'ID-02'!B91,'ID-03'!C91,'ID-06'!B91,'ID-08'!C91,'ID-09'!D91,'ID-12'!B91,'ID-16'!D91,'ID-18'!E91,'ID-24'!E91,'ID-29'!F91,'ID-33'!E91,'ID-34'!F91,'ID-36'!E91,'ID-38'!F91,'ID-39'!F91,'ID-40'!F91,'ID-45'!F91,'ID-53'!C91,'ID-54'!B91,'ID-57'!E91,'ID-71'!E91)</f>
        <v>2.7402284338153615</v>
      </c>
      <c r="G84" s="1">
        <f>STDEV('ID-01'!C91,'ID-02'!C91,'ID-03'!D91,'ID-07'!B91,'ID-08'!D91,'ID-11'!D91,'ID-18'!F91,'ID-24'!F91,'ID-29'!G91,'ID-31'!B91,'ID-33'!F91,'ID-34'!G91,'ID-36'!F91,'ID-39'!G91,'ID-40'!G91,'ID-44'!E91,'ID-45'!G91,'ID-50'!B91,'ID-53'!D91,'ID-54'!C91,'ID-57'!F91,'ID-59'!E91,'ID-70'!D91,'ID-71'!F91)</f>
        <v>2.629667926792906</v>
      </c>
      <c r="H84" s="1">
        <f>STDEV('ID-03'!E91,'ID-11'!E91,'ID-13'!E91,'ID-15'!E91,'ID-16'!E91,'ID-18'!G91,'ID-24'!G91,'ID-29'!H91,'ID-30'!F91,'ID-31'!C91,'ID-33'!G91,'ID-34'!H91,'ID-40'!H91,'ID-44'!F91,'ID-45'!H91,'ID-54'!D91,'ID-57'!G91,'ID-59'!F91,'ID-70'!E91,'ID-71'!G91)</f>
        <v>1.7820502409610806</v>
      </c>
      <c r="I84" s="1">
        <f>STDEV('ID-12'!C91,'ID-18'!H91,'ID-24'!H91,'ID-29'!I91,'ID-40'!I91,'ID-44'!G91,'ID-45'!I91,'ID-59'!G91)</f>
        <v>1.9477311180932266</v>
      </c>
      <c r="J84" s="1">
        <f>STDEV('ID-31'!D91,'ID-40'!J91,'ID-44'!H91,'ID-45'!J91,'ID-57'!H91)</f>
        <v>1.6935542693397698</v>
      </c>
      <c r="K84" s="1">
        <f>STDEV('ID-26'!E91,'ID-31'!E91,'ID-34'!I91,'ID-36'!G91,'ID-40'!K91,'ID-44'!I91,'ID-57'!I91)</f>
        <v>2.9351596162002349</v>
      </c>
      <c r="M84" s="1">
        <v>10</v>
      </c>
      <c r="N84" s="70">
        <f t="shared" si="10"/>
        <v>2.7217011313065379E-4</v>
      </c>
      <c r="O84" s="1">
        <f t="shared" si="11"/>
        <v>1.0627709474220612E-4</v>
      </c>
      <c r="P84" s="1">
        <f t="shared" si="12"/>
        <v>2.503220459077717E-4</v>
      </c>
      <c r="Q84" s="1">
        <f t="shared" si="13"/>
        <v>3.2022437532353156E-4</v>
      </c>
      <c r="R84" s="1">
        <f t="shared" si="14"/>
        <v>4.5652205707363928E-4</v>
      </c>
      <c r="S84" s="1">
        <f t="shared" si="15"/>
        <v>4.3810267660369815E-4</v>
      </c>
      <c r="T84" s="1">
        <f t="shared" si="16"/>
        <v>2.9688957014411605E-4</v>
      </c>
      <c r="U84" s="1">
        <f t="shared" si="17"/>
        <v>3.244920042743316E-4</v>
      </c>
      <c r="V84" s="1">
        <f t="shared" si="18"/>
        <v>2.821461412720057E-4</v>
      </c>
      <c r="W84" s="1">
        <f t="shared" si="19"/>
        <v>4.8899759205895917E-4</v>
      </c>
    </row>
    <row r="85" spans="1:23" x14ac:dyDescent="0.25">
      <c r="A85" s="1">
        <v>10.125</v>
      </c>
      <c r="B85" s="1">
        <f>STDEV('ID-11'!B92,'ID-13'!B92,'ID-14'!B92,'ID-15'!B92,'ID-24'!B92,'ID-26'!B92,'ID-29'!B92,'ID-30'!B92,'ID-32'!B92,'ID-33'!B92,'ID-34'!B92,'ID-37'!B92,'ID-38'!B92,'ID-39'!B92,'ID-40'!B92,'ID-44'!B92,'ID-45'!B92,'ID-53'!B92,'ID-57'!B92,'ID-59'!B92,'ID-70'!B92,'ID-71'!B92)</f>
        <v>1.6489722829337421</v>
      </c>
      <c r="C85" s="1">
        <f>STDEV('ID-08'!B92,'ID-09'!B92,'ID-11'!C92,'ID-14'!C92,'ID-18'!B92,'ID-24'!C92,'ID-26'!C92,'ID-29'!C92,'ID-30'!C92,'ID-34'!C92,'ID-36'!B92,'ID-38'!C92,'ID-39'!C92,'ID-40'!C92,'ID-44'!C92,'ID-45'!C92,'ID-57'!C92,'ID-59'!C92)</f>
        <v>0.62686915436743074</v>
      </c>
      <c r="D85" s="1">
        <f>STDEV('ID-13'!C92,'ID-14'!D92,'ID-15'!C92,'ID-16'!B92,'ID-18'!C92,'ID-26'!D92,'ID-29'!D92,'ID-30'!D92,'ID-33'!C92,'ID-34'!D92,'ID-36'!C92,'ID-37'!C92,'ID-38'!D92,'ID-39'!D92,'ID-40'!D92,'ID-45'!D92,'ID-59'!D92,'ID-71'!C92)</f>
        <v>1.5317782418139285</v>
      </c>
      <c r="E85" s="1">
        <f>STDEV('ID-03'!B92,'ID-09'!C92,'ID-13'!D92,'ID-15'!D92,'ID-16'!C92,'ID-18'!D92,'ID-24'!D92,'ID-29'!E92,'ID-30'!E92,'ID-33'!D92,'ID-34'!E92,'ID-36'!D92,'ID-38'!E92,'ID-39'!E92,'ID-40'!E92,'ID-44'!D92,'ID-45'!E92,'ID-57'!D92,'ID-70'!C92,'ID-71'!D92)</f>
        <v>1.8862889909083103</v>
      </c>
      <c r="F85" s="1">
        <f>STDEV('ID-01'!B92,'ID-02'!B92,'ID-03'!C92,'ID-06'!B92,'ID-08'!C92,'ID-09'!D92,'ID-12'!B92,'ID-16'!D92,'ID-18'!E92,'ID-24'!E92,'ID-29'!F92,'ID-33'!E92,'ID-34'!F92,'ID-36'!E92,'ID-38'!F92,'ID-39'!F92,'ID-40'!F92,'ID-45'!F92,'ID-53'!C92,'ID-54'!B92,'ID-57'!E92,'ID-71'!E92)</f>
        <v>2.7373933457897142</v>
      </c>
      <c r="G85" s="1">
        <f>STDEV('ID-01'!C92,'ID-02'!C92,'ID-03'!D92,'ID-07'!B92,'ID-08'!D92,'ID-11'!D92,'ID-18'!F92,'ID-24'!F92,'ID-29'!G92,'ID-31'!B92,'ID-33'!F92,'ID-34'!G92,'ID-36'!F92,'ID-39'!G92,'ID-40'!G92,'ID-44'!E92,'ID-45'!G92,'ID-50'!B92,'ID-53'!D92,'ID-54'!C92,'ID-57'!F92,'ID-59'!E92,'ID-70'!D92,'ID-71'!F92)</f>
        <v>2.6288900820622843</v>
      </c>
      <c r="H85" s="1">
        <f>STDEV('ID-03'!E92,'ID-11'!E92,'ID-13'!E92,'ID-15'!E92,'ID-16'!E92,'ID-18'!G92,'ID-24'!G92,'ID-29'!H92,'ID-30'!F92,'ID-31'!C92,'ID-33'!G92,'ID-34'!H92,'ID-40'!H92,'ID-44'!F92,'ID-45'!H92,'ID-54'!D92,'ID-57'!G92,'ID-59'!F92,'ID-70'!E92,'ID-71'!G92)</f>
        <v>1.8004395055979159</v>
      </c>
      <c r="I85" s="1">
        <f>STDEV('ID-12'!C92,'ID-18'!H92,'ID-24'!H92,'ID-29'!I92,'ID-40'!I92,'ID-44'!G92,'ID-45'!I92,'ID-59'!G92)</f>
        <v>1.9461283219774841</v>
      </c>
      <c r="J85" s="1">
        <f>STDEV('ID-31'!D92,'ID-40'!J92,'ID-44'!H92,'ID-45'!J92,'ID-57'!H92)</f>
        <v>1.6977796550609887</v>
      </c>
      <c r="K85" s="1">
        <f>STDEV('ID-26'!E92,'ID-31'!E92,'ID-34'!I92,'ID-36'!G92,'ID-40'!K92,'ID-44'!I92,'ID-57'!I92)</f>
        <v>2.9919153011453443</v>
      </c>
      <c r="M85" s="1">
        <v>10.125</v>
      </c>
      <c r="N85" s="70">
        <f t="shared" si="10"/>
        <v>2.7471878233676148E-4</v>
      </c>
      <c r="O85" s="1">
        <f t="shared" si="11"/>
        <v>1.0443640111761396E-4</v>
      </c>
      <c r="P85" s="1">
        <f t="shared" si="12"/>
        <v>2.5519425508620052E-4</v>
      </c>
      <c r="Q85" s="1">
        <f t="shared" si="13"/>
        <v>3.1425574588532453E-4</v>
      </c>
      <c r="R85" s="1">
        <f t="shared" si="14"/>
        <v>4.560497314085664E-4</v>
      </c>
      <c r="S85" s="1">
        <f t="shared" si="15"/>
        <v>4.3797308767157657E-4</v>
      </c>
      <c r="T85" s="1">
        <f t="shared" si="16"/>
        <v>2.9995322163261281E-4</v>
      </c>
      <c r="U85" s="1">
        <f t="shared" si="17"/>
        <v>3.2422497844144887E-4</v>
      </c>
      <c r="V85" s="1">
        <f t="shared" si="18"/>
        <v>2.8285009053316074E-4</v>
      </c>
      <c r="W85" s="1">
        <f t="shared" si="19"/>
        <v>4.9845308917081444E-4</v>
      </c>
    </row>
    <row r="86" spans="1:23" x14ac:dyDescent="0.25">
      <c r="A86" s="1">
        <v>10.25</v>
      </c>
      <c r="B86" s="1">
        <f>STDEV('ID-11'!B93,'ID-13'!B93,'ID-14'!B93,'ID-15'!B93,'ID-24'!B93,'ID-26'!B93,'ID-29'!B93,'ID-30'!B93,'ID-32'!B93,'ID-33'!B93,'ID-34'!B93,'ID-37'!B93,'ID-38'!B93,'ID-39'!B93,'ID-40'!B93,'ID-44'!B93,'ID-45'!B93,'ID-53'!B93,'ID-57'!B93,'ID-59'!B93,'ID-70'!B93,'ID-71'!B93)</f>
        <v>1.6537745741049301</v>
      </c>
      <c r="C86" s="1">
        <f>STDEV('ID-08'!B93,'ID-09'!B93,'ID-11'!C93,'ID-14'!C93,'ID-18'!B93,'ID-24'!C93,'ID-26'!C93,'ID-29'!C93,'ID-30'!C93,'ID-34'!C93,'ID-36'!B93,'ID-38'!C93,'ID-39'!C93,'ID-40'!C93,'ID-44'!C93,'ID-45'!C93,'ID-57'!C93,'ID-59'!C93)</f>
        <v>0.62968058734127541</v>
      </c>
      <c r="D86" s="1">
        <f>STDEV('ID-13'!C93,'ID-14'!D93,'ID-15'!C93,'ID-16'!B93,'ID-18'!C93,'ID-26'!D93,'ID-29'!D93,'ID-30'!D93,'ID-33'!C93,'ID-34'!D93,'ID-36'!C93,'ID-37'!C93,'ID-38'!D93,'ID-39'!D93,'ID-40'!D93,'ID-45'!D93,'ID-59'!D93,'ID-71'!C93)</f>
        <v>1.5365700607882231</v>
      </c>
      <c r="E86" s="1">
        <f>STDEV('ID-03'!B93,'ID-09'!C93,'ID-13'!D93,'ID-15'!D93,'ID-16'!C93,'ID-18'!D93,'ID-24'!D93,'ID-29'!E93,'ID-30'!E93,'ID-33'!D93,'ID-34'!E93,'ID-36'!D93,'ID-38'!E93,'ID-39'!E93,'ID-40'!E93,'ID-44'!D93,'ID-45'!E93,'ID-57'!D93,'ID-70'!C93,'ID-71'!D93)</f>
        <v>1.919554656384723</v>
      </c>
      <c r="F86" s="1">
        <f>STDEV('ID-01'!B93,'ID-02'!B93,'ID-03'!C93,'ID-06'!B93,'ID-08'!C93,'ID-09'!D93,'ID-12'!B93,'ID-16'!D93,'ID-18'!E93,'ID-24'!E93,'ID-29'!F93,'ID-33'!E93,'ID-34'!F93,'ID-36'!E93,'ID-38'!F93,'ID-39'!F93,'ID-40'!F93,'ID-45'!F93,'ID-53'!C93,'ID-54'!B93,'ID-57'!E93,'ID-71'!E93)</f>
        <v>2.7439839590383004</v>
      </c>
      <c r="G86" s="1">
        <f>STDEV('ID-01'!C93,'ID-02'!C93,'ID-03'!D93,'ID-07'!B93,'ID-08'!D93,'ID-11'!D93,'ID-18'!F93,'ID-24'!F93,'ID-29'!G93,'ID-31'!B93,'ID-33'!F93,'ID-34'!G93,'ID-36'!F93,'ID-39'!G93,'ID-40'!G93,'ID-44'!E93,'ID-45'!G93,'ID-50'!B93,'ID-53'!D93,'ID-54'!C93,'ID-57'!F93,'ID-59'!E93,'ID-70'!D93,'ID-71'!F93)</f>
        <v>2.621186936065464</v>
      </c>
      <c r="H86" s="1">
        <f>STDEV('ID-03'!E93,'ID-11'!E93,'ID-13'!E93,'ID-15'!E93,'ID-16'!E93,'ID-18'!G93,'ID-24'!G93,'ID-29'!H93,'ID-30'!F93,'ID-31'!C93,'ID-33'!G93,'ID-34'!H93,'ID-40'!H93,'ID-44'!F93,'ID-45'!H93,'ID-54'!D93,'ID-57'!G93,'ID-59'!F93,'ID-70'!E93,'ID-71'!G93)</f>
        <v>1.8099718773876821</v>
      </c>
      <c r="I86" s="1">
        <f>STDEV('ID-12'!C93,'ID-18'!H93,'ID-24'!H93,'ID-29'!I93,'ID-40'!I93,'ID-44'!G93,'ID-45'!I93,'ID-59'!G93)</f>
        <v>2.0799015610944034</v>
      </c>
      <c r="J86" s="1">
        <f>STDEV('ID-31'!D93,'ID-40'!J93,'ID-44'!H93,'ID-45'!J93,'ID-57'!H93)</f>
        <v>1.6994334797557376</v>
      </c>
      <c r="K86" s="1">
        <f>STDEV('ID-26'!E93,'ID-31'!E93,'ID-34'!I93,'ID-36'!G93,'ID-40'!K93,'ID-44'!I93,'ID-57'!I93)</f>
        <v>3.0032031382790523</v>
      </c>
      <c r="M86" s="1">
        <v>10.25</v>
      </c>
      <c r="N86" s="70">
        <f t="shared" si="10"/>
        <v>2.7551884404588135E-4</v>
      </c>
      <c r="O86" s="1">
        <f t="shared" si="11"/>
        <v>1.0490478585105649E-4</v>
      </c>
      <c r="P86" s="1">
        <f t="shared" si="12"/>
        <v>2.5599257212731799E-4</v>
      </c>
      <c r="Q86" s="1">
        <f t="shared" si="13"/>
        <v>3.1979780575369486E-4</v>
      </c>
      <c r="R86" s="1">
        <f t="shared" si="14"/>
        <v>4.5714772757578085E-4</v>
      </c>
      <c r="S86" s="1">
        <f t="shared" si="15"/>
        <v>4.3668974354850633E-4</v>
      </c>
      <c r="T86" s="1">
        <f t="shared" si="16"/>
        <v>3.0154131477278786E-4</v>
      </c>
      <c r="U86" s="1">
        <f t="shared" si="17"/>
        <v>3.4651160007832761E-4</v>
      </c>
      <c r="V86" s="1">
        <f t="shared" si="18"/>
        <v>2.831256177273059E-4</v>
      </c>
      <c r="W86" s="1">
        <f t="shared" si="19"/>
        <v>5.0033364283729018E-4</v>
      </c>
    </row>
    <row r="87" spans="1:23" x14ac:dyDescent="0.25">
      <c r="A87" s="1">
        <v>10.375</v>
      </c>
      <c r="B87" s="1">
        <f>STDEV('ID-11'!B94,'ID-13'!B94,'ID-14'!B94,'ID-15'!B94,'ID-24'!B94,'ID-26'!B94,'ID-29'!B94,'ID-30'!B94,'ID-32'!B94,'ID-33'!B94,'ID-34'!B94,'ID-37'!B94,'ID-38'!B94,'ID-39'!B94,'ID-40'!B94,'ID-44'!B94,'ID-45'!B94,'ID-53'!B94,'ID-57'!B94,'ID-59'!B94,'ID-70'!B94,'ID-71'!B94)</f>
        <v>1.6607000654908983</v>
      </c>
      <c r="C87" s="1">
        <f>STDEV('ID-08'!B94,'ID-09'!B94,'ID-11'!C94,'ID-14'!C94,'ID-18'!B94,'ID-24'!C94,'ID-26'!C94,'ID-29'!C94,'ID-30'!C94,'ID-34'!C94,'ID-36'!B94,'ID-38'!C94,'ID-39'!C94,'ID-40'!C94,'ID-44'!C94,'ID-45'!C94,'ID-57'!C94,'ID-59'!C94)</f>
        <v>0.64581933866018049</v>
      </c>
      <c r="D87" s="1">
        <f>STDEV('ID-13'!C94,'ID-14'!D94,'ID-15'!C94,'ID-16'!B94,'ID-18'!C94,'ID-26'!D94,'ID-29'!D94,'ID-30'!D94,'ID-33'!C94,'ID-34'!D94,'ID-36'!C94,'ID-37'!C94,'ID-38'!D94,'ID-39'!D94,'ID-40'!D94,'ID-45'!D94,'ID-59'!D94,'ID-71'!C94)</f>
        <v>1.5114777158177795</v>
      </c>
      <c r="E87" s="1">
        <f>STDEV('ID-03'!B94,'ID-09'!C94,'ID-13'!D94,'ID-15'!D94,'ID-16'!C94,'ID-18'!D94,'ID-24'!D94,'ID-29'!E94,'ID-30'!E94,'ID-33'!D94,'ID-34'!E94,'ID-36'!D94,'ID-38'!E94,'ID-39'!E94,'ID-40'!E94,'ID-44'!D94,'ID-45'!E94,'ID-57'!D94,'ID-70'!C94,'ID-71'!D94)</f>
        <v>1.9361683113188044</v>
      </c>
      <c r="F87" s="1">
        <f>STDEV('ID-01'!B94,'ID-02'!B94,'ID-03'!C94,'ID-06'!B94,'ID-08'!C94,'ID-09'!D94,'ID-12'!B94,'ID-16'!D94,'ID-18'!E94,'ID-24'!E94,'ID-29'!F94,'ID-33'!E94,'ID-34'!F94,'ID-36'!E94,'ID-38'!F94,'ID-39'!F94,'ID-40'!F94,'ID-45'!F94,'ID-53'!C94,'ID-54'!B94,'ID-57'!E94,'ID-71'!E94)</f>
        <v>2.7518800516156232</v>
      </c>
      <c r="G87" s="1">
        <f>STDEV('ID-01'!C94,'ID-02'!C94,'ID-03'!D94,'ID-07'!B94,'ID-08'!D94,'ID-11'!D94,'ID-18'!F94,'ID-24'!F94,'ID-29'!G94,'ID-31'!B94,'ID-33'!F94,'ID-34'!G94,'ID-36'!F94,'ID-39'!G94,'ID-40'!G94,'ID-44'!E94,'ID-45'!G94,'ID-50'!B94,'ID-53'!D94,'ID-54'!C94,'ID-57'!F94,'ID-59'!E94,'ID-70'!D94,'ID-71'!F94)</f>
        <v>2.6165764674812957</v>
      </c>
      <c r="H87" s="1">
        <f>STDEV('ID-03'!E94,'ID-11'!E94,'ID-13'!E94,'ID-15'!E94,'ID-16'!E94,'ID-18'!G94,'ID-24'!G94,'ID-29'!H94,'ID-30'!F94,'ID-31'!C94,'ID-33'!G94,'ID-34'!H94,'ID-40'!H94,'ID-44'!F94,'ID-45'!H94,'ID-54'!D94,'ID-57'!G94,'ID-59'!F94,'ID-70'!E94,'ID-71'!G94)</f>
        <v>1.7984234122978435</v>
      </c>
      <c r="I87" s="1">
        <f>STDEV('ID-12'!C94,'ID-18'!H94,'ID-24'!H94,'ID-29'!I94,'ID-40'!I94,'ID-44'!G94,'ID-45'!I94,'ID-59'!G94)</f>
        <v>2.1078433261038492</v>
      </c>
      <c r="J87" s="1">
        <f>STDEV('ID-31'!D94,'ID-40'!J94,'ID-44'!H94,'ID-45'!J94,'ID-57'!H94)</f>
        <v>1.7284912327783872</v>
      </c>
      <c r="K87" s="1">
        <f>STDEV('ID-26'!E94,'ID-31'!E94,'ID-34'!I94,'ID-36'!G94,'ID-40'!K94,'ID-44'!I94,'ID-57'!I94)</f>
        <v>3.0091960765684966</v>
      </c>
      <c r="M87" s="1">
        <v>10.375</v>
      </c>
      <c r="N87" s="70">
        <f t="shared" si="10"/>
        <v>2.7667263091078368E-4</v>
      </c>
      <c r="O87" s="1">
        <f t="shared" si="11"/>
        <v>1.0759350182078608E-4</v>
      </c>
      <c r="P87" s="1">
        <f t="shared" si="12"/>
        <v>2.5181218745524205E-4</v>
      </c>
      <c r="Q87" s="1">
        <f t="shared" si="13"/>
        <v>3.2256564066571284E-4</v>
      </c>
      <c r="R87" s="1">
        <f t="shared" si="14"/>
        <v>4.5846321659916286E-4</v>
      </c>
      <c r="S87" s="1">
        <f t="shared" si="15"/>
        <v>4.3592163948238391E-4</v>
      </c>
      <c r="T87" s="1">
        <f t="shared" si="16"/>
        <v>2.9961734048882075E-4</v>
      </c>
      <c r="U87" s="1">
        <f t="shared" si="17"/>
        <v>3.5116669812890129E-4</v>
      </c>
      <c r="V87" s="1">
        <f t="shared" si="18"/>
        <v>2.8796663938087931E-4</v>
      </c>
      <c r="W87" s="1">
        <f t="shared" si="19"/>
        <v>5.0133206635631156E-4</v>
      </c>
    </row>
    <row r="88" spans="1:23" x14ac:dyDescent="0.25">
      <c r="A88" s="1">
        <v>10.5</v>
      </c>
      <c r="B88" s="1">
        <f>STDEV('ID-11'!B95,'ID-13'!B95,'ID-14'!B95,'ID-15'!B95,'ID-24'!B95,'ID-26'!B95,'ID-29'!B95,'ID-30'!B95,'ID-32'!B95,'ID-33'!B95,'ID-34'!B95,'ID-37'!B95,'ID-38'!B95,'ID-39'!B95,'ID-40'!B95,'ID-44'!B95,'ID-45'!B95,'ID-53'!B95,'ID-57'!B95,'ID-59'!B95,'ID-70'!B95,'ID-71'!B95)</f>
        <v>1.6590566628816166</v>
      </c>
      <c r="C88" s="1">
        <f>STDEV('ID-08'!B95,'ID-09'!B95,'ID-11'!C95,'ID-14'!C95,'ID-18'!B95,'ID-24'!C95,'ID-26'!C95,'ID-29'!C95,'ID-30'!C95,'ID-34'!C95,'ID-36'!B95,'ID-38'!C95,'ID-39'!C95,'ID-40'!C95,'ID-44'!C95,'ID-45'!C95,'ID-57'!C95,'ID-59'!C95)</f>
        <v>0.65336483975050985</v>
      </c>
      <c r="D88" s="1">
        <f>STDEV('ID-13'!C95,'ID-14'!D95,'ID-15'!C95,'ID-16'!B95,'ID-18'!C95,'ID-26'!D95,'ID-29'!D95,'ID-30'!D95,'ID-33'!C95,'ID-34'!D95,'ID-36'!C95,'ID-37'!C95,'ID-38'!D95,'ID-39'!D95,'ID-40'!D95,'ID-45'!D95,'ID-59'!D95,'ID-71'!C95)</f>
        <v>1.5459382340626735</v>
      </c>
      <c r="E88" s="1">
        <f>STDEV('ID-03'!B95,'ID-09'!C95,'ID-13'!D95,'ID-15'!D95,'ID-16'!C95,'ID-18'!D95,'ID-24'!D95,'ID-29'!E95,'ID-30'!E95,'ID-33'!D95,'ID-34'!E95,'ID-36'!D95,'ID-38'!E95,'ID-39'!E95,'ID-40'!E95,'ID-44'!D95,'ID-45'!E95,'ID-57'!D95,'ID-70'!C95,'ID-71'!D95)</f>
        <v>1.9520238289476524</v>
      </c>
      <c r="F88" s="1">
        <f>STDEV('ID-01'!B95,'ID-02'!B95,'ID-03'!C95,'ID-06'!B95,'ID-08'!C95,'ID-09'!D95,'ID-12'!B95,'ID-16'!D95,'ID-18'!E95,'ID-24'!E95,'ID-29'!F95,'ID-33'!E95,'ID-34'!F95,'ID-36'!E95,'ID-38'!F95,'ID-39'!F95,'ID-40'!F95,'ID-45'!F95,'ID-53'!C95,'ID-54'!B95,'ID-57'!E95,'ID-71'!E95)</f>
        <v>2.7249732481481423</v>
      </c>
      <c r="G88" s="1">
        <f>STDEV('ID-01'!C95,'ID-02'!C95,'ID-03'!D95,'ID-07'!B95,'ID-08'!D95,'ID-11'!D95,'ID-18'!F95,'ID-24'!F95,'ID-29'!G95,'ID-31'!B95,'ID-33'!F95,'ID-34'!G95,'ID-36'!F95,'ID-39'!G95,'ID-40'!G95,'ID-44'!E95,'ID-45'!G95,'ID-50'!B95,'ID-53'!D95,'ID-54'!C95,'ID-57'!F95,'ID-59'!E95,'ID-70'!D95,'ID-71'!F95)</f>
        <v>2.6152562994153876</v>
      </c>
      <c r="H88" s="1">
        <f>STDEV('ID-03'!E95,'ID-11'!E95,'ID-13'!E95,'ID-15'!E95,'ID-16'!E95,'ID-18'!G95,'ID-24'!G95,'ID-29'!H95,'ID-30'!F95,'ID-31'!C95,'ID-33'!G95,'ID-34'!H95,'ID-40'!H95,'ID-44'!F95,'ID-45'!H95,'ID-54'!D95,'ID-57'!G95,'ID-59'!F95,'ID-70'!E95,'ID-71'!G95)</f>
        <v>1.8085282279091563</v>
      </c>
      <c r="I88" s="1">
        <f>STDEV('ID-12'!C95,'ID-18'!H95,'ID-24'!H95,'ID-29'!I95,'ID-40'!I95,'ID-44'!G95,'ID-45'!I95,'ID-59'!G95)</f>
        <v>2.1223548328829955</v>
      </c>
      <c r="J88" s="1">
        <f>STDEV('ID-31'!D95,'ID-40'!J95,'ID-44'!H95,'ID-45'!J95,'ID-57'!H95)</f>
        <v>1.7454979002723818</v>
      </c>
      <c r="K88" s="1">
        <f>STDEV('ID-26'!E95,'ID-31'!E95,'ID-34'!I95,'ID-36'!G95,'ID-40'!K95,'ID-44'!I95,'ID-57'!I95)</f>
        <v>2.9451030882907547</v>
      </c>
      <c r="M88" s="1">
        <v>10.5</v>
      </c>
      <c r="N88" s="70">
        <f t="shared" si="10"/>
        <v>2.7639884003607734E-4</v>
      </c>
      <c r="O88" s="1">
        <f t="shared" si="11"/>
        <v>1.0885058230243495E-4</v>
      </c>
      <c r="P88" s="1">
        <f t="shared" si="12"/>
        <v>2.5755330979484141E-4</v>
      </c>
      <c r="Q88" s="1">
        <f t="shared" si="13"/>
        <v>3.2520716990267889E-4</v>
      </c>
      <c r="R88" s="1">
        <f t="shared" si="14"/>
        <v>4.5398054314148056E-4</v>
      </c>
      <c r="S88" s="1">
        <f t="shared" si="15"/>
        <v>4.357016994826036E-4</v>
      </c>
      <c r="T88" s="1">
        <f t="shared" si="16"/>
        <v>3.0130080276966547E-4</v>
      </c>
      <c r="U88" s="1">
        <f t="shared" si="17"/>
        <v>3.5358431515830705E-4</v>
      </c>
      <c r="V88" s="1">
        <f t="shared" si="18"/>
        <v>2.9079995018537884E-4</v>
      </c>
      <c r="W88" s="1">
        <f t="shared" si="19"/>
        <v>4.9065417450923972E-4</v>
      </c>
    </row>
    <row r="89" spans="1:23" x14ac:dyDescent="0.25">
      <c r="A89" s="1">
        <v>10.625</v>
      </c>
      <c r="B89" s="1">
        <f>STDEV('ID-11'!B96,'ID-13'!B96,'ID-14'!B96,'ID-15'!B96,'ID-24'!B96,'ID-26'!B96,'ID-29'!B96,'ID-30'!B96,'ID-32'!B96,'ID-33'!B96,'ID-34'!B96,'ID-37'!B96,'ID-38'!B96,'ID-39'!B96,'ID-40'!B96,'ID-44'!B96,'ID-45'!B96,'ID-53'!B96,'ID-57'!B96,'ID-59'!B96,'ID-70'!B96,'ID-71'!B96)</f>
        <v>1.6547241029336475</v>
      </c>
      <c r="C89" s="1">
        <f>STDEV('ID-08'!B96,'ID-09'!B96,'ID-11'!C96,'ID-14'!C96,'ID-18'!B96,'ID-24'!C96,'ID-26'!C96,'ID-29'!C96,'ID-30'!C96,'ID-34'!C96,'ID-36'!B96,'ID-38'!C96,'ID-39'!C96,'ID-40'!C96,'ID-44'!C96,'ID-45'!C96,'ID-57'!C96,'ID-59'!C96)</f>
        <v>0.65822792842234468</v>
      </c>
      <c r="D89" s="1">
        <f>STDEV('ID-13'!C96,'ID-14'!D96,'ID-15'!C96,'ID-16'!B96,'ID-18'!C96,'ID-26'!D96,'ID-29'!D96,'ID-30'!D96,'ID-33'!C96,'ID-34'!D96,'ID-36'!C96,'ID-37'!C96,'ID-38'!D96,'ID-39'!D96,'ID-40'!D96,'ID-45'!D96,'ID-59'!D96,'ID-71'!C96)</f>
        <v>1.5952949077890601</v>
      </c>
      <c r="E89" s="1">
        <f>STDEV('ID-03'!B96,'ID-09'!C96,'ID-13'!D96,'ID-15'!D96,'ID-16'!C96,'ID-18'!D96,'ID-24'!D96,'ID-29'!E96,'ID-30'!E96,'ID-33'!D96,'ID-34'!E96,'ID-36'!D96,'ID-38'!E96,'ID-39'!E96,'ID-40'!E96,'ID-44'!D96,'ID-45'!E96,'ID-57'!D96,'ID-70'!C96,'ID-71'!D96)</f>
        <v>1.9800946805813129</v>
      </c>
      <c r="F89" s="1">
        <f>STDEV('ID-01'!B96,'ID-02'!B96,'ID-03'!C96,'ID-06'!B96,'ID-08'!C96,'ID-09'!D96,'ID-12'!B96,'ID-16'!D96,'ID-18'!E96,'ID-24'!E96,'ID-29'!F96,'ID-33'!E96,'ID-34'!F96,'ID-36'!E96,'ID-38'!F96,'ID-39'!F96,'ID-40'!F96,'ID-45'!F96,'ID-53'!C96,'ID-54'!B96,'ID-57'!E96,'ID-71'!E96)</f>
        <v>2.7637962644040179</v>
      </c>
      <c r="G89" s="1">
        <f>STDEV('ID-01'!C96,'ID-02'!C96,'ID-03'!D96,'ID-07'!B96,'ID-08'!D96,'ID-11'!D96,'ID-18'!F96,'ID-24'!F96,'ID-29'!G96,'ID-31'!B96,'ID-33'!F96,'ID-34'!G96,'ID-36'!F96,'ID-39'!G96,'ID-40'!G96,'ID-44'!E96,'ID-45'!G96,'ID-50'!B96,'ID-53'!D96,'ID-54'!C96,'ID-57'!F96,'ID-59'!E96,'ID-70'!D96,'ID-71'!F96)</f>
        <v>2.6193717146652706</v>
      </c>
      <c r="H89" s="1">
        <f>STDEV('ID-03'!E96,'ID-11'!E96,'ID-13'!E96,'ID-15'!E96,'ID-16'!E96,'ID-18'!G96,'ID-24'!G96,'ID-29'!H96,'ID-30'!F96,'ID-31'!C96,'ID-33'!G96,'ID-34'!H96,'ID-40'!H96,'ID-44'!F96,'ID-45'!H96,'ID-54'!D96,'ID-57'!G96,'ID-59'!F96,'ID-70'!E96,'ID-71'!G96)</f>
        <v>1.7912397395304243</v>
      </c>
      <c r="I89" s="1">
        <f>STDEV('ID-12'!C96,'ID-18'!H96,'ID-24'!H96,'ID-29'!I96,'ID-40'!I96,'ID-44'!G96,'ID-45'!I96,'ID-59'!G96)</f>
        <v>2.1477977373586419</v>
      </c>
      <c r="J89" s="1">
        <f>STDEV('ID-31'!D96,'ID-40'!J96,'ID-44'!H96,'ID-45'!J96,'ID-57'!H96)</f>
        <v>1.7500011784772453</v>
      </c>
      <c r="K89" s="1">
        <f>STDEV('ID-26'!E96,'ID-31'!E96,'ID-34'!I96,'ID-36'!G96,'ID-40'!K96,'ID-44'!I96,'ID-57'!I96)</f>
        <v>2.8812054602110417</v>
      </c>
      <c r="M89" s="1">
        <v>10.625</v>
      </c>
      <c r="N89" s="70">
        <f t="shared" si="10"/>
        <v>2.7567703554874569E-4</v>
      </c>
      <c r="O89" s="1">
        <f t="shared" si="11"/>
        <v>1.0966077287516264E-4</v>
      </c>
      <c r="P89" s="1">
        <f t="shared" si="12"/>
        <v>2.6577613163765744E-4</v>
      </c>
      <c r="Q89" s="1">
        <f t="shared" si="13"/>
        <v>3.2988377378484674E-4</v>
      </c>
      <c r="R89" s="1">
        <f t="shared" si="14"/>
        <v>4.6044845764970944E-4</v>
      </c>
      <c r="S89" s="1">
        <f t="shared" si="15"/>
        <v>4.3638732766323411E-4</v>
      </c>
      <c r="T89" s="1">
        <f t="shared" si="16"/>
        <v>2.9842054060576868E-4</v>
      </c>
      <c r="U89" s="1">
        <f t="shared" si="17"/>
        <v>3.5782310304394974E-4</v>
      </c>
      <c r="V89" s="1">
        <f t="shared" si="18"/>
        <v>2.9155019633430912E-4</v>
      </c>
      <c r="W89" s="1">
        <f t="shared" si="19"/>
        <v>4.800088296711596E-4</v>
      </c>
    </row>
    <row r="90" spans="1:23" x14ac:dyDescent="0.25">
      <c r="A90" s="1">
        <v>10.75</v>
      </c>
      <c r="B90" s="1">
        <f>STDEV('ID-11'!B97,'ID-13'!B97,'ID-14'!B97,'ID-15'!B97,'ID-24'!B97,'ID-26'!B97,'ID-29'!B97,'ID-30'!B97,'ID-32'!B97,'ID-33'!B97,'ID-34'!B97,'ID-37'!B97,'ID-38'!B97,'ID-39'!B97,'ID-40'!B97,'ID-44'!B97,'ID-45'!B97,'ID-53'!B97,'ID-57'!B97,'ID-59'!B97,'ID-70'!B97,'ID-71'!B97)</f>
        <v>1.6613703985627319</v>
      </c>
      <c r="C90" s="1">
        <f>STDEV('ID-08'!B97,'ID-09'!B97,'ID-11'!C97,'ID-14'!C97,'ID-18'!B97,'ID-24'!C97,'ID-26'!C97,'ID-29'!C97,'ID-30'!C97,'ID-34'!C97,'ID-36'!B97,'ID-38'!C97,'ID-39'!C97,'ID-40'!C97,'ID-44'!C97,'ID-45'!C97,'ID-57'!C97,'ID-59'!C97)</f>
        <v>0.65787266547652901</v>
      </c>
      <c r="D90" s="1">
        <f>STDEV('ID-13'!C97,'ID-14'!D97,'ID-15'!C97,'ID-16'!B97,'ID-18'!C97,'ID-26'!D97,'ID-29'!D97,'ID-30'!D97,'ID-33'!C97,'ID-34'!D97,'ID-36'!C97,'ID-37'!C97,'ID-38'!D97,'ID-39'!D97,'ID-40'!D97,'ID-45'!D97,'ID-59'!D97,'ID-71'!C97)</f>
        <v>1.5286707220327296</v>
      </c>
      <c r="E90" s="1">
        <f>STDEV('ID-03'!B97,'ID-09'!C97,'ID-13'!D97,'ID-15'!D97,'ID-16'!C97,'ID-18'!D97,'ID-24'!D97,'ID-29'!E97,'ID-30'!E97,'ID-33'!D97,'ID-34'!E97,'ID-36'!D97,'ID-38'!E97,'ID-39'!E97,'ID-40'!E97,'ID-44'!D97,'ID-45'!E97,'ID-57'!D97,'ID-70'!C97,'ID-71'!D97)</f>
        <v>1.9499480309782842</v>
      </c>
      <c r="F90" s="1">
        <f>STDEV('ID-01'!B97,'ID-02'!B97,'ID-03'!C97,'ID-06'!B97,'ID-08'!C97,'ID-09'!D97,'ID-12'!B97,'ID-16'!D97,'ID-18'!E97,'ID-24'!E97,'ID-29'!F97,'ID-33'!E97,'ID-34'!F97,'ID-36'!E97,'ID-38'!F97,'ID-39'!F97,'ID-40'!F97,'ID-45'!F97,'ID-53'!C97,'ID-54'!B97,'ID-57'!E97,'ID-71'!E97)</f>
        <v>2.7562063591898576</v>
      </c>
      <c r="G90" s="1">
        <f>STDEV('ID-01'!C97,'ID-02'!C97,'ID-03'!D97,'ID-07'!B97,'ID-08'!D97,'ID-11'!D97,'ID-18'!F97,'ID-24'!F97,'ID-29'!G97,'ID-31'!B97,'ID-33'!F97,'ID-34'!G97,'ID-36'!F97,'ID-39'!G97,'ID-40'!G97,'ID-44'!E97,'ID-45'!G97,'ID-50'!B97,'ID-53'!D97,'ID-54'!C97,'ID-57'!F97,'ID-59'!E97,'ID-70'!D97,'ID-71'!F97)</f>
        <v>2.6211435098924976</v>
      </c>
      <c r="H90" s="1">
        <f>STDEV('ID-03'!E97,'ID-11'!E97,'ID-13'!E97,'ID-15'!E97,'ID-16'!E97,'ID-18'!G97,'ID-24'!G97,'ID-29'!H97,'ID-30'!F97,'ID-31'!C97,'ID-33'!G97,'ID-34'!H97,'ID-40'!H97,'ID-44'!F97,'ID-45'!H97,'ID-54'!D97,'ID-57'!G97,'ID-59'!F97,'ID-70'!E97,'ID-71'!G97)</f>
        <v>1.7926499505149625</v>
      </c>
      <c r="I90" s="1">
        <f>STDEV('ID-12'!C97,'ID-18'!H97,'ID-24'!H97,'ID-29'!I97,'ID-40'!I97,'ID-44'!G97,'ID-45'!I97,'ID-59'!G97)</f>
        <v>2.1450481967595856</v>
      </c>
      <c r="J90" s="1">
        <f>STDEV('ID-31'!D97,'ID-40'!J97,'ID-44'!H97,'ID-45'!J97,'ID-57'!H97)</f>
        <v>1.7121702463894033</v>
      </c>
      <c r="K90" s="1">
        <f>STDEV('ID-26'!E97,'ID-31'!E97,'ID-34'!I97,'ID-36'!G97,'ID-40'!K97,'ID-44'!I97,'ID-57'!I97)</f>
        <v>2.7409138257295709</v>
      </c>
      <c r="M90" s="1">
        <v>10.75</v>
      </c>
      <c r="N90" s="70">
        <f t="shared" si="10"/>
        <v>2.7678430840055116E-4</v>
      </c>
      <c r="O90" s="1">
        <f t="shared" si="11"/>
        <v>1.0960158606838974E-4</v>
      </c>
      <c r="P90" s="1">
        <f t="shared" si="12"/>
        <v>2.5467654229065277E-4</v>
      </c>
      <c r="Q90" s="1">
        <f t="shared" si="13"/>
        <v>3.2486134196098217E-4</v>
      </c>
      <c r="R90" s="1">
        <f t="shared" si="14"/>
        <v>4.5918397944103029E-4</v>
      </c>
      <c r="S90" s="1">
        <f t="shared" si="15"/>
        <v>4.3668250874809013E-4</v>
      </c>
      <c r="T90" s="1">
        <f t="shared" si="16"/>
        <v>2.9865548175579275E-4</v>
      </c>
      <c r="U90" s="1">
        <f t="shared" si="17"/>
        <v>3.5736502958014698E-4</v>
      </c>
      <c r="V90" s="1">
        <f t="shared" si="18"/>
        <v>2.8524756304847463E-4</v>
      </c>
      <c r="W90" s="1">
        <f t="shared" si="19"/>
        <v>4.5663624336654654E-4</v>
      </c>
    </row>
    <row r="91" spans="1:23" x14ac:dyDescent="0.25">
      <c r="A91" s="1">
        <v>10.875</v>
      </c>
      <c r="B91" s="1">
        <f>STDEV('ID-11'!B98,'ID-13'!B98,'ID-14'!B98,'ID-15'!B98,'ID-24'!B98,'ID-26'!B98,'ID-29'!B98,'ID-30'!B98,'ID-32'!B98,'ID-33'!B98,'ID-34'!B98,'ID-37'!B98,'ID-38'!B98,'ID-39'!B98,'ID-40'!B98,'ID-44'!B98,'ID-45'!B98,'ID-53'!B98,'ID-57'!B98,'ID-59'!B98,'ID-70'!B98,'ID-71'!B98)</f>
        <v>1.6506484146038141</v>
      </c>
      <c r="C91" s="1">
        <f>STDEV('ID-08'!B98,'ID-09'!B98,'ID-11'!C98,'ID-14'!C98,'ID-18'!B98,'ID-24'!C98,'ID-26'!C98,'ID-29'!C98,'ID-30'!C98,'ID-34'!C98,'ID-36'!B98,'ID-38'!C98,'ID-39'!C98,'ID-40'!C98,'ID-44'!C98,'ID-45'!C98,'ID-57'!C98,'ID-59'!C98)</f>
        <v>0.62958709474092656</v>
      </c>
      <c r="D91" s="1">
        <f>STDEV('ID-13'!C98,'ID-14'!D98,'ID-15'!C98,'ID-16'!B98,'ID-18'!C98,'ID-26'!D98,'ID-29'!D98,'ID-30'!D98,'ID-33'!C98,'ID-34'!D98,'ID-36'!C98,'ID-37'!C98,'ID-38'!D98,'ID-39'!D98,'ID-40'!D98,'ID-45'!D98,'ID-59'!D98,'ID-71'!C98)</f>
        <v>1.4925036919264336</v>
      </c>
      <c r="E91" s="1">
        <f>STDEV('ID-03'!B98,'ID-09'!C98,'ID-13'!D98,'ID-15'!D98,'ID-16'!C98,'ID-18'!D98,'ID-24'!D98,'ID-29'!E98,'ID-30'!E98,'ID-33'!D98,'ID-34'!E98,'ID-36'!D98,'ID-38'!E98,'ID-39'!E98,'ID-40'!E98,'ID-44'!D98,'ID-45'!E98,'ID-57'!D98,'ID-70'!C98,'ID-71'!D98)</f>
        <v>1.9801718111543243</v>
      </c>
      <c r="F91" s="1">
        <f>STDEV('ID-01'!B98,'ID-02'!B98,'ID-03'!C98,'ID-06'!B98,'ID-08'!C98,'ID-09'!D98,'ID-12'!B98,'ID-16'!D98,'ID-18'!E98,'ID-24'!E98,'ID-29'!F98,'ID-33'!E98,'ID-34'!F98,'ID-36'!E98,'ID-38'!F98,'ID-39'!F98,'ID-40'!F98,'ID-45'!F98,'ID-53'!C98,'ID-54'!B98,'ID-57'!E98,'ID-71'!E98)</f>
        <v>2.7567155316921563</v>
      </c>
      <c r="G91" s="1">
        <f>STDEV('ID-01'!C98,'ID-02'!C98,'ID-03'!D98,'ID-07'!B98,'ID-08'!D98,'ID-11'!D98,'ID-18'!F98,'ID-24'!F98,'ID-29'!G98,'ID-31'!B98,'ID-33'!F98,'ID-34'!G98,'ID-36'!F98,'ID-39'!G98,'ID-40'!G98,'ID-44'!E98,'ID-45'!G98,'ID-50'!B98,'ID-53'!D98,'ID-54'!C98,'ID-57'!F98,'ID-59'!E98,'ID-70'!D98,'ID-71'!F98)</f>
        <v>2.6284439357752358</v>
      </c>
      <c r="H91" s="1">
        <f>STDEV('ID-03'!E98,'ID-11'!E98,'ID-13'!E98,'ID-15'!E98,'ID-16'!E98,'ID-18'!G98,'ID-24'!G98,'ID-29'!H98,'ID-30'!F98,'ID-31'!C98,'ID-33'!G98,'ID-34'!H98,'ID-40'!H98,'ID-44'!F98,'ID-45'!H98,'ID-54'!D98,'ID-57'!G98,'ID-59'!F98,'ID-70'!E98,'ID-71'!G98)</f>
        <v>1.7891572721058286</v>
      </c>
      <c r="I91" s="1">
        <f>STDEV('ID-12'!C98,'ID-18'!H98,'ID-24'!H98,'ID-29'!I98,'ID-40'!I98,'ID-44'!G98,'ID-45'!I98,'ID-59'!G98)</f>
        <v>2.1416521181262222</v>
      </c>
      <c r="J91" s="1">
        <f>STDEV('ID-31'!D98,'ID-40'!J98,'ID-44'!H98,'ID-45'!J98,'ID-57'!H98)</f>
        <v>1.725248207788159</v>
      </c>
      <c r="K91" s="1">
        <f>STDEV('ID-26'!E98,'ID-31'!E98,'ID-34'!I98,'ID-36'!G98,'ID-40'!K98,'ID-44'!I98,'ID-57'!I98)</f>
        <v>2.7136203485199175</v>
      </c>
      <c r="M91" s="1">
        <v>10.875</v>
      </c>
      <c r="N91" s="70">
        <f t="shared" si="10"/>
        <v>2.7499802587299546E-4</v>
      </c>
      <c r="O91" s="1">
        <f t="shared" si="11"/>
        <v>1.0488920998383837E-4</v>
      </c>
      <c r="P91" s="1">
        <f t="shared" si="12"/>
        <v>2.4865111507494384E-4</v>
      </c>
      <c r="Q91" s="1">
        <f t="shared" si="13"/>
        <v>3.2989662373831045E-4</v>
      </c>
      <c r="R91" s="1">
        <f t="shared" si="14"/>
        <v>4.592688075799133E-4</v>
      </c>
      <c r="S91" s="1">
        <f t="shared" si="15"/>
        <v>4.3789875970015433E-4</v>
      </c>
      <c r="T91" s="1">
        <f t="shared" si="16"/>
        <v>2.9807360153283108E-4</v>
      </c>
      <c r="U91" s="1">
        <f t="shared" si="17"/>
        <v>3.5679924287982865E-4</v>
      </c>
      <c r="V91" s="1">
        <f t="shared" si="18"/>
        <v>2.8742635141750731E-4</v>
      </c>
      <c r="W91" s="1">
        <f t="shared" si="19"/>
        <v>4.5208915006341826E-4</v>
      </c>
    </row>
    <row r="92" spans="1:23" x14ac:dyDescent="0.25">
      <c r="A92" s="1">
        <v>11</v>
      </c>
      <c r="B92" s="1">
        <f>STDEV('ID-11'!B99,'ID-13'!B99,'ID-14'!B99,'ID-15'!B99,'ID-24'!B99,'ID-26'!B99,'ID-29'!B99,'ID-30'!B99,'ID-32'!B99,'ID-33'!B99,'ID-34'!B99,'ID-37'!B99,'ID-38'!B99,'ID-39'!B99,'ID-40'!B99,'ID-44'!B99,'ID-45'!B99,'ID-53'!B99,'ID-57'!B99,'ID-59'!B99,'ID-70'!B99,'ID-71'!B99)</f>
        <v>1.6375912058459401</v>
      </c>
      <c r="C92" s="1">
        <f>STDEV('ID-08'!B99,'ID-09'!B99,'ID-11'!C99,'ID-14'!C99,'ID-18'!B99,'ID-24'!C99,'ID-26'!C99,'ID-29'!C99,'ID-30'!C99,'ID-34'!C99,'ID-36'!B99,'ID-38'!C99,'ID-39'!C99,'ID-40'!C99,'ID-44'!C99,'ID-45'!C99,'ID-57'!C99,'ID-59'!C99)</f>
        <v>0.63602392590674517</v>
      </c>
      <c r="D92" s="1">
        <f>STDEV('ID-13'!C99,'ID-14'!D99,'ID-15'!C99,'ID-16'!B99,'ID-18'!C99,'ID-26'!D99,'ID-29'!D99,'ID-30'!D99,'ID-33'!C99,'ID-34'!D99,'ID-36'!C99,'ID-37'!C99,'ID-38'!D99,'ID-39'!D99,'ID-40'!D99,'ID-45'!D99,'ID-59'!D99,'ID-71'!C99)</f>
        <v>1.5204164280438437</v>
      </c>
      <c r="E92" s="1">
        <f>STDEV('ID-03'!B99,'ID-09'!C99,'ID-13'!D99,'ID-15'!D99,'ID-16'!C99,'ID-18'!D99,'ID-24'!D99,'ID-29'!E99,'ID-30'!E99,'ID-33'!D99,'ID-34'!E99,'ID-36'!D99,'ID-38'!E99,'ID-39'!E99,'ID-40'!E99,'ID-44'!D99,'ID-45'!E99,'ID-57'!D99,'ID-70'!C99,'ID-71'!D99)</f>
        <v>1.9270438583354281</v>
      </c>
      <c r="F92" s="1">
        <f>STDEV('ID-01'!B99,'ID-02'!B99,'ID-03'!C99,'ID-06'!B99,'ID-08'!C99,'ID-09'!D99,'ID-12'!B99,'ID-16'!D99,'ID-18'!E99,'ID-24'!E99,'ID-29'!F99,'ID-33'!E99,'ID-34'!F99,'ID-36'!E99,'ID-38'!F99,'ID-39'!F99,'ID-40'!F99,'ID-45'!F99,'ID-53'!C99,'ID-54'!B99,'ID-57'!E99,'ID-71'!E99)</f>
        <v>2.755162603704624</v>
      </c>
      <c r="G92" s="1">
        <f>STDEV('ID-01'!C99,'ID-02'!C99,'ID-03'!D99,'ID-07'!B99,'ID-08'!D99,'ID-11'!D99,'ID-18'!F99,'ID-24'!F99,'ID-29'!G99,'ID-31'!B99,'ID-33'!F99,'ID-34'!G99,'ID-36'!F99,'ID-39'!G99,'ID-40'!G99,'ID-44'!E99,'ID-45'!G99,'ID-50'!B99,'ID-53'!D99,'ID-54'!C99,'ID-57'!F99,'ID-59'!E99,'ID-70'!D99,'ID-71'!F99)</f>
        <v>2.6281597681597555</v>
      </c>
      <c r="H92" s="1">
        <f>STDEV('ID-03'!E99,'ID-11'!E99,'ID-13'!E99,'ID-15'!E99,'ID-16'!E99,'ID-18'!G99,'ID-24'!G99,'ID-29'!H99,'ID-30'!F99,'ID-31'!C99,'ID-33'!G99,'ID-34'!H99,'ID-40'!H99,'ID-44'!F99,'ID-45'!H99,'ID-54'!D99,'ID-57'!G99,'ID-59'!F99,'ID-70'!E99,'ID-71'!G99)</f>
        <v>1.7571157635575432</v>
      </c>
      <c r="I92" s="1">
        <f>STDEV('ID-12'!C99,'ID-18'!H99,'ID-24'!H99,'ID-29'!I99,'ID-40'!I99,'ID-44'!G99,'ID-45'!I99,'ID-59'!G99)</f>
        <v>2.1313506291593285</v>
      </c>
      <c r="J92" s="1">
        <f>STDEV('ID-31'!D99,'ID-40'!J99,'ID-44'!H99,'ID-45'!J99,'ID-57'!H99)</f>
        <v>1.7478602062783721</v>
      </c>
      <c r="K92" s="1">
        <f>STDEV('ID-26'!E99,'ID-31'!E99,'ID-34'!I99,'ID-36'!G99,'ID-40'!K99,'ID-44'!I99,'ID-57'!I99)</f>
        <v>2.7002981826597763</v>
      </c>
      <c r="M92" s="1">
        <v>11</v>
      </c>
      <c r="N92" s="70">
        <f t="shared" si="10"/>
        <v>2.7282269489393361E-4</v>
      </c>
      <c r="O92" s="1">
        <f t="shared" si="11"/>
        <v>1.0596158605606376E-4</v>
      </c>
      <c r="P92" s="1">
        <f t="shared" si="12"/>
        <v>2.5330137691210438E-4</v>
      </c>
      <c r="Q92" s="1">
        <f t="shared" si="13"/>
        <v>3.2104550679868234E-4</v>
      </c>
      <c r="R92" s="1">
        <f t="shared" si="14"/>
        <v>4.5901008977719039E-4</v>
      </c>
      <c r="S92" s="1">
        <f t="shared" si="15"/>
        <v>4.3785141737541527E-4</v>
      </c>
      <c r="T92" s="1">
        <f t="shared" si="16"/>
        <v>2.9273548620868672E-4</v>
      </c>
      <c r="U92" s="1">
        <f t="shared" si="17"/>
        <v>3.5508301481794414E-4</v>
      </c>
      <c r="V92" s="1">
        <f t="shared" si="18"/>
        <v>2.9119351036597683E-4</v>
      </c>
      <c r="W92" s="1">
        <f t="shared" si="19"/>
        <v>4.4986967723111877E-4</v>
      </c>
    </row>
    <row r="93" spans="1:23" x14ac:dyDescent="0.25">
      <c r="A93" s="1">
        <v>11.125</v>
      </c>
      <c r="B93" s="1">
        <f>STDEV('ID-11'!B100,'ID-13'!B100,'ID-14'!B100,'ID-15'!B100,'ID-24'!B100,'ID-26'!B100,'ID-29'!B100,'ID-30'!B100,'ID-32'!B100,'ID-33'!B100,'ID-34'!B100,'ID-37'!B100,'ID-38'!B100,'ID-39'!B100,'ID-40'!B100,'ID-44'!B100,'ID-45'!B100,'ID-53'!B100,'ID-57'!B100,'ID-59'!B100,'ID-70'!B100,'ID-71'!B100)</f>
        <v>1.646482095393524</v>
      </c>
      <c r="C93" s="1">
        <f>STDEV('ID-08'!B100,'ID-09'!B100,'ID-11'!C100,'ID-14'!C100,'ID-18'!B100,'ID-24'!C100,'ID-26'!C100,'ID-29'!C100,'ID-30'!C100,'ID-34'!C100,'ID-36'!B100,'ID-38'!C100,'ID-39'!C100,'ID-40'!C100,'ID-44'!C100,'ID-45'!C100,'ID-57'!C100,'ID-59'!C100)</f>
        <v>0.64180756106081283</v>
      </c>
      <c r="D93" s="1">
        <f>STDEV('ID-13'!C100,'ID-14'!D100,'ID-15'!C100,'ID-16'!B100,'ID-18'!C100,'ID-26'!D100,'ID-29'!D100,'ID-30'!D100,'ID-33'!C100,'ID-34'!D100,'ID-36'!C100,'ID-37'!C100,'ID-38'!D100,'ID-39'!D100,'ID-40'!D100,'ID-45'!D100,'ID-59'!D100,'ID-71'!C100)</f>
        <v>1.525892573078288</v>
      </c>
      <c r="E93" s="1">
        <f>STDEV('ID-03'!B100,'ID-09'!C100,'ID-13'!D100,'ID-15'!D100,'ID-16'!C100,'ID-18'!D100,'ID-24'!D100,'ID-29'!E100,'ID-30'!E100,'ID-33'!D100,'ID-34'!E100,'ID-36'!D100,'ID-38'!E100,'ID-39'!E100,'ID-40'!E100,'ID-44'!D100,'ID-45'!E100,'ID-57'!D100,'ID-70'!C100,'ID-71'!D100)</f>
        <v>1.9042677394406582</v>
      </c>
      <c r="F93" s="1">
        <f>STDEV('ID-01'!B100,'ID-02'!B100,'ID-03'!C100,'ID-06'!B100,'ID-08'!C100,'ID-09'!D100,'ID-12'!B100,'ID-16'!D100,'ID-18'!E100,'ID-24'!E100,'ID-29'!F100,'ID-33'!E100,'ID-34'!F100,'ID-36'!E100,'ID-38'!F100,'ID-39'!F100,'ID-40'!F100,'ID-45'!F100,'ID-53'!C100,'ID-54'!B100,'ID-57'!E100,'ID-71'!E100)</f>
        <v>2.773189815664205</v>
      </c>
      <c r="G93" s="1">
        <f>STDEV('ID-01'!C100,'ID-02'!C100,'ID-03'!D100,'ID-07'!B100,'ID-08'!D100,'ID-11'!D100,'ID-18'!F100,'ID-24'!F100,'ID-29'!G100,'ID-31'!B100,'ID-33'!F100,'ID-34'!G100,'ID-36'!F100,'ID-39'!G100,'ID-40'!G100,'ID-44'!E100,'ID-45'!G100,'ID-50'!B100,'ID-53'!D100,'ID-54'!C100,'ID-57'!F100,'ID-59'!E100,'ID-70'!D100,'ID-71'!F100)</f>
        <v>2.6499225355621823</v>
      </c>
      <c r="H93" s="1">
        <f>STDEV('ID-03'!E100,'ID-11'!E100,'ID-13'!E100,'ID-15'!E100,'ID-16'!E100,'ID-18'!G100,'ID-24'!G100,'ID-29'!H100,'ID-30'!F100,'ID-31'!C100,'ID-33'!G100,'ID-34'!H100,'ID-40'!H100,'ID-44'!F100,'ID-45'!H100,'ID-54'!D100,'ID-57'!G100,'ID-59'!F100,'ID-70'!E100,'ID-71'!G100)</f>
        <v>1.724367029653729</v>
      </c>
      <c r="I93" s="1">
        <f>STDEV('ID-12'!C100,'ID-18'!H100,'ID-24'!H100,'ID-29'!I100,'ID-40'!I100,'ID-44'!G100,'ID-45'!I100,'ID-59'!G100)</f>
        <v>2.1216067497287803</v>
      </c>
      <c r="J93" s="1">
        <f>STDEV('ID-31'!D100,'ID-40'!J100,'ID-44'!H100,'ID-45'!J100,'ID-57'!H100)</f>
        <v>1.7366258306196902</v>
      </c>
      <c r="K93" s="1">
        <f>STDEV('ID-26'!E100,'ID-31'!E100,'ID-34'!I100,'ID-36'!G100,'ID-40'!K100,'ID-44'!I100,'ID-57'!I100)</f>
        <v>2.759483011253653</v>
      </c>
      <c r="M93" s="1">
        <v>11.125</v>
      </c>
      <c r="N93" s="70">
        <f t="shared" si="10"/>
        <v>2.7430391709256112E-4</v>
      </c>
      <c r="O93" s="1">
        <f t="shared" si="11"/>
        <v>1.0692513967273143E-4</v>
      </c>
      <c r="P93" s="1">
        <f t="shared" si="12"/>
        <v>2.5421370267484278E-4</v>
      </c>
      <c r="Q93" s="1">
        <f t="shared" si="13"/>
        <v>3.1725100539081367E-4</v>
      </c>
      <c r="R93" s="1">
        <f t="shared" si="14"/>
        <v>4.6201342328965658E-4</v>
      </c>
      <c r="S93" s="1">
        <f t="shared" si="15"/>
        <v>4.4147709442465962E-4</v>
      </c>
      <c r="T93" s="1">
        <f t="shared" si="16"/>
        <v>2.8727954714031129E-4</v>
      </c>
      <c r="U93" s="1">
        <f t="shared" si="17"/>
        <v>3.5345968450481484E-4</v>
      </c>
      <c r="V93" s="1">
        <f t="shared" si="18"/>
        <v>2.8932186338124041E-4</v>
      </c>
      <c r="W93" s="1">
        <f t="shared" si="19"/>
        <v>4.5972986967485863E-4</v>
      </c>
    </row>
    <row r="94" spans="1:23" x14ac:dyDescent="0.25">
      <c r="A94" s="1">
        <v>11.25</v>
      </c>
      <c r="B94" s="1">
        <f>STDEV('ID-11'!B101,'ID-13'!B101,'ID-14'!B101,'ID-15'!B101,'ID-24'!B101,'ID-26'!B101,'ID-29'!B101,'ID-30'!B101,'ID-32'!B101,'ID-33'!B101,'ID-34'!B101,'ID-37'!B101,'ID-38'!B101,'ID-39'!B101,'ID-40'!B101,'ID-44'!B101,'ID-45'!B101,'ID-53'!B101,'ID-57'!B101,'ID-59'!B101,'ID-70'!B101,'ID-71'!B101)</f>
        <v>1.6393621993834993</v>
      </c>
      <c r="C94" s="1">
        <f>STDEV('ID-08'!B101,'ID-09'!B101,'ID-11'!C101,'ID-14'!C101,'ID-18'!B101,'ID-24'!C101,'ID-26'!C101,'ID-29'!C101,'ID-30'!C101,'ID-34'!C101,'ID-36'!B101,'ID-38'!C101,'ID-39'!C101,'ID-40'!C101,'ID-44'!C101,'ID-45'!C101,'ID-57'!C101,'ID-59'!C101)</f>
        <v>0.65885998239396326</v>
      </c>
      <c r="D94" s="1">
        <f>STDEV('ID-13'!C101,'ID-14'!D101,'ID-15'!C101,'ID-16'!B101,'ID-18'!C101,'ID-26'!D101,'ID-29'!D101,'ID-30'!D101,'ID-33'!C101,'ID-34'!D101,'ID-36'!C101,'ID-37'!C101,'ID-38'!D101,'ID-39'!D101,'ID-40'!D101,'ID-45'!D101,'ID-59'!D101,'ID-71'!C101)</f>
        <v>1.5562200812497622</v>
      </c>
      <c r="E94" s="1">
        <f>STDEV('ID-03'!B101,'ID-09'!C101,'ID-13'!D101,'ID-15'!D101,'ID-16'!C101,'ID-18'!D101,'ID-24'!D101,'ID-29'!E101,'ID-30'!E101,'ID-33'!D101,'ID-34'!E101,'ID-36'!D101,'ID-38'!E101,'ID-39'!E101,'ID-40'!E101,'ID-44'!D101,'ID-45'!E101,'ID-57'!D101,'ID-70'!C101,'ID-71'!D101)</f>
        <v>1.8590640678908217</v>
      </c>
      <c r="F94" s="1">
        <f>STDEV('ID-01'!B101,'ID-02'!B101,'ID-03'!C101,'ID-06'!B101,'ID-08'!C101,'ID-09'!D101,'ID-12'!B101,'ID-16'!D101,'ID-18'!E101,'ID-24'!E101,'ID-29'!F101,'ID-33'!E101,'ID-34'!F101,'ID-36'!E101,'ID-38'!F101,'ID-39'!F101,'ID-40'!F101,'ID-45'!F101,'ID-53'!C101,'ID-54'!B101,'ID-57'!E101,'ID-71'!E101)</f>
        <v>2.8691120366128109</v>
      </c>
      <c r="G94" s="1">
        <f>STDEV('ID-01'!C101,'ID-02'!C101,'ID-03'!D101,'ID-07'!B101,'ID-08'!D101,'ID-11'!D101,'ID-18'!F101,'ID-24'!F101,'ID-29'!G101,'ID-31'!B101,'ID-33'!F101,'ID-34'!G101,'ID-36'!F101,'ID-39'!G101,'ID-40'!G101,'ID-44'!E101,'ID-45'!G101,'ID-50'!B101,'ID-53'!D101,'ID-54'!C101,'ID-57'!F101,'ID-59'!E101,'ID-70'!D101,'ID-71'!F101)</f>
        <v>2.6673916727290847</v>
      </c>
      <c r="H94" s="1">
        <f>STDEV('ID-03'!E101,'ID-11'!E101,'ID-13'!E101,'ID-15'!E101,'ID-16'!E101,'ID-18'!G101,'ID-24'!G101,'ID-29'!H101,'ID-30'!F101,'ID-31'!C101,'ID-33'!G101,'ID-34'!H101,'ID-40'!H101,'ID-44'!F101,'ID-45'!H101,'ID-54'!D101,'ID-57'!G101,'ID-59'!F101,'ID-70'!E101,'ID-71'!G101)</f>
        <v>1.7192985297301706</v>
      </c>
      <c r="I94" s="1">
        <f>STDEV('ID-12'!C101,'ID-18'!H101,'ID-24'!H101,'ID-29'!I101,'ID-40'!I101,'ID-44'!G101,'ID-45'!I101,'ID-59'!G101)</f>
        <v>2.0999959734570557</v>
      </c>
      <c r="J94" s="1">
        <f>STDEV('ID-31'!D101,'ID-40'!J101,'ID-44'!H101,'ID-45'!J101,'ID-57'!H101)</f>
        <v>1.7084955081420727</v>
      </c>
      <c r="K94" s="1">
        <f>STDEV('ID-26'!E101,'ID-31'!E101,'ID-34'!I101,'ID-36'!G101,'ID-40'!K101,'ID-44'!I101,'ID-57'!I101)</f>
        <v>2.7484238656830091</v>
      </c>
      <c r="M94" s="1">
        <v>11.25</v>
      </c>
      <c r="N94" s="70">
        <f t="shared" si="10"/>
        <v>2.7311774241729097E-4</v>
      </c>
      <c r="O94" s="1">
        <f t="shared" si="11"/>
        <v>1.0976607306683429E-4</v>
      </c>
      <c r="P94" s="1">
        <f t="shared" si="12"/>
        <v>2.5926626553621039E-4</v>
      </c>
      <c r="Q94" s="1">
        <f t="shared" si="13"/>
        <v>3.0972007371061089E-4</v>
      </c>
      <c r="R94" s="1">
        <f t="shared" si="14"/>
        <v>4.7799406529969434E-4</v>
      </c>
      <c r="S94" s="1">
        <f t="shared" si="15"/>
        <v>4.4438745267666555E-4</v>
      </c>
      <c r="T94" s="1">
        <f t="shared" si="16"/>
        <v>2.8643513505304647E-4</v>
      </c>
      <c r="U94" s="1">
        <f t="shared" si="17"/>
        <v>3.4985932917794548E-4</v>
      </c>
      <c r="V94" s="1">
        <f t="shared" si="18"/>
        <v>2.8463535165646934E-4</v>
      </c>
      <c r="W94" s="1">
        <f t="shared" si="19"/>
        <v>4.5788741602278933E-4</v>
      </c>
    </row>
    <row r="95" spans="1:23" x14ac:dyDescent="0.25">
      <c r="A95" s="1">
        <v>11.375</v>
      </c>
      <c r="B95" s="1">
        <f>STDEV('ID-11'!B102,'ID-13'!B102,'ID-14'!B102,'ID-15'!B102,'ID-24'!B102,'ID-26'!B102,'ID-29'!B102,'ID-30'!B102,'ID-32'!B102,'ID-33'!B102,'ID-34'!B102,'ID-37'!B102,'ID-38'!B102,'ID-39'!B102,'ID-40'!B102,'ID-44'!B102,'ID-45'!B102,'ID-53'!B102,'ID-57'!B102,'ID-59'!B102,'ID-70'!B102,'ID-71'!B102)</f>
        <v>1.6301099900338953</v>
      </c>
      <c r="C95" s="1">
        <f>STDEV('ID-08'!B102,'ID-09'!B102,'ID-11'!C102,'ID-14'!C102,'ID-18'!B102,'ID-24'!C102,'ID-26'!C102,'ID-29'!C102,'ID-30'!C102,'ID-34'!C102,'ID-36'!B102,'ID-38'!C102,'ID-39'!C102,'ID-40'!C102,'ID-44'!C102,'ID-45'!C102,'ID-57'!C102,'ID-59'!C102)</f>
        <v>0.63615332446694228</v>
      </c>
      <c r="D95" s="1">
        <f>STDEV('ID-13'!C102,'ID-14'!D102,'ID-15'!C102,'ID-16'!B102,'ID-18'!C102,'ID-26'!D102,'ID-29'!D102,'ID-30'!D102,'ID-33'!C102,'ID-34'!D102,'ID-36'!C102,'ID-37'!C102,'ID-38'!D102,'ID-39'!D102,'ID-40'!D102,'ID-45'!D102,'ID-59'!D102,'ID-71'!C102)</f>
        <v>1.5913209321610062</v>
      </c>
      <c r="E95" s="1">
        <f>STDEV('ID-03'!B102,'ID-09'!C102,'ID-13'!D102,'ID-15'!D102,'ID-16'!C102,'ID-18'!D102,'ID-24'!D102,'ID-29'!E102,'ID-30'!E102,'ID-33'!D102,'ID-34'!E102,'ID-36'!D102,'ID-38'!E102,'ID-39'!E102,'ID-40'!E102,'ID-44'!D102,'ID-45'!E102,'ID-57'!D102,'ID-70'!C102,'ID-71'!D102)</f>
        <v>1.8200212357674721</v>
      </c>
      <c r="F95" s="1">
        <f>STDEV('ID-01'!B102,'ID-02'!B102,'ID-03'!C102,'ID-06'!B102,'ID-08'!C102,'ID-09'!D102,'ID-12'!B102,'ID-16'!D102,'ID-18'!E102,'ID-24'!E102,'ID-29'!F102,'ID-33'!E102,'ID-34'!F102,'ID-36'!E102,'ID-38'!F102,'ID-39'!F102,'ID-40'!F102,'ID-45'!F102,'ID-53'!C102,'ID-54'!B102,'ID-57'!E102,'ID-71'!E102)</f>
        <v>2.8665981708696946</v>
      </c>
      <c r="G95" s="1">
        <f>STDEV('ID-01'!C102,'ID-02'!C102,'ID-03'!D102,'ID-07'!B102,'ID-08'!D102,'ID-11'!D102,'ID-18'!F102,'ID-24'!F102,'ID-29'!G102,'ID-31'!B102,'ID-33'!F102,'ID-34'!G102,'ID-36'!F102,'ID-39'!G102,'ID-40'!G102,'ID-44'!E102,'ID-45'!G102,'ID-50'!B102,'ID-53'!D102,'ID-54'!C102,'ID-57'!F102,'ID-59'!E102,'ID-70'!D102,'ID-71'!F102)</f>
        <v>2.6787234745141362</v>
      </c>
      <c r="H95" s="1">
        <f>STDEV('ID-03'!E102,'ID-11'!E102,'ID-13'!E102,'ID-15'!E102,'ID-16'!E102,'ID-18'!G102,'ID-24'!G102,'ID-29'!H102,'ID-30'!F102,'ID-31'!C102,'ID-33'!G102,'ID-34'!H102,'ID-40'!H102,'ID-44'!F102,'ID-45'!H102,'ID-54'!D102,'ID-57'!G102,'ID-59'!F102,'ID-70'!E102,'ID-71'!G102)</f>
        <v>1.7303776784071616</v>
      </c>
      <c r="I95" s="1">
        <f>STDEV('ID-12'!C102,'ID-18'!H102,'ID-24'!H102,'ID-29'!I102,'ID-40'!I102,'ID-44'!G102,'ID-45'!I102,'ID-59'!G102)</f>
        <v>2.0342092160453502</v>
      </c>
      <c r="J95" s="1">
        <f>STDEV('ID-31'!D102,'ID-40'!J102,'ID-44'!H102,'ID-45'!J102,'ID-57'!H102)</f>
        <v>1.7273876520186631</v>
      </c>
      <c r="K95" s="1">
        <f>STDEV('ID-26'!E102,'ID-31'!E102,'ID-34'!I102,'ID-36'!G102,'ID-40'!K102,'ID-44'!I102,'ID-57'!I102)</f>
        <v>2.7002552199269303</v>
      </c>
      <c r="M95" s="1">
        <v>11.375</v>
      </c>
      <c r="N95" s="70">
        <f t="shared" si="10"/>
        <v>2.7157632433964698E-4</v>
      </c>
      <c r="O95" s="1">
        <f t="shared" si="11"/>
        <v>1.0598314385619259E-4</v>
      </c>
      <c r="P95" s="1">
        <f t="shared" si="12"/>
        <v>2.6511406729802365E-4</v>
      </c>
      <c r="Q95" s="1">
        <f t="shared" si="13"/>
        <v>3.0321553787886088E-4</v>
      </c>
      <c r="R95" s="1">
        <f t="shared" si="14"/>
        <v>4.7757525526689117E-4</v>
      </c>
      <c r="S95" s="1">
        <f t="shared" si="15"/>
        <v>4.4627533085405514E-4</v>
      </c>
      <c r="T95" s="1">
        <f t="shared" si="16"/>
        <v>2.8828092122263314E-4</v>
      </c>
      <c r="U95" s="1">
        <f t="shared" si="17"/>
        <v>3.3889925539315539E-4</v>
      </c>
      <c r="V95" s="1">
        <f t="shared" si="18"/>
        <v>2.877827828263093E-4</v>
      </c>
      <c r="W95" s="1">
        <f t="shared" si="19"/>
        <v>4.4986251963982659E-4</v>
      </c>
    </row>
    <row r="96" spans="1:23" x14ac:dyDescent="0.25">
      <c r="A96" s="1">
        <v>11.5</v>
      </c>
      <c r="B96" s="1">
        <f>STDEV('ID-11'!B103,'ID-13'!B103,'ID-14'!B103,'ID-15'!B103,'ID-24'!B103,'ID-26'!B103,'ID-29'!B103,'ID-30'!B103,'ID-32'!B103,'ID-33'!B103,'ID-34'!B103,'ID-37'!B103,'ID-38'!B103,'ID-39'!B103,'ID-40'!B103,'ID-44'!B103,'ID-45'!B103,'ID-53'!B103,'ID-57'!B103,'ID-59'!B103,'ID-70'!B103,'ID-71'!B103)</f>
        <v>1.6207481373401924</v>
      </c>
      <c r="C96" s="1">
        <f>STDEV('ID-08'!B103,'ID-09'!B103,'ID-11'!C103,'ID-14'!C103,'ID-18'!B103,'ID-24'!C103,'ID-26'!C103,'ID-29'!C103,'ID-30'!C103,'ID-34'!C103,'ID-36'!B103,'ID-38'!C103,'ID-39'!C103,'ID-40'!C103,'ID-44'!C103,'ID-45'!C103,'ID-57'!C103,'ID-59'!C103)</f>
        <v>0.63620670731200424</v>
      </c>
      <c r="D96" s="1">
        <f>STDEV('ID-13'!C103,'ID-14'!D103,'ID-15'!C103,'ID-16'!B103,'ID-18'!C103,'ID-26'!D103,'ID-29'!D103,'ID-30'!D103,'ID-33'!C103,'ID-34'!D103,'ID-36'!C103,'ID-37'!C103,'ID-38'!D103,'ID-39'!D103,'ID-40'!D103,'ID-45'!D103,'ID-59'!D103,'ID-71'!C103)</f>
        <v>1.5811367331828836</v>
      </c>
      <c r="E96" s="1">
        <f>STDEV('ID-03'!B103,'ID-09'!C103,'ID-13'!D103,'ID-15'!D103,'ID-16'!C103,'ID-18'!D103,'ID-24'!D103,'ID-29'!E103,'ID-30'!E103,'ID-33'!D103,'ID-34'!E103,'ID-36'!D103,'ID-38'!E103,'ID-39'!E103,'ID-40'!E103,'ID-44'!D103,'ID-45'!E103,'ID-57'!D103,'ID-70'!C103,'ID-71'!D103)</f>
        <v>1.8265791750681477</v>
      </c>
      <c r="F96" s="1">
        <f>STDEV('ID-01'!B103,'ID-02'!B103,'ID-03'!C103,'ID-06'!B103,'ID-08'!C103,'ID-09'!D103,'ID-12'!B103,'ID-16'!D103,'ID-18'!E103,'ID-24'!E103,'ID-29'!F103,'ID-33'!E103,'ID-34'!F103,'ID-36'!E103,'ID-38'!F103,'ID-39'!F103,'ID-40'!F103,'ID-45'!F103,'ID-53'!C103,'ID-54'!B103,'ID-57'!E103,'ID-71'!E103)</f>
        <v>2.8980825647553239</v>
      </c>
      <c r="G96" s="1">
        <f>STDEV('ID-01'!C103,'ID-02'!C103,'ID-03'!D103,'ID-07'!B103,'ID-08'!D103,'ID-11'!D103,'ID-18'!F103,'ID-24'!F103,'ID-29'!G103,'ID-31'!B103,'ID-33'!F103,'ID-34'!G103,'ID-36'!F103,'ID-39'!G103,'ID-40'!G103,'ID-44'!E103,'ID-45'!G103,'ID-50'!B103,'ID-53'!D103,'ID-54'!C103,'ID-57'!F103,'ID-59'!E103,'ID-70'!D103,'ID-71'!F103)</f>
        <v>2.6854266223963483</v>
      </c>
      <c r="H96" s="1">
        <f>STDEV('ID-03'!E103,'ID-11'!E103,'ID-13'!E103,'ID-15'!E103,'ID-16'!E103,'ID-18'!G103,'ID-24'!G103,'ID-29'!H103,'ID-30'!F103,'ID-31'!C103,'ID-33'!G103,'ID-34'!H103,'ID-40'!H103,'ID-44'!F103,'ID-45'!H103,'ID-54'!D103,'ID-57'!G103,'ID-59'!F103,'ID-70'!E103,'ID-71'!G103)</f>
        <v>1.7281678587802067</v>
      </c>
      <c r="I96" s="1">
        <f>STDEV('ID-12'!C103,'ID-18'!H103,'ID-24'!H103,'ID-29'!I103,'ID-40'!I103,'ID-44'!G103,'ID-45'!I103,'ID-59'!G103)</f>
        <v>1.9990247774586365</v>
      </c>
      <c r="J96" s="1">
        <f>STDEV('ID-31'!D103,'ID-40'!J103,'ID-44'!H103,'ID-45'!J103,'ID-57'!H103)</f>
        <v>1.7308596361578181</v>
      </c>
      <c r="K96" s="1">
        <f>STDEV('ID-26'!E103,'ID-31'!E103,'ID-34'!I103,'ID-36'!G103,'ID-40'!K103,'ID-44'!I103,'ID-57'!I103)</f>
        <v>2.748243308585987</v>
      </c>
      <c r="M96" s="1">
        <v>11.5</v>
      </c>
      <c r="N96" s="70">
        <f t="shared" si="10"/>
        <v>2.7001663968087607E-4</v>
      </c>
      <c r="O96" s="1">
        <f t="shared" si="11"/>
        <v>1.0599203743817991E-4</v>
      </c>
      <c r="P96" s="1">
        <f t="shared" si="12"/>
        <v>2.6341737974826842E-4</v>
      </c>
      <c r="Q96" s="1">
        <f t="shared" si="13"/>
        <v>3.0430809056635345E-4</v>
      </c>
      <c r="R96" s="1">
        <f t="shared" si="14"/>
        <v>4.8282055528823701E-4</v>
      </c>
      <c r="S96" s="1">
        <f t="shared" si="15"/>
        <v>4.4739207529123165E-4</v>
      </c>
      <c r="T96" s="1">
        <f t="shared" si="16"/>
        <v>2.8791276527278246E-4</v>
      </c>
      <c r="U96" s="1">
        <f t="shared" si="17"/>
        <v>3.3303752792460887E-4</v>
      </c>
      <c r="V96" s="1">
        <f t="shared" si="18"/>
        <v>2.8836121538389252E-4</v>
      </c>
      <c r="W96" s="1">
        <f t="shared" si="19"/>
        <v>4.5785733521042543E-4</v>
      </c>
    </row>
    <row r="97" spans="1:23" x14ac:dyDescent="0.25">
      <c r="A97" s="1">
        <v>11.625</v>
      </c>
      <c r="B97" s="1">
        <f>STDEV('ID-11'!B104,'ID-13'!B104,'ID-14'!B104,'ID-15'!B104,'ID-24'!B104,'ID-26'!B104,'ID-29'!B104,'ID-30'!B104,'ID-32'!B104,'ID-33'!B104,'ID-34'!B104,'ID-37'!B104,'ID-38'!B104,'ID-39'!B104,'ID-40'!B104,'ID-44'!B104,'ID-45'!B104,'ID-53'!B104,'ID-57'!B104,'ID-59'!B104,'ID-70'!B104,'ID-71'!B104)</f>
        <v>1.5980518344509567</v>
      </c>
      <c r="C97" s="1">
        <f>STDEV('ID-08'!B104,'ID-09'!B104,'ID-11'!C104,'ID-14'!C104,'ID-18'!B104,'ID-24'!C104,'ID-26'!C104,'ID-29'!C104,'ID-30'!C104,'ID-34'!C104,'ID-36'!B104,'ID-38'!C104,'ID-39'!C104,'ID-40'!C104,'ID-44'!C104,'ID-45'!C104,'ID-57'!C104,'ID-59'!C104)</f>
        <v>0.61744115198712823</v>
      </c>
      <c r="D97" s="1">
        <f>STDEV('ID-13'!C104,'ID-14'!D104,'ID-15'!C104,'ID-16'!B104,'ID-18'!C104,'ID-26'!D104,'ID-29'!D104,'ID-30'!D104,'ID-33'!C104,'ID-34'!D104,'ID-36'!C104,'ID-37'!C104,'ID-38'!D104,'ID-39'!D104,'ID-40'!D104,'ID-45'!D104,'ID-59'!D104,'ID-71'!C104)</f>
        <v>1.5684283851928587</v>
      </c>
      <c r="E97" s="1">
        <f>STDEV('ID-03'!B104,'ID-09'!C104,'ID-13'!D104,'ID-15'!D104,'ID-16'!C104,'ID-18'!D104,'ID-24'!D104,'ID-29'!E104,'ID-30'!E104,'ID-33'!D104,'ID-34'!E104,'ID-36'!D104,'ID-38'!E104,'ID-39'!E104,'ID-40'!E104,'ID-44'!D104,'ID-45'!E104,'ID-57'!D104,'ID-70'!C104,'ID-71'!D104)</f>
        <v>1.8359768625071247</v>
      </c>
      <c r="F97" s="1">
        <f>STDEV('ID-01'!B104,'ID-02'!B104,'ID-03'!C104,'ID-06'!B104,'ID-08'!C104,'ID-09'!D104,'ID-12'!B104,'ID-16'!D104,'ID-18'!E104,'ID-24'!E104,'ID-29'!F104,'ID-33'!E104,'ID-34'!F104,'ID-36'!E104,'ID-38'!F104,'ID-39'!F104,'ID-40'!F104,'ID-45'!F104,'ID-53'!C104,'ID-54'!B104,'ID-57'!E104,'ID-71'!E104)</f>
        <v>2.8970105861053184</v>
      </c>
      <c r="G97" s="1">
        <f>STDEV('ID-01'!C104,'ID-02'!C104,'ID-03'!D104,'ID-07'!B104,'ID-08'!D104,'ID-11'!D104,'ID-18'!F104,'ID-24'!F104,'ID-29'!G104,'ID-31'!B104,'ID-33'!F104,'ID-34'!G104,'ID-36'!F104,'ID-39'!G104,'ID-40'!G104,'ID-44'!E104,'ID-45'!G104,'ID-50'!B104,'ID-53'!D104,'ID-54'!C104,'ID-57'!F104,'ID-59'!E104,'ID-70'!D104,'ID-71'!F104)</f>
        <v>2.6772190308136077</v>
      </c>
      <c r="H97" s="1">
        <f>STDEV('ID-03'!E104,'ID-11'!E104,'ID-13'!E104,'ID-15'!E104,'ID-16'!E104,'ID-18'!G104,'ID-24'!G104,'ID-29'!H104,'ID-30'!F104,'ID-31'!C104,'ID-33'!G104,'ID-34'!H104,'ID-40'!H104,'ID-44'!F104,'ID-45'!H104,'ID-54'!D104,'ID-57'!G104,'ID-59'!F104,'ID-70'!E104,'ID-71'!G104)</f>
        <v>1.714243433478267</v>
      </c>
      <c r="I97" s="1">
        <f>STDEV('ID-12'!C104,'ID-18'!H104,'ID-24'!H104,'ID-29'!I104,'ID-40'!I104,'ID-44'!G104,'ID-45'!I104,'ID-59'!G104)</f>
        <v>1.9882177282252071</v>
      </c>
      <c r="J97" s="1">
        <f>STDEV('ID-31'!D104,'ID-40'!J104,'ID-44'!H104,'ID-45'!J104,'ID-57'!H104)</f>
        <v>1.7081622691543106</v>
      </c>
      <c r="K97" s="1">
        <f>STDEV('ID-26'!E104,'ID-31'!E104,'ID-34'!I104,'ID-36'!G104,'ID-40'!K104,'ID-44'!I104,'ID-57'!I104)</f>
        <v>2.7963858503668173</v>
      </c>
      <c r="M97" s="1">
        <v>11.625</v>
      </c>
      <c r="N97" s="70">
        <f t="shared" si="10"/>
        <v>2.6623543561952941E-4</v>
      </c>
      <c r="O97" s="1">
        <f t="shared" si="11"/>
        <v>1.0286569592105558E-4</v>
      </c>
      <c r="P97" s="1">
        <f t="shared" si="12"/>
        <v>2.6130016897313026E-4</v>
      </c>
      <c r="Q97" s="1">
        <f t="shared" si="13"/>
        <v>3.0587374529368697E-4</v>
      </c>
      <c r="R97" s="1">
        <f t="shared" si="14"/>
        <v>4.8264196364514606E-4</v>
      </c>
      <c r="S97" s="1">
        <f t="shared" si="15"/>
        <v>4.4602469053354706E-4</v>
      </c>
      <c r="T97" s="1">
        <f t="shared" si="16"/>
        <v>2.8559295601747931E-4</v>
      </c>
      <c r="U97" s="1">
        <f t="shared" si="17"/>
        <v>3.3123707352231954E-4</v>
      </c>
      <c r="V97" s="1">
        <f t="shared" si="18"/>
        <v>2.8457983404110818E-4</v>
      </c>
      <c r="W97" s="1">
        <f t="shared" si="19"/>
        <v>4.6587788267111178E-4</v>
      </c>
    </row>
    <row r="98" spans="1:23" x14ac:dyDescent="0.25">
      <c r="A98" s="1">
        <v>11.75</v>
      </c>
      <c r="B98" s="1">
        <f>STDEV('ID-11'!B105,'ID-13'!B105,'ID-14'!B105,'ID-15'!B105,'ID-24'!B105,'ID-26'!B105,'ID-29'!B105,'ID-30'!B105,'ID-32'!B105,'ID-33'!B105,'ID-34'!B105,'ID-37'!B105,'ID-38'!B105,'ID-39'!B105,'ID-40'!B105,'ID-44'!B105,'ID-45'!B105,'ID-53'!B105,'ID-57'!B105,'ID-59'!B105,'ID-70'!B105,'ID-71'!B105)</f>
        <v>1.5724534291172898</v>
      </c>
      <c r="C98" s="1">
        <f>STDEV('ID-08'!B105,'ID-09'!B105,'ID-11'!C105,'ID-14'!C105,'ID-18'!B105,'ID-24'!C105,'ID-26'!C105,'ID-29'!C105,'ID-30'!C105,'ID-34'!C105,'ID-36'!B105,'ID-38'!C105,'ID-39'!C105,'ID-40'!C105,'ID-44'!C105,'ID-45'!C105,'ID-57'!C105,'ID-59'!C105)</f>
        <v>0.6071230827650097</v>
      </c>
      <c r="D98" s="1">
        <f>STDEV('ID-13'!C105,'ID-14'!D105,'ID-15'!C105,'ID-16'!B105,'ID-18'!C105,'ID-26'!D105,'ID-29'!D105,'ID-30'!D105,'ID-33'!C105,'ID-34'!D105,'ID-36'!C105,'ID-37'!C105,'ID-38'!D105,'ID-39'!D105,'ID-40'!D105,'ID-45'!D105,'ID-59'!D105,'ID-71'!C105)</f>
        <v>1.5847795412142378</v>
      </c>
      <c r="E98" s="1">
        <f>STDEV('ID-03'!B105,'ID-09'!C105,'ID-13'!D105,'ID-15'!D105,'ID-16'!C105,'ID-18'!D105,'ID-24'!D105,'ID-29'!E105,'ID-30'!E105,'ID-33'!D105,'ID-34'!E105,'ID-36'!D105,'ID-38'!E105,'ID-39'!E105,'ID-40'!E105,'ID-44'!D105,'ID-45'!E105,'ID-57'!D105,'ID-70'!C105,'ID-71'!D105)</f>
        <v>1.8351866588263197</v>
      </c>
      <c r="F98" s="1">
        <f>STDEV('ID-01'!B105,'ID-02'!B105,'ID-03'!C105,'ID-06'!B105,'ID-08'!C105,'ID-09'!D105,'ID-12'!B105,'ID-16'!D105,'ID-18'!E105,'ID-24'!E105,'ID-29'!F105,'ID-33'!E105,'ID-34'!F105,'ID-36'!E105,'ID-38'!F105,'ID-39'!F105,'ID-40'!F105,'ID-45'!F105,'ID-53'!C105,'ID-54'!B105,'ID-57'!E105,'ID-71'!E105)</f>
        <v>2.9322222001783182</v>
      </c>
      <c r="G98" s="1">
        <f>STDEV('ID-01'!C105,'ID-02'!C105,'ID-03'!D105,'ID-07'!B105,'ID-08'!D105,'ID-11'!D105,'ID-18'!F105,'ID-24'!F105,'ID-29'!G105,'ID-31'!B105,'ID-33'!F105,'ID-34'!G105,'ID-36'!F105,'ID-39'!G105,'ID-40'!G105,'ID-44'!E105,'ID-45'!G105,'ID-50'!B105,'ID-53'!D105,'ID-54'!C105,'ID-57'!F105,'ID-59'!E105,'ID-70'!D105,'ID-71'!F105)</f>
        <v>2.6794994345193599</v>
      </c>
      <c r="H98" s="1">
        <f>STDEV('ID-03'!E105,'ID-11'!E105,'ID-13'!E105,'ID-15'!E105,'ID-16'!E105,'ID-18'!G105,'ID-24'!G105,'ID-29'!H105,'ID-30'!F105,'ID-31'!C105,'ID-33'!G105,'ID-34'!H105,'ID-40'!H105,'ID-44'!F105,'ID-45'!H105,'ID-54'!D105,'ID-57'!G105,'ID-59'!F105,'ID-70'!E105,'ID-71'!G105)</f>
        <v>1.7284401464037238</v>
      </c>
      <c r="I98" s="1">
        <f>STDEV('ID-12'!C105,'ID-18'!H105,'ID-24'!H105,'ID-29'!I105,'ID-40'!I105,'ID-44'!G105,'ID-45'!I105,'ID-59'!G105)</f>
        <v>1.9698037587468633</v>
      </c>
      <c r="J98" s="1">
        <f>STDEV('ID-31'!D105,'ID-40'!J105,'ID-44'!H105,'ID-45'!J105,'ID-57'!H105)</f>
        <v>1.6818018449031971</v>
      </c>
      <c r="K98" s="1">
        <f>STDEV('ID-26'!E105,'ID-31'!E105,'ID-34'!I105,'ID-36'!G105,'ID-40'!K105,'ID-44'!I105,'ID-57'!I105)</f>
        <v>2.8093701095787726</v>
      </c>
      <c r="M98" s="1">
        <v>11.75</v>
      </c>
      <c r="N98" s="70">
        <f t="shared" si="10"/>
        <v>2.6197074129094051E-4</v>
      </c>
      <c r="O98" s="1">
        <f t="shared" si="11"/>
        <v>1.0114670558865063E-4</v>
      </c>
      <c r="P98" s="1">
        <f t="shared" si="12"/>
        <v>2.6402427156629204E-4</v>
      </c>
      <c r="Q98" s="1">
        <f t="shared" si="13"/>
        <v>3.0574209736046487E-4</v>
      </c>
      <c r="R98" s="1">
        <f t="shared" si="14"/>
        <v>4.8850821854970786E-4</v>
      </c>
      <c r="S98" s="1">
        <f t="shared" si="15"/>
        <v>4.4640460579092542E-4</v>
      </c>
      <c r="T98" s="1">
        <f t="shared" si="16"/>
        <v>2.8795812839086039E-4</v>
      </c>
      <c r="U98" s="1">
        <f t="shared" si="17"/>
        <v>3.2816930620722744E-4</v>
      </c>
      <c r="V98" s="1">
        <f t="shared" si="18"/>
        <v>2.8018818736087265E-4</v>
      </c>
      <c r="W98" s="1">
        <f t="shared" si="19"/>
        <v>4.6804106025582354E-4</v>
      </c>
    </row>
    <row r="99" spans="1:23" x14ac:dyDescent="0.25">
      <c r="A99" s="1">
        <v>11.875</v>
      </c>
      <c r="B99" s="1">
        <f>STDEV('ID-11'!B106,'ID-13'!B106,'ID-14'!B106,'ID-15'!B106,'ID-24'!B106,'ID-26'!B106,'ID-29'!B106,'ID-30'!B106,'ID-32'!B106,'ID-33'!B106,'ID-34'!B106,'ID-37'!B106,'ID-38'!B106,'ID-39'!B106,'ID-40'!B106,'ID-44'!B106,'ID-45'!B106,'ID-53'!B106,'ID-57'!B106,'ID-59'!B106,'ID-70'!B106,'ID-71'!B106)</f>
        <v>1.567952434402494</v>
      </c>
      <c r="C99" s="1">
        <f>STDEV('ID-08'!B106,'ID-09'!B106,'ID-11'!C106,'ID-14'!C106,'ID-18'!B106,'ID-24'!C106,'ID-26'!C106,'ID-29'!C106,'ID-30'!C106,'ID-34'!C106,'ID-36'!B106,'ID-38'!C106,'ID-39'!C106,'ID-40'!C106,'ID-44'!C106,'ID-45'!C106,'ID-57'!C106,'ID-59'!C106)</f>
        <v>0.60822097477007497</v>
      </c>
      <c r="D99" s="1">
        <f>STDEV('ID-13'!C106,'ID-14'!D106,'ID-15'!C106,'ID-16'!B106,'ID-18'!C106,'ID-26'!D106,'ID-29'!D106,'ID-30'!D106,'ID-33'!C106,'ID-34'!D106,'ID-36'!C106,'ID-37'!C106,'ID-38'!D106,'ID-39'!D106,'ID-40'!D106,'ID-45'!D106,'ID-59'!D106,'ID-71'!C106)</f>
        <v>1.5755735353990736</v>
      </c>
      <c r="E99" s="1">
        <f>STDEV('ID-03'!B106,'ID-09'!C106,'ID-13'!D106,'ID-15'!D106,'ID-16'!C106,'ID-18'!D106,'ID-24'!D106,'ID-29'!E106,'ID-30'!E106,'ID-33'!D106,'ID-34'!E106,'ID-36'!D106,'ID-38'!E106,'ID-39'!E106,'ID-40'!E106,'ID-44'!D106,'ID-45'!E106,'ID-57'!D106,'ID-70'!C106,'ID-71'!D106)</f>
        <v>1.8373834384497527</v>
      </c>
      <c r="F99" s="1">
        <f>STDEV('ID-01'!B106,'ID-02'!B106,'ID-03'!C106,'ID-06'!B106,'ID-08'!C106,'ID-09'!D106,'ID-12'!B106,'ID-16'!D106,'ID-18'!E106,'ID-24'!E106,'ID-29'!F106,'ID-33'!E106,'ID-34'!F106,'ID-36'!E106,'ID-38'!F106,'ID-39'!F106,'ID-40'!F106,'ID-45'!F106,'ID-53'!C106,'ID-54'!B106,'ID-57'!E106,'ID-71'!E106)</f>
        <v>2.9311961528383659</v>
      </c>
      <c r="G99" s="1">
        <f>STDEV('ID-01'!C106,'ID-02'!C106,'ID-03'!D106,'ID-07'!B106,'ID-08'!D106,'ID-11'!D106,'ID-18'!F106,'ID-24'!F106,'ID-29'!G106,'ID-31'!B106,'ID-33'!F106,'ID-34'!G106,'ID-36'!F106,'ID-39'!G106,'ID-40'!G106,'ID-44'!E106,'ID-45'!G106,'ID-50'!B106,'ID-53'!D106,'ID-54'!C106,'ID-57'!F106,'ID-59'!E106,'ID-70'!D106,'ID-71'!F106)</f>
        <v>2.6753700907660427</v>
      </c>
      <c r="H99" s="1">
        <f>STDEV('ID-03'!E106,'ID-11'!E106,'ID-13'!E106,'ID-15'!E106,'ID-16'!E106,'ID-18'!G106,'ID-24'!G106,'ID-29'!H106,'ID-30'!F106,'ID-31'!C106,'ID-33'!G106,'ID-34'!H106,'ID-40'!H106,'ID-44'!F106,'ID-45'!H106,'ID-54'!D106,'ID-57'!G106,'ID-59'!F106,'ID-70'!E106,'ID-71'!G106)</f>
        <v>1.7328021230986748</v>
      </c>
      <c r="I99" s="1">
        <f>STDEV('ID-12'!C106,'ID-18'!H106,'ID-24'!H106,'ID-29'!I106,'ID-40'!I106,'ID-44'!G106,'ID-45'!I106,'ID-59'!G106)</f>
        <v>1.8868993033920982</v>
      </c>
      <c r="J99" s="1">
        <f>STDEV('ID-31'!D106,'ID-40'!J106,'ID-44'!H106,'ID-45'!J106,'ID-57'!H106)</f>
        <v>1.6611209811916043</v>
      </c>
      <c r="K99" s="1">
        <f>STDEV('ID-26'!E106,'ID-31'!E106,'ID-34'!I106,'ID-36'!G106,'ID-40'!K106,'ID-44'!I106,'ID-57'!I106)</f>
        <v>2.8697811776566988</v>
      </c>
      <c r="M99" s="1">
        <v>11.875</v>
      </c>
      <c r="N99" s="70">
        <f t="shared" si="10"/>
        <v>2.612208755714555E-4</v>
      </c>
      <c r="O99" s="1">
        <f t="shared" si="11"/>
        <v>1.013296143966945E-4</v>
      </c>
      <c r="P99" s="1">
        <f t="shared" si="12"/>
        <v>2.6249055099748569E-4</v>
      </c>
      <c r="Q99" s="1">
        <f t="shared" si="13"/>
        <v>3.061080808457288E-4</v>
      </c>
      <c r="R99" s="1">
        <f t="shared" si="14"/>
        <v>4.8833727906287181E-4</v>
      </c>
      <c r="S99" s="1">
        <f t="shared" si="15"/>
        <v>4.4571665712162277E-4</v>
      </c>
      <c r="T99" s="1">
        <f t="shared" si="16"/>
        <v>2.8868483370823921E-4</v>
      </c>
      <c r="U99" s="1">
        <f t="shared" si="17"/>
        <v>3.1435742394512361E-4</v>
      </c>
      <c r="V99" s="1">
        <f t="shared" si="18"/>
        <v>2.7674275546652128E-4</v>
      </c>
      <c r="W99" s="1">
        <f t="shared" si="19"/>
        <v>4.7810554419760608E-4</v>
      </c>
    </row>
    <row r="100" spans="1:23" x14ac:dyDescent="0.25">
      <c r="A100" s="1">
        <v>12</v>
      </c>
      <c r="B100" s="1">
        <f>STDEV('ID-11'!B107,'ID-13'!B107,'ID-14'!B107,'ID-15'!B107,'ID-24'!B107,'ID-26'!B107,'ID-29'!B107,'ID-30'!B107,'ID-32'!B107,'ID-33'!B107,'ID-34'!B107,'ID-37'!B107,'ID-38'!B107,'ID-39'!B107,'ID-40'!B107,'ID-44'!B107,'ID-45'!B107,'ID-53'!B107,'ID-57'!B107,'ID-59'!B107,'ID-70'!B107,'ID-71'!B107)</f>
        <v>1.5489458080134901</v>
      </c>
      <c r="C100" s="1">
        <f>STDEV('ID-08'!B107,'ID-09'!B107,'ID-11'!C107,'ID-14'!C107,'ID-18'!B107,'ID-24'!C107,'ID-26'!C107,'ID-29'!C107,'ID-30'!C107,'ID-34'!C107,'ID-36'!B107,'ID-38'!C107,'ID-39'!C107,'ID-40'!C107,'ID-44'!C107,'ID-45'!C107,'ID-57'!C107,'ID-59'!C107)</f>
        <v>0.6118868580469573</v>
      </c>
      <c r="D100" s="1">
        <f>STDEV('ID-13'!C107,'ID-14'!D107,'ID-15'!C107,'ID-16'!B107,'ID-18'!C107,'ID-26'!D107,'ID-29'!D107,'ID-30'!D107,'ID-33'!C107,'ID-34'!D107,'ID-36'!C107,'ID-37'!C107,'ID-38'!D107,'ID-39'!D107,'ID-40'!D107,'ID-45'!D107,'ID-59'!D107,'ID-71'!C107)</f>
        <v>1.565982953743172</v>
      </c>
      <c r="E100" s="1">
        <f>STDEV('ID-03'!B107,'ID-09'!C107,'ID-13'!D107,'ID-15'!D107,'ID-16'!C107,'ID-18'!D107,'ID-24'!D107,'ID-29'!E107,'ID-30'!E107,'ID-33'!D107,'ID-34'!E107,'ID-36'!D107,'ID-38'!E107,'ID-39'!E107,'ID-40'!E107,'ID-44'!D107,'ID-45'!E107,'ID-57'!D107,'ID-70'!C107,'ID-71'!D107)</f>
        <v>1.8432845838611986</v>
      </c>
      <c r="F100" s="1">
        <f>STDEV('ID-01'!B107,'ID-02'!B107,'ID-03'!C107,'ID-06'!B107,'ID-08'!C107,'ID-09'!D107,'ID-12'!B107,'ID-16'!D107,'ID-18'!E107,'ID-24'!E107,'ID-29'!F107,'ID-33'!E107,'ID-34'!F107,'ID-36'!E107,'ID-38'!F107,'ID-39'!F107,'ID-40'!F107,'ID-45'!F107,'ID-53'!C107,'ID-54'!B107,'ID-57'!E107,'ID-71'!E107)</f>
        <v>2.934870647316187</v>
      </c>
      <c r="G100" s="1">
        <f>STDEV('ID-01'!C107,'ID-02'!C107,'ID-03'!D107,'ID-07'!B107,'ID-08'!D107,'ID-11'!D107,'ID-18'!F107,'ID-24'!F107,'ID-29'!G107,'ID-31'!B107,'ID-33'!F107,'ID-34'!G107,'ID-36'!F107,'ID-39'!G107,'ID-40'!G107,'ID-44'!E107,'ID-45'!G107,'ID-50'!B107,'ID-53'!D107,'ID-54'!C107,'ID-57'!F107,'ID-59'!E107,'ID-70'!D107,'ID-71'!F107)</f>
        <v>2.670200528900792</v>
      </c>
      <c r="H100" s="1">
        <f>STDEV('ID-03'!E107,'ID-11'!E107,'ID-13'!E107,'ID-15'!E107,'ID-16'!E107,'ID-18'!G107,'ID-24'!G107,'ID-29'!H107,'ID-30'!F107,'ID-31'!C107,'ID-33'!G107,'ID-34'!H107,'ID-40'!H107,'ID-44'!F107,'ID-45'!H107,'ID-54'!D107,'ID-57'!G107,'ID-59'!F107,'ID-70'!E107,'ID-71'!G107)</f>
        <v>1.713187388306278</v>
      </c>
      <c r="I100" s="1">
        <f>STDEV('ID-12'!C107,'ID-18'!H107,'ID-24'!H107,'ID-29'!I107,'ID-40'!I107,'ID-44'!G107,'ID-45'!I107,'ID-59'!G107)</f>
        <v>1.8826677955136544</v>
      </c>
      <c r="J100" s="1">
        <f>STDEV('ID-31'!D107,'ID-40'!J107,'ID-44'!H107,'ID-45'!J107,'ID-57'!H107)</f>
        <v>1.606075765991539</v>
      </c>
      <c r="K100" s="1">
        <f>STDEV('ID-26'!E107,'ID-31'!E107,'ID-34'!I107,'ID-36'!G107,'ID-40'!K107,'ID-44'!I107,'ID-57'!I107)</f>
        <v>2.8374403558132659</v>
      </c>
      <c r="M100" s="1">
        <v>12</v>
      </c>
      <c r="N100" s="70">
        <f t="shared" si="10"/>
        <v>2.5805437161504746E-4</v>
      </c>
      <c r="O100" s="1">
        <f t="shared" si="11"/>
        <v>1.0194035055062309E-4</v>
      </c>
      <c r="P100" s="1">
        <f t="shared" si="12"/>
        <v>2.6089276009361249E-4</v>
      </c>
      <c r="Q100" s="1">
        <f t="shared" si="13"/>
        <v>3.0709121167127573E-4</v>
      </c>
      <c r="R100" s="1">
        <f t="shared" si="14"/>
        <v>4.8894944984287673E-4</v>
      </c>
      <c r="S100" s="1">
        <f t="shared" si="15"/>
        <v>4.4485540811487194E-4</v>
      </c>
      <c r="T100" s="1">
        <f t="shared" si="16"/>
        <v>2.8541701889182592E-4</v>
      </c>
      <c r="U100" s="1">
        <f t="shared" si="17"/>
        <v>3.1365245473257482E-4</v>
      </c>
      <c r="V100" s="1">
        <f t="shared" si="18"/>
        <v>2.6757222261419042E-4</v>
      </c>
      <c r="W100" s="1">
        <f t="shared" si="19"/>
        <v>4.7271756327849014E-4</v>
      </c>
    </row>
    <row r="101" spans="1:23" x14ac:dyDescent="0.25">
      <c r="A101" s="1">
        <v>12.125</v>
      </c>
      <c r="B101" s="1">
        <f>STDEV('ID-11'!B108,'ID-13'!B108,'ID-14'!B108,'ID-15'!B108,'ID-24'!B108,'ID-26'!B108,'ID-29'!B108,'ID-30'!B108,'ID-32'!B108,'ID-33'!B108,'ID-34'!B108,'ID-37'!B108,'ID-38'!B108,'ID-39'!B108,'ID-40'!B108,'ID-44'!B108,'ID-45'!B108,'ID-53'!B108,'ID-57'!B108,'ID-59'!B108,'ID-70'!B108,'ID-71'!B108)</f>
        <v>1.5306481659530069</v>
      </c>
      <c r="C101" s="1">
        <f>STDEV('ID-08'!B108,'ID-09'!B108,'ID-11'!C108,'ID-14'!C108,'ID-18'!B108,'ID-24'!C108,'ID-26'!C108,'ID-29'!C108,'ID-30'!C108,'ID-34'!C108,'ID-36'!B108,'ID-38'!C108,'ID-39'!C108,'ID-40'!C108,'ID-44'!C108,'ID-45'!C108,'ID-57'!C108,'ID-59'!C108)</f>
        <v>0.61305448012581232</v>
      </c>
      <c r="D101" s="1">
        <f>STDEV('ID-13'!C108,'ID-14'!D108,'ID-15'!C108,'ID-16'!B108,'ID-18'!C108,'ID-26'!D108,'ID-29'!D108,'ID-30'!D108,'ID-33'!C108,'ID-34'!D108,'ID-36'!C108,'ID-37'!C108,'ID-38'!D108,'ID-39'!D108,'ID-40'!D108,'ID-45'!D108,'ID-59'!D108,'ID-71'!C108)</f>
        <v>1.5731051935120945</v>
      </c>
      <c r="E101" s="1">
        <f>STDEV('ID-03'!B108,'ID-09'!C108,'ID-13'!D108,'ID-15'!D108,'ID-16'!C108,'ID-18'!D108,'ID-24'!D108,'ID-29'!E108,'ID-30'!E108,'ID-33'!D108,'ID-34'!E108,'ID-36'!D108,'ID-38'!E108,'ID-39'!E108,'ID-40'!E108,'ID-44'!D108,'ID-45'!E108,'ID-57'!D108,'ID-70'!C108,'ID-71'!D108)</f>
        <v>1.8421627315613642</v>
      </c>
      <c r="F101" s="1">
        <f>STDEV('ID-01'!B108,'ID-02'!B108,'ID-03'!C108,'ID-06'!B108,'ID-08'!C108,'ID-09'!D108,'ID-12'!B108,'ID-16'!D108,'ID-18'!E108,'ID-24'!E108,'ID-29'!F108,'ID-33'!E108,'ID-34'!F108,'ID-36'!E108,'ID-38'!F108,'ID-39'!F108,'ID-40'!F108,'ID-45'!F108,'ID-53'!C108,'ID-54'!B108,'ID-57'!E108,'ID-71'!E108)</f>
        <v>2.9720263706623458</v>
      </c>
      <c r="G101" s="1">
        <f>STDEV('ID-01'!C108,'ID-02'!C108,'ID-03'!D108,'ID-07'!B108,'ID-08'!D108,'ID-11'!D108,'ID-18'!F108,'ID-24'!F108,'ID-29'!G108,'ID-31'!B108,'ID-33'!F108,'ID-34'!G108,'ID-36'!F108,'ID-39'!G108,'ID-40'!G108,'ID-44'!E108,'ID-45'!G108,'ID-50'!B108,'ID-53'!D108,'ID-54'!C108,'ID-57'!F108,'ID-59'!E108,'ID-70'!D108,'ID-71'!F108)</f>
        <v>2.6806283011506817</v>
      </c>
      <c r="H101" s="1">
        <f>STDEV('ID-03'!E108,'ID-11'!E108,'ID-13'!E108,'ID-15'!E108,'ID-16'!E108,'ID-18'!G108,'ID-24'!G108,'ID-29'!H108,'ID-30'!F108,'ID-31'!C108,'ID-33'!G108,'ID-34'!H108,'ID-40'!H108,'ID-44'!F108,'ID-45'!H108,'ID-54'!D108,'ID-57'!G108,'ID-59'!F108,'ID-70'!E108,'ID-71'!G108)</f>
        <v>1.7135657565801889</v>
      </c>
      <c r="I101" s="1">
        <f>STDEV('ID-12'!C108,'ID-18'!H108,'ID-24'!H108,'ID-29'!I108,'ID-40'!I108,'ID-44'!G108,'ID-45'!I108,'ID-59'!G108)</f>
        <v>1.8856147086234605</v>
      </c>
      <c r="J101" s="1">
        <f>STDEV('ID-31'!D108,'ID-40'!J108,'ID-44'!H108,'ID-45'!J108,'ID-57'!H108)</f>
        <v>1.6326838973310691</v>
      </c>
      <c r="K101" s="1">
        <f>STDEV('ID-26'!E108,'ID-31'!E108,'ID-34'!I108,'ID-36'!G108,'ID-40'!K108,'ID-44'!I108,'ID-57'!I108)</f>
        <v>2.8204997553633246</v>
      </c>
      <c r="M101" s="1">
        <v>12.125</v>
      </c>
      <c r="N101" s="70">
        <f t="shared" si="10"/>
        <v>2.5500598444777096E-4</v>
      </c>
      <c r="O101" s="1">
        <f t="shared" si="11"/>
        <v>1.0213487638896034E-4</v>
      </c>
      <c r="P101" s="1">
        <f t="shared" si="12"/>
        <v>2.6207932523911496E-4</v>
      </c>
      <c r="Q101" s="1">
        <f t="shared" si="13"/>
        <v>3.0690431107812332E-4</v>
      </c>
      <c r="R101" s="1">
        <f t="shared" si="14"/>
        <v>4.9513959335234687E-4</v>
      </c>
      <c r="S101" s="1">
        <f t="shared" si="15"/>
        <v>4.4659267497170358E-4</v>
      </c>
      <c r="T101" s="1">
        <f t="shared" si="16"/>
        <v>2.854800550462595E-4</v>
      </c>
      <c r="U101" s="1">
        <f t="shared" si="17"/>
        <v>3.1414341045666856E-4</v>
      </c>
      <c r="V101" s="1">
        <f t="shared" si="18"/>
        <v>2.7200513729535615E-4</v>
      </c>
      <c r="W101" s="1">
        <f t="shared" si="19"/>
        <v>4.6989525924352992E-4</v>
      </c>
    </row>
    <row r="102" spans="1:23" x14ac:dyDescent="0.25">
      <c r="A102" s="1">
        <v>12.25</v>
      </c>
      <c r="B102" s="1">
        <f>STDEV('ID-11'!B109,'ID-13'!B109,'ID-14'!B109,'ID-15'!B109,'ID-24'!B109,'ID-26'!B109,'ID-29'!B109,'ID-30'!B109,'ID-32'!B109,'ID-33'!B109,'ID-34'!B109,'ID-37'!B109,'ID-38'!B109,'ID-39'!B109,'ID-40'!B109,'ID-44'!B109,'ID-45'!B109,'ID-53'!B109,'ID-57'!B109,'ID-59'!B109,'ID-70'!B109,'ID-71'!B109)</f>
        <v>1.5218596678100706</v>
      </c>
      <c r="C102" s="1">
        <f>STDEV('ID-08'!B109,'ID-09'!B109,'ID-11'!C109,'ID-14'!C109,'ID-18'!B109,'ID-24'!C109,'ID-26'!C109,'ID-29'!C109,'ID-30'!C109,'ID-34'!C109,'ID-36'!B109,'ID-38'!C109,'ID-39'!C109,'ID-40'!C109,'ID-44'!C109,'ID-45'!C109,'ID-57'!C109,'ID-59'!C109)</f>
        <v>0.6194492209462944</v>
      </c>
      <c r="D102" s="1">
        <f>STDEV('ID-13'!C109,'ID-14'!D109,'ID-15'!C109,'ID-16'!B109,'ID-18'!C109,'ID-26'!D109,'ID-29'!D109,'ID-30'!D109,'ID-33'!C109,'ID-34'!D109,'ID-36'!C109,'ID-37'!C109,'ID-38'!D109,'ID-39'!D109,'ID-40'!D109,'ID-45'!D109,'ID-59'!D109,'ID-71'!C109)</f>
        <v>1.5694755260897943</v>
      </c>
      <c r="E102" s="1">
        <f>STDEV('ID-03'!B109,'ID-09'!C109,'ID-13'!D109,'ID-15'!D109,'ID-16'!C109,'ID-18'!D109,'ID-24'!D109,'ID-29'!E109,'ID-30'!E109,'ID-33'!D109,'ID-34'!E109,'ID-36'!D109,'ID-38'!E109,'ID-39'!E109,'ID-40'!E109,'ID-44'!D109,'ID-45'!E109,'ID-57'!D109,'ID-70'!C109,'ID-71'!D109)</f>
        <v>1.847359135471337</v>
      </c>
      <c r="F102" s="1">
        <f>STDEV('ID-01'!B109,'ID-02'!B109,'ID-03'!C109,'ID-06'!B109,'ID-08'!C109,'ID-09'!D109,'ID-12'!B109,'ID-16'!D109,'ID-18'!E109,'ID-24'!E109,'ID-29'!F109,'ID-33'!E109,'ID-34'!F109,'ID-36'!E109,'ID-38'!F109,'ID-39'!F109,'ID-40'!F109,'ID-45'!F109,'ID-53'!C109,'ID-54'!B109,'ID-57'!E109,'ID-71'!E109)</f>
        <v>3.1395833672731257</v>
      </c>
      <c r="G102" s="1">
        <f>STDEV('ID-01'!C109,'ID-02'!C109,'ID-03'!D109,'ID-07'!B109,'ID-08'!D109,'ID-11'!D109,'ID-18'!F109,'ID-24'!F109,'ID-29'!G109,'ID-31'!B109,'ID-33'!F109,'ID-34'!G109,'ID-36'!F109,'ID-39'!G109,'ID-40'!G109,'ID-44'!E109,'ID-45'!G109,'ID-50'!B109,'ID-53'!D109,'ID-54'!C109,'ID-57'!F109,'ID-59'!E109,'ID-70'!D109,'ID-71'!F109)</f>
        <v>2.6739270949947804</v>
      </c>
      <c r="H102" s="1">
        <f>STDEV('ID-03'!E109,'ID-11'!E109,'ID-13'!E109,'ID-15'!E109,'ID-16'!E109,'ID-18'!G109,'ID-24'!G109,'ID-29'!H109,'ID-30'!F109,'ID-31'!C109,'ID-33'!G109,'ID-34'!H109,'ID-40'!H109,'ID-44'!F109,'ID-45'!H109,'ID-54'!D109,'ID-57'!G109,'ID-59'!F109,'ID-70'!E109,'ID-71'!G109)</f>
        <v>1.710639932917094</v>
      </c>
      <c r="I102" s="1">
        <f>STDEV('ID-12'!C109,'ID-18'!H109,'ID-24'!H109,'ID-29'!I109,'ID-40'!I109,'ID-44'!G109,'ID-45'!I109,'ID-59'!G109)</f>
        <v>1.8804235621402479</v>
      </c>
      <c r="J102" s="1">
        <f>STDEV('ID-31'!D109,'ID-40'!J109,'ID-44'!H109,'ID-45'!J109,'ID-57'!H109)</f>
        <v>1.6265676601163421</v>
      </c>
      <c r="K102" s="1">
        <f>STDEV('ID-26'!E109,'ID-31'!E109,'ID-34'!I109,'ID-36'!G109,'ID-40'!K109,'ID-44'!I109,'ID-57'!I109)</f>
        <v>2.8046339097767343</v>
      </c>
      <c r="M102" s="1">
        <v>12.25</v>
      </c>
      <c r="N102" s="70">
        <f t="shared" si="10"/>
        <v>2.5354182065715777E-4</v>
      </c>
      <c r="O102" s="1">
        <f t="shared" si="11"/>
        <v>1.0320024020965265E-4</v>
      </c>
      <c r="P102" s="1">
        <f t="shared" si="12"/>
        <v>2.6147462264655973E-4</v>
      </c>
      <c r="Q102" s="1">
        <f t="shared" si="13"/>
        <v>3.0777003196952475E-4</v>
      </c>
      <c r="R102" s="1">
        <f t="shared" si="14"/>
        <v>5.230545889877028E-4</v>
      </c>
      <c r="S102" s="1">
        <f t="shared" si="15"/>
        <v>4.4547625402613047E-4</v>
      </c>
      <c r="T102" s="1">
        <f t="shared" si="16"/>
        <v>2.8499261282398787E-4</v>
      </c>
      <c r="U102" s="1">
        <f t="shared" si="17"/>
        <v>3.1327856545256531E-4</v>
      </c>
      <c r="V102" s="1">
        <f t="shared" si="18"/>
        <v>2.7098617217538259E-4</v>
      </c>
      <c r="W102" s="1">
        <f t="shared" si="19"/>
        <v>4.67252009368804E-4</v>
      </c>
    </row>
    <row r="103" spans="1:23" x14ac:dyDescent="0.25">
      <c r="A103" s="1">
        <v>12.375</v>
      </c>
      <c r="B103" s="1">
        <f>STDEV('ID-11'!B110,'ID-13'!B110,'ID-14'!B110,'ID-15'!B110,'ID-24'!B110,'ID-26'!B110,'ID-29'!B110,'ID-30'!B110,'ID-32'!B110,'ID-33'!B110,'ID-34'!B110,'ID-37'!B110,'ID-38'!B110,'ID-39'!B110,'ID-40'!B110,'ID-44'!B110,'ID-45'!B110,'ID-53'!B110,'ID-57'!B110,'ID-59'!B110,'ID-70'!B110,'ID-71'!B110)</f>
        <v>1.5280071617048725</v>
      </c>
      <c r="C103" s="1">
        <f>STDEV('ID-08'!B110,'ID-09'!B110,'ID-11'!C110,'ID-14'!C110,'ID-18'!B110,'ID-24'!C110,'ID-26'!C110,'ID-29'!C110,'ID-30'!C110,'ID-34'!C110,'ID-36'!B110,'ID-38'!C110,'ID-39'!C110,'ID-40'!C110,'ID-44'!C110,'ID-45'!C110,'ID-57'!C110,'ID-59'!C110)</f>
        <v>0.61948571952694698</v>
      </c>
      <c r="D103" s="1">
        <f>STDEV('ID-13'!C110,'ID-14'!D110,'ID-15'!C110,'ID-16'!B110,'ID-18'!C110,'ID-26'!D110,'ID-29'!D110,'ID-30'!D110,'ID-33'!C110,'ID-34'!D110,'ID-36'!C110,'ID-37'!C110,'ID-38'!D110,'ID-39'!D110,'ID-40'!D110,'ID-45'!D110,'ID-59'!D110,'ID-71'!C110)</f>
        <v>1.5894780393851147</v>
      </c>
      <c r="E103" s="1">
        <f>STDEV('ID-03'!B110,'ID-09'!C110,'ID-13'!D110,'ID-15'!D110,'ID-16'!C110,'ID-18'!D110,'ID-24'!D110,'ID-29'!E110,'ID-30'!E110,'ID-33'!D110,'ID-34'!E110,'ID-36'!D110,'ID-38'!E110,'ID-39'!E110,'ID-40'!E110,'ID-44'!D110,'ID-45'!E110,'ID-57'!D110,'ID-70'!C110,'ID-71'!D110)</f>
        <v>1.8772989944653373</v>
      </c>
      <c r="F103" s="1">
        <f>STDEV('ID-01'!B110,'ID-02'!B110,'ID-03'!C110,'ID-06'!B110,'ID-08'!C110,'ID-09'!D110,'ID-12'!B110,'ID-16'!D110,'ID-18'!E110,'ID-24'!E110,'ID-29'!F110,'ID-33'!E110,'ID-34'!F110,'ID-36'!E110,'ID-38'!F110,'ID-39'!F110,'ID-40'!F110,'ID-45'!F110,'ID-53'!C110,'ID-54'!B110,'ID-57'!E110,'ID-71'!E110)</f>
        <v>3.1589978728614909</v>
      </c>
      <c r="G103" s="1">
        <f>STDEV('ID-01'!C110,'ID-02'!C110,'ID-03'!D110,'ID-07'!B110,'ID-08'!D110,'ID-11'!D110,'ID-18'!F110,'ID-24'!F110,'ID-29'!G110,'ID-31'!B110,'ID-33'!F110,'ID-34'!G110,'ID-36'!F110,'ID-39'!G110,'ID-40'!G110,'ID-44'!E110,'ID-45'!G110,'ID-50'!B110,'ID-53'!D110,'ID-54'!C110,'ID-57'!F110,'ID-59'!E110,'ID-70'!D110,'ID-71'!F110)</f>
        <v>2.6741885536311378</v>
      </c>
      <c r="H103" s="1">
        <f>STDEV('ID-03'!E110,'ID-11'!E110,'ID-13'!E110,'ID-15'!E110,'ID-16'!E110,'ID-18'!G110,'ID-24'!G110,'ID-29'!H110,'ID-30'!F110,'ID-31'!C110,'ID-33'!G110,'ID-34'!H110,'ID-40'!H110,'ID-44'!F110,'ID-45'!H110,'ID-54'!D110,'ID-57'!G110,'ID-59'!F110,'ID-70'!E110,'ID-71'!G110)</f>
        <v>1.6886974958047065</v>
      </c>
      <c r="I103" s="1">
        <f>STDEV('ID-12'!C110,'ID-18'!H110,'ID-24'!H110,'ID-29'!I110,'ID-40'!I110,'ID-44'!G110,'ID-45'!I110,'ID-59'!G110)</f>
        <v>1.8977140977643028</v>
      </c>
      <c r="J103" s="1">
        <f>STDEV('ID-31'!D110,'ID-40'!J110,'ID-44'!H110,'ID-45'!J110,'ID-57'!H110)</f>
        <v>1.635474812723331</v>
      </c>
      <c r="K103" s="1">
        <f>STDEV('ID-26'!E110,'ID-31'!E110,'ID-34'!I110,'ID-36'!G110,'ID-40'!K110,'ID-44'!I110,'ID-57'!I110)</f>
        <v>2.7815055516188405</v>
      </c>
      <c r="M103" s="1">
        <v>12.375</v>
      </c>
      <c r="N103" s="70">
        <f t="shared" si="10"/>
        <v>2.545659931400318E-4</v>
      </c>
      <c r="O103" s="1">
        <f t="shared" si="11"/>
        <v>1.0320632087318938E-4</v>
      </c>
      <c r="P103" s="1">
        <f t="shared" si="12"/>
        <v>2.6480704136156011E-4</v>
      </c>
      <c r="Q103" s="1">
        <f t="shared" si="13"/>
        <v>3.1275801247792522E-4</v>
      </c>
      <c r="R103" s="1">
        <f t="shared" si="14"/>
        <v>5.2628904561872439E-4</v>
      </c>
      <c r="S103" s="1">
        <f t="shared" si="15"/>
        <v>4.455198130349476E-4</v>
      </c>
      <c r="T103" s="1">
        <f t="shared" si="16"/>
        <v>2.8133700280106412E-4</v>
      </c>
      <c r="U103" s="1">
        <f t="shared" si="17"/>
        <v>3.1615916868753285E-4</v>
      </c>
      <c r="V103" s="1">
        <f t="shared" si="18"/>
        <v>2.7247010379970697E-4</v>
      </c>
      <c r="W103" s="1">
        <f t="shared" si="19"/>
        <v>4.6339882489969885E-4</v>
      </c>
    </row>
    <row r="104" spans="1:23" x14ac:dyDescent="0.25">
      <c r="A104" s="1">
        <v>12.5</v>
      </c>
      <c r="B104" s="1">
        <f>STDEV('ID-11'!B111,'ID-13'!B111,'ID-14'!B111,'ID-15'!B111,'ID-24'!B111,'ID-26'!B111,'ID-29'!B111,'ID-30'!B111,'ID-32'!B111,'ID-33'!B111,'ID-34'!B111,'ID-37'!B111,'ID-38'!B111,'ID-39'!B111,'ID-40'!B111,'ID-44'!B111,'ID-45'!B111,'ID-53'!B111,'ID-57'!B111,'ID-59'!B111,'ID-70'!B111,'ID-71'!B111)</f>
        <v>1.5310054853081476</v>
      </c>
      <c r="C104" s="1">
        <f>STDEV('ID-08'!B111,'ID-09'!B111,'ID-11'!C111,'ID-14'!C111,'ID-18'!B111,'ID-24'!C111,'ID-26'!C111,'ID-29'!C111,'ID-30'!C111,'ID-34'!C111,'ID-36'!B111,'ID-38'!C111,'ID-39'!C111,'ID-40'!C111,'ID-44'!C111,'ID-45'!C111,'ID-57'!C111,'ID-59'!C111)</f>
        <v>0.62948505935927623</v>
      </c>
      <c r="D104" s="1">
        <f>STDEV('ID-13'!C111,'ID-14'!D111,'ID-15'!C111,'ID-16'!B111,'ID-18'!C111,'ID-26'!D111,'ID-29'!D111,'ID-30'!D111,'ID-33'!C111,'ID-34'!D111,'ID-36'!C111,'ID-37'!C111,'ID-38'!D111,'ID-39'!D111,'ID-40'!D111,'ID-45'!D111,'ID-59'!D111,'ID-71'!C111)</f>
        <v>1.5890101594297781</v>
      </c>
      <c r="E104" s="1">
        <f>STDEV('ID-03'!B111,'ID-09'!C111,'ID-13'!D111,'ID-15'!D111,'ID-16'!C111,'ID-18'!D111,'ID-24'!D111,'ID-29'!E111,'ID-30'!E111,'ID-33'!D111,'ID-34'!E111,'ID-36'!D111,'ID-38'!E111,'ID-39'!E111,'ID-40'!E111,'ID-44'!D111,'ID-45'!E111,'ID-57'!D111,'ID-70'!C111,'ID-71'!D111)</f>
        <v>1.8833669593667715</v>
      </c>
      <c r="F104" s="1">
        <f>STDEV('ID-01'!B111,'ID-02'!B111,'ID-03'!C111,'ID-06'!B111,'ID-08'!C111,'ID-09'!D111,'ID-12'!B111,'ID-16'!D111,'ID-18'!E111,'ID-24'!E111,'ID-29'!F111,'ID-33'!E111,'ID-34'!F111,'ID-36'!E111,'ID-38'!F111,'ID-39'!F111,'ID-40'!F111,'ID-45'!F111,'ID-53'!C111,'ID-54'!B111,'ID-57'!E111,'ID-71'!E111)</f>
        <v>3.1683000804117905</v>
      </c>
      <c r="G104" s="1">
        <f>STDEV('ID-01'!C111,'ID-02'!C111,'ID-03'!D111,'ID-07'!B111,'ID-08'!D111,'ID-11'!D111,'ID-18'!F111,'ID-24'!F111,'ID-29'!G111,'ID-31'!B111,'ID-33'!F111,'ID-34'!G111,'ID-36'!F111,'ID-39'!G111,'ID-40'!G111,'ID-44'!E111,'ID-45'!G111,'ID-50'!B111,'ID-53'!D111,'ID-54'!C111,'ID-57'!F111,'ID-59'!E111,'ID-70'!D111,'ID-71'!F111)</f>
        <v>2.6783216249592359</v>
      </c>
      <c r="H104" s="1">
        <f>STDEV('ID-03'!E111,'ID-11'!E111,'ID-13'!E111,'ID-15'!E111,'ID-16'!E111,'ID-18'!G111,'ID-24'!G111,'ID-29'!H111,'ID-30'!F111,'ID-31'!C111,'ID-33'!G111,'ID-34'!H111,'ID-40'!H111,'ID-44'!F111,'ID-45'!H111,'ID-54'!D111,'ID-57'!G111,'ID-59'!F111,'ID-70'!E111,'ID-71'!G111)</f>
        <v>1.6851191071098355</v>
      </c>
      <c r="I104" s="1">
        <f>STDEV('ID-12'!C111,'ID-18'!H111,'ID-24'!H111,'ID-29'!I111,'ID-40'!I111,'ID-44'!G111,'ID-45'!I111,'ID-59'!G111)</f>
        <v>1.8702968069797745</v>
      </c>
      <c r="J104" s="1">
        <f>STDEV('ID-31'!D111,'ID-40'!J111,'ID-44'!H111,'ID-45'!J111,'ID-57'!H111)</f>
        <v>1.6271741303769307</v>
      </c>
      <c r="K104" s="1">
        <f>STDEV('ID-26'!E111,'ID-31'!E111,'ID-34'!I111,'ID-36'!G111,'ID-40'!K111,'ID-44'!I111,'ID-57'!I111)</f>
        <v>2.8017100374678585</v>
      </c>
      <c r="M104" s="1">
        <v>12.5</v>
      </c>
      <c r="N104" s="70">
        <f t="shared" si="10"/>
        <v>2.5506551385233743E-4</v>
      </c>
      <c r="O104" s="1">
        <f t="shared" si="11"/>
        <v>1.0487221088925542E-4</v>
      </c>
      <c r="P104" s="1">
        <f t="shared" si="12"/>
        <v>2.6472909256100102E-4</v>
      </c>
      <c r="Q104" s="1">
        <f t="shared" si="13"/>
        <v>3.1376893543050413E-4</v>
      </c>
      <c r="R104" s="1">
        <f t="shared" si="14"/>
        <v>5.2783879339660437E-4</v>
      </c>
      <c r="S104" s="1">
        <f t="shared" si="15"/>
        <v>4.4620838271820871E-4</v>
      </c>
      <c r="T104" s="1">
        <f t="shared" si="16"/>
        <v>2.8074084324449861E-4</v>
      </c>
      <c r="U104" s="1">
        <f t="shared" si="17"/>
        <v>3.1159144804283044E-4</v>
      </c>
      <c r="V104" s="1">
        <f t="shared" si="18"/>
        <v>2.7108721012079667E-4</v>
      </c>
      <c r="W104" s="1">
        <f t="shared" si="19"/>
        <v>4.6676489224214528E-4</v>
      </c>
    </row>
    <row r="105" spans="1:23" x14ac:dyDescent="0.25">
      <c r="A105" s="1">
        <v>12.625</v>
      </c>
      <c r="B105" s="1">
        <f>STDEV('ID-11'!B112,'ID-13'!B112,'ID-14'!B112,'ID-15'!B112,'ID-24'!B112,'ID-26'!B112,'ID-29'!B112,'ID-30'!B112,'ID-32'!B112,'ID-33'!B112,'ID-34'!B112,'ID-37'!B112,'ID-38'!B112,'ID-39'!B112,'ID-40'!B112,'ID-44'!B112,'ID-45'!B112,'ID-53'!B112,'ID-57'!B112,'ID-59'!B112,'ID-70'!B112,'ID-71'!B112)</f>
        <v>1.5364717473457863</v>
      </c>
      <c r="C105" s="1">
        <f>STDEV('ID-08'!B112,'ID-09'!B112,'ID-11'!C112,'ID-14'!C112,'ID-18'!B112,'ID-24'!C112,'ID-26'!C112,'ID-29'!C112,'ID-30'!C112,'ID-34'!C112,'ID-36'!B112,'ID-38'!C112,'ID-39'!C112,'ID-40'!C112,'ID-44'!C112,'ID-45'!C112,'ID-57'!C112,'ID-59'!C112)</f>
        <v>0.64734350660646811</v>
      </c>
      <c r="D105" s="1">
        <f>STDEV('ID-13'!C112,'ID-14'!D112,'ID-15'!C112,'ID-16'!B112,'ID-18'!C112,'ID-26'!D112,'ID-29'!D112,'ID-30'!D112,'ID-33'!C112,'ID-34'!D112,'ID-36'!C112,'ID-37'!C112,'ID-38'!D112,'ID-39'!D112,'ID-40'!D112,'ID-45'!D112,'ID-59'!D112,'ID-71'!C112)</f>
        <v>1.584216297435711</v>
      </c>
      <c r="E105" s="1">
        <f>STDEV('ID-03'!B112,'ID-09'!C112,'ID-13'!D112,'ID-15'!D112,'ID-16'!C112,'ID-18'!D112,'ID-24'!D112,'ID-29'!E112,'ID-30'!E112,'ID-33'!D112,'ID-34'!E112,'ID-36'!D112,'ID-38'!E112,'ID-39'!E112,'ID-40'!E112,'ID-44'!D112,'ID-45'!E112,'ID-57'!D112,'ID-70'!C112,'ID-71'!D112)</f>
        <v>1.8855514300750853</v>
      </c>
      <c r="F105" s="1">
        <f>STDEV('ID-01'!B112,'ID-02'!B112,'ID-03'!C112,'ID-06'!B112,'ID-08'!C112,'ID-09'!D112,'ID-12'!B112,'ID-16'!D112,'ID-18'!E112,'ID-24'!E112,'ID-29'!F112,'ID-33'!E112,'ID-34'!F112,'ID-36'!E112,'ID-38'!F112,'ID-39'!F112,'ID-40'!F112,'ID-45'!F112,'ID-53'!C112,'ID-54'!B112,'ID-57'!E112,'ID-71'!E112)</f>
        <v>3.1638292576650202</v>
      </c>
      <c r="G105" s="1">
        <f>STDEV('ID-01'!C112,'ID-02'!C112,'ID-03'!D112,'ID-07'!B112,'ID-08'!D112,'ID-11'!D112,'ID-18'!F112,'ID-24'!F112,'ID-29'!G112,'ID-31'!B112,'ID-33'!F112,'ID-34'!G112,'ID-36'!F112,'ID-39'!G112,'ID-40'!G112,'ID-44'!E112,'ID-45'!G112,'ID-50'!B112,'ID-53'!D112,'ID-54'!C112,'ID-57'!F112,'ID-59'!E112,'ID-70'!D112,'ID-71'!F112)</f>
        <v>2.6841121679841979</v>
      </c>
      <c r="H105" s="1">
        <f>STDEV('ID-03'!E112,'ID-11'!E112,'ID-13'!E112,'ID-15'!E112,'ID-16'!E112,'ID-18'!G112,'ID-24'!G112,'ID-29'!H112,'ID-30'!F112,'ID-31'!C112,'ID-33'!G112,'ID-34'!H112,'ID-40'!H112,'ID-44'!F112,'ID-45'!H112,'ID-54'!D112,'ID-57'!G112,'ID-59'!F112,'ID-70'!E112,'ID-71'!G112)</f>
        <v>1.6671104235699172</v>
      </c>
      <c r="I105" s="1">
        <f>STDEV('ID-12'!C112,'ID-18'!H112,'ID-24'!H112,'ID-29'!I112,'ID-40'!I112,'ID-44'!G112,'ID-45'!I112,'ID-59'!G112)</f>
        <v>1.8870507575142261</v>
      </c>
      <c r="J105" s="1">
        <f>STDEV('ID-31'!D112,'ID-40'!J112,'ID-44'!H112,'ID-45'!J112,'ID-57'!H112)</f>
        <v>1.5802696785227697</v>
      </c>
      <c r="K105" s="1">
        <f>STDEV('ID-26'!E112,'ID-31'!E112,'ID-34'!I112,'ID-36'!G112,'ID-40'!K112,'ID-44'!I112,'ID-57'!I112)</f>
        <v>2.8258920286394407</v>
      </c>
      <c r="M105" s="1">
        <v>12.625</v>
      </c>
      <c r="N105" s="70">
        <f t="shared" si="10"/>
        <v>2.55976193107808E-4</v>
      </c>
      <c r="O105" s="1">
        <f t="shared" si="11"/>
        <v>1.078474282006376E-4</v>
      </c>
      <c r="P105" s="1">
        <f t="shared" si="12"/>
        <v>2.6393043515278946E-4</v>
      </c>
      <c r="Q105" s="1">
        <f t="shared" si="13"/>
        <v>3.1413286825050926E-4</v>
      </c>
      <c r="R105" s="1">
        <f t="shared" si="14"/>
        <v>5.2709395432699239E-4</v>
      </c>
      <c r="S105" s="1">
        <f t="shared" si="15"/>
        <v>4.4717308718616739E-4</v>
      </c>
      <c r="T105" s="1">
        <f t="shared" si="16"/>
        <v>2.7774059656674821E-4</v>
      </c>
      <c r="U105" s="1">
        <f t="shared" si="17"/>
        <v>3.1438265620187012E-4</v>
      </c>
      <c r="V105" s="1">
        <f t="shared" si="18"/>
        <v>2.6327292844189346E-4</v>
      </c>
      <c r="W105" s="1">
        <f t="shared" si="19"/>
        <v>4.7079361197133082E-4</v>
      </c>
    </row>
    <row r="106" spans="1:23" x14ac:dyDescent="0.25">
      <c r="A106" s="1">
        <v>12.75</v>
      </c>
      <c r="B106" s="1">
        <f>STDEV('ID-11'!B113,'ID-13'!B113,'ID-14'!B113,'ID-15'!B113,'ID-24'!B113,'ID-26'!B113,'ID-29'!B113,'ID-30'!B113,'ID-32'!B113,'ID-33'!B113,'ID-34'!B113,'ID-37'!B113,'ID-38'!B113,'ID-39'!B113,'ID-40'!B113,'ID-44'!B113,'ID-45'!B113,'ID-53'!B113,'ID-57'!B113,'ID-59'!B113,'ID-70'!B113,'ID-71'!B113)</f>
        <v>1.5532012903379544</v>
      </c>
      <c r="C106" s="1">
        <f>STDEV('ID-08'!B113,'ID-09'!B113,'ID-11'!C113,'ID-14'!C113,'ID-18'!B113,'ID-24'!C113,'ID-26'!C113,'ID-29'!C113,'ID-30'!C113,'ID-34'!C113,'ID-36'!B113,'ID-38'!C113,'ID-39'!C113,'ID-40'!C113,'ID-44'!C113,'ID-45'!C113,'ID-57'!C113,'ID-59'!C113)</f>
        <v>0.64127845838931952</v>
      </c>
      <c r="D106" s="1">
        <f>STDEV('ID-13'!C113,'ID-14'!D113,'ID-15'!C113,'ID-16'!B113,'ID-18'!C113,'ID-26'!D113,'ID-29'!D113,'ID-30'!D113,'ID-33'!C113,'ID-34'!D113,'ID-36'!C113,'ID-37'!C113,'ID-38'!D113,'ID-39'!D113,'ID-40'!D113,'ID-45'!D113,'ID-59'!D113,'ID-71'!C113)</f>
        <v>1.5690726003913233</v>
      </c>
      <c r="E106" s="1">
        <f>STDEV('ID-03'!B113,'ID-09'!C113,'ID-13'!D113,'ID-15'!D113,'ID-16'!C113,'ID-18'!D113,'ID-24'!D113,'ID-29'!E113,'ID-30'!E113,'ID-33'!D113,'ID-34'!E113,'ID-36'!D113,'ID-38'!E113,'ID-39'!E113,'ID-40'!E113,'ID-44'!D113,'ID-45'!E113,'ID-57'!D113,'ID-70'!C113,'ID-71'!D113)</f>
        <v>1.8576142108159495</v>
      </c>
      <c r="F106" s="1">
        <f>STDEV('ID-01'!B113,'ID-02'!B113,'ID-03'!C113,'ID-06'!B113,'ID-08'!C113,'ID-09'!D113,'ID-12'!B113,'ID-16'!D113,'ID-18'!E113,'ID-24'!E113,'ID-29'!F113,'ID-33'!E113,'ID-34'!F113,'ID-36'!E113,'ID-38'!F113,'ID-39'!F113,'ID-40'!F113,'ID-45'!F113,'ID-53'!C113,'ID-54'!B113,'ID-57'!E113,'ID-71'!E113)</f>
        <v>3.1668494814492125</v>
      </c>
      <c r="G106" s="1">
        <f>STDEV('ID-01'!C113,'ID-02'!C113,'ID-03'!D113,'ID-07'!B113,'ID-08'!D113,'ID-11'!D113,'ID-18'!F113,'ID-24'!F113,'ID-29'!G113,'ID-31'!B113,'ID-33'!F113,'ID-34'!G113,'ID-36'!F113,'ID-39'!G113,'ID-40'!G113,'ID-44'!E113,'ID-45'!G113,'ID-50'!B113,'ID-53'!D113,'ID-54'!C113,'ID-57'!F113,'ID-59'!E113,'ID-70'!D113,'ID-71'!F113)</f>
        <v>2.6621841075584953</v>
      </c>
      <c r="H106" s="1">
        <f>STDEV('ID-03'!E113,'ID-11'!E113,'ID-13'!E113,'ID-15'!E113,'ID-16'!E113,'ID-18'!G113,'ID-24'!G113,'ID-29'!H113,'ID-30'!F113,'ID-31'!C113,'ID-33'!G113,'ID-34'!H113,'ID-40'!H113,'ID-44'!F113,'ID-45'!H113,'ID-54'!D113,'ID-57'!G113,'ID-59'!F113,'ID-70'!E113,'ID-71'!G113)</f>
        <v>1.6680665717035543</v>
      </c>
      <c r="I106" s="1">
        <f>STDEV('ID-12'!C113,'ID-18'!H113,'ID-24'!H113,'ID-29'!I113,'ID-40'!I113,'ID-44'!G113,'ID-45'!I113,'ID-59'!G113)</f>
        <v>1.9139961256041773</v>
      </c>
      <c r="J106" s="1">
        <f>STDEV('ID-31'!D113,'ID-40'!J113,'ID-44'!H113,'ID-45'!J113,'ID-57'!H113)</f>
        <v>1.5715561261523614</v>
      </c>
      <c r="K106" s="1">
        <f>STDEV('ID-26'!E113,'ID-31'!E113,'ID-34'!I113,'ID-36'!G113,'ID-40'!K113,'ID-44'!I113,'ID-57'!I113)</f>
        <v>2.8829074271684014</v>
      </c>
      <c r="M106" s="1">
        <v>12.75</v>
      </c>
      <c r="N106" s="70">
        <f t="shared" si="10"/>
        <v>2.5876333497030319E-4</v>
      </c>
      <c r="O106" s="1">
        <f t="shared" si="11"/>
        <v>1.0683699116766063E-4</v>
      </c>
      <c r="P106" s="1">
        <f t="shared" si="12"/>
        <v>2.6140749522519447E-4</v>
      </c>
      <c r="Q106" s="1">
        <f t="shared" si="13"/>
        <v>3.0947852752193718E-4</v>
      </c>
      <c r="R106" s="1">
        <f t="shared" si="14"/>
        <v>5.2759712360943886E-4</v>
      </c>
      <c r="S106" s="1">
        <f t="shared" si="15"/>
        <v>4.4351987231924534E-4</v>
      </c>
      <c r="T106" s="1">
        <f t="shared" si="16"/>
        <v>2.7789989084581217E-4</v>
      </c>
      <c r="U106" s="1">
        <f t="shared" si="17"/>
        <v>3.1887175452565596E-4</v>
      </c>
      <c r="V106" s="1">
        <f t="shared" si="18"/>
        <v>2.6182125061698341E-4</v>
      </c>
      <c r="W106" s="1">
        <f t="shared" si="19"/>
        <v>4.802923773662557E-4</v>
      </c>
    </row>
    <row r="107" spans="1:23" x14ac:dyDescent="0.25">
      <c r="A107" s="1">
        <v>12.875</v>
      </c>
      <c r="B107" s="1">
        <f>STDEV('ID-11'!B114,'ID-13'!B114,'ID-14'!B114,'ID-15'!B114,'ID-24'!B114,'ID-26'!B114,'ID-29'!B114,'ID-30'!B114,'ID-32'!B114,'ID-33'!B114,'ID-34'!B114,'ID-37'!B114,'ID-38'!B114,'ID-39'!B114,'ID-40'!B114,'ID-44'!B114,'ID-45'!B114,'ID-53'!B114,'ID-57'!B114,'ID-59'!B114,'ID-70'!B114,'ID-71'!B114)</f>
        <v>1.5564948266548226</v>
      </c>
      <c r="C107" s="1">
        <f>STDEV('ID-08'!B114,'ID-09'!B114,'ID-11'!C114,'ID-14'!C114,'ID-18'!B114,'ID-24'!C114,'ID-26'!C114,'ID-29'!C114,'ID-30'!C114,'ID-34'!C114,'ID-36'!B114,'ID-38'!C114,'ID-39'!C114,'ID-40'!C114,'ID-44'!C114,'ID-45'!C114,'ID-57'!C114,'ID-59'!C114)</f>
        <v>0.64708818900525944</v>
      </c>
      <c r="D107" s="1">
        <f>STDEV('ID-13'!C114,'ID-14'!D114,'ID-15'!C114,'ID-16'!B114,'ID-18'!C114,'ID-26'!D114,'ID-29'!D114,'ID-30'!D114,'ID-33'!C114,'ID-34'!D114,'ID-36'!C114,'ID-37'!C114,'ID-38'!D114,'ID-39'!D114,'ID-40'!D114,'ID-45'!D114,'ID-59'!D114,'ID-71'!C114)</f>
        <v>1.5515066586884596</v>
      </c>
      <c r="E107" s="1">
        <f>STDEV('ID-03'!B114,'ID-09'!C114,'ID-13'!D114,'ID-15'!D114,'ID-16'!C114,'ID-18'!D114,'ID-24'!D114,'ID-29'!E114,'ID-30'!E114,'ID-33'!D114,'ID-34'!E114,'ID-36'!D114,'ID-38'!E114,'ID-39'!E114,'ID-40'!E114,'ID-44'!D114,'ID-45'!E114,'ID-57'!D114,'ID-70'!C114,'ID-71'!D114)</f>
        <v>1.824252955725177</v>
      </c>
      <c r="F107" s="1">
        <f>STDEV('ID-01'!B114,'ID-02'!B114,'ID-03'!C114,'ID-06'!B114,'ID-08'!C114,'ID-09'!D114,'ID-12'!B114,'ID-16'!D114,'ID-18'!E114,'ID-24'!E114,'ID-29'!F114,'ID-33'!E114,'ID-34'!F114,'ID-36'!E114,'ID-38'!F114,'ID-39'!F114,'ID-40'!F114,'ID-45'!F114,'ID-53'!C114,'ID-54'!B114,'ID-57'!E114,'ID-71'!E114)</f>
        <v>3.1796240806578657</v>
      </c>
      <c r="G107" s="1">
        <f>STDEV('ID-01'!C114,'ID-02'!C114,'ID-03'!D114,'ID-07'!B114,'ID-08'!D114,'ID-11'!D114,'ID-18'!F114,'ID-24'!F114,'ID-29'!G114,'ID-31'!B114,'ID-33'!F114,'ID-34'!G114,'ID-36'!F114,'ID-39'!G114,'ID-40'!G114,'ID-44'!E114,'ID-45'!G114,'ID-50'!B114,'ID-53'!D114,'ID-54'!C114,'ID-57'!F114,'ID-59'!E114,'ID-70'!D114,'ID-71'!F114)</f>
        <v>2.6482812148441464</v>
      </c>
      <c r="H107" s="1">
        <f>STDEV('ID-03'!E114,'ID-11'!E114,'ID-13'!E114,'ID-15'!E114,'ID-16'!E114,'ID-18'!G114,'ID-24'!G114,'ID-29'!H114,'ID-30'!F114,'ID-31'!C114,'ID-33'!G114,'ID-34'!H114,'ID-40'!H114,'ID-44'!F114,'ID-45'!H114,'ID-54'!D114,'ID-57'!G114,'ID-59'!F114,'ID-70'!E114,'ID-71'!G114)</f>
        <v>1.6735188816519584</v>
      </c>
      <c r="I107" s="1">
        <f>STDEV('ID-12'!C114,'ID-18'!H114,'ID-24'!H114,'ID-29'!I114,'ID-40'!I114,'ID-44'!G114,'ID-45'!I114,'ID-59'!G114)</f>
        <v>1.9378854577265985</v>
      </c>
      <c r="J107" s="1">
        <f>STDEV('ID-31'!D114,'ID-40'!J114,'ID-44'!H114,'ID-45'!J114,'ID-57'!H114)</f>
        <v>1.5602107402616137</v>
      </c>
      <c r="K107" s="1">
        <f>STDEV('ID-26'!E114,'ID-31'!E114,'ID-34'!I114,'ID-36'!G114,'ID-40'!K114,'ID-44'!I114,'ID-57'!I114)</f>
        <v>2.921589103809124</v>
      </c>
      <c r="M107" s="1">
        <v>12.875</v>
      </c>
      <c r="N107" s="70">
        <f t="shared" si="10"/>
        <v>2.5931203812069349E-4</v>
      </c>
      <c r="O107" s="1">
        <f t="shared" si="11"/>
        <v>1.0780489228827623E-4</v>
      </c>
      <c r="P107" s="1">
        <f t="shared" si="12"/>
        <v>2.5848100933749738E-4</v>
      </c>
      <c r="Q107" s="1">
        <f t="shared" si="13"/>
        <v>3.0392054242381453E-4</v>
      </c>
      <c r="R107" s="1">
        <f t="shared" si="14"/>
        <v>5.2972537183760041E-4</v>
      </c>
      <c r="S107" s="1">
        <f t="shared" si="15"/>
        <v>4.4120365039303482E-4</v>
      </c>
      <c r="T107" s="1">
        <f t="shared" si="16"/>
        <v>2.788082456832163E-4</v>
      </c>
      <c r="U107" s="1">
        <f t="shared" si="17"/>
        <v>3.2285171725725134E-4</v>
      </c>
      <c r="V107" s="1">
        <f t="shared" si="18"/>
        <v>2.5993110932758483E-4</v>
      </c>
      <c r="W107" s="1">
        <f t="shared" si="19"/>
        <v>4.8673674469460008E-4</v>
      </c>
    </row>
    <row r="108" spans="1:23" x14ac:dyDescent="0.25">
      <c r="A108" s="1">
        <v>13</v>
      </c>
      <c r="B108" s="1">
        <f>STDEV('ID-11'!B115,'ID-13'!B115,'ID-14'!B115,'ID-15'!B115,'ID-24'!B115,'ID-26'!B115,'ID-29'!B115,'ID-30'!B115,'ID-32'!B115,'ID-33'!B115,'ID-34'!B115,'ID-37'!B115,'ID-38'!B115,'ID-39'!B115,'ID-40'!B115,'ID-44'!B115,'ID-45'!B115,'ID-53'!B115,'ID-57'!B115,'ID-59'!B115,'ID-70'!B115,'ID-71'!B115)</f>
        <v>1.5690330784478805</v>
      </c>
      <c r="C108" s="1">
        <f>STDEV('ID-08'!B115,'ID-09'!B115,'ID-11'!C115,'ID-14'!C115,'ID-18'!B115,'ID-24'!C115,'ID-26'!C115,'ID-29'!C115,'ID-30'!C115,'ID-34'!C115,'ID-36'!B115,'ID-38'!C115,'ID-39'!C115,'ID-40'!C115,'ID-44'!C115,'ID-45'!C115,'ID-57'!C115,'ID-59'!C115)</f>
        <v>0.63968972914413524</v>
      </c>
      <c r="D108" s="1">
        <f>STDEV('ID-13'!C115,'ID-14'!D115,'ID-15'!C115,'ID-16'!B115,'ID-18'!C115,'ID-26'!D115,'ID-29'!D115,'ID-30'!D115,'ID-33'!C115,'ID-34'!D115,'ID-36'!C115,'ID-37'!C115,'ID-38'!D115,'ID-39'!D115,'ID-40'!D115,'ID-45'!D115,'ID-59'!D115,'ID-71'!C115)</f>
        <v>1.532435461243846</v>
      </c>
      <c r="E108" s="1">
        <f>STDEV('ID-03'!B115,'ID-09'!C115,'ID-13'!D115,'ID-15'!D115,'ID-16'!C115,'ID-18'!D115,'ID-24'!D115,'ID-29'!E115,'ID-30'!E115,'ID-33'!D115,'ID-34'!E115,'ID-36'!D115,'ID-38'!E115,'ID-39'!E115,'ID-40'!E115,'ID-44'!D115,'ID-45'!E115,'ID-57'!D115,'ID-70'!C115,'ID-71'!D115)</f>
        <v>1.8291493076446452</v>
      </c>
      <c r="F108" s="1">
        <f>STDEV('ID-01'!B115,'ID-02'!B115,'ID-03'!C115,'ID-06'!B115,'ID-08'!C115,'ID-09'!D115,'ID-12'!B115,'ID-16'!D115,'ID-18'!E115,'ID-24'!E115,'ID-29'!F115,'ID-33'!E115,'ID-34'!F115,'ID-36'!E115,'ID-38'!F115,'ID-39'!F115,'ID-40'!F115,'ID-45'!F115,'ID-53'!C115,'ID-54'!B115,'ID-57'!E115,'ID-71'!E115)</f>
        <v>3.1867624253145856</v>
      </c>
      <c r="G108" s="1">
        <f>STDEV('ID-01'!C115,'ID-02'!C115,'ID-03'!D115,'ID-07'!B115,'ID-08'!D115,'ID-11'!D115,'ID-18'!F115,'ID-24'!F115,'ID-29'!G115,'ID-31'!B115,'ID-33'!F115,'ID-34'!G115,'ID-36'!F115,'ID-39'!G115,'ID-40'!G115,'ID-44'!E115,'ID-45'!G115,'ID-50'!B115,'ID-53'!D115,'ID-54'!C115,'ID-57'!F115,'ID-59'!E115,'ID-70'!D115,'ID-71'!F115)</f>
        <v>2.645270101453538</v>
      </c>
      <c r="H108" s="1">
        <f>STDEV('ID-03'!E115,'ID-11'!E115,'ID-13'!E115,'ID-15'!E115,'ID-16'!E115,'ID-18'!G115,'ID-24'!G115,'ID-29'!H115,'ID-30'!F115,'ID-31'!C115,'ID-33'!G115,'ID-34'!H115,'ID-40'!H115,'ID-44'!F115,'ID-45'!H115,'ID-54'!D115,'ID-57'!G115,'ID-59'!F115,'ID-70'!E115,'ID-71'!G115)</f>
        <v>1.6750247572694881</v>
      </c>
      <c r="I108" s="1">
        <f>STDEV('ID-12'!C115,'ID-18'!H115,'ID-24'!H115,'ID-29'!I115,'ID-40'!I115,'ID-44'!G115,'ID-45'!I115,'ID-59'!G115)</f>
        <v>1.9350253370250199</v>
      </c>
      <c r="J108" s="1">
        <f>STDEV('ID-31'!D115,'ID-40'!J115,'ID-44'!H115,'ID-45'!J115,'ID-57'!H115)</f>
        <v>1.5570626160882095</v>
      </c>
      <c r="K108" s="1">
        <f>STDEV('ID-26'!E115,'ID-31'!E115,'ID-34'!I115,'ID-36'!G115,'ID-40'!K115,'ID-44'!I115,'ID-57'!I115)</f>
        <v>2.9175538782812342</v>
      </c>
      <c r="M108" s="1">
        <v>13</v>
      </c>
      <c r="N108" s="70">
        <f t="shared" si="10"/>
        <v>2.614009108694169E-4</v>
      </c>
      <c r="O108" s="1">
        <f t="shared" si="11"/>
        <v>1.0657230887541294E-4</v>
      </c>
      <c r="P108" s="1">
        <f t="shared" si="12"/>
        <v>2.5530374784322476E-4</v>
      </c>
      <c r="Q108" s="1">
        <f t="shared" si="13"/>
        <v>3.0473627465359794E-4</v>
      </c>
      <c r="R108" s="1">
        <f t="shared" si="14"/>
        <v>5.3091462005740999E-4</v>
      </c>
      <c r="S108" s="1">
        <f t="shared" si="15"/>
        <v>4.4070199890215944E-4</v>
      </c>
      <c r="T108" s="1">
        <f t="shared" si="16"/>
        <v>2.7905912456109675E-4</v>
      </c>
      <c r="U108" s="1">
        <f t="shared" si="17"/>
        <v>3.2237522114836835E-4</v>
      </c>
      <c r="V108" s="1">
        <f t="shared" si="18"/>
        <v>2.5940663184029574E-4</v>
      </c>
      <c r="W108" s="1">
        <f t="shared" si="19"/>
        <v>4.8606447612165363E-4</v>
      </c>
    </row>
    <row r="109" spans="1:23" x14ac:dyDescent="0.25">
      <c r="A109" s="1">
        <v>13.125</v>
      </c>
      <c r="B109" s="1">
        <f>STDEV('ID-11'!B116,'ID-13'!B116,'ID-14'!B116,'ID-15'!B116,'ID-24'!B116,'ID-26'!B116,'ID-29'!B116,'ID-30'!B116,'ID-32'!B116,'ID-33'!B116,'ID-34'!B116,'ID-37'!B116,'ID-38'!B116,'ID-39'!B116,'ID-40'!B116,'ID-44'!B116,'ID-45'!B116,'ID-53'!B116,'ID-57'!B116,'ID-59'!B116,'ID-70'!B116,'ID-71'!B116)</f>
        <v>1.5616615278739983</v>
      </c>
      <c r="C109" s="1">
        <f>STDEV('ID-08'!B116,'ID-09'!B116,'ID-11'!C116,'ID-14'!C116,'ID-18'!B116,'ID-24'!C116,'ID-26'!C116,'ID-29'!C116,'ID-30'!C116,'ID-34'!C116,'ID-36'!B116,'ID-38'!C116,'ID-39'!C116,'ID-40'!C116,'ID-44'!C116,'ID-45'!C116,'ID-57'!C116,'ID-59'!C116)</f>
        <v>0.62086865015373971</v>
      </c>
      <c r="D109" s="1">
        <f>STDEV('ID-13'!C116,'ID-14'!D116,'ID-15'!C116,'ID-16'!B116,'ID-18'!C116,'ID-26'!D116,'ID-29'!D116,'ID-30'!D116,'ID-33'!C116,'ID-34'!D116,'ID-36'!C116,'ID-37'!C116,'ID-38'!D116,'ID-39'!D116,'ID-40'!D116,'ID-45'!D116,'ID-59'!D116,'ID-71'!C116)</f>
        <v>1.5463164127107456</v>
      </c>
      <c r="E109" s="1">
        <f>STDEV('ID-03'!B116,'ID-09'!C116,'ID-13'!D116,'ID-15'!D116,'ID-16'!C116,'ID-18'!D116,'ID-24'!D116,'ID-29'!E116,'ID-30'!E116,'ID-33'!D116,'ID-34'!E116,'ID-36'!D116,'ID-38'!E116,'ID-39'!E116,'ID-40'!E116,'ID-44'!D116,'ID-45'!E116,'ID-57'!D116,'ID-70'!C116,'ID-71'!D116)</f>
        <v>1.8533353273002451</v>
      </c>
      <c r="F109" s="1">
        <f>STDEV('ID-01'!B116,'ID-02'!B116,'ID-03'!C116,'ID-06'!B116,'ID-08'!C116,'ID-09'!D116,'ID-12'!B116,'ID-16'!D116,'ID-18'!E116,'ID-24'!E116,'ID-29'!F116,'ID-33'!E116,'ID-34'!F116,'ID-36'!E116,'ID-38'!F116,'ID-39'!F116,'ID-40'!F116,'ID-45'!F116,'ID-53'!C116,'ID-54'!B116,'ID-57'!E116,'ID-71'!E116)</f>
        <v>3.1891509782036653</v>
      </c>
      <c r="G109" s="1">
        <f>STDEV('ID-01'!C116,'ID-02'!C116,'ID-03'!D116,'ID-07'!B116,'ID-08'!D116,'ID-11'!D116,'ID-18'!F116,'ID-24'!F116,'ID-29'!G116,'ID-31'!B116,'ID-33'!F116,'ID-34'!G116,'ID-36'!F116,'ID-39'!G116,'ID-40'!G116,'ID-44'!E116,'ID-45'!G116,'ID-50'!B116,'ID-53'!D116,'ID-54'!C116,'ID-57'!F116,'ID-59'!E116,'ID-70'!D116,'ID-71'!F116)</f>
        <v>2.6418277608888738</v>
      </c>
      <c r="H109" s="1">
        <f>STDEV('ID-03'!E116,'ID-11'!E116,'ID-13'!E116,'ID-15'!E116,'ID-16'!E116,'ID-18'!G116,'ID-24'!G116,'ID-29'!H116,'ID-30'!F116,'ID-31'!C116,'ID-33'!G116,'ID-34'!H116,'ID-40'!H116,'ID-44'!F116,'ID-45'!H116,'ID-54'!D116,'ID-57'!G116,'ID-59'!F116,'ID-70'!E116,'ID-71'!G116)</f>
        <v>1.6478688562949386</v>
      </c>
      <c r="I109" s="1">
        <f>STDEV('ID-12'!C116,'ID-18'!H116,'ID-24'!H116,'ID-29'!I116,'ID-40'!I116,'ID-44'!G116,'ID-45'!I116,'ID-59'!G116)</f>
        <v>1.9456853627039432</v>
      </c>
      <c r="J109" s="1">
        <f>STDEV('ID-31'!D116,'ID-40'!J116,'ID-44'!H116,'ID-45'!J116,'ID-57'!H116)</f>
        <v>1.5461467535559368</v>
      </c>
      <c r="K109" s="1">
        <f>STDEV('ID-26'!E116,'ID-31'!E116,'ID-34'!I116,'ID-36'!G116,'ID-40'!K116,'ID-44'!I116,'ID-57'!I116)</f>
        <v>2.9188864994766153</v>
      </c>
      <c r="M109" s="1">
        <v>13.125</v>
      </c>
      <c r="N109" s="70">
        <f t="shared" si="10"/>
        <v>2.6017281054380815E-4</v>
      </c>
      <c r="O109" s="1">
        <f t="shared" si="11"/>
        <v>1.0343671711561304E-4</v>
      </c>
      <c r="P109" s="1">
        <f t="shared" si="12"/>
        <v>2.5761631435761021E-4</v>
      </c>
      <c r="Q109" s="1">
        <f t="shared" si="13"/>
        <v>3.0876566552822087E-4</v>
      </c>
      <c r="R109" s="1">
        <f t="shared" si="14"/>
        <v>5.3131255296873063E-4</v>
      </c>
      <c r="S109" s="1">
        <f t="shared" si="15"/>
        <v>4.4012850496408641E-4</v>
      </c>
      <c r="T109" s="1">
        <f t="shared" si="16"/>
        <v>2.7453495145873677E-4</v>
      </c>
      <c r="U109" s="1">
        <f t="shared" si="17"/>
        <v>3.2415118142647698E-4</v>
      </c>
      <c r="V109" s="1">
        <f t="shared" si="18"/>
        <v>2.5758804914241908E-4</v>
      </c>
      <c r="W109" s="1">
        <f t="shared" si="19"/>
        <v>4.8628649081280414E-4</v>
      </c>
    </row>
    <row r="110" spans="1:23" x14ac:dyDescent="0.25">
      <c r="A110" s="1">
        <v>13.25</v>
      </c>
      <c r="B110" s="1">
        <f>STDEV('ID-11'!B117,'ID-13'!B117,'ID-14'!B117,'ID-15'!B117,'ID-24'!B117,'ID-26'!B117,'ID-29'!B117,'ID-30'!B117,'ID-32'!B117,'ID-33'!B117,'ID-34'!B117,'ID-37'!B117,'ID-38'!B117,'ID-39'!B117,'ID-40'!B117,'ID-44'!B117,'ID-45'!B117,'ID-53'!B117,'ID-57'!B117,'ID-59'!B117,'ID-70'!B117,'ID-71'!B117)</f>
        <v>1.551946855047541</v>
      </c>
      <c r="C110" s="1">
        <f>STDEV('ID-08'!B117,'ID-09'!B117,'ID-11'!C117,'ID-14'!C117,'ID-18'!B117,'ID-24'!C117,'ID-26'!C117,'ID-29'!C117,'ID-30'!C117,'ID-34'!C117,'ID-36'!B117,'ID-38'!C117,'ID-39'!C117,'ID-40'!C117,'ID-44'!C117,'ID-45'!C117,'ID-57'!C117,'ID-59'!C117)</f>
        <v>0.61620674492110283</v>
      </c>
      <c r="D110" s="1">
        <f>STDEV('ID-13'!C117,'ID-14'!D117,'ID-15'!C117,'ID-16'!B117,'ID-18'!C117,'ID-26'!D117,'ID-29'!D117,'ID-30'!D117,'ID-33'!C117,'ID-34'!D117,'ID-36'!C117,'ID-37'!C117,'ID-38'!D117,'ID-39'!D117,'ID-40'!D117,'ID-45'!D117,'ID-59'!D117,'ID-71'!C117)</f>
        <v>1.5082286693535973</v>
      </c>
      <c r="E110" s="1">
        <f>STDEV('ID-03'!B117,'ID-09'!C117,'ID-13'!D117,'ID-15'!D117,'ID-16'!C117,'ID-18'!D117,'ID-24'!D117,'ID-29'!E117,'ID-30'!E117,'ID-33'!D117,'ID-34'!E117,'ID-36'!D117,'ID-38'!E117,'ID-39'!E117,'ID-40'!E117,'ID-44'!D117,'ID-45'!E117,'ID-57'!D117,'ID-70'!C117,'ID-71'!D117)</f>
        <v>1.8158965922356289</v>
      </c>
      <c r="F110" s="1">
        <f>STDEV('ID-01'!B117,'ID-02'!B117,'ID-03'!C117,'ID-06'!B117,'ID-08'!C117,'ID-09'!D117,'ID-12'!B117,'ID-16'!D117,'ID-18'!E117,'ID-24'!E117,'ID-29'!F117,'ID-33'!E117,'ID-34'!F117,'ID-36'!E117,'ID-38'!F117,'ID-39'!F117,'ID-40'!F117,'ID-45'!F117,'ID-53'!C117,'ID-54'!B117,'ID-57'!E117,'ID-71'!E117)</f>
        <v>3.1788546748772259</v>
      </c>
      <c r="G110" s="1">
        <f>STDEV('ID-01'!C117,'ID-02'!C117,'ID-03'!D117,'ID-07'!B117,'ID-08'!D117,'ID-11'!D117,'ID-18'!F117,'ID-24'!F117,'ID-29'!G117,'ID-31'!B117,'ID-33'!F117,'ID-34'!G117,'ID-36'!F117,'ID-39'!G117,'ID-40'!G117,'ID-44'!E117,'ID-45'!G117,'ID-50'!B117,'ID-53'!D117,'ID-54'!C117,'ID-57'!F117,'ID-59'!E117,'ID-70'!D117,'ID-71'!F117)</f>
        <v>2.6481831421957809</v>
      </c>
      <c r="H110" s="1">
        <f>STDEV('ID-03'!E117,'ID-11'!E117,'ID-13'!E117,'ID-15'!E117,'ID-16'!E117,'ID-18'!G117,'ID-24'!G117,'ID-29'!H117,'ID-30'!F117,'ID-31'!C117,'ID-33'!G117,'ID-34'!H117,'ID-40'!H117,'ID-44'!F117,'ID-45'!H117,'ID-54'!D117,'ID-57'!G117,'ID-59'!F117,'ID-70'!E117,'ID-71'!G117)</f>
        <v>1.6501470974060888</v>
      </c>
      <c r="I110" s="1">
        <f>STDEV('ID-12'!C117,'ID-18'!H117,'ID-24'!H117,'ID-29'!I117,'ID-40'!I117,'ID-44'!G117,'ID-45'!I117,'ID-59'!G117)</f>
        <v>1.9504043112007041</v>
      </c>
      <c r="J110" s="1">
        <f>STDEV('ID-31'!D117,'ID-40'!J117,'ID-44'!H117,'ID-45'!J117,'ID-57'!H117)</f>
        <v>1.5199418052080498</v>
      </c>
      <c r="K110" s="1">
        <f>STDEV('ID-26'!E117,'ID-31'!E117,'ID-34'!I117,'ID-36'!G117,'ID-40'!K117,'ID-44'!I117,'ID-57'!I117)</f>
        <v>2.9494063931325822</v>
      </c>
      <c r="M110" s="1">
        <v>13.25</v>
      </c>
      <c r="N110" s="70">
        <f t="shared" si="10"/>
        <v>2.5855434605092037E-4</v>
      </c>
      <c r="O110" s="1">
        <f t="shared" si="11"/>
        <v>1.0266004370385574E-4</v>
      </c>
      <c r="P110" s="1">
        <f t="shared" si="12"/>
        <v>2.5127089631430934E-4</v>
      </c>
      <c r="Q110" s="1">
        <f t="shared" si="13"/>
        <v>3.0252837226645582E-4</v>
      </c>
      <c r="R110" s="1">
        <f t="shared" si="14"/>
        <v>5.2959718883454591E-4</v>
      </c>
      <c r="S110" s="1">
        <f t="shared" si="15"/>
        <v>4.4118731148981712E-4</v>
      </c>
      <c r="T110" s="1">
        <f t="shared" si="16"/>
        <v>2.7491450642785442E-4</v>
      </c>
      <c r="U110" s="1">
        <f t="shared" si="17"/>
        <v>3.2493735824603735E-4</v>
      </c>
      <c r="V110" s="1">
        <f t="shared" si="18"/>
        <v>2.5322230474766113E-4</v>
      </c>
      <c r="W110" s="1">
        <f t="shared" si="19"/>
        <v>4.9137110509588826E-4</v>
      </c>
    </row>
    <row r="111" spans="1:23" x14ac:dyDescent="0.25">
      <c r="A111" s="1">
        <v>13.375</v>
      </c>
      <c r="B111" s="1">
        <f>STDEV('ID-11'!B118,'ID-13'!B118,'ID-14'!B118,'ID-15'!B118,'ID-24'!B118,'ID-26'!B118,'ID-29'!B118,'ID-30'!B118,'ID-32'!B118,'ID-33'!B118,'ID-34'!B118,'ID-37'!B118,'ID-38'!B118,'ID-39'!B118,'ID-40'!B118,'ID-44'!B118,'ID-45'!B118,'ID-53'!B118,'ID-57'!B118,'ID-59'!B118,'ID-70'!B118,'ID-71'!B118)</f>
        <v>1.5494040347944582</v>
      </c>
      <c r="C111" s="1">
        <f>STDEV('ID-08'!B118,'ID-09'!B118,'ID-11'!C118,'ID-14'!C118,'ID-18'!B118,'ID-24'!C118,'ID-26'!C118,'ID-29'!C118,'ID-30'!C118,'ID-34'!C118,'ID-36'!B118,'ID-38'!C118,'ID-39'!C118,'ID-40'!C118,'ID-44'!C118,'ID-45'!C118,'ID-57'!C118,'ID-59'!C118)</f>
        <v>0.60100834029211803</v>
      </c>
      <c r="D111" s="1">
        <f>STDEV('ID-13'!C118,'ID-14'!D118,'ID-15'!C118,'ID-16'!B118,'ID-18'!C118,'ID-26'!D118,'ID-29'!D118,'ID-30'!D118,'ID-33'!C118,'ID-34'!D118,'ID-36'!C118,'ID-37'!C118,'ID-38'!D118,'ID-39'!D118,'ID-40'!D118,'ID-45'!D118,'ID-59'!D118,'ID-71'!C118)</f>
        <v>1.4625365988257981</v>
      </c>
      <c r="E111" s="1">
        <f>STDEV('ID-03'!B118,'ID-09'!C118,'ID-13'!D118,'ID-15'!D118,'ID-16'!C118,'ID-18'!D118,'ID-24'!D118,'ID-29'!E118,'ID-30'!E118,'ID-33'!D118,'ID-34'!E118,'ID-36'!D118,'ID-38'!E118,'ID-39'!E118,'ID-40'!E118,'ID-44'!D118,'ID-45'!E118,'ID-57'!D118,'ID-70'!C118,'ID-71'!D118)</f>
        <v>1.8289104670944074</v>
      </c>
      <c r="F111" s="1">
        <f>STDEV('ID-01'!B118,'ID-02'!B118,'ID-03'!C118,'ID-06'!B118,'ID-08'!C118,'ID-09'!D118,'ID-12'!B118,'ID-16'!D118,'ID-18'!E118,'ID-24'!E118,'ID-29'!F118,'ID-33'!E118,'ID-34'!F118,'ID-36'!E118,'ID-38'!F118,'ID-39'!F118,'ID-40'!F118,'ID-45'!F118,'ID-53'!C118,'ID-54'!B118,'ID-57'!E118,'ID-71'!E118)</f>
        <v>3.1673947203334833</v>
      </c>
      <c r="G111" s="1">
        <f>STDEV('ID-01'!C118,'ID-02'!C118,'ID-03'!D118,'ID-07'!B118,'ID-08'!D118,'ID-11'!D118,'ID-18'!F118,'ID-24'!F118,'ID-29'!G118,'ID-31'!B118,'ID-33'!F118,'ID-34'!G118,'ID-36'!F118,'ID-39'!G118,'ID-40'!G118,'ID-44'!E118,'ID-45'!G118,'ID-50'!B118,'ID-53'!D118,'ID-54'!C118,'ID-57'!F118,'ID-59'!E118,'ID-70'!D118,'ID-71'!F118)</f>
        <v>2.6554365037090926</v>
      </c>
      <c r="H111" s="1">
        <f>STDEV('ID-03'!E118,'ID-11'!E118,'ID-13'!E118,'ID-15'!E118,'ID-16'!E118,'ID-18'!G118,'ID-24'!G118,'ID-29'!H118,'ID-30'!F118,'ID-31'!C118,'ID-33'!G118,'ID-34'!H118,'ID-40'!H118,'ID-44'!F118,'ID-45'!H118,'ID-54'!D118,'ID-57'!G118,'ID-59'!F118,'ID-70'!E118,'ID-71'!G118)</f>
        <v>1.6493682895243711</v>
      </c>
      <c r="I111" s="1">
        <f>STDEV('ID-12'!C118,'ID-18'!H118,'ID-24'!H118,'ID-29'!I118,'ID-40'!I118,'ID-44'!G118,'ID-45'!I118,'ID-59'!G118)</f>
        <v>1.9519881030887138</v>
      </c>
      <c r="J111" s="1">
        <f>STDEV('ID-31'!D118,'ID-40'!J118,'ID-44'!H118,'ID-45'!J118,'ID-57'!H118)</f>
        <v>1.5623142241779959</v>
      </c>
      <c r="K111" s="1">
        <f>STDEV('ID-26'!E118,'ID-31'!E118,'ID-34'!I118,'ID-36'!G118,'ID-40'!K118,'ID-44'!I118,'ID-57'!I118)</f>
        <v>2.9578161009273396</v>
      </c>
      <c r="M111" s="1">
        <v>13.375</v>
      </c>
      <c r="N111" s="70">
        <f t="shared" si="10"/>
        <v>2.5813071219675678E-4</v>
      </c>
      <c r="O111" s="1">
        <f t="shared" si="11"/>
        <v>1.0012798949266687E-4</v>
      </c>
      <c r="P111" s="1">
        <f t="shared" si="12"/>
        <v>2.4365859736437799E-4</v>
      </c>
      <c r="Q111" s="1">
        <f t="shared" si="13"/>
        <v>3.0469648381792829E-4</v>
      </c>
      <c r="R111" s="1">
        <f t="shared" si="14"/>
        <v>5.2768796040755838E-4</v>
      </c>
      <c r="S111" s="1">
        <f t="shared" si="15"/>
        <v>4.4239572151793486E-4</v>
      </c>
      <c r="T111" s="1">
        <f t="shared" si="16"/>
        <v>2.7478475703476027E-4</v>
      </c>
      <c r="U111" s="1">
        <f t="shared" si="17"/>
        <v>3.2520121797457974E-4</v>
      </c>
      <c r="V111" s="1">
        <f t="shared" si="18"/>
        <v>2.6028154974805416E-4</v>
      </c>
      <c r="W111" s="1">
        <f t="shared" si="19"/>
        <v>4.9277216241449477E-4</v>
      </c>
    </row>
    <row r="112" spans="1:23" x14ac:dyDescent="0.25">
      <c r="A112" s="1">
        <v>13.5</v>
      </c>
      <c r="B112" s="1">
        <f>STDEV('ID-11'!B119,'ID-13'!B119,'ID-14'!B119,'ID-15'!B119,'ID-24'!B119,'ID-26'!B119,'ID-29'!B119,'ID-30'!B119,'ID-32'!B119,'ID-33'!B119,'ID-34'!B119,'ID-37'!B119,'ID-38'!B119,'ID-39'!B119,'ID-40'!B119,'ID-44'!B119,'ID-45'!B119,'ID-53'!B119,'ID-57'!B119,'ID-59'!B119,'ID-70'!B119,'ID-71'!B119)</f>
        <v>1.5397654727801062</v>
      </c>
      <c r="C112" s="1">
        <f>STDEV('ID-08'!B119,'ID-09'!B119,'ID-11'!C119,'ID-14'!C119,'ID-18'!B119,'ID-24'!C119,'ID-26'!C119,'ID-29'!C119,'ID-30'!C119,'ID-34'!C119,'ID-36'!B119,'ID-38'!C119,'ID-39'!C119,'ID-40'!C119,'ID-44'!C119,'ID-45'!C119,'ID-57'!C119,'ID-59'!C119)</f>
        <v>0.60422916701351481</v>
      </c>
      <c r="D112" s="1">
        <f>STDEV('ID-13'!C119,'ID-14'!D119,'ID-15'!C119,'ID-16'!B119,'ID-18'!C119,'ID-26'!D119,'ID-29'!D119,'ID-30'!D119,'ID-33'!C119,'ID-34'!D119,'ID-36'!C119,'ID-37'!C119,'ID-38'!D119,'ID-39'!D119,'ID-40'!D119,'ID-45'!D119,'ID-59'!D119,'ID-71'!C119)</f>
        <v>1.4779585293716666</v>
      </c>
      <c r="E112" s="1">
        <f>STDEV('ID-03'!B119,'ID-09'!C119,'ID-13'!D119,'ID-15'!D119,'ID-16'!C119,'ID-18'!D119,'ID-24'!D119,'ID-29'!E119,'ID-30'!E119,'ID-33'!D119,'ID-34'!E119,'ID-36'!D119,'ID-38'!E119,'ID-39'!E119,'ID-40'!E119,'ID-44'!D119,'ID-45'!E119,'ID-57'!D119,'ID-70'!C119,'ID-71'!D119)</f>
        <v>1.8421659408728277</v>
      </c>
      <c r="F112" s="1">
        <f>STDEV('ID-01'!B119,'ID-02'!B119,'ID-03'!C119,'ID-06'!B119,'ID-08'!C119,'ID-09'!D119,'ID-12'!B119,'ID-16'!D119,'ID-18'!E119,'ID-24'!E119,'ID-29'!F119,'ID-33'!E119,'ID-34'!F119,'ID-36'!E119,'ID-38'!F119,'ID-39'!F119,'ID-40'!F119,'ID-45'!F119,'ID-53'!C119,'ID-54'!B119,'ID-57'!E119,'ID-71'!E119)</f>
        <v>3.1729903342529222</v>
      </c>
      <c r="G112" s="1">
        <f>STDEV('ID-01'!C119,'ID-02'!C119,'ID-03'!D119,'ID-07'!B119,'ID-08'!D119,'ID-11'!D119,'ID-18'!F119,'ID-24'!F119,'ID-29'!G119,'ID-31'!B119,'ID-33'!F119,'ID-34'!G119,'ID-36'!F119,'ID-39'!G119,'ID-40'!G119,'ID-44'!E119,'ID-45'!G119,'ID-50'!B119,'ID-53'!D119,'ID-54'!C119,'ID-57'!F119,'ID-59'!E119,'ID-70'!D119,'ID-71'!F119)</f>
        <v>2.6612323688716164</v>
      </c>
      <c r="H112" s="1">
        <f>STDEV('ID-03'!E119,'ID-11'!E119,'ID-13'!E119,'ID-15'!E119,'ID-16'!E119,'ID-18'!G119,'ID-24'!G119,'ID-29'!H119,'ID-30'!F119,'ID-31'!C119,'ID-33'!G119,'ID-34'!H119,'ID-40'!H119,'ID-44'!F119,'ID-45'!H119,'ID-54'!D119,'ID-57'!G119,'ID-59'!F119,'ID-70'!E119,'ID-71'!G119)</f>
        <v>1.6299328423848705</v>
      </c>
      <c r="I112" s="1">
        <f>STDEV('ID-12'!C119,'ID-18'!H119,'ID-24'!H119,'ID-29'!I119,'ID-40'!I119,'ID-44'!G119,'ID-45'!I119,'ID-59'!G119)</f>
        <v>1.9568917877210736</v>
      </c>
      <c r="J112" s="1">
        <f>STDEV('ID-31'!D119,'ID-40'!J119,'ID-44'!H119,'ID-45'!J119,'ID-57'!H119)</f>
        <v>1.5821373782144221</v>
      </c>
      <c r="K112" s="1">
        <f>STDEV('ID-26'!E119,'ID-31'!E119,'ID-34'!I119,'ID-36'!G119,'ID-40'!K119,'ID-44'!I119,'ID-57'!I119)</f>
        <v>2.9256249728465553</v>
      </c>
      <c r="M112" s="1">
        <v>13.5</v>
      </c>
      <c r="N112" s="70">
        <f t="shared" si="10"/>
        <v>2.5652492776516569E-4</v>
      </c>
      <c r="O112" s="1">
        <f t="shared" si="11"/>
        <v>1.0066457922445158E-4</v>
      </c>
      <c r="P112" s="1">
        <f t="shared" si="12"/>
        <v>2.4622789099331966E-4</v>
      </c>
      <c r="Q112" s="1">
        <f t="shared" si="13"/>
        <v>3.0690484574941309E-4</v>
      </c>
      <c r="R112" s="1">
        <f t="shared" si="14"/>
        <v>5.2862018968653692E-4</v>
      </c>
      <c r="S112" s="1">
        <f t="shared" si="15"/>
        <v>4.4336131265401132E-4</v>
      </c>
      <c r="T112" s="1">
        <f t="shared" si="16"/>
        <v>2.7154681154131945E-4</v>
      </c>
      <c r="U112" s="1">
        <f t="shared" si="17"/>
        <v>3.2601817183433091E-4</v>
      </c>
      <c r="V112" s="1">
        <f t="shared" si="18"/>
        <v>2.6358408721052274E-4</v>
      </c>
      <c r="W112" s="1">
        <f t="shared" si="19"/>
        <v>4.8740912047623615E-4</v>
      </c>
    </row>
    <row r="113" spans="1:23" x14ac:dyDescent="0.25">
      <c r="A113" s="1">
        <v>13.625</v>
      </c>
      <c r="B113" s="1">
        <f>STDEV('ID-11'!B120,'ID-13'!B120,'ID-14'!B120,'ID-15'!B120,'ID-24'!B120,'ID-26'!B120,'ID-29'!B120,'ID-30'!B120,'ID-32'!B120,'ID-33'!B120,'ID-34'!B120,'ID-37'!B120,'ID-38'!B120,'ID-39'!B120,'ID-40'!B120,'ID-44'!B120,'ID-45'!B120,'ID-53'!B120,'ID-57'!B120,'ID-59'!B120,'ID-70'!B120,'ID-71'!B120)</f>
        <v>1.5359639927158324</v>
      </c>
      <c r="C113" s="1">
        <f>STDEV('ID-08'!B120,'ID-09'!B120,'ID-11'!C120,'ID-14'!C120,'ID-18'!B120,'ID-24'!C120,'ID-26'!C120,'ID-29'!C120,'ID-30'!C120,'ID-34'!C120,'ID-36'!B120,'ID-38'!C120,'ID-39'!C120,'ID-40'!C120,'ID-44'!C120,'ID-45'!C120,'ID-57'!C120,'ID-59'!C120)</f>
        <v>0.6191347827509327</v>
      </c>
      <c r="D113" s="1">
        <f>STDEV('ID-13'!C120,'ID-14'!D120,'ID-15'!C120,'ID-16'!B120,'ID-18'!C120,'ID-26'!D120,'ID-29'!D120,'ID-30'!D120,'ID-33'!C120,'ID-34'!D120,'ID-36'!C120,'ID-37'!C120,'ID-38'!D120,'ID-39'!D120,'ID-40'!D120,'ID-45'!D120,'ID-59'!D120,'ID-71'!C120)</f>
        <v>1.4885030102287928</v>
      </c>
      <c r="E113" s="1">
        <f>STDEV('ID-03'!B120,'ID-09'!C120,'ID-13'!D120,'ID-15'!D120,'ID-16'!C120,'ID-18'!D120,'ID-24'!D120,'ID-29'!E120,'ID-30'!E120,'ID-33'!D120,'ID-34'!E120,'ID-36'!D120,'ID-38'!E120,'ID-39'!E120,'ID-40'!E120,'ID-44'!D120,'ID-45'!E120,'ID-57'!D120,'ID-70'!C120,'ID-71'!D120)</f>
        <v>1.8170002916107513</v>
      </c>
      <c r="F113" s="1">
        <f>STDEV('ID-01'!B120,'ID-02'!B120,'ID-03'!C120,'ID-06'!B120,'ID-08'!C120,'ID-09'!D120,'ID-12'!B120,'ID-16'!D120,'ID-18'!E120,'ID-24'!E120,'ID-29'!F120,'ID-33'!E120,'ID-34'!F120,'ID-36'!E120,'ID-38'!F120,'ID-39'!F120,'ID-40'!F120,'ID-45'!F120,'ID-53'!C120,'ID-54'!B120,'ID-57'!E120,'ID-71'!E120)</f>
        <v>3.1731648746868406</v>
      </c>
      <c r="G113" s="1">
        <f>STDEV('ID-01'!C120,'ID-02'!C120,'ID-03'!D120,'ID-07'!B120,'ID-08'!D120,'ID-11'!D120,'ID-18'!F120,'ID-24'!F120,'ID-29'!G120,'ID-31'!B120,'ID-33'!F120,'ID-34'!G120,'ID-36'!F120,'ID-39'!G120,'ID-40'!G120,'ID-44'!E120,'ID-45'!G120,'ID-50'!B120,'ID-53'!D120,'ID-54'!C120,'ID-57'!F120,'ID-59'!E120,'ID-70'!D120,'ID-71'!F120)</f>
        <v>2.6673324739455886</v>
      </c>
      <c r="H113" s="1">
        <f>STDEV('ID-03'!E120,'ID-11'!E120,'ID-13'!E120,'ID-15'!E120,'ID-16'!E120,'ID-18'!G120,'ID-24'!G120,'ID-29'!H120,'ID-30'!F120,'ID-31'!C120,'ID-33'!G120,'ID-34'!H120,'ID-40'!H120,'ID-44'!F120,'ID-45'!H120,'ID-54'!D120,'ID-57'!G120,'ID-59'!F120,'ID-70'!E120,'ID-71'!G120)</f>
        <v>1.6513869392917346</v>
      </c>
      <c r="I113" s="1">
        <f>STDEV('ID-12'!C120,'ID-18'!H120,'ID-24'!H120,'ID-29'!I120,'ID-40'!I120,'ID-44'!G120,'ID-45'!I120,'ID-59'!G120)</f>
        <v>1.9378001222819279</v>
      </c>
      <c r="J113" s="1">
        <f>STDEV('ID-31'!D120,'ID-40'!J120,'ID-44'!H120,'ID-45'!J120,'ID-57'!H120)</f>
        <v>1.5804116757078719</v>
      </c>
      <c r="K113" s="1">
        <f>STDEV('ID-26'!E120,'ID-31'!E120,'ID-34'!I120,'ID-36'!G120,'ID-40'!K120,'ID-44'!I120,'ID-57'!I120)</f>
        <v>2.9768026364341611</v>
      </c>
      <c r="M113" s="1">
        <v>13.625</v>
      </c>
      <c r="N113" s="70">
        <f t="shared" si="10"/>
        <v>2.5589160118645772E-4</v>
      </c>
      <c r="O113" s="1">
        <f t="shared" si="11"/>
        <v>1.0314785480630539E-4</v>
      </c>
      <c r="P113" s="1">
        <f t="shared" si="12"/>
        <v>2.4798460150411689E-4</v>
      </c>
      <c r="Q113" s="1">
        <f t="shared" si="13"/>
        <v>3.0271224858235117E-4</v>
      </c>
      <c r="R113" s="1">
        <f t="shared" si="14"/>
        <v>5.2864926812282772E-4</v>
      </c>
      <c r="S113" s="1">
        <f t="shared" si="15"/>
        <v>4.4437759015933506E-4</v>
      </c>
      <c r="T113" s="1">
        <f t="shared" si="16"/>
        <v>2.7512106408600302E-4</v>
      </c>
      <c r="U113" s="1">
        <f t="shared" si="17"/>
        <v>3.2283750037216918E-4</v>
      </c>
      <c r="V113" s="1">
        <f t="shared" si="18"/>
        <v>2.6329658517293148E-4</v>
      </c>
      <c r="W113" s="1">
        <f t="shared" si="19"/>
        <v>4.9593531922993131E-4</v>
      </c>
    </row>
    <row r="114" spans="1:23" x14ac:dyDescent="0.25">
      <c r="A114" s="1">
        <v>13.75</v>
      </c>
      <c r="B114" s="1">
        <f>STDEV('ID-11'!B121,'ID-13'!B121,'ID-14'!B121,'ID-15'!B121,'ID-24'!B121,'ID-26'!B121,'ID-29'!B121,'ID-30'!B121,'ID-32'!B121,'ID-33'!B121,'ID-34'!B121,'ID-37'!B121,'ID-38'!B121,'ID-39'!B121,'ID-40'!B121,'ID-44'!B121,'ID-45'!B121,'ID-53'!B121,'ID-57'!B121,'ID-59'!B121,'ID-70'!B121,'ID-71'!B121)</f>
        <v>1.5475940970831918</v>
      </c>
      <c r="C114" s="1">
        <f>STDEV('ID-08'!B121,'ID-09'!B121,'ID-11'!C121,'ID-14'!C121,'ID-18'!B121,'ID-24'!C121,'ID-26'!C121,'ID-29'!C121,'ID-30'!C121,'ID-34'!C121,'ID-36'!B121,'ID-38'!C121,'ID-39'!C121,'ID-40'!C121,'ID-44'!C121,'ID-45'!C121,'ID-57'!C121,'ID-59'!C121)</f>
        <v>0.63372077932572068</v>
      </c>
      <c r="D114" s="1">
        <f>STDEV('ID-13'!C121,'ID-14'!D121,'ID-15'!C121,'ID-16'!B121,'ID-18'!C121,'ID-26'!D121,'ID-29'!D121,'ID-30'!D121,'ID-33'!C121,'ID-34'!D121,'ID-36'!C121,'ID-37'!C121,'ID-38'!D121,'ID-39'!D121,'ID-40'!D121,'ID-45'!D121,'ID-59'!D121,'ID-71'!C121)</f>
        <v>1.4978631218804732</v>
      </c>
      <c r="E114" s="1">
        <f>STDEV('ID-03'!B121,'ID-09'!C121,'ID-13'!D121,'ID-15'!D121,'ID-16'!C121,'ID-18'!D121,'ID-24'!D121,'ID-29'!E121,'ID-30'!E121,'ID-33'!D121,'ID-34'!E121,'ID-36'!D121,'ID-38'!E121,'ID-39'!E121,'ID-40'!E121,'ID-44'!D121,'ID-45'!E121,'ID-57'!D121,'ID-70'!C121,'ID-71'!D121)</f>
        <v>1.7640331245981689</v>
      </c>
      <c r="F114" s="1">
        <f>STDEV('ID-01'!B121,'ID-02'!B121,'ID-03'!C121,'ID-06'!B121,'ID-08'!C121,'ID-09'!D121,'ID-12'!B121,'ID-16'!D121,'ID-18'!E121,'ID-24'!E121,'ID-29'!F121,'ID-33'!E121,'ID-34'!F121,'ID-36'!E121,'ID-38'!F121,'ID-39'!F121,'ID-40'!F121,'ID-45'!F121,'ID-53'!C121,'ID-54'!B121,'ID-57'!E121,'ID-71'!E121)</f>
        <v>3.171864846272789</v>
      </c>
      <c r="G114" s="1">
        <f>STDEV('ID-01'!C121,'ID-02'!C121,'ID-03'!D121,'ID-07'!B121,'ID-08'!D121,'ID-11'!D121,'ID-18'!F121,'ID-24'!F121,'ID-29'!G121,'ID-31'!B121,'ID-33'!F121,'ID-34'!G121,'ID-36'!F121,'ID-39'!G121,'ID-40'!G121,'ID-44'!E121,'ID-45'!G121,'ID-50'!B121,'ID-53'!D121,'ID-54'!C121,'ID-57'!F121,'ID-59'!E121,'ID-70'!D121,'ID-71'!F121)</f>
        <v>2.66479401969438</v>
      </c>
      <c r="H114" s="1">
        <f>STDEV('ID-03'!E121,'ID-11'!E121,'ID-13'!E121,'ID-15'!E121,'ID-16'!E121,'ID-18'!G121,'ID-24'!G121,'ID-29'!H121,'ID-30'!F121,'ID-31'!C121,'ID-33'!G121,'ID-34'!H121,'ID-40'!H121,'ID-44'!F121,'ID-45'!H121,'ID-54'!D121,'ID-57'!G121,'ID-59'!F121,'ID-70'!E121,'ID-71'!G121)</f>
        <v>1.664693376476762</v>
      </c>
      <c r="I114" s="1">
        <f>STDEV('ID-12'!C121,'ID-18'!H121,'ID-24'!H121,'ID-29'!I121,'ID-40'!I121,'ID-44'!G121,'ID-45'!I121,'ID-59'!G121)</f>
        <v>1.9485623761310409</v>
      </c>
      <c r="J114" s="1">
        <f>STDEV('ID-31'!D121,'ID-40'!J121,'ID-44'!H121,'ID-45'!J121,'ID-57'!H121)</f>
        <v>1.5195760983962976</v>
      </c>
      <c r="K114" s="1">
        <f>STDEV('ID-26'!E121,'ID-31'!E121,'ID-34'!I121,'ID-36'!G121,'ID-40'!K121,'ID-44'!I121,'ID-57'!I121)</f>
        <v>3.004177208205816</v>
      </c>
      <c r="M114" s="1">
        <v>13.75</v>
      </c>
      <c r="N114" s="70">
        <f t="shared" si="10"/>
        <v>2.5782917657405979E-4</v>
      </c>
      <c r="O114" s="1">
        <f t="shared" si="11"/>
        <v>1.0557788183566507E-4</v>
      </c>
      <c r="P114" s="1">
        <f t="shared" si="12"/>
        <v>2.4954399610528687E-4</v>
      </c>
      <c r="Q114" s="1">
        <f t="shared" si="13"/>
        <v>2.9388791855805498E-4</v>
      </c>
      <c r="R114" s="1">
        <f t="shared" si="14"/>
        <v>5.2843268338904664E-4</v>
      </c>
      <c r="S114" s="1">
        <f t="shared" si="15"/>
        <v>4.4395468368108374E-4</v>
      </c>
      <c r="T114" s="1">
        <f t="shared" si="16"/>
        <v>2.7733791652102856E-4</v>
      </c>
      <c r="U114" s="1">
        <f t="shared" si="17"/>
        <v>3.2463049186343145E-4</v>
      </c>
      <c r="V114" s="1">
        <f t="shared" si="18"/>
        <v>2.531613779928232E-4</v>
      </c>
      <c r="W114" s="1">
        <f t="shared" si="19"/>
        <v>5.0049592288708901E-4</v>
      </c>
    </row>
    <row r="115" spans="1:23" x14ac:dyDescent="0.25">
      <c r="A115" s="1">
        <v>13.875</v>
      </c>
      <c r="B115" s="1">
        <f>STDEV('ID-11'!B122,'ID-13'!B122,'ID-14'!B122,'ID-15'!B122,'ID-24'!B122,'ID-26'!B122,'ID-29'!B122,'ID-30'!B122,'ID-32'!B122,'ID-33'!B122,'ID-34'!B122,'ID-37'!B122,'ID-38'!B122,'ID-39'!B122,'ID-40'!B122,'ID-44'!B122,'ID-45'!B122,'ID-53'!B122,'ID-57'!B122,'ID-59'!B122,'ID-70'!B122,'ID-71'!B122)</f>
        <v>1.542218452006354</v>
      </c>
      <c r="C115" s="1">
        <f>STDEV('ID-08'!B122,'ID-09'!B122,'ID-11'!C122,'ID-14'!C122,'ID-18'!B122,'ID-24'!C122,'ID-26'!C122,'ID-29'!C122,'ID-30'!C122,'ID-34'!C122,'ID-36'!B122,'ID-38'!C122,'ID-39'!C122,'ID-40'!C122,'ID-44'!C122,'ID-45'!C122,'ID-57'!C122,'ID-59'!C122)</f>
        <v>0.64231655517471764</v>
      </c>
      <c r="D115" s="1">
        <f>STDEV('ID-13'!C122,'ID-14'!D122,'ID-15'!C122,'ID-16'!B122,'ID-18'!C122,'ID-26'!D122,'ID-29'!D122,'ID-30'!D122,'ID-33'!C122,'ID-34'!D122,'ID-36'!C122,'ID-37'!C122,'ID-38'!D122,'ID-39'!D122,'ID-40'!D122,'ID-45'!D122,'ID-59'!D122,'ID-71'!C122)</f>
        <v>1.5227028330620107</v>
      </c>
      <c r="E115" s="1">
        <f>STDEV('ID-03'!B122,'ID-09'!C122,'ID-13'!D122,'ID-15'!D122,'ID-16'!C122,'ID-18'!D122,'ID-24'!D122,'ID-29'!E122,'ID-30'!E122,'ID-33'!D122,'ID-34'!E122,'ID-36'!D122,'ID-38'!E122,'ID-39'!E122,'ID-40'!E122,'ID-44'!D122,'ID-45'!E122,'ID-57'!D122,'ID-70'!C122,'ID-71'!D122)</f>
        <v>1.6775277590872484</v>
      </c>
      <c r="F115" s="1">
        <f>STDEV('ID-01'!B122,'ID-02'!B122,'ID-03'!C122,'ID-06'!B122,'ID-08'!C122,'ID-09'!D122,'ID-12'!B122,'ID-16'!D122,'ID-18'!E122,'ID-24'!E122,'ID-29'!F122,'ID-33'!E122,'ID-34'!F122,'ID-36'!E122,'ID-38'!F122,'ID-39'!F122,'ID-40'!F122,'ID-45'!F122,'ID-53'!C122,'ID-54'!B122,'ID-57'!E122,'ID-71'!E122)</f>
        <v>3.1720911608253082</v>
      </c>
      <c r="G115" s="1">
        <f>STDEV('ID-01'!C122,'ID-02'!C122,'ID-03'!D122,'ID-07'!B122,'ID-08'!D122,'ID-11'!D122,'ID-18'!F122,'ID-24'!F122,'ID-29'!G122,'ID-31'!B122,'ID-33'!F122,'ID-34'!G122,'ID-36'!F122,'ID-39'!G122,'ID-40'!G122,'ID-44'!E122,'ID-45'!G122,'ID-50'!B122,'ID-53'!D122,'ID-54'!C122,'ID-57'!F122,'ID-59'!E122,'ID-70'!D122,'ID-71'!F122)</f>
        <v>2.7201333694561427</v>
      </c>
      <c r="H115" s="1">
        <f>STDEV('ID-03'!E122,'ID-11'!E122,'ID-13'!E122,'ID-15'!E122,'ID-16'!E122,'ID-18'!G122,'ID-24'!G122,'ID-29'!H122,'ID-30'!F122,'ID-31'!C122,'ID-33'!G122,'ID-34'!H122,'ID-40'!H122,'ID-44'!F122,'ID-45'!H122,'ID-54'!D122,'ID-57'!G122,'ID-59'!F122,'ID-70'!E122,'ID-71'!G122)</f>
        <v>1.6669138527547438</v>
      </c>
      <c r="I115" s="1">
        <f>STDEV('ID-12'!C122,'ID-18'!H122,'ID-24'!H122,'ID-29'!I122,'ID-40'!I122,'ID-44'!G122,'ID-45'!I122,'ID-59'!G122)</f>
        <v>1.946592847016368</v>
      </c>
      <c r="J115" s="1">
        <f>STDEV('ID-31'!D122,'ID-40'!J122,'ID-44'!H122,'ID-45'!J122,'ID-57'!H122)</f>
        <v>1.4437535851371859</v>
      </c>
      <c r="K115" s="1">
        <f>STDEV('ID-26'!E122,'ID-31'!E122,'ID-34'!I122,'ID-36'!G122,'ID-40'!K122,'ID-44'!I122,'ID-57'!I122)</f>
        <v>2.9898908575270733</v>
      </c>
      <c r="M115" s="1">
        <v>13.875</v>
      </c>
      <c r="N115" s="70">
        <f t="shared" si="10"/>
        <v>2.5693359410425862E-4</v>
      </c>
      <c r="O115" s="1">
        <f t="shared" si="11"/>
        <v>1.0700993809210796E-4</v>
      </c>
      <c r="P115" s="1">
        <f t="shared" si="12"/>
        <v>2.5368229198813102E-4</v>
      </c>
      <c r="Q115" s="1">
        <f t="shared" si="13"/>
        <v>2.7947612466393561E-4</v>
      </c>
      <c r="R115" s="1">
        <f t="shared" si="14"/>
        <v>5.2847038739349636E-4</v>
      </c>
      <c r="S115" s="1">
        <f t="shared" si="15"/>
        <v>4.5317421935139342E-4</v>
      </c>
      <c r="T115" s="1">
        <f t="shared" si="16"/>
        <v>2.7770784786894034E-4</v>
      </c>
      <c r="U115" s="1">
        <f t="shared" si="17"/>
        <v>3.2430236831292692E-4</v>
      </c>
      <c r="V115" s="1">
        <f t="shared" si="18"/>
        <v>2.4052934728385517E-4</v>
      </c>
      <c r="W115" s="1">
        <f t="shared" si="19"/>
        <v>4.9811581686401039E-4</v>
      </c>
    </row>
    <row r="116" spans="1:23" x14ac:dyDescent="0.25">
      <c r="A116" s="1">
        <v>14</v>
      </c>
      <c r="B116" s="1">
        <f>STDEV('ID-11'!B123,'ID-13'!B123,'ID-14'!B123,'ID-15'!B123,'ID-24'!B123,'ID-26'!B123,'ID-29'!B123,'ID-30'!B123,'ID-32'!B123,'ID-33'!B123,'ID-34'!B123,'ID-37'!B123,'ID-38'!B123,'ID-39'!B123,'ID-40'!B123,'ID-44'!B123,'ID-45'!B123,'ID-53'!B123,'ID-57'!B123,'ID-59'!B123,'ID-70'!B123,'ID-71'!B123)</f>
        <v>1.5130417256914312</v>
      </c>
      <c r="C116" s="1">
        <f>STDEV('ID-08'!B123,'ID-09'!B123,'ID-11'!C123,'ID-14'!C123,'ID-18'!B123,'ID-24'!C123,'ID-26'!C123,'ID-29'!C123,'ID-30'!C123,'ID-34'!C123,'ID-36'!B123,'ID-38'!C123,'ID-39'!C123,'ID-40'!C123,'ID-44'!C123,'ID-45'!C123,'ID-57'!C123,'ID-59'!C123)</f>
        <v>0.64971105758871039</v>
      </c>
      <c r="D116" s="1">
        <f>STDEV('ID-13'!C123,'ID-14'!D123,'ID-15'!C123,'ID-16'!B123,'ID-18'!C123,'ID-26'!D123,'ID-29'!D123,'ID-30'!D123,'ID-33'!C123,'ID-34'!D123,'ID-36'!C123,'ID-37'!C123,'ID-38'!D123,'ID-39'!D123,'ID-40'!D123,'ID-45'!D123,'ID-59'!D123,'ID-71'!C123)</f>
        <v>1.5394356649301162</v>
      </c>
      <c r="E116" s="1">
        <f>STDEV('ID-03'!B123,'ID-09'!C123,'ID-13'!D123,'ID-15'!D123,'ID-16'!C123,'ID-18'!D123,'ID-24'!D123,'ID-29'!E123,'ID-30'!E123,'ID-33'!D123,'ID-34'!E123,'ID-36'!D123,'ID-38'!E123,'ID-39'!E123,'ID-40'!E123,'ID-44'!D123,'ID-45'!E123,'ID-57'!D123,'ID-70'!C123,'ID-71'!D123)</f>
        <v>1.6442163095221056</v>
      </c>
      <c r="F116" s="1">
        <f>STDEV('ID-01'!B123,'ID-02'!B123,'ID-03'!C123,'ID-06'!B123,'ID-08'!C123,'ID-09'!D123,'ID-12'!B123,'ID-16'!D123,'ID-18'!E123,'ID-24'!E123,'ID-29'!F123,'ID-33'!E123,'ID-34'!F123,'ID-36'!E123,'ID-38'!F123,'ID-39'!F123,'ID-40'!F123,'ID-45'!F123,'ID-53'!C123,'ID-54'!B123,'ID-57'!E123,'ID-71'!E123)</f>
        <v>3.2010993235392373</v>
      </c>
      <c r="G116" s="1">
        <f>STDEV('ID-01'!C123,'ID-02'!C123,'ID-03'!D123,'ID-07'!B123,'ID-08'!D123,'ID-11'!D123,'ID-18'!F123,'ID-24'!F123,'ID-29'!G123,'ID-31'!B123,'ID-33'!F123,'ID-34'!G123,'ID-36'!F123,'ID-39'!G123,'ID-40'!G123,'ID-44'!E123,'ID-45'!G123,'ID-50'!B123,'ID-53'!D123,'ID-54'!C123,'ID-57'!F123,'ID-59'!E123,'ID-70'!D123,'ID-71'!F123)</f>
        <v>2.7211638933697366</v>
      </c>
      <c r="H116" s="1">
        <f>STDEV('ID-03'!E123,'ID-11'!E123,'ID-13'!E123,'ID-15'!E123,'ID-16'!E123,'ID-18'!G123,'ID-24'!G123,'ID-29'!H123,'ID-30'!F123,'ID-31'!C123,'ID-33'!G123,'ID-34'!H123,'ID-40'!H123,'ID-44'!F123,'ID-45'!H123,'ID-54'!D123,'ID-57'!G123,'ID-59'!F123,'ID-70'!E123,'ID-71'!G123)</f>
        <v>1.6609144496862098</v>
      </c>
      <c r="I116" s="1">
        <f>STDEV('ID-12'!C123,'ID-18'!H123,'ID-24'!H123,'ID-29'!I123,'ID-40'!I123,'ID-44'!G123,'ID-45'!I123,'ID-59'!G123)</f>
        <v>1.9593789651126545</v>
      </c>
      <c r="J116" s="1">
        <f>STDEV('ID-31'!D123,'ID-40'!J123,'ID-44'!H123,'ID-45'!J123,'ID-57'!H123)</f>
        <v>1.459365731969277</v>
      </c>
      <c r="K116" s="1">
        <f>STDEV('ID-26'!E123,'ID-31'!E123,'ID-34'!I123,'ID-36'!G123,'ID-40'!K123,'ID-44'!I123,'ID-57'!I123)</f>
        <v>2.9707167929324987</v>
      </c>
      <c r="M116" s="1">
        <v>14</v>
      </c>
      <c r="N116" s="70">
        <f t="shared" si="10"/>
        <v>2.5207275150019247E-4</v>
      </c>
      <c r="O116" s="1">
        <f t="shared" si="11"/>
        <v>1.0824186219427916E-4</v>
      </c>
      <c r="P116" s="1">
        <f t="shared" si="12"/>
        <v>2.5646998177735738E-4</v>
      </c>
      <c r="Q116" s="1">
        <f t="shared" si="13"/>
        <v>2.7392643716638281E-4</v>
      </c>
      <c r="R116" s="1">
        <f t="shared" si="14"/>
        <v>5.3330314730163698E-4</v>
      </c>
      <c r="S116" s="1">
        <f t="shared" si="15"/>
        <v>4.5334590463539813E-4</v>
      </c>
      <c r="T116" s="1">
        <f t="shared" si="16"/>
        <v>2.7670834731772256E-4</v>
      </c>
      <c r="U116" s="1">
        <f t="shared" si="17"/>
        <v>3.2643253558776829E-4</v>
      </c>
      <c r="V116" s="1">
        <f t="shared" si="18"/>
        <v>2.4313033094608156E-4</v>
      </c>
      <c r="W116" s="1">
        <f t="shared" si="19"/>
        <v>4.9492141770255435E-4</v>
      </c>
    </row>
    <row r="117" spans="1:23" x14ac:dyDescent="0.25">
      <c r="A117" s="1">
        <v>14.125</v>
      </c>
      <c r="B117" s="1">
        <f>STDEV('ID-11'!B124,'ID-13'!B124,'ID-14'!B124,'ID-15'!B124,'ID-24'!B124,'ID-26'!B124,'ID-29'!B124,'ID-30'!B124,'ID-32'!B124,'ID-33'!B124,'ID-34'!B124,'ID-37'!B124,'ID-38'!B124,'ID-39'!B124,'ID-40'!B124,'ID-44'!B124,'ID-45'!B124,'ID-53'!B124,'ID-57'!B124,'ID-59'!B124,'ID-70'!B124,'ID-71'!B124)</f>
        <v>1.5042550412479658</v>
      </c>
      <c r="C117" s="1">
        <f>STDEV('ID-08'!B124,'ID-09'!B124,'ID-11'!C124,'ID-14'!C124,'ID-18'!B124,'ID-24'!C124,'ID-26'!C124,'ID-29'!C124,'ID-30'!C124,'ID-34'!C124,'ID-36'!B124,'ID-38'!C124,'ID-39'!C124,'ID-40'!C124,'ID-44'!C124,'ID-45'!C124,'ID-57'!C124,'ID-59'!C124)</f>
        <v>0.65121671883860477</v>
      </c>
      <c r="D117" s="1">
        <f>STDEV('ID-13'!C124,'ID-14'!D124,'ID-15'!C124,'ID-16'!B124,'ID-18'!C124,'ID-26'!D124,'ID-29'!D124,'ID-30'!D124,'ID-33'!C124,'ID-34'!D124,'ID-36'!C124,'ID-37'!C124,'ID-38'!D124,'ID-39'!D124,'ID-40'!D124,'ID-45'!D124,'ID-59'!D124,'ID-71'!C124)</f>
        <v>1.5808372756742537</v>
      </c>
      <c r="E117" s="1">
        <f>STDEV('ID-03'!B124,'ID-09'!C124,'ID-13'!D124,'ID-15'!D124,'ID-16'!C124,'ID-18'!D124,'ID-24'!D124,'ID-29'!E124,'ID-30'!E124,'ID-33'!D124,'ID-34'!E124,'ID-36'!D124,'ID-38'!E124,'ID-39'!E124,'ID-40'!E124,'ID-44'!D124,'ID-45'!E124,'ID-57'!D124,'ID-70'!C124,'ID-71'!D124)</f>
        <v>1.6143918133603292</v>
      </c>
      <c r="F117" s="1">
        <f>STDEV('ID-01'!B124,'ID-02'!B124,'ID-03'!C124,'ID-06'!B124,'ID-08'!C124,'ID-09'!D124,'ID-12'!B124,'ID-16'!D124,'ID-18'!E124,'ID-24'!E124,'ID-29'!F124,'ID-33'!E124,'ID-34'!F124,'ID-36'!E124,'ID-38'!F124,'ID-39'!F124,'ID-40'!F124,'ID-45'!F124,'ID-53'!C124,'ID-54'!B124,'ID-57'!E124,'ID-71'!E124)</f>
        <v>3.2628697264978537</v>
      </c>
      <c r="G117" s="1">
        <f>STDEV('ID-01'!C124,'ID-02'!C124,'ID-03'!D124,'ID-07'!B124,'ID-08'!D124,'ID-11'!D124,'ID-18'!F124,'ID-24'!F124,'ID-29'!G124,'ID-31'!B124,'ID-33'!F124,'ID-34'!G124,'ID-36'!F124,'ID-39'!G124,'ID-40'!G124,'ID-44'!E124,'ID-45'!G124,'ID-50'!B124,'ID-53'!D124,'ID-54'!C124,'ID-57'!F124,'ID-59'!E124,'ID-70'!D124,'ID-71'!F124)</f>
        <v>2.7157830673667114</v>
      </c>
      <c r="H117" s="1">
        <f>STDEV('ID-03'!E124,'ID-11'!E124,'ID-13'!E124,'ID-15'!E124,'ID-16'!E124,'ID-18'!G124,'ID-24'!G124,'ID-29'!H124,'ID-30'!F124,'ID-31'!C124,'ID-33'!G124,'ID-34'!H124,'ID-40'!H124,'ID-44'!F124,'ID-45'!H124,'ID-54'!D124,'ID-57'!G124,'ID-59'!F124,'ID-70'!E124,'ID-71'!G124)</f>
        <v>1.6525397728088989</v>
      </c>
      <c r="I117" s="1">
        <f>STDEV('ID-12'!C124,'ID-18'!H124,'ID-24'!H124,'ID-29'!I124,'ID-40'!I124,'ID-44'!G124,'ID-45'!I124,'ID-59'!G124)</f>
        <v>1.9457023836194209</v>
      </c>
      <c r="J117" s="1">
        <f>STDEV('ID-31'!D124,'ID-40'!J124,'ID-44'!H124,'ID-45'!J124,'ID-57'!H124)</f>
        <v>1.4492566370282305</v>
      </c>
      <c r="K117" s="1">
        <f>STDEV('ID-26'!E124,'ID-31'!E124,'ID-34'!I124,'ID-36'!G124,'ID-40'!K124,'ID-44'!I124,'ID-57'!I124)</f>
        <v>2.9141491420579242</v>
      </c>
      <c r="M117" s="1">
        <v>14.125</v>
      </c>
      <c r="N117" s="70">
        <f t="shared" si="10"/>
        <v>2.5060888987191111E-4</v>
      </c>
      <c r="O117" s="1">
        <f t="shared" si="11"/>
        <v>1.0849270535851157E-4</v>
      </c>
      <c r="P117" s="1">
        <f t="shared" si="12"/>
        <v>2.6336749012733068E-4</v>
      </c>
      <c r="Q117" s="1">
        <f t="shared" si="13"/>
        <v>2.6895767610583089E-4</v>
      </c>
      <c r="R117" s="1">
        <f t="shared" si="14"/>
        <v>5.4359409643454243E-4</v>
      </c>
      <c r="S117" s="1">
        <f t="shared" si="15"/>
        <v>4.5244945902329415E-4</v>
      </c>
      <c r="T117" s="1">
        <f t="shared" si="16"/>
        <v>2.7531312614996256E-4</v>
      </c>
      <c r="U117" s="1">
        <f t="shared" si="17"/>
        <v>3.2415401711099556E-4</v>
      </c>
      <c r="V117" s="1">
        <f t="shared" si="18"/>
        <v>2.4144615572890322E-4</v>
      </c>
      <c r="W117" s="1">
        <f t="shared" si="19"/>
        <v>4.854972470668502E-4</v>
      </c>
    </row>
    <row r="118" spans="1:23" x14ac:dyDescent="0.25">
      <c r="A118" s="1">
        <v>14.25</v>
      </c>
      <c r="B118" s="1">
        <f>STDEV('ID-11'!B125,'ID-13'!B125,'ID-14'!B125,'ID-15'!B125,'ID-24'!B125,'ID-26'!B125,'ID-29'!B125,'ID-30'!B125,'ID-32'!B125,'ID-33'!B125,'ID-34'!B125,'ID-37'!B125,'ID-38'!B125,'ID-39'!B125,'ID-40'!B125,'ID-44'!B125,'ID-45'!B125,'ID-53'!B125,'ID-57'!B125,'ID-59'!B125,'ID-70'!B125,'ID-71'!B125)</f>
        <v>1.5092286694379287</v>
      </c>
      <c r="C118" s="1">
        <f>STDEV('ID-08'!B125,'ID-09'!B125,'ID-11'!C125,'ID-14'!C125,'ID-18'!B125,'ID-24'!C125,'ID-26'!C125,'ID-29'!C125,'ID-30'!C125,'ID-34'!C125,'ID-36'!B125,'ID-38'!C125,'ID-39'!C125,'ID-40'!C125,'ID-44'!C125,'ID-45'!C125,'ID-57'!C125,'ID-59'!C125)</f>
        <v>0.63465434739904314</v>
      </c>
      <c r="D118" s="1">
        <f>STDEV('ID-13'!C125,'ID-14'!D125,'ID-15'!C125,'ID-16'!B125,'ID-18'!C125,'ID-26'!D125,'ID-29'!D125,'ID-30'!D125,'ID-33'!C125,'ID-34'!D125,'ID-36'!C125,'ID-37'!C125,'ID-38'!D125,'ID-39'!D125,'ID-40'!D125,'ID-45'!D125,'ID-59'!D125,'ID-71'!C125)</f>
        <v>1.5609454713569082</v>
      </c>
      <c r="E118" s="1">
        <f>STDEV('ID-03'!B125,'ID-09'!C125,'ID-13'!D125,'ID-15'!D125,'ID-16'!C125,'ID-18'!D125,'ID-24'!D125,'ID-29'!E125,'ID-30'!E125,'ID-33'!D125,'ID-34'!E125,'ID-36'!D125,'ID-38'!E125,'ID-39'!E125,'ID-40'!E125,'ID-44'!D125,'ID-45'!E125,'ID-57'!D125,'ID-70'!C125,'ID-71'!D125)</f>
        <v>1.6214989605081949</v>
      </c>
      <c r="F118" s="1">
        <f>STDEV('ID-01'!B125,'ID-02'!B125,'ID-03'!C125,'ID-06'!B125,'ID-08'!C125,'ID-09'!D125,'ID-12'!B125,'ID-16'!D125,'ID-18'!E125,'ID-24'!E125,'ID-29'!F125,'ID-33'!E125,'ID-34'!F125,'ID-36'!E125,'ID-38'!F125,'ID-39'!F125,'ID-40'!F125,'ID-45'!F125,'ID-53'!C125,'ID-54'!B125,'ID-57'!E125,'ID-71'!E125)</f>
        <v>3.2791106678318727</v>
      </c>
      <c r="G118" s="1">
        <f>STDEV('ID-01'!C125,'ID-02'!C125,'ID-03'!D125,'ID-07'!B125,'ID-08'!D125,'ID-11'!D125,'ID-18'!F125,'ID-24'!F125,'ID-29'!G125,'ID-31'!B125,'ID-33'!F125,'ID-34'!G125,'ID-36'!F125,'ID-39'!G125,'ID-40'!G125,'ID-44'!E125,'ID-45'!G125,'ID-50'!B125,'ID-53'!D125,'ID-54'!C125,'ID-57'!F125,'ID-59'!E125,'ID-70'!D125,'ID-71'!F125)</f>
        <v>2.7197951786267112</v>
      </c>
      <c r="H118" s="1">
        <f>STDEV('ID-03'!E125,'ID-11'!E125,'ID-13'!E125,'ID-15'!E125,'ID-16'!E125,'ID-18'!G125,'ID-24'!G125,'ID-29'!H125,'ID-30'!F125,'ID-31'!C125,'ID-33'!G125,'ID-34'!H125,'ID-40'!H125,'ID-44'!F125,'ID-45'!H125,'ID-54'!D125,'ID-57'!G125,'ID-59'!F125,'ID-70'!E125,'ID-71'!G125)</f>
        <v>1.6451376646440707</v>
      </c>
      <c r="I118" s="1">
        <f>STDEV('ID-12'!C125,'ID-18'!H125,'ID-24'!H125,'ID-29'!I125,'ID-40'!I125,'ID-44'!G125,'ID-45'!I125,'ID-59'!G125)</f>
        <v>1.9447586972751334</v>
      </c>
      <c r="J118" s="1">
        <f>STDEV('ID-31'!D125,'ID-40'!J125,'ID-44'!H125,'ID-45'!J125,'ID-57'!H125)</f>
        <v>1.466606512589276</v>
      </c>
      <c r="K118" s="1">
        <f>STDEV('ID-26'!E125,'ID-31'!E125,'ID-34'!I125,'ID-36'!G125,'ID-40'!K125,'ID-44'!I125,'ID-57'!I125)</f>
        <v>2.8649027448458484</v>
      </c>
      <c r="M118" s="1">
        <v>14.25</v>
      </c>
      <c r="N118" s="70">
        <f t="shared" si="10"/>
        <v>2.5143749632835892E-4</v>
      </c>
      <c r="O118" s="1">
        <f t="shared" si="11"/>
        <v>1.057334142766806E-4</v>
      </c>
      <c r="P118" s="1">
        <f t="shared" si="12"/>
        <v>2.6005351552806094E-4</v>
      </c>
      <c r="Q118" s="1">
        <f t="shared" si="13"/>
        <v>2.7014172682066529E-4</v>
      </c>
      <c r="R118" s="1">
        <f t="shared" si="14"/>
        <v>5.4629983726078998E-4</v>
      </c>
      <c r="S118" s="1">
        <f t="shared" si="15"/>
        <v>4.5311787675921011E-4</v>
      </c>
      <c r="T118" s="1">
        <f t="shared" si="16"/>
        <v>2.7407993492970222E-4</v>
      </c>
      <c r="U118" s="1">
        <f t="shared" si="17"/>
        <v>3.2399679896603727E-4</v>
      </c>
      <c r="V118" s="1">
        <f t="shared" si="18"/>
        <v>2.4433664499737338E-4</v>
      </c>
      <c r="W118" s="1">
        <f t="shared" si="19"/>
        <v>4.772927972913184E-4</v>
      </c>
    </row>
    <row r="119" spans="1:23" x14ac:dyDescent="0.25">
      <c r="A119" s="1">
        <v>14.375</v>
      </c>
      <c r="B119" s="1">
        <f>STDEV('ID-11'!B126,'ID-13'!B126,'ID-14'!B126,'ID-15'!B126,'ID-24'!B126,'ID-26'!B126,'ID-29'!B126,'ID-30'!B126,'ID-32'!B126,'ID-33'!B126,'ID-34'!B126,'ID-37'!B126,'ID-38'!B126,'ID-39'!B126,'ID-40'!B126,'ID-44'!B126,'ID-45'!B126,'ID-53'!B126,'ID-57'!B126,'ID-59'!B126,'ID-70'!B126,'ID-71'!B126)</f>
        <v>1.4956036418072995</v>
      </c>
      <c r="C119" s="1">
        <f>STDEV('ID-08'!B126,'ID-09'!B126,'ID-11'!C126,'ID-14'!C126,'ID-18'!B126,'ID-24'!C126,'ID-26'!C126,'ID-29'!C126,'ID-30'!C126,'ID-34'!C126,'ID-36'!B126,'ID-38'!C126,'ID-39'!C126,'ID-40'!C126,'ID-44'!C126,'ID-45'!C126,'ID-57'!C126,'ID-59'!C126)</f>
        <v>0.59134310672476043</v>
      </c>
      <c r="D119" s="1">
        <f>STDEV('ID-13'!C126,'ID-14'!D126,'ID-15'!C126,'ID-16'!B126,'ID-18'!C126,'ID-26'!D126,'ID-29'!D126,'ID-30'!D126,'ID-33'!C126,'ID-34'!D126,'ID-36'!C126,'ID-37'!C126,'ID-38'!D126,'ID-39'!D126,'ID-40'!D126,'ID-45'!D126,'ID-59'!D126,'ID-71'!C126)</f>
        <v>1.5480222420315073</v>
      </c>
      <c r="E119" s="1">
        <f>STDEV('ID-03'!B126,'ID-09'!C126,'ID-13'!D126,'ID-15'!D126,'ID-16'!C126,'ID-18'!D126,'ID-24'!D126,'ID-29'!E126,'ID-30'!E126,'ID-33'!D126,'ID-34'!E126,'ID-36'!D126,'ID-38'!E126,'ID-39'!E126,'ID-40'!E126,'ID-44'!D126,'ID-45'!E126,'ID-57'!D126,'ID-70'!C126,'ID-71'!D126)</f>
        <v>1.612722578351693</v>
      </c>
      <c r="F119" s="1">
        <f>STDEV('ID-01'!B126,'ID-02'!B126,'ID-03'!C126,'ID-06'!B126,'ID-08'!C126,'ID-09'!D126,'ID-12'!B126,'ID-16'!D126,'ID-18'!E126,'ID-24'!E126,'ID-29'!F126,'ID-33'!E126,'ID-34'!F126,'ID-36'!E126,'ID-38'!F126,'ID-39'!F126,'ID-40'!F126,'ID-45'!F126,'ID-53'!C126,'ID-54'!B126,'ID-57'!E126,'ID-71'!E126)</f>
        <v>3.2589869529751825</v>
      </c>
      <c r="G119" s="1">
        <f>STDEV('ID-01'!C126,'ID-02'!C126,'ID-03'!D126,'ID-07'!B126,'ID-08'!D126,'ID-11'!D126,'ID-18'!F126,'ID-24'!F126,'ID-29'!G126,'ID-31'!B126,'ID-33'!F126,'ID-34'!G126,'ID-36'!F126,'ID-39'!G126,'ID-40'!G126,'ID-44'!E126,'ID-45'!G126,'ID-50'!B126,'ID-53'!D126,'ID-54'!C126,'ID-57'!F126,'ID-59'!E126,'ID-70'!D126,'ID-71'!F126)</f>
        <v>2.7255312527485058</v>
      </c>
      <c r="H119" s="1">
        <f>STDEV('ID-03'!E126,'ID-11'!E126,'ID-13'!E126,'ID-15'!E126,'ID-16'!E126,'ID-18'!G126,'ID-24'!G126,'ID-29'!H126,'ID-30'!F126,'ID-31'!C126,'ID-33'!G126,'ID-34'!H126,'ID-40'!H126,'ID-44'!F126,'ID-45'!H126,'ID-54'!D126,'ID-57'!G126,'ID-59'!F126,'ID-70'!E126,'ID-71'!G126)</f>
        <v>1.6442669092800075</v>
      </c>
      <c r="I119" s="1">
        <f>STDEV('ID-12'!C126,'ID-18'!H126,'ID-24'!H126,'ID-29'!I126,'ID-40'!I126,'ID-44'!G126,'ID-45'!I126,'ID-59'!G126)</f>
        <v>1.9203026789838253</v>
      </c>
      <c r="J119" s="1">
        <f>STDEV('ID-31'!D126,'ID-40'!J126,'ID-44'!H126,'ID-45'!J126,'ID-57'!H126)</f>
        <v>1.4860387151952552</v>
      </c>
      <c r="K119" s="1">
        <f>STDEV('ID-26'!E126,'ID-31'!E126,'ID-34'!I126,'ID-36'!G126,'ID-40'!K126,'ID-44'!I126,'ID-57'!I126)</f>
        <v>2.85054080163613</v>
      </c>
      <c r="M119" s="1">
        <v>14.375</v>
      </c>
      <c r="N119" s="70">
        <f t="shared" si="10"/>
        <v>2.4916756672509611E-4</v>
      </c>
      <c r="O119" s="1">
        <f t="shared" si="11"/>
        <v>9.8517761580345099E-5</v>
      </c>
      <c r="P119" s="1">
        <f t="shared" si="12"/>
        <v>2.5790050552244913E-4</v>
      </c>
      <c r="Q119" s="1">
        <f t="shared" si="13"/>
        <v>2.6867958155339205E-4</v>
      </c>
      <c r="R119" s="1">
        <f t="shared" si="14"/>
        <v>5.4294722636566547E-4</v>
      </c>
      <c r="S119" s="1">
        <f t="shared" si="15"/>
        <v>4.540735067079011E-4</v>
      </c>
      <c r="T119" s="1">
        <f t="shared" si="16"/>
        <v>2.7393486708604927E-4</v>
      </c>
      <c r="U119" s="1">
        <f t="shared" si="17"/>
        <v>3.1992242631870532E-4</v>
      </c>
      <c r="V119" s="1">
        <f t="shared" si="18"/>
        <v>2.4757404995152954E-4</v>
      </c>
      <c r="W119" s="1">
        <f t="shared" si="19"/>
        <v>4.7490009755257929E-4</v>
      </c>
    </row>
    <row r="120" spans="1:23" x14ac:dyDescent="0.25">
      <c r="A120" s="1">
        <v>14.5</v>
      </c>
      <c r="B120" s="1">
        <f>STDEV('ID-11'!B127,'ID-13'!B127,'ID-14'!B127,'ID-15'!B127,'ID-24'!B127,'ID-26'!B127,'ID-29'!B127,'ID-30'!B127,'ID-32'!B127,'ID-33'!B127,'ID-34'!B127,'ID-37'!B127,'ID-38'!B127,'ID-39'!B127,'ID-40'!B127,'ID-44'!B127,'ID-45'!B127,'ID-53'!B127,'ID-57'!B127,'ID-59'!B127,'ID-70'!B127,'ID-71'!B127)</f>
        <v>1.47726378965611</v>
      </c>
      <c r="C120" s="1">
        <f>STDEV('ID-08'!B127,'ID-09'!B127,'ID-11'!C127,'ID-14'!C127,'ID-18'!B127,'ID-24'!C127,'ID-26'!C127,'ID-29'!C127,'ID-30'!C127,'ID-34'!C127,'ID-36'!B127,'ID-38'!C127,'ID-39'!C127,'ID-40'!C127,'ID-44'!C127,'ID-45'!C127,'ID-57'!C127,'ID-59'!C127)</f>
        <v>0.5888744168358202</v>
      </c>
      <c r="D120" s="1">
        <f>STDEV('ID-13'!C127,'ID-14'!D127,'ID-15'!C127,'ID-16'!B127,'ID-18'!C127,'ID-26'!D127,'ID-29'!D127,'ID-30'!D127,'ID-33'!C127,'ID-34'!D127,'ID-36'!C127,'ID-37'!C127,'ID-38'!D127,'ID-39'!D127,'ID-40'!D127,'ID-45'!D127,'ID-59'!D127,'ID-71'!C127)</f>
        <v>1.5473772852381105</v>
      </c>
      <c r="E120" s="1">
        <f>STDEV('ID-03'!B127,'ID-09'!C127,'ID-13'!D127,'ID-15'!D127,'ID-16'!C127,'ID-18'!D127,'ID-24'!D127,'ID-29'!E127,'ID-30'!E127,'ID-33'!D127,'ID-34'!E127,'ID-36'!D127,'ID-38'!E127,'ID-39'!E127,'ID-40'!E127,'ID-44'!D127,'ID-45'!E127,'ID-57'!D127,'ID-70'!C127,'ID-71'!D127)</f>
        <v>1.6312131858043697</v>
      </c>
      <c r="F120" s="1">
        <f>STDEV('ID-01'!B127,'ID-02'!B127,'ID-03'!C127,'ID-06'!B127,'ID-08'!C127,'ID-09'!D127,'ID-12'!B127,'ID-16'!D127,'ID-18'!E127,'ID-24'!E127,'ID-29'!F127,'ID-33'!E127,'ID-34'!F127,'ID-36'!E127,'ID-38'!F127,'ID-39'!F127,'ID-40'!F127,'ID-45'!F127,'ID-53'!C127,'ID-54'!B127,'ID-57'!E127,'ID-71'!E127)</f>
        <v>3.2356176939752692</v>
      </c>
      <c r="G120" s="1">
        <f>STDEV('ID-01'!C127,'ID-02'!C127,'ID-03'!D127,'ID-07'!B127,'ID-08'!D127,'ID-11'!D127,'ID-18'!F127,'ID-24'!F127,'ID-29'!G127,'ID-31'!B127,'ID-33'!F127,'ID-34'!G127,'ID-36'!F127,'ID-39'!G127,'ID-40'!G127,'ID-44'!E127,'ID-45'!G127,'ID-50'!B127,'ID-53'!D127,'ID-54'!C127,'ID-57'!F127,'ID-59'!E127,'ID-70'!D127,'ID-71'!F127)</f>
        <v>2.7295527022633661</v>
      </c>
      <c r="H120" s="1">
        <f>STDEV('ID-03'!E127,'ID-11'!E127,'ID-13'!E127,'ID-15'!E127,'ID-16'!E127,'ID-18'!G127,'ID-24'!G127,'ID-29'!H127,'ID-30'!F127,'ID-31'!C127,'ID-33'!G127,'ID-34'!H127,'ID-40'!H127,'ID-44'!F127,'ID-45'!H127,'ID-54'!D127,'ID-57'!G127,'ID-59'!F127,'ID-70'!E127,'ID-71'!G127)</f>
        <v>1.6382033766714554</v>
      </c>
      <c r="I120" s="1">
        <f>STDEV('ID-12'!C127,'ID-18'!H127,'ID-24'!H127,'ID-29'!I127,'ID-40'!I127,'ID-44'!G127,'ID-45'!I127,'ID-59'!G127)</f>
        <v>1.9132343322202832</v>
      </c>
      <c r="J120" s="1">
        <f>STDEV('ID-31'!D127,'ID-40'!J127,'ID-44'!H127,'ID-45'!J127,'ID-57'!H127)</f>
        <v>1.494823127096075</v>
      </c>
      <c r="K120" s="1">
        <f>STDEV('ID-26'!E127,'ID-31'!E127,'ID-34'!I127,'ID-36'!G127,'ID-40'!K127,'ID-44'!I127,'ID-57'!I127)</f>
        <v>2.8184932874306305</v>
      </c>
      <c r="M120" s="1">
        <v>14.5</v>
      </c>
      <c r="N120" s="70">
        <f t="shared" si="10"/>
        <v>2.4611214735670794E-4</v>
      </c>
      <c r="O120" s="1">
        <f t="shared" si="11"/>
        <v>9.8106477844847647E-5</v>
      </c>
      <c r="P120" s="1">
        <f t="shared" si="12"/>
        <v>2.5779305572066921E-4</v>
      </c>
      <c r="Q120" s="1">
        <f t="shared" si="13"/>
        <v>2.7176011675500802E-4</v>
      </c>
      <c r="R120" s="1">
        <f t="shared" si="14"/>
        <v>5.3905390781627989E-4</v>
      </c>
      <c r="S120" s="1">
        <f t="shared" si="15"/>
        <v>4.5474348019707684E-4</v>
      </c>
      <c r="T120" s="1">
        <f t="shared" si="16"/>
        <v>2.729246825534645E-4</v>
      </c>
      <c r="U120" s="1">
        <f t="shared" si="17"/>
        <v>3.1874483974789918E-4</v>
      </c>
      <c r="V120" s="1">
        <f t="shared" si="18"/>
        <v>2.4903753297420613E-4</v>
      </c>
      <c r="W120" s="1">
        <f t="shared" si="19"/>
        <v>4.6956098168594309E-4</v>
      </c>
    </row>
    <row r="121" spans="1:23" x14ac:dyDescent="0.25">
      <c r="A121" s="1">
        <v>14.625</v>
      </c>
      <c r="B121" s="1">
        <f>STDEV('ID-11'!B128,'ID-13'!B128,'ID-14'!B128,'ID-15'!B128,'ID-24'!B128,'ID-26'!B128,'ID-29'!B128,'ID-30'!B128,'ID-32'!B128,'ID-33'!B128,'ID-34'!B128,'ID-37'!B128,'ID-38'!B128,'ID-39'!B128,'ID-40'!B128,'ID-44'!B128,'ID-45'!B128,'ID-53'!B128,'ID-57'!B128,'ID-59'!B128,'ID-70'!B128,'ID-71'!B128)</f>
        <v>1.4652559412973274</v>
      </c>
      <c r="C121" s="1">
        <f>STDEV('ID-08'!B128,'ID-09'!B128,'ID-11'!C128,'ID-14'!C128,'ID-18'!B128,'ID-24'!C128,'ID-26'!C128,'ID-29'!C128,'ID-30'!C128,'ID-34'!C128,'ID-36'!B128,'ID-38'!C128,'ID-39'!C128,'ID-40'!C128,'ID-44'!C128,'ID-45'!C128,'ID-57'!C128,'ID-59'!C128)</f>
        <v>0.59264514722717387</v>
      </c>
      <c r="D121" s="1">
        <f>STDEV('ID-13'!C128,'ID-14'!D128,'ID-15'!C128,'ID-16'!B128,'ID-18'!C128,'ID-26'!D128,'ID-29'!D128,'ID-30'!D128,'ID-33'!C128,'ID-34'!D128,'ID-36'!C128,'ID-37'!C128,'ID-38'!D128,'ID-39'!D128,'ID-40'!D128,'ID-45'!D128,'ID-59'!D128,'ID-71'!C128)</f>
        <v>1.5356483836321437</v>
      </c>
      <c r="E121" s="1">
        <f>STDEV('ID-03'!B128,'ID-09'!C128,'ID-13'!D128,'ID-15'!D128,'ID-16'!C128,'ID-18'!D128,'ID-24'!D128,'ID-29'!E128,'ID-30'!E128,'ID-33'!D128,'ID-34'!E128,'ID-36'!D128,'ID-38'!E128,'ID-39'!E128,'ID-40'!E128,'ID-44'!D128,'ID-45'!E128,'ID-57'!D128,'ID-70'!C128,'ID-71'!D128)</f>
        <v>1.6329145776307832</v>
      </c>
      <c r="F121" s="1">
        <f>STDEV('ID-01'!B128,'ID-02'!B128,'ID-03'!C128,'ID-06'!B128,'ID-08'!C128,'ID-09'!D128,'ID-12'!B128,'ID-16'!D128,'ID-18'!E128,'ID-24'!E128,'ID-29'!F128,'ID-33'!E128,'ID-34'!F128,'ID-36'!E128,'ID-38'!F128,'ID-39'!F128,'ID-40'!F128,'ID-45'!F128,'ID-53'!C128,'ID-54'!B128,'ID-57'!E128,'ID-71'!E128)</f>
        <v>3.2401532749109792</v>
      </c>
      <c r="G121" s="1">
        <f>STDEV('ID-01'!C128,'ID-02'!C128,'ID-03'!D128,'ID-07'!B128,'ID-08'!D128,'ID-11'!D128,'ID-18'!F128,'ID-24'!F128,'ID-29'!G128,'ID-31'!B128,'ID-33'!F128,'ID-34'!G128,'ID-36'!F128,'ID-39'!G128,'ID-40'!G128,'ID-44'!E128,'ID-45'!G128,'ID-50'!B128,'ID-53'!D128,'ID-54'!C128,'ID-57'!F128,'ID-59'!E128,'ID-70'!D128,'ID-71'!F128)</f>
        <v>2.7209559410431559</v>
      </c>
      <c r="H121" s="1">
        <f>STDEV('ID-03'!E128,'ID-11'!E128,'ID-13'!E128,'ID-15'!E128,'ID-16'!E128,'ID-18'!G128,'ID-24'!G128,'ID-29'!H128,'ID-30'!F128,'ID-31'!C128,'ID-33'!G128,'ID-34'!H128,'ID-40'!H128,'ID-44'!F128,'ID-45'!H128,'ID-54'!D128,'ID-57'!G128,'ID-59'!F128,'ID-70'!E128,'ID-71'!G128)</f>
        <v>1.6382239615640464</v>
      </c>
      <c r="I121" s="1">
        <f>STDEV('ID-12'!C128,'ID-18'!H128,'ID-24'!H128,'ID-29'!I128,'ID-40'!I128,'ID-44'!G128,'ID-45'!I128,'ID-59'!G128)</f>
        <v>1.8655730928010039</v>
      </c>
      <c r="J121" s="1">
        <f>STDEV('ID-31'!D128,'ID-40'!J128,'ID-44'!H128,'ID-45'!J128,'ID-57'!H128)</f>
        <v>1.5063891558653626</v>
      </c>
      <c r="K121" s="1">
        <f>STDEV('ID-26'!E128,'ID-31'!E128,'ID-34'!I128,'ID-36'!G128,'ID-40'!K128,'ID-44'!I128,'ID-57'!I128)</f>
        <v>2.8104554520299203</v>
      </c>
      <c r="M121" s="1">
        <v>14.625</v>
      </c>
      <c r="N121" s="70">
        <f t="shared" si="10"/>
        <v>2.4411163982013476E-4</v>
      </c>
      <c r="O121" s="1">
        <f t="shared" si="11"/>
        <v>9.873468152804718E-5</v>
      </c>
      <c r="P121" s="1">
        <f t="shared" si="12"/>
        <v>2.5583902071311514E-4</v>
      </c>
      <c r="Q121" s="1">
        <f t="shared" si="13"/>
        <v>2.7204356863328848E-4</v>
      </c>
      <c r="R121" s="1">
        <f t="shared" si="14"/>
        <v>5.3980953560016918E-4</v>
      </c>
      <c r="S121" s="1">
        <f t="shared" si="15"/>
        <v>4.533112597777898E-4</v>
      </c>
      <c r="T121" s="1">
        <f t="shared" si="16"/>
        <v>2.7292811199657014E-4</v>
      </c>
      <c r="U121" s="1">
        <f t="shared" si="17"/>
        <v>3.1080447726064726E-4</v>
      </c>
      <c r="V121" s="1">
        <f t="shared" si="18"/>
        <v>2.5096443336716941E-4</v>
      </c>
      <c r="W121" s="1">
        <f t="shared" si="19"/>
        <v>4.6822187830818476E-4</v>
      </c>
    </row>
    <row r="122" spans="1:23" x14ac:dyDescent="0.25">
      <c r="A122" s="1">
        <v>14.75</v>
      </c>
      <c r="B122" s="1">
        <f>STDEV('ID-11'!B129,'ID-13'!B129,'ID-14'!B129,'ID-15'!B129,'ID-24'!B129,'ID-26'!B129,'ID-29'!B129,'ID-30'!B129,'ID-32'!B129,'ID-33'!B129,'ID-34'!B129,'ID-37'!B129,'ID-38'!B129,'ID-39'!B129,'ID-40'!B129,'ID-44'!B129,'ID-45'!B129,'ID-53'!B129,'ID-57'!B129,'ID-59'!B129,'ID-70'!B129,'ID-71'!B129)</f>
        <v>1.4478293260162367</v>
      </c>
      <c r="C122" s="1">
        <f>STDEV('ID-08'!B129,'ID-09'!B129,'ID-11'!C129,'ID-14'!C129,'ID-18'!B129,'ID-24'!C129,'ID-26'!C129,'ID-29'!C129,'ID-30'!C129,'ID-34'!C129,'ID-36'!B129,'ID-38'!C129,'ID-39'!C129,'ID-40'!C129,'ID-44'!C129,'ID-45'!C129,'ID-57'!C129,'ID-59'!C129)</f>
        <v>0.59613824327087439</v>
      </c>
      <c r="D122" s="1">
        <f>STDEV('ID-13'!C129,'ID-14'!D129,'ID-15'!C129,'ID-16'!B129,'ID-18'!C129,'ID-26'!D129,'ID-29'!D129,'ID-30'!D129,'ID-33'!C129,'ID-34'!D129,'ID-36'!C129,'ID-37'!C129,'ID-38'!D129,'ID-39'!D129,'ID-40'!D129,'ID-45'!D129,'ID-59'!D129,'ID-71'!C129)</f>
        <v>1.5353679255873993</v>
      </c>
      <c r="E122" s="1">
        <f>STDEV('ID-03'!B129,'ID-09'!C129,'ID-13'!D129,'ID-15'!D129,'ID-16'!C129,'ID-18'!D129,'ID-24'!D129,'ID-29'!E129,'ID-30'!E129,'ID-33'!D129,'ID-34'!E129,'ID-36'!D129,'ID-38'!E129,'ID-39'!E129,'ID-40'!E129,'ID-44'!D129,'ID-45'!E129,'ID-57'!D129,'ID-70'!C129,'ID-71'!D129)</f>
        <v>1.6465400969152257</v>
      </c>
      <c r="F122" s="1">
        <f>STDEV('ID-01'!B129,'ID-02'!B129,'ID-03'!C129,'ID-06'!B129,'ID-08'!C129,'ID-09'!D129,'ID-12'!B129,'ID-16'!D129,'ID-18'!E129,'ID-24'!E129,'ID-29'!F129,'ID-33'!E129,'ID-34'!F129,'ID-36'!E129,'ID-38'!F129,'ID-39'!F129,'ID-40'!F129,'ID-45'!F129,'ID-53'!C129,'ID-54'!B129,'ID-57'!E129,'ID-71'!E129)</f>
        <v>3.2370903511385909</v>
      </c>
      <c r="G122" s="1">
        <f>STDEV('ID-01'!C129,'ID-02'!C129,'ID-03'!D129,'ID-07'!B129,'ID-08'!D129,'ID-11'!D129,'ID-18'!F129,'ID-24'!F129,'ID-29'!G129,'ID-31'!B129,'ID-33'!F129,'ID-34'!G129,'ID-36'!F129,'ID-39'!G129,'ID-40'!G129,'ID-44'!E129,'ID-45'!G129,'ID-50'!B129,'ID-53'!D129,'ID-54'!C129,'ID-57'!F129,'ID-59'!E129,'ID-70'!D129,'ID-71'!F129)</f>
        <v>2.7108189522797796</v>
      </c>
      <c r="H122" s="1">
        <f>STDEV('ID-03'!E129,'ID-11'!E129,'ID-13'!E129,'ID-15'!E129,'ID-16'!E129,'ID-18'!G129,'ID-24'!G129,'ID-29'!H129,'ID-30'!F129,'ID-31'!C129,'ID-33'!G129,'ID-34'!H129,'ID-40'!H129,'ID-44'!F129,'ID-45'!H129,'ID-54'!D129,'ID-57'!G129,'ID-59'!F129,'ID-70'!E129,'ID-71'!G129)</f>
        <v>1.6265956369413033</v>
      </c>
      <c r="I122" s="1">
        <f>STDEV('ID-12'!C129,'ID-18'!H129,'ID-24'!H129,'ID-29'!I129,'ID-40'!I129,'ID-44'!G129,'ID-45'!I129,'ID-59'!G129)</f>
        <v>1.8296325446775064</v>
      </c>
      <c r="J122" s="1">
        <f>STDEV('ID-31'!D129,'ID-40'!J129,'ID-44'!H129,'ID-45'!J129,'ID-57'!H129)</f>
        <v>1.4523405261511513</v>
      </c>
      <c r="K122" s="1">
        <f>STDEV('ID-26'!E129,'ID-31'!E129,'ID-34'!I129,'ID-36'!G129,'ID-40'!K129,'ID-44'!I129,'ID-57'!I129)</f>
        <v>2.8322164019186347</v>
      </c>
      <c r="M122" s="1">
        <v>14.75</v>
      </c>
      <c r="N122" s="70">
        <f t="shared" si="10"/>
        <v>2.4120836571430506E-4</v>
      </c>
      <c r="O122" s="1">
        <f t="shared" si="11"/>
        <v>9.9316631328927676E-5</v>
      </c>
      <c r="P122" s="1">
        <f t="shared" si="12"/>
        <v>2.5579229640286072E-4</v>
      </c>
      <c r="Q122" s="1">
        <f t="shared" si="13"/>
        <v>2.7431358014607662E-4</v>
      </c>
      <c r="R122" s="1">
        <f t="shared" si="14"/>
        <v>5.3929925249968926E-4</v>
      </c>
      <c r="S122" s="1">
        <f t="shared" si="15"/>
        <v>4.5162243744981134E-4</v>
      </c>
      <c r="T122" s="1">
        <f t="shared" si="16"/>
        <v>2.7099083311442112E-4</v>
      </c>
      <c r="U122" s="1">
        <f t="shared" si="17"/>
        <v>3.0481678194327257E-4</v>
      </c>
      <c r="V122" s="1">
        <f t="shared" si="18"/>
        <v>2.4195993165678181E-4</v>
      </c>
      <c r="W122" s="1">
        <f t="shared" si="19"/>
        <v>4.7184725255964454E-4</v>
      </c>
    </row>
    <row r="123" spans="1:23" x14ac:dyDescent="0.25">
      <c r="A123" s="1">
        <v>14.875</v>
      </c>
      <c r="B123" s="1">
        <f>STDEV('ID-11'!B130,'ID-13'!B130,'ID-14'!B130,'ID-15'!B130,'ID-24'!B130,'ID-26'!B130,'ID-29'!B130,'ID-30'!B130,'ID-32'!B130,'ID-33'!B130,'ID-34'!B130,'ID-37'!B130,'ID-38'!B130,'ID-39'!B130,'ID-40'!B130,'ID-44'!B130,'ID-45'!B130,'ID-53'!B130,'ID-57'!B130,'ID-59'!B130,'ID-70'!B130,'ID-71'!B130)</f>
        <v>1.4569284238460831</v>
      </c>
      <c r="C123" s="1">
        <f>STDEV('ID-08'!B130,'ID-09'!B130,'ID-11'!C130,'ID-14'!C130,'ID-18'!B130,'ID-24'!C130,'ID-26'!C130,'ID-29'!C130,'ID-30'!C130,'ID-34'!C130,'ID-36'!B130,'ID-38'!C130,'ID-39'!C130,'ID-40'!C130,'ID-44'!C130,'ID-45'!C130,'ID-57'!C130,'ID-59'!C130)</f>
        <v>0.59534268346590746</v>
      </c>
      <c r="D123" s="1">
        <f>STDEV('ID-13'!C130,'ID-14'!D130,'ID-15'!C130,'ID-16'!B130,'ID-18'!C130,'ID-26'!D130,'ID-29'!D130,'ID-30'!D130,'ID-33'!C130,'ID-34'!D130,'ID-36'!C130,'ID-37'!C130,'ID-38'!D130,'ID-39'!D130,'ID-40'!D130,'ID-45'!D130,'ID-59'!D130,'ID-71'!C130)</f>
        <v>1.5167693109911984</v>
      </c>
      <c r="E123" s="1">
        <f>STDEV('ID-03'!B130,'ID-09'!C130,'ID-13'!D130,'ID-15'!D130,'ID-16'!C130,'ID-18'!D130,'ID-24'!D130,'ID-29'!E130,'ID-30'!E130,'ID-33'!D130,'ID-34'!E130,'ID-36'!D130,'ID-38'!E130,'ID-39'!E130,'ID-40'!E130,'ID-44'!D130,'ID-45'!E130,'ID-57'!D130,'ID-70'!C130,'ID-71'!D130)</f>
        <v>1.6608102947075751</v>
      </c>
      <c r="F123" s="1">
        <f>STDEV('ID-01'!B130,'ID-02'!B130,'ID-03'!C130,'ID-06'!B130,'ID-08'!C130,'ID-09'!D130,'ID-12'!B130,'ID-16'!D130,'ID-18'!E130,'ID-24'!E130,'ID-29'!F130,'ID-33'!E130,'ID-34'!F130,'ID-36'!E130,'ID-38'!F130,'ID-39'!F130,'ID-40'!F130,'ID-45'!F130,'ID-53'!C130,'ID-54'!B130,'ID-57'!E130,'ID-71'!E130)</f>
        <v>3.2253590560496233</v>
      </c>
      <c r="G123" s="1">
        <f>STDEV('ID-01'!C130,'ID-02'!C130,'ID-03'!D130,'ID-07'!B130,'ID-08'!D130,'ID-11'!D130,'ID-18'!F130,'ID-24'!F130,'ID-29'!G130,'ID-31'!B130,'ID-33'!F130,'ID-34'!G130,'ID-36'!F130,'ID-39'!G130,'ID-40'!G130,'ID-44'!E130,'ID-45'!G130,'ID-50'!B130,'ID-53'!D130,'ID-54'!C130,'ID-57'!F130,'ID-59'!E130,'ID-70'!D130,'ID-71'!F130)</f>
        <v>2.6934647968412642</v>
      </c>
      <c r="H123" s="1">
        <f>STDEV('ID-03'!E130,'ID-11'!E130,'ID-13'!E130,'ID-15'!E130,'ID-16'!E130,'ID-18'!G130,'ID-24'!G130,'ID-29'!H130,'ID-30'!F130,'ID-31'!C130,'ID-33'!G130,'ID-34'!H130,'ID-40'!H130,'ID-44'!F130,'ID-45'!H130,'ID-54'!D130,'ID-57'!G130,'ID-59'!F130,'ID-70'!E130,'ID-71'!G130)</f>
        <v>1.6182268662322865</v>
      </c>
      <c r="I123" s="1">
        <f>STDEV('ID-12'!C130,'ID-18'!H130,'ID-24'!H130,'ID-29'!I130,'ID-40'!I130,'ID-44'!G130,'ID-45'!I130,'ID-59'!G130)</f>
        <v>1.8175030533049339</v>
      </c>
      <c r="J123" s="1">
        <f>STDEV('ID-31'!D130,'ID-40'!J130,'ID-44'!H130,'ID-45'!J130,'ID-57'!H130)</f>
        <v>1.4417306637685265</v>
      </c>
      <c r="K123" s="1">
        <f>STDEV('ID-26'!E130,'ID-31'!E130,'ID-34'!I130,'ID-36'!G130,'ID-40'!K130,'ID-44'!I130,'ID-57'!I130)</f>
        <v>2.8165328780951073</v>
      </c>
      <c r="M123" s="1">
        <v>14.875</v>
      </c>
      <c r="N123" s="70">
        <f t="shared" si="10"/>
        <v>2.4272427541275748E-4</v>
      </c>
      <c r="O123" s="1">
        <f t="shared" si="11"/>
        <v>9.9184091065420183E-5</v>
      </c>
      <c r="P123" s="1">
        <f t="shared" si="12"/>
        <v>2.5269376721113367E-4</v>
      </c>
      <c r="Q123" s="1">
        <f t="shared" si="13"/>
        <v>2.7669099509828205E-4</v>
      </c>
      <c r="R123" s="1">
        <f t="shared" si="14"/>
        <v>5.3734481873786725E-4</v>
      </c>
      <c r="S123" s="1">
        <f t="shared" si="15"/>
        <v>4.4873123515375466E-4</v>
      </c>
      <c r="T123" s="1">
        <f t="shared" si="16"/>
        <v>2.6959659591429896E-4</v>
      </c>
      <c r="U123" s="1">
        <f t="shared" si="17"/>
        <v>3.0279600868060201E-4</v>
      </c>
      <c r="V123" s="1">
        <f t="shared" si="18"/>
        <v>2.4019232858383654E-4</v>
      </c>
      <c r="W123" s="1">
        <f t="shared" si="19"/>
        <v>4.6923437749064493E-4</v>
      </c>
    </row>
    <row r="124" spans="1:23" x14ac:dyDescent="0.25">
      <c r="A124" s="1">
        <v>15</v>
      </c>
      <c r="B124" s="1">
        <f>STDEV('ID-11'!B131,'ID-13'!B131,'ID-14'!B131,'ID-15'!B131,'ID-24'!B131,'ID-26'!B131,'ID-29'!B131,'ID-30'!B131,'ID-32'!B131,'ID-33'!B131,'ID-34'!B131,'ID-37'!B131,'ID-38'!B131,'ID-39'!B131,'ID-40'!B131,'ID-44'!B131,'ID-45'!B131,'ID-53'!B131,'ID-57'!B131,'ID-59'!B131,'ID-70'!B131,'ID-71'!B131)</f>
        <v>1.4640423110495167</v>
      </c>
      <c r="C124" s="1">
        <f>STDEV('ID-08'!B131,'ID-09'!B131,'ID-11'!C131,'ID-14'!C131,'ID-18'!B131,'ID-24'!C131,'ID-26'!C131,'ID-29'!C131,'ID-30'!C131,'ID-34'!C131,'ID-36'!B131,'ID-38'!C131,'ID-39'!C131,'ID-40'!C131,'ID-44'!C131,'ID-45'!C131,'ID-57'!C131,'ID-59'!C131)</f>
        <v>0.58280542178971884</v>
      </c>
      <c r="D124" s="1">
        <f>STDEV('ID-13'!C131,'ID-14'!D131,'ID-15'!C131,'ID-16'!B131,'ID-18'!C131,'ID-26'!D131,'ID-29'!D131,'ID-30'!D131,'ID-33'!C131,'ID-34'!D131,'ID-36'!C131,'ID-37'!C131,'ID-38'!D131,'ID-39'!D131,'ID-40'!D131,'ID-45'!D131,'ID-59'!D131,'ID-71'!C131)</f>
        <v>1.4990813154771385</v>
      </c>
      <c r="E124" s="1">
        <f>STDEV('ID-03'!B131,'ID-09'!C131,'ID-13'!D131,'ID-15'!D131,'ID-16'!C131,'ID-18'!D131,'ID-24'!D131,'ID-29'!E131,'ID-30'!E131,'ID-33'!D131,'ID-34'!E131,'ID-36'!D131,'ID-38'!E131,'ID-39'!E131,'ID-40'!E131,'ID-44'!D131,'ID-45'!E131,'ID-57'!D131,'ID-70'!C131,'ID-71'!D131)</f>
        <v>1.7208960688484705</v>
      </c>
      <c r="F124" s="1">
        <f>STDEV('ID-01'!B131,'ID-02'!B131,'ID-03'!C131,'ID-06'!B131,'ID-08'!C131,'ID-09'!D131,'ID-12'!B131,'ID-16'!D131,'ID-18'!E131,'ID-24'!E131,'ID-29'!F131,'ID-33'!E131,'ID-34'!F131,'ID-36'!E131,'ID-38'!F131,'ID-39'!F131,'ID-40'!F131,'ID-45'!F131,'ID-53'!C131,'ID-54'!B131,'ID-57'!E131,'ID-71'!E131)</f>
        <v>3.2237037134338875</v>
      </c>
      <c r="G124" s="1">
        <f>STDEV('ID-01'!C131,'ID-02'!C131,'ID-03'!D131,'ID-07'!B131,'ID-08'!D131,'ID-11'!D131,'ID-18'!F131,'ID-24'!F131,'ID-29'!G131,'ID-31'!B131,'ID-33'!F131,'ID-34'!G131,'ID-36'!F131,'ID-39'!G131,'ID-40'!G131,'ID-44'!E131,'ID-45'!G131,'ID-50'!B131,'ID-53'!D131,'ID-54'!C131,'ID-57'!F131,'ID-59'!E131,'ID-70'!D131,'ID-71'!F131)</f>
        <v>2.6847951695647381</v>
      </c>
      <c r="H124" s="1">
        <f>STDEV('ID-03'!E131,'ID-11'!E131,'ID-13'!E131,'ID-15'!E131,'ID-16'!E131,'ID-18'!G131,'ID-24'!G131,'ID-29'!H131,'ID-30'!F131,'ID-31'!C131,'ID-33'!G131,'ID-34'!H131,'ID-40'!H131,'ID-44'!F131,'ID-45'!H131,'ID-54'!D131,'ID-57'!G131,'ID-59'!F131,'ID-70'!E131,'ID-71'!G131)</f>
        <v>1.6094821406239843</v>
      </c>
      <c r="I124" s="1">
        <f>STDEV('ID-12'!C131,'ID-18'!H131,'ID-24'!H131,'ID-29'!I131,'ID-40'!I131,'ID-44'!G131,'ID-45'!I131,'ID-59'!G131)</f>
        <v>1.8762975892349067</v>
      </c>
      <c r="J124" s="1">
        <f>STDEV('ID-31'!D131,'ID-40'!J131,'ID-44'!H131,'ID-45'!J131,'ID-57'!H131)</f>
        <v>1.4480734081142934</v>
      </c>
      <c r="K124" s="1">
        <f>STDEV('ID-26'!E131,'ID-31'!E131,'ID-34'!I131,'ID-36'!G131,'ID-40'!K131,'ID-44'!I131,'ID-57'!I131)</f>
        <v>2.7766283661783921</v>
      </c>
      <c r="M124" s="1">
        <v>15</v>
      </c>
      <c r="N124" s="70">
        <f t="shared" si="10"/>
        <v>2.439094490208495E-4</v>
      </c>
      <c r="O124" s="1">
        <f t="shared" si="11"/>
        <v>9.7095383270167168E-5</v>
      </c>
      <c r="P124" s="1">
        <f t="shared" si="12"/>
        <v>2.497469471584913E-4</v>
      </c>
      <c r="Q124" s="1">
        <f t="shared" si="13"/>
        <v>2.8670128507015519E-4</v>
      </c>
      <c r="R124" s="1">
        <f t="shared" si="14"/>
        <v>5.3706903865808567E-4</v>
      </c>
      <c r="S124" s="1">
        <f t="shared" si="15"/>
        <v>4.4728687524948538E-4</v>
      </c>
      <c r="T124" s="1">
        <f t="shared" si="16"/>
        <v>2.6813972462795581E-4</v>
      </c>
      <c r="U124" s="1">
        <f t="shared" si="17"/>
        <v>3.1259117836653549E-4</v>
      </c>
      <c r="V124" s="1">
        <f t="shared" si="18"/>
        <v>2.412490297918413E-4</v>
      </c>
      <c r="W124" s="1">
        <f t="shared" si="19"/>
        <v>4.6258628580532018E-4</v>
      </c>
    </row>
    <row r="125" spans="1:23" x14ac:dyDescent="0.25">
      <c r="A125" s="1">
        <v>15.125</v>
      </c>
      <c r="B125" s="1">
        <f>STDEV('ID-11'!B132,'ID-13'!B132,'ID-14'!B132,'ID-15'!B132,'ID-24'!B132,'ID-26'!B132,'ID-29'!B132,'ID-30'!B132,'ID-32'!B132,'ID-33'!B132,'ID-34'!B132,'ID-37'!B132,'ID-38'!B132,'ID-39'!B132,'ID-40'!B132,'ID-44'!B132,'ID-45'!B132,'ID-53'!B132,'ID-57'!B132,'ID-59'!B132,'ID-70'!B132,'ID-71'!B132)</f>
        <v>1.4737416170353912</v>
      </c>
      <c r="C125" s="1">
        <f>STDEV('ID-08'!B132,'ID-09'!B132,'ID-11'!C132,'ID-14'!C132,'ID-18'!B132,'ID-24'!C132,'ID-26'!C132,'ID-29'!C132,'ID-30'!C132,'ID-34'!C132,'ID-36'!B132,'ID-38'!C132,'ID-39'!C132,'ID-40'!C132,'ID-44'!C132,'ID-45'!C132,'ID-57'!C132,'ID-59'!C132)</f>
        <v>0.60118638830100068</v>
      </c>
      <c r="D125" s="1">
        <f>STDEV('ID-13'!C132,'ID-14'!D132,'ID-15'!C132,'ID-16'!B132,'ID-18'!C132,'ID-26'!D132,'ID-29'!D132,'ID-30'!D132,'ID-33'!C132,'ID-34'!D132,'ID-36'!C132,'ID-37'!C132,'ID-38'!D132,'ID-39'!D132,'ID-40'!D132,'ID-45'!D132,'ID-59'!D132,'ID-71'!C132)</f>
        <v>1.499136195135975</v>
      </c>
      <c r="E125" s="1">
        <f>STDEV('ID-03'!B132,'ID-09'!C132,'ID-13'!D132,'ID-15'!D132,'ID-16'!C132,'ID-18'!D132,'ID-24'!D132,'ID-29'!E132,'ID-30'!E132,'ID-33'!D132,'ID-34'!E132,'ID-36'!D132,'ID-38'!E132,'ID-39'!E132,'ID-40'!E132,'ID-44'!D132,'ID-45'!E132,'ID-57'!D132,'ID-70'!C132,'ID-71'!D132)</f>
        <v>1.7152569660018235</v>
      </c>
      <c r="F125" s="1">
        <f>STDEV('ID-01'!B132,'ID-02'!B132,'ID-03'!C132,'ID-06'!B132,'ID-08'!C132,'ID-09'!D132,'ID-12'!B132,'ID-16'!D132,'ID-18'!E132,'ID-24'!E132,'ID-29'!F132,'ID-33'!E132,'ID-34'!F132,'ID-36'!E132,'ID-38'!F132,'ID-39'!F132,'ID-40'!F132,'ID-45'!F132,'ID-53'!C132,'ID-54'!B132,'ID-57'!E132,'ID-71'!E132)</f>
        <v>3.2492102227938631</v>
      </c>
      <c r="G125" s="1">
        <f>STDEV('ID-01'!C132,'ID-02'!C132,'ID-03'!D132,'ID-07'!B132,'ID-08'!D132,'ID-11'!D132,'ID-18'!F132,'ID-24'!F132,'ID-29'!G132,'ID-31'!B132,'ID-33'!F132,'ID-34'!G132,'ID-36'!F132,'ID-39'!G132,'ID-40'!G132,'ID-44'!E132,'ID-45'!G132,'ID-50'!B132,'ID-53'!D132,'ID-54'!C132,'ID-57'!F132,'ID-59'!E132,'ID-70'!D132,'ID-71'!F132)</f>
        <v>2.6823983676942427</v>
      </c>
      <c r="H125" s="1">
        <f>STDEV('ID-03'!E132,'ID-11'!E132,'ID-13'!E132,'ID-15'!E132,'ID-16'!E132,'ID-18'!G132,'ID-24'!G132,'ID-29'!H132,'ID-30'!F132,'ID-31'!C132,'ID-33'!G132,'ID-34'!H132,'ID-40'!H132,'ID-44'!F132,'ID-45'!H132,'ID-54'!D132,'ID-57'!G132,'ID-59'!F132,'ID-70'!E132,'ID-71'!G132)</f>
        <v>1.5837464579423903</v>
      </c>
      <c r="I125" s="1">
        <f>STDEV('ID-12'!C132,'ID-18'!H132,'ID-24'!H132,'ID-29'!I132,'ID-40'!I132,'ID-44'!G132,'ID-45'!I132,'ID-59'!G132)</f>
        <v>1.8848470306100502</v>
      </c>
      <c r="J125" s="1">
        <f>STDEV('ID-31'!D132,'ID-40'!J132,'ID-44'!H132,'ID-45'!J132,'ID-57'!H132)</f>
        <v>1.4683297171718799</v>
      </c>
      <c r="K125" s="1">
        <f>STDEV('ID-26'!E132,'ID-31'!E132,'ID-34'!I132,'ID-36'!G132,'ID-40'!K132,'ID-44'!I132,'ID-57'!I132)</f>
        <v>2.778698904587237</v>
      </c>
      <c r="M125" s="1">
        <v>15.125</v>
      </c>
      <c r="N125" s="70">
        <f t="shared" si="10"/>
        <v>2.4552535339809618E-4</v>
      </c>
      <c r="O125" s="1">
        <f t="shared" si="11"/>
        <v>1.0015765229094672E-4</v>
      </c>
      <c r="P125" s="1">
        <f t="shared" si="12"/>
        <v>2.4975609010965342E-4</v>
      </c>
      <c r="Q125" s="1">
        <f t="shared" si="13"/>
        <v>2.8576181053590379E-4</v>
      </c>
      <c r="R125" s="1">
        <f t="shared" si="14"/>
        <v>5.4131842311745757E-4</v>
      </c>
      <c r="S125" s="1">
        <f t="shared" si="15"/>
        <v>4.4688756805786087E-4</v>
      </c>
      <c r="T125" s="1">
        <f t="shared" si="16"/>
        <v>2.6385215989320227E-4</v>
      </c>
      <c r="U125" s="1">
        <f t="shared" si="17"/>
        <v>3.1401551529963441E-4</v>
      </c>
      <c r="V125" s="1">
        <f t="shared" si="18"/>
        <v>2.446237308808352E-4</v>
      </c>
      <c r="W125" s="1">
        <f t="shared" si="19"/>
        <v>4.629312375042337E-4</v>
      </c>
    </row>
    <row r="126" spans="1:23" x14ac:dyDescent="0.25">
      <c r="A126" s="1">
        <v>15.25</v>
      </c>
      <c r="B126" s="1">
        <f>STDEV('ID-11'!B133,'ID-13'!B133,'ID-14'!B133,'ID-15'!B133,'ID-24'!B133,'ID-26'!B133,'ID-29'!B133,'ID-30'!B133,'ID-32'!B133,'ID-33'!B133,'ID-34'!B133,'ID-37'!B133,'ID-38'!B133,'ID-39'!B133,'ID-40'!B133,'ID-44'!B133,'ID-45'!B133,'ID-53'!B133,'ID-57'!B133,'ID-59'!B133,'ID-70'!B133,'ID-71'!B133)</f>
        <v>1.4718761992549294</v>
      </c>
      <c r="C126" s="1">
        <f>STDEV('ID-08'!B133,'ID-09'!B133,'ID-11'!C133,'ID-14'!C133,'ID-18'!B133,'ID-24'!C133,'ID-26'!C133,'ID-29'!C133,'ID-30'!C133,'ID-34'!C133,'ID-36'!B133,'ID-38'!C133,'ID-39'!C133,'ID-40'!C133,'ID-44'!C133,'ID-45'!C133,'ID-57'!C133,'ID-59'!C133)</f>
        <v>0.60026402408626078</v>
      </c>
      <c r="D126" s="1">
        <f>STDEV('ID-13'!C133,'ID-14'!D133,'ID-15'!C133,'ID-16'!B133,'ID-18'!C133,'ID-26'!D133,'ID-29'!D133,'ID-30'!D133,'ID-33'!C133,'ID-34'!D133,'ID-36'!C133,'ID-37'!C133,'ID-38'!D133,'ID-39'!D133,'ID-40'!D133,'ID-45'!D133,'ID-59'!D133,'ID-71'!C133)</f>
        <v>1.5210473159570521</v>
      </c>
      <c r="E126" s="1">
        <f>STDEV('ID-03'!B133,'ID-09'!C133,'ID-13'!D133,'ID-15'!D133,'ID-16'!C133,'ID-18'!D133,'ID-24'!D133,'ID-29'!E133,'ID-30'!E133,'ID-33'!D133,'ID-34'!E133,'ID-36'!D133,'ID-38'!E133,'ID-39'!E133,'ID-40'!E133,'ID-44'!D133,'ID-45'!E133,'ID-57'!D133,'ID-70'!C133,'ID-71'!D133)</f>
        <v>1.7105013865518328</v>
      </c>
      <c r="F126" s="1">
        <f>STDEV('ID-01'!B133,'ID-02'!B133,'ID-03'!C133,'ID-06'!B133,'ID-08'!C133,'ID-09'!D133,'ID-12'!B133,'ID-16'!D133,'ID-18'!E133,'ID-24'!E133,'ID-29'!F133,'ID-33'!E133,'ID-34'!F133,'ID-36'!E133,'ID-38'!F133,'ID-39'!F133,'ID-40'!F133,'ID-45'!F133,'ID-53'!C133,'ID-54'!B133,'ID-57'!E133,'ID-71'!E133)</f>
        <v>3.2463174928164231</v>
      </c>
      <c r="G126" s="1">
        <f>STDEV('ID-01'!C133,'ID-02'!C133,'ID-03'!D133,'ID-07'!B133,'ID-08'!D133,'ID-11'!D133,'ID-18'!F133,'ID-24'!F133,'ID-29'!G133,'ID-31'!B133,'ID-33'!F133,'ID-34'!G133,'ID-36'!F133,'ID-39'!G133,'ID-40'!G133,'ID-44'!E133,'ID-45'!G133,'ID-50'!B133,'ID-53'!D133,'ID-54'!C133,'ID-57'!F133,'ID-59'!E133,'ID-70'!D133,'ID-71'!F133)</f>
        <v>2.6773314782839357</v>
      </c>
      <c r="H126" s="1">
        <f>STDEV('ID-03'!E133,'ID-11'!E133,'ID-13'!E133,'ID-15'!E133,'ID-16'!E133,'ID-18'!G133,'ID-24'!G133,'ID-29'!H133,'ID-30'!F133,'ID-31'!C133,'ID-33'!G133,'ID-34'!H133,'ID-40'!H133,'ID-44'!F133,'ID-45'!H133,'ID-54'!D133,'ID-57'!G133,'ID-59'!F133,'ID-70'!E133,'ID-71'!G133)</f>
        <v>1.5728980936380765</v>
      </c>
      <c r="I126" s="1">
        <f>STDEV('ID-12'!C133,'ID-18'!H133,'ID-24'!H133,'ID-29'!I133,'ID-40'!I133,'ID-44'!G133,'ID-45'!I133,'ID-59'!G133)</f>
        <v>1.8836753334370706</v>
      </c>
      <c r="J126" s="1">
        <f>STDEV('ID-31'!D133,'ID-40'!J133,'ID-44'!H133,'ID-45'!J133,'ID-57'!H133)</f>
        <v>1.4532293840257933</v>
      </c>
      <c r="K126" s="1">
        <f>STDEV('ID-26'!E133,'ID-31'!E133,'ID-34'!I133,'ID-36'!G133,'ID-40'!K133,'ID-44'!I133,'ID-57'!I133)</f>
        <v>2.8038415223558428</v>
      </c>
      <c r="M126" s="1">
        <v>15.25</v>
      </c>
      <c r="N126" s="70">
        <f t="shared" si="10"/>
        <v>2.4521457479587127E-4</v>
      </c>
      <c r="O126" s="1">
        <f t="shared" si="11"/>
        <v>1.0000398641277106E-4</v>
      </c>
      <c r="P126" s="1">
        <f t="shared" si="12"/>
        <v>2.5340648283844492E-4</v>
      </c>
      <c r="Q126" s="1">
        <f t="shared" si="13"/>
        <v>2.8496953099953535E-4</v>
      </c>
      <c r="R126" s="1">
        <f t="shared" si="14"/>
        <v>5.4083649430321614E-4</v>
      </c>
      <c r="S126" s="1">
        <f t="shared" si="15"/>
        <v>4.4604342428210372E-4</v>
      </c>
      <c r="T126" s="1">
        <f t="shared" si="16"/>
        <v>2.6204482240010354E-4</v>
      </c>
      <c r="U126" s="1">
        <f t="shared" si="17"/>
        <v>3.1382031055061596E-4</v>
      </c>
      <c r="V126" s="1">
        <f t="shared" si="18"/>
        <v>2.4210801537869717E-4</v>
      </c>
      <c r="W126" s="1">
        <f t="shared" si="19"/>
        <v>4.6711999762448345E-4</v>
      </c>
    </row>
    <row r="127" spans="1:23" x14ac:dyDescent="0.25">
      <c r="A127" s="1">
        <v>15.375</v>
      </c>
      <c r="B127" s="1">
        <f>STDEV('ID-11'!B134,'ID-13'!B134,'ID-14'!B134,'ID-15'!B134,'ID-24'!B134,'ID-26'!B134,'ID-29'!B134,'ID-30'!B134,'ID-32'!B134,'ID-33'!B134,'ID-34'!B134,'ID-37'!B134,'ID-38'!B134,'ID-39'!B134,'ID-40'!B134,'ID-44'!B134,'ID-45'!B134,'ID-53'!B134,'ID-57'!B134,'ID-59'!B134,'ID-70'!B134,'ID-71'!B134)</f>
        <v>1.4843301714107378</v>
      </c>
      <c r="C127" s="1">
        <f>STDEV('ID-08'!B134,'ID-09'!B134,'ID-11'!C134,'ID-14'!C134,'ID-18'!B134,'ID-24'!C134,'ID-26'!C134,'ID-29'!C134,'ID-30'!C134,'ID-34'!C134,'ID-36'!B134,'ID-38'!C134,'ID-39'!C134,'ID-40'!C134,'ID-44'!C134,'ID-45'!C134,'ID-57'!C134,'ID-59'!C134)</f>
        <v>0.63116574110075363</v>
      </c>
      <c r="D127" s="1">
        <f>STDEV('ID-13'!C134,'ID-14'!D134,'ID-15'!C134,'ID-16'!B134,'ID-18'!C134,'ID-26'!D134,'ID-29'!D134,'ID-30'!D134,'ID-33'!C134,'ID-34'!D134,'ID-36'!C134,'ID-37'!C134,'ID-38'!D134,'ID-39'!D134,'ID-40'!D134,'ID-45'!D134,'ID-59'!D134,'ID-71'!C134)</f>
        <v>1.5228721511821786</v>
      </c>
      <c r="E127" s="1">
        <f>STDEV('ID-03'!B134,'ID-09'!C134,'ID-13'!D134,'ID-15'!D134,'ID-16'!C134,'ID-18'!D134,'ID-24'!D134,'ID-29'!E134,'ID-30'!E134,'ID-33'!D134,'ID-34'!E134,'ID-36'!D134,'ID-38'!E134,'ID-39'!E134,'ID-40'!E134,'ID-44'!D134,'ID-45'!E134,'ID-57'!D134,'ID-70'!C134,'ID-71'!D134)</f>
        <v>1.7222972778133137</v>
      </c>
      <c r="F127" s="1">
        <f>STDEV('ID-01'!B134,'ID-02'!B134,'ID-03'!C134,'ID-06'!B134,'ID-08'!C134,'ID-09'!D134,'ID-12'!B134,'ID-16'!D134,'ID-18'!E134,'ID-24'!E134,'ID-29'!F134,'ID-33'!E134,'ID-34'!F134,'ID-36'!E134,'ID-38'!F134,'ID-39'!F134,'ID-40'!F134,'ID-45'!F134,'ID-53'!C134,'ID-54'!B134,'ID-57'!E134,'ID-71'!E134)</f>
        <v>3.2408672497859849</v>
      </c>
      <c r="G127" s="1">
        <f>STDEV('ID-01'!C134,'ID-02'!C134,'ID-03'!D134,'ID-07'!B134,'ID-08'!D134,'ID-11'!D134,'ID-18'!F134,'ID-24'!F134,'ID-29'!G134,'ID-31'!B134,'ID-33'!F134,'ID-34'!G134,'ID-36'!F134,'ID-39'!G134,'ID-40'!G134,'ID-44'!E134,'ID-45'!G134,'ID-50'!B134,'ID-53'!D134,'ID-54'!C134,'ID-57'!F134,'ID-59'!E134,'ID-70'!D134,'ID-71'!F134)</f>
        <v>2.6479233303356242</v>
      </c>
      <c r="H127" s="1">
        <f>STDEV('ID-03'!E134,'ID-11'!E134,'ID-13'!E134,'ID-15'!E134,'ID-16'!E134,'ID-18'!G134,'ID-24'!G134,'ID-29'!H134,'ID-30'!F134,'ID-31'!C134,'ID-33'!G134,'ID-34'!H134,'ID-40'!H134,'ID-44'!F134,'ID-45'!H134,'ID-54'!D134,'ID-57'!G134,'ID-59'!F134,'ID-70'!E134,'ID-71'!G134)</f>
        <v>1.576907301731346</v>
      </c>
      <c r="I127" s="1">
        <f>STDEV('ID-12'!C134,'ID-18'!H134,'ID-24'!H134,'ID-29'!I134,'ID-40'!I134,'ID-44'!G134,'ID-45'!I134,'ID-59'!G134)</f>
        <v>1.8813778174528899</v>
      </c>
      <c r="J127" s="1">
        <f>STDEV('ID-31'!D134,'ID-40'!J134,'ID-44'!H134,'ID-45'!J134,'ID-57'!H134)</f>
        <v>1.4558585566920947</v>
      </c>
      <c r="K127" s="1">
        <f>STDEV('ID-26'!E134,'ID-31'!E134,'ID-34'!I134,'ID-36'!G134,'ID-40'!K134,'ID-44'!I134,'ID-57'!I134)</f>
        <v>2.8163824842211165</v>
      </c>
      <c r="M127" s="1">
        <v>15.375</v>
      </c>
      <c r="N127" s="70">
        <f t="shared" si="10"/>
        <v>2.4728940655702891E-4</v>
      </c>
      <c r="O127" s="1">
        <f t="shared" si="11"/>
        <v>1.0515221246738556E-4</v>
      </c>
      <c r="P127" s="1">
        <f t="shared" si="12"/>
        <v>2.5371050038695099E-4</v>
      </c>
      <c r="Q127" s="1">
        <f t="shared" si="13"/>
        <v>2.869347264836981E-4</v>
      </c>
      <c r="R127" s="1">
        <f t="shared" si="14"/>
        <v>5.399284838143451E-4</v>
      </c>
      <c r="S127" s="1">
        <f t="shared" si="15"/>
        <v>4.41144026833915E-4</v>
      </c>
      <c r="T127" s="1">
        <f t="shared" si="16"/>
        <v>2.6271275646844226E-4</v>
      </c>
      <c r="U127" s="1">
        <f t="shared" si="17"/>
        <v>3.1343754438765145E-4</v>
      </c>
      <c r="V127" s="1">
        <f t="shared" si="18"/>
        <v>2.4254603554490299E-4</v>
      </c>
      <c r="W127" s="1">
        <f t="shared" si="19"/>
        <v>4.6920932187123805E-4</v>
      </c>
    </row>
    <row r="128" spans="1:23" x14ac:dyDescent="0.25">
      <c r="A128" s="1">
        <v>15.5</v>
      </c>
      <c r="B128" s="1">
        <f>STDEV('ID-11'!B135,'ID-13'!B135,'ID-14'!B135,'ID-15'!B135,'ID-24'!B135,'ID-26'!B135,'ID-29'!B135,'ID-30'!B135,'ID-32'!B135,'ID-33'!B135,'ID-34'!B135,'ID-37'!B135,'ID-38'!B135,'ID-39'!B135,'ID-40'!B135,'ID-44'!B135,'ID-45'!B135,'ID-53'!B135,'ID-57'!B135,'ID-59'!B135,'ID-70'!B135,'ID-71'!B135)</f>
        <v>1.4965201683733103</v>
      </c>
      <c r="C128" s="1">
        <f>STDEV('ID-08'!B135,'ID-09'!B135,'ID-11'!C135,'ID-14'!C135,'ID-18'!B135,'ID-24'!C135,'ID-26'!C135,'ID-29'!C135,'ID-30'!C135,'ID-34'!C135,'ID-36'!B135,'ID-38'!C135,'ID-39'!C135,'ID-40'!C135,'ID-44'!C135,'ID-45'!C135,'ID-57'!C135,'ID-59'!C135)</f>
        <v>0.64659096489102308</v>
      </c>
      <c r="D128" s="1">
        <f>STDEV('ID-13'!C135,'ID-14'!D135,'ID-15'!C135,'ID-16'!B135,'ID-18'!C135,'ID-26'!D135,'ID-29'!D135,'ID-30'!D135,'ID-33'!C135,'ID-34'!D135,'ID-36'!C135,'ID-37'!C135,'ID-38'!D135,'ID-39'!D135,'ID-40'!D135,'ID-45'!D135,'ID-59'!D135,'ID-71'!C135)</f>
        <v>1.5371446829097404</v>
      </c>
      <c r="E128" s="1">
        <f>STDEV('ID-03'!B135,'ID-09'!C135,'ID-13'!D135,'ID-15'!D135,'ID-16'!C135,'ID-18'!D135,'ID-24'!D135,'ID-29'!E135,'ID-30'!E135,'ID-33'!D135,'ID-34'!E135,'ID-36'!D135,'ID-38'!E135,'ID-39'!E135,'ID-40'!E135,'ID-44'!D135,'ID-45'!E135,'ID-57'!D135,'ID-70'!C135,'ID-71'!D135)</f>
        <v>1.7493338085645362</v>
      </c>
      <c r="F128" s="1">
        <f>STDEV('ID-01'!B135,'ID-02'!B135,'ID-03'!C135,'ID-06'!B135,'ID-08'!C135,'ID-09'!D135,'ID-12'!B135,'ID-16'!D135,'ID-18'!E135,'ID-24'!E135,'ID-29'!F135,'ID-33'!E135,'ID-34'!F135,'ID-36'!E135,'ID-38'!F135,'ID-39'!F135,'ID-40'!F135,'ID-45'!F135,'ID-53'!C135,'ID-54'!B135,'ID-57'!E135,'ID-71'!E135)</f>
        <v>3.2483406237724743</v>
      </c>
      <c r="G128" s="1">
        <f>STDEV('ID-01'!C135,'ID-02'!C135,'ID-03'!D135,'ID-07'!B135,'ID-08'!D135,'ID-11'!D135,'ID-18'!F135,'ID-24'!F135,'ID-29'!G135,'ID-31'!B135,'ID-33'!F135,'ID-34'!G135,'ID-36'!F135,'ID-39'!G135,'ID-40'!G135,'ID-44'!E135,'ID-45'!G135,'ID-50'!B135,'ID-53'!D135,'ID-54'!C135,'ID-57'!F135,'ID-59'!E135,'ID-70'!D135,'ID-71'!F135)</f>
        <v>2.6401157088178495</v>
      </c>
      <c r="H128" s="1">
        <f>STDEV('ID-03'!E135,'ID-11'!E135,'ID-13'!E135,'ID-15'!E135,'ID-16'!E135,'ID-18'!G135,'ID-24'!G135,'ID-29'!H135,'ID-30'!F135,'ID-31'!C135,'ID-33'!G135,'ID-34'!H135,'ID-40'!H135,'ID-44'!F135,'ID-45'!H135,'ID-54'!D135,'ID-57'!G135,'ID-59'!F135,'ID-70'!E135,'ID-71'!G135)</f>
        <v>1.5855775862612385</v>
      </c>
      <c r="I128" s="1">
        <f>STDEV('ID-12'!C135,'ID-18'!H135,'ID-24'!H135,'ID-29'!I135,'ID-40'!I135,'ID-44'!G135,'ID-45'!I135,'ID-59'!G135)</f>
        <v>1.8817657492822408</v>
      </c>
      <c r="J128" s="1">
        <f>STDEV('ID-31'!D135,'ID-40'!J135,'ID-44'!H135,'ID-45'!J135,'ID-57'!H135)</f>
        <v>1.4463512276871706</v>
      </c>
      <c r="K128" s="1">
        <f>STDEV('ID-26'!E135,'ID-31'!E135,'ID-34'!I135,'ID-36'!G135,'ID-40'!K135,'ID-44'!I135,'ID-57'!I135)</f>
        <v>2.8783708532013881</v>
      </c>
      <c r="M128" s="1">
        <v>15.5</v>
      </c>
      <c r="N128" s="70">
        <f t="shared" si="10"/>
        <v>2.4932026005099352E-4</v>
      </c>
      <c r="O128" s="1">
        <f t="shared" si="11"/>
        <v>1.0772205475084445E-4</v>
      </c>
      <c r="P128" s="1">
        <f t="shared" si="12"/>
        <v>2.5608830417276279E-4</v>
      </c>
      <c r="Q128" s="1">
        <f t="shared" si="13"/>
        <v>2.9143901250685178E-4</v>
      </c>
      <c r="R128" s="1">
        <f t="shared" si="14"/>
        <v>5.4117354792049429E-4</v>
      </c>
      <c r="S128" s="1">
        <f t="shared" si="15"/>
        <v>4.3984327708905378E-4</v>
      </c>
      <c r="T128" s="1">
        <f t="shared" si="16"/>
        <v>2.6415722587112237E-4</v>
      </c>
      <c r="U128" s="1">
        <f t="shared" si="17"/>
        <v>3.1350217383042137E-4</v>
      </c>
      <c r="V128" s="1">
        <f t="shared" si="18"/>
        <v>2.4096211453268263E-4</v>
      </c>
      <c r="W128" s="1">
        <f t="shared" si="19"/>
        <v>4.7953658414335128E-4</v>
      </c>
    </row>
    <row r="129" spans="1:23" x14ac:dyDescent="0.25">
      <c r="A129" s="1">
        <v>15.625</v>
      </c>
      <c r="B129" s="1">
        <f>STDEV('ID-11'!B136,'ID-13'!B136,'ID-14'!B136,'ID-15'!B136,'ID-24'!B136,'ID-26'!B136,'ID-29'!B136,'ID-30'!B136,'ID-32'!B136,'ID-33'!B136,'ID-34'!B136,'ID-37'!B136,'ID-38'!B136,'ID-39'!B136,'ID-40'!B136,'ID-44'!B136,'ID-45'!B136,'ID-53'!B136,'ID-57'!B136,'ID-59'!B136,'ID-70'!B136,'ID-71'!B136)</f>
        <v>1.4993063162890654</v>
      </c>
      <c r="C129" s="1">
        <f>STDEV('ID-08'!B136,'ID-09'!B136,'ID-11'!C136,'ID-14'!C136,'ID-18'!B136,'ID-24'!C136,'ID-26'!C136,'ID-29'!C136,'ID-30'!C136,'ID-34'!C136,'ID-36'!B136,'ID-38'!C136,'ID-39'!C136,'ID-40'!C136,'ID-44'!C136,'ID-45'!C136,'ID-57'!C136,'ID-59'!C136)</f>
        <v>0.67673274379966497</v>
      </c>
      <c r="D129" s="1">
        <f>STDEV('ID-13'!C136,'ID-14'!D136,'ID-15'!C136,'ID-16'!B136,'ID-18'!C136,'ID-26'!D136,'ID-29'!D136,'ID-30'!D136,'ID-33'!C136,'ID-34'!D136,'ID-36'!C136,'ID-37'!C136,'ID-38'!D136,'ID-39'!D136,'ID-40'!D136,'ID-45'!D136,'ID-59'!D136,'ID-71'!C136)</f>
        <v>1.5247365970612767</v>
      </c>
      <c r="E129" s="1">
        <f>STDEV('ID-03'!B136,'ID-09'!C136,'ID-13'!D136,'ID-15'!D136,'ID-16'!C136,'ID-18'!D136,'ID-24'!D136,'ID-29'!E136,'ID-30'!E136,'ID-33'!D136,'ID-34'!E136,'ID-36'!D136,'ID-38'!E136,'ID-39'!E136,'ID-40'!E136,'ID-44'!D136,'ID-45'!E136,'ID-57'!D136,'ID-70'!C136,'ID-71'!D136)</f>
        <v>1.7457610539269643</v>
      </c>
      <c r="F129" s="1">
        <f>STDEV('ID-01'!B136,'ID-02'!B136,'ID-03'!C136,'ID-06'!B136,'ID-08'!C136,'ID-09'!D136,'ID-12'!B136,'ID-16'!D136,'ID-18'!E136,'ID-24'!E136,'ID-29'!F136,'ID-33'!E136,'ID-34'!F136,'ID-36'!E136,'ID-38'!F136,'ID-39'!F136,'ID-40'!F136,'ID-45'!F136,'ID-53'!C136,'ID-54'!B136,'ID-57'!E136,'ID-71'!E136)</f>
        <v>3.2766714939064365</v>
      </c>
      <c r="G129" s="1">
        <f>STDEV('ID-01'!C136,'ID-02'!C136,'ID-03'!D136,'ID-07'!B136,'ID-08'!D136,'ID-11'!D136,'ID-18'!F136,'ID-24'!F136,'ID-29'!G136,'ID-31'!B136,'ID-33'!F136,'ID-34'!G136,'ID-36'!F136,'ID-39'!G136,'ID-40'!G136,'ID-44'!E136,'ID-45'!G136,'ID-50'!B136,'ID-53'!D136,'ID-54'!C136,'ID-57'!F136,'ID-59'!E136,'ID-70'!D136,'ID-71'!F136)</f>
        <v>2.6138917254104017</v>
      </c>
      <c r="H129" s="1">
        <f>STDEV('ID-03'!E136,'ID-11'!E136,'ID-13'!E136,'ID-15'!E136,'ID-16'!E136,'ID-18'!G136,'ID-24'!G136,'ID-29'!H136,'ID-30'!F136,'ID-31'!C136,'ID-33'!G136,'ID-34'!H136,'ID-40'!H136,'ID-44'!F136,'ID-45'!H136,'ID-54'!D136,'ID-57'!G136,'ID-59'!F136,'ID-70'!E136,'ID-71'!G136)</f>
        <v>1.5941585767337607</v>
      </c>
      <c r="I129" s="1">
        <f>STDEV('ID-12'!C136,'ID-18'!H136,'ID-24'!H136,'ID-29'!I136,'ID-40'!I136,'ID-44'!G136,'ID-45'!I136,'ID-59'!G136)</f>
        <v>1.8831261571391469</v>
      </c>
      <c r="J129" s="1">
        <f>STDEV('ID-31'!D136,'ID-40'!J136,'ID-44'!H136,'ID-45'!J136,'ID-57'!H136)</f>
        <v>1.4394456298883198</v>
      </c>
      <c r="K129" s="1">
        <f>STDEV('ID-26'!E136,'ID-31'!E136,'ID-34'!I136,'ID-36'!G136,'ID-40'!K136,'ID-44'!I136,'ID-57'!I136)</f>
        <v>2.9257607627190643</v>
      </c>
      <c r="M129" s="1">
        <v>15.625</v>
      </c>
      <c r="N129" s="70">
        <f t="shared" si="10"/>
        <v>2.4978443229375832E-4</v>
      </c>
      <c r="O129" s="1">
        <f t="shared" si="11"/>
        <v>1.1274367511702419E-4</v>
      </c>
      <c r="P129" s="1">
        <f t="shared" si="12"/>
        <v>2.5402111707040871E-4</v>
      </c>
      <c r="Q129" s="1">
        <f t="shared" si="13"/>
        <v>2.9084379158423229E-4</v>
      </c>
      <c r="R129" s="1">
        <f t="shared" si="14"/>
        <v>5.4589347088481236E-4</v>
      </c>
      <c r="S129" s="1">
        <f t="shared" si="15"/>
        <v>4.3547436145337297E-4</v>
      </c>
      <c r="T129" s="1">
        <f t="shared" si="16"/>
        <v>2.6558681888384458E-4</v>
      </c>
      <c r="U129" s="1">
        <f t="shared" si="17"/>
        <v>3.1372881777938191E-4</v>
      </c>
      <c r="V129" s="1">
        <f t="shared" si="18"/>
        <v>2.398116419393941E-4</v>
      </c>
      <c r="W129" s="1">
        <f t="shared" si="19"/>
        <v>4.8743174306899612E-4</v>
      </c>
    </row>
    <row r="130" spans="1:23" x14ac:dyDescent="0.25">
      <c r="A130" s="1">
        <v>15.75</v>
      </c>
      <c r="B130" s="1">
        <f>STDEV('ID-11'!B137,'ID-13'!B137,'ID-14'!B137,'ID-15'!B137,'ID-24'!B137,'ID-26'!B137,'ID-29'!B137,'ID-30'!B137,'ID-32'!B137,'ID-33'!B137,'ID-34'!B137,'ID-37'!B137,'ID-38'!B137,'ID-39'!B137,'ID-40'!B137,'ID-44'!B137,'ID-45'!B137,'ID-53'!B137,'ID-57'!B137,'ID-59'!B137,'ID-70'!B137,'ID-71'!B137)</f>
        <v>1.4953776260484961</v>
      </c>
      <c r="C130" s="1">
        <f>STDEV('ID-08'!B137,'ID-09'!B137,'ID-11'!C137,'ID-14'!C137,'ID-18'!B137,'ID-24'!C137,'ID-26'!C137,'ID-29'!C137,'ID-30'!C137,'ID-34'!C137,'ID-36'!B137,'ID-38'!C137,'ID-39'!C137,'ID-40'!C137,'ID-44'!C137,'ID-45'!C137,'ID-57'!C137,'ID-59'!C137)</f>
        <v>0.65762481540512097</v>
      </c>
      <c r="D130" s="1">
        <f>STDEV('ID-13'!C137,'ID-14'!D137,'ID-15'!C137,'ID-16'!B137,'ID-18'!C137,'ID-26'!D137,'ID-29'!D137,'ID-30'!D137,'ID-33'!C137,'ID-34'!D137,'ID-36'!C137,'ID-37'!C137,'ID-38'!D137,'ID-39'!D137,'ID-40'!D137,'ID-45'!D137,'ID-59'!D137,'ID-71'!C137)</f>
        <v>1.5297876226198874</v>
      </c>
      <c r="E130" s="1">
        <f>STDEV('ID-03'!B137,'ID-09'!C137,'ID-13'!D137,'ID-15'!D137,'ID-16'!C137,'ID-18'!D137,'ID-24'!D137,'ID-29'!E137,'ID-30'!E137,'ID-33'!D137,'ID-34'!E137,'ID-36'!D137,'ID-38'!E137,'ID-39'!E137,'ID-40'!E137,'ID-44'!D137,'ID-45'!E137,'ID-57'!D137,'ID-70'!C137,'ID-71'!D137)</f>
        <v>1.6896086089743205</v>
      </c>
      <c r="F130" s="1">
        <f>STDEV('ID-01'!B137,'ID-02'!B137,'ID-03'!C137,'ID-06'!B137,'ID-08'!C137,'ID-09'!D137,'ID-12'!B137,'ID-16'!D137,'ID-18'!E137,'ID-24'!E137,'ID-29'!F137,'ID-33'!E137,'ID-34'!F137,'ID-36'!E137,'ID-38'!F137,'ID-39'!F137,'ID-40'!F137,'ID-45'!F137,'ID-53'!C137,'ID-54'!B137,'ID-57'!E137,'ID-71'!E137)</f>
        <v>3.286427329953403</v>
      </c>
      <c r="G130" s="1">
        <f>STDEV('ID-01'!C137,'ID-02'!C137,'ID-03'!D137,'ID-07'!B137,'ID-08'!D137,'ID-11'!D137,'ID-18'!F137,'ID-24'!F137,'ID-29'!G137,'ID-31'!B137,'ID-33'!F137,'ID-34'!G137,'ID-36'!F137,'ID-39'!G137,'ID-40'!G137,'ID-44'!E137,'ID-45'!G137,'ID-50'!B137,'ID-53'!D137,'ID-54'!C137,'ID-57'!F137,'ID-59'!E137,'ID-70'!D137,'ID-71'!F137)</f>
        <v>2.5972700824647434</v>
      </c>
      <c r="H130" s="1">
        <f>STDEV('ID-03'!E137,'ID-11'!E137,'ID-13'!E137,'ID-15'!E137,'ID-16'!E137,'ID-18'!G137,'ID-24'!G137,'ID-29'!H137,'ID-30'!F137,'ID-31'!C137,'ID-33'!G137,'ID-34'!H137,'ID-40'!H137,'ID-44'!F137,'ID-45'!H137,'ID-54'!D137,'ID-57'!G137,'ID-59'!F137,'ID-70'!E137,'ID-71'!G137)</f>
        <v>1.5883179513272552</v>
      </c>
      <c r="I130" s="1">
        <f>STDEV('ID-12'!C137,'ID-18'!H137,'ID-24'!H137,'ID-29'!I137,'ID-40'!I137,'ID-44'!G137,'ID-45'!I137,'ID-59'!G137)</f>
        <v>1.8993262878165755</v>
      </c>
      <c r="J130" s="1">
        <f>STDEV('ID-31'!D137,'ID-40'!J137,'ID-44'!H137,'ID-45'!J137,'ID-57'!H137)</f>
        <v>1.3483718533625537</v>
      </c>
      <c r="K130" s="1">
        <f>STDEV('ID-26'!E137,'ID-31'!E137,'ID-34'!I137,'ID-36'!G137,'ID-40'!K137,'ID-44'!I137,'ID-57'!I137)</f>
        <v>2.9469560780201092</v>
      </c>
      <c r="M130" s="1">
        <v>15.75</v>
      </c>
      <c r="N130" s="70">
        <f t="shared" si="10"/>
        <v>2.4912991249967945E-4</v>
      </c>
      <c r="O130" s="1">
        <f t="shared" si="11"/>
        <v>1.0956029424649317E-4</v>
      </c>
      <c r="P130" s="1">
        <f t="shared" si="12"/>
        <v>2.5486261792847327E-4</v>
      </c>
      <c r="Q130" s="1">
        <f t="shared" si="13"/>
        <v>2.8148879425512184E-4</v>
      </c>
      <c r="R130" s="1">
        <f t="shared" si="14"/>
        <v>5.4751879317023694E-4</v>
      </c>
      <c r="S130" s="1">
        <f t="shared" si="15"/>
        <v>4.3270519573862629E-4</v>
      </c>
      <c r="T130" s="1">
        <f t="shared" si="16"/>
        <v>2.6461377069112075E-4</v>
      </c>
      <c r="U130" s="1">
        <f t="shared" si="17"/>
        <v>3.1642775955024148E-4</v>
      </c>
      <c r="V130" s="1">
        <f t="shared" si="18"/>
        <v>2.2463875077020147E-4</v>
      </c>
      <c r="W130" s="1">
        <f t="shared" si="19"/>
        <v>4.9096288259815022E-4</v>
      </c>
    </row>
    <row r="131" spans="1:23" x14ac:dyDescent="0.25">
      <c r="A131" s="1">
        <v>15.875</v>
      </c>
      <c r="B131" s="1">
        <f>STDEV('ID-11'!B138,'ID-13'!B138,'ID-14'!B138,'ID-15'!B138,'ID-24'!B138,'ID-26'!B138,'ID-29'!B138,'ID-30'!B138,'ID-32'!B138,'ID-33'!B138,'ID-34'!B138,'ID-37'!B138,'ID-38'!B138,'ID-39'!B138,'ID-40'!B138,'ID-44'!B138,'ID-45'!B138,'ID-53'!B138,'ID-57'!B138,'ID-59'!B138,'ID-70'!B138,'ID-71'!B138)</f>
        <v>1.486882852108421</v>
      </c>
      <c r="C131" s="1">
        <f>STDEV('ID-08'!B138,'ID-09'!B138,'ID-11'!C138,'ID-14'!C138,'ID-18'!B138,'ID-24'!C138,'ID-26'!C138,'ID-29'!C138,'ID-30'!C138,'ID-34'!C138,'ID-36'!B138,'ID-38'!C138,'ID-39'!C138,'ID-40'!C138,'ID-44'!C138,'ID-45'!C138,'ID-57'!C138,'ID-59'!C138)</f>
        <v>0.64558549662914999</v>
      </c>
      <c r="D131" s="1">
        <f>STDEV('ID-13'!C138,'ID-14'!D138,'ID-15'!C138,'ID-16'!B138,'ID-18'!C138,'ID-26'!D138,'ID-29'!D138,'ID-30'!D138,'ID-33'!C138,'ID-34'!D138,'ID-36'!C138,'ID-37'!C138,'ID-38'!D138,'ID-39'!D138,'ID-40'!D138,'ID-45'!D138,'ID-59'!D138,'ID-71'!C138)</f>
        <v>1.5321413342929411</v>
      </c>
      <c r="E131" s="1">
        <f>STDEV('ID-03'!B138,'ID-09'!C138,'ID-13'!D138,'ID-15'!D138,'ID-16'!C138,'ID-18'!D138,'ID-24'!D138,'ID-29'!E138,'ID-30'!E138,'ID-33'!D138,'ID-34'!E138,'ID-36'!D138,'ID-38'!E138,'ID-39'!E138,'ID-40'!E138,'ID-44'!D138,'ID-45'!E138,'ID-57'!D138,'ID-70'!C138,'ID-71'!D138)</f>
        <v>1.6707678545387004</v>
      </c>
      <c r="F131" s="1">
        <f>STDEV('ID-01'!B138,'ID-02'!B138,'ID-03'!C138,'ID-06'!B138,'ID-08'!C138,'ID-09'!D138,'ID-12'!B138,'ID-16'!D138,'ID-18'!E138,'ID-24'!E138,'ID-29'!F138,'ID-33'!E138,'ID-34'!F138,'ID-36'!E138,'ID-38'!F138,'ID-39'!F138,'ID-40'!F138,'ID-45'!F138,'ID-53'!C138,'ID-54'!B138,'ID-57'!E138,'ID-71'!E138)</f>
        <v>3.2787484784283505</v>
      </c>
      <c r="G131" s="1">
        <f>STDEV('ID-01'!C138,'ID-02'!C138,'ID-03'!D138,'ID-07'!B138,'ID-08'!D138,'ID-11'!D138,'ID-18'!F138,'ID-24'!F138,'ID-29'!G138,'ID-31'!B138,'ID-33'!F138,'ID-34'!G138,'ID-36'!F138,'ID-39'!G138,'ID-40'!G138,'ID-44'!E138,'ID-45'!G138,'ID-50'!B138,'ID-53'!D138,'ID-54'!C138,'ID-57'!F138,'ID-59'!E138,'ID-70'!D138,'ID-71'!F138)</f>
        <v>2.5707437402318227</v>
      </c>
      <c r="H131" s="1">
        <f>STDEV('ID-03'!E138,'ID-11'!E138,'ID-13'!E138,'ID-15'!E138,'ID-16'!E138,'ID-18'!G138,'ID-24'!G138,'ID-29'!H138,'ID-30'!F138,'ID-31'!C138,'ID-33'!G138,'ID-34'!H138,'ID-40'!H138,'ID-44'!F138,'ID-45'!H138,'ID-54'!D138,'ID-57'!G138,'ID-59'!F138,'ID-70'!E138,'ID-71'!G138)</f>
        <v>1.5656661420887032</v>
      </c>
      <c r="I131" s="1">
        <f>STDEV('ID-12'!C138,'ID-18'!H138,'ID-24'!H138,'ID-29'!I138,'ID-40'!I138,'ID-44'!G138,'ID-45'!I138,'ID-59'!G138)</f>
        <v>1.9134228910103546</v>
      </c>
      <c r="J131" s="1">
        <f>STDEV('ID-31'!D138,'ID-40'!J138,'ID-44'!H138,'ID-45'!J138,'ID-57'!H138)</f>
        <v>1.3064122831152811</v>
      </c>
      <c r="K131" s="1">
        <f>STDEV('ID-26'!E138,'ID-31'!E138,'ID-34'!I138,'ID-36'!G138,'ID-40'!K138,'ID-44'!I138,'ID-57'!I138)</f>
        <v>2.9349383247444951</v>
      </c>
      <c r="M131" s="1">
        <v>15.875</v>
      </c>
      <c r="N131" s="70">
        <f t="shared" si="10"/>
        <v>2.4771468316126297E-4</v>
      </c>
      <c r="O131" s="1">
        <f t="shared" si="11"/>
        <v>1.075545437384164E-4</v>
      </c>
      <c r="P131" s="1">
        <f t="shared" si="12"/>
        <v>2.55254746293204E-4</v>
      </c>
      <c r="Q131" s="1">
        <f t="shared" si="13"/>
        <v>2.7834992456614749E-4</v>
      </c>
      <c r="R131" s="1">
        <f t="shared" si="14"/>
        <v>5.4623949650616324E-4</v>
      </c>
      <c r="S131" s="1">
        <f t="shared" si="15"/>
        <v>4.2828590712262168E-4</v>
      </c>
      <c r="T131" s="1">
        <f t="shared" si="16"/>
        <v>2.6083997927197798E-4</v>
      </c>
      <c r="U131" s="1">
        <f t="shared" si="17"/>
        <v>3.1877625364232508E-4</v>
      </c>
      <c r="V131" s="1">
        <f t="shared" si="18"/>
        <v>2.1764828636700585E-4</v>
      </c>
      <c r="W131" s="1">
        <f t="shared" si="19"/>
        <v>4.8896072490243287E-4</v>
      </c>
    </row>
    <row r="132" spans="1:23" x14ac:dyDescent="0.25">
      <c r="A132" s="1">
        <v>16</v>
      </c>
      <c r="B132" s="1">
        <f>STDEV('ID-11'!B139,'ID-13'!B139,'ID-14'!B139,'ID-15'!B139,'ID-24'!B139,'ID-26'!B139,'ID-29'!B139,'ID-30'!B139,'ID-32'!B139,'ID-33'!B139,'ID-34'!B139,'ID-37'!B139,'ID-38'!B139,'ID-39'!B139,'ID-40'!B139,'ID-44'!B139,'ID-45'!B139,'ID-53'!B139,'ID-57'!B139,'ID-59'!B139,'ID-70'!B139,'ID-71'!B139)</f>
        <v>1.4716048304613571</v>
      </c>
      <c r="C132" s="1">
        <f>STDEV('ID-08'!B139,'ID-09'!B139,'ID-11'!C139,'ID-14'!C139,'ID-18'!B139,'ID-24'!C139,'ID-26'!C139,'ID-29'!C139,'ID-30'!C139,'ID-34'!C139,'ID-36'!B139,'ID-38'!C139,'ID-39'!C139,'ID-40'!C139,'ID-44'!C139,'ID-45'!C139,'ID-57'!C139,'ID-59'!C139)</f>
        <v>0.63888216849172874</v>
      </c>
      <c r="D132" s="1">
        <f>STDEV('ID-13'!C139,'ID-14'!D139,'ID-15'!C139,'ID-16'!B139,'ID-18'!C139,'ID-26'!D139,'ID-29'!D139,'ID-30'!D139,'ID-33'!C139,'ID-34'!D139,'ID-36'!C139,'ID-37'!C139,'ID-38'!D139,'ID-39'!D139,'ID-40'!D139,'ID-45'!D139,'ID-59'!D139,'ID-71'!C139)</f>
        <v>1.5310126665368842</v>
      </c>
      <c r="E132" s="1">
        <f>STDEV('ID-03'!B139,'ID-09'!C139,'ID-13'!D139,'ID-15'!D139,'ID-16'!C139,'ID-18'!D139,'ID-24'!D139,'ID-29'!E139,'ID-30'!E139,'ID-33'!D139,'ID-34'!E139,'ID-36'!D139,'ID-38'!E139,'ID-39'!E139,'ID-40'!E139,'ID-44'!D139,'ID-45'!E139,'ID-57'!D139,'ID-70'!C139,'ID-71'!D139)</f>
        <v>1.7014317176937366</v>
      </c>
      <c r="F132" s="1">
        <f>STDEV('ID-01'!B139,'ID-02'!B139,'ID-03'!C139,'ID-06'!B139,'ID-08'!C139,'ID-09'!D139,'ID-12'!B139,'ID-16'!D139,'ID-18'!E139,'ID-24'!E139,'ID-29'!F139,'ID-33'!E139,'ID-34'!F139,'ID-36'!E139,'ID-38'!F139,'ID-39'!F139,'ID-40'!F139,'ID-45'!F139,'ID-53'!C139,'ID-54'!B139,'ID-57'!E139,'ID-71'!E139)</f>
        <v>3.2643646246622851</v>
      </c>
      <c r="G132" s="1">
        <f>STDEV('ID-01'!C139,'ID-02'!C139,'ID-03'!D139,'ID-07'!B139,'ID-08'!D139,'ID-11'!D139,'ID-18'!F139,'ID-24'!F139,'ID-29'!G139,'ID-31'!B139,'ID-33'!F139,'ID-34'!G139,'ID-36'!F139,'ID-39'!G139,'ID-40'!G139,'ID-44'!E139,'ID-45'!G139,'ID-50'!B139,'ID-53'!D139,'ID-54'!C139,'ID-57'!F139,'ID-59'!E139,'ID-70'!D139,'ID-71'!F139)</f>
        <v>2.557502269616251</v>
      </c>
      <c r="H132" s="1">
        <f>STDEV('ID-03'!E139,'ID-11'!E139,'ID-13'!E139,'ID-15'!E139,'ID-16'!E139,'ID-18'!G139,'ID-24'!G139,'ID-29'!H139,'ID-30'!F139,'ID-31'!C139,'ID-33'!G139,'ID-34'!H139,'ID-40'!H139,'ID-44'!F139,'ID-45'!H139,'ID-54'!D139,'ID-57'!G139,'ID-59'!F139,'ID-70'!E139,'ID-71'!G139)</f>
        <v>1.5717273190676855</v>
      </c>
      <c r="I132" s="1">
        <f>STDEV('ID-12'!C139,'ID-18'!H139,'ID-24'!H139,'ID-29'!I139,'ID-40'!I139,'ID-44'!G139,'ID-45'!I139,'ID-59'!G139)</f>
        <v>1.8980751467728958</v>
      </c>
      <c r="J132" s="1">
        <f>STDEV('ID-31'!D139,'ID-40'!J139,'ID-44'!H139,'ID-45'!J139,'ID-57'!H139)</f>
        <v>1.2378296073476553</v>
      </c>
      <c r="K132" s="1">
        <f>STDEV('ID-26'!E139,'ID-31'!E139,'ID-34'!I139,'ID-36'!G139,'ID-40'!K139,'ID-44'!I139,'ID-57'!I139)</f>
        <v>2.9292550598141509</v>
      </c>
      <c r="M132" s="1">
        <v>16</v>
      </c>
      <c r="N132" s="70">
        <f t="shared" si="10"/>
        <v>2.4516936475486211E-4</v>
      </c>
      <c r="O132" s="1">
        <f t="shared" si="11"/>
        <v>1.0643776927072202E-4</v>
      </c>
      <c r="P132" s="1">
        <f t="shared" si="12"/>
        <v>2.5506671024504493E-4</v>
      </c>
      <c r="Q132" s="1">
        <f t="shared" si="13"/>
        <v>2.8345852416777651E-4</v>
      </c>
      <c r="R132" s="1">
        <f t="shared" si="14"/>
        <v>5.4384314646873668E-4</v>
      </c>
      <c r="S132" s="1">
        <f t="shared" si="15"/>
        <v>4.2607987811806746E-4</v>
      </c>
      <c r="T132" s="1">
        <f t="shared" si="16"/>
        <v>2.6184977135667643E-4</v>
      </c>
      <c r="U132" s="1">
        <f t="shared" si="17"/>
        <v>3.1621931945236448E-4</v>
      </c>
      <c r="V132" s="1">
        <f t="shared" si="18"/>
        <v>2.0622241258411939E-4</v>
      </c>
      <c r="W132" s="1">
        <f t="shared" si="19"/>
        <v>4.8801389296503756E-4</v>
      </c>
    </row>
    <row r="133" spans="1:23" x14ac:dyDescent="0.25">
      <c r="A133" s="1">
        <v>16.125</v>
      </c>
      <c r="B133" s="1">
        <f>STDEV('ID-11'!B140,'ID-13'!B140,'ID-14'!B140,'ID-15'!B140,'ID-24'!B140,'ID-26'!B140,'ID-29'!B140,'ID-30'!B140,'ID-32'!B140,'ID-33'!B140,'ID-34'!B140,'ID-37'!B140,'ID-38'!B140,'ID-39'!B140,'ID-40'!B140,'ID-44'!B140,'ID-45'!B140,'ID-53'!B140,'ID-57'!B140,'ID-59'!B140,'ID-70'!B140,'ID-71'!B140)</f>
        <v>1.4644659467367427</v>
      </c>
      <c r="C133" s="1">
        <f>STDEV('ID-08'!B140,'ID-09'!B140,'ID-11'!C140,'ID-14'!C140,'ID-18'!B140,'ID-24'!C140,'ID-26'!C140,'ID-29'!C140,'ID-30'!C140,'ID-34'!C140,'ID-36'!B140,'ID-38'!C140,'ID-39'!C140,'ID-40'!C140,'ID-44'!C140,'ID-45'!C140,'ID-57'!C140,'ID-59'!C140)</f>
        <v>0.65071528731823081</v>
      </c>
      <c r="D133" s="1">
        <f>STDEV('ID-13'!C140,'ID-14'!D140,'ID-15'!C140,'ID-16'!B140,'ID-18'!C140,'ID-26'!D140,'ID-29'!D140,'ID-30'!D140,'ID-33'!C140,'ID-34'!D140,'ID-36'!C140,'ID-37'!C140,'ID-38'!D140,'ID-39'!D140,'ID-40'!D140,'ID-45'!D140,'ID-59'!D140,'ID-71'!C140)</f>
        <v>1.5245409432045542</v>
      </c>
      <c r="E133" s="1">
        <f>STDEV('ID-03'!B140,'ID-09'!C140,'ID-13'!D140,'ID-15'!D140,'ID-16'!C140,'ID-18'!D140,'ID-24'!D140,'ID-29'!E140,'ID-30'!E140,'ID-33'!D140,'ID-34'!E140,'ID-36'!D140,'ID-38'!E140,'ID-39'!E140,'ID-40'!E140,'ID-44'!D140,'ID-45'!E140,'ID-57'!D140,'ID-70'!C140,'ID-71'!D140)</f>
        <v>1.739740396366398</v>
      </c>
      <c r="F133" s="1">
        <f>STDEV('ID-01'!B140,'ID-02'!B140,'ID-03'!C140,'ID-06'!B140,'ID-08'!C140,'ID-09'!D140,'ID-12'!B140,'ID-16'!D140,'ID-18'!E140,'ID-24'!E140,'ID-29'!F140,'ID-33'!E140,'ID-34'!F140,'ID-36'!E140,'ID-38'!F140,'ID-39'!F140,'ID-40'!F140,'ID-45'!F140,'ID-53'!C140,'ID-54'!B140,'ID-57'!E140,'ID-71'!E140)</f>
        <v>3.255509126793557</v>
      </c>
      <c r="G133" s="1">
        <f>STDEV('ID-01'!C140,'ID-02'!C140,'ID-03'!D140,'ID-07'!B140,'ID-08'!D140,'ID-11'!D140,'ID-18'!F140,'ID-24'!F140,'ID-29'!G140,'ID-31'!B140,'ID-33'!F140,'ID-34'!G140,'ID-36'!F140,'ID-39'!G140,'ID-40'!G140,'ID-44'!E140,'ID-45'!G140,'ID-50'!B140,'ID-53'!D140,'ID-54'!C140,'ID-57'!F140,'ID-59'!E140,'ID-70'!D140,'ID-71'!F140)</f>
        <v>2.5436917114093078</v>
      </c>
      <c r="H133" s="1">
        <f>STDEV('ID-03'!E140,'ID-11'!E140,'ID-13'!E140,'ID-15'!E140,'ID-16'!E140,'ID-18'!G140,'ID-24'!G140,'ID-29'!H140,'ID-30'!F140,'ID-31'!C140,'ID-33'!G140,'ID-34'!H140,'ID-40'!H140,'ID-44'!F140,'ID-45'!H140,'ID-54'!D140,'ID-57'!G140,'ID-59'!F140,'ID-70'!E140,'ID-71'!G140)</f>
        <v>1.5645088232171107</v>
      </c>
      <c r="I133" s="1">
        <f>STDEV('ID-12'!C140,'ID-18'!H140,'ID-24'!H140,'ID-29'!I140,'ID-40'!I140,'ID-44'!G140,'ID-45'!I140,'ID-59'!G140)</f>
        <v>1.9023459497504362</v>
      </c>
      <c r="J133" s="1">
        <f>STDEV('ID-31'!D140,'ID-40'!J140,'ID-44'!H140,'ID-45'!J140,'ID-57'!H140)</f>
        <v>1.2382996175835286</v>
      </c>
      <c r="K133" s="1">
        <f>STDEV('ID-26'!E140,'ID-31'!E140,'ID-34'!I140,'ID-36'!G140,'ID-40'!K140,'ID-44'!I140,'ID-57'!I140)</f>
        <v>2.9140143831197403</v>
      </c>
      <c r="M133" s="1">
        <v>16.125</v>
      </c>
      <c r="N133" s="70">
        <f t="shared" ref="N133:N196" si="20">B133*(0.1666*0.001)</f>
        <v>2.4398002672634136E-4</v>
      </c>
      <c r="O133" s="1">
        <f t="shared" ref="O133:O196" si="21">C133*(0.1666*0.001)</f>
        <v>1.0840916686721725E-4</v>
      </c>
      <c r="P133" s="1">
        <f t="shared" ref="P133:P196" si="22">D133*(0.1666*0.001)</f>
        <v>2.5398852113787875E-4</v>
      </c>
      <c r="Q133" s="1">
        <f t="shared" ref="Q133:Q196" si="23">E133*(0.1666*0.001)</f>
        <v>2.898407500346419E-4</v>
      </c>
      <c r="R133" s="1">
        <f t="shared" ref="R133:R196" si="24">F133*(0.1666*0.001)</f>
        <v>5.4236782052380665E-4</v>
      </c>
      <c r="S133" s="1">
        <f t="shared" ref="S133:S196" si="25">G133*(0.1666*0.001)</f>
        <v>4.237790391207907E-4</v>
      </c>
      <c r="T133" s="1">
        <f t="shared" ref="T133:T196" si="26">H133*(0.1666*0.001)</f>
        <v>2.6064716994797065E-4</v>
      </c>
      <c r="U133" s="1">
        <f t="shared" ref="U133:U196" si="27">I133*(0.1666*0.001)</f>
        <v>3.1693083522842271E-4</v>
      </c>
      <c r="V133" s="1">
        <f t="shared" ref="V133:V196" si="28">J133*(0.1666*0.001)</f>
        <v>2.0630071628941588E-4</v>
      </c>
      <c r="W133" s="1">
        <f t="shared" ref="W133:W196" si="29">K133*(0.1666*0.001)</f>
        <v>4.8547479622774878E-4</v>
      </c>
    </row>
    <row r="134" spans="1:23" x14ac:dyDescent="0.25">
      <c r="A134" s="1">
        <v>16.25</v>
      </c>
      <c r="B134" s="1">
        <f>STDEV('ID-11'!B141,'ID-13'!B141,'ID-14'!B141,'ID-15'!B141,'ID-24'!B141,'ID-26'!B141,'ID-29'!B141,'ID-30'!B141,'ID-32'!B141,'ID-33'!B141,'ID-34'!B141,'ID-37'!B141,'ID-38'!B141,'ID-39'!B141,'ID-40'!B141,'ID-44'!B141,'ID-45'!B141,'ID-53'!B141,'ID-57'!B141,'ID-59'!B141,'ID-70'!B141,'ID-71'!B141)</f>
        <v>1.4508647129000267</v>
      </c>
      <c r="C134" s="1">
        <f>STDEV('ID-08'!B141,'ID-09'!B141,'ID-11'!C141,'ID-14'!C141,'ID-18'!B141,'ID-24'!C141,'ID-26'!C141,'ID-29'!C141,'ID-30'!C141,'ID-34'!C141,'ID-36'!B141,'ID-38'!C141,'ID-39'!C141,'ID-40'!C141,'ID-44'!C141,'ID-45'!C141,'ID-57'!C141,'ID-59'!C141)</f>
        <v>0.65255740648711302</v>
      </c>
      <c r="D134" s="1">
        <f>STDEV('ID-13'!C141,'ID-14'!D141,'ID-15'!C141,'ID-16'!B141,'ID-18'!C141,'ID-26'!D141,'ID-29'!D141,'ID-30'!D141,'ID-33'!C141,'ID-34'!D141,'ID-36'!C141,'ID-37'!C141,'ID-38'!D141,'ID-39'!D141,'ID-40'!D141,'ID-45'!D141,'ID-59'!D141,'ID-71'!C141)</f>
        <v>1.5265189397682974</v>
      </c>
      <c r="E134" s="1">
        <f>STDEV('ID-03'!B141,'ID-09'!C141,'ID-13'!D141,'ID-15'!D141,'ID-16'!C141,'ID-18'!D141,'ID-24'!D141,'ID-29'!E141,'ID-30'!E141,'ID-33'!D141,'ID-34'!E141,'ID-36'!D141,'ID-38'!E141,'ID-39'!E141,'ID-40'!E141,'ID-44'!D141,'ID-45'!E141,'ID-57'!D141,'ID-70'!C141,'ID-71'!D141)</f>
        <v>1.7244666621253595</v>
      </c>
      <c r="F134" s="1">
        <f>STDEV('ID-01'!B141,'ID-02'!B141,'ID-03'!C141,'ID-06'!B141,'ID-08'!C141,'ID-09'!D141,'ID-12'!B141,'ID-16'!D141,'ID-18'!E141,'ID-24'!E141,'ID-29'!F141,'ID-33'!E141,'ID-34'!F141,'ID-36'!E141,'ID-38'!F141,'ID-39'!F141,'ID-40'!F141,'ID-45'!F141,'ID-53'!C141,'ID-54'!B141,'ID-57'!E141,'ID-71'!E141)</f>
        <v>3.2569064540438375</v>
      </c>
      <c r="G134" s="1">
        <f>STDEV('ID-01'!C141,'ID-02'!C141,'ID-03'!D141,'ID-07'!B141,'ID-08'!D141,'ID-11'!D141,'ID-18'!F141,'ID-24'!F141,'ID-29'!G141,'ID-31'!B141,'ID-33'!F141,'ID-34'!G141,'ID-36'!F141,'ID-39'!G141,'ID-40'!G141,'ID-44'!E141,'ID-45'!G141,'ID-50'!B141,'ID-53'!D141,'ID-54'!C141,'ID-57'!F141,'ID-59'!E141,'ID-70'!D141,'ID-71'!F141)</f>
        <v>2.5320858736213618</v>
      </c>
      <c r="H134" s="1">
        <f>STDEV('ID-03'!E141,'ID-11'!E141,'ID-13'!E141,'ID-15'!E141,'ID-16'!E141,'ID-18'!G141,'ID-24'!G141,'ID-29'!H141,'ID-30'!F141,'ID-31'!C141,'ID-33'!G141,'ID-34'!H141,'ID-40'!H141,'ID-44'!F141,'ID-45'!H141,'ID-54'!D141,'ID-57'!G141,'ID-59'!F141,'ID-70'!E141,'ID-71'!G141)</f>
        <v>1.5693761685458243</v>
      </c>
      <c r="I134" s="1">
        <f>STDEV('ID-12'!C141,'ID-18'!H141,'ID-24'!H141,'ID-29'!I141,'ID-40'!I141,'ID-44'!G141,'ID-45'!I141,'ID-59'!G141)</f>
        <v>1.9273821482757947</v>
      </c>
      <c r="J134" s="1">
        <f>STDEV('ID-31'!D141,'ID-40'!J141,'ID-44'!H141,'ID-45'!J141,'ID-57'!H141)</f>
        <v>1.25067522472737</v>
      </c>
      <c r="K134" s="1">
        <f>STDEV('ID-26'!E141,'ID-31'!E141,'ID-34'!I141,'ID-36'!G141,'ID-40'!K141,'ID-44'!I141,'ID-57'!I141)</f>
        <v>2.9013063736146312</v>
      </c>
      <c r="M134" s="1">
        <v>16.25</v>
      </c>
      <c r="N134" s="70">
        <f t="shared" si="20"/>
        <v>2.4171406116914448E-4</v>
      </c>
      <c r="O134" s="1">
        <f t="shared" si="21"/>
        <v>1.0871606392075304E-4</v>
      </c>
      <c r="P134" s="1">
        <f t="shared" si="22"/>
        <v>2.5431805536539837E-4</v>
      </c>
      <c r="Q134" s="1">
        <f t="shared" si="23"/>
        <v>2.8729614591008489E-4</v>
      </c>
      <c r="R134" s="1">
        <f t="shared" si="24"/>
        <v>5.4260061524370338E-4</v>
      </c>
      <c r="S134" s="1">
        <f t="shared" si="25"/>
        <v>4.2184550654531888E-4</v>
      </c>
      <c r="T134" s="1">
        <f t="shared" si="26"/>
        <v>2.6145806967973437E-4</v>
      </c>
      <c r="U134" s="1">
        <f t="shared" si="27"/>
        <v>3.2110186590274741E-4</v>
      </c>
      <c r="V134" s="1">
        <f t="shared" si="28"/>
        <v>2.0836249243957986E-4</v>
      </c>
      <c r="W134" s="1">
        <f t="shared" si="29"/>
        <v>4.833576418441976E-4</v>
      </c>
    </row>
    <row r="135" spans="1:23" x14ac:dyDescent="0.25">
      <c r="A135" s="1">
        <v>16.375</v>
      </c>
      <c r="B135" s="1">
        <f>STDEV('ID-11'!B142,'ID-13'!B142,'ID-14'!B142,'ID-15'!B142,'ID-24'!B142,'ID-26'!B142,'ID-29'!B142,'ID-30'!B142,'ID-32'!B142,'ID-33'!B142,'ID-34'!B142,'ID-37'!B142,'ID-38'!B142,'ID-39'!B142,'ID-40'!B142,'ID-44'!B142,'ID-45'!B142,'ID-53'!B142,'ID-57'!B142,'ID-59'!B142,'ID-70'!B142,'ID-71'!B142)</f>
        <v>1.4438389447527347</v>
      </c>
      <c r="C135" s="1">
        <f>STDEV('ID-08'!B142,'ID-09'!B142,'ID-11'!C142,'ID-14'!C142,'ID-18'!B142,'ID-24'!C142,'ID-26'!C142,'ID-29'!C142,'ID-30'!C142,'ID-34'!C142,'ID-36'!B142,'ID-38'!C142,'ID-39'!C142,'ID-40'!C142,'ID-44'!C142,'ID-45'!C142,'ID-57'!C142,'ID-59'!C142)</f>
        <v>0.65698242495566084</v>
      </c>
      <c r="D135" s="1">
        <f>STDEV('ID-13'!C142,'ID-14'!D142,'ID-15'!C142,'ID-16'!B142,'ID-18'!C142,'ID-26'!D142,'ID-29'!D142,'ID-30'!D142,'ID-33'!C142,'ID-34'!D142,'ID-36'!C142,'ID-37'!C142,'ID-38'!D142,'ID-39'!D142,'ID-40'!D142,'ID-45'!D142,'ID-59'!D142,'ID-71'!C142)</f>
        <v>1.5069571022035935</v>
      </c>
      <c r="E135" s="1">
        <f>STDEV('ID-03'!B142,'ID-09'!C142,'ID-13'!D142,'ID-15'!D142,'ID-16'!C142,'ID-18'!D142,'ID-24'!D142,'ID-29'!E142,'ID-30'!E142,'ID-33'!D142,'ID-34'!E142,'ID-36'!D142,'ID-38'!E142,'ID-39'!E142,'ID-40'!E142,'ID-44'!D142,'ID-45'!E142,'ID-57'!D142,'ID-70'!C142,'ID-71'!D142)</f>
        <v>1.7335075645927882</v>
      </c>
      <c r="F135" s="1">
        <f>STDEV('ID-01'!B142,'ID-02'!B142,'ID-03'!C142,'ID-06'!B142,'ID-08'!C142,'ID-09'!D142,'ID-12'!B142,'ID-16'!D142,'ID-18'!E142,'ID-24'!E142,'ID-29'!F142,'ID-33'!E142,'ID-34'!F142,'ID-36'!E142,'ID-38'!F142,'ID-39'!F142,'ID-40'!F142,'ID-45'!F142,'ID-53'!C142,'ID-54'!B142,'ID-57'!E142,'ID-71'!E142)</f>
        <v>3.2782808181858978</v>
      </c>
      <c r="G135" s="1">
        <f>STDEV('ID-01'!C142,'ID-02'!C142,'ID-03'!D142,'ID-07'!B142,'ID-08'!D142,'ID-11'!D142,'ID-18'!F142,'ID-24'!F142,'ID-29'!G142,'ID-31'!B142,'ID-33'!F142,'ID-34'!G142,'ID-36'!F142,'ID-39'!G142,'ID-40'!G142,'ID-44'!E142,'ID-45'!G142,'ID-50'!B142,'ID-53'!D142,'ID-54'!C142,'ID-57'!F142,'ID-59'!E142,'ID-70'!D142,'ID-71'!F142)</f>
        <v>2.5168900642737908</v>
      </c>
      <c r="H135" s="1">
        <f>STDEV('ID-03'!E142,'ID-11'!E142,'ID-13'!E142,'ID-15'!E142,'ID-16'!E142,'ID-18'!G142,'ID-24'!G142,'ID-29'!H142,'ID-30'!F142,'ID-31'!C142,'ID-33'!G142,'ID-34'!H142,'ID-40'!H142,'ID-44'!F142,'ID-45'!H142,'ID-54'!D142,'ID-57'!G142,'ID-59'!F142,'ID-70'!E142,'ID-71'!G142)</f>
        <v>1.5689887720470681</v>
      </c>
      <c r="I135" s="1">
        <f>STDEV('ID-12'!C142,'ID-18'!H142,'ID-24'!H142,'ID-29'!I142,'ID-40'!I142,'ID-44'!G142,'ID-45'!I142,'ID-59'!G142)</f>
        <v>1.9340263436723582</v>
      </c>
      <c r="J135" s="1">
        <f>STDEV('ID-31'!D142,'ID-40'!J142,'ID-44'!H142,'ID-45'!J142,'ID-57'!H142)</f>
        <v>1.2053440828686919</v>
      </c>
      <c r="K135" s="1">
        <f>STDEV('ID-26'!E142,'ID-31'!E142,'ID-34'!I142,'ID-36'!G142,'ID-40'!K142,'ID-44'!I142,'ID-57'!I142)</f>
        <v>2.9014611146405103</v>
      </c>
      <c r="M135" s="1">
        <v>16.375</v>
      </c>
      <c r="N135" s="70">
        <f t="shared" si="20"/>
        <v>2.4054356819580561E-4</v>
      </c>
      <c r="O135" s="1">
        <f t="shared" si="21"/>
        <v>1.094532719976131E-4</v>
      </c>
      <c r="P135" s="1">
        <f t="shared" si="22"/>
        <v>2.5105905322711871E-4</v>
      </c>
      <c r="Q135" s="1">
        <f t="shared" si="23"/>
        <v>2.8880236026115853E-4</v>
      </c>
      <c r="R135" s="1">
        <f t="shared" si="24"/>
        <v>5.4616158430977058E-4</v>
      </c>
      <c r="S135" s="1">
        <f t="shared" si="25"/>
        <v>4.193138847080136E-4</v>
      </c>
      <c r="T135" s="1">
        <f t="shared" si="26"/>
        <v>2.6139352942304155E-4</v>
      </c>
      <c r="U135" s="1">
        <f t="shared" si="27"/>
        <v>3.2220878885581491E-4</v>
      </c>
      <c r="V135" s="1">
        <f t="shared" si="28"/>
        <v>2.0081032420592407E-4</v>
      </c>
      <c r="W135" s="1">
        <f t="shared" si="29"/>
        <v>4.8338342169910905E-4</v>
      </c>
    </row>
    <row r="136" spans="1:23" x14ac:dyDescent="0.25">
      <c r="A136" s="1">
        <v>16.5</v>
      </c>
      <c r="B136" s="1">
        <f>STDEV('ID-11'!B143,'ID-13'!B143,'ID-14'!B143,'ID-15'!B143,'ID-24'!B143,'ID-26'!B143,'ID-29'!B143,'ID-30'!B143,'ID-32'!B143,'ID-33'!B143,'ID-34'!B143,'ID-37'!B143,'ID-38'!B143,'ID-39'!B143,'ID-40'!B143,'ID-44'!B143,'ID-45'!B143,'ID-53'!B143,'ID-57'!B143,'ID-59'!B143,'ID-70'!B143,'ID-71'!B143)</f>
        <v>1.4466046641704162</v>
      </c>
      <c r="C136" s="1">
        <f>STDEV('ID-08'!B143,'ID-09'!B143,'ID-11'!C143,'ID-14'!C143,'ID-18'!B143,'ID-24'!C143,'ID-26'!C143,'ID-29'!C143,'ID-30'!C143,'ID-34'!C143,'ID-36'!B143,'ID-38'!C143,'ID-39'!C143,'ID-40'!C143,'ID-44'!C143,'ID-45'!C143,'ID-57'!C143,'ID-59'!C143)</f>
        <v>0.64658726185901327</v>
      </c>
      <c r="D136" s="1">
        <f>STDEV('ID-13'!C143,'ID-14'!D143,'ID-15'!C143,'ID-16'!B143,'ID-18'!C143,'ID-26'!D143,'ID-29'!D143,'ID-30'!D143,'ID-33'!C143,'ID-34'!D143,'ID-36'!C143,'ID-37'!C143,'ID-38'!D143,'ID-39'!D143,'ID-40'!D143,'ID-45'!D143,'ID-59'!D143,'ID-71'!C143)</f>
        <v>1.5126528390552654</v>
      </c>
      <c r="E136" s="1">
        <f>STDEV('ID-03'!B143,'ID-09'!C143,'ID-13'!D143,'ID-15'!D143,'ID-16'!C143,'ID-18'!D143,'ID-24'!D143,'ID-29'!E143,'ID-30'!E143,'ID-33'!D143,'ID-34'!E143,'ID-36'!D143,'ID-38'!E143,'ID-39'!E143,'ID-40'!E143,'ID-44'!D143,'ID-45'!E143,'ID-57'!D143,'ID-70'!C143,'ID-71'!D143)</f>
        <v>1.7391563410132005</v>
      </c>
      <c r="F136" s="1">
        <f>STDEV('ID-01'!B143,'ID-02'!B143,'ID-03'!C143,'ID-06'!B143,'ID-08'!C143,'ID-09'!D143,'ID-12'!B143,'ID-16'!D143,'ID-18'!E143,'ID-24'!E143,'ID-29'!F143,'ID-33'!E143,'ID-34'!F143,'ID-36'!E143,'ID-38'!F143,'ID-39'!F143,'ID-40'!F143,'ID-45'!F143,'ID-53'!C143,'ID-54'!B143,'ID-57'!E143,'ID-71'!E143)</f>
        <v>3.2677398865759315</v>
      </c>
      <c r="G136" s="1">
        <f>STDEV('ID-01'!C143,'ID-02'!C143,'ID-03'!D143,'ID-07'!B143,'ID-08'!D143,'ID-11'!D143,'ID-18'!F143,'ID-24'!F143,'ID-29'!G143,'ID-31'!B143,'ID-33'!F143,'ID-34'!G143,'ID-36'!F143,'ID-39'!G143,'ID-40'!G143,'ID-44'!E143,'ID-45'!G143,'ID-50'!B143,'ID-53'!D143,'ID-54'!C143,'ID-57'!F143,'ID-59'!E143,'ID-70'!D143,'ID-71'!F143)</f>
        <v>2.5084499993868805</v>
      </c>
      <c r="H136" s="1">
        <f>STDEV('ID-03'!E143,'ID-11'!E143,'ID-13'!E143,'ID-15'!E143,'ID-16'!E143,'ID-18'!G143,'ID-24'!G143,'ID-29'!H143,'ID-30'!F143,'ID-31'!C143,'ID-33'!G143,'ID-34'!H143,'ID-40'!H143,'ID-44'!F143,'ID-45'!H143,'ID-54'!D143,'ID-57'!G143,'ID-59'!F143,'ID-70'!E143,'ID-71'!G143)</f>
        <v>1.5600955878004394</v>
      </c>
      <c r="I136" s="1">
        <f>STDEV('ID-12'!C143,'ID-18'!H143,'ID-24'!H143,'ID-29'!I143,'ID-40'!I143,'ID-44'!G143,'ID-45'!I143,'ID-59'!G143)</f>
        <v>1.9483669993182338</v>
      </c>
      <c r="J136" s="1">
        <f>STDEV('ID-31'!D143,'ID-40'!J143,'ID-44'!H143,'ID-45'!J143,'ID-57'!H143)</f>
        <v>1.1821561445538797</v>
      </c>
      <c r="K136" s="1">
        <f>STDEV('ID-26'!E143,'ID-31'!E143,'ID-34'!I143,'ID-36'!G143,'ID-40'!K143,'ID-44'!I143,'ID-57'!I143)</f>
        <v>2.9276733141571816</v>
      </c>
      <c r="M136" s="1">
        <v>16.5</v>
      </c>
      <c r="N136" s="70">
        <f t="shared" si="20"/>
        <v>2.4100433705079137E-4</v>
      </c>
      <c r="O136" s="1">
        <f t="shared" si="21"/>
        <v>1.0772143782571162E-4</v>
      </c>
      <c r="P136" s="1">
        <f t="shared" si="22"/>
        <v>2.5200796298660723E-4</v>
      </c>
      <c r="Q136" s="1">
        <f t="shared" si="23"/>
        <v>2.8974344641279922E-4</v>
      </c>
      <c r="R136" s="1">
        <f t="shared" si="24"/>
        <v>5.4440546510355027E-4</v>
      </c>
      <c r="S136" s="1">
        <f t="shared" si="25"/>
        <v>4.1790776989785431E-4</v>
      </c>
      <c r="T136" s="1">
        <f t="shared" si="26"/>
        <v>2.5991192492755321E-4</v>
      </c>
      <c r="U136" s="1">
        <f t="shared" si="27"/>
        <v>3.2459794208641776E-4</v>
      </c>
      <c r="V136" s="1">
        <f t="shared" si="28"/>
        <v>1.9694721368267637E-4</v>
      </c>
      <c r="W136" s="1">
        <f t="shared" si="29"/>
        <v>4.877503741385865E-4</v>
      </c>
    </row>
    <row r="137" spans="1:23" x14ac:dyDescent="0.25">
      <c r="A137" s="1">
        <v>16.625</v>
      </c>
      <c r="B137" s="1">
        <f>STDEV('ID-11'!B144,'ID-13'!B144,'ID-14'!B144,'ID-15'!B144,'ID-24'!B144,'ID-26'!B144,'ID-29'!B144,'ID-30'!B144,'ID-32'!B144,'ID-33'!B144,'ID-34'!B144,'ID-37'!B144,'ID-38'!B144,'ID-39'!B144,'ID-40'!B144,'ID-44'!B144,'ID-45'!B144,'ID-53'!B144,'ID-57'!B144,'ID-59'!B144,'ID-70'!B144,'ID-71'!B144)</f>
        <v>1.4535797172401232</v>
      </c>
      <c r="C137" s="1">
        <f>STDEV('ID-08'!B144,'ID-09'!B144,'ID-11'!C144,'ID-14'!C144,'ID-18'!B144,'ID-24'!C144,'ID-26'!C144,'ID-29'!C144,'ID-30'!C144,'ID-34'!C144,'ID-36'!B144,'ID-38'!C144,'ID-39'!C144,'ID-40'!C144,'ID-44'!C144,'ID-45'!C144,'ID-57'!C144,'ID-59'!C144)</f>
        <v>0.64242895205572459</v>
      </c>
      <c r="D137" s="1">
        <f>STDEV('ID-13'!C144,'ID-14'!D144,'ID-15'!C144,'ID-16'!B144,'ID-18'!C144,'ID-26'!D144,'ID-29'!D144,'ID-30'!D144,'ID-33'!C144,'ID-34'!D144,'ID-36'!C144,'ID-37'!C144,'ID-38'!D144,'ID-39'!D144,'ID-40'!D144,'ID-45'!D144,'ID-59'!D144,'ID-71'!C144)</f>
        <v>1.5030482312051738</v>
      </c>
      <c r="E137" s="1">
        <f>STDEV('ID-03'!B144,'ID-09'!C144,'ID-13'!D144,'ID-15'!D144,'ID-16'!C144,'ID-18'!D144,'ID-24'!D144,'ID-29'!E144,'ID-30'!E144,'ID-33'!D144,'ID-34'!E144,'ID-36'!D144,'ID-38'!E144,'ID-39'!E144,'ID-40'!E144,'ID-44'!D144,'ID-45'!E144,'ID-57'!D144,'ID-70'!C144,'ID-71'!D144)</f>
        <v>1.7364401010507418</v>
      </c>
      <c r="F137" s="1">
        <f>STDEV('ID-01'!B144,'ID-02'!B144,'ID-03'!C144,'ID-06'!B144,'ID-08'!C144,'ID-09'!D144,'ID-12'!B144,'ID-16'!D144,'ID-18'!E144,'ID-24'!E144,'ID-29'!F144,'ID-33'!E144,'ID-34'!F144,'ID-36'!E144,'ID-38'!F144,'ID-39'!F144,'ID-40'!F144,'ID-45'!F144,'ID-53'!C144,'ID-54'!B144,'ID-57'!E144,'ID-71'!E144)</f>
        <v>3.3273789136389862</v>
      </c>
      <c r="G137" s="1">
        <f>STDEV('ID-01'!C144,'ID-02'!C144,'ID-03'!D144,'ID-07'!B144,'ID-08'!D144,'ID-11'!D144,'ID-18'!F144,'ID-24'!F144,'ID-29'!G144,'ID-31'!B144,'ID-33'!F144,'ID-34'!G144,'ID-36'!F144,'ID-39'!G144,'ID-40'!G144,'ID-44'!E144,'ID-45'!G144,'ID-50'!B144,'ID-53'!D144,'ID-54'!C144,'ID-57'!F144,'ID-59'!E144,'ID-70'!D144,'ID-71'!F144)</f>
        <v>2.4989180865037994</v>
      </c>
      <c r="H137" s="1">
        <f>STDEV('ID-03'!E144,'ID-11'!E144,'ID-13'!E144,'ID-15'!E144,'ID-16'!E144,'ID-18'!G144,'ID-24'!G144,'ID-29'!H144,'ID-30'!F144,'ID-31'!C144,'ID-33'!G144,'ID-34'!H144,'ID-40'!H144,'ID-44'!F144,'ID-45'!H144,'ID-54'!D144,'ID-57'!G144,'ID-59'!F144,'ID-70'!E144,'ID-71'!G144)</f>
        <v>1.5793151032545318</v>
      </c>
      <c r="I137" s="1">
        <f>STDEV('ID-12'!C144,'ID-18'!H144,'ID-24'!H144,'ID-29'!I144,'ID-40'!I144,'ID-44'!G144,'ID-45'!I144,'ID-59'!G144)</f>
        <v>1.9509032941939115</v>
      </c>
      <c r="J137" s="1">
        <f>STDEV('ID-31'!D144,'ID-40'!J144,'ID-44'!H144,'ID-45'!J144,'ID-57'!H144)</f>
        <v>1.2088545083722766</v>
      </c>
      <c r="K137" s="1">
        <f>STDEV('ID-26'!E144,'ID-31'!E144,'ID-34'!I144,'ID-36'!G144,'ID-40'!K144,'ID-44'!I144,'ID-57'!I144)</f>
        <v>2.9641914417923156</v>
      </c>
      <c r="M137" s="1">
        <v>16.625</v>
      </c>
      <c r="N137" s="70">
        <f t="shared" si="20"/>
        <v>2.4216638089220456E-4</v>
      </c>
      <c r="O137" s="1">
        <f t="shared" si="21"/>
        <v>1.0702866341248373E-4</v>
      </c>
      <c r="P137" s="1">
        <f t="shared" si="22"/>
        <v>2.5040783531878199E-4</v>
      </c>
      <c r="Q137" s="1">
        <f t="shared" si="23"/>
        <v>2.892909208350536E-4</v>
      </c>
      <c r="R137" s="1">
        <f t="shared" si="24"/>
        <v>5.5434132701225514E-4</v>
      </c>
      <c r="S137" s="1">
        <f t="shared" si="25"/>
        <v>4.1631975321153303E-4</v>
      </c>
      <c r="T137" s="1">
        <f t="shared" si="26"/>
        <v>2.6311389620220504E-4</v>
      </c>
      <c r="U137" s="1">
        <f t="shared" si="27"/>
        <v>3.2502048881270567E-4</v>
      </c>
      <c r="V137" s="1">
        <f t="shared" si="28"/>
        <v>2.0139516109482129E-4</v>
      </c>
      <c r="W137" s="1">
        <f t="shared" si="29"/>
        <v>4.9383429420259985E-4</v>
      </c>
    </row>
    <row r="138" spans="1:23" x14ac:dyDescent="0.25">
      <c r="A138" s="1">
        <v>16.75</v>
      </c>
      <c r="B138" s="1">
        <f>STDEV('ID-11'!B145,'ID-13'!B145,'ID-14'!B145,'ID-15'!B145,'ID-24'!B145,'ID-26'!B145,'ID-29'!B145,'ID-30'!B145,'ID-32'!B145,'ID-33'!B145,'ID-34'!B145,'ID-37'!B145,'ID-38'!B145,'ID-39'!B145,'ID-40'!B145,'ID-44'!B145,'ID-45'!B145,'ID-53'!B145,'ID-57'!B145,'ID-59'!B145,'ID-70'!B145,'ID-71'!B145)</f>
        <v>1.4477169520019859</v>
      </c>
      <c r="C138" s="1">
        <f>STDEV('ID-08'!B145,'ID-09'!B145,'ID-11'!C145,'ID-14'!C145,'ID-18'!B145,'ID-24'!C145,'ID-26'!C145,'ID-29'!C145,'ID-30'!C145,'ID-34'!C145,'ID-36'!B145,'ID-38'!C145,'ID-39'!C145,'ID-40'!C145,'ID-44'!C145,'ID-45'!C145,'ID-57'!C145,'ID-59'!C145)</f>
        <v>0.6358236922838334</v>
      </c>
      <c r="D138" s="1">
        <f>STDEV('ID-13'!C145,'ID-14'!D145,'ID-15'!C145,'ID-16'!B145,'ID-18'!C145,'ID-26'!D145,'ID-29'!D145,'ID-30'!D145,'ID-33'!C145,'ID-34'!D145,'ID-36'!C145,'ID-37'!C145,'ID-38'!D145,'ID-39'!D145,'ID-40'!D145,'ID-45'!D145,'ID-59'!D145,'ID-71'!C145)</f>
        <v>1.4922981792044736</v>
      </c>
      <c r="E138" s="1">
        <f>STDEV('ID-03'!B145,'ID-09'!C145,'ID-13'!D145,'ID-15'!D145,'ID-16'!C145,'ID-18'!D145,'ID-24'!D145,'ID-29'!E145,'ID-30'!E145,'ID-33'!D145,'ID-34'!E145,'ID-36'!D145,'ID-38'!E145,'ID-39'!E145,'ID-40'!E145,'ID-44'!D145,'ID-45'!E145,'ID-57'!D145,'ID-70'!C145,'ID-71'!D145)</f>
        <v>1.7160831269089507</v>
      </c>
      <c r="F138" s="1">
        <f>STDEV('ID-01'!B145,'ID-02'!B145,'ID-03'!C145,'ID-06'!B145,'ID-08'!C145,'ID-09'!D145,'ID-12'!B145,'ID-16'!D145,'ID-18'!E145,'ID-24'!E145,'ID-29'!F145,'ID-33'!E145,'ID-34'!F145,'ID-36'!E145,'ID-38'!F145,'ID-39'!F145,'ID-40'!F145,'ID-45'!F145,'ID-53'!C145,'ID-54'!B145,'ID-57'!E145,'ID-71'!E145)</f>
        <v>3.3205529245325467</v>
      </c>
      <c r="G138" s="1">
        <f>STDEV('ID-01'!C145,'ID-02'!C145,'ID-03'!D145,'ID-07'!B145,'ID-08'!D145,'ID-11'!D145,'ID-18'!F145,'ID-24'!F145,'ID-29'!G145,'ID-31'!B145,'ID-33'!F145,'ID-34'!G145,'ID-36'!F145,'ID-39'!G145,'ID-40'!G145,'ID-44'!E145,'ID-45'!G145,'ID-50'!B145,'ID-53'!D145,'ID-54'!C145,'ID-57'!F145,'ID-59'!E145,'ID-70'!D145,'ID-71'!F145)</f>
        <v>2.4871831037489178</v>
      </c>
      <c r="H138" s="1">
        <f>STDEV('ID-03'!E145,'ID-11'!E145,'ID-13'!E145,'ID-15'!E145,'ID-16'!E145,'ID-18'!G145,'ID-24'!G145,'ID-29'!H145,'ID-30'!F145,'ID-31'!C145,'ID-33'!G145,'ID-34'!H145,'ID-40'!H145,'ID-44'!F145,'ID-45'!H145,'ID-54'!D145,'ID-57'!G145,'ID-59'!F145,'ID-70'!E145,'ID-71'!G145)</f>
        <v>1.5937551444394913</v>
      </c>
      <c r="I138" s="1">
        <f>STDEV('ID-12'!C145,'ID-18'!H145,'ID-24'!H145,'ID-29'!I145,'ID-40'!I145,'ID-44'!G145,'ID-45'!I145,'ID-59'!G145)</f>
        <v>1.9561286916623946</v>
      </c>
      <c r="J138" s="1">
        <f>STDEV('ID-31'!D145,'ID-40'!J145,'ID-44'!H145,'ID-45'!J145,'ID-57'!H145)</f>
        <v>1.2204047568596386</v>
      </c>
      <c r="K138" s="1">
        <f>STDEV('ID-26'!E145,'ID-31'!E145,'ID-34'!I145,'ID-36'!G145,'ID-40'!K145,'ID-44'!I145,'ID-57'!I145)</f>
        <v>3.0420544724373846</v>
      </c>
      <c r="M138" s="1">
        <v>16.75</v>
      </c>
      <c r="N138" s="70">
        <f t="shared" si="20"/>
        <v>2.4118964420353088E-4</v>
      </c>
      <c r="O138" s="1">
        <f t="shared" si="21"/>
        <v>1.0592822713448665E-4</v>
      </c>
      <c r="P138" s="1">
        <f t="shared" si="22"/>
        <v>2.4861687665546529E-4</v>
      </c>
      <c r="Q138" s="1">
        <f t="shared" si="23"/>
        <v>2.8589944894303118E-4</v>
      </c>
      <c r="R138" s="1">
        <f t="shared" si="24"/>
        <v>5.5320411722712228E-4</v>
      </c>
      <c r="S138" s="1">
        <f t="shared" si="25"/>
        <v>4.1436470508456974E-4</v>
      </c>
      <c r="T138" s="1">
        <f t="shared" si="26"/>
        <v>2.6551960706361924E-4</v>
      </c>
      <c r="U138" s="1">
        <f t="shared" si="27"/>
        <v>3.2589104003095498E-4</v>
      </c>
      <c r="V138" s="1">
        <f t="shared" si="28"/>
        <v>2.0331943249281579E-4</v>
      </c>
      <c r="W138" s="1">
        <f t="shared" si="29"/>
        <v>5.0680627510806832E-4</v>
      </c>
    </row>
    <row r="139" spans="1:23" x14ac:dyDescent="0.25">
      <c r="A139" s="1">
        <v>16.875</v>
      </c>
      <c r="B139" s="1">
        <f>STDEV('ID-11'!B146,'ID-13'!B146,'ID-14'!B146,'ID-15'!B146,'ID-24'!B146,'ID-26'!B146,'ID-29'!B146,'ID-30'!B146,'ID-32'!B146,'ID-33'!B146,'ID-34'!B146,'ID-37'!B146,'ID-38'!B146,'ID-39'!B146,'ID-40'!B146,'ID-44'!B146,'ID-45'!B146,'ID-53'!B146,'ID-57'!B146,'ID-59'!B146,'ID-70'!B146,'ID-71'!B146)</f>
        <v>1.4273305683192614</v>
      </c>
      <c r="C139" s="1">
        <f>STDEV('ID-08'!B146,'ID-09'!B146,'ID-11'!C146,'ID-14'!C146,'ID-18'!B146,'ID-24'!C146,'ID-26'!C146,'ID-29'!C146,'ID-30'!C146,'ID-34'!C146,'ID-36'!B146,'ID-38'!C146,'ID-39'!C146,'ID-40'!C146,'ID-44'!C146,'ID-45'!C146,'ID-57'!C146,'ID-59'!C146)</f>
        <v>0.64730494335781819</v>
      </c>
      <c r="D139" s="1">
        <f>STDEV('ID-13'!C146,'ID-14'!D146,'ID-15'!C146,'ID-16'!B146,'ID-18'!C146,'ID-26'!D146,'ID-29'!D146,'ID-30'!D146,'ID-33'!C146,'ID-34'!D146,'ID-36'!C146,'ID-37'!C146,'ID-38'!D146,'ID-39'!D146,'ID-40'!D146,'ID-45'!D146,'ID-59'!D146,'ID-71'!C146)</f>
        <v>1.4773684068056607</v>
      </c>
      <c r="E139" s="1">
        <f>STDEV('ID-03'!B146,'ID-09'!C146,'ID-13'!D146,'ID-15'!D146,'ID-16'!C146,'ID-18'!D146,'ID-24'!D146,'ID-29'!E146,'ID-30'!E146,'ID-33'!D146,'ID-34'!E146,'ID-36'!D146,'ID-38'!E146,'ID-39'!E146,'ID-40'!E146,'ID-44'!D146,'ID-45'!E146,'ID-57'!D146,'ID-70'!C146,'ID-71'!D146)</f>
        <v>1.7281228685147993</v>
      </c>
      <c r="F139" s="1">
        <f>STDEV('ID-01'!B146,'ID-02'!B146,'ID-03'!C146,'ID-06'!B146,'ID-08'!C146,'ID-09'!D146,'ID-12'!B146,'ID-16'!D146,'ID-18'!E146,'ID-24'!E146,'ID-29'!F146,'ID-33'!E146,'ID-34'!F146,'ID-36'!E146,'ID-38'!F146,'ID-39'!F146,'ID-40'!F146,'ID-45'!F146,'ID-53'!C146,'ID-54'!B146,'ID-57'!E146,'ID-71'!E146)</f>
        <v>3.5267564936840001</v>
      </c>
      <c r="G139" s="1">
        <f>STDEV('ID-01'!C146,'ID-02'!C146,'ID-03'!D146,'ID-07'!B146,'ID-08'!D146,'ID-11'!D146,'ID-18'!F146,'ID-24'!F146,'ID-29'!G146,'ID-31'!B146,'ID-33'!F146,'ID-34'!G146,'ID-36'!F146,'ID-39'!G146,'ID-40'!G146,'ID-44'!E146,'ID-45'!G146,'ID-50'!B146,'ID-53'!D146,'ID-54'!C146,'ID-57'!F146,'ID-59'!E146,'ID-70'!D146,'ID-71'!F146)</f>
        <v>2.4762077098254478</v>
      </c>
      <c r="H139" s="1">
        <f>STDEV('ID-03'!E146,'ID-11'!E146,'ID-13'!E146,'ID-15'!E146,'ID-16'!E146,'ID-18'!G146,'ID-24'!G146,'ID-29'!H146,'ID-30'!F146,'ID-31'!C146,'ID-33'!G146,'ID-34'!H146,'ID-40'!H146,'ID-44'!F146,'ID-45'!H146,'ID-54'!D146,'ID-57'!G146,'ID-59'!F146,'ID-70'!E146,'ID-71'!G146)</f>
        <v>1.608401794286658</v>
      </c>
      <c r="I139" s="1">
        <f>STDEV('ID-12'!C146,'ID-18'!H146,'ID-24'!H146,'ID-29'!I146,'ID-40'!I146,'ID-44'!G146,'ID-45'!I146,'ID-59'!G146)</f>
        <v>1.9186801410739549</v>
      </c>
      <c r="J139" s="1">
        <f>STDEV('ID-31'!D146,'ID-40'!J146,'ID-44'!H146,'ID-45'!J146,'ID-57'!H146)</f>
        <v>1.282424854815067</v>
      </c>
      <c r="K139" s="1">
        <f>STDEV('ID-26'!E146,'ID-31'!E146,'ID-34'!I146,'ID-36'!G146,'ID-40'!K146,'ID-44'!I146,'ID-57'!I146)</f>
        <v>3.088315991146461</v>
      </c>
      <c r="M139" s="1">
        <v>16.875</v>
      </c>
      <c r="N139" s="70">
        <f t="shared" si="20"/>
        <v>2.3779327268198897E-4</v>
      </c>
      <c r="O139" s="1">
        <f t="shared" si="21"/>
        <v>1.0784100356341252E-4</v>
      </c>
      <c r="P139" s="1">
        <f t="shared" si="22"/>
        <v>2.4612957657382307E-4</v>
      </c>
      <c r="Q139" s="1">
        <f t="shared" si="23"/>
        <v>2.879052698945656E-4</v>
      </c>
      <c r="R139" s="1">
        <f t="shared" si="24"/>
        <v>5.8755763184775451E-4</v>
      </c>
      <c r="S139" s="1">
        <f t="shared" si="25"/>
        <v>4.1253620445691962E-4</v>
      </c>
      <c r="T139" s="1">
        <f t="shared" si="26"/>
        <v>2.6795973892815723E-4</v>
      </c>
      <c r="U139" s="1">
        <f t="shared" si="27"/>
        <v>3.1965211150292091E-4</v>
      </c>
      <c r="V139" s="1">
        <f t="shared" si="28"/>
        <v>2.1365198081219018E-4</v>
      </c>
      <c r="W139" s="1">
        <f t="shared" si="29"/>
        <v>5.1451344412500042E-4</v>
      </c>
    </row>
    <row r="140" spans="1:23" x14ac:dyDescent="0.25">
      <c r="A140" s="1">
        <v>17</v>
      </c>
      <c r="B140" s="1">
        <f>STDEV('ID-11'!B147,'ID-13'!B147,'ID-14'!B147,'ID-15'!B147,'ID-24'!B147,'ID-26'!B147,'ID-29'!B147,'ID-30'!B147,'ID-32'!B147,'ID-33'!B147,'ID-34'!B147,'ID-37'!B147,'ID-38'!B147,'ID-39'!B147,'ID-40'!B147,'ID-44'!B147,'ID-45'!B147,'ID-53'!B147,'ID-57'!B147,'ID-59'!B147,'ID-70'!B147,'ID-71'!B147)</f>
        <v>1.412067664548512</v>
      </c>
      <c r="C140" s="1">
        <f>STDEV('ID-08'!B147,'ID-09'!B147,'ID-11'!C147,'ID-14'!C147,'ID-18'!B147,'ID-24'!C147,'ID-26'!C147,'ID-29'!C147,'ID-30'!C147,'ID-34'!C147,'ID-36'!B147,'ID-38'!C147,'ID-39'!C147,'ID-40'!C147,'ID-44'!C147,'ID-45'!C147,'ID-57'!C147,'ID-59'!C147)</f>
        <v>0.65096068742683755</v>
      </c>
      <c r="D140" s="1">
        <f>STDEV('ID-13'!C147,'ID-14'!D147,'ID-15'!C147,'ID-16'!B147,'ID-18'!C147,'ID-26'!D147,'ID-29'!D147,'ID-30'!D147,'ID-33'!C147,'ID-34'!D147,'ID-36'!C147,'ID-37'!C147,'ID-38'!D147,'ID-39'!D147,'ID-40'!D147,'ID-45'!D147,'ID-59'!D147,'ID-71'!C147)</f>
        <v>1.4904178699683752</v>
      </c>
      <c r="E140" s="1">
        <f>STDEV('ID-03'!B147,'ID-09'!C147,'ID-13'!D147,'ID-15'!D147,'ID-16'!C147,'ID-18'!D147,'ID-24'!D147,'ID-29'!E147,'ID-30'!E147,'ID-33'!D147,'ID-34'!E147,'ID-36'!D147,'ID-38'!E147,'ID-39'!E147,'ID-40'!E147,'ID-44'!D147,'ID-45'!E147,'ID-57'!D147,'ID-70'!C147,'ID-71'!D147)</f>
        <v>1.7479764742629385</v>
      </c>
      <c r="F140" s="1">
        <f>STDEV('ID-01'!B147,'ID-02'!B147,'ID-03'!C147,'ID-06'!B147,'ID-08'!C147,'ID-09'!D147,'ID-12'!B147,'ID-16'!D147,'ID-18'!E147,'ID-24'!E147,'ID-29'!F147,'ID-33'!E147,'ID-34'!F147,'ID-36'!E147,'ID-38'!F147,'ID-39'!F147,'ID-40'!F147,'ID-45'!F147,'ID-53'!C147,'ID-54'!B147,'ID-57'!E147,'ID-71'!E147)</f>
        <v>3.5089480155651653</v>
      </c>
      <c r="G140" s="1">
        <f>STDEV('ID-01'!C147,'ID-02'!C147,'ID-03'!D147,'ID-07'!B147,'ID-08'!D147,'ID-11'!D147,'ID-18'!F147,'ID-24'!F147,'ID-29'!G147,'ID-31'!B147,'ID-33'!F147,'ID-34'!G147,'ID-36'!F147,'ID-39'!G147,'ID-40'!G147,'ID-44'!E147,'ID-45'!G147,'ID-50'!B147,'ID-53'!D147,'ID-54'!C147,'ID-57'!F147,'ID-59'!E147,'ID-70'!D147,'ID-71'!F147)</f>
        <v>2.4651875970437604</v>
      </c>
      <c r="H140" s="1">
        <f>STDEV('ID-03'!E147,'ID-11'!E147,'ID-13'!E147,'ID-15'!E147,'ID-16'!E147,'ID-18'!G147,'ID-24'!G147,'ID-29'!H147,'ID-30'!F147,'ID-31'!C147,'ID-33'!G147,'ID-34'!H147,'ID-40'!H147,'ID-44'!F147,'ID-45'!H147,'ID-54'!D147,'ID-57'!G147,'ID-59'!F147,'ID-70'!E147,'ID-71'!G147)</f>
        <v>1.6097396889733968</v>
      </c>
      <c r="I140" s="1">
        <f>STDEV('ID-12'!C147,'ID-18'!H147,'ID-24'!H147,'ID-29'!I147,'ID-40'!I147,'ID-44'!G147,'ID-45'!I147,'ID-59'!G147)</f>
        <v>1.9559895407314563</v>
      </c>
      <c r="J140" s="1">
        <f>STDEV('ID-31'!D147,'ID-40'!J147,'ID-44'!H147,'ID-45'!J147,'ID-57'!H147)</f>
        <v>1.2773403018257832</v>
      </c>
      <c r="K140" s="1">
        <f>STDEV('ID-26'!E147,'ID-31'!E147,'ID-34'!I147,'ID-36'!G147,'ID-40'!K147,'ID-44'!I147,'ID-57'!I147)</f>
        <v>3.1050801581787795</v>
      </c>
      <c r="M140" s="1">
        <v>17</v>
      </c>
      <c r="N140" s="70">
        <f t="shared" si="20"/>
        <v>2.3525047291378211E-4</v>
      </c>
      <c r="O140" s="1">
        <f t="shared" si="21"/>
        <v>1.0845005052531114E-4</v>
      </c>
      <c r="P140" s="1">
        <f t="shared" si="22"/>
        <v>2.4830361713673132E-4</v>
      </c>
      <c r="Q140" s="1">
        <f t="shared" si="23"/>
        <v>2.9121288061220555E-4</v>
      </c>
      <c r="R140" s="1">
        <f t="shared" si="24"/>
        <v>5.8459073939315658E-4</v>
      </c>
      <c r="S140" s="1">
        <f t="shared" si="25"/>
        <v>4.107002536674905E-4</v>
      </c>
      <c r="T140" s="1">
        <f t="shared" si="26"/>
        <v>2.6818263218296792E-4</v>
      </c>
      <c r="U140" s="1">
        <f t="shared" si="27"/>
        <v>3.2586785748586061E-4</v>
      </c>
      <c r="V140" s="1">
        <f t="shared" si="28"/>
        <v>2.128048942841755E-4</v>
      </c>
      <c r="W140" s="1">
        <f t="shared" si="29"/>
        <v>5.1730635435258475E-4</v>
      </c>
    </row>
    <row r="141" spans="1:23" x14ac:dyDescent="0.25">
      <c r="A141" s="1">
        <v>17.125</v>
      </c>
      <c r="B141" s="1">
        <f>STDEV('ID-11'!B148,'ID-13'!B148,'ID-14'!B148,'ID-15'!B148,'ID-24'!B148,'ID-26'!B148,'ID-29'!B148,'ID-30'!B148,'ID-32'!B148,'ID-33'!B148,'ID-34'!B148,'ID-37'!B148,'ID-38'!B148,'ID-39'!B148,'ID-40'!B148,'ID-44'!B148,'ID-45'!B148,'ID-53'!B148,'ID-57'!B148,'ID-59'!B148,'ID-70'!B148,'ID-71'!B148)</f>
        <v>1.4083184542319298</v>
      </c>
      <c r="C141" s="1">
        <f>STDEV('ID-08'!B148,'ID-09'!B148,'ID-11'!C148,'ID-14'!C148,'ID-18'!B148,'ID-24'!C148,'ID-26'!C148,'ID-29'!C148,'ID-30'!C148,'ID-34'!C148,'ID-36'!B148,'ID-38'!C148,'ID-39'!C148,'ID-40'!C148,'ID-44'!C148,'ID-45'!C148,'ID-57'!C148,'ID-59'!C148)</f>
        <v>0.64943634064761457</v>
      </c>
      <c r="D141" s="1">
        <f>STDEV('ID-13'!C148,'ID-14'!D148,'ID-15'!C148,'ID-16'!B148,'ID-18'!C148,'ID-26'!D148,'ID-29'!D148,'ID-30'!D148,'ID-33'!C148,'ID-34'!D148,'ID-36'!C148,'ID-37'!C148,'ID-38'!D148,'ID-39'!D148,'ID-40'!D148,'ID-45'!D148,'ID-59'!D148,'ID-71'!C148)</f>
        <v>1.512360838348469</v>
      </c>
      <c r="E141" s="1">
        <f>STDEV('ID-03'!B148,'ID-09'!C148,'ID-13'!D148,'ID-15'!D148,'ID-16'!C148,'ID-18'!D148,'ID-24'!D148,'ID-29'!E148,'ID-30'!E148,'ID-33'!D148,'ID-34'!E148,'ID-36'!D148,'ID-38'!E148,'ID-39'!E148,'ID-40'!E148,'ID-44'!D148,'ID-45'!E148,'ID-57'!D148,'ID-70'!C148,'ID-71'!D148)</f>
        <v>1.7290570969756924</v>
      </c>
      <c r="F141" s="1">
        <f>STDEV('ID-01'!B148,'ID-02'!B148,'ID-03'!C148,'ID-06'!B148,'ID-08'!C148,'ID-09'!D148,'ID-12'!B148,'ID-16'!D148,'ID-18'!E148,'ID-24'!E148,'ID-29'!F148,'ID-33'!E148,'ID-34'!F148,'ID-36'!E148,'ID-38'!F148,'ID-39'!F148,'ID-40'!F148,'ID-45'!F148,'ID-53'!C148,'ID-54'!B148,'ID-57'!E148,'ID-71'!E148)</f>
        <v>3.4360800701641061</v>
      </c>
      <c r="G141" s="1">
        <f>STDEV('ID-01'!C148,'ID-02'!C148,'ID-03'!D148,'ID-07'!B148,'ID-08'!D148,'ID-11'!D148,'ID-18'!F148,'ID-24'!F148,'ID-29'!G148,'ID-31'!B148,'ID-33'!F148,'ID-34'!G148,'ID-36'!F148,'ID-39'!G148,'ID-40'!G148,'ID-44'!E148,'ID-45'!G148,'ID-50'!B148,'ID-53'!D148,'ID-54'!C148,'ID-57'!F148,'ID-59'!E148,'ID-70'!D148,'ID-71'!F148)</f>
        <v>2.4770160897782496</v>
      </c>
      <c r="H141" s="1">
        <f>STDEV('ID-03'!E148,'ID-11'!E148,'ID-13'!E148,'ID-15'!E148,'ID-16'!E148,'ID-18'!G148,'ID-24'!G148,'ID-29'!H148,'ID-30'!F148,'ID-31'!C148,'ID-33'!G148,'ID-34'!H148,'ID-40'!H148,'ID-44'!F148,'ID-45'!H148,'ID-54'!D148,'ID-57'!G148,'ID-59'!F148,'ID-70'!E148,'ID-71'!G148)</f>
        <v>1.6066882595339509</v>
      </c>
      <c r="I141" s="1">
        <f>STDEV('ID-12'!C148,'ID-18'!H148,'ID-24'!H148,'ID-29'!I148,'ID-40'!I148,'ID-44'!G148,'ID-45'!I148,'ID-59'!G148)</f>
        <v>1.9093667175861255</v>
      </c>
      <c r="J141" s="1">
        <f>STDEV('ID-31'!D148,'ID-40'!J148,'ID-44'!H148,'ID-45'!J148,'ID-57'!H148)</f>
        <v>1.2572086636356867</v>
      </c>
      <c r="K141" s="1">
        <f>STDEV('ID-26'!E148,'ID-31'!E148,'ID-34'!I148,'ID-36'!G148,'ID-40'!K148,'ID-44'!I148,'ID-57'!I148)</f>
        <v>3.0599261017704906</v>
      </c>
      <c r="M141" s="1">
        <v>17.125</v>
      </c>
      <c r="N141" s="70">
        <f t="shared" si="20"/>
        <v>2.3462585447503952E-4</v>
      </c>
      <c r="O141" s="1">
        <f t="shared" si="21"/>
        <v>1.081960943518926E-4</v>
      </c>
      <c r="P141" s="1">
        <f t="shared" si="22"/>
        <v>2.5195931566885494E-4</v>
      </c>
      <c r="Q141" s="1">
        <f t="shared" si="23"/>
        <v>2.880609123561504E-4</v>
      </c>
      <c r="R141" s="1">
        <f t="shared" si="24"/>
        <v>5.7245093968934008E-4</v>
      </c>
      <c r="S141" s="1">
        <f t="shared" si="25"/>
        <v>4.1267088055705643E-4</v>
      </c>
      <c r="T141" s="1">
        <f t="shared" si="26"/>
        <v>2.6767426403835626E-4</v>
      </c>
      <c r="U141" s="1">
        <f t="shared" si="27"/>
        <v>3.1810049514984851E-4</v>
      </c>
      <c r="V141" s="1">
        <f t="shared" si="28"/>
        <v>2.0945096336170543E-4</v>
      </c>
      <c r="W141" s="1">
        <f t="shared" si="29"/>
        <v>5.0978368855496379E-4</v>
      </c>
    </row>
    <row r="142" spans="1:23" x14ac:dyDescent="0.25">
      <c r="A142" s="1">
        <v>17.25</v>
      </c>
      <c r="B142" s="1">
        <f>STDEV('ID-11'!B149,'ID-13'!B149,'ID-14'!B149,'ID-15'!B149,'ID-24'!B149,'ID-26'!B149,'ID-29'!B149,'ID-30'!B149,'ID-32'!B149,'ID-33'!B149,'ID-34'!B149,'ID-37'!B149,'ID-38'!B149,'ID-39'!B149,'ID-40'!B149,'ID-44'!B149,'ID-45'!B149,'ID-53'!B149,'ID-57'!B149,'ID-59'!B149,'ID-70'!B149,'ID-71'!B149)</f>
        <v>1.3985442138384159</v>
      </c>
      <c r="C142" s="1">
        <f>STDEV('ID-08'!B149,'ID-09'!B149,'ID-11'!C149,'ID-14'!C149,'ID-18'!B149,'ID-24'!C149,'ID-26'!C149,'ID-29'!C149,'ID-30'!C149,'ID-34'!C149,'ID-36'!B149,'ID-38'!C149,'ID-39'!C149,'ID-40'!C149,'ID-44'!C149,'ID-45'!C149,'ID-57'!C149,'ID-59'!C149)</f>
        <v>0.64501499025843612</v>
      </c>
      <c r="D142" s="1">
        <f>STDEV('ID-13'!C149,'ID-14'!D149,'ID-15'!C149,'ID-16'!B149,'ID-18'!C149,'ID-26'!D149,'ID-29'!D149,'ID-30'!D149,'ID-33'!C149,'ID-34'!D149,'ID-36'!C149,'ID-37'!C149,'ID-38'!D149,'ID-39'!D149,'ID-40'!D149,'ID-45'!D149,'ID-59'!D149,'ID-71'!C149)</f>
        <v>1.4941513369140651</v>
      </c>
      <c r="E142" s="1">
        <f>STDEV('ID-03'!B149,'ID-09'!C149,'ID-13'!D149,'ID-15'!D149,'ID-16'!C149,'ID-18'!D149,'ID-24'!D149,'ID-29'!E149,'ID-30'!E149,'ID-33'!D149,'ID-34'!E149,'ID-36'!D149,'ID-38'!E149,'ID-39'!E149,'ID-40'!E149,'ID-44'!D149,'ID-45'!E149,'ID-57'!D149,'ID-70'!C149,'ID-71'!D149)</f>
        <v>1.7345924784438598</v>
      </c>
      <c r="F142" s="1">
        <f>STDEV('ID-01'!B149,'ID-02'!B149,'ID-03'!C149,'ID-06'!B149,'ID-08'!C149,'ID-09'!D149,'ID-12'!B149,'ID-16'!D149,'ID-18'!E149,'ID-24'!E149,'ID-29'!F149,'ID-33'!E149,'ID-34'!F149,'ID-36'!E149,'ID-38'!F149,'ID-39'!F149,'ID-40'!F149,'ID-45'!F149,'ID-53'!C149,'ID-54'!B149,'ID-57'!E149,'ID-71'!E149)</f>
        <v>3.4205204565723424</v>
      </c>
      <c r="G142" s="1">
        <f>STDEV('ID-01'!C149,'ID-02'!C149,'ID-03'!D149,'ID-07'!B149,'ID-08'!D149,'ID-11'!D149,'ID-18'!F149,'ID-24'!F149,'ID-29'!G149,'ID-31'!B149,'ID-33'!F149,'ID-34'!G149,'ID-36'!F149,'ID-39'!G149,'ID-40'!G149,'ID-44'!E149,'ID-45'!G149,'ID-50'!B149,'ID-53'!D149,'ID-54'!C149,'ID-57'!F149,'ID-59'!E149,'ID-70'!D149,'ID-71'!F149)</f>
        <v>2.4758928217389444</v>
      </c>
      <c r="H142" s="1">
        <f>STDEV('ID-03'!E149,'ID-11'!E149,'ID-13'!E149,'ID-15'!E149,'ID-16'!E149,'ID-18'!G149,'ID-24'!G149,'ID-29'!H149,'ID-30'!F149,'ID-31'!C149,'ID-33'!G149,'ID-34'!H149,'ID-40'!H149,'ID-44'!F149,'ID-45'!H149,'ID-54'!D149,'ID-57'!G149,'ID-59'!F149,'ID-70'!E149,'ID-71'!G149)</f>
        <v>1.6006318770701049</v>
      </c>
      <c r="I142" s="1">
        <f>STDEV('ID-12'!C149,'ID-18'!H149,'ID-24'!H149,'ID-29'!I149,'ID-40'!I149,'ID-44'!G149,'ID-45'!I149,'ID-59'!G149)</f>
        <v>1.9020365726363542</v>
      </c>
      <c r="J142" s="1">
        <f>STDEV('ID-31'!D149,'ID-40'!J149,'ID-44'!H149,'ID-45'!J149,'ID-57'!H149)</f>
        <v>1.2508421181708882</v>
      </c>
      <c r="K142" s="1">
        <f>STDEV('ID-26'!E149,'ID-31'!E149,'ID-34'!I149,'ID-36'!G149,'ID-40'!K149,'ID-44'!I149,'ID-57'!I149)</f>
        <v>3.0581699414479959</v>
      </c>
      <c r="M142" s="1">
        <v>17.25</v>
      </c>
      <c r="N142" s="70">
        <f t="shared" si="20"/>
        <v>2.3299746602548009E-4</v>
      </c>
      <c r="O142" s="1">
        <f t="shared" si="21"/>
        <v>1.0745949737705546E-4</v>
      </c>
      <c r="P142" s="1">
        <f t="shared" si="22"/>
        <v>2.4892561272988326E-4</v>
      </c>
      <c r="Q142" s="1">
        <f t="shared" si="23"/>
        <v>2.8898310690874708E-4</v>
      </c>
      <c r="R142" s="1">
        <f t="shared" si="24"/>
        <v>5.6985870806495228E-4</v>
      </c>
      <c r="S142" s="1">
        <f t="shared" si="25"/>
        <v>4.1248374410170815E-4</v>
      </c>
      <c r="T142" s="1">
        <f t="shared" si="26"/>
        <v>2.6666527071987948E-4</v>
      </c>
      <c r="U142" s="1">
        <f t="shared" si="27"/>
        <v>3.168792930012166E-4</v>
      </c>
      <c r="V142" s="1">
        <f t="shared" si="28"/>
        <v>2.0839029688726998E-4</v>
      </c>
      <c r="W142" s="1">
        <f t="shared" si="29"/>
        <v>5.0949111224523615E-4</v>
      </c>
    </row>
    <row r="143" spans="1:23" x14ac:dyDescent="0.25">
      <c r="A143" s="1">
        <v>17.375</v>
      </c>
      <c r="B143" s="1">
        <f>STDEV('ID-11'!B150,'ID-13'!B150,'ID-14'!B150,'ID-15'!B150,'ID-24'!B150,'ID-26'!B150,'ID-29'!B150,'ID-30'!B150,'ID-32'!B150,'ID-33'!B150,'ID-34'!B150,'ID-37'!B150,'ID-38'!B150,'ID-39'!B150,'ID-40'!B150,'ID-44'!B150,'ID-45'!B150,'ID-53'!B150,'ID-57'!B150,'ID-59'!B150,'ID-70'!B150,'ID-71'!B150)</f>
        <v>1.3839151075179468</v>
      </c>
      <c r="C143" s="1">
        <f>STDEV('ID-08'!B150,'ID-09'!B150,'ID-11'!C150,'ID-14'!C150,'ID-18'!B150,'ID-24'!C150,'ID-26'!C150,'ID-29'!C150,'ID-30'!C150,'ID-34'!C150,'ID-36'!B150,'ID-38'!C150,'ID-39'!C150,'ID-40'!C150,'ID-44'!C150,'ID-45'!C150,'ID-57'!C150,'ID-59'!C150)</f>
        <v>0.63271018474831742</v>
      </c>
      <c r="D143" s="1">
        <f>STDEV('ID-13'!C150,'ID-14'!D150,'ID-15'!C150,'ID-16'!B150,'ID-18'!C150,'ID-26'!D150,'ID-29'!D150,'ID-30'!D150,'ID-33'!C150,'ID-34'!D150,'ID-36'!C150,'ID-37'!C150,'ID-38'!D150,'ID-39'!D150,'ID-40'!D150,'ID-45'!D150,'ID-59'!D150,'ID-71'!C150)</f>
        <v>1.4655260418822513</v>
      </c>
      <c r="E143" s="1">
        <f>STDEV('ID-03'!B150,'ID-09'!C150,'ID-13'!D150,'ID-15'!D150,'ID-16'!C150,'ID-18'!D150,'ID-24'!D150,'ID-29'!E150,'ID-30'!E150,'ID-33'!D150,'ID-34'!E150,'ID-36'!D150,'ID-38'!E150,'ID-39'!E150,'ID-40'!E150,'ID-44'!D150,'ID-45'!E150,'ID-57'!D150,'ID-70'!C150,'ID-71'!D150)</f>
        <v>1.7381315897553131</v>
      </c>
      <c r="F143" s="1">
        <f>STDEV('ID-01'!B150,'ID-02'!B150,'ID-03'!C150,'ID-06'!B150,'ID-08'!C150,'ID-09'!D150,'ID-12'!B150,'ID-16'!D150,'ID-18'!E150,'ID-24'!E150,'ID-29'!F150,'ID-33'!E150,'ID-34'!F150,'ID-36'!E150,'ID-38'!F150,'ID-39'!F150,'ID-40'!F150,'ID-45'!F150,'ID-53'!C150,'ID-54'!B150,'ID-57'!E150,'ID-71'!E150)</f>
        <v>3.4233678502823128</v>
      </c>
      <c r="G143" s="1">
        <f>STDEV('ID-01'!C150,'ID-02'!C150,'ID-03'!D150,'ID-07'!B150,'ID-08'!D150,'ID-11'!D150,'ID-18'!F150,'ID-24'!F150,'ID-29'!G150,'ID-31'!B150,'ID-33'!F150,'ID-34'!G150,'ID-36'!F150,'ID-39'!G150,'ID-40'!G150,'ID-44'!E150,'ID-45'!G150,'ID-50'!B150,'ID-53'!D150,'ID-54'!C150,'ID-57'!F150,'ID-59'!E150,'ID-70'!D150,'ID-71'!F150)</f>
        <v>2.4728567262700438</v>
      </c>
      <c r="H143" s="1">
        <f>STDEV('ID-03'!E150,'ID-11'!E150,'ID-13'!E150,'ID-15'!E150,'ID-16'!E150,'ID-18'!G150,'ID-24'!G150,'ID-29'!H150,'ID-30'!F150,'ID-31'!C150,'ID-33'!G150,'ID-34'!H150,'ID-40'!H150,'ID-44'!F150,'ID-45'!H150,'ID-54'!D150,'ID-57'!G150,'ID-59'!F150,'ID-70'!E150,'ID-71'!G150)</f>
        <v>1.6104151120313095</v>
      </c>
      <c r="I143" s="1">
        <f>STDEV('ID-12'!C150,'ID-18'!H150,'ID-24'!H150,'ID-29'!I150,'ID-40'!I150,'ID-44'!G150,'ID-45'!I150,'ID-59'!G150)</f>
        <v>1.8953972145703455</v>
      </c>
      <c r="J143" s="1">
        <f>STDEV('ID-31'!D150,'ID-40'!J150,'ID-44'!H150,'ID-45'!J150,'ID-57'!H150)</f>
        <v>1.2827320598455794</v>
      </c>
      <c r="K143" s="1">
        <f>STDEV('ID-26'!E150,'ID-31'!E150,'ID-34'!I150,'ID-36'!G150,'ID-40'!K150,'ID-44'!I150,'ID-57'!I150)</f>
        <v>3.0904455177691159</v>
      </c>
      <c r="M143" s="1">
        <v>17.375</v>
      </c>
      <c r="N143" s="70">
        <f t="shared" si="20"/>
        <v>2.3056025691248994E-4</v>
      </c>
      <c r="O143" s="1">
        <f t="shared" si="21"/>
        <v>1.0540951677906968E-4</v>
      </c>
      <c r="P143" s="1">
        <f t="shared" si="22"/>
        <v>2.441566385775831E-4</v>
      </c>
      <c r="Q143" s="1">
        <f t="shared" si="23"/>
        <v>2.8957272285323521E-4</v>
      </c>
      <c r="R143" s="1">
        <f t="shared" si="24"/>
        <v>5.7033308385703331E-4</v>
      </c>
      <c r="S143" s="1">
        <f t="shared" si="25"/>
        <v>4.1197793059658932E-4</v>
      </c>
      <c r="T143" s="1">
        <f t="shared" si="26"/>
        <v>2.6829515766441618E-4</v>
      </c>
      <c r="U143" s="1">
        <f t="shared" si="27"/>
        <v>3.157731759474196E-4</v>
      </c>
      <c r="V143" s="1">
        <f t="shared" si="28"/>
        <v>2.1370316117027354E-4</v>
      </c>
      <c r="W143" s="1">
        <f t="shared" si="29"/>
        <v>5.1486822326033473E-4</v>
      </c>
    </row>
    <row r="144" spans="1:23" x14ac:dyDescent="0.25">
      <c r="A144" s="1">
        <v>17.5</v>
      </c>
      <c r="B144" s="1">
        <f>STDEV('ID-11'!B151,'ID-13'!B151,'ID-14'!B151,'ID-15'!B151,'ID-24'!B151,'ID-26'!B151,'ID-29'!B151,'ID-30'!B151,'ID-32'!B151,'ID-33'!B151,'ID-34'!B151,'ID-37'!B151,'ID-38'!B151,'ID-39'!B151,'ID-40'!B151,'ID-44'!B151,'ID-45'!B151,'ID-53'!B151,'ID-57'!B151,'ID-59'!B151,'ID-70'!B151,'ID-71'!B151)</f>
        <v>1.3619341198851009</v>
      </c>
      <c r="C144" s="1">
        <f>STDEV('ID-08'!B151,'ID-09'!B151,'ID-11'!C151,'ID-14'!C151,'ID-18'!B151,'ID-24'!C151,'ID-26'!C151,'ID-29'!C151,'ID-30'!C151,'ID-34'!C151,'ID-36'!B151,'ID-38'!C151,'ID-39'!C151,'ID-40'!C151,'ID-44'!C151,'ID-45'!C151,'ID-57'!C151,'ID-59'!C151)</f>
        <v>0.6344400200574758</v>
      </c>
      <c r="D144" s="1">
        <f>STDEV('ID-13'!C151,'ID-14'!D151,'ID-15'!C151,'ID-16'!B151,'ID-18'!C151,'ID-26'!D151,'ID-29'!D151,'ID-30'!D151,'ID-33'!C151,'ID-34'!D151,'ID-36'!C151,'ID-37'!C151,'ID-38'!D151,'ID-39'!D151,'ID-40'!D151,'ID-45'!D151,'ID-59'!D151,'ID-71'!C151)</f>
        <v>1.4592182341822879</v>
      </c>
      <c r="E144" s="1">
        <f>STDEV('ID-03'!B151,'ID-09'!C151,'ID-13'!D151,'ID-15'!D151,'ID-16'!C151,'ID-18'!D151,'ID-24'!D151,'ID-29'!E151,'ID-30'!E151,'ID-33'!D151,'ID-34'!E151,'ID-36'!D151,'ID-38'!E151,'ID-39'!E151,'ID-40'!E151,'ID-44'!D151,'ID-45'!E151,'ID-57'!D151,'ID-70'!C151,'ID-71'!D151)</f>
        <v>1.7350074843645855</v>
      </c>
      <c r="F144" s="1">
        <f>STDEV('ID-01'!B151,'ID-02'!B151,'ID-03'!C151,'ID-06'!B151,'ID-08'!C151,'ID-09'!D151,'ID-12'!B151,'ID-16'!D151,'ID-18'!E151,'ID-24'!E151,'ID-29'!F151,'ID-33'!E151,'ID-34'!F151,'ID-36'!E151,'ID-38'!F151,'ID-39'!F151,'ID-40'!F151,'ID-45'!F151,'ID-53'!C151,'ID-54'!B151,'ID-57'!E151,'ID-71'!E151)</f>
        <v>3.429804056023638</v>
      </c>
      <c r="G144" s="1">
        <f>STDEV('ID-01'!C151,'ID-02'!C151,'ID-03'!D151,'ID-07'!B151,'ID-08'!D151,'ID-11'!D151,'ID-18'!F151,'ID-24'!F151,'ID-29'!G151,'ID-31'!B151,'ID-33'!F151,'ID-34'!G151,'ID-36'!F151,'ID-39'!G151,'ID-40'!G151,'ID-44'!E151,'ID-45'!G151,'ID-50'!B151,'ID-53'!D151,'ID-54'!C151,'ID-57'!F151,'ID-59'!E151,'ID-70'!D151,'ID-71'!F151)</f>
        <v>2.4699033193007618</v>
      </c>
      <c r="H144" s="1">
        <f>STDEV('ID-03'!E151,'ID-11'!E151,'ID-13'!E151,'ID-15'!E151,'ID-16'!E151,'ID-18'!G151,'ID-24'!G151,'ID-29'!H151,'ID-30'!F151,'ID-31'!C151,'ID-33'!G151,'ID-34'!H151,'ID-40'!H151,'ID-44'!F151,'ID-45'!H151,'ID-54'!D151,'ID-57'!G151,'ID-59'!F151,'ID-70'!E151,'ID-71'!G151)</f>
        <v>1.605301940381918</v>
      </c>
      <c r="I144" s="1">
        <f>STDEV('ID-12'!C151,'ID-18'!H151,'ID-24'!H151,'ID-29'!I151,'ID-40'!I151,'ID-44'!G151,'ID-45'!I151,'ID-59'!G151)</f>
        <v>1.8782559883691756</v>
      </c>
      <c r="J144" s="1">
        <f>STDEV('ID-31'!D151,'ID-40'!J151,'ID-44'!H151,'ID-45'!J151,'ID-57'!H151)</f>
        <v>1.2876803044379259</v>
      </c>
      <c r="K144" s="1">
        <f>STDEV('ID-26'!E151,'ID-31'!E151,'ID-34'!I151,'ID-36'!G151,'ID-40'!K151,'ID-44'!I151,'ID-57'!I151)</f>
        <v>2.9736990362876496</v>
      </c>
      <c r="M144" s="1">
        <v>17.5</v>
      </c>
      <c r="N144" s="70">
        <f t="shared" si="20"/>
        <v>2.2689822437285784E-4</v>
      </c>
      <c r="O144" s="1">
        <f t="shared" si="21"/>
        <v>1.0569770734157548E-4</v>
      </c>
      <c r="P144" s="1">
        <f t="shared" si="22"/>
        <v>2.4310575781476919E-4</v>
      </c>
      <c r="Q144" s="1">
        <f t="shared" si="23"/>
        <v>2.8905224689513995E-4</v>
      </c>
      <c r="R144" s="1">
        <f t="shared" si="24"/>
        <v>5.7140535573353809E-4</v>
      </c>
      <c r="S144" s="1">
        <f t="shared" si="25"/>
        <v>4.1148589299550692E-4</v>
      </c>
      <c r="T144" s="1">
        <f t="shared" si="26"/>
        <v>2.6744330326762756E-4</v>
      </c>
      <c r="U144" s="1">
        <f t="shared" si="27"/>
        <v>3.129174476623047E-4</v>
      </c>
      <c r="V144" s="1">
        <f t="shared" si="28"/>
        <v>2.1452753871935848E-4</v>
      </c>
      <c r="W144" s="1">
        <f t="shared" si="29"/>
        <v>4.9541825944552243E-4</v>
      </c>
    </row>
    <row r="145" spans="1:23" x14ac:dyDescent="0.25">
      <c r="A145" s="1">
        <v>17.625</v>
      </c>
      <c r="B145" s="1">
        <f>STDEV('ID-11'!B152,'ID-13'!B152,'ID-14'!B152,'ID-15'!B152,'ID-24'!B152,'ID-26'!B152,'ID-29'!B152,'ID-30'!B152,'ID-32'!B152,'ID-33'!B152,'ID-34'!B152,'ID-37'!B152,'ID-38'!B152,'ID-39'!B152,'ID-40'!B152,'ID-44'!B152,'ID-45'!B152,'ID-53'!B152,'ID-57'!B152,'ID-59'!B152,'ID-70'!B152,'ID-71'!B152)</f>
        <v>1.3645378429958108</v>
      </c>
      <c r="C145" s="1">
        <f>STDEV('ID-08'!B152,'ID-09'!B152,'ID-11'!C152,'ID-14'!C152,'ID-18'!B152,'ID-24'!C152,'ID-26'!C152,'ID-29'!C152,'ID-30'!C152,'ID-34'!C152,'ID-36'!B152,'ID-38'!C152,'ID-39'!C152,'ID-40'!C152,'ID-44'!C152,'ID-45'!C152,'ID-57'!C152,'ID-59'!C152)</f>
        <v>0.61972203896365485</v>
      </c>
      <c r="D145" s="1">
        <f>STDEV('ID-13'!C152,'ID-14'!D152,'ID-15'!C152,'ID-16'!B152,'ID-18'!C152,'ID-26'!D152,'ID-29'!D152,'ID-30'!D152,'ID-33'!C152,'ID-34'!D152,'ID-36'!C152,'ID-37'!C152,'ID-38'!D152,'ID-39'!D152,'ID-40'!D152,'ID-45'!D152,'ID-59'!D152,'ID-71'!C152)</f>
        <v>1.4696505858291415</v>
      </c>
      <c r="E145" s="1">
        <f>STDEV('ID-03'!B152,'ID-09'!C152,'ID-13'!D152,'ID-15'!D152,'ID-16'!C152,'ID-18'!D152,'ID-24'!D152,'ID-29'!E152,'ID-30'!E152,'ID-33'!D152,'ID-34'!E152,'ID-36'!D152,'ID-38'!E152,'ID-39'!E152,'ID-40'!E152,'ID-44'!D152,'ID-45'!E152,'ID-57'!D152,'ID-70'!C152,'ID-71'!D152)</f>
        <v>1.6858383371807584</v>
      </c>
      <c r="F145" s="1">
        <f>STDEV('ID-01'!B152,'ID-02'!B152,'ID-03'!C152,'ID-06'!B152,'ID-08'!C152,'ID-09'!D152,'ID-12'!B152,'ID-16'!D152,'ID-18'!E152,'ID-24'!E152,'ID-29'!F152,'ID-33'!E152,'ID-34'!F152,'ID-36'!E152,'ID-38'!F152,'ID-39'!F152,'ID-40'!F152,'ID-45'!F152,'ID-53'!C152,'ID-54'!B152,'ID-57'!E152,'ID-71'!E152)</f>
        <v>3.3922354076706154</v>
      </c>
      <c r="G145" s="1">
        <f>STDEV('ID-01'!C152,'ID-02'!C152,'ID-03'!D152,'ID-07'!B152,'ID-08'!D152,'ID-11'!D152,'ID-18'!F152,'ID-24'!F152,'ID-29'!G152,'ID-31'!B152,'ID-33'!F152,'ID-34'!G152,'ID-36'!F152,'ID-39'!G152,'ID-40'!G152,'ID-44'!E152,'ID-45'!G152,'ID-50'!B152,'ID-53'!D152,'ID-54'!C152,'ID-57'!F152,'ID-59'!E152,'ID-70'!D152,'ID-71'!F152)</f>
        <v>2.4882416969614876</v>
      </c>
      <c r="H145" s="1">
        <f>STDEV('ID-03'!E152,'ID-11'!E152,'ID-13'!E152,'ID-15'!E152,'ID-16'!E152,'ID-18'!G152,'ID-24'!G152,'ID-29'!H152,'ID-30'!F152,'ID-31'!C152,'ID-33'!G152,'ID-34'!H152,'ID-40'!H152,'ID-44'!F152,'ID-45'!H152,'ID-54'!D152,'ID-57'!G152,'ID-59'!F152,'ID-70'!E152,'ID-71'!G152)</f>
        <v>1.6189578572830756</v>
      </c>
      <c r="I145" s="1">
        <f>STDEV('ID-12'!C152,'ID-18'!H152,'ID-24'!H152,'ID-29'!I152,'ID-40'!I152,'ID-44'!G152,'ID-45'!I152,'ID-59'!G152)</f>
        <v>1.8883486205223332</v>
      </c>
      <c r="J145" s="1">
        <f>STDEV('ID-31'!D152,'ID-40'!J152,'ID-44'!H152,'ID-45'!J152,'ID-57'!H152)</f>
        <v>1.2623948402464471</v>
      </c>
      <c r="K145" s="1">
        <f>STDEV('ID-26'!E152,'ID-31'!E152,'ID-34'!I152,'ID-36'!G152,'ID-40'!K152,'ID-44'!I152,'ID-57'!I152)</f>
        <v>3.0401217612885678</v>
      </c>
      <c r="M145" s="1">
        <v>17.625</v>
      </c>
      <c r="N145" s="70">
        <f t="shared" si="20"/>
        <v>2.273320046431021E-4</v>
      </c>
      <c r="O145" s="1">
        <f t="shared" si="21"/>
        <v>1.032456916913449E-4</v>
      </c>
      <c r="P145" s="1">
        <f t="shared" si="22"/>
        <v>2.4484378759913501E-4</v>
      </c>
      <c r="Q145" s="1">
        <f t="shared" si="23"/>
        <v>2.8086066697431434E-4</v>
      </c>
      <c r="R145" s="1">
        <f t="shared" si="24"/>
        <v>5.6514641891792453E-4</v>
      </c>
      <c r="S145" s="1">
        <f t="shared" si="25"/>
        <v>4.1454106671378384E-4</v>
      </c>
      <c r="T145" s="1">
        <f t="shared" si="26"/>
        <v>2.6971837902336039E-4</v>
      </c>
      <c r="U145" s="1">
        <f t="shared" si="27"/>
        <v>3.1459888017902073E-4</v>
      </c>
      <c r="V145" s="1">
        <f t="shared" si="28"/>
        <v>2.1031498038505809E-4</v>
      </c>
      <c r="W145" s="1">
        <f t="shared" si="29"/>
        <v>5.0648428543067549E-4</v>
      </c>
    </row>
    <row r="146" spans="1:23" x14ac:dyDescent="0.25">
      <c r="A146" s="1">
        <v>17.75</v>
      </c>
      <c r="B146" s="1">
        <f>STDEV('ID-11'!B153,'ID-13'!B153,'ID-14'!B153,'ID-15'!B153,'ID-24'!B153,'ID-26'!B153,'ID-29'!B153,'ID-30'!B153,'ID-32'!B153,'ID-33'!B153,'ID-34'!B153,'ID-37'!B153,'ID-38'!B153,'ID-39'!B153,'ID-40'!B153,'ID-44'!B153,'ID-45'!B153,'ID-53'!B153,'ID-57'!B153,'ID-59'!B153,'ID-70'!B153,'ID-71'!B153)</f>
        <v>1.3515000596636189</v>
      </c>
      <c r="C146" s="1">
        <f>STDEV('ID-08'!B153,'ID-09'!B153,'ID-11'!C153,'ID-14'!C153,'ID-18'!B153,'ID-24'!C153,'ID-26'!C153,'ID-29'!C153,'ID-30'!C153,'ID-34'!C153,'ID-36'!B153,'ID-38'!C153,'ID-39'!C153,'ID-40'!C153,'ID-44'!C153,'ID-45'!C153,'ID-57'!C153,'ID-59'!C153)</f>
        <v>0.59676884832673094</v>
      </c>
      <c r="D146" s="1">
        <f>STDEV('ID-13'!C153,'ID-14'!D153,'ID-15'!C153,'ID-16'!B153,'ID-18'!C153,'ID-26'!D153,'ID-29'!D153,'ID-30'!D153,'ID-33'!C153,'ID-34'!D153,'ID-36'!C153,'ID-37'!C153,'ID-38'!D153,'ID-39'!D153,'ID-40'!D153,'ID-45'!D153,'ID-59'!D153,'ID-71'!C153)</f>
        <v>1.4800955680163925</v>
      </c>
      <c r="E146" s="1">
        <f>STDEV('ID-03'!B153,'ID-09'!C153,'ID-13'!D153,'ID-15'!D153,'ID-16'!C153,'ID-18'!D153,'ID-24'!D153,'ID-29'!E153,'ID-30'!E153,'ID-33'!D153,'ID-34'!E153,'ID-36'!D153,'ID-38'!E153,'ID-39'!E153,'ID-40'!E153,'ID-44'!D153,'ID-45'!E153,'ID-57'!D153,'ID-70'!C153,'ID-71'!D153)</f>
        <v>1.6733415759571533</v>
      </c>
      <c r="F146" s="1">
        <f>STDEV('ID-01'!B153,'ID-02'!B153,'ID-03'!C153,'ID-06'!B153,'ID-08'!C153,'ID-09'!D153,'ID-12'!B153,'ID-16'!D153,'ID-18'!E153,'ID-24'!E153,'ID-29'!F153,'ID-33'!E153,'ID-34'!F153,'ID-36'!E153,'ID-38'!F153,'ID-39'!F153,'ID-40'!F153,'ID-45'!F153,'ID-53'!C153,'ID-54'!B153,'ID-57'!E153,'ID-71'!E153)</f>
        <v>3.3669048847030796</v>
      </c>
      <c r="G146" s="1">
        <f>STDEV('ID-01'!C153,'ID-02'!C153,'ID-03'!D153,'ID-07'!B153,'ID-08'!D153,'ID-11'!D153,'ID-18'!F153,'ID-24'!F153,'ID-29'!G153,'ID-31'!B153,'ID-33'!F153,'ID-34'!G153,'ID-36'!F153,'ID-39'!G153,'ID-40'!G153,'ID-44'!E153,'ID-45'!G153,'ID-50'!B153,'ID-53'!D153,'ID-54'!C153,'ID-57'!F153,'ID-59'!E153,'ID-70'!D153,'ID-71'!F153)</f>
        <v>2.4887938018700435</v>
      </c>
      <c r="H146" s="1">
        <f>STDEV('ID-03'!E153,'ID-11'!E153,'ID-13'!E153,'ID-15'!E153,'ID-16'!E153,'ID-18'!G153,'ID-24'!G153,'ID-29'!H153,'ID-30'!F153,'ID-31'!C153,'ID-33'!G153,'ID-34'!H153,'ID-40'!H153,'ID-44'!F153,'ID-45'!H153,'ID-54'!D153,'ID-57'!G153,'ID-59'!F153,'ID-70'!E153,'ID-71'!G153)</f>
        <v>1.6065464639735774</v>
      </c>
      <c r="I146" s="1">
        <f>STDEV('ID-12'!C153,'ID-18'!H153,'ID-24'!H153,'ID-29'!I153,'ID-40'!I153,'ID-44'!G153,'ID-45'!I153,'ID-59'!G153)</f>
        <v>1.8887543486513687</v>
      </c>
      <c r="J146" s="1">
        <f>STDEV('ID-31'!D153,'ID-40'!J153,'ID-44'!H153,'ID-45'!J153,'ID-57'!H153)</f>
        <v>1.2193216544499843</v>
      </c>
      <c r="K146" s="1">
        <f>STDEV('ID-26'!E153,'ID-31'!E153,'ID-34'!I153,'ID-36'!G153,'ID-40'!K153,'ID-44'!I153,'ID-57'!I153)</f>
        <v>3.0155683693954387</v>
      </c>
      <c r="M146" s="1">
        <v>17.75</v>
      </c>
      <c r="N146" s="70">
        <f t="shared" si="20"/>
        <v>2.2515990993995892E-4</v>
      </c>
      <c r="O146" s="1">
        <f t="shared" si="21"/>
        <v>9.9421690131233379E-5</v>
      </c>
      <c r="P146" s="1">
        <f t="shared" si="22"/>
        <v>2.46583921631531E-4</v>
      </c>
      <c r="Q146" s="1">
        <f t="shared" si="23"/>
        <v>2.7877870655446173E-4</v>
      </c>
      <c r="R146" s="1">
        <f t="shared" si="24"/>
        <v>5.6092635379153307E-4</v>
      </c>
      <c r="S146" s="1">
        <f t="shared" si="25"/>
        <v>4.1463304739154926E-4</v>
      </c>
      <c r="T146" s="1">
        <f t="shared" si="26"/>
        <v>2.67650640897998E-4</v>
      </c>
      <c r="U146" s="1">
        <f t="shared" si="27"/>
        <v>3.1466647448531807E-4</v>
      </c>
      <c r="V146" s="1">
        <f t="shared" si="28"/>
        <v>2.031389876313674E-4</v>
      </c>
      <c r="W146" s="1">
        <f t="shared" si="29"/>
        <v>5.0239369034128008E-4</v>
      </c>
    </row>
    <row r="147" spans="1:23" x14ac:dyDescent="0.25">
      <c r="A147" s="1">
        <v>17.875</v>
      </c>
      <c r="B147" s="1">
        <f>STDEV('ID-11'!B154,'ID-13'!B154,'ID-14'!B154,'ID-15'!B154,'ID-24'!B154,'ID-26'!B154,'ID-29'!B154,'ID-30'!B154,'ID-32'!B154,'ID-33'!B154,'ID-34'!B154,'ID-37'!B154,'ID-38'!B154,'ID-39'!B154,'ID-40'!B154,'ID-44'!B154,'ID-45'!B154,'ID-53'!B154,'ID-57'!B154,'ID-59'!B154,'ID-70'!B154,'ID-71'!B154)</f>
        <v>1.3540107583475669</v>
      </c>
      <c r="C147" s="1">
        <f>STDEV('ID-08'!B154,'ID-09'!B154,'ID-11'!C154,'ID-14'!C154,'ID-18'!B154,'ID-24'!C154,'ID-26'!C154,'ID-29'!C154,'ID-30'!C154,'ID-34'!C154,'ID-36'!B154,'ID-38'!C154,'ID-39'!C154,'ID-40'!C154,'ID-44'!C154,'ID-45'!C154,'ID-57'!C154,'ID-59'!C154)</f>
        <v>0.6037497972018504</v>
      </c>
      <c r="D147" s="1">
        <f>STDEV('ID-13'!C154,'ID-14'!D154,'ID-15'!C154,'ID-16'!B154,'ID-18'!C154,'ID-26'!D154,'ID-29'!D154,'ID-30'!D154,'ID-33'!C154,'ID-34'!D154,'ID-36'!C154,'ID-37'!C154,'ID-38'!D154,'ID-39'!D154,'ID-40'!D154,'ID-45'!D154,'ID-59'!D154,'ID-71'!C154)</f>
        <v>1.4654296663517676</v>
      </c>
      <c r="E147" s="1">
        <f>STDEV('ID-03'!B154,'ID-09'!C154,'ID-13'!D154,'ID-15'!D154,'ID-16'!C154,'ID-18'!D154,'ID-24'!D154,'ID-29'!E154,'ID-30'!E154,'ID-33'!D154,'ID-34'!E154,'ID-36'!D154,'ID-38'!E154,'ID-39'!E154,'ID-40'!E154,'ID-44'!D154,'ID-45'!E154,'ID-57'!D154,'ID-70'!C154,'ID-71'!D154)</f>
        <v>1.6757597468588536</v>
      </c>
      <c r="F147" s="1">
        <f>STDEV('ID-01'!B154,'ID-02'!B154,'ID-03'!C154,'ID-06'!B154,'ID-08'!C154,'ID-09'!D154,'ID-12'!B154,'ID-16'!D154,'ID-18'!E154,'ID-24'!E154,'ID-29'!F154,'ID-33'!E154,'ID-34'!F154,'ID-36'!E154,'ID-38'!F154,'ID-39'!F154,'ID-40'!F154,'ID-45'!F154,'ID-53'!C154,'ID-54'!B154,'ID-57'!E154,'ID-71'!E154)</f>
        <v>3.3429374979842827</v>
      </c>
      <c r="G147" s="1">
        <f>STDEV('ID-01'!C154,'ID-02'!C154,'ID-03'!D154,'ID-07'!B154,'ID-08'!D154,'ID-11'!D154,'ID-18'!F154,'ID-24'!F154,'ID-29'!G154,'ID-31'!B154,'ID-33'!F154,'ID-34'!G154,'ID-36'!F154,'ID-39'!G154,'ID-40'!G154,'ID-44'!E154,'ID-45'!G154,'ID-50'!B154,'ID-53'!D154,'ID-54'!C154,'ID-57'!F154,'ID-59'!E154,'ID-70'!D154,'ID-71'!F154)</f>
        <v>2.4843609842307166</v>
      </c>
      <c r="H147" s="1">
        <f>STDEV('ID-03'!E154,'ID-11'!E154,'ID-13'!E154,'ID-15'!E154,'ID-16'!E154,'ID-18'!G154,'ID-24'!G154,'ID-29'!H154,'ID-30'!F154,'ID-31'!C154,'ID-33'!G154,'ID-34'!H154,'ID-40'!H154,'ID-44'!F154,'ID-45'!H154,'ID-54'!D154,'ID-57'!G154,'ID-59'!F154,'ID-70'!E154,'ID-71'!G154)</f>
        <v>1.6086643158391705</v>
      </c>
      <c r="I147" s="1">
        <f>STDEV('ID-12'!C154,'ID-18'!H154,'ID-24'!H154,'ID-29'!I154,'ID-40'!I154,'ID-44'!G154,'ID-45'!I154,'ID-59'!G154)</f>
        <v>1.9035666594174423</v>
      </c>
      <c r="J147" s="1">
        <f>STDEV('ID-31'!D154,'ID-40'!J154,'ID-44'!H154,'ID-45'!J154,'ID-57'!H154)</f>
        <v>1.2019341208191181</v>
      </c>
      <c r="K147" s="1">
        <f>STDEV('ID-26'!E154,'ID-31'!E154,'ID-34'!I154,'ID-36'!G154,'ID-40'!K154,'ID-44'!I154,'ID-57'!I154)</f>
        <v>2.9604698662830522</v>
      </c>
      <c r="M147" s="1">
        <v>17.875</v>
      </c>
      <c r="N147" s="70">
        <f t="shared" si="20"/>
        <v>2.2557819234070466E-4</v>
      </c>
      <c r="O147" s="1">
        <f t="shared" si="21"/>
        <v>1.0058471621382829E-4</v>
      </c>
      <c r="P147" s="1">
        <f t="shared" si="22"/>
        <v>2.4414058241420451E-4</v>
      </c>
      <c r="Q147" s="1">
        <f t="shared" si="23"/>
        <v>2.7918157382668504E-4</v>
      </c>
      <c r="R147" s="1">
        <f t="shared" si="24"/>
        <v>5.5693338716418159E-4</v>
      </c>
      <c r="S147" s="1">
        <f t="shared" si="25"/>
        <v>4.1389453997283743E-4</v>
      </c>
      <c r="T147" s="1">
        <f t="shared" si="26"/>
        <v>2.6800347501880581E-4</v>
      </c>
      <c r="U147" s="1">
        <f t="shared" si="27"/>
        <v>3.1713420545894592E-4</v>
      </c>
      <c r="V147" s="1">
        <f t="shared" si="28"/>
        <v>2.002422245284651E-4</v>
      </c>
      <c r="W147" s="1">
        <f t="shared" si="29"/>
        <v>4.9321427972275653E-4</v>
      </c>
    </row>
    <row r="148" spans="1:23" x14ac:dyDescent="0.25">
      <c r="A148" s="1">
        <v>18</v>
      </c>
      <c r="B148" s="1">
        <f>STDEV('ID-11'!B155,'ID-13'!B155,'ID-14'!B155,'ID-15'!B155,'ID-24'!B155,'ID-26'!B155,'ID-29'!B155,'ID-30'!B155,'ID-32'!B155,'ID-33'!B155,'ID-34'!B155,'ID-37'!B155,'ID-38'!B155,'ID-39'!B155,'ID-40'!B155,'ID-44'!B155,'ID-45'!B155,'ID-53'!B155,'ID-57'!B155,'ID-59'!B155,'ID-70'!B155,'ID-71'!B155)</f>
        <v>1.3595607647647656</v>
      </c>
      <c r="C148" s="1">
        <f>STDEV('ID-08'!B155,'ID-09'!B155,'ID-11'!C155,'ID-14'!C155,'ID-18'!B155,'ID-24'!C155,'ID-26'!C155,'ID-29'!C155,'ID-30'!C155,'ID-34'!C155,'ID-36'!B155,'ID-38'!C155,'ID-39'!C155,'ID-40'!C155,'ID-44'!C155,'ID-45'!C155,'ID-57'!C155,'ID-59'!C155)</f>
        <v>0.60980287194496741</v>
      </c>
      <c r="D148" s="1">
        <f>STDEV('ID-13'!C155,'ID-14'!D155,'ID-15'!C155,'ID-16'!B155,'ID-18'!C155,'ID-26'!D155,'ID-29'!D155,'ID-30'!D155,'ID-33'!C155,'ID-34'!D155,'ID-36'!C155,'ID-37'!C155,'ID-38'!D155,'ID-39'!D155,'ID-40'!D155,'ID-45'!D155,'ID-59'!D155,'ID-71'!C155)</f>
        <v>1.5017780481812439</v>
      </c>
      <c r="E148" s="1">
        <f>STDEV('ID-03'!B155,'ID-09'!C155,'ID-13'!D155,'ID-15'!D155,'ID-16'!C155,'ID-18'!D155,'ID-24'!D155,'ID-29'!E155,'ID-30'!E155,'ID-33'!D155,'ID-34'!E155,'ID-36'!D155,'ID-38'!E155,'ID-39'!E155,'ID-40'!E155,'ID-44'!D155,'ID-45'!E155,'ID-57'!D155,'ID-70'!C155,'ID-71'!D155)</f>
        <v>1.626630930774958</v>
      </c>
      <c r="F148" s="1">
        <f>STDEV('ID-01'!B155,'ID-02'!B155,'ID-03'!C155,'ID-06'!B155,'ID-08'!C155,'ID-09'!D155,'ID-12'!B155,'ID-16'!D155,'ID-18'!E155,'ID-24'!E155,'ID-29'!F155,'ID-33'!E155,'ID-34'!F155,'ID-36'!E155,'ID-38'!F155,'ID-39'!F155,'ID-40'!F155,'ID-45'!F155,'ID-53'!C155,'ID-54'!B155,'ID-57'!E155,'ID-71'!E155)</f>
        <v>3.2778719090557491</v>
      </c>
      <c r="G148" s="1">
        <f>STDEV('ID-01'!C155,'ID-02'!C155,'ID-03'!D155,'ID-07'!B155,'ID-08'!D155,'ID-11'!D155,'ID-18'!F155,'ID-24'!F155,'ID-29'!G155,'ID-31'!B155,'ID-33'!F155,'ID-34'!G155,'ID-36'!F155,'ID-39'!G155,'ID-40'!G155,'ID-44'!E155,'ID-45'!G155,'ID-50'!B155,'ID-53'!D155,'ID-54'!C155,'ID-57'!F155,'ID-59'!E155,'ID-70'!D155,'ID-71'!F155)</f>
        <v>2.4806098893059234</v>
      </c>
      <c r="H148" s="1">
        <f>STDEV('ID-03'!E155,'ID-11'!E155,'ID-13'!E155,'ID-15'!E155,'ID-16'!E155,'ID-18'!G155,'ID-24'!G155,'ID-29'!H155,'ID-30'!F155,'ID-31'!C155,'ID-33'!G155,'ID-34'!H155,'ID-40'!H155,'ID-44'!F155,'ID-45'!H155,'ID-54'!D155,'ID-57'!G155,'ID-59'!F155,'ID-70'!E155,'ID-71'!G155)</f>
        <v>1.6118739934412403</v>
      </c>
      <c r="I148" s="1">
        <f>STDEV('ID-12'!C155,'ID-18'!H155,'ID-24'!H155,'ID-29'!I155,'ID-40'!I155,'ID-44'!G155,'ID-45'!I155,'ID-59'!G155)</f>
        <v>1.9121382069818529</v>
      </c>
      <c r="J148" s="1">
        <f>STDEV('ID-31'!D155,'ID-40'!J155,'ID-44'!H155,'ID-45'!J155,'ID-57'!H155)</f>
        <v>1.2031791038310591</v>
      </c>
      <c r="K148" s="1">
        <f>STDEV('ID-26'!E155,'ID-31'!E155,'ID-34'!I155,'ID-36'!G155,'ID-40'!K155,'ID-44'!I155,'ID-57'!I155)</f>
        <v>2.9048538687036793</v>
      </c>
      <c r="M148" s="1">
        <v>18</v>
      </c>
      <c r="N148" s="70">
        <f t="shared" si="20"/>
        <v>2.2650282340980996E-4</v>
      </c>
      <c r="O148" s="1">
        <f t="shared" si="21"/>
        <v>1.0159315846603157E-4</v>
      </c>
      <c r="P148" s="1">
        <f t="shared" si="22"/>
        <v>2.5019622282699525E-4</v>
      </c>
      <c r="Q148" s="1">
        <f t="shared" si="23"/>
        <v>2.7099671306710804E-4</v>
      </c>
      <c r="R148" s="1">
        <f t="shared" si="24"/>
        <v>5.4609346004868783E-4</v>
      </c>
      <c r="S148" s="1">
        <f t="shared" si="25"/>
        <v>4.1326960755836686E-4</v>
      </c>
      <c r="T148" s="1">
        <f t="shared" si="26"/>
        <v>2.6853820730731066E-4</v>
      </c>
      <c r="U148" s="1">
        <f t="shared" si="27"/>
        <v>3.1856222528317671E-4</v>
      </c>
      <c r="V148" s="1">
        <f t="shared" si="28"/>
        <v>2.0044963869825445E-4</v>
      </c>
      <c r="W148" s="1">
        <f t="shared" si="29"/>
        <v>4.8394865452603303E-4</v>
      </c>
    </row>
    <row r="149" spans="1:23" x14ac:dyDescent="0.25">
      <c r="A149" s="1">
        <v>18.125</v>
      </c>
      <c r="B149" s="1">
        <f>STDEV('ID-11'!B156,'ID-13'!B156,'ID-14'!B156,'ID-15'!B156,'ID-24'!B156,'ID-26'!B156,'ID-29'!B156,'ID-30'!B156,'ID-32'!B156,'ID-33'!B156,'ID-34'!B156,'ID-37'!B156,'ID-38'!B156,'ID-39'!B156,'ID-40'!B156,'ID-44'!B156,'ID-45'!B156,'ID-53'!B156,'ID-57'!B156,'ID-59'!B156,'ID-70'!B156,'ID-71'!B156)</f>
        <v>1.3551796208463716</v>
      </c>
      <c r="C149" s="1">
        <f>STDEV('ID-08'!B156,'ID-09'!B156,'ID-11'!C156,'ID-14'!C156,'ID-18'!B156,'ID-24'!C156,'ID-26'!C156,'ID-29'!C156,'ID-30'!C156,'ID-34'!C156,'ID-36'!B156,'ID-38'!C156,'ID-39'!C156,'ID-40'!C156,'ID-44'!C156,'ID-45'!C156,'ID-57'!C156,'ID-59'!C156)</f>
        <v>0.64493362202676841</v>
      </c>
      <c r="D149" s="1">
        <f>STDEV('ID-13'!C156,'ID-14'!D156,'ID-15'!C156,'ID-16'!B156,'ID-18'!C156,'ID-26'!D156,'ID-29'!D156,'ID-30'!D156,'ID-33'!C156,'ID-34'!D156,'ID-36'!C156,'ID-37'!C156,'ID-38'!D156,'ID-39'!D156,'ID-40'!D156,'ID-45'!D156,'ID-59'!D156,'ID-71'!C156)</f>
        <v>1.4964851511003257</v>
      </c>
      <c r="E149" s="1">
        <f>STDEV('ID-03'!B156,'ID-09'!C156,'ID-13'!D156,'ID-15'!D156,'ID-16'!C156,'ID-18'!D156,'ID-24'!D156,'ID-29'!E156,'ID-30'!E156,'ID-33'!D156,'ID-34'!E156,'ID-36'!D156,'ID-38'!E156,'ID-39'!E156,'ID-40'!E156,'ID-44'!D156,'ID-45'!E156,'ID-57'!D156,'ID-70'!C156,'ID-71'!D156)</f>
        <v>1.6256054697495836</v>
      </c>
      <c r="F149" s="1">
        <f>STDEV('ID-01'!B156,'ID-02'!B156,'ID-03'!C156,'ID-06'!B156,'ID-08'!C156,'ID-09'!D156,'ID-12'!B156,'ID-16'!D156,'ID-18'!E156,'ID-24'!E156,'ID-29'!F156,'ID-33'!E156,'ID-34'!F156,'ID-36'!E156,'ID-38'!F156,'ID-39'!F156,'ID-40'!F156,'ID-45'!F156,'ID-53'!C156,'ID-54'!B156,'ID-57'!E156,'ID-71'!E156)</f>
        <v>3.2698709982803713</v>
      </c>
      <c r="G149" s="1">
        <f>STDEV('ID-01'!C156,'ID-02'!C156,'ID-03'!D156,'ID-07'!B156,'ID-08'!D156,'ID-11'!D156,'ID-18'!F156,'ID-24'!F156,'ID-29'!G156,'ID-31'!B156,'ID-33'!F156,'ID-34'!G156,'ID-36'!F156,'ID-39'!G156,'ID-40'!G156,'ID-44'!E156,'ID-45'!G156,'ID-50'!B156,'ID-53'!D156,'ID-54'!C156,'ID-57'!F156,'ID-59'!E156,'ID-70'!D156,'ID-71'!F156)</f>
        <v>2.4722822513671123</v>
      </c>
      <c r="H149" s="1">
        <f>STDEV('ID-03'!E156,'ID-11'!E156,'ID-13'!E156,'ID-15'!E156,'ID-16'!E156,'ID-18'!G156,'ID-24'!G156,'ID-29'!H156,'ID-30'!F156,'ID-31'!C156,'ID-33'!G156,'ID-34'!H156,'ID-40'!H156,'ID-44'!F156,'ID-45'!H156,'ID-54'!D156,'ID-57'!G156,'ID-59'!F156,'ID-70'!E156,'ID-71'!G156)</f>
        <v>1.6050633672913777</v>
      </c>
      <c r="I149" s="1">
        <f>STDEV('ID-12'!C156,'ID-18'!H156,'ID-24'!H156,'ID-29'!I156,'ID-40'!I156,'ID-44'!G156,'ID-45'!I156,'ID-59'!G156)</f>
        <v>1.8775886756334157</v>
      </c>
      <c r="J149" s="1">
        <f>STDEV('ID-31'!D156,'ID-40'!J156,'ID-44'!H156,'ID-45'!J156,'ID-57'!H156)</f>
        <v>1.2249614877507595</v>
      </c>
      <c r="K149" s="1">
        <f>STDEV('ID-26'!E156,'ID-31'!E156,'ID-34'!I156,'ID-36'!G156,'ID-40'!K156,'ID-44'!I156,'ID-57'!I156)</f>
        <v>2.8815024645548286</v>
      </c>
      <c r="M149" s="1">
        <v>18.125</v>
      </c>
      <c r="N149" s="70">
        <f t="shared" si="20"/>
        <v>2.2577292483300551E-4</v>
      </c>
      <c r="O149" s="1">
        <f t="shared" si="21"/>
        <v>1.0744594142965962E-4</v>
      </c>
      <c r="P149" s="1">
        <f t="shared" si="22"/>
        <v>2.493144261733143E-4</v>
      </c>
      <c r="Q149" s="1">
        <f t="shared" si="23"/>
        <v>2.7082587126028065E-4</v>
      </c>
      <c r="R149" s="1">
        <f t="shared" si="24"/>
        <v>5.4476050831350992E-4</v>
      </c>
      <c r="S149" s="1">
        <f t="shared" si="25"/>
        <v>4.1188222307776093E-4</v>
      </c>
      <c r="T149" s="1">
        <f t="shared" si="26"/>
        <v>2.6740355699074355E-4</v>
      </c>
      <c r="U149" s="1">
        <f t="shared" si="27"/>
        <v>3.1280627336052709E-4</v>
      </c>
      <c r="V149" s="1">
        <f t="shared" si="28"/>
        <v>2.0407858385927655E-4</v>
      </c>
      <c r="W149" s="1">
        <f t="shared" si="29"/>
        <v>4.8005831059483447E-4</v>
      </c>
    </row>
    <row r="150" spans="1:23" x14ac:dyDescent="0.25">
      <c r="A150" s="1">
        <v>18.25</v>
      </c>
      <c r="B150" s="1">
        <f>STDEV('ID-11'!B157,'ID-13'!B157,'ID-14'!B157,'ID-15'!B157,'ID-24'!B157,'ID-26'!B157,'ID-29'!B157,'ID-30'!B157,'ID-32'!B157,'ID-33'!B157,'ID-34'!B157,'ID-37'!B157,'ID-38'!B157,'ID-39'!B157,'ID-40'!B157,'ID-44'!B157,'ID-45'!B157,'ID-53'!B157,'ID-57'!B157,'ID-59'!B157,'ID-70'!B157,'ID-71'!B157)</f>
        <v>1.3535770232864537</v>
      </c>
      <c r="C150" s="1">
        <f>STDEV('ID-08'!B157,'ID-09'!B157,'ID-11'!C157,'ID-14'!C157,'ID-18'!B157,'ID-24'!C157,'ID-26'!C157,'ID-29'!C157,'ID-30'!C157,'ID-34'!C157,'ID-36'!B157,'ID-38'!C157,'ID-39'!C157,'ID-40'!C157,'ID-44'!C157,'ID-45'!C157,'ID-57'!C157,'ID-59'!C157)</f>
        <v>0.66193846825614699</v>
      </c>
      <c r="D150" s="1">
        <f>STDEV('ID-13'!C157,'ID-14'!D157,'ID-15'!C157,'ID-16'!B157,'ID-18'!C157,'ID-26'!D157,'ID-29'!D157,'ID-30'!D157,'ID-33'!C157,'ID-34'!D157,'ID-36'!C157,'ID-37'!C157,'ID-38'!D157,'ID-39'!D157,'ID-40'!D157,'ID-45'!D157,'ID-59'!D157,'ID-71'!C157)</f>
        <v>1.510920833564996</v>
      </c>
      <c r="E150" s="1">
        <f>STDEV('ID-03'!B157,'ID-09'!C157,'ID-13'!D157,'ID-15'!D157,'ID-16'!C157,'ID-18'!D157,'ID-24'!D157,'ID-29'!E157,'ID-30'!E157,'ID-33'!D157,'ID-34'!E157,'ID-36'!D157,'ID-38'!E157,'ID-39'!E157,'ID-40'!E157,'ID-44'!D157,'ID-45'!E157,'ID-57'!D157,'ID-70'!C157,'ID-71'!D157)</f>
        <v>1.6068576236375947</v>
      </c>
      <c r="F150" s="1">
        <f>STDEV('ID-01'!B157,'ID-02'!B157,'ID-03'!C157,'ID-06'!B157,'ID-08'!C157,'ID-09'!D157,'ID-12'!B157,'ID-16'!D157,'ID-18'!E157,'ID-24'!E157,'ID-29'!F157,'ID-33'!E157,'ID-34'!F157,'ID-36'!E157,'ID-38'!F157,'ID-39'!F157,'ID-40'!F157,'ID-45'!F157,'ID-53'!C157,'ID-54'!B157,'ID-57'!E157,'ID-71'!E157)</f>
        <v>3.3281379847621677</v>
      </c>
      <c r="G150" s="1">
        <f>STDEV('ID-01'!C157,'ID-02'!C157,'ID-03'!D157,'ID-07'!B157,'ID-08'!D157,'ID-11'!D157,'ID-18'!F157,'ID-24'!F157,'ID-29'!G157,'ID-31'!B157,'ID-33'!F157,'ID-34'!G157,'ID-36'!F157,'ID-39'!G157,'ID-40'!G157,'ID-44'!E157,'ID-45'!G157,'ID-50'!B157,'ID-53'!D157,'ID-54'!C157,'ID-57'!F157,'ID-59'!E157,'ID-70'!D157,'ID-71'!F157)</f>
        <v>2.4415540349510945</v>
      </c>
      <c r="H150" s="1">
        <f>STDEV('ID-03'!E157,'ID-11'!E157,'ID-13'!E157,'ID-15'!E157,'ID-16'!E157,'ID-18'!G157,'ID-24'!G157,'ID-29'!H157,'ID-30'!F157,'ID-31'!C157,'ID-33'!G157,'ID-34'!H157,'ID-40'!H157,'ID-44'!F157,'ID-45'!H157,'ID-54'!D157,'ID-57'!G157,'ID-59'!F157,'ID-70'!E157,'ID-71'!G157)</f>
        <v>1.6086799059420838</v>
      </c>
      <c r="I150" s="1">
        <f>STDEV('ID-12'!C157,'ID-18'!H157,'ID-24'!H157,'ID-29'!I157,'ID-40'!I157,'ID-44'!G157,'ID-45'!I157,'ID-59'!G157)</f>
        <v>1.8679201510323897</v>
      </c>
      <c r="J150" s="1">
        <f>STDEV('ID-31'!D157,'ID-40'!J157,'ID-44'!H157,'ID-45'!J157,'ID-57'!H157)</f>
        <v>1.1971441365243201</v>
      </c>
      <c r="K150" s="1">
        <f>STDEV('ID-26'!E157,'ID-31'!E157,'ID-34'!I157,'ID-36'!G157,'ID-40'!K157,'ID-44'!I157,'ID-57'!I157)</f>
        <v>2.8002996072863793</v>
      </c>
      <c r="M150" s="1">
        <v>18.25</v>
      </c>
      <c r="N150" s="70">
        <f t="shared" si="20"/>
        <v>2.2550593207952319E-4</v>
      </c>
      <c r="O150" s="1">
        <f t="shared" si="21"/>
        <v>1.1027894881147409E-4</v>
      </c>
      <c r="P150" s="1">
        <f t="shared" si="22"/>
        <v>2.5171941087192835E-4</v>
      </c>
      <c r="Q150" s="1">
        <f t="shared" si="23"/>
        <v>2.6770248009802327E-4</v>
      </c>
      <c r="R150" s="1">
        <f t="shared" si="24"/>
        <v>5.5446778826137718E-4</v>
      </c>
      <c r="S150" s="1">
        <f t="shared" si="25"/>
        <v>4.0676290222285238E-4</v>
      </c>
      <c r="T150" s="1">
        <f t="shared" si="26"/>
        <v>2.6800607232995116E-4</v>
      </c>
      <c r="U150" s="1">
        <f t="shared" si="27"/>
        <v>3.1119549716199615E-4</v>
      </c>
      <c r="V150" s="1">
        <f t="shared" si="28"/>
        <v>1.9944421314495173E-4</v>
      </c>
      <c r="W150" s="1">
        <f t="shared" si="29"/>
        <v>4.6652991457391083E-4</v>
      </c>
    </row>
    <row r="151" spans="1:23" x14ac:dyDescent="0.25">
      <c r="A151" s="1">
        <v>18.375</v>
      </c>
      <c r="B151" s="1">
        <f>STDEV('ID-11'!B158,'ID-13'!B158,'ID-14'!B158,'ID-15'!B158,'ID-24'!B158,'ID-26'!B158,'ID-29'!B158,'ID-30'!B158,'ID-32'!B158,'ID-33'!B158,'ID-34'!B158,'ID-37'!B158,'ID-38'!B158,'ID-39'!B158,'ID-40'!B158,'ID-44'!B158,'ID-45'!B158,'ID-53'!B158,'ID-57'!B158,'ID-59'!B158,'ID-70'!B158,'ID-71'!B158)</f>
        <v>1.3592773231372619</v>
      </c>
      <c r="C151" s="1">
        <f>STDEV('ID-08'!B158,'ID-09'!B158,'ID-11'!C158,'ID-14'!C158,'ID-18'!B158,'ID-24'!C158,'ID-26'!C158,'ID-29'!C158,'ID-30'!C158,'ID-34'!C158,'ID-36'!B158,'ID-38'!C158,'ID-39'!C158,'ID-40'!C158,'ID-44'!C158,'ID-45'!C158,'ID-57'!C158,'ID-59'!C158)</f>
        <v>0.66629162559258759</v>
      </c>
      <c r="D151" s="1">
        <f>STDEV('ID-13'!C158,'ID-14'!D158,'ID-15'!C158,'ID-16'!B158,'ID-18'!C158,'ID-26'!D158,'ID-29'!D158,'ID-30'!D158,'ID-33'!C158,'ID-34'!D158,'ID-36'!C158,'ID-37'!C158,'ID-38'!D158,'ID-39'!D158,'ID-40'!D158,'ID-45'!D158,'ID-59'!D158,'ID-71'!C158)</f>
        <v>1.5259462626703924</v>
      </c>
      <c r="E151" s="1">
        <f>STDEV('ID-03'!B158,'ID-09'!C158,'ID-13'!D158,'ID-15'!D158,'ID-16'!C158,'ID-18'!D158,'ID-24'!D158,'ID-29'!E158,'ID-30'!E158,'ID-33'!D158,'ID-34'!E158,'ID-36'!D158,'ID-38'!E158,'ID-39'!E158,'ID-40'!E158,'ID-44'!D158,'ID-45'!E158,'ID-57'!D158,'ID-70'!C158,'ID-71'!D158)</f>
        <v>1.6302007472136686</v>
      </c>
      <c r="F151" s="1">
        <f>STDEV('ID-01'!B158,'ID-02'!B158,'ID-03'!C158,'ID-06'!B158,'ID-08'!C158,'ID-09'!D158,'ID-12'!B158,'ID-16'!D158,'ID-18'!E158,'ID-24'!E158,'ID-29'!F158,'ID-33'!E158,'ID-34'!F158,'ID-36'!E158,'ID-38'!F158,'ID-39'!F158,'ID-40'!F158,'ID-45'!F158,'ID-53'!C158,'ID-54'!B158,'ID-57'!E158,'ID-71'!E158)</f>
        <v>3.3313677097374566</v>
      </c>
      <c r="G151" s="1">
        <f>STDEV('ID-01'!C158,'ID-02'!C158,'ID-03'!D158,'ID-07'!B158,'ID-08'!D158,'ID-11'!D158,'ID-18'!F158,'ID-24'!F158,'ID-29'!G158,'ID-31'!B158,'ID-33'!F158,'ID-34'!G158,'ID-36'!F158,'ID-39'!G158,'ID-40'!G158,'ID-44'!E158,'ID-45'!G158,'ID-50'!B158,'ID-53'!D158,'ID-54'!C158,'ID-57'!F158,'ID-59'!E158,'ID-70'!D158,'ID-71'!F158)</f>
        <v>2.4346100820023868</v>
      </c>
      <c r="H151" s="1">
        <f>STDEV('ID-03'!E158,'ID-11'!E158,'ID-13'!E158,'ID-15'!E158,'ID-16'!E158,'ID-18'!G158,'ID-24'!G158,'ID-29'!H158,'ID-30'!F158,'ID-31'!C158,'ID-33'!G158,'ID-34'!H158,'ID-40'!H158,'ID-44'!F158,'ID-45'!H158,'ID-54'!D158,'ID-57'!G158,'ID-59'!F158,'ID-70'!E158,'ID-71'!G158)</f>
        <v>1.6097741724621821</v>
      </c>
      <c r="I151" s="1">
        <f>STDEV('ID-12'!C158,'ID-18'!H158,'ID-24'!H158,'ID-29'!I158,'ID-40'!I158,'ID-44'!G158,'ID-45'!I158,'ID-59'!G158)</f>
        <v>1.8518430813011209</v>
      </c>
      <c r="J151" s="1">
        <f>STDEV('ID-31'!D158,'ID-40'!J158,'ID-44'!H158,'ID-45'!J158,'ID-57'!H158)</f>
        <v>1.2157247764531813</v>
      </c>
      <c r="K151" s="1">
        <f>STDEV('ID-26'!E158,'ID-31'!E158,'ID-34'!I158,'ID-36'!G158,'ID-40'!K158,'ID-44'!I158,'ID-57'!I158)</f>
        <v>2.7555686352312776</v>
      </c>
      <c r="M151" s="1">
        <v>18.375</v>
      </c>
      <c r="N151" s="70">
        <f t="shared" si="20"/>
        <v>2.2645560203466786E-4</v>
      </c>
      <c r="O151" s="1">
        <f t="shared" si="21"/>
        <v>1.110041848237251E-4</v>
      </c>
      <c r="P151" s="1">
        <f t="shared" si="22"/>
        <v>2.5422264736088736E-4</v>
      </c>
      <c r="Q151" s="1">
        <f t="shared" si="23"/>
        <v>2.7159144448579719E-4</v>
      </c>
      <c r="R151" s="1">
        <f t="shared" si="24"/>
        <v>5.5500586044226032E-4</v>
      </c>
      <c r="S151" s="1">
        <f t="shared" si="25"/>
        <v>4.0560603966159766E-4</v>
      </c>
      <c r="T151" s="1">
        <f t="shared" si="26"/>
        <v>2.6818837713219953E-4</v>
      </c>
      <c r="U151" s="1">
        <f t="shared" si="27"/>
        <v>3.0851705734476675E-4</v>
      </c>
      <c r="V151" s="1">
        <f t="shared" si="28"/>
        <v>2.0253974775710003E-4</v>
      </c>
      <c r="W151" s="1">
        <f t="shared" si="29"/>
        <v>4.5907773462953088E-4</v>
      </c>
    </row>
    <row r="152" spans="1:23" x14ac:dyDescent="0.25">
      <c r="A152" s="1">
        <v>18.5</v>
      </c>
      <c r="B152" s="1">
        <f>STDEV('ID-11'!B159,'ID-13'!B159,'ID-14'!B159,'ID-15'!B159,'ID-24'!B159,'ID-26'!B159,'ID-29'!B159,'ID-30'!B159,'ID-32'!B159,'ID-33'!B159,'ID-34'!B159,'ID-37'!B159,'ID-38'!B159,'ID-39'!B159,'ID-40'!B159,'ID-44'!B159,'ID-45'!B159,'ID-53'!B159,'ID-57'!B159,'ID-59'!B159,'ID-70'!B159,'ID-71'!B159)</f>
        <v>1.3709593161828812</v>
      </c>
      <c r="C152" s="1">
        <f>STDEV('ID-08'!B159,'ID-09'!B159,'ID-11'!C159,'ID-14'!C159,'ID-18'!B159,'ID-24'!C159,'ID-26'!C159,'ID-29'!C159,'ID-30'!C159,'ID-34'!C159,'ID-36'!B159,'ID-38'!C159,'ID-39'!C159,'ID-40'!C159,'ID-44'!C159,'ID-45'!C159,'ID-57'!C159,'ID-59'!C159)</f>
        <v>0.6794516634265908</v>
      </c>
      <c r="D152" s="1">
        <f>STDEV('ID-13'!C159,'ID-14'!D159,'ID-15'!C159,'ID-16'!B159,'ID-18'!C159,'ID-26'!D159,'ID-29'!D159,'ID-30'!D159,'ID-33'!C159,'ID-34'!D159,'ID-36'!C159,'ID-37'!C159,'ID-38'!D159,'ID-39'!D159,'ID-40'!D159,'ID-45'!D159,'ID-59'!D159,'ID-71'!C159)</f>
        <v>1.5112065377525572</v>
      </c>
      <c r="E152" s="1">
        <f>STDEV('ID-03'!B159,'ID-09'!C159,'ID-13'!D159,'ID-15'!D159,'ID-16'!C159,'ID-18'!D159,'ID-24'!D159,'ID-29'!E159,'ID-30'!E159,'ID-33'!D159,'ID-34'!E159,'ID-36'!D159,'ID-38'!E159,'ID-39'!E159,'ID-40'!E159,'ID-44'!D159,'ID-45'!E159,'ID-57'!D159,'ID-70'!C159,'ID-71'!D159)</f>
        <v>1.6689462320091271</v>
      </c>
      <c r="F152" s="1">
        <f>STDEV('ID-01'!B159,'ID-02'!B159,'ID-03'!C159,'ID-06'!B159,'ID-08'!C159,'ID-09'!D159,'ID-12'!B159,'ID-16'!D159,'ID-18'!E159,'ID-24'!E159,'ID-29'!F159,'ID-33'!E159,'ID-34'!F159,'ID-36'!E159,'ID-38'!F159,'ID-39'!F159,'ID-40'!F159,'ID-45'!F159,'ID-53'!C159,'ID-54'!B159,'ID-57'!E159,'ID-71'!E159)</f>
        <v>3.3474224857244699</v>
      </c>
      <c r="G152" s="1">
        <f>STDEV('ID-01'!C159,'ID-02'!C159,'ID-03'!D159,'ID-07'!B159,'ID-08'!D159,'ID-11'!D159,'ID-18'!F159,'ID-24'!F159,'ID-29'!G159,'ID-31'!B159,'ID-33'!F159,'ID-34'!G159,'ID-36'!F159,'ID-39'!G159,'ID-40'!G159,'ID-44'!E159,'ID-45'!G159,'ID-50'!B159,'ID-53'!D159,'ID-54'!C159,'ID-57'!F159,'ID-59'!E159,'ID-70'!D159,'ID-71'!F159)</f>
        <v>2.4433260218850901</v>
      </c>
      <c r="H152" s="1">
        <f>STDEV('ID-03'!E159,'ID-11'!E159,'ID-13'!E159,'ID-15'!E159,'ID-16'!E159,'ID-18'!G159,'ID-24'!G159,'ID-29'!H159,'ID-30'!F159,'ID-31'!C159,'ID-33'!G159,'ID-34'!H159,'ID-40'!H159,'ID-44'!F159,'ID-45'!H159,'ID-54'!D159,'ID-57'!G159,'ID-59'!F159,'ID-70'!E159,'ID-71'!G159)</f>
        <v>1.6083878912049294</v>
      </c>
      <c r="I152" s="1">
        <f>STDEV('ID-12'!C159,'ID-18'!H159,'ID-24'!H159,'ID-29'!I159,'ID-40'!I159,'ID-44'!G159,'ID-45'!I159,'ID-59'!G159)</f>
        <v>1.8149925394494903</v>
      </c>
      <c r="J152" s="1">
        <f>STDEV('ID-31'!D159,'ID-40'!J159,'ID-44'!H159,'ID-45'!J159,'ID-57'!H159)</f>
        <v>1.2251489835936251</v>
      </c>
      <c r="K152" s="1">
        <f>STDEV('ID-26'!E159,'ID-31'!E159,'ID-34'!I159,'ID-36'!G159,'ID-40'!K159,'ID-44'!I159,'ID-57'!I159)</f>
        <v>2.7347024538068534</v>
      </c>
      <c r="M152" s="1">
        <v>18.5</v>
      </c>
      <c r="N152" s="70">
        <f t="shared" si="20"/>
        <v>2.2840182207606804E-4</v>
      </c>
      <c r="O152" s="1">
        <f t="shared" si="21"/>
        <v>1.1319664712687004E-4</v>
      </c>
      <c r="P152" s="1">
        <f t="shared" si="22"/>
        <v>2.5176700918957604E-4</v>
      </c>
      <c r="Q152" s="1">
        <f t="shared" si="23"/>
        <v>2.7804644225272061E-4</v>
      </c>
      <c r="R152" s="1">
        <f t="shared" si="24"/>
        <v>5.5768058612169671E-4</v>
      </c>
      <c r="S152" s="1">
        <f t="shared" si="25"/>
        <v>4.0705811524605604E-4</v>
      </c>
      <c r="T152" s="1">
        <f t="shared" si="26"/>
        <v>2.6795742267474127E-4</v>
      </c>
      <c r="U152" s="1">
        <f t="shared" si="27"/>
        <v>3.0237775707228512E-4</v>
      </c>
      <c r="V152" s="1">
        <f t="shared" si="28"/>
        <v>2.0410982066669796E-4</v>
      </c>
      <c r="W152" s="1">
        <f t="shared" si="29"/>
        <v>4.5560142880422182E-4</v>
      </c>
    </row>
    <row r="153" spans="1:23" x14ac:dyDescent="0.25">
      <c r="A153" s="1">
        <v>18.625</v>
      </c>
      <c r="B153" s="1">
        <f>STDEV('ID-11'!B160,'ID-13'!B160,'ID-14'!B160,'ID-15'!B160,'ID-24'!B160,'ID-26'!B160,'ID-29'!B160,'ID-30'!B160,'ID-32'!B160,'ID-33'!B160,'ID-34'!B160,'ID-37'!B160,'ID-38'!B160,'ID-39'!B160,'ID-40'!B160,'ID-44'!B160,'ID-45'!B160,'ID-53'!B160,'ID-57'!B160,'ID-59'!B160,'ID-70'!B160,'ID-71'!B160)</f>
        <v>1.365774209575616</v>
      </c>
      <c r="C153" s="1">
        <f>STDEV('ID-08'!B160,'ID-09'!B160,'ID-11'!C160,'ID-14'!C160,'ID-18'!B160,'ID-24'!C160,'ID-26'!C160,'ID-29'!C160,'ID-30'!C160,'ID-34'!C160,'ID-36'!B160,'ID-38'!C160,'ID-39'!C160,'ID-40'!C160,'ID-44'!C160,'ID-45'!C160,'ID-57'!C160,'ID-59'!C160)</f>
        <v>0.68879796978273</v>
      </c>
      <c r="D153" s="1">
        <f>STDEV('ID-13'!C160,'ID-14'!D160,'ID-15'!C160,'ID-16'!B160,'ID-18'!C160,'ID-26'!D160,'ID-29'!D160,'ID-30'!D160,'ID-33'!C160,'ID-34'!D160,'ID-36'!C160,'ID-37'!C160,'ID-38'!D160,'ID-39'!D160,'ID-40'!D160,'ID-45'!D160,'ID-59'!D160,'ID-71'!C160)</f>
        <v>1.5324926142954884</v>
      </c>
      <c r="E153" s="1">
        <f>STDEV('ID-03'!B160,'ID-09'!C160,'ID-13'!D160,'ID-15'!D160,'ID-16'!C160,'ID-18'!D160,'ID-24'!D160,'ID-29'!E160,'ID-30'!E160,'ID-33'!D160,'ID-34'!E160,'ID-36'!D160,'ID-38'!E160,'ID-39'!E160,'ID-40'!E160,'ID-44'!D160,'ID-45'!E160,'ID-57'!D160,'ID-70'!C160,'ID-71'!D160)</f>
        <v>1.6803188137021736</v>
      </c>
      <c r="F153" s="1">
        <f>STDEV('ID-01'!B160,'ID-02'!B160,'ID-03'!C160,'ID-06'!B160,'ID-08'!C160,'ID-09'!D160,'ID-12'!B160,'ID-16'!D160,'ID-18'!E160,'ID-24'!E160,'ID-29'!F160,'ID-33'!E160,'ID-34'!F160,'ID-36'!E160,'ID-38'!F160,'ID-39'!F160,'ID-40'!F160,'ID-45'!F160,'ID-53'!C160,'ID-54'!B160,'ID-57'!E160,'ID-71'!E160)</f>
        <v>3.3550940843714208</v>
      </c>
      <c r="G153" s="1">
        <f>STDEV('ID-01'!C160,'ID-02'!C160,'ID-03'!D160,'ID-07'!B160,'ID-08'!D160,'ID-11'!D160,'ID-18'!F160,'ID-24'!F160,'ID-29'!G160,'ID-31'!B160,'ID-33'!F160,'ID-34'!G160,'ID-36'!F160,'ID-39'!G160,'ID-40'!G160,'ID-44'!E160,'ID-45'!G160,'ID-50'!B160,'ID-53'!D160,'ID-54'!C160,'ID-57'!F160,'ID-59'!E160,'ID-70'!D160,'ID-71'!F160)</f>
        <v>2.4260257878134994</v>
      </c>
      <c r="H153" s="1">
        <f>STDEV('ID-03'!E160,'ID-11'!E160,'ID-13'!E160,'ID-15'!E160,'ID-16'!E160,'ID-18'!G160,'ID-24'!G160,'ID-29'!H160,'ID-30'!F160,'ID-31'!C160,'ID-33'!G160,'ID-34'!H160,'ID-40'!H160,'ID-44'!F160,'ID-45'!H160,'ID-54'!D160,'ID-57'!G160,'ID-59'!F160,'ID-70'!E160,'ID-71'!G160)</f>
        <v>1.5830544290748143</v>
      </c>
      <c r="I153" s="1">
        <f>STDEV('ID-12'!C160,'ID-18'!H160,'ID-24'!H160,'ID-29'!I160,'ID-40'!I160,'ID-44'!G160,'ID-45'!I160,'ID-59'!G160)</f>
        <v>1.8101743498113483</v>
      </c>
      <c r="J153" s="1">
        <f>STDEV('ID-31'!D160,'ID-40'!J160,'ID-44'!H160,'ID-45'!J160,'ID-57'!H160)</f>
        <v>1.2464515269653151</v>
      </c>
      <c r="K153" s="1">
        <f>STDEV('ID-26'!E160,'ID-31'!E160,'ID-34'!I160,'ID-36'!G160,'ID-40'!K160,'ID-44'!I160,'ID-57'!I160)</f>
        <v>2.732591689856267</v>
      </c>
      <c r="M153" s="1">
        <v>18.625</v>
      </c>
      <c r="N153" s="70">
        <f t="shared" si="20"/>
        <v>2.2753798331529764E-4</v>
      </c>
      <c r="O153" s="1">
        <f t="shared" si="21"/>
        <v>1.1475374176580282E-4</v>
      </c>
      <c r="P153" s="1">
        <f t="shared" si="22"/>
        <v>2.553132695416284E-4</v>
      </c>
      <c r="Q153" s="1">
        <f t="shared" si="23"/>
        <v>2.7994111436278212E-4</v>
      </c>
      <c r="R153" s="1">
        <f t="shared" si="24"/>
        <v>5.5895867445627872E-4</v>
      </c>
      <c r="S153" s="1">
        <f t="shared" si="25"/>
        <v>4.0417589624972905E-4</v>
      </c>
      <c r="T153" s="1">
        <f t="shared" si="26"/>
        <v>2.637368678838641E-4</v>
      </c>
      <c r="U153" s="1">
        <f t="shared" si="27"/>
        <v>3.0157504667857062E-4</v>
      </c>
      <c r="V153" s="1">
        <f t="shared" si="28"/>
        <v>2.0765882439242151E-4</v>
      </c>
      <c r="W153" s="1">
        <f t="shared" si="29"/>
        <v>4.5524977553005409E-4</v>
      </c>
    </row>
    <row r="154" spans="1:23" x14ac:dyDescent="0.25">
      <c r="A154" s="1">
        <v>18.75</v>
      </c>
      <c r="B154" s="1">
        <f>STDEV('ID-11'!B161,'ID-13'!B161,'ID-14'!B161,'ID-15'!B161,'ID-24'!B161,'ID-26'!B161,'ID-29'!B161,'ID-30'!B161,'ID-32'!B161,'ID-33'!B161,'ID-34'!B161,'ID-37'!B161,'ID-38'!B161,'ID-39'!B161,'ID-40'!B161,'ID-44'!B161,'ID-45'!B161,'ID-53'!B161,'ID-57'!B161,'ID-59'!B161,'ID-70'!B161,'ID-71'!B161)</f>
        <v>1.3812684401348276</v>
      </c>
      <c r="C154" s="1">
        <f>STDEV('ID-08'!B161,'ID-09'!B161,'ID-11'!C161,'ID-14'!C161,'ID-18'!B161,'ID-24'!C161,'ID-26'!C161,'ID-29'!C161,'ID-30'!C161,'ID-34'!C161,'ID-36'!B161,'ID-38'!C161,'ID-39'!C161,'ID-40'!C161,'ID-44'!C161,'ID-45'!C161,'ID-57'!C161,'ID-59'!C161)</f>
        <v>0.70581074557855683</v>
      </c>
      <c r="D154" s="1">
        <f>STDEV('ID-13'!C161,'ID-14'!D161,'ID-15'!C161,'ID-16'!B161,'ID-18'!C161,'ID-26'!D161,'ID-29'!D161,'ID-30'!D161,'ID-33'!C161,'ID-34'!D161,'ID-36'!C161,'ID-37'!C161,'ID-38'!D161,'ID-39'!D161,'ID-40'!D161,'ID-45'!D161,'ID-59'!D161,'ID-71'!C161)</f>
        <v>1.5059913660073569</v>
      </c>
      <c r="E154" s="1">
        <f>STDEV('ID-03'!B161,'ID-09'!C161,'ID-13'!D161,'ID-15'!D161,'ID-16'!C161,'ID-18'!D161,'ID-24'!D161,'ID-29'!E161,'ID-30'!E161,'ID-33'!D161,'ID-34'!E161,'ID-36'!D161,'ID-38'!E161,'ID-39'!E161,'ID-40'!E161,'ID-44'!D161,'ID-45'!E161,'ID-57'!D161,'ID-70'!C161,'ID-71'!D161)</f>
        <v>1.7115614857614787</v>
      </c>
      <c r="F154" s="1">
        <f>STDEV('ID-01'!B161,'ID-02'!B161,'ID-03'!C161,'ID-06'!B161,'ID-08'!C161,'ID-09'!D161,'ID-12'!B161,'ID-16'!D161,'ID-18'!E161,'ID-24'!E161,'ID-29'!F161,'ID-33'!E161,'ID-34'!F161,'ID-36'!E161,'ID-38'!F161,'ID-39'!F161,'ID-40'!F161,'ID-45'!F161,'ID-53'!C161,'ID-54'!B161,'ID-57'!E161,'ID-71'!E161)</f>
        <v>3.3397771167091044</v>
      </c>
      <c r="G154" s="1">
        <f>STDEV('ID-01'!C161,'ID-02'!C161,'ID-03'!D161,'ID-07'!B161,'ID-08'!D161,'ID-11'!D161,'ID-18'!F161,'ID-24'!F161,'ID-29'!G161,'ID-31'!B161,'ID-33'!F161,'ID-34'!G161,'ID-36'!F161,'ID-39'!G161,'ID-40'!G161,'ID-44'!E161,'ID-45'!G161,'ID-50'!B161,'ID-53'!D161,'ID-54'!C161,'ID-57'!F161,'ID-59'!E161,'ID-70'!D161,'ID-71'!F161)</f>
        <v>2.4310077446641243</v>
      </c>
      <c r="H154" s="1">
        <f>STDEV('ID-03'!E161,'ID-11'!E161,'ID-13'!E161,'ID-15'!E161,'ID-16'!E161,'ID-18'!G161,'ID-24'!G161,'ID-29'!H161,'ID-30'!F161,'ID-31'!C161,'ID-33'!G161,'ID-34'!H161,'ID-40'!H161,'ID-44'!F161,'ID-45'!H161,'ID-54'!D161,'ID-57'!G161,'ID-59'!F161,'ID-70'!E161,'ID-71'!G161)</f>
        <v>1.5572503505835198</v>
      </c>
      <c r="I154" s="1">
        <f>STDEV('ID-12'!C161,'ID-18'!H161,'ID-24'!H161,'ID-29'!I161,'ID-40'!I161,'ID-44'!G161,'ID-45'!I161,'ID-59'!G161)</f>
        <v>1.7901011306196133</v>
      </c>
      <c r="J154" s="1">
        <f>STDEV('ID-31'!D161,'ID-40'!J161,'ID-44'!H161,'ID-45'!J161,'ID-57'!H161)</f>
        <v>1.2384508831633665</v>
      </c>
      <c r="K154" s="1">
        <f>STDEV('ID-26'!E161,'ID-31'!E161,'ID-34'!I161,'ID-36'!G161,'ID-40'!K161,'ID-44'!I161,'ID-57'!I161)</f>
        <v>2.7735415588854777</v>
      </c>
      <c r="M154" s="1">
        <v>18.75</v>
      </c>
      <c r="N154" s="70">
        <f t="shared" si="20"/>
        <v>2.3011932212646229E-4</v>
      </c>
      <c r="O154" s="1">
        <f t="shared" si="21"/>
        <v>1.1758807021338758E-4</v>
      </c>
      <c r="P154" s="1">
        <f t="shared" si="22"/>
        <v>2.508981615768257E-4</v>
      </c>
      <c r="Q154" s="1">
        <f t="shared" si="23"/>
        <v>2.8514614352786235E-4</v>
      </c>
      <c r="R154" s="1">
        <f t="shared" si="24"/>
        <v>5.5640686764373687E-4</v>
      </c>
      <c r="S154" s="1">
        <f t="shared" si="25"/>
        <v>4.0500589026104311E-4</v>
      </c>
      <c r="T154" s="1">
        <f t="shared" si="26"/>
        <v>2.5943790840721442E-4</v>
      </c>
      <c r="U154" s="1">
        <f t="shared" si="27"/>
        <v>2.9823084836122759E-4</v>
      </c>
      <c r="V154" s="1">
        <f t="shared" si="28"/>
        <v>2.0632591713501687E-4</v>
      </c>
      <c r="W154" s="1">
        <f t="shared" si="29"/>
        <v>4.620720237103206E-4</v>
      </c>
    </row>
    <row r="155" spans="1:23" x14ac:dyDescent="0.25">
      <c r="A155" s="1">
        <v>18.875</v>
      </c>
      <c r="B155" s="1">
        <f>STDEV('ID-11'!B162,'ID-13'!B162,'ID-14'!B162,'ID-15'!B162,'ID-24'!B162,'ID-26'!B162,'ID-29'!B162,'ID-30'!B162,'ID-32'!B162,'ID-33'!B162,'ID-34'!B162,'ID-37'!B162,'ID-38'!B162,'ID-39'!B162,'ID-40'!B162,'ID-44'!B162,'ID-45'!B162,'ID-53'!B162,'ID-57'!B162,'ID-59'!B162,'ID-70'!B162,'ID-71'!B162)</f>
        <v>1.3902222893862357</v>
      </c>
      <c r="C155" s="1">
        <f>STDEV('ID-08'!B162,'ID-09'!B162,'ID-11'!C162,'ID-14'!C162,'ID-18'!B162,'ID-24'!C162,'ID-26'!C162,'ID-29'!C162,'ID-30'!C162,'ID-34'!C162,'ID-36'!B162,'ID-38'!C162,'ID-39'!C162,'ID-40'!C162,'ID-44'!C162,'ID-45'!C162,'ID-57'!C162,'ID-59'!C162)</f>
        <v>0.75206097752755408</v>
      </c>
      <c r="D155" s="1">
        <f>STDEV('ID-13'!C162,'ID-14'!D162,'ID-15'!C162,'ID-16'!B162,'ID-18'!C162,'ID-26'!D162,'ID-29'!D162,'ID-30'!D162,'ID-33'!C162,'ID-34'!D162,'ID-36'!C162,'ID-37'!C162,'ID-38'!D162,'ID-39'!D162,'ID-40'!D162,'ID-45'!D162,'ID-59'!D162,'ID-71'!C162)</f>
        <v>1.4898654601971584</v>
      </c>
      <c r="E155" s="1">
        <f>STDEV('ID-03'!B162,'ID-09'!C162,'ID-13'!D162,'ID-15'!D162,'ID-16'!C162,'ID-18'!D162,'ID-24'!D162,'ID-29'!E162,'ID-30'!E162,'ID-33'!D162,'ID-34'!E162,'ID-36'!D162,'ID-38'!E162,'ID-39'!E162,'ID-40'!E162,'ID-44'!D162,'ID-45'!E162,'ID-57'!D162,'ID-70'!C162,'ID-71'!D162)</f>
        <v>1.6815390385166977</v>
      </c>
      <c r="F155" s="1">
        <f>STDEV('ID-01'!B162,'ID-02'!B162,'ID-03'!C162,'ID-06'!B162,'ID-08'!C162,'ID-09'!D162,'ID-12'!B162,'ID-16'!D162,'ID-18'!E162,'ID-24'!E162,'ID-29'!F162,'ID-33'!E162,'ID-34'!F162,'ID-36'!E162,'ID-38'!F162,'ID-39'!F162,'ID-40'!F162,'ID-45'!F162,'ID-53'!C162,'ID-54'!B162,'ID-57'!E162,'ID-71'!E162)</f>
        <v>3.2904912670821198</v>
      </c>
      <c r="G155" s="1">
        <f>STDEV('ID-01'!C162,'ID-02'!C162,'ID-03'!D162,'ID-07'!B162,'ID-08'!D162,'ID-11'!D162,'ID-18'!F162,'ID-24'!F162,'ID-29'!G162,'ID-31'!B162,'ID-33'!F162,'ID-34'!G162,'ID-36'!F162,'ID-39'!G162,'ID-40'!G162,'ID-44'!E162,'ID-45'!G162,'ID-50'!B162,'ID-53'!D162,'ID-54'!C162,'ID-57'!F162,'ID-59'!E162,'ID-70'!D162,'ID-71'!F162)</f>
        <v>2.4214703802085711</v>
      </c>
      <c r="H155" s="1">
        <f>STDEV('ID-03'!E162,'ID-11'!E162,'ID-13'!E162,'ID-15'!E162,'ID-16'!E162,'ID-18'!G162,'ID-24'!G162,'ID-29'!H162,'ID-30'!F162,'ID-31'!C162,'ID-33'!G162,'ID-34'!H162,'ID-40'!H162,'ID-44'!F162,'ID-45'!H162,'ID-54'!D162,'ID-57'!G162,'ID-59'!F162,'ID-70'!E162,'ID-71'!G162)</f>
        <v>1.5561188670323969</v>
      </c>
      <c r="I155" s="1">
        <f>STDEV('ID-12'!C162,'ID-18'!H162,'ID-24'!H162,'ID-29'!I162,'ID-40'!I162,'ID-44'!G162,'ID-45'!I162,'ID-59'!G162)</f>
        <v>1.7942940299520158</v>
      </c>
      <c r="J155" s="1">
        <f>STDEV('ID-31'!D162,'ID-40'!J162,'ID-44'!H162,'ID-45'!J162,'ID-57'!H162)</f>
        <v>1.2357837604239312</v>
      </c>
      <c r="K155" s="1">
        <f>STDEV('ID-26'!E162,'ID-31'!E162,'ID-34'!I162,'ID-36'!G162,'ID-40'!K162,'ID-44'!I162,'ID-57'!I162)</f>
        <v>2.7900048478296031</v>
      </c>
      <c r="M155" s="1">
        <v>18.875</v>
      </c>
      <c r="N155" s="70">
        <f t="shared" si="20"/>
        <v>2.316110334117469E-4</v>
      </c>
      <c r="O155" s="1">
        <f t="shared" si="21"/>
        <v>1.2529335885609052E-4</v>
      </c>
      <c r="P155" s="1">
        <f t="shared" si="22"/>
        <v>2.4821158566884662E-4</v>
      </c>
      <c r="Q155" s="1">
        <f t="shared" si="23"/>
        <v>2.8014440381688186E-4</v>
      </c>
      <c r="R155" s="1">
        <f t="shared" si="24"/>
        <v>5.4819584509588121E-4</v>
      </c>
      <c r="S155" s="1">
        <f t="shared" si="25"/>
        <v>4.0341696534274799E-4</v>
      </c>
      <c r="T155" s="1">
        <f t="shared" si="26"/>
        <v>2.5924940324759734E-4</v>
      </c>
      <c r="U155" s="1">
        <f t="shared" si="27"/>
        <v>2.9892938539000585E-4</v>
      </c>
      <c r="V155" s="1">
        <f t="shared" si="28"/>
        <v>2.0588157448662696E-4</v>
      </c>
      <c r="W155" s="1">
        <f t="shared" si="29"/>
        <v>4.6481480764841193E-4</v>
      </c>
    </row>
    <row r="156" spans="1:23" x14ac:dyDescent="0.25">
      <c r="A156" s="1">
        <v>19</v>
      </c>
      <c r="B156" s="1">
        <f>STDEV('ID-11'!B163,'ID-13'!B163,'ID-14'!B163,'ID-15'!B163,'ID-24'!B163,'ID-26'!B163,'ID-29'!B163,'ID-30'!B163,'ID-32'!B163,'ID-33'!B163,'ID-34'!B163,'ID-37'!B163,'ID-38'!B163,'ID-39'!B163,'ID-40'!B163,'ID-44'!B163,'ID-45'!B163,'ID-53'!B163,'ID-57'!B163,'ID-59'!B163,'ID-70'!B163,'ID-71'!B163)</f>
        <v>1.3852709831121435</v>
      </c>
      <c r="C156" s="1">
        <f>STDEV('ID-08'!B163,'ID-09'!B163,'ID-11'!C163,'ID-14'!C163,'ID-18'!B163,'ID-24'!C163,'ID-26'!C163,'ID-29'!C163,'ID-30'!C163,'ID-34'!C163,'ID-36'!B163,'ID-38'!C163,'ID-39'!C163,'ID-40'!C163,'ID-44'!C163,'ID-45'!C163,'ID-57'!C163,'ID-59'!C163)</f>
        <v>0.77201113799284005</v>
      </c>
      <c r="D156" s="1">
        <f>STDEV('ID-13'!C163,'ID-14'!D163,'ID-15'!C163,'ID-16'!B163,'ID-18'!C163,'ID-26'!D163,'ID-29'!D163,'ID-30'!D163,'ID-33'!C163,'ID-34'!D163,'ID-36'!C163,'ID-37'!C163,'ID-38'!D163,'ID-39'!D163,'ID-40'!D163,'ID-45'!D163,'ID-59'!D163,'ID-71'!C163)</f>
        <v>1.4786312382936473</v>
      </c>
      <c r="E156" s="1">
        <f>STDEV('ID-03'!B163,'ID-09'!C163,'ID-13'!D163,'ID-15'!D163,'ID-16'!C163,'ID-18'!D163,'ID-24'!D163,'ID-29'!E163,'ID-30'!E163,'ID-33'!D163,'ID-34'!E163,'ID-36'!D163,'ID-38'!E163,'ID-39'!E163,'ID-40'!E163,'ID-44'!D163,'ID-45'!E163,'ID-57'!D163,'ID-70'!C163,'ID-71'!D163)</f>
        <v>1.6801969243331487</v>
      </c>
      <c r="F156" s="1">
        <f>STDEV('ID-01'!B163,'ID-02'!B163,'ID-03'!C163,'ID-06'!B163,'ID-08'!C163,'ID-09'!D163,'ID-12'!B163,'ID-16'!D163,'ID-18'!E163,'ID-24'!E163,'ID-29'!F163,'ID-33'!E163,'ID-34'!F163,'ID-36'!E163,'ID-38'!F163,'ID-39'!F163,'ID-40'!F163,'ID-45'!F163,'ID-53'!C163,'ID-54'!B163,'ID-57'!E163,'ID-71'!E163)</f>
        <v>3.2193188682437475</v>
      </c>
      <c r="G156" s="1">
        <f>STDEV('ID-01'!C163,'ID-02'!C163,'ID-03'!D163,'ID-07'!B163,'ID-08'!D163,'ID-11'!D163,'ID-18'!F163,'ID-24'!F163,'ID-29'!G163,'ID-31'!B163,'ID-33'!F163,'ID-34'!G163,'ID-36'!F163,'ID-39'!G163,'ID-40'!G163,'ID-44'!E163,'ID-45'!G163,'ID-50'!B163,'ID-53'!D163,'ID-54'!C163,'ID-57'!F163,'ID-59'!E163,'ID-70'!D163,'ID-71'!F163)</f>
        <v>2.4092441609072122</v>
      </c>
      <c r="H156" s="1">
        <f>STDEV('ID-03'!E163,'ID-11'!E163,'ID-13'!E163,'ID-15'!E163,'ID-16'!E163,'ID-18'!G163,'ID-24'!G163,'ID-29'!H163,'ID-30'!F163,'ID-31'!C163,'ID-33'!G163,'ID-34'!H163,'ID-40'!H163,'ID-44'!F163,'ID-45'!H163,'ID-54'!D163,'ID-57'!G163,'ID-59'!F163,'ID-70'!E163,'ID-71'!G163)</f>
        <v>1.5588554721685952</v>
      </c>
      <c r="I156" s="1">
        <f>STDEV('ID-12'!C163,'ID-18'!H163,'ID-24'!H163,'ID-29'!I163,'ID-40'!I163,'ID-44'!G163,'ID-45'!I163,'ID-59'!G163)</f>
        <v>1.8287966622680814</v>
      </c>
      <c r="J156" s="1">
        <f>STDEV('ID-31'!D163,'ID-40'!J163,'ID-44'!H163,'ID-45'!J163,'ID-57'!H163)</f>
        <v>1.2564201125968233</v>
      </c>
      <c r="K156" s="1">
        <f>STDEV('ID-26'!E163,'ID-31'!E163,'ID-34'!I163,'ID-36'!G163,'ID-40'!K163,'ID-44'!I163,'ID-57'!I163)</f>
        <v>2.853350224647222</v>
      </c>
      <c r="M156" s="1">
        <v>19</v>
      </c>
      <c r="N156" s="70">
        <f t="shared" si="20"/>
        <v>2.3078614578648311E-4</v>
      </c>
      <c r="O156" s="1">
        <f t="shared" si="21"/>
        <v>1.2861705558960717E-4</v>
      </c>
      <c r="P156" s="1">
        <f t="shared" si="22"/>
        <v>2.4633996429972166E-4</v>
      </c>
      <c r="Q156" s="1">
        <f t="shared" si="23"/>
        <v>2.7992080759390258E-4</v>
      </c>
      <c r="R156" s="1">
        <f t="shared" si="24"/>
        <v>5.3633852344940841E-4</v>
      </c>
      <c r="S156" s="1">
        <f t="shared" si="25"/>
        <v>4.0138007720714157E-4</v>
      </c>
      <c r="T156" s="1">
        <f t="shared" si="26"/>
        <v>2.5970532166328796E-4</v>
      </c>
      <c r="U156" s="1">
        <f t="shared" si="27"/>
        <v>3.0467752393386238E-4</v>
      </c>
      <c r="V156" s="1">
        <f t="shared" si="28"/>
        <v>2.0931959075863078E-4</v>
      </c>
      <c r="W156" s="1">
        <f t="shared" si="29"/>
        <v>4.753681474262272E-4</v>
      </c>
    </row>
    <row r="157" spans="1:23" x14ac:dyDescent="0.25">
      <c r="A157" s="1">
        <v>19.125</v>
      </c>
      <c r="B157" s="1">
        <f>STDEV('ID-11'!B164,'ID-13'!B164,'ID-14'!B164,'ID-15'!B164,'ID-24'!B164,'ID-26'!B164,'ID-29'!B164,'ID-30'!B164,'ID-32'!B164,'ID-33'!B164,'ID-34'!B164,'ID-37'!B164,'ID-38'!B164,'ID-39'!B164,'ID-40'!B164,'ID-44'!B164,'ID-45'!B164,'ID-53'!B164,'ID-57'!B164,'ID-59'!B164,'ID-70'!B164,'ID-71'!B164)</f>
        <v>1.3955081891183747</v>
      </c>
      <c r="C157" s="1">
        <f>STDEV('ID-08'!B164,'ID-09'!B164,'ID-11'!C164,'ID-14'!C164,'ID-18'!B164,'ID-24'!C164,'ID-26'!C164,'ID-29'!C164,'ID-30'!C164,'ID-34'!C164,'ID-36'!B164,'ID-38'!C164,'ID-39'!C164,'ID-40'!C164,'ID-44'!C164,'ID-45'!C164,'ID-57'!C164,'ID-59'!C164)</f>
        <v>0.7685396444764645</v>
      </c>
      <c r="D157" s="1">
        <f>STDEV('ID-13'!C164,'ID-14'!D164,'ID-15'!C164,'ID-16'!B164,'ID-18'!C164,'ID-26'!D164,'ID-29'!D164,'ID-30'!D164,'ID-33'!C164,'ID-34'!D164,'ID-36'!C164,'ID-37'!C164,'ID-38'!D164,'ID-39'!D164,'ID-40'!D164,'ID-45'!D164,'ID-59'!D164,'ID-71'!C164)</f>
        <v>1.5099159421741788</v>
      </c>
      <c r="E157" s="1">
        <f>STDEV('ID-03'!B164,'ID-09'!C164,'ID-13'!D164,'ID-15'!D164,'ID-16'!C164,'ID-18'!D164,'ID-24'!D164,'ID-29'!E164,'ID-30'!E164,'ID-33'!D164,'ID-34'!E164,'ID-36'!D164,'ID-38'!E164,'ID-39'!E164,'ID-40'!E164,'ID-44'!D164,'ID-45'!E164,'ID-57'!D164,'ID-70'!C164,'ID-71'!D164)</f>
        <v>1.7403824179219434</v>
      </c>
      <c r="F157" s="1">
        <f>STDEV('ID-01'!B164,'ID-02'!B164,'ID-03'!C164,'ID-06'!B164,'ID-08'!C164,'ID-09'!D164,'ID-12'!B164,'ID-16'!D164,'ID-18'!E164,'ID-24'!E164,'ID-29'!F164,'ID-33'!E164,'ID-34'!F164,'ID-36'!E164,'ID-38'!F164,'ID-39'!F164,'ID-40'!F164,'ID-45'!F164,'ID-53'!C164,'ID-54'!B164,'ID-57'!E164,'ID-71'!E164)</f>
        <v>3.209786439855669</v>
      </c>
      <c r="G157" s="1">
        <f>STDEV('ID-01'!C164,'ID-02'!C164,'ID-03'!D164,'ID-07'!B164,'ID-08'!D164,'ID-11'!D164,'ID-18'!F164,'ID-24'!F164,'ID-29'!G164,'ID-31'!B164,'ID-33'!F164,'ID-34'!G164,'ID-36'!F164,'ID-39'!G164,'ID-40'!G164,'ID-44'!E164,'ID-45'!G164,'ID-50'!B164,'ID-53'!D164,'ID-54'!C164,'ID-57'!F164,'ID-59'!E164,'ID-70'!D164,'ID-71'!F164)</f>
        <v>2.393181892920643</v>
      </c>
      <c r="H157" s="1">
        <f>STDEV('ID-03'!E164,'ID-11'!E164,'ID-13'!E164,'ID-15'!E164,'ID-16'!E164,'ID-18'!G164,'ID-24'!G164,'ID-29'!H164,'ID-30'!F164,'ID-31'!C164,'ID-33'!G164,'ID-34'!H164,'ID-40'!H164,'ID-44'!F164,'ID-45'!H164,'ID-54'!D164,'ID-57'!G164,'ID-59'!F164,'ID-70'!E164,'ID-71'!G164)</f>
        <v>1.5687223365510392</v>
      </c>
      <c r="I157" s="1">
        <f>STDEV('ID-12'!C164,'ID-18'!H164,'ID-24'!H164,'ID-29'!I164,'ID-40'!I164,'ID-44'!G164,'ID-45'!I164,'ID-59'!G164)</f>
        <v>1.8244556250801756</v>
      </c>
      <c r="J157" s="1">
        <f>STDEV('ID-31'!D164,'ID-40'!J164,'ID-44'!H164,'ID-45'!J164,'ID-57'!H164)</f>
        <v>1.2586729977258613</v>
      </c>
      <c r="K157" s="1">
        <f>STDEV('ID-26'!E164,'ID-31'!E164,'ID-34'!I164,'ID-36'!G164,'ID-40'!K164,'ID-44'!I164,'ID-57'!I164)</f>
        <v>2.8431148286017809</v>
      </c>
      <c r="M157" s="1">
        <v>19.125</v>
      </c>
      <c r="N157" s="70">
        <f t="shared" si="20"/>
        <v>2.3249166430712126E-4</v>
      </c>
      <c r="O157" s="1">
        <f t="shared" si="21"/>
        <v>1.2803870476977899E-4</v>
      </c>
      <c r="P157" s="1">
        <f t="shared" si="22"/>
        <v>2.5155199596621822E-4</v>
      </c>
      <c r="Q157" s="1">
        <f t="shared" si="23"/>
        <v>2.8994771082579577E-4</v>
      </c>
      <c r="R157" s="1">
        <f t="shared" si="24"/>
        <v>5.3475042087995455E-4</v>
      </c>
      <c r="S157" s="1">
        <f t="shared" si="25"/>
        <v>3.9870410336057915E-4</v>
      </c>
      <c r="T157" s="1">
        <f t="shared" si="26"/>
        <v>2.6134914126940315E-4</v>
      </c>
      <c r="U157" s="1">
        <f t="shared" si="27"/>
        <v>3.0395430713835728E-4</v>
      </c>
      <c r="V157" s="1">
        <f t="shared" si="28"/>
        <v>2.0969492142112851E-4</v>
      </c>
      <c r="W157" s="1">
        <f t="shared" si="29"/>
        <v>4.7366293044505674E-4</v>
      </c>
    </row>
    <row r="158" spans="1:23" x14ac:dyDescent="0.25">
      <c r="A158" s="1">
        <v>19.25</v>
      </c>
      <c r="B158" s="1">
        <f>STDEV('ID-11'!B165,'ID-13'!B165,'ID-14'!B165,'ID-15'!B165,'ID-24'!B165,'ID-26'!B165,'ID-29'!B165,'ID-30'!B165,'ID-32'!B165,'ID-33'!B165,'ID-34'!B165,'ID-37'!B165,'ID-38'!B165,'ID-39'!B165,'ID-40'!B165,'ID-44'!B165,'ID-45'!B165,'ID-53'!B165,'ID-57'!B165,'ID-59'!B165,'ID-70'!B165,'ID-71'!B165)</f>
        <v>1.4161081602635803</v>
      </c>
      <c r="C158" s="1">
        <f>STDEV('ID-08'!B165,'ID-09'!B165,'ID-11'!C165,'ID-14'!C165,'ID-18'!B165,'ID-24'!C165,'ID-26'!C165,'ID-29'!C165,'ID-30'!C165,'ID-34'!C165,'ID-36'!B165,'ID-38'!C165,'ID-39'!C165,'ID-40'!C165,'ID-44'!C165,'ID-45'!C165,'ID-57'!C165,'ID-59'!C165)</f>
        <v>0.73760457019410131</v>
      </c>
      <c r="D158" s="1">
        <f>STDEV('ID-13'!C165,'ID-14'!D165,'ID-15'!C165,'ID-16'!B165,'ID-18'!C165,'ID-26'!D165,'ID-29'!D165,'ID-30'!D165,'ID-33'!C165,'ID-34'!D165,'ID-36'!C165,'ID-37'!C165,'ID-38'!D165,'ID-39'!D165,'ID-40'!D165,'ID-45'!D165,'ID-59'!D165,'ID-71'!C165)</f>
        <v>1.5042776808942846</v>
      </c>
      <c r="E158" s="1">
        <f>STDEV('ID-03'!B165,'ID-09'!C165,'ID-13'!D165,'ID-15'!D165,'ID-16'!C165,'ID-18'!D165,'ID-24'!D165,'ID-29'!E165,'ID-30'!E165,'ID-33'!D165,'ID-34'!E165,'ID-36'!D165,'ID-38'!E165,'ID-39'!E165,'ID-40'!E165,'ID-44'!D165,'ID-45'!E165,'ID-57'!D165,'ID-70'!C165,'ID-71'!D165)</f>
        <v>1.7201928068133521</v>
      </c>
      <c r="F158" s="1">
        <f>STDEV('ID-01'!B165,'ID-02'!B165,'ID-03'!C165,'ID-06'!B165,'ID-08'!C165,'ID-09'!D165,'ID-12'!B165,'ID-16'!D165,'ID-18'!E165,'ID-24'!E165,'ID-29'!F165,'ID-33'!E165,'ID-34'!F165,'ID-36'!E165,'ID-38'!F165,'ID-39'!F165,'ID-40'!F165,'ID-45'!F165,'ID-53'!C165,'ID-54'!B165,'ID-57'!E165,'ID-71'!E165)</f>
        <v>2.7578987415308287</v>
      </c>
      <c r="G158" s="1">
        <f>STDEV('ID-01'!C165,'ID-02'!C165,'ID-03'!D165,'ID-07'!B165,'ID-08'!D165,'ID-11'!D165,'ID-18'!F165,'ID-24'!F165,'ID-29'!G165,'ID-31'!B165,'ID-33'!F165,'ID-34'!G165,'ID-36'!F165,'ID-39'!G165,'ID-40'!G165,'ID-44'!E165,'ID-45'!G165,'ID-50'!B165,'ID-53'!D165,'ID-54'!C165,'ID-57'!F165,'ID-59'!E165,'ID-70'!D165,'ID-71'!F165)</f>
        <v>2.3865526518532643</v>
      </c>
      <c r="H158" s="1">
        <f>STDEV('ID-03'!E165,'ID-11'!E165,'ID-13'!E165,'ID-15'!E165,'ID-16'!E165,'ID-18'!G165,'ID-24'!G165,'ID-29'!H165,'ID-30'!F165,'ID-31'!C165,'ID-33'!G165,'ID-34'!H165,'ID-40'!H165,'ID-44'!F165,'ID-45'!H165,'ID-54'!D165,'ID-57'!G165,'ID-59'!F165,'ID-70'!E165,'ID-71'!G165)</f>
        <v>1.5604257050664245</v>
      </c>
      <c r="I158" s="1">
        <f>STDEV('ID-12'!C165,'ID-18'!H165,'ID-24'!H165,'ID-29'!I165,'ID-40'!I165,'ID-44'!G165,'ID-45'!I165,'ID-59'!G165)</f>
        <v>1.8120442398009042</v>
      </c>
      <c r="J158" s="1">
        <f>STDEV('ID-31'!D165,'ID-40'!J165,'ID-44'!H165,'ID-45'!J165,'ID-57'!H165)</f>
        <v>1.2791883456222146</v>
      </c>
      <c r="K158" s="1">
        <f>STDEV('ID-26'!E165,'ID-31'!E165,'ID-34'!I165,'ID-36'!G165,'ID-40'!K165,'ID-44'!I165,'ID-57'!I165)</f>
        <v>2.8559902503564913</v>
      </c>
      <c r="M158" s="1">
        <v>19.25</v>
      </c>
      <c r="N158" s="70">
        <f t="shared" si="20"/>
        <v>2.3592361949991249E-4</v>
      </c>
      <c r="O158" s="1">
        <f t="shared" si="21"/>
        <v>1.2288492139433729E-4</v>
      </c>
      <c r="P158" s="1">
        <f t="shared" si="22"/>
        <v>2.5061266163698781E-4</v>
      </c>
      <c r="Q158" s="1">
        <f t="shared" si="23"/>
        <v>2.8658412161510448E-4</v>
      </c>
      <c r="R158" s="1">
        <f t="shared" si="24"/>
        <v>4.5946593033903611E-4</v>
      </c>
      <c r="S158" s="1">
        <f t="shared" si="25"/>
        <v>3.9759967179875383E-4</v>
      </c>
      <c r="T158" s="1">
        <f t="shared" si="26"/>
        <v>2.5996692246406633E-4</v>
      </c>
      <c r="U158" s="1">
        <f t="shared" si="27"/>
        <v>3.0188657035083065E-4</v>
      </c>
      <c r="V158" s="1">
        <f t="shared" si="28"/>
        <v>2.1311277838066098E-4</v>
      </c>
      <c r="W158" s="1">
        <f t="shared" si="29"/>
        <v>4.758079757093915E-4</v>
      </c>
    </row>
    <row r="159" spans="1:23" x14ac:dyDescent="0.25">
      <c r="A159" s="1">
        <v>19.375</v>
      </c>
      <c r="B159" s="1">
        <f>STDEV('ID-11'!B166,'ID-13'!B166,'ID-14'!B166,'ID-15'!B166,'ID-24'!B166,'ID-26'!B166,'ID-29'!B166,'ID-30'!B166,'ID-32'!B166,'ID-33'!B166,'ID-34'!B166,'ID-37'!B166,'ID-38'!B166,'ID-39'!B166,'ID-40'!B166,'ID-44'!B166,'ID-45'!B166,'ID-53'!B166,'ID-57'!B166,'ID-59'!B166,'ID-70'!B166,'ID-71'!B166)</f>
        <v>1.4327225050763439</v>
      </c>
      <c r="C159" s="1">
        <f>STDEV('ID-08'!B166,'ID-09'!B166,'ID-11'!C166,'ID-14'!C166,'ID-18'!B166,'ID-24'!C166,'ID-26'!C166,'ID-29'!C166,'ID-30'!C166,'ID-34'!C166,'ID-36'!B166,'ID-38'!C166,'ID-39'!C166,'ID-40'!C166,'ID-44'!C166,'ID-45'!C166,'ID-57'!C166,'ID-59'!C166)</f>
        <v>0.72094162854163457</v>
      </c>
      <c r="D159" s="1">
        <f>STDEV('ID-13'!C166,'ID-14'!D166,'ID-15'!C166,'ID-16'!B166,'ID-18'!C166,'ID-26'!D166,'ID-29'!D166,'ID-30'!D166,'ID-33'!C166,'ID-34'!D166,'ID-36'!C166,'ID-37'!C166,'ID-38'!D166,'ID-39'!D166,'ID-40'!D166,'ID-45'!D166,'ID-59'!D166,'ID-71'!C166)</f>
        <v>1.5451642415652487</v>
      </c>
      <c r="E159" s="1">
        <f>STDEV('ID-03'!B166,'ID-09'!C166,'ID-13'!D166,'ID-15'!D166,'ID-16'!C166,'ID-18'!D166,'ID-24'!D166,'ID-29'!E166,'ID-30'!E166,'ID-33'!D166,'ID-34'!E166,'ID-36'!D166,'ID-38'!E166,'ID-39'!E166,'ID-40'!E166,'ID-44'!D166,'ID-45'!E166,'ID-57'!D166,'ID-70'!C166,'ID-71'!D166)</f>
        <v>1.7093327748305212</v>
      </c>
      <c r="F159" s="1">
        <f>STDEV('ID-01'!B166,'ID-02'!B166,'ID-03'!C166,'ID-06'!B166,'ID-08'!C166,'ID-09'!D166,'ID-12'!B166,'ID-16'!D166,'ID-18'!E166,'ID-24'!E166,'ID-29'!F166,'ID-33'!E166,'ID-34'!F166,'ID-36'!E166,'ID-38'!F166,'ID-39'!F166,'ID-40'!F166,'ID-45'!F166,'ID-53'!C166,'ID-54'!B166,'ID-57'!E166,'ID-71'!E166)</f>
        <v>2.8503566406567002</v>
      </c>
      <c r="G159" s="1">
        <f>STDEV('ID-01'!C166,'ID-02'!C166,'ID-03'!D166,'ID-07'!B166,'ID-08'!D166,'ID-11'!D166,'ID-18'!F166,'ID-24'!F166,'ID-29'!G166,'ID-31'!B166,'ID-33'!F166,'ID-34'!G166,'ID-36'!F166,'ID-39'!G166,'ID-40'!G166,'ID-44'!E166,'ID-45'!G166,'ID-50'!B166,'ID-53'!D166,'ID-54'!C166,'ID-57'!F166,'ID-59'!E166,'ID-70'!D166,'ID-71'!F166)</f>
        <v>2.3847702016832115</v>
      </c>
      <c r="H159" s="1">
        <f>STDEV('ID-03'!E166,'ID-11'!E166,'ID-13'!E166,'ID-15'!E166,'ID-16'!E166,'ID-18'!G166,'ID-24'!G166,'ID-29'!H166,'ID-30'!F166,'ID-31'!C166,'ID-33'!G166,'ID-34'!H166,'ID-40'!H166,'ID-44'!F166,'ID-45'!H166,'ID-54'!D166,'ID-57'!G166,'ID-59'!F166,'ID-70'!E166,'ID-71'!G166)</f>
        <v>1.5828605166825231</v>
      </c>
      <c r="I159" s="1">
        <f>STDEV('ID-12'!C166,'ID-18'!H166,'ID-24'!H166,'ID-29'!I166,'ID-40'!I166,'ID-44'!G166,'ID-45'!I166,'ID-59'!G166)</f>
        <v>1.8057255639018686</v>
      </c>
      <c r="J159" s="1">
        <f>STDEV('ID-31'!D166,'ID-40'!J166,'ID-44'!H166,'ID-45'!J166,'ID-57'!H166)</f>
        <v>1.2876951615070307</v>
      </c>
      <c r="K159" s="1">
        <f>STDEV('ID-26'!E166,'ID-31'!E166,'ID-34'!I166,'ID-36'!G166,'ID-40'!K166,'ID-44'!I166,'ID-57'!I166)</f>
        <v>2.8501422497978623</v>
      </c>
      <c r="M159" s="1">
        <v>19.375</v>
      </c>
      <c r="N159" s="70">
        <f t="shared" si="20"/>
        <v>2.3869156934571892E-4</v>
      </c>
      <c r="O159" s="1">
        <f t="shared" si="21"/>
        <v>1.2010887531503632E-4</v>
      </c>
      <c r="P159" s="1">
        <f t="shared" si="22"/>
        <v>2.5742436264477046E-4</v>
      </c>
      <c r="Q159" s="1">
        <f t="shared" si="23"/>
        <v>2.8477484028676482E-4</v>
      </c>
      <c r="R159" s="1">
        <f t="shared" si="24"/>
        <v>4.7486941633340628E-4</v>
      </c>
      <c r="S159" s="1">
        <f t="shared" si="25"/>
        <v>3.9730271560042309E-4</v>
      </c>
      <c r="T159" s="1">
        <f t="shared" si="26"/>
        <v>2.6370456207930836E-4</v>
      </c>
      <c r="U159" s="1">
        <f t="shared" si="27"/>
        <v>3.0083387894605133E-4</v>
      </c>
      <c r="V159" s="1">
        <f t="shared" si="28"/>
        <v>2.1453001390707132E-4</v>
      </c>
      <c r="W159" s="1">
        <f t="shared" si="29"/>
        <v>4.748336988163239E-4</v>
      </c>
    </row>
    <row r="160" spans="1:23" x14ac:dyDescent="0.25">
      <c r="A160" s="1">
        <v>19.5</v>
      </c>
      <c r="B160" s="1">
        <f>STDEV('ID-11'!B167,'ID-13'!B167,'ID-14'!B167,'ID-15'!B167,'ID-24'!B167,'ID-26'!B167,'ID-29'!B167,'ID-30'!B167,'ID-32'!B167,'ID-33'!B167,'ID-34'!B167,'ID-37'!B167,'ID-38'!B167,'ID-39'!B167,'ID-40'!B167,'ID-44'!B167,'ID-45'!B167,'ID-53'!B167,'ID-57'!B167,'ID-59'!B167,'ID-70'!B167,'ID-71'!B167)</f>
        <v>1.4259625512756018</v>
      </c>
      <c r="C160" s="1">
        <f>STDEV('ID-08'!B167,'ID-09'!B167,'ID-11'!C167,'ID-14'!C167,'ID-18'!B167,'ID-24'!C167,'ID-26'!C167,'ID-29'!C167,'ID-30'!C167,'ID-34'!C167,'ID-36'!B167,'ID-38'!C167,'ID-39'!C167,'ID-40'!C167,'ID-44'!C167,'ID-45'!C167,'ID-57'!C167,'ID-59'!C167)</f>
        <v>0.70933569945595776</v>
      </c>
      <c r="D160" s="1">
        <f>STDEV('ID-13'!C167,'ID-14'!D167,'ID-15'!C167,'ID-16'!B167,'ID-18'!C167,'ID-26'!D167,'ID-29'!D167,'ID-30'!D167,'ID-33'!C167,'ID-34'!D167,'ID-36'!C167,'ID-37'!C167,'ID-38'!D167,'ID-39'!D167,'ID-40'!D167,'ID-45'!D167,'ID-59'!D167,'ID-71'!C167)</f>
        <v>1.5373076741041678</v>
      </c>
      <c r="E160" s="1">
        <f>STDEV('ID-03'!B167,'ID-09'!C167,'ID-13'!D167,'ID-15'!D167,'ID-16'!C167,'ID-18'!D167,'ID-24'!D167,'ID-29'!E167,'ID-30'!E167,'ID-33'!D167,'ID-34'!E167,'ID-36'!D167,'ID-38'!E167,'ID-39'!E167,'ID-40'!E167,'ID-44'!D167,'ID-45'!E167,'ID-57'!D167,'ID-70'!C167,'ID-71'!D167)</f>
        <v>1.719379439649884</v>
      </c>
      <c r="F160" s="1">
        <f>STDEV('ID-01'!B167,'ID-02'!B167,'ID-03'!C167,'ID-06'!B167,'ID-08'!C167,'ID-09'!D167,'ID-12'!B167,'ID-16'!D167,'ID-18'!E167,'ID-24'!E167,'ID-29'!F167,'ID-33'!E167,'ID-34'!F167,'ID-36'!E167,'ID-38'!F167,'ID-39'!F167,'ID-40'!F167,'ID-45'!F167,'ID-53'!C167,'ID-54'!B167,'ID-57'!E167,'ID-71'!E167)</f>
        <v>2.8774857107901335</v>
      </c>
      <c r="G160" s="1">
        <f>STDEV('ID-01'!C167,'ID-02'!C167,'ID-03'!D167,'ID-07'!B167,'ID-08'!D167,'ID-11'!D167,'ID-18'!F167,'ID-24'!F167,'ID-29'!G167,'ID-31'!B167,'ID-33'!F167,'ID-34'!G167,'ID-36'!F167,'ID-39'!G167,'ID-40'!G167,'ID-44'!E167,'ID-45'!G167,'ID-50'!B167,'ID-53'!D167,'ID-54'!C167,'ID-57'!F167,'ID-59'!E167,'ID-70'!D167,'ID-71'!F167)</f>
        <v>2.3917194502086407</v>
      </c>
      <c r="H160" s="1">
        <f>STDEV('ID-03'!E167,'ID-11'!E167,'ID-13'!E167,'ID-15'!E167,'ID-16'!E167,'ID-18'!G167,'ID-24'!G167,'ID-29'!H167,'ID-30'!F167,'ID-31'!C167,'ID-33'!G167,'ID-34'!H167,'ID-40'!H167,'ID-44'!F167,'ID-45'!H167,'ID-54'!D167,'ID-57'!G167,'ID-59'!F167,'ID-70'!E167,'ID-71'!G167)</f>
        <v>1.5876275784380989</v>
      </c>
      <c r="I160" s="1">
        <f>STDEV('ID-12'!C167,'ID-18'!H167,'ID-24'!H167,'ID-29'!I167,'ID-40'!I167,'ID-44'!G167,'ID-45'!I167,'ID-59'!G167)</f>
        <v>1.8001176286872267</v>
      </c>
      <c r="J160" s="1">
        <f>STDEV('ID-31'!D167,'ID-40'!J167,'ID-44'!H167,'ID-45'!J167,'ID-57'!H167)</f>
        <v>1.2742352145990659</v>
      </c>
      <c r="K160" s="1">
        <f>STDEV('ID-26'!E167,'ID-31'!E167,'ID-34'!I167,'ID-36'!G167,'ID-40'!K167,'ID-44'!I167,'ID-57'!I167)</f>
        <v>2.8393638031851833</v>
      </c>
      <c r="M160" s="1">
        <v>19.5</v>
      </c>
      <c r="N160" s="70">
        <f t="shared" si="20"/>
        <v>2.3756536104251527E-4</v>
      </c>
      <c r="O160" s="1">
        <f t="shared" si="21"/>
        <v>1.1817532752936257E-4</v>
      </c>
      <c r="P160" s="1">
        <f t="shared" si="22"/>
        <v>2.5611545850575437E-4</v>
      </c>
      <c r="Q160" s="1">
        <f t="shared" si="23"/>
        <v>2.864486146456707E-4</v>
      </c>
      <c r="R160" s="1">
        <f t="shared" si="24"/>
        <v>4.7938911941763625E-4</v>
      </c>
      <c r="S160" s="1">
        <f t="shared" si="25"/>
        <v>3.9846046040475957E-4</v>
      </c>
      <c r="T160" s="1">
        <f t="shared" si="26"/>
        <v>2.6449875456778727E-4</v>
      </c>
      <c r="U160" s="1">
        <f t="shared" si="27"/>
        <v>2.9989959693929201E-4</v>
      </c>
      <c r="V160" s="1">
        <f t="shared" si="28"/>
        <v>2.1228758675220438E-4</v>
      </c>
      <c r="W160" s="1">
        <f t="shared" si="29"/>
        <v>4.7303800961065158E-4</v>
      </c>
    </row>
    <row r="161" spans="1:23" x14ac:dyDescent="0.25">
      <c r="A161" s="1">
        <v>19.625</v>
      </c>
      <c r="B161" s="1">
        <f>STDEV('ID-11'!B168,'ID-13'!B168,'ID-14'!B168,'ID-15'!B168,'ID-24'!B168,'ID-26'!B168,'ID-29'!B168,'ID-30'!B168,'ID-32'!B168,'ID-33'!B168,'ID-34'!B168,'ID-37'!B168,'ID-38'!B168,'ID-39'!B168,'ID-40'!B168,'ID-44'!B168,'ID-45'!B168,'ID-53'!B168,'ID-57'!B168,'ID-59'!B168,'ID-70'!B168,'ID-71'!B168)</f>
        <v>1.4144174695921665</v>
      </c>
      <c r="C161" s="1">
        <f>STDEV('ID-08'!B168,'ID-09'!B168,'ID-11'!C168,'ID-14'!C168,'ID-18'!B168,'ID-24'!C168,'ID-26'!C168,'ID-29'!C168,'ID-30'!C168,'ID-34'!C168,'ID-36'!B168,'ID-38'!C168,'ID-39'!C168,'ID-40'!C168,'ID-44'!C168,'ID-45'!C168,'ID-57'!C168,'ID-59'!C168)</f>
        <v>0.7104173031594635</v>
      </c>
      <c r="D161" s="1">
        <f>STDEV('ID-13'!C168,'ID-14'!D168,'ID-15'!C168,'ID-16'!B168,'ID-18'!C168,'ID-26'!D168,'ID-29'!D168,'ID-30'!D168,'ID-33'!C168,'ID-34'!D168,'ID-36'!C168,'ID-37'!C168,'ID-38'!D168,'ID-39'!D168,'ID-40'!D168,'ID-45'!D168,'ID-59'!D168,'ID-71'!C168)</f>
        <v>1.5749972214363244</v>
      </c>
      <c r="E161" s="1">
        <f>STDEV('ID-03'!B168,'ID-09'!C168,'ID-13'!D168,'ID-15'!D168,'ID-16'!C168,'ID-18'!D168,'ID-24'!D168,'ID-29'!E168,'ID-30'!E168,'ID-33'!D168,'ID-34'!E168,'ID-36'!D168,'ID-38'!E168,'ID-39'!E168,'ID-40'!E168,'ID-44'!D168,'ID-45'!E168,'ID-57'!D168,'ID-70'!C168,'ID-71'!D168)</f>
        <v>1.7179776740924944</v>
      </c>
      <c r="F161" s="1">
        <f>STDEV('ID-01'!B168,'ID-02'!B168,'ID-03'!C168,'ID-06'!B168,'ID-08'!C168,'ID-09'!D168,'ID-12'!B168,'ID-16'!D168,'ID-18'!E168,'ID-24'!E168,'ID-29'!F168,'ID-33'!E168,'ID-34'!F168,'ID-36'!E168,'ID-38'!F168,'ID-39'!F168,'ID-40'!F168,'ID-45'!F168,'ID-53'!C168,'ID-54'!B168,'ID-57'!E168,'ID-71'!E168)</f>
        <v>3.0843395009994321</v>
      </c>
      <c r="G161" s="1">
        <f>STDEV('ID-01'!C168,'ID-02'!C168,'ID-03'!D168,'ID-07'!B168,'ID-08'!D168,'ID-11'!D168,'ID-18'!F168,'ID-24'!F168,'ID-29'!G168,'ID-31'!B168,'ID-33'!F168,'ID-34'!G168,'ID-36'!F168,'ID-39'!G168,'ID-40'!G168,'ID-44'!E168,'ID-45'!G168,'ID-50'!B168,'ID-53'!D168,'ID-54'!C168,'ID-57'!F168,'ID-59'!E168,'ID-70'!D168,'ID-71'!F168)</f>
        <v>2.395516308811712</v>
      </c>
      <c r="H161" s="1">
        <f>STDEV('ID-03'!E168,'ID-11'!E168,'ID-13'!E168,'ID-15'!E168,'ID-16'!E168,'ID-18'!G168,'ID-24'!G168,'ID-29'!H168,'ID-30'!F168,'ID-31'!C168,'ID-33'!G168,'ID-34'!H168,'ID-40'!H168,'ID-44'!F168,'ID-45'!H168,'ID-54'!D168,'ID-57'!G168,'ID-59'!F168,'ID-70'!E168,'ID-71'!G168)</f>
        <v>1.5951878174679055</v>
      </c>
      <c r="I161" s="1">
        <f>STDEV('ID-12'!C168,'ID-18'!H168,'ID-24'!H168,'ID-29'!I168,'ID-40'!I168,'ID-44'!G168,'ID-45'!I168,'ID-59'!G168)</f>
        <v>1.7928024096734065</v>
      </c>
      <c r="J161" s="1">
        <f>STDEV('ID-31'!D168,'ID-40'!J168,'ID-44'!H168,'ID-45'!J168,'ID-57'!H168)</f>
        <v>1.2894349048495772</v>
      </c>
      <c r="K161" s="1">
        <f>STDEV('ID-26'!E168,'ID-31'!E168,'ID-34'!I168,'ID-36'!G168,'ID-40'!K168,'ID-44'!I168,'ID-57'!I168)</f>
        <v>2.7963002512402837</v>
      </c>
      <c r="M161" s="1">
        <v>19.625</v>
      </c>
      <c r="N161" s="70">
        <f t="shared" si="20"/>
        <v>2.3564195043405495E-4</v>
      </c>
      <c r="O161" s="1">
        <f t="shared" si="21"/>
        <v>1.1835552270636662E-4</v>
      </c>
      <c r="P161" s="1">
        <f t="shared" si="22"/>
        <v>2.6239453709129168E-4</v>
      </c>
      <c r="Q161" s="1">
        <f t="shared" si="23"/>
        <v>2.862150805038096E-4</v>
      </c>
      <c r="R161" s="1">
        <f t="shared" si="24"/>
        <v>5.1385096086650544E-4</v>
      </c>
      <c r="S161" s="1">
        <f t="shared" si="25"/>
        <v>3.9909301704803122E-4</v>
      </c>
      <c r="T161" s="1">
        <f t="shared" si="26"/>
        <v>2.6575829039015306E-4</v>
      </c>
      <c r="U161" s="1">
        <f t="shared" si="27"/>
        <v>2.9868088145158957E-4</v>
      </c>
      <c r="V161" s="1">
        <f t="shared" si="28"/>
        <v>2.1481985514793959E-4</v>
      </c>
      <c r="W161" s="1">
        <f t="shared" si="29"/>
        <v>4.658636218566313E-4</v>
      </c>
    </row>
    <row r="162" spans="1:23" x14ac:dyDescent="0.25">
      <c r="A162" s="1">
        <v>19.75</v>
      </c>
      <c r="B162" s="1">
        <f>STDEV('ID-11'!B169,'ID-13'!B169,'ID-14'!B169,'ID-15'!B169,'ID-24'!B169,'ID-26'!B169,'ID-29'!B169,'ID-30'!B169,'ID-32'!B169,'ID-33'!B169,'ID-34'!B169,'ID-37'!B169,'ID-38'!B169,'ID-39'!B169,'ID-40'!B169,'ID-44'!B169,'ID-45'!B169,'ID-53'!B169,'ID-57'!B169,'ID-59'!B169,'ID-70'!B169,'ID-71'!B169)</f>
        <v>1.4010624340883173</v>
      </c>
      <c r="C162" s="1">
        <f>STDEV('ID-08'!B169,'ID-09'!B169,'ID-11'!C169,'ID-14'!C169,'ID-18'!B169,'ID-24'!C169,'ID-26'!C169,'ID-29'!C169,'ID-30'!C169,'ID-34'!C169,'ID-36'!B169,'ID-38'!C169,'ID-39'!C169,'ID-40'!C169,'ID-44'!C169,'ID-45'!C169,'ID-57'!C169,'ID-59'!C169)</f>
        <v>0.71725769318372745</v>
      </c>
      <c r="D162" s="1">
        <f>STDEV('ID-13'!C169,'ID-14'!D169,'ID-15'!C169,'ID-16'!B169,'ID-18'!C169,'ID-26'!D169,'ID-29'!D169,'ID-30'!D169,'ID-33'!C169,'ID-34'!D169,'ID-36'!C169,'ID-37'!C169,'ID-38'!D169,'ID-39'!D169,'ID-40'!D169,'ID-45'!D169,'ID-59'!D169,'ID-71'!C169)</f>
        <v>1.5758470543787835</v>
      </c>
      <c r="E162" s="1">
        <f>STDEV('ID-03'!B169,'ID-09'!C169,'ID-13'!D169,'ID-15'!D169,'ID-16'!C169,'ID-18'!D169,'ID-24'!D169,'ID-29'!E169,'ID-30'!E169,'ID-33'!D169,'ID-34'!E169,'ID-36'!D169,'ID-38'!E169,'ID-39'!E169,'ID-40'!E169,'ID-44'!D169,'ID-45'!E169,'ID-57'!D169,'ID-70'!C169,'ID-71'!D169)</f>
        <v>1.6947980625286245</v>
      </c>
      <c r="F162" s="1">
        <f>STDEV('ID-01'!B169,'ID-02'!B169,'ID-03'!C169,'ID-06'!B169,'ID-08'!C169,'ID-09'!D169,'ID-12'!B169,'ID-16'!D169,'ID-18'!E169,'ID-24'!E169,'ID-29'!F169,'ID-33'!E169,'ID-34'!F169,'ID-36'!E169,'ID-38'!F169,'ID-39'!F169,'ID-40'!F169,'ID-45'!F169,'ID-53'!C169,'ID-54'!B169,'ID-57'!E169,'ID-71'!E169)</f>
        <v>3.2241912723562853</v>
      </c>
      <c r="G162" s="1">
        <f>STDEV('ID-01'!C169,'ID-02'!C169,'ID-03'!D169,'ID-07'!B169,'ID-08'!D169,'ID-11'!D169,'ID-18'!F169,'ID-24'!F169,'ID-29'!G169,'ID-31'!B169,'ID-33'!F169,'ID-34'!G169,'ID-36'!F169,'ID-39'!G169,'ID-40'!G169,'ID-44'!E169,'ID-45'!G169,'ID-50'!B169,'ID-53'!D169,'ID-54'!C169,'ID-57'!F169,'ID-59'!E169,'ID-70'!D169,'ID-71'!F169)</f>
        <v>2.3959175442886429</v>
      </c>
      <c r="H162" s="1">
        <f>STDEV('ID-03'!E169,'ID-11'!E169,'ID-13'!E169,'ID-15'!E169,'ID-16'!E169,'ID-18'!G169,'ID-24'!G169,'ID-29'!H169,'ID-30'!F169,'ID-31'!C169,'ID-33'!G169,'ID-34'!H169,'ID-40'!H169,'ID-44'!F169,'ID-45'!H169,'ID-54'!D169,'ID-57'!G169,'ID-59'!F169,'ID-70'!E169,'ID-71'!G169)</f>
        <v>1.5952281391679257</v>
      </c>
      <c r="I162" s="1">
        <f>STDEV('ID-12'!C169,'ID-18'!H169,'ID-24'!H169,'ID-29'!I169,'ID-40'!I169,'ID-44'!G169,'ID-45'!I169,'ID-59'!G169)</f>
        <v>1.7754238843487031</v>
      </c>
      <c r="J162" s="1">
        <f>STDEV('ID-31'!D169,'ID-40'!J169,'ID-44'!H169,'ID-45'!J169,'ID-57'!H169)</f>
        <v>1.3058463562850688</v>
      </c>
      <c r="K162" s="1">
        <f>STDEV('ID-26'!E169,'ID-31'!E169,'ID-34'!I169,'ID-36'!G169,'ID-40'!K169,'ID-44'!I169,'ID-57'!I169)</f>
        <v>2.7671448691013207</v>
      </c>
      <c r="M162" s="1">
        <v>19.75</v>
      </c>
      <c r="N162" s="70">
        <f t="shared" si="20"/>
        <v>2.3341700151911367E-4</v>
      </c>
      <c r="O162" s="1">
        <f t="shared" si="21"/>
        <v>1.19495131684409E-4</v>
      </c>
      <c r="P162" s="1">
        <f t="shared" si="22"/>
        <v>2.6253611925950533E-4</v>
      </c>
      <c r="Q162" s="1">
        <f t="shared" si="23"/>
        <v>2.8235335721726884E-4</v>
      </c>
      <c r="R162" s="1">
        <f t="shared" si="24"/>
        <v>5.3715026597455718E-4</v>
      </c>
      <c r="S162" s="1">
        <f t="shared" si="25"/>
        <v>3.9915986287848796E-4</v>
      </c>
      <c r="T162" s="1">
        <f t="shared" si="26"/>
        <v>2.6576500798537647E-4</v>
      </c>
      <c r="U162" s="1">
        <f t="shared" si="27"/>
        <v>2.9578561913249399E-4</v>
      </c>
      <c r="V162" s="1">
        <f t="shared" si="28"/>
        <v>2.1755400295709248E-4</v>
      </c>
      <c r="W162" s="1">
        <f t="shared" si="29"/>
        <v>4.6100633519228004E-4</v>
      </c>
    </row>
    <row r="163" spans="1:23" x14ac:dyDescent="0.25">
      <c r="A163" s="1">
        <v>19.875</v>
      </c>
      <c r="B163" s="1">
        <f>STDEV('ID-11'!B170,'ID-13'!B170,'ID-14'!B170,'ID-15'!B170,'ID-24'!B170,'ID-26'!B170,'ID-29'!B170,'ID-30'!B170,'ID-32'!B170,'ID-33'!B170,'ID-34'!B170,'ID-37'!B170,'ID-38'!B170,'ID-39'!B170,'ID-40'!B170,'ID-44'!B170,'ID-45'!B170,'ID-53'!B170,'ID-57'!B170,'ID-59'!B170,'ID-70'!B170,'ID-71'!B170)</f>
        <v>1.3958862354065176</v>
      </c>
      <c r="C163" s="1">
        <f>STDEV('ID-08'!B170,'ID-09'!B170,'ID-11'!C170,'ID-14'!C170,'ID-18'!B170,'ID-24'!C170,'ID-26'!C170,'ID-29'!C170,'ID-30'!C170,'ID-34'!C170,'ID-36'!B170,'ID-38'!C170,'ID-39'!C170,'ID-40'!C170,'ID-44'!C170,'ID-45'!C170,'ID-57'!C170,'ID-59'!C170)</f>
        <v>0.70440159317357787</v>
      </c>
      <c r="D163" s="1">
        <f>STDEV('ID-13'!C170,'ID-14'!D170,'ID-15'!C170,'ID-16'!B170,'ID-18'!C170,'ID-26'!D170,'ID-29'!D170,'ID-30'!D170,'ID-33'!C170,'ID-34'!D170,'ID-36'!C170,'ID-37'!C170,'ID-38'!D170,'ID-39'!D170,'ID-40'!D170,'ID-45'!D170,'ID-59'!D170,'ID-71'!C170)</f>
        <v>1.5687492120702102</v>
      </c>
      <c r="E163" s="1">
        <f>STDEV('ID-03'!B170,'ID-09'!C170,'ID-13'!D170,'ID-15'!D170,'ID-16'!C170,'ID-18'!D170,'ID-24'!D170,'ID-29'!E170,'ID-30'!E170,'ID-33'!D170,'ID-34'!E170,'ID-36'!D170,'ID-38'!E170,'ID-39'!E170,'ID-40'!E170,'ID-44'!D170,'ID-45'!E170,'ID-57'!D170,'ID-70'!C170,'ID-71'!D170)</f>
        <v>1.6815512839711479</v>
      </c>
      <c r="F163" s="1">
        <f>STDEV('ID-01'!B170,'ID-02'!B170,'ID-03'!C170,'ID-06'!B170,'ID-08'!C170,'ID-09'!D170,'ID-12'!B170,'ID-16'!D170,'ID-18'!E170,'ID-24'!E170,'ID-29'!F170,'ID-33'!E170,'ID-34'!F170,'ID-36'!E170,'ID-38'!F170,'ID-39'!F170,'ID-40'!F170,'ID-45'!F170,'ID-53'!C170,'ID-54'!B170,'ID-57'!E170,'ID-71'!E170)</f>
        <v>3.2790172561204227</v>
      </c>
      <c r="G163" s="1">
        <f>STDEV('ID-01'!C170,'ID-02'!C170,'ID-03'!D170,'ID-07'!B170,'ID-08'!D170,'ID-11'!D170,'ID-18'!F170,'ID-24'!F170,'ID-29'!G170,'ID-31'!B170,'ID-33'!F170,'ID-34'!G170,'ID-36'!F170,'ID-39'!G170,'ID-40'!G170,'ID-44'!E170,'ID-45'!G170,'ID-50'!B170,'ID-53'!D170,'ID-54'!C170,'ID-57'!F170,'ID-59'!E170,'ID-70'!D170,'ID-71'!F170)</f>
        <v>2.3861510880234285</v>
      </c>
      <c r="H163" s="1">
        <f>STDEV('ID-03'!E170,'ID-11'!E170,'ID-13'!E170,'ID-15'!E170,'ID-16'!E170,'ID-18'!G170,'ID-24'!G170,'ID-29'!H170,'ID-30'!F170,'ID-31'!C170,'ID-33'!G170,'ID-34'!H170,'ID-40'!H170,'ID-44'!F170,'ID-45'!H170,'ID-54'!D170,'ID-57'!G170,'ID-59'!F170,'ID-70'!E170,'ID-71'!G170)</f>
        <v>1.6011802223771665</v>
      </c>
      <c r="I163" s="1">
        <f>STDEV('ID-12'!C170,'ID-18'!H170,'ID-24'!H170,'ID-29'!I170,'ID-40'!I170,'ID-44'!G170,'ID-45'!I170,'ID-59'!G170)</f>
        <v>1.6068658514354626</v>
      </c>
      <c r="J163" s="1">
        <f>STDEV('ID-31'!D170,'ID-40'!J170,'ID-44'!H170,'ID-45'!J170,'ID-57'!H170)</f>
        <v>1.3062941871469238</v>
      </c>
      <c r="K163" s="1">
        <f>STDEV('ID-26'!E170,'ID-31'!E170,'ID-34'!I170,'ID-36'!G170,'ID-40'!K170,'ID-44'!I170,'ID-57'!I170)</f>
        <v>2.7581566630723446</v>
      </c>
      <c r="M163" s="1">
        <v>19.875</v>
      </c>
      <c r="N163" s="70">
        <f t="shared" si="20"/>
        <v>2.3255464681872586E-4</v>
      </c>
      <c r="O163" s="1">
        <f t="shared" si="21"/>
        <v>1.1735330542271808E-4</v>
      </c>
      <c r="P163" s="1">
        <f t="shared" si="22"/>
        <v>2.6135361873089706E-4</v>
      </c>
      <c r="Q163" s="1">
        <f t="shared" si="23"/>
        <v>2.8014644390959327E-4</v>
      </c>
      <c r="R163" s="1">
        <f t="shared" si="24"/>
        <v>5.4628427486966248E-4</v>
      </c>
      <c r="S163" s="1">
        <f t="shared" si="25"/>
        <v>3.9753277126470323E-4</v>
      </c>
      <c r="T163" s="1">
        <f t="shared" si="26"/>
        <v>2.6675662504803594E-4</v>
      </c>
      <c r="U163" s="1">
        <f t="shared" si="27"/>
        <v>2.6770385084914808E-4</v>
      </c>
      <c r="V163" s="1">
        <f t="shared" si="28"/>
        <v>2.1762861157867752E-4</v>
      </c>
      <c r="W163" s="1">
        <f t="shared" si="29"/>
        <v>4.5950890006785263E-4</v>
      </c>
    </row>
    <row r="164" spans="1:23" x14ac:dyDescent="0.25">
      <c r="A164" s="1">
        <v>20</v>
      </c>
      <c r="B164" s="1">
        <f>STDEV('ID-11'!B171,'ID-13'!B171,'ID-14'!B171,'ID-15'!B171,'ID-24'!B171,'ID-26'!B171,'ID-29'!B171,'ID-30'!B171,'ID-32'!B171,'ID-33'!B171,'ID-34'!B171,'ID-37'!B171,'ID-38'!B171,'ID-39'!B171,'ID-40'!B171,'ID-44'!B171,'ID-45'!B171,'ID-53'!B171,'ID-57'!B171,'ID-59'!B171,'ID-70'!B171,'ID-71'!B171)</f>
        <v>1.3808586233507918</v>
      </c>
      <c r="C164" s="1">
        <f>STDEV('ID-08'!B171,'ID-09'!B171,'ID-11'!C171,'ID-14'!C171,'ID-18'!B171,'ID-24'!C171,'ID-26'!C171,'ID-29'!C171,'ID-30'!C171,'ID-34'!C171,'ID-36'!B171,'ID-38'!C171,'ID-39'!C171,'ID-40'!C171,'ID-44'!C171,'ID-45'!C171,'ID-57'!C171,'ID-59'!C171)</f>
        <v>0.70350610120623003</v>
      </c>
      <c r="D164" s="1">
        <f>STDEV('ID-13'!C171,'ID-14'!D171,'ID-15'!C171,'ID-16'!B171,'ID-18'!C171,'ID-26'!D171,'ID-29'!D171,'ID-30'!D171,'ID-33'!C171,'ID-34'!D171,'ID-36'!C171,'ID-37'!C171,'ID-38'!D171,'ID-39'!D171,'ID-40'!D171,'ID-45'!D171,'ID-59'!D171,'ID-71'!C171)</f>
        <v>1.5497920822188396</v>
      </c>
      <c r="E164" s="1">
        <f>STDEV('ID-03'!B171,'ID-09'!C171,'ID-13'!D171,'ID-15'!D171,'ID-16'!C171,'ID-18'!D171,'ID-24'!D171,'ID-29'!E171,'ID-30'!E171,'ID-33'!D171,'ID-34'!E171,'ID-36'!D171,'ID-38'!E171,'ID-39'!E171,'ID-40'!E171,'ID-44'!D171,'ID-45'!E171,'ID-57'!D171,'ID-70'!C171,'ID-71'!D171)</f>
        <v>1.6512060599633631</v>
      </c>
      <c r="F164" s="1">
        <f>STDEV('ID-01'!B171,'ID-02'!B171,'ID-03'!C171,'ID-06'!B171,'ID-08'!C171,'ID-09'!D171,'ID-12'!B171,'ID-16'!D171,'ID-18'!E171,'ID-24'!E171,'ID-29'!F171,'ID-33'!E171,'ID-34'!F171,'ID-36'!E171,'ID-38'!F171,'ID-39'!F171,'ID-40'!F171,'ID-45'!F171,'ID-53'!C171,'ID-54'!B171,'ID-57'!E171,'ID-71'!E171)</f>
        <v>3.3724052712632075</v>
      </c>
      <c r="G164" s="1">
        <f>STDEV('ID-01'!C171,'ID-02'!C171,'ID-03'!D171,'ID-07'!B171,'ID-08'!D171,'ID-11'!D171,'ID-18'!F171,'ID-24'!F171,'ID-29'!G171,'ID-31'!B171,'ID-33'!F171,'ID-34'!G171,'ID-36'!F171,'ID-39'!G171,'ID-40'!G171,'ID-44'!E171,'ID-45'!G171,'ID-50'!B171,'ID-53'!D171,'ID-54'!C171,'ID-57'!F171,'ID-59'!E171,'ID-70'!D171,'ID-71'!F171)</f>
        <v>2.3803072343878067</v>
      </c>
      <c r="H164" s="1">
        <f>STDEV('ID-03'!E171,'ID-11'!E171,'ID-13'!E171,'ID-15'!E171,'ID-16'!E171,'ID-18'!G171,'ID-24'!G171,'ID-29'!H171,'ID-30'!F171,'ID-31'!C171,'ID-33'!G171,'ID-34'!H171,'ID-40'!H171,'ID-44'!F171,'ID-45'!H171,'ID-54'!D171,'ID-57'!G171,'ID-59'!F171,'ID-70'!E171,'ID-71'!G171)</f>
        <v>1.6029324560084008</v>
      </c>
      <c r="I164" s="1">
        <f>STDEV('ID-12'!C171,'ID-18'!H171,'ID-24'!H171,'ID-29'!I171,'ID-40'!I171,'ID-44'!G171,'ID-45'!I171,'ID-59'!G171)</f>
        <v>1.6208858595796307</v>
      </c>
      <c r="J164" s="1">
        <f>STDEV('ID-31'!D171,'ID-40'!J171,'ID-44'!H171,'ID-45'!J171,'ID-57'!H171)</f>
        <v>1.3144084086212731</v>
      </c>
      <c r="K164" s="1">
        <f>STDEV('ID-26'!E171,'ID-31'!E171,'ID-34'!I171,'ID-36'!G171,'ID-40'!K171,'ID-44'!I171,'ID-57'!I171)</f>
        <v>2.7470817245637558</v>
      </c>
      <c r="M164" s="1">
        <v>20</v>
      </c>
      <c r="N164" s="70">
        <f t="shared" si="20"/>
        <v>2.3005104665024193E-4</v>
      </c>
      <c r="O164" s="1">
        <f t="shared" si="21"/>
        <v>1.1720411646095793E-4</v>
      </c>
      <c r="P164" s="1">
        <f t="shared" si="22"/>
        <v>2.5819536089765867E-4</v>
      </c>
      <c r="Q164" s="1">
        <f t="shared" si="23"/>
        <v>2.7509092958989629E-4</v>
      </c>
      <c r="R164" s="1">
        <f t="shared" si="24"/>
        <v>5.6184271819245039E-4</v>
      </c>
      <c r="S164" s="1">
        <f t="shared" si="25"/>
        <v>3.9655918524900862E-4</v>
      </c>
      <c r="T164" s="1">
        <f t="shared" si="26"/>
        <v>2.6704854717099957E-4</v>
      </c>
      <c r="U164" s="1">
        <f t="shared" si="27"/>
        <v>2.700395842059665E-4</v>
      </c>
      <c r="V164" s="1">
        <f t="shared" si="28"/>
        <v>2.189804408763041E-4</v>
      </c>
      <c r="W164" s="1">
        <f t="shared" si="29"/>
        <v>4.5766381531232175E-4</v>
      </c>
    </row>
    <row r="165" spans="1:23" x14ac:dyDescent="0.25">
      <c r="A165" s="1">
        <v>20.125</v>
      </c>
      <c r="B165" s="1">
        <f>STDEV('ID-11'!B172,'ID-13'!B172,'ID-14'!B172,'ID-15'!B172,'ID-24'!B172,'ID-26'!B172,'ID-29'!B172,'ID-30'!B172,'ID-32'!B172,'ID-33'!B172,'ID-34'!B172,'ID-37'!B172,'ID-38'!B172,'ID-39'!B172,'ID-40'!B172,'ID-44'!B172,'ID-45'!B172,'ID-53'!B172,'ID-57'!B172,'ID-59'!B172,'ID-70'!B172,'ID-71'!B172)</f>
        <v>1.38516345193082</v>
      </c>
      <c r="C165" s="1">
        <f>STDEV('ID-08'!B172,'ID-09'!B172,'ID-11'!C172,'ID-14'!C172,'ID-18'!B172,'ID-24'!C172,'ID-26'!C172,'ID-29'!C172,'ID-30'!C172,'ID-34'!C172,'ID-36'!B172,'ID-38'!C172,'ID-39'!C172,'ID-40'!C172,'ID-44'!C172,'ID-45'!C172,'ID-57'!C172,'ID-59'!C172)</f>
        <v>0.7042115248515779</v>
      </c>
      <c r="D165" s="1">
        <f>STDEV('ID-13'!C172,'ID-14'!D172,'ID-15'!C172,'ID-16'!B172,'ID-18'!C172,'ID-26'!D172,'ID-29'!D172,'ID-30'!D172,'ID-33'!C172,'ID-34'!D172,'ID-36'!C172,'ID-37'!C172,'ID-38'!D172,'ID-39'!D172,'ID-40'!D172,'ID-45'!D172,'ID-59'!D172,'ID-71'!C172)</f>
        <v>1.4967501518951736</v>
      </c>
      <c r="E165" s="1">
        <f>STDEV('ID-03'!B172,'ID-09'!C172,'ID-13'!D172,'ID-15'!D172,'ID-16'!C172,'ID-18'!D172,'ID-24'!D172,'ID-29'!E172,'ID-30'!E172,'ID-33'!D172,'ID-34'!E172,'ID-36'!D172,'ID-38'!E172,'ID-39'!E172,'ID-40'!E172,'ID-44'!D172,'ID-45'!E172,'ID-57'!D172,'ID-70'!C172,'ID-71'!D172)</f>
        <v>1.6748601768385134</v>
      </c>
      <c r="F165" s="1">
        <f>STDEV('ID-01'!B172,'ID-02'!B172,'ID-03'!C172,'ID-06'!B172,'ID-08'!C172,'ID-09'!D172,'ID-12'!B172,'ID-16'!D172,'ID-18'!E172,'ID-24'!E172,'ID-29'!F172,'ID-33'!E172,'ID-34'!F172,'ID-36'!E172,'ID-38'!F172,'ID-39'!F172,'ID-40'!F172,'ID-45'!F172,'ID-53'!C172,'ID-54'!B172,'ID-57'!E172,'ID-71'!E172)</f>
        <v>3.3855250041555713</v>
      </c>
      <c r="G165" s="1">
        <f>STDEV('ID-01'!C172,'ID-02'!C172,'ID-03'!D172,'ID-07'!B172,'ID-08'!D172,'ID-11'!D172,'ID-18'!F172,'ID-24'!F172,'ID-29'!G172,'ID-31'!B172,'ID-33'!F172,'ID-34'!G172,'ID-36'!F172,'ID-39'!G172,'ID-40'!G172,'ID-44'!E172,'ID-45'!G172,'ID-50'!B172,'ID-53'!D172,'ID-54'!C172,'ID-57'!F172,'ID-59'!E172,'ID-70'!D172,'ID-71'!F172)</f>
        <v>2.3795580837148198</v>
      </c>
      <c r="H165" s="1">
        <f>STDEV('ID-03'!E172,'ID-11'!E172,'ID-13'!E172,'ID-15'!E172,'ID-16'!E172,'ID-18'!G172,'ID-24'!G172,'ID-29'!H172,'ID-30'!F172,'ID-31'!C172,'ID-33'!G172,'ID-34'!H172,'ID-40'!H172,'ID-44'!F172,'ID-45'!H172,'ID-54'!D172,'ID-57'!G172,'ID-59'!F172,'ID-70'!E172,'ID-71'!G172)</f>
        <v>1.6037973324078483</v>
      </c>
      <c r="I165" s="1">
        <f>STDEV('ID-12'!C172,'ID-18'!H172,'ID-24'!H172,'ID-29'!I172,'ID-40'!I172,'ID-44'!G172,'ID-45'!I172,'ID-59'!G172)</f>
        <v>1.5902041158096909</v>
      </c>
      <c r="J165" s="1">
        <f>STDEV('ID-31'!D172,'ID-40'!J172,'ID-44'!H172,'ID-45'!J172,'ID-57'!H172)</f>
        <v>1.3096976283817297</v>
      </c>
      <c r="K165" s="1">
        <f>STDEV('ID-26'!E172,'ID-31'!E172,'ID-34'!I172,'ID-36'!G172,'ID-40'!K172,'ID-44'!I172,'ID-57'!I172)</f>
        <v>2.7333944019810499</v>
      </c>
      <c r="M165" s="1">
        <v>20.125</v>
      </c>
      <c r="N165" s="70">
        <f t="shared" si="20"/>
        <v>2.3076823109167464E-4</v>
      </c>
      <c r="O165" s="1">
        <f t="shared" si="21"/>
        <v>1.1732164004027288E-4</v>
      </c>
      <c r="P165" s="1">
        <f t="shared" si="22"/>
        <v>2.4935857530573592E-4</v>
      </c>
      <c r="Q165" s="1">
        <f t="shared" si="23"/>
        <v>2.7903170546129637E-4</v>
      </c>
      <c r="R165" s="1">
        <f t="shared" si="24"/>
        <v>5.6402846569231821E-4</v>
      </c>
      <c r="S165" s="1">
        <f t="shared" si="25"/>
        <v>3.9643437674688898E-4</v>
      </c>
      <c r="T165" s="1">
        <f t="shared" si="26"/>
        <v>2.6719263557914755E-4</v>
      </c>
      <c r="U165" s="1">
        <f t="shared" si="27"/>
        <v>2.6492800569389452E-4</v>
      </c>
      <c r="V165" s="1">
        <f t="shared" si="28"/>
        <v>2.1819562488839618E-4</v>
      </c>
      <c r="W165" s="1">
        <f t="shared" si="29"/>
        <v>4.5538350737004297E-4</v>
      </c>
    </row>
    <row r="166" spans="1:23" x14ac:dyDescent="0.25">
      <c r="A166" s="1">
        <v>20.25</v>
      </c>
      <c r="B166" s="1">
        <f>STDEV('ID-11'!B173,'ID-13'!B173,'ID-14'!B173,'ID-15'!B173,'ID-24'!B173,'ID-26'!B173,'ID-29'!B173,'ID-30'!B173,'ID-32'!B173,'ID-33'!B173,'ID-34'!B173,'ID-37'!B173,'ID-38'!B173,'ID-39'!B173,'ID-40'!B173,'ID-44'!B173,'ID-45'!B173,'ID-53'!B173,'ID-57'!B173,'ID-59'!B173,'ID-70'!B173,'ID-71'!B173)</f>
        <v>1.3798575853918951</v>
      </c>
      <c r="C166" s="1">
        <f>STDEV('ID-08'!B173,'ID-09'!B173,'ID-11'!C173,'ID-14'!C173,'ID-18'!B173,'ID-24'!C173,'ID-26'!C173,'ID-29'!C173,'ID-30'!C173,'ID-34'!C173,'ID-36'!B173,'ID-38'!C173,'ID-39'!C173,'ID-40'!C173,'ID-44'!C173,'ID-45'!C173,'ID-57'!C173,'ID-59'!C173)</f>
        <v>0.6869132088028177</v>
      </c>
      <c r="D166" s="1">
        <f>STDEV('ID-13'!C173,'ID-14'!D173,'ID-15'!C173,'ID-16'!B173,'ID-18'!C173,'ID-26'!D173,'ID-29'!D173,'ID-30'!D173,'ID-33'!C173,'ID-34'!D173,'ID-36'!C173,'ID-37'!C173,'ID-38'!D173,'ID-39'!D173,'ID-40'!D173,'ID-45'!D173,'ID-59'!D173,'ID-71'!C173)</f>
        <v>1.5093494444596072</v>
      </c>
      <c r="E166" s="1">
        <f>STDEV('ID-03'!B173,'ID-09'!C173,'ID-13'!D173,'ID-15'!D173,'ID-16'!C173,'ID-18'!D173,'ID-24'!D173,'ID-29'!E173,'ID-30'!E173,'ID-33'!D173,'ID-34'!E173,'ID-36'!D173,'ID-38'!E173,'ID-39'!E173,'ID-40'!E173,'ID-44'!D173,'ID-45'!E173,'ID-57'!D173,'ID-70'!C173,'ID-71'!D173)</f>
        <v>1.6995784476406879</v>
      </c>
      <c r="F166" s="1">
        <f>STDEV('ID-01'!B173,'ID-02'!B173,'ID-03'!C173,'ID-06'!B173,'ID-08'!C173,'ID-09'!D173,'ID-12'!B173,'ID-16'!D173,'ID-18'!E173,'ID-24'!E173,'ID-29'!F173,'ID-33'!E173,'ID-34'!F173,'ID-36'!E173,'ID-38'!F173,'ID-39'!F173,'ID-40'!F173,'ID-45'!F173,'ID-53'!C173,'ID-54'!B173,'ID-57'!E173,'ID-71'!E173)</f>
        <v>3.4488363122141648</v>
      </c>
      <c r="G166" s="1">
        <f>STDEV('ID-01'!C173,'ID-02'!C173,'ID-03'!D173,'ID-07'!B173,'ID-08'!D173,'ID-11'!D173,'ID-18'!F173,'ID-24'!F173,'ID-29'!G173,'ID-31'!B173,'ID-33'!F173,'ID-34'!G173,'ID-36'!F173,'ID-39'!G173,'ID-40'!G173,'ID-44'!E173,'ID-45'!G173,'ID-50'!B173,'ID-53'!D173,'ID-54'!C173,'ID-57'!F173,'ID-59'!E173,'ID-70'!D173,'ID-71'!F173)</f>
        <v>2.3724423334212457</v>
      </c>
      <c r="H166" s="1">
        <f>STDEV('ID-03'!E173,'ID-11'!E173,'ID-13'!E173,'ID-15'!E173,'ID-16'!E173,'ID-18'!G173,'ID-24'!G173,'ID-29'!H173,'ID-30'!F173,'ID-31'!C173,'ID-33'!G173,'ID-34'!H173,'ID-40'!H173,'ID-44'!F173,'ID-45'!H173,'ID-54'!D173,'ID-57'!G173,'ID-59'!F173,'ID-70'!E173,'ID-71'!G173)</f>
        <v>1.6110701444916804</v>
      </c>
      <c r="I166" s="1">
        <f>STDEV('ID-12'!C173,'ID-18'!H173,'ID-24'!H173,'ID-29'!I173,'ID-40'!I173,'ID-44'!G173,'ID-45'!I173,'ID-59'!G173)</f>
        <v>1.5916168395960753</v>
      </c>
      <c r="J166" s="1">
        <f>STDEV('ID-31'!D173,'ID-40'!J173,'ID-44'!H173,'ID-45'!J173,'ID-57'!H173)</f>
        <v>1.3124004162072824</v>
      </c>
      <c r="K166" s="1">
        <f>STDEV('ID-26'!E173,'ID-31'!E173,'ID-34'!I173,'ID-36'!G173,'ID-40'!K173,'ID-44'!I173,'ID-57'!I173)</f>
        <v>2.761936926088175</v>
      </c>
      <c r="M166" s="1">
        <v>20.25</v>
      </c>
      <c r="N166" s="70">
        <f t="shared" si="20"/>
        <v>2.2988427372628973E-4</v>
      </c>
      <c r="O166" s="1">
        <f t="shared" si="21"/>
        <v>1.1443974058654944E-4</v>
      </c>
      <c r="P166" s="1">
        <f t="shared" si="22"/>
        <v>2.5145761744697057E-4</v>
      </c>
      <c r="Q166" s="1">
        <f t="shared" si="23"/>
        <v>2.8314976937693863E-4</v>
      </c>
      <c r="R166" s="1">
        <f t="shared" si="24"/>
        <v>5.7457612961487985E-4</v>
      </c>
      <c r="S166" s="1">
        <f t="shared" si="25"/>
        <v>3.9524889274797955E-4</v>
      </c>
      <c r="T166" s="1">
        <f t="shared" si="26"/>
        <v>2.6840428607231398E-4</v>
      </c>
      <c r="U166" s="1">
        <f t="shared" si="27"/>
        <v>2.6516336547670615E-4</v>
      </c>
      <c r="V166" s="1">
        <f t="shared" si="28"/>
        <v>2.1864590934013325E-4</v>
      </c>
      <c r="W166" s="1">
        <f t="shared" si="29"/>
        <v>4.6013869188628998E-4</v>
      </c>
    </row>
    <row r="167" spans="1:23" x14ac:dyDescent="0.25">
      <c r="A167" s="1">
        <v>20.375</v>
      </c>
      <c r="B167" s="1">
        <f>STDEV('ID-11'!B174,'ID-13'!B174,'ID-14'!B174,'ID-15'!B174,'ID-24'!B174,'ID-26'!B174,'ID-29'!B174,'ID-30'!B174,'ID-32'!B174,'ID-33'!B174,'ID-34'!B174,'ID-37'!B174,'ID-38'!B174,'ID-39'!B174,'ID-40'!B174,'ID-44'!B174,'ID-45'!B174,'ID-53'!B174,'ID-57'!B174,'ID-59'!B174,'ID-70'!B174,'ID-71'!B174)</f>
        <v>1.3787987140998144</v>
      </c>
      <c r="C167" s="1">
        <f>STDEV('ID-08'!B174,'ID-09'!B174,'ID-11'!C174,'ID-14'!C174,'ID-18'!B174,'ID-24'!C174,'ID-26'!C174,'ID-29'!C174,'ID-30'!C174,'ID-34'!C174,'ID-36'!B174,'ID-38'!C174,'ID-39'!C174,'ID-40'!C174,'ID-44'!C174,'ID-45'!C174,'ID-57'!C174,'ID-59'!C174)</f>
        <v>0.69740681727791098</v>
      </c>
      <c r="D167" s="1">
        <f>STDEV('ID-13'!C174,'ID-14'!D174,'ID-15'!C174,'ID-16'!B174,'ID-18'!C174,'ID-26'!D174,'ID-29'!D174,'ID-30'!D174,'ID-33'!C174,'ID-34'!D174,'ID-36'!C174,'ID-37'!C174,'ID-38'!D174,'ID-39'!D174,'ID-40'!D174,'ID-45'!D174,'ID-59'!D174,'ID-71'!C174)</f>
        <v>1.4942444841828098</v>
      </c>
      <c r="E167" s="1">
        <f>STDEV('ID-03'!B174,'ID-09'!C174,'ID-13'!D174,'ID-15'!D174,'ID-16'!C174,'ID-18'!D174,'ID-24'!D174,'ID-29'!E174,'ID-30'!E174,'ID-33'!D174,'ID-34'!E174,'ID-36'!D174,'ID-38'!E174,'ID-39'!E174,'ID-40'!E174,'ID-44'!D174,'ID-45'!E174,'ID-57'!D174,'ID-70'!C174,'ID-71'!D174)</f>
        <v>1.7376910824534495</v>
      </c>
      <c r="F167" s="1">
        <f>STDEV('ID-01'!B174,'ID-02'!B174,'ID-03'!C174,'ID-06'!B174,'ID-08'!C174,'ID-09'!D174,'ID-12'!B174,'ID-16'!D174,'ID-18'!E174,'ID-24'!E174,'ID-29'!F174,'ID-33'!E174,'ID-34'!F174,'ID-36'!E174,'ID-38'!F174,'ID-39'!F174,'ID-40'!F174,'ID-45'!F174,'ID-53'!C174,'ID-54'!B174,'ID-57'!E174,'ID-71'!E174)</f>
        <v>3.6028684351064713</v>
      </c>
      <c r="G167" s="1">
        <f>STDEV('ID-01'!C174,'ID-02'!C174,'ID-03'!D174,'ID-07'!B174,'ID-08'!D174,'ID-11'!D174,'ID-18'!F174,'ID-24'!F174,'ID-29'!G174,'ID-31'!B174,'ID-33'!F174,'ID-34'!G174,'ID-36'!F174,'ID-39'!G174,'ID-40'!G174,'ID-44'!E174,'ID-45'!G174,'ID-50'!B174,'ID-53'!D174,'ID-54'!C174,'ID-57'!F174,'ID-59'!E174,'ID-70'!D174,'ID-71'!F174)</f>
        <v>2.3623200532252944</v>
      </c>
      <c r="H167" s="1">
        <f>STDEV('ID-03'!E174,'ID-11'!E174,'ID-13'!E174,'ID-15'!E174,'ID-16'!E174,'ID-18'!G174,'ID-24'!G174,'ID-29'!H174,'ID-30'!F174,'ID-31'!C174,'ID-33'!G174,'ID-34'!H174,'ID-40'!H174,'ID-44'!F174,'ID-45'!H174,'ID-54'!D174,'ID-57'!G174,'ID-59'!F174,'ID-70'!E174,'ID-71'!G174)</f>
        <v>1.6210196671918629</v>
      </c>
      <c r="I167" s="1">
        <f>STDEV('ID-12'!C174,'ID-18'!H174,'ID-24'!H174,'ID-29'!I174,'ID-40'!I174,'ID-44'!G174,'ID-45'!I174,'ID-59'!G174)</f>
        <v>1.5829871670694136</v>
      </c>
      <c r="J167" s="1">
        <f>STDEV('ID-31'!D174,'ID-40'!J174,'ID-44'!H174,'ID-45'!J174,'ID-57'!H174)</f>
        <v>1.311875461830323</v>
      </c>
      <c r="K167" s="1">
        <f>STDEV('ID-26'!E174,'ID-31'!E174,'ID-34'!I174,'ID-36'!G174,'ID-40'!K174,'ID-44'!I174,'ID-57'!I174)</f>
        <v>2.7855945782828315</v>
      </c>
      <c r="M167" s="1">
        <v>20.375</v>
      </c>
      <c r="N167" s="70">
        <f t="shared" si="20"/>
        <v>2.2970786576902909E-4</v>
      </c>
      <c r="O167" s="1">
        <f t="shared" si="21"/>
        <v>1.1618797575849998E-4</v>
      </c>
      <c r="P167" s="1">
        <f t="shared" si="22"/>
        <v>2.489411310648561E-4</v>
      </c>
      <c r="Q167" s="1">
        <f t="shared" si="23"/>
        <v>2.8949933433674468E-4</v>
      </c>
      <c r="R167" s="1">
        <f t="shared" si="24"/>
        <v>6.0023788128873816E-4</v>
      </c>
      <c r="S167" s="1">
        <f t="shared" si="25"/>
        <v>3.9356252086733404E-4</v>
      </c>
      <c r="T167" s="1">
        <f t="shared" si="26"/>
        <v>2.7006187655416436E-4</v>
      </c>
      <c r="U167" s="1">
        <f t="shared" si="27"/>
        <v>2.6372566203376432E-4</v>
      </c>
      <c r="V167" s="1">
        <f t="shared" si="28"/>
        <v>2.1855845194093183E-4</v>
      </c>
      <c r="W167" s="1">
        <f t="shared" si="29"/>
        <v>4.6408005674191977E-4</v>
      </c>
    </row>
    <row r="168" spans="1:23" x14ac:dyDescent="0.25">
      <c r="A168" s="1">
        <v>20.5</v>
      </c>
      <c r="B168" s="1">
        <f>STDEV('ID-11'!B175,'ID-13'!B175,'ID-14'!B175,'ID-15'!B175,'ID-24'!B175,'ID-26'!B175,'ID-29'!B175,'ID-30'!B175,'ID-32'!B175,'ID-33'!B175,'ID-34'!B175,'ID-37'!B175,'ID-38'!B175,'ID-39'!B175,'ID-40'!B175,'ID-44'!B175,'ID-45'!B175,'ID-53'!B175,'ID-57'!B175,'ID-59'!B175,'ID-70'!B175,'ID-71'!B175)</f>
        <v>1.3778660000802831</v>
      </c>
      <c r="C168" s="1">
        <f>STDEV('ID-08'!B175,'ID-09'!B175,'ID-11'!C175,'ID-14'!C175,'ID-18'!B175,'ID-24'!C175,'ID-26'!C175,'ID-29'!C175,'ID-30'!C175,'ID-34'!C175,'ID-36'!B175,'ID-38'!C175,'ID-39'!C175,'ID-40'!C175,'ID-44'!C175,'ID-45'!C175,'ID-57'!C175,'ID-59'!C175)</f>
        <v>0.6971960753782368</v>
      </c>
      <c r="D168" s="1">
        <f>STDEV('ID-13'!C175,'ID-14'!D175,'ID-15'!C175,'ID-16'!B175,'ID-18'!C175,'ID-26'!D175,'ID-29'!D175,'ID-30'!D175,'ID-33'!C175,'ID-34'!D175,'ID-36'!C175,'ID-37'!C175,'ID-38'!D175,'ID-39'!D175,'ID-40'!D175,'ID-45'!D175,'ID-59'!D175,'ID-71'!C175)</f>
        <v>1.4692955354797332</v>
      </c>
      <c r="E168" s="1">
        <f>STDEV('ID-03'!B175,'ID-09'!C175,'ID-13'!D175,'ID-15'!D175,'ID-16'!C175,'ID-18'!D175,'ID-24'!D175,'ID-29'!E175,'ID-30'!E175,'ID-33'!D175,'ID-34'!E175,'ID-36'!D175,'ID-38'!E175,'ID-39'!E175,'ID-40'!E175,'ID-44'!D175,'ID-45'!E175,'ID-57'!D175,'ID-70'!C175,'ID-71'!D175)</f>
        <v>1.7367343319918631</v>
      </c>
      <c r="F168" s="1">
        <f>STDEV('ID-01'!B175,'ID-02'!B175,'ID-03'!C175,'ID-06'!B175,'ID-08'!C175,'ID-09'!D175,'ID-12'!B175,'ID-16'!D175,'ID-18'!E175,'ID-24'!E175,'ID-29'!F175,'ID-33'!E175,'ID-34'!F175,'ID-36'!E175,'ID-38'!F175,'ID-39'!F175,'ID-40'!F175,'ID-45'!F175,'ID-53'!C175,'ID-54'!B175,'ID-57'!E175,'ID-71'!E175)</f>
        <v>3.682469775931537</v>
      </c>
      <c r="G168" s="1">
        <f>STDEV('ID-01'!C175,'ID-02'!C175,'ID-03'!D175,'ID-07'!B175,'ID-08'!D175,'ID-11'!D175,'ID-18'!F175,'ID-24'!F175,'ID-29'!G175,'ID-31'!B175,'ID-33'!F175,'ID-34'!G175,'ID-36'!F175,'ID-39'!G175,'ID-40'!G175,'ID-44'!E175,'ID-45'!G175,'ID-50'!B175,'ID-53'!D175,'ID-54'!C175,'ID-57'!F175,'ID-59'!E175,'ID-70'!D175,'ID-71'!F175)</f>
        <v>2.3605998187621249</v>
      </c>
      <c r="H168" s="1">
        <f>STDEV('ID-03'!E175,'ID-11'!E175,'ID-13'!E175,'ID-15'!E175,'ID-16'!E175,'ID-18'!G175,'ID-24'!G175,'ID-29'!H175,'ID-30'!F175,'ID-31'!C175,'ID-33'!G175,'ID-34'!H175,'ID-40'!H175,'ID-44'!F175,'ID-45'!H175,'ID-54'!D175,'ID-57'!G175,'ID-59'!F175,'ID-70'!E175,'ID-71'!G175)</f>
        <v>1.6238720671831084</v>
      </c>
      <c r="I168" s="1">
        <f>STDEV('ID-12'!C175,'ID-18'!H175,'ID-24'!H175,'ID-29'!I175,'ID-40'!I175,'ID-44'!G175,'ID-45'!I175,'ID-59'!G175)</f>
        <v>1.5737840162371248</v>
      </c>
      <c r="J168" s="1">
        <f>STDEV('ID-31'!D175,'ID-40'!J175,'ID-44'!H175,'ID-45'!J175,'ID-57'!H175)</f>
        <v>1.3107036526009677</v>
      </c>
      <c r="K168" s="1">
        <f>STDEV('ID-26'!E175,'ID-31'!E175,'ID-34'!I175,'ID-36'!G175,'ID-40'!K175,'ID-44'!I175,'ID-57'!I175)</f>
        <v>2.8142800733320414</v>
      </c>
      <c r="M168" s="1">
        <v>20.5</v>
      </c>
      <c r="N168" s="70">
        <f t="shared" si="20"/>
        <v>2.2955247561337518E-4</v>
      </c>
      <c r="O168" s="1">
        <f t="shared" si="21"/>
        <v>1.1615286615801426E-4</v>
      </c>
      <c r="P168" s="1">
        <f t="shared" si="22"/>
        <v>2.4478463621092358E-4</v>
      </c>
      <c r="Q168" s="1">
        <f t="shared" si="23"/>
        <v>2.8933993970984439E-4</v>
      </c>
      <c r="R168" s="1">
        <f t="shared" si="24"/>
        <v>6.1349946467019413E-4</v>
      </c>
      <c r="S168" s="1">
        <f t="shared" si="25"/>
        <v>3.9327592980577003E-4</v>
      </c>
      <c r="T168" s="1">
        <f t="shared" si="26"/>
        <v>2.7053708639270587E-4</v>
      </c>
      <c r="U168" s="1">
        <f t="shared" si="27"/>
        <v>2.6219241710510503E-4</v>
      </c>
      <c r="V168" s="1">
        <f t="shared" si="28"/>
        <v>2.1836322852332123E-4</v>
      </c>
      <c r="W168" s="1">
        <f t="shared" si="29"/>
        <v>4.6885906021711815E-4</v>
      </c>
    </row>
    <row r="169" spans="1:23" x14ac:dyDescent="0.25">
      <c r="A169" s="1">
        <v>20.625</v>
      </c>
      <c r="B169" s="1">
        <f>STDEV('ID-11'!B176,'ID-13'!B176,'ID-14'!B176,'ID-15'!B176,'ID-24'!B176,'ID-26'!B176,'ID-29'!B176,'ID-30'!B176,'ID-32'!B176,'ID-33'!B176,'ID-34'!B176,'ID-37'!B176,'ID-38'!B176,'ID-39'!B176,'ID-40'!B176,'ID-44'!B176,'ID-45'!B176,'ID-53'!B176,'ID-57'!B176,'ID-59'!B176,'ID-70'!B176,'ID-71'!B176)</f>
        <v>1.3784830118362212</v>
      </c>
      <c r="C169" s="1">
        <f>STDEV('ID-08'!B176,'ID-09'!B176,'ID-11'!C176,'ID-14'!C176,'ID-18'!B176,'ID-24'!C176,'ID-26'!C176,'ID-29'!C176,'ID-30'!C176,'ID-34'!C176,'ID-36'!B176,'ID-38'!C176,'ID-39'!C176,'ID-40'!C176,'ID-44'!C176,'ID-45'!C176,'ID-57'!C176,'ID-59'!C176)</f>
        <v>0.68706166553896031</v>
      </c>
      <c r="D169" s="1">
        <f>STDEV('ID-13'!C176,'ID-14'!D176,'ID-15'!C176,'ID-16'!B176,'ID-18'!C176,'ID-26'!D176,'ID-29'!D176,'ID-30'!D176,'ID-33'!C176,'ID-34'!D176,'ID-36'!C176,'ID-37'!C176,'ID-38'!D176,'ID-39'!D176,'ID-40'!D176,'ID-45'!D176,'ID-59'!D176,'ID-71'!C176)</f>
        <v>1.4558731911864018</v>
      </c>
      <c r="E169" s="1">
        <f>STDEV('ID-03'!B176,'ID-09'!C176,'ID-13'!D176,'ID-15'!D176,'ID-16'!C176,'ID-18'!D176,'ID-24'!D176,'ID-29'!E176,'ID-30'!E176,'ID-33'!D176,'ID-34'!E176,'ID-36'!D176,'ID-38'!E176,'ID-39'!E176,'ID-40'!E176,'ID-44'!D176,'ID-45'!E176,'ID-57'!D176,'ID-70'!C176,'ID-71'!D176)</f>
        <v>1.7149269641874394</v>
      </c>
      <c r="F169" s="1">
        <f>STDEV('ID-01'!B176,'ID-02'!B176,'ID-03'!C176,'ID-06'!B176,'ID-08'!C176,'ID-09'!D176,'ID-12'!B176,'ID-16'!D176,'ID-18'!E176,'ID-24'!E176,'ID-29'!F176,'ID-33'!E176,'ID-34'!F176,'ID-36'!E176,'ID-38'!F176,'ID-39'!F176,'ID-40'!F176,'ID-45'!F176,'ID-53'!C176,'ID-54'!B176,'ID-57'!E176,'ID-71'!E176)</f>
        <v>3.7749682263966298</v>
      </c>
      <c r="G169" s="1">
        <f>STDEV('ID-01'!C176,'ID-02'!C176,'ID-03'!D176,'ID-07'!B176,'ID-08'!D176,'ID-11'!D176,'ID-18'!F176,'ID-24'!F176,'ID-29'!G176,'ID-31'!B176,'ID-33'!F176,'ID-34'!G176,'ID-36'!F176,'ID-39'!G176,'ID-40'!G176,'ID-44'!E176,'ID-45'!G176,'ID-50'!B176,'ID-53'!D176,'ID-54'!C176,'ID-57'!F176,'ID-59'!E176,'ID-70'!D176,'ID-71'!F176)</f>
        <v>2.3519880216568128</v>
      </c>
      <c r="H169" s="1">
        <f>STDEV('ID-03'!E176,'ID-11'!E176,'ID-13'!E176,'ID-15'!E176,'ID-16'!E176,'ID-18'!G176,'ID-24'!G176,'ID-29'!H176,'ID-30'!F176,'ID-31'!C176,'ID-33'!G176,'ID-34'!H176,'ID-40'!H176,'ID-44'!F176,'ID-45'!H176,'ID-54'!D176,'ID-57'!G176,'ID-59'!F176,'ID-70'!E176,'ID-71'!G176)</f>
        <v>1.6341175484465893</v>
      </c>
      <c r="I169" s="1">
        <f>STDEV('ID-12'!C176,'ID-18'!H176,'ID-24'!H176,'ID-29'!I176,'ID-40'!I176,'ID-44'!G176,'ID-45'!I176,'ID-59'!G176)</f>
        <v>1.556777760038657</v>
      </c>
      <c r="J169" s="1">
        <f>STDEV('ID-31'!D176,'ID-40'!J176,'ID-44'!H176,'ID-45'!J176,'ID-57'!H176)</f>
        <v>1.3020222044682841</v>
      </c>
      <c r="K169" s="1">
        <f>STDEV('ID-26'!E176,'ID-31'!E176,'ID-34'!I176,'ID-36'!G176,'ID-40'!K176,'ID-44'!I176,'ID-57'!I176)</f>
        <v>2.7918862992261637</v>
      </c>
      <c r="M169" s="1">
        <v>20.625</v>
      </c>
      <c r="N169" s="70">
        <f t="shared" si="20"/>
        <v>2.2965526977191447E-4</v>
      </c>
      <c r="O169" s="1">
        <f t="shared" si="21"/>
        <v>1.144644734787908E-4</v>
      </c>
      <c r="P169" s="1">
        <f t="shared" si="22"/>
        <v>2.4254847365165456E-4</v>
      </c>
      <c r="Q169" s="1">
        <f t="shared" si="23"/>
        <v>2.8570683223362744E-4</v>
      </c>
      <c r="R169" s="1">
        <f t="shared" si="24"/>
        <v>6.2890970651767854E-4</v>
      </c>
      <c r="S169" s="1">
        <f t="shared" si="25"/>
        <v>3.9184120440802504E-4</v>
      </c>
      <c r="T169" s="1">
        <f t="shared" si="26"/>
        <v>2.7224398357120178E-4</v>
      </c>
      <c r="U169" s="1">
        <f t="shared" si="27"/>
        <v>2.5935917482244029E-4</v>
      </c>
      <c r="V169" s="1">
        <f t="shared" si="28"/>
        <v>2.1691689926441615E-4</v>
      </c>
      <c r="W169" s="1">
        <f t="shared" si="29"/>
        <v>4.6512825745107888E-4</v>
      </c>
    </row>
    <row r="170" spans="1:23" x14ac:dyDescent="0.25">
      <c r="A170" s="1">
        <v>20.75</v>
      </c>
      <c r="B170" s="1">
        <f>STDEV('ID-11'!B177,'ID-13'!B177,'ID-14'!B177,'ID-15'!B177,'ID-24'!B177,'ID-26'!B177,'ID-29'!B177,'ID-30'!B177,'ID-32'!B177,'ID-33'!B177,'ID-34'!B177,'ID-37'!B177,'ID-38'!B177,'ID-39'!B177,'ID-40'!B177,'ID-44'!B177,'ID-45'!B177,'ID-53'!B177,'ID-57'!B177,'ID-59'!B177,'ID-70'!B177,'ID-71'!B177)</f>
        <v>1.3735810560242132</v>
      </c>
      <c r="C170" s="1">
        <f>STDEV('ID-08'!B177,'ID-09'!B177,'ID-11'!C177,'ID-14'!C177,'ID-18'!B177,'ID-24'!C177,'ID-26'!C177,'ID-29'!C177,'ID-30'!C177,'ID-34'!C177,'ID-36'!B177,'ID-38'!C177,'ID-39'!C177,'ID-40'!C177,'ID-44'!C177,'ID-45'!C177,'ID-57'!C177,'ID-59'!C177)</f>
        <v>0.70155072689479059</v>
      </c>
      <c r="D170" s="1">
        <f>STDEV('ID-13'!C177,'ID-14'!D177,'ID-15'!C177,'ID-16'!B177,'ID-18'!C177,'ID-26'!D177,'ID-29'!D177,'ID-30'!D177,'ID-33'!C177,'ID-34'!D177,'ID-36'!C177,'ID-37'!C177,'ID-38'!D177,'ID-39'!D177,'ID-40'!D177,'ID-45'!D177,'ID-59'!D177,'ID-71'!C177)</f>
        <v>1.4750111224516593</v>
      </c>
      <c r="E170" s="1">
        <f>STDEV('ID-03'!B177,'ID-09'!C177,'ID-13'!D177,'ID-15'!D177,'ID-16'!C177,'ID-18'!D177,'ID-24'!D177,'ID-29'!E177,'ID-30'!E177,'ID-33'!D177,'ID-34'!E177,'ID-36'!D177,'ID-38'!E177,'ID-39'!E177,'ID-40'!E177,'ID-44'!D177,'ID-45'!E177,'ID-57'!D177,'ID-70'!C177,'ID-71'!D177)</f>
        <v>1.7211480639279004</v>
      </c>
      <c r="F170" s="1">
        <f>STDEV('ID-01'!B177,'ID-02'!B177,'ID-03'!C177,'ID-06'!B177,'ID-08'!C177,'ID-09'!D177,'ID-12'!B177,'ID-16'!D177,'ID-18'!E177,'ID-24'!E177,'ID-29'!F177,'ID-33'!E177,'ID-34'!F177,'ID-36'!E177,'ID-38'!F177,'ID-39'!F177,'ID-40'!F177,'ID-45'!F177,'ID-53'!C177,'ID-54'!B177,'ID-57'!E177,'ID-71'!E177)</f>
        <v>3.7637642958584197</v>
      </c>
      <c r="G170" s="1">
        <f>STDEV('ID-01'!C177,'ID-02'!C177,'ID-03'!D177,'ID-07'!B177,'ID-08'!D177,'ID-11'!D177,'ID-18'!F177,'ID-24'!F177,'ID-29'!G177,'ID-31'!B177,'ID-33'!F177,'ID-34'!G177,'ID-36'!F177,'ID-39'!G177,'ID-40'!G177,'ID-44'!E177,'ID-45'!G177,'ID-50'!B177,'ID-53'!D177,'ID-54'!C177,'ID-57'!F177,'ID-59'!E177,'ID-70'!D177,'ID-71'!F177)</f>
        <v>2.3606560750954073</v>
      </c>
      <c r="H170" s="1">
        <f>STDEV('ID-03'!E177,'ID-11'!E177,'ID-13'!E177,'ID-15'!E177,'ID-16'!E177,'ID-18'!G177,'ID-24'!G177,'ID-29'!H177,'ID-30'!F177,'ID-31'!C177,'ID-33'!G177,'ID-34'!H177,'ID-40'!H177,'ID-44'!F177,'ID-45'!H177,'ID-54'!D177,'ID-57'!G177,'ID-59'!F177,'ID-70'!E177,'ID-71'!G177)</f>
        <v>1.6305451154032469</v>
      </c>
      <c r="I170" s="1">
        <f>STDEV('ID-12'!C177,'ID-18'!H177,'ID-24'!H177,'ID-29'!I177,'ID-40'!I177,'ID-44'!G177,'ID-45'!I177,'ID-59'!G177)</f>
        <v>1.5363069032099577</v>
      </c>
      <c r="J170" s="1">
        <f>STDEV('ID-31'!D177,'ID-40'!J177,'ID-44'!H177,'ID-45'!J177,'ID-57'!H177)</f>
        <v>1.2842055152971315</v>
      </c>
      <c r="K170" s="1">
        <f>STDEV('ID-26'!E177,'ID-31'!E177,'ID-34'!I177,'ID-36'!G177,'ID-40'!K177,'ID-44'!I177,'ID-57'!I177)</f>
        <v>2.810595120592672</v>
      </c>
      <c r="M170" s="1">
        <v>20.75</v>
      </c>
      <c r="N170" s="70">
        <f t="shared" si="20"/>
        <v>2.2883860393363393E-4</v>
      </c>
      <c r="O170" s="1">
        <f t="shared" si="21"/>
        <v>1.1687835110067212E-4</v>
      </c>
      <c r="P170" s="1">
        <f t="shared" si="22"/>
        <v>2.4573685300044646E-4</v>
      </c>
      <c r="Q170" s="1">
        <f t="shared" si="23"/>
        <v>2.8674326745038823E-4</v>
      </c>
      <c r="R170" s="1">
        <f t="shared" si="24"/>
        <v>6.2704313169001272E-4</v>
      </c>
      <c r="S170" s="1">
        <f t="shared" si="25"/>
        <v>3.9328530211089489E-4</v>
      </c>
      <c r="T170" s="1">
        <f t="shared" si="26"/>
        <v>2.7164881622618092E-4</v>
      </c>
      <c r="U170" s="1">
        <f t="shared" si="27"/>
        <v>2.5594873007477899E-4</v>
      </c>
      <c r="V170" s="1">
        <f t="shared" si="28"/>
        <v>2.1394863884850211E-4</v>
      </c>
      <c r="W170" s="1">
        <f t="shared" si="29"/>
        <v>4.6824514709073917E-4</v>
      </c>
    </row>
    <row r="171" spans="1:23" x14ac:dyDescent="0.25">
      <c r="A171" s="1">
        <v>20.875</v>
      </c>
      <c r="B171" s="1">
        <f>STDEV('ID-11'!B178,'ID-13'!B178,'ID-14'!B178,'ID-15'!B178,'ID-24'!B178,'ID-26'!B178,'ID-29'!B178,'ID-30'!B178,'ID-32'!B178,'ID-33'!B178,'ID-34'!B178,'ID-37'!B178,'ID-38'!B178,'ID-39'!B178,'ID-40'!B178,'ID-44'!B178,'ID-45'!B178,'ID-53'!B178,'ID-57'!B178,'ID-59'!B178,'ID-70'!B178,'ID-71'!B178)</f>
        <v>1.3621467615687488</v>
      </c>
      <c r="C171" s="1">
        <f>STDEV('ID-08'!B178,'ID-09'!B178,'ID-11'!C178,'ID-14'!C178,'ID-18'!B178,'ID-24'!C178,'ID-26'!C178,'ID-29'!C178,'ID-30'!C178,'ID-34'!C178,'ID-36'!B178,'ID-38'!C178,'ID-39'!C178,'ID-40'!C178,'ID-44'!C178,'ID-45'!C178,'ID-57'!C178,'ID-59'!C178)</f>
        <v>0.71119805003019743</v>
      </c>
      <c r="D171" s="1">
        <f>STDEV('ID-13'!C178,'ID-14'!D178,'ID-15'!C178,'ID-16'!B178,'ID-18'!C178,'ID-26'!D178,'ID-29'!D178,'ID-30'!D178,'ID-33'!C178,'ID-34'!D178,'ID-36'!C178,'ID-37'!C178,'ID-38'!D178,'ID-39'!D178,'ID-40'!D178,'ID-45'!D178,'ID-59'!D178,'ID-71'!C178)</f>
        <v>1.4855326586331172</v>
      </c>
      <c r="E171" s="1">
        <f>STDEV('ID-03'!B178,'ID-09'!C178,'ID-13'!D178,'ID-15'!D178,'ID-16'!C178,'ID-18'!D178,'ID-24'!D178,'ID-29'!E178,'ID-30'!E178,'ID-33'!D178,'ID-34'!E178,'ID-36'!D178,'ID-38'!E178,'ID-39'!E178,'ID-40'!E178,'ID-44'!D178,'ID-45'!E178,'ID-57'!D178,'ID-70'!C178,'ID-71'!D178)</f>
        <v>1.7306443834447476</v>
      </c>
      <c r="F171" s="1">
        <f>STDEV('ID-01'!B178,'ID-02'!B178,'ID-03'!C178,'ID-06'!B178,'ID-08'!C178,'ID-09'!D178,'ID-12'!B178,'ID-16'!D178,'ID-18'!E178,'ID-24'!E178,'ID-29'!F178,'ID-33'!E178,'ID-34'!F178,'ID-36'!E178,'ID-38'!F178,'ID-39'!F178,'ID-40'!F178,'ID-45'!F178,'ID-53'!C178,'ID-54'!B178,'ID-57'!E178,'ID-71'!E178)</f>
        <v>3.7888106598159492</v>
      </c>
      <c r="G171" s="1">
        <f>STDEV('ID-01'!C178,'ID-02'!C178,'ID-03'!D178,'ID-07'!B178,'ID-08'!D178,'ID-11'!D178,'ID-18'!F178,'ID-24'!F178,'ID-29'!G178,'ID-31'!B178,'ID-33'!F178,'ID-34'!G178,'ID-36'!F178,'ID-39'!G178,'ID-40'!G178,'ID-44'!E178,'ID-45'!G178,'ID-50'!B178,'ID-53'!D178,'ID-54'!C178,'ID-57'!F178,'ID-59'!E178,'ID-70'!D178,'ID-71'!F178)</f>
        <v>2.3780370595104365</v>
      </c>
      <c r="H171" s="1">
        <f>STDEV('ID-03'!E178,'ID-11'!E178,'ID-13'!E178,'ID-15'!E178,'ID-16'!E178,'ID-18'!G178,'ID-24'!G178,'ID-29'!H178,'ID-30'!F178,'ID-31'!C178,'ID-33'!G178,'ID-34'!H178,'ID-40'!H178,'ID-44'!F178,'ID-45'!H178,'ID-54'!D178,'ID-57'!G178,'ID-59'!F178,'ID-70'!E178,'ID-71'!G178)</f>
        <v>1.6405185769912882</v>
      </c>
      <c r="I171" s="1">
        <f>STDEV('ID-12'!C178,'ID-18'!H178,'ID-24'!H178,'ID-29'!I178,'ID-40'!I178,'ID-44'!G178,'ID-45'!I178,'ID-59'!G178)</f>
        <v>1.5159506595095258</v>
      </c>
      <c r="J171" s="1">
        <f>STDEV('ID-31'!D178,'ID-40'!J178,'ID-44'!H178,'ID-45'!J178,'ID-57'!H178)</f>
        <v>1.2964393815198463</v>
      </c>
      <c r="K171" s="1">
        <f>STDEV('ID-26'!E178,'ID-31'!E178,'ID-34'!I178,'ID-36'!G178,'ID-40'!K178,'ID-44'!I178,'ID-57'!I178)</f>
        <v>2.8321315097585162</v>
      </c>
      <c r="M171" s="1">
        <v>20.875</v>
      </c>
      <c r="N171" s="70">
        <f t="shared" si="20"/>
        <v>2.2693365047735356E-4</v>
      </c>
      <c r="O171" s="1">
        <f t="shared" si="21"/>
        <v>1.184855951350309E-4</v>
      </c>
      <c r="P171" s="1">
        <f t="shared" si="22"/>
        <v>2.4748974092827732E-4</v>
      </c>
      <c r="Q171" s="1">
        <f t="shared" si="23"/>
        <v>2.8832535428189497E-4</v>
      </c>
      <c r="R171" s="1">
        <f t="shared" si="24"/>
        <v>6.3121585592533719E-4</v>
      </c>
      <c r="S171" s="1">
        <f t="shared" si="25"/>
        <v>3.9618097411443873E-4</v>
      </c>
      <c r="T171" s="1">
        <f t="shared" si="26"/>
        <v>2.7331039492674866E-4</v>
      </c>
      <c r="U171" s="1">
        <f t="shared" si="27"/>
        <v>2.5255737987428702E-4</v>
      </c>
      <c r="V171" s="1">
        <f t="shared" si="28"/>
        <v>2.1598680096120639E-4</v>
      </c>
      <c r="W171" s="1">
        <f t="shared" si="29"/>
        <v>4.7183310952576883E-4</v>
      </c>
    </row>
    <row r="172" spans="1:23" x14ac:dyDescent="0.25">
      <c r="A172" s="1">
        <v>21</v>
      </c>
      <c r="B172" s="1">
        <f>STDEV('ID-11'!B179,'ID-13'!B179,'ID-14'!B179,'ID-15'!B179,'ID-24'!B179,'ID-26'!B179,'ID-29'!B179,'ID-30'!B179,'ID-32'!B179,'ID-33'!B179,'ID-34'!B179,'ID-37'!B179,'ID-38'!B179,'ID-39'!B179,'ID-40'!B179,'ID-44'!B179,'ID-45'!B179,'ID-53'!B179,'ID-57'!B179,'ID-59'!B179,'ID-70'!B179,'ID-71'!B179)</f>
        <v>1.3556418619877211</v>
      </c>
      <c r="C172" s="1">
        <f>STDEV('ID-08'!B179,'ID-09'!B179,'ID-11'!C179,'ID-14'!C179,'ID-18'!B179,'ID-24'!C179,'ID-26'!C179,'ID-29'!C179,'ID-30'!C179,'ID-34'!C179,'ID-36'!B179,'ID-38'!C179,'ID-39'!C179,'ID-40'!C179,'ID-44'!C179,'ID-45'!C179,'ID-57'!C179,'ID-59'!C179)</f>
        <v>0.72438637506476533</v>
      </c>
      <c r="D172" s="1">
        <f>STDEV('ID-13'!C179,'ID-14'!D179,'ID-15'!C179,'ID-16'!B179,'ID-18'!C179,'ID-26'!D179,'ID-29'!D179,'ID-30'!D179,'ID-33'!C179,'ID-34'!D179,'ID-36'!C179,'ID-37'!C179,'ID-38'!D179,'ID-39'!D179,'ID-40'!D179,'ID-45'!D179,'ID-59'!D179,'ID-71'!C179)</f>
        <v>1.5060496354521324</v>
      </c>
      <c r="E172" s="1">
        <f>STDEV('ID-03'!B179,'ID-09'!C179,'ID-13'!D179,'ID-15'!D179,'ID-16'!C179,'ID-18'!D179,'ID-24'!D179,'ID-29'!E179,'ID-30'!E179,'ID-33'!D179,'ID-34'!E179,'ID-36'!D179,'ID-38'!E179,'ID-39'!E179,'ID-40'!E179,'ID-44'!D179,'ID-45'!E179,'ID-57'!D179,'ID-70'!C179,'ID-71'!D179)</f>
        <v>1.6871454404285122</v>
      </c>
      <c r="F172" s="1">
        <f>STDEV('ID-01'!B179,'ID-02'!B179,'ID-03'!C179,'ID-06'!B179,'ID-08'!C179,'ID-09'!D179,'ID-12'!B179,'ID-16'!D179,'ID-18'!E179,'ID-24'!E179,'ID-29'!F179,'ID-33'!E179,'ID-34'!F179,'ID-36'!E179,'ID-38'!F179,'ID-39'!F179,'ID-40'!F179,'ID-45'!F179,'ID-53'!C179,'ID-54'!B179,'ID-57'!E179,'ID-71'!E179)</f>
        <v>3.8025338323273639</v>
      </c>
      <c r="G172" s="1">
        <f>STDEV('ID-01'!C179,'ID-02'!C179,'ID-03'!D179,'ID-07'!B179,'ID-08'!D179,'ID-11'!D179,'ID-18'!F179,'ID-24'!F179,'ID-29'!G179,'ID-31'!B179,'ID-33'!F179,'ID-34'!G179,'ID-36'!F179,'ID-39'!G179,'ID-40'!G179,'ID-44'!E179,'ID-45'!G179,'ID-50'!B179,'ID-53'!D179,'ID-54'!C179,'ID-57'!F179,'ID-59'!E179,'ID-70'!D179,'ID-71'!F179)</f>
        <v>2.3670578992203057</v>
      </c>
      <c r="H172" s="1">
        <f>STDEV('ID-03'!E179,'ID-11'!E179,'ID-13'!E179,'ID-15'!E179,'ID-16'!E179,'ID-18'!G179,'ID-24'!G179,'ID-29'!H179,'ID-30'!F179,'ID-31'!C179,'ID-33'!G179,'ID-34'!H179,'ID-40'!H179,'ID-44'!F179,'ID-45'!H179,'ID-54'!D179,'ID-57'!G179,'ID-59'!F179,'ID-70'!E179,'ID-71'!G179)</f>
        <v>1.6429592383275466</v>
      </c>
      <c r="I172" s="1">
        <f>STDEV('ID-12'!C179,'ID-18'!H179,'ID-24'!H179,'ID-29'!I179,'ID-40'!I179,'ID-44'!G179,'ID-45'!I179,'ID-59'!G179)</f>
        <v>1.5052918893344931</v>
      </c>
      <c r="J172" s="1">
        <f>STDEV('ID-31'!D179,'ID-40'!J179,'ID-44'!H179,'ID-45'!J179,'ID-57'!H179)</f>
        <v>1.2858631558011584</v>
      </c>
      <c r="K172" s="1">
        <f>STDEV('ID-26'!E179,'ID-31'!E179,'ID-34'!I179,'ID-36'!G179,'ID-40'!K179,'ID-44'!I179,'ID-57'!I179)</f>
        <v>2.8092261062857524</v>
      </c>
      <c r="M172" s="1">
        <v>21</v>
      </c>
      <c r="N172" s="70">
        <f t="shared" si="20"/>
        <v>2.2584993420715434E-4</v>
      </c>
      <c r="O172" s="1">
        <f t="shared" si="21"/>
        <v>1.2068277008578992E-4</v>
      </c>
      <c r="P172" s="1">
        <f t="shared" si="22"/>
        <v>2.5090786926632529E-4</v>
      </c>
      <c r="Q172" s="1">
        <f t="shared" si="23"/>
        <v>2.8107843037539015E-4</v>
      </c>
      <c r="R172" s="1">
        <f t="shared" si="24"/>
        <v>6.3350213646573886E-4</v>
      </c>
      <c r="S172" s="1">
        <f t="shared" si="25"/>
        <v>3.9435184601010293E-4</v>
      </c>
      <c r="T172" s="1">
        <f t="shared" si="26"/>
        <v>2.7371700910536927E-4</v>
      </c>
      <c r="U172" s="1">
        <f t="shared" si="27"/>
        <v>2.5078162876312658E-4</v>
      </c>
      <c r="V172" s="1">
        <f t="shared" si="28"/>
        <v>2.1422480175647301E-4</v>
      </c>
      <c r="W172" s="1">
        <f t="shared" si="29"/>
        <v>4.6801706930720639E-4</v>
      </c>
    </row>
    <row r="173" spans="1:23" x14ac:dyDescent="0.25">
      <c r="A173" s="1">
        <v>21.125</v>
      </c>
      <c r="B173" s="1">
        <f>STDEV('ID-11'!B180,'ID-13'!B180,'ID-14'!B180,'ID-15'!B180,'ID-24'!B180,'ID-26'!B180,'ID-29'!B180,'ID-30'!B180,'ID-32'!B180,'ID-33'!B180,'ID-34'!B180,'ID-37'!B180,'ID-38'!B180,'ID-39'!B180,'ID-40'!B180,'ID-44'!B180,'ID-45'!B180,'ID-53'!B180,'ID-57'!B180,'ID-59'!B180,'ID-70'!B180,'ID-71'!B180)</f>
        <v>1.3584319754285792</v>
      </c>
      <c r="C173" s="1">
        <f>STDEV('ID-08'!B180,'ID-09'!B180,'ID-11'!C180,'ID-14'!C180,'ID-18'!B180,'ID-24'!C180,'ID-26'!C180,'ID-29'!C180,'ID-30'!C180,'ID-34'!C180,'ID-36'!B180,'ID-38'!C180,'ID-39'!C180,'ID-40'!C180,'ID-44'!C180,'ID-45'!C180,'ID-57'!C180,'ID-59'!C180)</f>
        <v>0.7458149215813471</v>
      </c>
      <c r="D173" s="1">
        <f>STDEV('ID-13'!C180,'ID-14'!D180,'ID-15'!C180,'ID-16'!B180,'ID-18'!C180,'ID-26'!D180,'ID-29'!D180,'ID-30'!D180,'ID-33'!C180,'ID-34'!D180,'ID-36'!C180,'ID-37'!C180,'ID-38'!D180,'ID-39'!D180,'ID-40'!D180,'ID-45'!D180,'ID-59'!D180,'ID-71'!C180)</f>
        <v>1.4895415143012363</v>
      </c>
      <c r="E173" s="1">
        <f>STDEV('ID-03'!B180,'ID-09'!C180,'ID-13'!D180,'ID-15'!D180,'ID-16'!C180,'ID-18'!D180,'ID-24'!D180,'ID-29'!E180,'ID-30'!E180,'ID-33'!D180,'ID-34'!E180,'ID-36'!D180,'ID-38'!E180,'ID-39'!E180,'ID-40'!E180,'ID-44'!D180,'ID-45'!E180,'ID-57'!D180,'ID-70'!C180,'ID-71'!D180)</f>
        <v>1.6972742405546231</v>
      </c>
      <c r="F173" s="1">
        <f>STDEV('ID-01'!B180,'ID-02'!B180,'ID-03'!C180,'ID-06'!B180,'ID-08'!C180,'ID-09'!D180,'ID-12'!B180,'ID-16'!D180,'ID-18'!E180,'ID-24'!E180,'ID-29'!F180,'ID-33'!E180,'ID-34'!F180,'ID-36'!E180,'ID-38'!F180,'ID-39'!F180,'ID-40'!F180,'ID-45'!F180,'ID-53'!C180,'ID-54'!B180,'ID-57'!E180,'ID-71'!E180)</f>
        <v>3.8212361489469511</v>
      </c>
      <c r="G173" s="1">
        <f>STDEV('ID-01'!C180,'ID-02'!C180,'ID-03'!D180,'ID-07'!B180,'ID-08'!D180,'ID-11'!D180,'ID-18'!F180,'ID-24'!F180,'ID-29'!G180,'ID-31'!B180,'ID-33'!F180,'ID-34'!G180,'ID-36'!F180,'ID-39'!G180,'ID-40'!G180,'ID-44'!E180,'ID-45'!G180,'ID-50'!B180,'ID-53'!D180,'ID-54'!C180,'ID-57'!F180,'ID-59'!E180,'ID-70'!D180,'ID-71'!F180)</f>
        <v>2.3651086510678083</v>
      </c>
      <c r="H173" s="1">
        <f>STDEV('ID-03'!E180,'ID-11'!E180,'ID-13'!E180,'ID-15'!E180,'ID-16'!E180,'ID-18'!G180,'ID-24'!G180,'ID-29'!H180,'ID-30'!F180,'ID-31'!C180,'ID-33'!G180,'ID-34'!H180,'ID-40'!H180,'ID-44'!F180,'ID-45'!H180,'ID-54'!D180,'ID-57'!G180,'ID-59'!F180,'ID-70'!E180,'ID-71'!G180)</f>
        <v>1.6359335870119001</v>
      </c>
      <c r="I173" s="1">
        <f>STDEV('ID-12'!C180,'ID-18'!H180,'ID-24'!H180,'ID-29'!I180,'ID-40'!I180,'ID-44'!G180,'ID-45'!I180,'ID-59'!G180)</f>
        <v>1.5054672641588953</v>
      </c>
      <c r="J173" s="1">
        <f>STDEV('ID-31'!D180,'ID-40'!J180,'ID-44'!H180,'ID-45'!J180,'ID-57'!H180)</f>
        <v>1.2667231465226636</v>
      </c>
      <c r="K173" s="1">
        <f>STDEV('ID-26'!E180,'ID-31'!E180,'ID-34'!I180,'ID-36'!G180,'ID-40'!K180,'ID-44'!I180,'ID-57'!I180)</f>
        <v>2.8494065661686316</v>
      </c>
      <c r="M173" s="1">
        <v>21.125</v>
      </c>
      <c r="N173" s="70">
        <f t="shared" si="20"/>
        <v>2.263147671064013E-4</v>
      </c>
      <c r="O173" s="1">
        <f t="shared" si="21"/>
        <v>1.2425276593545245E-4</v>
      </c>
      <c r="P173" s="1">
        <f t="shared" si="22"/>
        <v>2.4815761628258599E-4</v>
      </c>
      <c r="Q173" s="1">
        <f t="shared" si="23"/>
        <v>2.8276588847640023E-4</v>
      </c>
      <c r="R173" s="1">
        <f t="shared" si="24"/>
        <v>6.366179424145621E-4</v>
      </c>
      <c r="S173" s="1">
        <f t="shared" si="25"/>
        <v>3.9402710126789687E-4</v>
      </c>
      <c r="T173" s="1">
        <f t="shared" si="26"/>
        <v>2.7254653559618256E-4</v>
      </c>
      <c r="U173" s="1">
        <f t="shared" si="27"/>
        <v>2.5081084620887198E-4</v>
      </c>
      <c r="V173" s="1">
        <f t="shared" si="28"/>
        <v>2.1103607621067577E-4</v>
      </c>
      <c r="W173" s="1">
        <f t="shared" si="29"/>
        <v>4.7471113392369408E-4</v>
      </c>
    </row>
    <row r="174" spans="1:23" x14ac:dyDescent="0.25">
      <c r="A174" s="1">
        <v>21.25</v>
      </c>
      <c r="B174" s="1">
        <f>STDEV('ID-11'!B181,'ID-13'!B181,'ID-14'!B181,'ID-15'!B181,'ID-24'!B181,'ID-26'!B181,'ID-29'!B181,'ID-30'!B181,'ID-32'!B181,'ID-33'!B181,'ID-34'!B181,'ID-37'!B181,'ID-38'!B181,'ID-39'!B181,'ID-40'!B181,'ID-44'!B181,'ID-45'!B181,'ID-53'!B181,'ID-57'!B181,'ID-59'!B181,'ID-70'!B181,'ID-71'!B181)</f>
        <v>1.352563870793198</v>
      </c>
      <c r="C174" s="1">
        <f>STDEV('ID-08'!B181,'ID-09'!B181,'ID-11'!C181,'ID-14'!C181,'ID-18'!B181,'ID-24'!C181,'ID-26'!C181,'ID-29'!C181,'ID-30'!C181,'ID-34'!C181,'ID-36'!B181,'ID-38'!C181,'ID-39'!C181,'ID-40'!C181,'ID-44'!C181,'ID-45'!C181,'ID-57'!C181,'ID-59'!C181)</f>
        <v>0.73168908953427514</v>
      </c>
      <c r="D174" s="1">
        <f>STDEV('ID-13'!C181,'ID-14'!D181,'ID-15'!C181,'ID-16'!B181,'ID-18'!C181,'ID-26'!D181,'ID-29'!D181,'ID-30'!D181,'ID-33'!C181,'ID-34'!D181,'ID-36'!C181,'ID-37'!C181,'ID-38'!D181,'ID-39'!D181,'ID-40'!D181,'ID-45'!D181,'ID-59'!D181,'ID-71'!C181)</f>
        <v>1.4845370489002276</v>
      </c>
      <c r="E174" s="1">
        <f>STDEV('ID-03'!B181,'ID-09'!C181,'ID-13'!D181,'ID-15'!D181,'ID-16'!C181,'ID-18'!D181,'ID-24'!D181,'ID-29'!E181,'ID-30'!E181,'ID-33'!D181,'ID-34'!E181,'ID-36'!D181,'ID-38'!E181,'ID-39'!E181,'ID-40'!E181,'ID-44'!D181,'ID-45'!E181,'ID-57'!D181,'ID-70'!C181,'ID-71'!D181)</f>
        <v>1.6922353058238022</v>
      </c>
      <c r="F174" s="1">
        <f>STDEV('ID-01'!B181,'ID-02'!B181,'ID-03'!C181,'ID-06'!B181,'ID-08'!C181,'ID-09'!D181,'ID-12'!B181,'ID-16'!D181,'ID-18'!E181,'ID-24'!E181,'ID-29'!F181,'ID-33'!E181,'ID-34'!F181,'ID-36'!E181,'ID-38'!F181,'ID-39'!F181,'ID-40'!F181,'ID-45'!F181,'ID-53'!C181,'ID-54'!B181,'ID-57'!E181,'ID-71'!E181)</f>
        <v>3.8352653840278519</v>
      </c>
      <c r="G174" s="1">
        <f>STDEV('ID-01'!C181,'ID-02'!C181,'ID-03'!D181,'ID-07'!B181,'ID-08'!D181,'ID-11'!D181,'ID-18'!F181,'ID-24'!F181,'ID-29'!G181,'ID-31'!B181,'ID-33'!F181,'ID-34'!G181,'ID-36'!F181,'ID-39'!G181,'ID-40'!G181,'ID-44'!E181,'ID-45'!G181,'ID-50'!B181,'ID-53'!D181,'ID-54'!C181,'ID-57'!F181,'ID-59'!E181,'ID-70'!D181,'ID-71'!F181)</f>
        <v>2.3580086879916631</v>
      </c>
      <c r="H174" s="1">
        <f>STDEV('ID-03'!E181,'ID-11'!E181,'ID-13'!E181,'ID-15'!E181,'ID-16'!E181,'ID-18'!G181,'ID-24'!G181,'ID-29'!H181,'ID-30'!F181,'ID-31'!C181,'ID-33'!G181,'ID-34'!H181,'ID-40'!H181,'ID-44'!F181,'ID-45'!H181,'ID-54'!D181,'ID-57'!G181,'ID-59'!F181,'ID-70'!E181,'ID-71'!G181)</f>
        <v>1.6249930031077509</v>
      </c>
      <c r="I174" s="1">
        <f>STDEV('ID-12'!C181,'ID-18'!H181,'ID-24'!H181,'ID-29'!I181,'ID-40'!I181,'ID-44'!G181,'ID-45'!I181,'ID-59'!G181)</f>
        <v>1.5310424050719609</v>
      </c>
      <c r="J174" s="1">
        <f>STDEV('ID-31'!D181,'ID-40'!J181,'ID-44'!H181,'ID-45'!J181,'ID-57'!H181)</f>
        <v>1.3018378541219895</v>
      </c>
      <c r="K174" s="1">
        <f>STDEV('ID-26'!E181,'ID-31'!E181,'ID-34'!I181,'ID-36'!G181,'ID-40'!K181,'ID-44'!I181,'ID-57'!I181)</f>
        <v>2.8682859080661087</v>
      </c>
      <c r="M174" s="1">
        <v>21.25</v>
      </c>
      <c r="N174" s="70">
        <f t="shared" si="20"/>
        <v>2.2533714087414678E-4</v>
      </c>
      <c r="O174" s="1">
        <f t="shared" si="21"/>
        <v>1.2189940231641024E-4</v>
      </c>
      <c r="P174" s="1">
        <f t="shared" si="22"/>
        <v>2.4732387234677796E-4</v>
      </c>
      <c r="Q174" s="1">
        <f t="shared" si="23"/>
        <v>2.8192640195024549E-4</v>
      </c>
      <c r="R174" s="1">
        <f t="shared" si="24"/>
        <v>6.3895521297904019E-4</v>
      </c>
      <c r="S174" s="1">
        <f t="shared" si="25"/>
        <v>3.9284424741941107E-4</v>
      </c>
      <c r="T174" s="1">
        <f t="shared" si="26"/>
        <v>2.7072383431775134E-4</v>
      </c>
      <c r="U174" s="1">
        <f t="shared" si="27"/>
        <v>2.5507166468498869E-4</v>
      </c>
      <c r="V174" s="1">
        <f t="shared" si="28"/>
        <v>2.1688618649672346E-4</v>
      </c>
      <c r="W174" s="1">
        <f t="shared" si="29"/>
        <v>4.7785643228381375E-4</v>
      </c>
    </row>
    <row r="175" spans="1:23" x14ac:dyDescent="0.25">
      <c r="A175" s="1">
        <v>21.375</v>
      </c>
      <c r="B175" s="1">
        <f>STDEV('ID-11'!B182,'ID-13'!B182,'ID-14'!B182,'ID-15'!B182,'ID-24'!B182,'ID-26'!B182,'ID-29'!B182,'ID-30'!B182,'ID-32'!B182,'ID-33'!B182,'ID-34'!B182,'ID-37'!B182,'ID-38'!B182,'ID-39'!B182,'ID-40'!B182,'ID-44'!B182,'ID-45'!B182,'ID-53'!B182,'ID-57'!B182,'ID-59'!B182,'ID-70'!B182,'ID-71'!B182)</f>
        <v>1.3453454012178441</v>
      </c>
      <c r="C175" s="1">
        <f>STDEV('ID-08'!B182,'ID-09'!B182,'ID-11'!C182,'ID-14'!C182,'ID-18'!B182,'ID-24'!C182,'ID-26'!C182,'ID-29'!C182,'ID-30'!C182,'ID-34'!C182,'ID-36'!B182,'ID-38'!C182,'ID-39'!C182,'ID-40'!C182,'ID-44'!C182,'ID-45'!C182,'ID-57'!C182,'ID-59'!C182)</f>
        <v>0.75123872388712953</v>
      </c>
      <c r="D175" s="1">
        <f>STDEV('ID-13'!C182,'ID-14'!D182,'ID-15'!C182,'ID-16'!B182,'ID-18'!C182,'ID-26'!D182,'ID-29'!D182,'ID-30'!D182,'ID-33'!C182,'ID-34'!D182,'ID-36'!C182,'ID-37'!C182,'ID-38'!D182,'ID-39'!D182,'ID-40'!D182,'ID-45'!D182,'ID-59'!D182,'ID-71'!C182)</f>
        <v>1.4508006168103327</v>
      </c>
      <c r="E175" s="1">
        <f>STDEV('ID-03'!B182,'ID-09'!C182,'ID-13'!D182,'ID-15'!D182,'ID-16'!C182,'ID-18'!D182,'ID-24'!D182,'ID-29'!E182,'ID-30'!E182,'ID-33'!D182,'ID-34'!E182,'ID-36'!D182,'ID-38'!E182,'ID-39'!E182,'ID-40'!E182,'ID-44'!D182,'ID-45'!E182,'ID-57'!D182,'ID-70'!C182,'ID-71'!D182)</f>
        <v>1.7032314759594338</v>
      </c>
      <c r="F175" s="1">
        <f>STDEV('ID-01'!B182,'ID-02'!B182,'ID-03'!C182,'ID-06'!B182,'ID-08'!C182,'ID-09'!D182,'ID-12'!B182,'ID-16'!D182,'ID-18'!E182,'ID-24'!E182,'ID-29'!F182,'ID-33'!E182,'ID-34'!F182,'ID-36'!E182,'ID-38'!F182,'ID-39'!F182,'ID-40'!F182,'ID-45'!F182,'ID-53'!C182,'ID-54'!B182,'ID-57'!E182,'ID-71'!E182)</f>
        <v>3.7873645938665432</v>
      </c>
      <c r="G175" s="1">
        <f>STDEV('ID-01'!C182,'ID-02'!C182,'ID-03'!D182,'ID-07'!B182,'ID-08'!D182,'ID-11'!D182,'ID-18'!F182,'ID-24'!F182,'ID-29'!G182,'ID-31'!B182,'ID-33'!F182,'ID-34'!G182,'ID-36'!F182,'ID-39'!G182,'ID-40'!G182,'ID-44'!E182,'ID-45'!G182,'ID-50'!B182,'ID-53'!D182,'ID-54'!C182,'ID-57'!F182,'ID-59'!E182,'ID-70'!D182,'ID-71'!F182)</f>
        <v>2.3586154348157629</v>
      </c>
      <c r="H175" s="1">
        <f>STDEV('ID-03'!E182,'ID-11'!E182,'ID-13'!E182,'ID-15'!E182,'ID-16'!E182,'ID-18'!G182,'ID-24'!G182,'ID-29'!H182,'ID-30'!F182,'ID-31'!C182,'ID-33'!G182,'ID-34'!H182,'ID-40'!H182,'ID-44'!F182,'ID-45'!H182,'ID-54'!D182,'ID-57'!G182,'ID-59'!F182,'ID-70'!E182,'ID-71'!G182)</f>
        <v>1.6245036295446478</v>
      </c>
      <c r="I175" s="1">
        <f>STDEV('ID-12'!C182,'ID-18'!H182,'ID-24'!H182,'ID-29'!I182,'ID-40'!I182,'ID-44'!G182,'ID-45'!I182,'ID-59'!G182)</f>
        <v>1.5958144281445679</v>
      </c>
      <c r="J175" s="1">
        <f>STDEV('ID-31'!D182,'ID-40'!J182,'ID-44'!H182,'ID-45'!J182,'ID-57'!H182)</f>
        <v>1.3124897826168469</v>
      </c>
      <c r="K175" s="1">
        <f>STDEV('ID-26'!E182,'ID-31'!E182,'ID-34'!I182,'ID-36'!G182,'ID-40'!K182,'ID-44'!I182,'ID-57'!I182)</f>
        <v>2.8530465111031873</v>
      </c>
      <c r="M175" s="1">
        <v>21.375</v>
      </c>
      <c r="N175" s="70">
        <f t="shared" si="20"/>
        <v>2.2413454384289283E-4</v>
      </c>
      <c r="O175" s="1">
        <f t="shared" si="21"/>
        <v>1.2515637139959578E-4</v>
      </c>
      <c r="P175" s="1">
        <f t="shared" si="22"/>
        <v>2.4170338276060144E-4</v>
      </c>
      <c r="Q175" s="1">
        <f t="shared" si="23"/>
        <v>2.8375836389484167E-4</v>
      </c>
      <c r="R175" s="1">
        <f t="shared" si="24"/>
        <v>6.3097494133816613E-4</v>
      </c>
      <c r="S175" s="1">
        <f t="shared" si="25"/>
        <v>3.9294533144030609E-4</v>
      </c>
      <c r="T175" s="1">
        <f t="shared" si="26"/>
        <v>2.7064230468213833E-4</v>
      </c>
      <c r="U175" s="1">
        <f t="shared" si="27"/>
        <v>2.6586268372888504E-4</v>
      </c>
      <c r="V175" s="1">
        <f t="shared" si="28"/>
        <v>2.1866079778396671E-4</v>
      </c>
      <c r="W175" s="1">
        <f t="shared" si="29"/>
        <v>4.7531754874979105E-4</v>
      </c>
    </row>
    <row r="176" spans="1:23" x14ac:dyDescent="0.25">
      <c r="A176" s="1">
        <v>21.5</v>
      </c>
      <c r="B176" s="1">
        <f>STDEV('ID-11'!B183,'ID-13'!B183,'ID-14'!B183,'ID-15'!B183,'ID-24'!B183,'ID-26'!B183,'ID-29'!B183,'ID-30'!B183,'ID-32'!B183,'ID-33'!B183,'ID-34'!B183,'ID-37'!B183,'ID-38'!B183,'ID-39'!B183,'ID-40'!B183,'ID-44'!B183,'ID-45'!B183,'ID-53'!B183,'ID-57'!B183,'ID-59'!B183,'ID-70'!B183,'ID-71'!B183)</f>
        <v>1.3471813807596136</v>
      </c>
      <c r="C176" s="1">
        <f>STDEV('ID-08'!B183,'ID-09'!B183,'ID-11'!C183,'ID-14'!C183,'ID-18'!B183,'ID-24'!C183,'ID-26'!C183,'ID-29'!C183,'ID-30'!C183,'ID-34'!C183,'ID-36'!B183,'ID-38'!C183,'ID-39'!C183,'ID-40'!C183,'ID-44'!C183,'ID-45'!C183,'ID-57'!C183,'ID-59'!C183)</f>
        <v>0.74459115565315304</v>
      </c>
      <c r="D176" s="1">
        <f>STDEV('ID-13'!C183,'ID-14'!D183,'ID-15'!C183,'ID-16'!B183,'ID-18'!C183,'ID-26'!D183,'ID-29'!D183,'ID-30'!D183,'ID-33'!C183,'ID-34'!D183,'ID-36'!C183,'ID-37'!C183,'ID-38'!D183,'ID-39'!D183,'ID-40'!D183,'ID-45'!D183,'ID-59'!D183,'ID-71'!C183)</f>
        <v>1.4349400059417303</v>
      </c>
      <c r="E176" s="1">
        <f>STDEV('ID-03'!B183,'ID-09'!C183,'ID-13'!D183,'ID-15'!D183,'ID-16'!C183,'ID-18'!D183,'ID-24'!D183,'ID-29'!E183,'ID-30'!E183,'ID-33'!D183,'ID-34'!E183,'ID-36'!D183,'ID-38'!E183,'ID-39'!E183,'ID-40'!E183,'ID-44'!D183,'ID-45'!E183,'ID-57'!D183,'ID-70'!C183,'ID-71'!D183)</f>
        <v>1.6792027185775482</v>
      </c>
      <c r="F176" s="1">
        <f>STDEV('ID-01'!B183,'ID-02'!B183,'ID-03'!C183,'ID-06'!B183,'ID-08'!C183,'ID-09'!D183,'ID-12'!B183,'ID-16'!D183,'ID-18'!E183,'ID-24'!E183,'ID-29'!F183,'ID-33'!E183,'ID-34'!F183,'ID-36'!E183,'ID-38'!F183,'ID-39'!F183,'ID-40'!F183,'ID-45'!F183,'ID-53'!C183,'ID-54'!B183,'ID-57'!E183,'ID-71'!E183)</f>
        <v>3.7931776962189687</v>
      </c>
      <c r="G176" s="1">
        <f>STDEV('ID-01'!C183,'ID-02'!C183,'ID-03'!D183,'ID-07'!B183,'ID-08'!D183,'ID-11'!D183,'ID-18'!F183,'ID-24'!F183,'ID-29'!G183,'ID-31'!B183,'ID-33'!F183,'ID-34'!G183,'ID-36'!F183,'ID-39'!G183,'ID-40'!G183,'ID-44'!E183,'ID-45'!G183,'ID-50'!B183,'ID-53'!D183,'ID-54'!C183,'ID-57'!F183,'ID-59'!E183,'ID-70'!D183,'ID-71'!F183)</f>
        <v>2.3578805835183188</v>
      </c>
      <c r="H176" s="1">
        <f>STDEV('ID-03'!E183,'ID-11'!E183,'ID-13'!E183,'ID-15'!E183,'ID-16'!E183,'ID-18'!G183,'ID-24'!G183,'ID-29'!H183,'ID-30'!F183,'ID-31'!C183,'ID-33'!G183,'ID-34'!H183,'ID-40'!H183,'ID-44'!F183,'ID-45'!H183,'ID-54'!D183,'ID-57'!G183,'ID-59'!F183,'ID-70'!E183,'ID-71'!G183)</f>
        <v>1.6185082705956846</v>
      </c>
      <c r="I176" s="1">
        <f>STDEV('ID-12'!C183,'ID-18'!H183,'ID-24'!H183,'ID-29'!I183,'ID-40'!I183,'ID-44'!G183,'ID-45'!I183,'ID-59'!G183)</f>
        <v>1.5929069389221648</v>
      </c>
      <c r="J176" s="1">
        <f>STDEV('ID-31'!D183,'ID-40'!J183,'ID-44'!H183,'ID-45'!J183,'ID-57'!H183)</f>
        <v>1.3053280312748439</v>
      </c>
      <c r="K176" s="1">
        <f>STDEV('ID-26'!E183,'ID-31'!E183,'ID-34'!I183,'ID-36'!G183,'ID-40'!K183,'ID-44'!I183,'ID-57'!I183)</f>
        <v>2.8120569768533299</v>
      </c>
      <c r="M176" s="1">
        <v>21.5</v>
      </c>
      <c r="N176" s="70">
        <f t="shared" si="20"/>
        <v>2.2444041803455165E-4</v>
      </c>
      <c r="O176" s="1">
        <f t="shared" si="21"/>
        <v>1.240488865318153E-4</v>
      </c>
      <c r="P176" s="1">
        <f t="shared" si="22"/>
        <v>2.3906100498989228E-4</v>
      </c>
      <c r="Q176" s="1">
        <f t="shared" si="23"/>
        <v>2.7975517291501956E-4</v>
      </c>
      <c r="R176" s="1">
        <f t="shared" si="24"/>
        <v>6.3194340419008021E-4</v>
      </c>
      <c r="S176" s="1">
        <f t="shared" si="25"/>
        <v>3.9282290521415193E-4</v>
      </c>
      <c r="T176" s="1">
        <f t="shared" si="26"/>
        <v>2.6964347788124106E-4</v>
      </c>
      <c r="U176" s="1">
        <f t="shared" si="27"/>
        <v>2.653782960244327E-4</v>
      </c>
      <c r="V176" s="1">
        <f t="shared" si="28"/>
        <v>2.1746765001038899E-4</v>
      </c>
      <c r="W176" s="1">
        <f t="shared" si="29"/>
        <v>4.6848869234376482E-4</v>
      </c>
    </row>
    <row r="177" spans="1:23" x14ac:dyDescent="0.25">
      <c r="A177" s="1">
        <v>21.625</v>
      </c>
      <c r="B177" s="1">
        <f>STDEV('ID-11'!B184,'ID-13'!B184,'ID-14'!B184,'ID-15'!B184,'ID-24'!B184,'ID-26'!B184,'ID-29'!B184,'ID-30'!B184,'ID-32'!B184,'ID-33'!B184,'ID-34'!B184,'ID-37'!B184,'ID-38'!B184,'ID-39'!B184,'ID-40'!B184,'ID-44'!B184,'ID-45'!B184,'ID-53'!B184,'ID-57'!B184,'ID-59'!B184,'ID-70'!B184,'ID-71'!B184)</f>
        <v>1.3328862308081386</v>
      </c>
      <c r="C177" s="1">
        <f>STDEV('ID-08'!B184,'ID-09'!B184,'ID-11'!C184,'ID-14'!C184,'ID-18'!B184,'ID-24'!C184,'ID-26'!C184,'ID-29'!C184,'ID-30'!C184,'ID-34'!C184,'ID-36'!B184,'ID-38'!C184,'ID-39'!C184,'ID-40'!C184,'ID-44'!C184,'ID-45'!C184,'ID-57'!C184,'ID-59'!C184)</f>
        <v>0.73754795766201275</v>
      </c>
      <c r="D177" s="1">
        <f>STDEV('ID-13'!C184,'ID-14'!D184,'ID-15'!C184,'ID-16'!B184,'ID-18'!C184,'ID-26'!D184,'ID-29'!D184,'ID-30'!D184,'ID-33'!C184,'ID-34'!D184,'ID-36'!C184,'ID-37'!C184,'ID-38'!D184,'ID-39'!D184,'ID-40'!D184,'ID-45'!D184,'ID-59'!D184,'ID-71'!C184)</f>
        <v>1.4435603518001627</v>
      </c>
      <c r="E177" s="1">
        <f>STDEV('ID-03'!B184,'ID-09'!C184,'ID-13'!D184,'ID-15'!D184,'ID-16'!C184,'ID-18'!D184,'ID-24'!D184,'ID-29'!E184,'ID-30'!E184,'ID-33'!D184,'ID-34'!E184,'ID-36'!D184,'ID-38'!E184,'ID-39'!E184,'ID-40'!E184,'ID-44'!D184,'ID-45'!E184,'ID-57'!D184,'ID-70'!C184,'ID-71'!D184)</f>
        <v>1.6623651179743337</v>
      </c>
      <c r="F177" s="1">
        <f>STDEV('ID-01'!B184,'ID-02'!B184,'ID-03'!C184,'ID-06'!B184,'ID-08'!C184,'ID-09'!D184,'ID-12'!B184,'ID-16'!D184,'ID-18'!E184,'ID-24'!E184,'ID-29'!F184,'ID-33'!E184,'ID-34'!F184,'ID-36'!E184,'ID-38'!F184,'ID-39'!F184,'ID-40'!F184,'ID-45'!F184,'ID-53'!C184,'ID-54'!B184,'ID-57'!E184,'ID-71'!E184)</f>
        <v>3.7791373090969573</v>
      </c>
      <c r="G177" s="1">
        <f>STDEV('ID-01'!C184,'ID-02'!C184,'ID-03'!D184,'ID-07'!B184,'ID-08'!D184,'ID-11'!D184,'ID-18'!F184,'ID-24'!F184,'ID-29'!G184,'ID-31'!B184,'ID-33'!F184,'ID-34'!G184,'ID-36'!F184,'ID-39'!G184,'ID-40'!G184,'ID-44'!E184,'ID-45'!G184,'ID-50'!B184,'ID-53'!D184,'ID-54'!C184,'ID-57'!F184,'ID-59'!E184,'ID-70'!D184,'ID-71'!F184)</f>
        <v>2.3609399762501955</v>
      </c>
      <c r="H177" s="1">
        <f>STDEV('ID-03'!E184,'ID-11'!E184,'ID-13'!E184,'ID-15'!E184,'ID-16'!E184,'ID-18'!G184,'ID-24'!G184,'ID-29'!H184,'ID-30'!F184,'ID-31'!C184,'ID-33'!G184,'ID-34'!H184,'ID-40'!H184,'ID-44'!F184,'ID-45'!H184,'ID-54'!D184,'ID-57'!G184,'ID-59'!F184,'ID-70'!E184,'ID-71'!G184)</f>
        <v>1.5937968722519282</v>
      </c>
      <c r="I177" s="1">
        <f>STDEV('ID-12'!C184,'ID-18'!H184,'ID-24'!H184,'ID-29'!I184,'ID-40'!I184,'ID-44'!G184,'ID-45'!I184,'ID-59'!G184)</f>
        <v>1.6976215191838857</v>
      </c>
      <c r="J177" s="1">
        <f>STDEV('ID-31'!D184,'ID-40'!J184,'ID-44'!H184,'ID-45'!J184,'ID-57'!H184)</f>
        <v>1.2883796937241545</v>
      </c>
      <c r="K177" s="1">
        <f>STDEV('ID-26'!E184,'ID-31'!E184,'ID-34'!I184,'ID-36'!G184,'ID-40'!K184,'ID-44'!I184,'ID-57'!I184)</f>
        <v>2.7821616475061579</v>
      </c>
      <c r="M177" s="1">
        <v>21.625</v>
      </c>
      <c r="N177" s="70">
        <f t="shared" si="20"/>
        <v>2.220588460526359E-4</v>
      </c>
      <c r="O177" s="1">
        <f t="shared" si="21"/>
        <v>1.2287548974649135E-4</v>
      </c>
      <c r="P177" s="1">
        <f t="shared" si="22"/>
        <v>2.4049715460990712E-4</v>
      </c>
      <c r="Q177" s="1">
        <f t="shared" si="23"/>
        <v>2.7695002865452399E-4</v>
      </c>
      <c r="R177" s="1">
        <f t="shared" si="24"/>
        <v>6.2960427569555316E-4</v>
      </c>
      <c r="S177" s="1">
        <f t="shared" si="25"/>
        <v>3.9333260004328257E-4</v>
      </c>
      <c r="T177" s="1">
        <f t="shared" si="26"/>
        <v>2.6552655891717126E-4</v>
      </c>
      <c r="U177" s="1">
        <f t="shared" si="27"/>
        <v>2.8282374509603535E-4</v>
      </c>
      <c r="V177" s="1">
        <f t="shared" si="28"/>
        <v>2.1464405697444415E-4</v>
      </c>
      <c r="W177" s="1">
        <f t="shared" si="29"/>
        <v>4.6350813047452594E-4</v>
      </c>
    </row>
    <row r="178" spans="1:23" x14ac:dyDescent="0.25">
      <c r="A178" s="1">
        <v>21.75</v>
      </c>
      <c r="B178" s="1">
        <f>STDEV('ID-11'!B185,'ID-13'!B185,'ID-14'!B185,'ID-15'!B185,'ID-24'!B185,'ID-26'!B185,'ID-29'!B185,'ID-30'!B185,'ID-32'!B185,'ID-33'!B185,'ID-34'!B185,'ID-37'!B185,'ID-38'!B185,'ID-39'!B185,'ID-40'!B185,'ID-44'!B185,'ID-45'!B185,'ID-53'!B185,'ID-57'!B185,'ID-59'!B185,'ID-70'!B185,'ID-71'!B185)</f>
        <v>1.3326391448832253</v>
      </c>
      <c r="C178" s="1">
        <f>STDEV('ID-08'!B185,'ID-09'!B185,'ID-11'!C185,'ID-14'!C185,'ID-18'!B185,'ID-24'!C185,'ID-26'!C185,'ID-29'!C185,'ID-30'!C185,'ID-34'!C185,'ID-36'!B185,'ID-38'!C185,'ID-39'!C185,'ID-40'!C185,'ID-44'!C185,'ID-45'!C185,'ID-57'!C185,'ID-59'!C185)</f>
        <v>0.75816548604451728</v>
      </c>
      <c r="D178" s="1">
        <f>STDEV('ID-13'!C185,'ID-14'!D185,'ID-15'!C185,'ID-16'!B185,'ID-18'!C185,'ID-26'!D185,'ID-29'!D185,'ID-30'!D185,'ID-33'!C185,'ID-34'!D185,'ID-36'!C185,'ID-37'!C185,'ID-38'!D185,'ID-39'!D185,'ID-40'!D185,'ID-45'!D185,'ID-59'!D185,'ID-71'!C185)</f>
        <v>1.4486815226618555</v>
      </c>
      <c r="E178" s="1">
        <f>STDEV('ID-03'!B185,'ID-09'!C185,'ID-13'!D185,'ID-15'!D185,'ID-16'!C185,'ID-18'!D185,'ID-24'!D185,'ID-29'!E185,'ID-30'!E185,'ID-33'!D185,'ID-34'!E185,'ID-36'!D185,'ID-38'!E185,'ID-39'!E185,'ID-40'!E185,'ID-44'!D185,'ID-45'!E185,'ID-57'!D185,'ID-70'!C185,'ID-71'!D185)</f>
        <v>1.6690693053347891</v>
      </c>
      <c r="F178" s="1">
        <f>STDEV('ID-01'!B185,'ID-02'!B185,'ID-03'!C185,'ID-06'!B185,'ID-08'!C185,'ID-09'!D185,'ID-12'!B185,'ID-16'!D185,'ID-18'!E185,'ID-24'!E185,'ID-29'!F185,'ID-33'!E185,'ID-34'!F185,'ID-36'!E185,'ID-38'!F185,'ID-39'!F185,'ID-40'!F185,'ID-45'!F185,'ID-53'!C185,'ID-54'!B185,'ID-57'!E185,'ID-71'!E185)</f>
        <v>3.7987208180454211</v>
      </c>
      <c r="G178" s="1">
        <f>STDEV('ID-01'!C185,'ID-02'!C185,'ID-03'!D185,'ID-07'!B185,'ID-08'!D185,'ID-11'!D185,'ID-18'!F185,'ID-24'!F185,'ID-29'!G185,'ID-31'!B185,'ID-33'!F185,'ID-34'!G185,'ID-36'!F185,'ID-39'!G185,'ID-40'!G185,'ID-44'!E185,'ID-45'!G185,'ID-50'!B185,'ID-53'!D185,'ID-54'!C185,'ID-57'!F185,'ID-59'!E185,'ID-70'!D185,'ID-71'!F185)</f>
        <v>2.3605137163969605</v>
      </c>
      <c r="H178" s="1">
        <f>STDEV('ID-03'!E185,'ID-11'!E185,'ID-13'!E185,'ID-15'!E185,'ID-16'!E185,'ID-18'!G185,'ID-24'!G185,'ID-29'!H185,'ID-30'!F185,'ID-31'!C185,'ID-33'!G185,'ID-34'!H185,'ID-40'!H185,'ID-44'!F185,'ID-45'!H185,'ID-54'!D185,'ID-57'!G185,'ID-59'!F185,'ID-70'!E185,'ID-71'!G185)</f>
        <v>1.6170680892778693</v>
      </c>
      <c r="I178" s="1">
        <f>STDEV('ID-12'!C185,'ID-18'!H185,'ID-24'!H185,'ID-29'!I185,'ID-40'!I185,'ID-44'!G185,'ID-45'!I185,'ID-59'!G185)</f>
        <v>1.6948406466882975</v>
      </c>
      <c r="J178" s="1">
        <f>STDEV('ID-31'!D185,'ID-40'!J185,'ID-44'!H185,'ID-45'!J185,'ID-57'!H185)</f>
        <v>1.2719578188980625</v>
      </c>
      <c r="K178" s="1">
        <f>STDEV('ID-26'!E185,'ID-31'!E185,'ID-34'!I185,'ID-36'!G185,'ID-40'!K185,'ID-44'!I185,'ID-57'!I185)</f>
        <v>2.7973540297661064</v>
      </c>
      <c r="M178" s="1">
        <v>21.75</v>
      </c>
      <c r="N178" s="70">
        <f t="shared" si="20"/>
        <v>2.2201768153754537E-4</v>
      </c>
      <c r="O178" s="1">
        <f t="shared" si="21"/>
        <v>1.2631036997501658E-4</v>
      </c>
      <c r="P178" s="1">
        <f t="shared" si="22"/>
        <v>2.4135034167546514E-4</v>
      </c>
      <c r="Q178" s="1">
        <f t="shared" si="23"/>
        <v>2.7806694626877589E-4</v>
      </c>
      <c r="R178" s="1">
        <f t="shared" si="24"/>
        <v>6.3286688828636715E-4</v>
      </c>
      <c r="S178" s="1">
        <f t="shared" si="25"/>
        <v>3.9326158515173366E-4</v>
      </c>
      <c r="T178" s="1">
        <f t="shared" si="26"/>
        <v>2.6940354367369302E-4</v>
      </c>
      <c r="U178" s="1">
        <f t="shared" si="27"/>
        <v>2.8236045173827038E-4</v>
      </c>
      <c r="V178" s="1">
        <f t="shared" si="28"/>
        <v>2.1190817262841722E-4</v>
      </c>
      <c r="W178" s="1">
        <f t="shared" si="29"/>
        <v>4.6603918135903333E-4</v>
      </c>
    </row>
    <row r="179" spans="1:23" x14ac:dyDescent="0.25">
      <c r="A179" s="1">
        <v>21.875</v>
      </c>
      <c r="B179" s="1">
        <f>STDEV('ID-11'!B186,'ID-13'!B186,'ID-14'!B186,'ID-15'!B186,'ID-24'!B186,'ID-26'!B186,'ID-29'!B186,'ID-30'!B186,'ID-32'!B186,'ID-33'!B186,'ID-34'!B186,'ID-37'!B186,'ID-38'!B186,'ID-39'!B186,'ID-40'!B186,'ID-44'!B186,'ID-45'!B186,'ID-53'!B186,'ID-57'!B186,'ID-59'!B186,'ID-70'!B186,'ID-71'!B186)</f>
        <v>1.3246980585719781</v>
      </c>
      <c r="C179" s="1">
        <f>STDEV('ID-08'!B186,'ID-09'!B186,'ID-11'!C186,'ID-14'!C186,'ID-18'!B186,'ID-24'!C186,'ID-26'!C186,'ID-29'!C186,'ID-30'!C186,'ID-34'!C186,'ID-36'!B186,'ID-38'!C186,'ID-39'!C186,'ID-40'!C186,'ID-44'!C186,'ID-45'!C186,'ID-57'!C186,'ID-59'!C186)</f>
        <v>0.76622669263008514</v>
      </c>
      <c r="D179" s="1">
        <f>STDEV('ID-13'!C186,'ID-14'!D186,'ID-15'!C186,'ID-16'!B186,'ID-18'!C186,'ID-26'!D186,'ID-29'!D186,'ID-30'!D186,'ID-33'!C186,'ID-34'!D186,'ID-36'!C186,'ID-37'!C186,'ID-38'!D186,'ID-39'!D186,'ID-40'!D186,'ID-45'!D186,'ID-59'!D186,'ID-71'!C186)</f>
        <v>1.4223337449067306</v>
      </c>
      <c r="E179" s="1">
        <f>STDEV('ID-03'!B186,'ID-09'!C186,'ID-13'!D186,'ID-15'!D186,'ID-16'!C186,'ID-18'!D186,'ID-24'!D186,'ID-29'!E186,'ID-30'!E186,'ID-33'!D186,'ID-34'!E186,'ID-36'!D186,'ID-38'!E186,'ID-39'!E186,'ID-40'!E186,'ID-44'!D186,'ID-45'!E186,'ID-57'!D186,'ID-70'!C186,'ID-71'!D186)</f>
        <v>1.6716927267600963</v>
      </c>
      <c r="F179" s="1">
        <f>STDEV('ID-01'!B186,'ID-02'!B186,'ID-03'!C186,'ID-06'!B186,'ID-08'!C186,'ID-09'!D186,'ID-12'!B186,'ID-16'!D186,'ID-18'!E186,'ID-24'!E186,'ID-29'!F186,'ID-33'!E186,'ID-34'!F186,'ID-36'!E186,'ID-38'!F186,'ID-39'!F186,'ID-40'!F186,'ID-45'!F186,'ID-53'!C186,'ID-54'!B186,'ID-57'!E186,'ID-71'!E186)</f>
        <v>3.7771956268421967</v>
      </c>
      <c r="G179" s="1">
        <f>STDEV('ID-01'!C186,'ID-02'!C186,'ID-03'!D186,'ID-07'!B186,'ID-08'!D186,'ID-11'!D186,'ID-18'!F186,'ID-24'!F186,'ID-29'!G186,'ID-31'!B186,'ID-33'!F186,'ID-34'!G186,'ID-36'!F186,'ID-39'!G186,'ID-40'!G186,'ID-44'!E186,'ID-45'!G186,'ID-50'!B186,'ID-53'!D186,'ID-54'!C186,'ID-57'!F186,'ID-59'!E186,'ID-70'!D186,'ID-71'!F186)</f>
        <v>2.3838038465407405</v>
      </c>
      <c r="H179" s="1">
        <f>STDEV('ID-03'!E186,'ID-11'!E186,'ID-13'!E186,'ID-15'!E186,'ID-16'!E186,'ID-18'!G186,'ID-24'!G186,'ID-29'!H186,'ID-30'!F186,'ID-31'!C186,'ID-33'!G186,'ID-34'!H186,'ID-40'!H186,'ID-44'!F186,'ID-45'!H186,'ID-54'!D186,'ID-57'!G186,'ID-59'!F186,'ID-70'!E186,'ID-71'!G186)</f>
        <v>1.627830472984013</v>
      </c>
      <c r="I179" s="1">
        <f>STDEV('ID-12'!C186,'ID-18'!H186,'ID-24'!H186,'ID-29'!I186,'ID-40'!I186,'ID-44'!G186,'ID-45'!I186,'ID-59'!G186)</f>
        <v>1.6847366678239415</v>
      </c>
      <c r="J179" s="1">
        <f>STDEV('ID-31'!D186,'ID-40'!J186,'ID-44'!H186,'ID-45'!J186,'ID-57'!H186)</f>
        <v>1.3187469649474248</v>
      </c>
      <c r="K179" s="1">
        <f>STDEV('ID-26'!E186,'ID-31'!E186,'ID-34'!I186,'ID-36'!G186,'ID-40'!K186,'ID-44'!I186,'ID-57'!I186)</f>
        <v>2.7565163977621099</v>
      </c>
      <c r="M179" s="1">
        <v>21.875</v>
      </c>
      <c r="N179" s="70">
        <f t="shared" si="20"/>
        <v>2.2069469655809157E-4</v>
      </c>
      <c r="O179" s="1">
        <f t="shared" si="21"/>
        <v>1.276533669921722E-4</v>
      </c>
      <c r="P179" s="1">
        <f t="shared" si="22"/>
        <v>2.3696080190146134E-4</v>
      </c>
      <c r="Q179" s="1">
        <f t="shared" si="23"/>
        <v>2.7850400827823205E-4</v>
      </c>
      <c r="R179" s="1">
        <f t="shared" si="24"/>
        <v>6.2928079143190999E-4</v>
      </c>
      <c r="S179" s="1">
        <f t="shared" si="25"/>
        <v>3.9714172083368739E-4</v>
      </c>
      <c r="T179" s="1">
        <f t="shared" si="26"/>
        <v>2.7119655679913655E-4</v>
      </c>
      <c r="U179" s="1">
        <f t="shared" si="27"/>
        <v>2.8067712885946868E-4</v>
      </c>
      <c r="V179" s="1">
        <f t="shared" si="28"/>
        <v>2.1970324436024099E-4</v>
      </c>
      <c r="W179" s="1">
        <f t="shared" si="29"/>
        <v>4.5923563186716753E-4</v>
      </c>
    </row>
    <row r="180" spans="1:23" x14ac:dyDescent="0.25">
      <c r="A180" s="1">
        <v>22</v>
      </c>
      <c r="B180" s="1">
        <f>STDEV('ID-11'!B187,'ID-13'!B187,'ID-14'!B187,'ID-15'!B187,'ID-24'!B187,'ID-26'!B187,'ID-29'!B187,'ID-30'!B187,'ID-32'!B187,'ID-33'!B187,'ID-34'!B187,'ID-37'!B187,'ID-38'!B187,'ID-39'!B187,'ID-40'!B187,'ID-44'!B187,'ID-45'!B187,'ID-53'!B187,'ID-57'!B187,'ID-59'!B187,'ID-70'!B187,'ID-71'!B187)</f>
        <v>1.3189290238234213</v>
      </c>
      <c r="C180" s="1">
        <f>STDEV('ID-08'!B187,'ID-09'!B187,'ID-11'!C187,'ID-14'!C187,'ID-18'!B187,'ID-24'!C187,'ID-26'!C187,'ID-29'!C187,'ID-30'!C187,'ID-34'!C187,'ID-36'!B187,'ID-38'!C187,'ID-39'!C187,'ID-40'!C187,'ID-44'!C187,'ID-45'!C187,'ID-57'!C187,'ID-59'!C187)</f>
        <v>0.75883090356598137</v>
      </c>
      <c r="D180" s="1">
        <f>STDEV('ID-13'!C187,'ID-14'!D187,'ID-15'!C187,'ID-16'!B187,'ID-18'!C187,'ID-26'!D187,'ID-29'!D187,'ID-30'!D187,'ID-33'!C187,'ID-34'!D187,'ID-36'!C187,'ID-37'!C187,'ID-38'!D187,'ID-39'!D187,'ID-40'!D187,'ID-45'!D187,'ID-59'!D187,'ID-71'!C187)</f>
        <v>1.4221922647142027</v>
      </c>
      <c r="E180" s="1">
        <f>STDEV('ID-03'!B187,'ID-09'!C187,'ID-13'!D187,'ID-15'!D187,'ID-16'!C187,'ID-18'!D187,'ID-24'!D187,'ID-29'!E187,'ID-30'!E187,'ID-33'!D187,'ID-34'!E187,'ID-36'!D187,'ID-38'!E187,'ID-39'!E187,'ID-40'!E187,'ID-44'!D187,'ID-45'!E187,'ID-57'!D187,'ID-70'!C187,'ID-71'!D187)</f>
        <v>1.6616249870974562</v>
      </c>
      <c r="F180" s="1">
        <f>STDEV('ID-01'!B187,'ID-02'!B187,'ID-03'!C187,'ID-06'!B187,'ID-08'!C187,'ID-09'!D187,'ID-12'!B187,'ID-16'!D187,'ID-18'!E187,'ID-24'!E187,'ID-29'!F187,'ID-33'!E187,'ID-34'!F187,'ID-36'!E187,'ID-38'!F187,'ID-39'!F187,'ID-40'!F187,'ID-45'!F187,'ID-53'!C187,'ID-54'!B187,'ID-57'!E187,'ID-71'!E187)</f>
        <v>3.7574184316969537</v>
      </c>
      <c r="G180" s="1">
        <f>STDEV('ID-01'!C187,'ID-02'!C187,'ID-03'!D187,'ID-07'!B187,'ID-08'!D187,'ID-11'!D187,'ID-18'!F187,'ID-24'!F187,'ID-29'!G187,'ID-31'!B187,'ID-33'!F187,'ID-34'!G187,'ID-36'!F187,'ID-39'!G187,'ID-40'!G187,'ID-44'!E187,'ID-45'!G187,'ID-50'!B187,'ID-53'!D187,'ID-54'!C187,'ID-57'!F187,'ID-59'!E187,'ID-70'!D187,'ID-71'!F187)</f>
        <v>2.3945333718934956</v>
      </c>
      <c r="H180" s="1">
        <f>STDEV('ID-03'!E187,'ID-11'!E187,'ID-13'!E187,'ID-15'!E187,'ID-16'!E187,'ID-18'!G187,'ID-24'!G187,'ID-29'!H187,'ID-30'!F187,'ID-31'!C187,'ID-33'!G187,'ID-34'!H187,'ID-40'!H187,'ID-44'!F187,'ID-45'!H187,'ID-54'!D187,'ID-57'!G187,'ID-59'!F187,'ID-70'!E187,'ID-71'!G187)</f>
        <v>1.6189084651443559</v>
      </c>
      <c r="I180" s="1">
        <f>STDEV('ID-12'!C187,'ID-18'!H187,'ID-24'!H187,'ID-29'!I187,'ID-40'!I187,'ID-44'!G187,'ID-45'!I187,'ID-59'!G187)</f>
        <v>1.6803148597703959</v>
      </c>
      <c r="J180" s="1">
        <f>STDEV('ID-31'!D187,'ID-40'!J187,'ID-44'!H187,'ID-45'!J187,'ID-57'!H187)</f>
        <v>1.3588255755948302</v>
      </c>
      <c r="K180" s="1">
        <f>STDEV('ID-26'!E187,'ID-31'!E187,'ID-34'!I187,'ID-36'!G187,'ID-40'!K187,'ID-44'!I187,'ID-57'!I187)</f>
        <v>2.6877215009674869</v>
      </c>
      <c r="M180" s="1">
        <v>22</v>
      </c>
      <c r="N180" s="70">
        <f t="shared" si="20"/>
        <v>2.1973357536898198E-4</v>
      </c>
      <c r="O180" s="1">
        <f t="shared" si="21"/>
        <v>1.2642122853409252E-4</v>
      </c>
      <c r="P180" s="1">
        <f t="shared" si="22"/>
        <v>2.3693723130138619E-4</v>
      </c>
      <c r="Q180" s="1">
        <f t="shared" si="23"/>
        <v>2.7682672285043623E-4</v>
      </c>
      <c r="R180" s="1">
        <f t="shared" si="24"/>
        <v>6.2598591072071251E-4</v>
      </c>
      <c r="S180" s="1">
        <f t="shared" si="25"/>
        <v>3.9892925975745639E-4</v>
      </c>
      <c r="T180" s="1">
        <f t="shared" si="26"/>
        <v>2.697101502930497E-4</v>
      </c>
      <c r="U180" s="1">
        <f t="shared" si="27"/>
        <v>2.7994045563774797E-4</v>
      </c>
      <c r="V180" s="1">
        <f t="shared" si="28"/>
        <v>2.2638034089409871E-4</v>
      </c>
      <c r="W180" s="1">
        <f t="shared" si="29"/>
        <v>4.4777440206118335E-4</v>
      </c>
    </row>
    <row r="181" spans="1:23" x14ac:dyDescent="0.25">
      <c r="A181" s="1">
        <v>22.125</v>
      </c>
      <c r="B181" s="1">
        <f>STDEV('ID-11'!B188,'ID-13'!B188,'ID-14'!B188,'ID-15'!B188,'ID-24'!B188,'ID-26'!B188,'ID-29'!B188,'ID-30'!B188,'ID-32'!B188,'ID-33'!B188,'ID-34'!B188,'ID-37'!B188,'ID-38'!B188,'ID-39'!B188,'ID-40'!B188,'ID-44'!B188,'ID-45'!B188,'ID-53'!B188,'ID-57'!B188,'ID-59'!B188,'ID-70'!B188,'ID-71'!B188)</f>
        <v>1.3208156464446412</v>
      </c>
      <c r="C181" s="1">
        <f>STDEV('ID-08'!B188,'ID-09'!B188,'ID-11'!C188,'ID-14'!C188,'ID-18'!B188,'ID-24'!C188,'ID-26'!C188,'ID-29'!C188,'ID-30'!C188,'ID-34'!C188,'ID-36'!B188,'ID-38'!C188,'ID-39'!C188,'ID-40'!C188,'ID-44'!C188,'ID-45'!C188,'ID-57'!C188,'ID-59'!C188)</f>
        <v>0.76114281821484475</v>
      </c>
      <c r="D181" s="1">
        <f>STDEV('ID-13'!C188,'ID-14'!D188,'ID-15'!C188,'ID-16'!B188,'ID-18'!C188,'ID-26'!D188,'ID-29'!D188,'ID-30'!D188,'ID-33'!C188,'ID-34'!D188,'ID-36'!C188,'ID-37'!C188,'ID-38'!D188,'ID-39'!D188,'ID-40'!D188,'ID-45'!D188,'ID-59'!D188,'ID-71'!C188)</f>
        <v>1.4342532554147092</v>
      </c>
      <c r="E181" s="1">
        <f>STDEV('ID-03'!B188,'ID-09'!C188,'ID-13'!D188,'ID-15'!D188,'ID-16'!C188,'ID-18'!D188,'ID-24'!D188,'ID-29'!E188,'ID-30'!E188,'ID-33'!D188,'ID-34'!E188,'ID-36'!D188,'ID-38'!E188,'ID-39'!E188,'ID-40'!E188,'ID-44'!D188,'ID-45'!E188,'ID-57'!D188,'ID-70'!C188,'ID-71'!D188)</f>
        <v>1.6526867565398931</v>
      </c>
      <c r="F181" s="1">
        <f>STDEV('ID-01'!B188,'ID-02'!B188,'ID-03'!C188,'ID-06'!B188,'ID-08'!C188,'ID-09'!D188,'ID-12'!B188,'ID-16'!D188,'ID-18'!E188,'ID-24'!E188,'ID-29'!F188,'ID-33'!E188,'ID-34'!F188,'ID-36'!E188,'ID-38'!F188,'ID-39'!F188,'ID-40'!F188,'ID-45'!F188,'ID-53'!C188,'ID-54'!B188,'ID-57'!E188,'ID-71'!E188)</f>
        <v>3.7198962842171666</v>
      </c>
      <c r="G181" s="1">
        <f>STDEV('ID-01'!C188,'ID-02'!C188,'ID-03'!D188,'ID-07'!B188,'ID-08'!D188,'ID-11'!D188,'ID-18'!F188,'ID-24'!F188,'ID-29'!G188,'ID-31'!B188,'ID-33'!F188,'ID-34'!G188,'ID-36'!F188,'ID-39'!G188,'ID-40'!G188,'ID-44'!E188,'ID-45'!G188,'ID-50'!B188,'ID-53'!D188,'ID-54'!C188,'ID-57'!F188,'ID-59'!E188,'ID-70'!D188,'ID-71'!F188)</f>
        <v>2.390395403237096</v>
      </c>
      <c r="H181" s="1">
        <f>STDEV('ID-03'!E188,'ID-11'!E188,'ID-13'!E188,'ID-15'!E188,'ID-16'!E188,'ID-18'!G188,'ID-24'!G188,'ID-29'!H188,'ID-30'!F188,'ID-31'!C188,'ID-33'!G188,'ID-34'!H188,'ID-40'!H188,'ID-44'!F188,'ID-45'!H188,'ID-54'!D188,'ID-57'!G188,'ID-59'!F188,'ID-70'!E188,'ID-71'!G188)</f>
        <v>1.6128955577615967</v>
      </c>
      <c r="I181" s="1">
        <f>STDEV('ID-12'!C188,'ID-18'!H188,'ID-24'!H188,'ID-29'!I188,'ID-40'!I188,'ID-44'!G188,'ID-45'!I188,'ID-59'!G188)</f>
        <v>1.6826205589677203</v>
      </c>
      <c r="J181" s="1">
        <f>STDEV('ID-31'!D188,'ID-40'!J188,'ID-44'!H188,'ID-45'!J188,'ID-57'!H188)</f>
        <v>1.4108496102712063</v>
      </c>
      <c r="K181" s="1">
        <f>STDEV('ID-26'!E188,'ID-31'!E188,'ID-34'!I188,'ID-36'!G188,'ID-40'!K188,'ID-44'!I188,'ID-57'!I188)</f>
        <v>2.7062954742615917</v>
      </c>
      <c r="M181" s="1">
        <v>22.125</v>
      </c>
      <c r="N181" s="70">
        <f t="shared" si="20"/>
        <v>2.2004788669767724E-4</v>
      </c>
      <c r="O181" s="1">
        <f t="shared" si="21"/>
        <v>1.2680639351459315E-4</v>
      </c>
      <c r="P181" s="1">
        <f t="shared" si="22"/>
        <v>2.3894659235209055E-4</v>
      </c>
      <c r="Q181" s="1">
        <f t="shared" si="23"/>
        <v>2.753376136395462E-4</v>
      </c>
      <c r="R181" s="1">
        <f t="shared" si="24"/>
        <v>6.1973472095057998E-4</v>
      </c>
      <c r="S181" s="1">
        <f t="shared" si="25"/>
        <v>3.9823987417930023E-4</v>
      </c>
      <c r="T181" s="1">
        <f t="shared" si="26"/>
        <v>2.68708399923082E-4</v>
      </c>
      <c r="U181" s="1">
        <f t="shared" si="27"/>
        <v>2.8032458512402224E-4</v>
      </c>
      <c r="V181" s="1">
        <f t="shared" si="28"/>
        <v>2.3504754507118299E-4</v>
      </c>
      <c r="W181" s="1">
        <f t="shared" si="29"/>
        <v>4.5086882601198119E-4</v>
      </c>
    </row>
    <row r="182" spans="1:23" x14ac:dyDescent="0.25">
      <c r="A182" s="1">
        <v>22.25</v>
      </c>
      <c r="B182" s="1">
        <f>STDEV('ID-11'!B189,'ID-13'!B189,'ID-14'!B189,'ID-15'!B189,'ID-24'!B189,'ID-26'!B189,'ID-29'!B189,'ID-30'!B189,'ID-32'!B189,'ID-33'!B189,'ID-34'!B189,'ID-37'!B189,'ID-38'!B189,'ID-39'!B189,'ID-40'!B189,'ID-44'!B189,'ID-45'!B189,'ID-53'!B189,'ID-57'!B189,'ID-59'!B189,'ID-70'!B189,'ID-71'!B189)</f>
        <v>1.3138515984278811</v>
      </c>
      <c r="C182" s="1">
        <f>STDEV('ID-08'!B189,'ID-09'!B189,'ID-11'!C189,'ID-14'!C189,'ID-18'!B189,'ID-24'!C189,'ID-26'!C189,'ID-29'!C189,'ID-30'!C189,'ID-34'!C189,'ID-36'!B189,'ID-38'!C189,'ID-39'!C189,'ID-40'!C189,'ID-44'!C189,'ID-45'!C189,'ID-57'!C189,'ID-59'!C189)</f>
        <v>0.77543809108735462</v>
      </c>
      <c r="D182" s="1">
        <f>STDEV('ID-13'!C189,'ID-14'!D189,'ID-15'!C189,'ID-16'!B189,'ID-18'!C189,'ID-26'!D189,'ID-29'!D189,'ID-30'!D189,'ID-33'!C189,'ID-34'!D189,'ID-36'!C189,'ID-37'!C189,'ID-38'!D189,'ID-39'!D189,'ID-40'!D189,'ID-45'!D189,'ID-59'!D189,'ID-71'!C189)</f>
        <v>1.4298253025666976</v>
      </c>
      <c r="E182" s="1">
        <f>STDEV('ID-03'!B189,'ID-09'!C189,'ID-13'!D189,'ID-15'!D189,'ID-16'!C189,'ID-18'!D189,'ID-24'!D189,'ID-29'!E189,'ID-30'!E189,'ID-33'!D189,'ID-34'!E189,'ID-36'!D189,'ID-38'!E189,'ID-39'!E189,'ID-40'!E189,'ID-44'!D189,'ID-45'!E189,'ID-57'!D189,'ID-70'!C189,'ID-71'!D189)</f>
        <v>1.63835610245795</v>
      </c>
      <c r="F182" s="1">
        <f>STDEV('ID-01'!B189,'ID-02'!B189,'ID-03'!C189,'ID-06'!B189,'ID-08'!C189,'ID-09'!D189,'ID-12'!B189,'ID-16'!D189,'ID-18'!E189,'ID-24'!E189,'ID-29'!F189,'ID-33'!E189,'ID-34'!F189,'ID-36'!E189,'ID-38'!F189,'ID-39'!F189,'ID-40'!F189,'ID-45'!F189,'ID-53'!C189,'ID-54'!B189,'ID-57'!E189,'ID-71'!E189)</f>
        <v>3.6783527971642482</v>
      </c>
      <c r="G182" s="1">
        <f>STDEV('ID-01'!C189,'ID-02'!C189,'ID-03'!D189,'ID-07'!B189,'ID-08'!D189,'ID-11'!D189,'ID-18'!F189,'ID-24'!F189,'ID-29'!G189,'ID-31'!B189,'ID-33'!F189,'ID-34'!G189,'ID-36'!F189,'ID-39'!G189,'ID-40'!G189,'ID-44'!E189,'ID-45'!G189,'ID-50'!B189,'ID-53'!D189,'ID-54'!C189,'ID-57'!F189,'ID-59'!E189,'ID-70'!D189,'ID-71'!F189)</f>
        <v>2.3809511634576683</v>
      </c>
      <c r="H182" s="1">
        <f>STDEV('ID-03'!E189,'ID-11'!E189,'ID-13'!E189,'ID-15'!E189,'ID-16'!E189,'ID-18'!G189,'ID-24'!G189,'ID-29'!H189,'ID-30'!F189,'ID-31'!C189,'ID-33'!G189,'ID-34'!H189,'ID-40'!H189,'ID-44'!F189,'ID-45'!H189,'ID-54'!D189,'ID-57'!G189,'ID-59'!F189,'ID-70'!E189,'ID-71'!G189)</f>
        <v>1.6010241843794024</v>
      </c>
      <c r="I182" s="1">
        <f>STDEV('ID-12'!C189,'ID-18'!H189,'ID-24'!H189,'ID-29'!I189,'ID-40'!I189,'ID-44'!G189,'ID-45'!I189,'ID-59'!G189)</f>
        <v>1.7067695746291265</v>
      </c>
      <c r="J182" s="1">
        <f>STDEV('ID-31'!D189,'ID-40'!J189,'ID-44'!H189,'ID-45'!J189,'ID-57'!H189)</f>
        <v>1.3645092761681341</v>
      </c>
      <c r="K182" s="1">
        <f>STDEV('ID-26'!E189,'ID-31'!E189,'ID-34'!I189,'ID-36'!G189,'ID-40'!K189,'ID-44'!I189,'ID-57'!I189)</f>
        <v>2.7323712120866959</v>
      </c>
      <c r="M182" s="1">
        <v>22.25</v>
      </c>
      <c r="N182" s="70">
        <f t="shared" si="20"/>
        <v>2.1888767629808502E-4</v>
      </c>
      <c r="O182" s="1">
        <f t="shared" si="21"/>
        <v>1.2918798597515328E-4</v>
      </c>
      <c r="P182" s="1">
        <f t="shared" si="22"/>
        <v>2.3820889540761183E-4</v>
      </c>
      <c r="Q182" s="1">
        <f t="shared" si="23"/>
        <v>2.7295012666949449E-4</v>
      </c>
      <c r="R182" s="1">
        <f t="shared" si="24"/>
        <v>6.1281357600756383E-4</v>
      </c>
      <c r="S182" s="1">
        <f t="shared" si="25"/>
        <v>3.9666646383204759E-4</v>
      </c>
      <c r="T182" s="1">
        <f t="shared" si="26"/>
        <v>2.6673062911760845E-4</v>
      </c>
      <c r="U182" s="1">
        <f t="shared" si="27"/>
        <v>2.8434781113321247E-4</v>
      </c>
      <c r="V182" s="1">
        <f t="shared" si="28"/>
        <v>2.2732724540961116E-4</v>
      </c>
      <c r="W182" s="1">
        <f t="shared" si="29"/>
        <v>4.5521304393364355E-4</v>
      </c>
    </row>
    <row r="183" spans="1:23" x14ac:dyDescent="0.25">
      <c r="A183" s="1">
        <v>22.375</v>
      </c>
      <c r="B183" s="1">
        <f>STDEV('ID-11'!B190,'ID-13'!B190,'ID-14'!B190,'ID-15'!B190,'ID-24'!B190,'ID-26'!B190,'ID-29'!B190,'ID-30'!B190,'ID-32'!B190,'ID-33'!B190,'ID-34'!B190,'ID-37'!B190,'ID-38'!B190,'ID-39'!B190,'ID-40'!B190,'ID-44'!B190,'ID-45'!B190,'ID-53'!B190,'ID-57'!B190,'ID-59'!B190,'ID-70'!B190,'ID-71'!B190)</f>
        <v>1.3215312863641944</v>
      </c>
      <c r="C183" s="1">
        <f>STDEV('ID-08'!B190,'ID-09'!B190,'ID-11'!C190,'ID-14'!C190,'ID-18'!B190,'ID-24'!C190,'ID-26'!C190,'ID-29'!C190,'ID-30'!C190,'ID-34'!C190,'ID-36'!B190,'ID-38'!C190,'ID-39'!C190,'ID-40'!C190,'ID-44'!C190,'ID-45'!C190,'ID-57'!C190,'ID-59'!C190)</f>
        <v>0.78546995540471753</v>
      </c>
      <c r="D183" s="1">
        <f>STDEV('ID-13'!C190,'ID-14'!D190,'ID-15'!C190,'ID-16'!B190,'ID-18'!C190,'ID-26'!D190,'ID-29'!D190,'ID-30'!D190,'ID-33'!C190,'ID-34'!D190,'ID-36'!C190,'ID-37'!C190,'ID-38'!D190,'ID-39'!D190,'ID-40'!D190,'ID-45'!D190,'ID-59'!D190,'ID-71'!C190)</f>
        <v>1.4239310111932268</v>
      </c>
      <c r="E183" s="1">
        <f>STDEV('ID-03'!B190,'ID-09'!C190,'ID-13'!D190,'ID-15'!D190,'ID-16'!C190,'ID-18'!D190,'ID-24'!D190,'ID-29'!E190,'ID-30'!E190,'ID-33'!D190,'ID-34'!E190,'ID-36'!D190,'ID-38'!E190,'ID-39'!E190,'ID-40'!E190,'ID-44'!D190,'ID-45'!E190,'ID-57'!D190,'ID-70'!C190,'ID-71'!D190)</f>
        <v>1.6747359843691039</v>
      </c>
      <c r="F183" s="1">
        <f>STDEV('ID-01'!B190,'ID-02'!B190,'ID-03'!C190,'ID-06'!B190,'ID-08'!C190,'ID-09'!D190,'ID-12'!B190,'ID-16'!D190,'ID-18'!E190,'ID-24'!E190,'ID-29'!F190,'ID-33'!E190,'ID-34'!F190,'ID-36'!E190,'ID-38'!F190,'ID-39'!F190,'ID-40'!F190,'ID-45'!F190,'ID-53'!C190,'ID-54'!B190,'ID-57'!E190,'ID-71'!E190)</f>
        <v>3.7129841283326632</v>
      </c>
      <c r="G183" s="1">
        <f>STDEV('ID-01'!C190,'ID-02'!C190,'ID-03'!D190,'ID-07'!B190,'ID-08'!D190,'ID-11'!D190,'ID-18'!F190,'ID-24'!F190,'ID-29'!G190,'ID-31'!B190,'ID-33'!F190,'ID-34'!G190,'ID-36'!F190,'ID-39'!G190,'ID-40'!G190,'ID-44'!E190,'ID-45'!G190,'ID-50'!B190,'ID-53'!D190,'ID-54'!C190,'ID-57'!F190,'ID-59'!E190,'ID-70'!D190,'ID-71'!F190)</f>
        <v>2.3544263036092001</v>
      </c>
      <c r="H183" s="1">
        <f>STDEV('ID-03'!E190,'ID-11'!E190,'ID-13'!E190,'ID-15'!E190,'ID-16'!E190,'ID-18'!G190,'ID-24'!G190,'ID-29'!H190,'ID-30'!F190,'ID-31'!C190,'ID-33'!G190,'ID-34'!H190,'ID-40'!H190,'ID-44'!F190,'ID-45'!H190,'ID-54'!D190,'ID-57'!G190,'ID-59'!F190,'ID-70'!E190,'ID-71'!G190)</f>
        <v>1.5960336795459886</v>
      </c>
      <c r="I183" s="1">
        <f>STDEV('ID-12'!C190,'ID-18'!H190,'ID-24'!H190,'ID-29'!I190,'ID-40'!I190,'ID-44'!G190,'ID-45'!I190,'ID-59'!G190)</f>
        <v>1.7244623406145125</v>
      </c>
      <c r="J183" s="1">
        <f>STDEV('ID-31'!D190,'ID-40'!J190,'ID-44'!H190,'ID-45'!J190,'ID-57'!H190)</f>
        <v>1.3762014492964378</v>
      </c>
      <c r="K183" s="1">
        <f>STDEV('ID-26'!E190,'ID-31'!E190,'ID-34'!I190,'ID-36'!G190,'ID-40'!K190,'ID-44'!I190,'ID-57'!I190)</f>
        <v>2.7104307363649665</v>
      </c>
      <c r="M183" s="1">
        <v>22.375</v>
      </c>
      <c r="N183" s="70">
        <f t="shared" si="20"/>
        <v>2.201671123082748E-4</v>
      </c>
      <c r="O183" s="1">
        <f t="shared" si="21"/>
        <v>1.3085929457042596E-4</v>
      </c>
      <c r="P183" s="1">
        <f t="shared" si="22"/>
        <v>2.372269064647916E-4</v>
      </c>
      <c r="Q183" s="1">
        <f t="shared" si="23"/>
        <v>2.7901101499589273E-4</v>
      </c>
      <c r="R183" s="1">
        <f t="shared" si="24"/>
        <v>6.1858315578022175E-4</v>
      </c>
      <c r="S183" s="1">
        <f t="shared" si="25"/>
        <v>3.9224742218129277E-4</v>
      </c>
      <c r="T183" s="1">
        <f t="shared" si="26"/>
        <v>2.6589921101236171E-4</v>
      </c>
      <c r="U183" s="1">
        <f t="shared" si="27"/>
        <v>2.872954259463778E-4</v>
      </c>
      <c r="V183" s="1">
        <f t="shared" si="28"/>
        <v>2.2927516145278655E-4</v>
      </c>
      <c r="W183" s="1">
        <f t="shared" si="29"/>
        <v>4.5155776067840346E-4</v>
      </c>
    </row>
    <row r="184" spans="1:23" x14ac:dyDescent="0.25">
      <c r="A184" s="1">
        <v>22.5</v>
      </c>
      <c r="B184" s="1">
        <f>STDEV('ID-11'!B191,'ID-13'!B191,'ID-14'!B191,'ID-15'!B191,'ID-24'!B191,'ID-26'!B191,'ID-29'!B191,'ID-30'!B191,'ID-32'!B191,'ID-33'!B191,'ID-34'!B191,'ID-37'!B191,'ID-38'!B191,'ID-39'!B191,'ID-40'!B191,'ID-44'!B191,'ID-45'!B191,'ID-53'!B191,'ID-57'!B191,'ID-59'!B191,'ID-70'!B191,'ID-71'!B191)</f>
        <v>1.3323741412120027</v>
      </c>
      <c r="C184" s="1">
        <f>STDEV('ID-08'!B191,'ID-09'!B191,'ID-11'!C191,'ID-14'!C191,'ID-18'!B191,'ID-24'!C191,'ID-26'!C191,'ID-29'!C191,'ID-30'!C191,'ID-34'!C191,'ID-36'!B191,'ID-38'!C191,'ID-39'!C191,'ID-40'!C191,'ID-44'!C191,'ID-45'!C191,'ID-57'!C191,'ID-59'!C191)</f>
        <v>0.789171899302469</v>
      </c>
      <c r="D184" s="1">
        <f>STDEV('ID-13'!C191,'ID-14'!D191,'ID-15'!C191,'ID-16'!B191,'ID-18'!C191,'ID-26'!D191,'ID-29'!D191,'ID-30'!D191,'ID-33'!C191,'ID-34'!D191,'ID-36'!C191,'ID-37'!C191,'ID-38'!D191,'ID-39'!D191,'ID-40'!D191,'ID-45'!D191,'ID-59'!D191,'ID-71'!C191)</f>
        <v>1.4534197380304503</v>
      </c>
      <c r="E184" s="1">
        <f>STDEV('ID-03'!B191,'ID-09'!C191,'ID-13'!D191,'ID-15'!D191,'ID-16'!C191,'ID-18'!D191,'ID-24'!D191,'ID-29'!E191,'ID-30'!E191,'ID-33'!D191,'ID-34'!E191,'ID-36'!D191,'ID-38'!E191,'ID-39'!E191,'ID-40'!E191,'ID-44'!D191,'ID-45'!E191,'ID-57'!D191,'ID-70'!C191,'ID-71'!D191)</f>
        <v>1.6367925458556973</v>
      </c>
      <c r="F184" s="1">
        <f>STDEV('ID-01'!B191,'ID-02'!B191,'ID-03'!C191,'ID-06'!B191,'ID-08'!C191,'ID-09'!D191,'ID-12'!B191,'ID-16'!D191,'ID-18'!E191,'ID-24'!E191,'ID-29'!F191,'ID-33'!E191,'ID-34'!F191,'ID-36'!E191,'ID-38'!F191,'ID-39'!F191,'ID-40'!F191,'ID-45'!F191,'ID-53'!C191,'ID-54'!B191,'ID-57'!E191,'ID-71'!E191)</f>
        <v>3.7258186160733668</v>
      </c>
      <c r="G184" s="1">
        <f>STDEV('ID-01'!C191,'ID-02'!C191,'ID-03'!D191,'ID-07'!B191,'ID-08'!D191,'ID-11'!D191,'ID-18'!F191,'ID-24'!F191,'ID-29'!G191,'ID-31'!B191,'ID-33'!F191,'ID-34'!G191,'ID-36'!F191,'ID-39'!G191,'ID-40'!G191,'ID-44'!E191,'ID-45'!G191,'ID-50'!B191,'ID-53'!D191,'ID-54'!C191,'ID-57'!F191,'ID-59'!E191,'ID-70'!D191,'ID-71'!F191)</f>
        <v>2.343953116497965</v>
      </c>
      <c r="H184" s="1">
        <f>STDEV('ID-03'!E191,'ID-11'!E191,'ID-13'!E191,'ID-15'!E191,'ID-16'!E191,'ID-18'!G191,'ID-24'!G191,'ID-29'!H191,'ID-30'!F191,'ID-31'!C191,'ID-33'!G191,'ID-34'!H191,'ID-40'!H191,'ID-44'!F191,'ID-45'!H191,'ID-54'!D191,'ID-57'!G191,'ID-59'!F191,'ID-70'!E191,'ID-71'!G191)</f>
        <v>1.5863585093737098</v>
      </c>
      <c r="I184" s="1">
        <f>STDEV('ID-12'!C191,'ID-18'!H191,'ID-24'!H191,'ID-29'!I191,'ID-40'!I191,'ID-44'!G191,'ID-45'!I191,'ID-59'!G191)</f>
        <v>1.6911093961876662</v>
      </c>
      <c r="J184" s="1">
        <f>STDEV('ID-31'!D191,'ID-40'!J191,'ID-44'!H191,'ID-45'!J191,'ID-57'!H191)</f>
        <v>1.3885930244773057</v>
      </c>
      <c r="K184" s="1">
        <f>STDEV('ID-26'!E191,'ID-31'!E191,'ID-34'!I191,'ID-36'!G191,'ID-40'!K191,'ID-44'!I191,'ID-57'!I191)</f>
        <v>2.6928661263295348</v>
      </c>
      <c r="M184" s="1">
        <v>22.5</v>
      </c>
      <c r="N184" s="70">
        <f t="shared" si="20"/>
        <v>2.2197353192591966E-4</v>
      </c>
      <c r="O184" s="1">
        <f t="shared" si="21"/>
        <v>1.3147603842379136E-4</v>
      </c>
      <c r="P184" s="1">
        <f t="shared" si="22"/>
        <v>2.4213972835587303E-4</v>
      </c>
      <c r="Q184" s="1">
        <f t="shared" si="23"/>
        <v>2.7268963813955921E-4</v>
      </c>
      <c r="R184" s="1">
        <f t="shared" si="24"/>
        <v>6.2072138143782292E-4</v>
      </c>
      <c r="S184" s="1">
        <f t="shared" si="25"/>
        <v>3.9050258920856099E-4</v>
      </c>
      <c r="T184" s="1">
        <f t="shared" si="26"/>
        <v>2.6428732766166005E-4</v>
      </c>
      <c r="U184" s="1">
        <f t="shared" si="27"/>
        <v>2.8173882540486519E-4</v>
      </c>
      <c r="V184" s="1">
        <f t="shared" si="28"/>
        <v>2.3133959787791916E-4</v>
      </c>
      <c r="W184" s="1">
        <f t="shared" si="29"/>
        <v>4.4863149664650052E-4</v>
      </c>
    </row>
    <row r="185" spans="1:23" x14ac:dyDescent="0.25">
      <c r="A185" s="1">
        <v>22.625</v>
      </c>
      <c r="B185" s="1">
        <f>STDEV('ID-11'!B192,'ID-13'!B192,'ID-14'!B192,'ID-15'!B192,'ID-24'!B192,'ID-26'!B192,'ID-29'!B192,'ID-30'!B192,'ID-32'!B192,'ID-33'!B192,'ID-34'!B192,'ID-37'!B192,'ID-38'!B192,'ID-39'!B192,'ID-40'!B192,'ID-44'!B192,'ID-45'!B192,'ID-53'!B192,'ID-57'!B192,'ID-59'!B192,'ID-70'!B192,'ID-71'!B192)</f>
        <v>1.3532374532268185</v>
      </c>
      <c r="C185" s="1">
        <f>STDEV('ID-08'!B192,'ID-09'!B192,'ID-11'!C192,'ID-14'!C192,'ID-18'!B192,'ID-24'!C192,'ID-26'!C192,'ID-29'!C192,'ID-30'!C192,'ID-34'!C192,'ID-36'!B192,'ID-38'!C192,'ID-39'!C192,'ID-40'!C192,'ID-44'!C192,'ID-45'!C192,'ID-57'!C192,'ID-59'!C192)</f>
        <v>0.80973696269874096</v>
      </c>
      <c r="D185" s="1">
        <f>STDEV('ID-13'!C192,'ID-14'!D192,'ID-15'!C192,'ID-16'!B192,'ID-18'!C192,'ID-26'!D192,'ID-29'!D192,'ID-30'!D192,'ID-33'!C192,'ID-34'!D192,'ID-36'!C192,'ID-37'!C192,'ID-38'!D192,'ID-39'!D192,'ID-40'!D192,'ID-45'!D192,'ID-59'!D192,'ID-71'!C192)</f>
        <v>1.4359386818221282</v>
      </c>
      <c r="E185" s="1">
        <f>STDEV('ID-03'!B192,'ID-09'!C192,'ID-13'!D192,'ID-15'!D192,'ID-16'!C192,'ID-18'!D192,'ID-24'!D192,'ID-29'!E192,'ID-30'!E192,'ID-33'!D192,'ID-34'!E192,'ID-36'!D192,'ID-38'!E192,'ID-39'!E192,'ID-40'!E192,'ID-44'!D192,'ID-45'!E192,'ID-57'!D192,'ID-70'!C192,'ID-71'!D192)</f>
        <v>1.6521898638882888</v>
      </c>
      <c r="F185" s="1">
        <f>STDEV('ID-01'!B192,'ID-02'!B192,'ID-03'!C192,'ID-06'!B192,'ID-08'!C192,'ID-09'!D192,'ID-12'!B192,'ID-16'!D192,'ID-18'!E192,'ID-24'!E192,'ID-29'!F192,'ID-33'!E192,'ID-34'!F192,'ID-36'!E192,'ID-38'!F192,'ID-39'!F192,'ID-40'!F192,'ID-45'!F192,'ID-53'!C192,'ID-54'!B192,'ID-57'!E192,'ID-71'!E192)</f>
        <v>3.7253932048196501</v>
      </c>
      <c r="G185" s="1">
        <f>STDEV('ID-01'!C192,'ID-02'!C192,'ID-03'!D192,'ID-07'!B192,'ID-08'!D192,'ID-11'!D192,'ID-18'!F192,'ID-24'!F192,'ID-29'!G192,'ID-31'!B192,'ID-33'!F192,'ID-34'!G192,'ID-36'!F192,'ID-39'!G192,'ID-40'!G192,'ID-44'!E192,'ID-45'!G192,'ID-50'!B192,'ID-53'!D192,'ID-54'!C192,'ID-57'!F192,'ID-59'!E192,'ID-70'!D192,'ID-71'!F192)</f>
        <v>2.3417155226359729</v>
      </c>
      <c r="H185" s="1">
        <f>STDEV('ID-03'!E192,'ID-11'!E192,'ID-13'!E192,'ID-15'!E192,'ID-16'!E192,'ID-18'!G192,'ID-24'!G192,'ID-29'!H192,'ID-30'!F192,'ID-31'!C192,'ID-33'!G192,'ID-34'!H192,'ID-40'!H192,'ID-44'!F192,'ID-45'!H192,'ID-54'!D192,'ID-57'!G192,'ID-59'!F192,'ID-70'!E192,'ID-71'!G192)</f>
        <v>1.5740988095839212</v>
      </c>
      <c r="I185" s="1">
        <f>STDEV('ID-12'!C192,'ID-18'!H192,'ID-24'!H192,'ID-29'!I192,'ID-40'!I192,'ID-44'!G192,'ID-45'!I192,'ID-59'!G192)</f>
        <v>1.6702606614148561</v>
      </c>
      <c r="J185" s="1">
        <f>STDEV('ID-31'!D192,'ID-40'!J192,'ID-44'!H192,'ID-45'!J192,'ID-57'!H192)</f>
        <v>1.4190883492047575</v>
      </c>
      <c r="K185" s="1">
        <f>STDEV('ID-26'!E192,'ID-31'!E192,'ID-34'!I192,'ID-36'!G192,'ID-40'!K192,'ID-44'!I192,'ID-57'!I192)</f>
        <v>2.7035156512016481</v>
      </c>
      <c r="M185" s="1">
        <v>22.625</v>
      </c>
      <c r="N185" s="70">
        <f t="shared" si="20"/>
        <v>2.2544935970758798E-4</v>
      </c>
      <c r="O185" s="1">
        <f t="shared" si="21"/>
        <v>1.3490217798561025E-4</v>
      </c>
      <c r="P185" s="1">
        <f t="shared" si="22"/>
        <v>2.3922738439156657E-4</v>
      </c>
      <c r="Q185" s="1">
        <f t="shared" si="23"/>
        <v>2.7525483132378895E-4</v>
      </c>
      <c r="R185" s="1">
        <f t="shared" si="24"/>
        <v>6.2065050792295374E-4</v>
      </c>
      <c r="S185" s="1">
        <f t="shared" si="25"/>
        <v>3.9012980607115309E-4</v>
      </c>
      <c r="T185" s="1">
        <f t="shared" si="26"/>
        <v>2.6224486167668131E-4</v>
      </c>
      <c r="U185" s="1">
        <f t="shared" si="27"/>
        <v>2.7826542619171504E-4</v>
      </c>
      <c r="V185" s="1">
        <f t="shared" si="28"/>
        <v>2.3642011897751262E-4</v>
      </c>
      <c r="W185" s="1">
        <f t="shared" si="29"/>
        <v>4.504057074901946E-4</v>
      </c>
    </row>
    <row r="186" spans="1:23" x14ac:dyDescent="0.25">
      <c r="A186" s="1">
        <v>22.75</v>
      </c>
      <c r="B186" s="1">
        <f>STDEV('ID-11'!B193,'ID-13'!B193,'ID-14'!B193,'ID-15'!B193,'ID-24'!B193,'ID-26'!B193,'ID-29'!B193,'ID-30'!B193,'ID-32'!B193,'ID-33'!B193,'ID-34'!B193,'ID-37'!B193,'ID-38'!B193,'ID-39'!B193,'ID-40'!B193,'ID-44'!B193,'ID-45'!B193,'ID-53'!B193,'ID-57'!B193,'ID-59'!B193,'ID-70'!B193,'ID-71'!B193)</f>
        <v>1.3647064112142899</v>
      </c>
      <c r="C186" s="1">
        <f>STDEV('ID-08'!B193,'ID-09'!B193,'ID-11'!C193,'ID-14'!C193,'ID-18'!B193,'ID-24'!C193,'ID-26'!C193,'ID-29'!C193,'ID-30'!C193,'ID-34'!C193,'ID-36'!B193,'ID-38'!C193,'ID-39'!C193,'ID-40'!C193,'ID-44'!C193,'ID-45'!C193,'ID-57'!C193,'ID-59'!C193)</f>
        <v>0.817544863788497</v>
      </c>
      <c r="D186" s="1">
        <f>STDEV('ID-13'!C193,'ID-14'!D193,'ID-15'!C193,'ID-16'!B193,'ID-18'!C193,'ID-26'!D193,'ID-29'!D193,'ID-30'!D193,'ID-33'!C193,'ID-34'!D193,'ID-36'!C193,'ID-37'!C193,'ID-38'!D193,'ID-39'!D193,'ID-40'!D193,'ID-45'!D193,'ID-59'!D193,'ID-71'!C193)</f>
        <v>1.4491522129369971</v>
      </c>
      <c r="E186" s="1">
        <f>STDEV('ID-03'!B193,'ID-09'!C193,'ID-13'!D193,'ID-15'!D193,'ID-16'!C193,'ID-18'!D193,'ID-24'!D193,'ID-29'!E193,'ID-30'!E193,'ID-33'!D193,'ID-34'!E193,'ID-36'!D193,'ID-38'!E193,'ID-39'!E193,'ID-40'!E193,'ID-44'!D193,'ID-45'!E193,'ID-57'!D193,'ID-70'!C193,'ID-71'!D193)</f>
        <v>1.6159051237155659</v>
      </c>
      <c r="F186" s="1">
        <f>STDEV('ID-01'!B193,'ID-02'!B193,'ID-03'!C193,'ID-06'!B193,'ID-08'!C193,'ID-09'!D193,'ID-12'!B193,'ID-16'!D193,'ID-18'!E193,'ID-24'!E193,'ID-29'!F193,'ID-33'!E193,'ID-34'!F193,'ID-36'!E193,'ID-38'!F193,'ID-39'!F193,'ID-40'!F193,'ID-45'!F193,'ID-53'!C193,'ID-54'!B193,'ID-57'!E193,'ID-71'!E193)</f>
        <v>3.7142150902474023</v>
      </c>
      <c r="G186" s="1">
        <f>STDEV('ID-01'!C193,'ID-02'!C193,'ID-03'!D193,'ID-07'!B193,'ID-08'!D193,'ID-11'!D193,'ID-18'!F193,'ID-24'!F193,'ID-29'!G193,'ID-31'!B193,'ID-33'!F193,'ID-34'!G193,'ID-36'!F193,'ID-39'!G193,'ID-40'!G193,'ID-44'!E193,'ID-45'!G193,'ID-50'!B193,'ID-53'!D193,'ID-54'!C193,'ID-57'!F193,'ID-59'!E193,'ID-70'!D193,'ID-71'!F193)</f>
        <v>2.3314151322559136</v>
      </c>
      <c r="H186" s="1">
        <f>STDEV('ID-03'!E193,'ID-11'!E193,'ID-13'!E193,'ID-15'!E193,'ID-16'!E193,'ID-18'!G193,'ID-24'!G193,'ID-29'!H193,'ID-30'!F193,'ID-31'!C193,'ID-33'!G193,'ID-34'!H193,'ID-40'!H193,'ID-44'!F193,'ID-45'!H193,'ID-54'!D193,'ID-57'!G193,'ID-59'!F193,'ID-70'!E193,'ID-71'!G193)</f>
        <v>1.5638289401114358</v>
      </c>
      <c r="I186" s="1">
        <f>STDEV('ID-12'!C193,'ID-18'!H193,'ID-24'!H193,'ID-29'!I193,'ID-40'!I193,'ID-44'!G193,'ID-45'!I193,'ID-59'!G193)</f>
        <v>1.6692981839128438</v>
      </c>
      <c r="J186" s="1">
        <f>STDEV('ID-31'!D193,'ID-40'!J193,'ID-44'!H193,'ID-45'!J193,'ID-57'!H193)</f>
        <v>1.4306801414730856</v>
      </c>
      <c r="K186" s="1">
        <f>STDEV('ID-26'!E193,'ID-31'!E193,'ID-34'!I193,'ID-36'!G193,'ID-40'!K193,'ID-44'!I193,'ID-57'!I193)</f>
        <v>2.7510414894569273</v>
      </c>
      <c r="M186" s="1">
        <v>22.75</v>
      </c>
      <c r="N186" s="70">
        <f t="shared" si="20"/>
        <v>2.273600881083007E-4</v>
      </c>
      <c r="O186" s="1">
        <f t="shared" si="21"/>
        <v>1.362029743071636E-4</v>
      </c>
      <c r="P186" s="1">
        <f t="shared" si="22"/>
        <v>2.4142875867530375E-4</v>
      </c>
      <c r="Q186" s="1">
        <f t="shared" si="23"/>
        <v>2.6920979361101329E-4</v>
      </c>
      <c r="R186" s="1">
        <f t="shared" si="24"/>
        <v>6.1878823403521731E-4</v>
      </c>
      <c r="S186" s="1">
        <f t="shared" si="25"/>
        <v>3.8841376103383523E-4</v>
      </c>
      <c r="T186" s="1">
        <f t="shared" si="26"/>
        <v>2.6053390142256525E-4</v>
      </c>
      <c r="U186" s="1">
        <f t="shared" si="27"/>
        <v>2.7810507743987982E-4</v>
      </c>
      <c r="V186" s="1">
        <f t="shared" si="28"/>
        <v>2.3835131156941608E-4</v>
      </c>
      <c r="W186" s="1">
        <f t="shared" si="29"/>
        <v>4.5832351214352411E-4</v>
      </c>
    </row>
    <row r="187" spans="1:23" x14ac:dyDescent="0.25">
      <c r="A187" s="1">
        <v>22.875</v>
      </c>
      <c r="B187" s="1">
        <f>STDEV('ID-11'!B194,'ID-13'!B194,'ID-14'!B194,'ID-15'!B194,'ID-24'!B194,'ID-26'!B194,'ID-29'!B194,'ID-30'!B194,'ID-32'!B194,'ID-33'!B194,'ID-34'!B194,'ID-37'!B194,'ID-38'!B194,'ID-39'!B194,'ID-40'!B194,'ID-44'!B194,'ID-45'!B194,'ID-53'!B194,'ID-57'!B194,'ID-59'!B194,'ID-70'!B194,'ID-71'!B194)</f>
        <v>1.37298265784967</v>
      </c>
      <c r="C187" s="1">
        <f>STDEV('ID-08'!B194,'ID-09'!B194,'ID-11'!C194,'ID-14'!C194,'ID-18'!B194,'ID-24'!C194,'ID-26'!C194,'ID-29'!C194,'ID-30'!C194,'ID-34'!C194,'ID-36'!B194,'ID-38'!C194,'ID-39'!C194,'ID-40'!C194,'ID-44'!C194,'ID-45'!C194,'ID-57'!C194,'ID-59'!C194)</f>
        <v>0.79323053216201123</v>
      </c>
      <c r="D187" s="1">
        <f>STDEV('ID-13'!C194,'ID-14'!D194,'ID-15'!C194,'ID-16'!B194,'ID-18'!C194,'ID-26'!D194,'ID-29'!D194,'ID-30'!D194,'ID-33'!C194,'ID-34'!D194,'ID-36'!C194,'ID-37'!C194,'ID-38'!D194,'ID-39'!D194,'ID-40'!D194,'ID-45'!D194,'ID-59'!D194,'ID-71'!C194)</f>
        <v>1.4479439544939012</v>
      </c>
      <c r="E187" s="1">
        <f>STDEV('ID-03'!B194,'ID-09'!C194,'ID-13'!D194,'ID-15'!D194,'ID-16'!C194,'ID-18'!D194,'ID-24'!D194,'ID-29'!E194,'ID-30'!E194,'ID-33'!D194,'ID-34'!E194,'ID-36'!D194,'ID-38'!E194,'ID-39'!E194,'ID-40'!E194,'ID-44'!D194,'ID-45'!E194,'ID-57'!D194,'ID-70'!C194,'ID-71'!D194)</f>
        <v>1.5906771934378927</v>
      </c>
      <c r="F187" s="1">
        <f>STDEV('ID-01'!B194,'ID-02'!B194,'ID-03'!C194,'ID-06'!B194,'ID-08'!C194,'ID-09'!D194,'ID-12'!B194,'ID-16'!D194,'ID-18'!E194,'ID-24'!E194,'ID-29'!F194,'ID-33'!E194,'ID-34'!F194,'ID-36'!E194,'ID-38'!F194,'ID-39'!F194,'ID-40'!F194,'ID-45'!F194,'ID-53'!C194,'ID-54'!B194,'ID-57'!E194,'ID-71'!E194)</f>
        <v>3.7219538691192198</v>
      </c>
      <c r="G187" s="1">
        <f>STDEV('ID-01'!C194,'ID-02'!C194,'ID-03'!D194,'ID-07'!B194,'ID-08'!D194,'ID-11'!D194,'ID-18'!F194,'ID-24'!F194,'ID-29'!G194,'ID-31'!B194,'ID-33'!F194,'ID-34'!G194,'ID-36'!F194,'ID-39'!G194,'ID-40'!G194,'ID-44'!E194,'ID-45'!G194,'ID-50'!B194,'ID-53'!D194,'ID-54'!C194,'ID-57'!F194,'ID-59'!E194,'ID-70'!D194,'ID-71'!F194)</f>
        <v>2.3296118435110955</v>
      </c>
      <c r="H187" s="1">
        <f>STDEV('ID-03'!E194,'ID-11'!E194,'ID-13'!E194,'ID-15'!E194,'ID-16'!E194,'ID-18'!G194,'ID-24'!G194,'ID-29'!H194,'ID-30'!F194,'ID-31'!C194,'ID-33'!G194,'ID-34'!H194,'ID-40'!H194,'ID-44'!F194,'ID-45'!H194,'ID-54'!D194,'ID-57'!G194,'ID-59'!F194,'ID-70'!E194,'ID-71'!G194)</f>
        <v>1.5640245881666397</v>
      </c>
      <c r="I187" s="1">
        <f>STDEV('ID-12'!C194,'ID-18'!H194,'ID-24'!H194,'ID-29'!I194,'ID-40'!I194,'ID-44'!G194,'ID-45'!I194,'ID-59'!G194)</f>
        <v>1.6599334350084005</v>
      </c>
      <c r="J187" s="1">
        <f>STDEV('ID-31'!D194,'ID-40'!J194,'ID-44'!H194,'ID-45'!J194,'ID-57'!H194)</f>
        <v>1.4336649525119332</v>
      </c>
      <c r="K187" s="1">
        <f>STDEV('ID-26'!E194,'ID-31'!E194,'ID-34'!I194,'ID-36'!G194,'ID-40'!K194,'ID-44'!I194,'ID-57'!I194)</f>
        <v>2.7317270644356864</v>
      </c>
      <c r="M187" s="1">
        <v>22.875</v>
      </c>
      <c r="N187" s="70">
        <f t="shared" si="20"/>
        <v>2.2873891079775504E-4</v>
      </c>
      <c r="O187" s="1">
        <f t="shared" si="21"/>
        <v>1.3215220665819107E-4</v>
      </c>
      <c r="P187" s="1">
        <f t="shared" si="22"/>
        <v>2.4122746281868396E-4</v>
      </c>
      <c r="Q187" s="1">
        <f t="shared" si="23"/>
        <v>2.6500682042675293E-4</v>
      </c>
      <c r="R187" s="1">
        <f t="shared" si="24"/>
        <v>6.2007751459526204E-4</v>
      </c>
      <c r="S187" s="1">
        <f t="shared" si="25"/>
        <v>3.8811333312894851E-4</v>
      </c>
      <c r="T187" s="1">
        <f t="shared" si="26"/>
        <v>2.605664963885622E-4</v>
      </c>
      <c r="U187" s="1">
        <f t="shared" si="27"/>
        <v>2.7654491027239954E-4</v>
      </c>
      <c r="V187" s="1">
        <f t="shared" si="28"/>
        <v>2.3884858108848809E-4</v>
      </c>
      <c r="W187" s="1">
        <f t="shared" si="29"/>
        <v>4.5510572893498537E-4</v>
      </c>
    </row>
    <row r="188" spans="1:23" x14ac:dyDescent="0.25">
      <c r="A188" s="1">
        <v>23</v>
      </c>
      <c r="B188" s="1">
        <f>STDEV('ID-11'!B195,'ID-13'!B195,'ID-14'!B195,'ID-15'!B195,'ID-24'!B195,'ID-26'!B195,'ID-29'!B195,'ID-30'!B195,'ID-32'!B195,'ID-33'!B195,'ID-34'!B195,'ID-37'!B195,'ID-38'!B195,'ID-39'!B195,'ID-40'!B195,'ID-44'!B195,'ID-45'!B195,'ID-53'!B195,'ID-57'!B195,'ID-59'!B195,'ID-70'!B195,'ID-71'!B195)</f>
        <v>1.3766723844015649</v>
      </c>
      <c r="C188" s="1">
        <f>STDEV('ID-08'!B195,'ID-09'!B195,'ID-11'!C195,'ID-14'!C195,'ID-18'!B195,'ID-24'!C195,'ID-26'!C195,'ID-29'!C195,'ID-30'!C195,'ID-34'!C195,'ID-36'!B195,'ID-38'!C195,'ID-39'!C195,'ID-40'!C195,'ID-44'!C195,'ID-45'!C195,'ID-57'!C195,'ID-59'!C195)</f>
        <v>0.77411995606608808</v>
      </c>
      <c r="D188" s="1">
        <f>STDEV('ID-13'!C195,'ID-14'!D195,'ID-15'!C195,'ID-16'!B195,'ID-18'!C195,'ID-26'!D195,'ID-29'!D195,'ID-30'!D195,'ID-33'!C195,'ID-34'!D195,'ID-36'!C195,'ID-37'!C195,'ID-38'!D195,'ID-39'!D195,'ID-40'!D195,'ID-45'!D195,'ID-59'!D195,'ID-71'!C195)</f>
        <v>1.4226296983420508</v>
      </c>
      <c r="E188" s="1">
        <f>STDEV('ID-03'!B195,'ID-09'!C195,'ID-13'!D195,'ID-15'!D195,'ID-16'!C195,'ID-18'!D195,'ID-24'!D195,'ID-29'!E195,'ID-30'!E195,'ID-33'!D195,'ID-34'!E195,'ID-36'!D195,'ID-38'!E195,'ID-39'!E195,'ID-40'!E195,'ID-44'!D195,'ID-45'!E195,'ID-57'!D195,'ID-70'!C195,'ID-71'!D195)</f>
        <v>1.6086845367233313</v>
      </c>
      <c r="F188" s="1">
        <f>STDEV('ID-01'!B195,'ID-02'!B195,'ID-03'!C195,'ID-06'!B195,'ID-08'!C195,'ID-09'!D195,'ID-12'!B195,'ID-16'!D195,'ID-18'!E195,'ID-24'!E195,'ID-29'!F195,'ID-33'!E195,'ID-34'!F195,'ID-36'!E195,'ID-38'!F195,'ID-39'!F195,'ID-40'!F195,'ID-45'!F195,'ID-53'!C195,'ID-54'!B195,'ID-57'!E195,'ID-71'!E195)</f>
        <v>3.6735714807675435</v>
      </c>
      <c r="G188" s="1">
        <f>STDEV('ID-01'!C195,'ID-02'!C195,'ID-03'!D195,'ID-07'!B195,'ID-08'!D195,'ID-11'!D195,'ID-18'!F195,'ID-24'!F195,'ID-29'!G195,'ID-31'!B195,'ID-33'!F195,'ID-34'!G195,'ID-36'!F195,'ID-39'!G195,'ID-40'!G195,'ID-44'!E195,'ID-45'!G195,'ID-50'!B195,'ID-53'!D195,'ID-54'!C195,'ID-57'!F195,'ID-59'!E195,'ID-70'!D195,'ID-71'!F195)</f>
        <v>2.587920375025234</v>
      </c>
      <c r="H188" s="1">
        <f>STDEV('ID-03'!E195,'ID-11'!E195,'ID-13'!E195,'ID-15'!E195,'ID-16'!E195,'ID-18'!G195,'ID-24'!G195,'ID-29'!H195,'ID-30'!F195,'ID-31'!C195,'ID-33'!G195,'ID-34'!H195,'ID-40'!H195,'ID-44'!F195,'ID-45'!H195,'ID-54'!D195,'ID-57'!G195,'ID-59'!F195,'ID-70'!E195,'ID-71'!G195)</f>
        <v>1.5556523306436691</v>
      </c>
      <c r="I188" s="1">
        <f>STDEV('ID-12'!C195,'ID-18'!H195,'ID-24'!H195,'ID-29'!I195,'ID-40'!I195,'ID-44'!G195,'ID-45'!I195,'ID-59'!G195)</f>
        <v>1.6627049746386853</v>
      </c>
      <c r="J188" s="1">
        <f>STDEV('ID-31'!D195,'ID-40'!J195,'ID-44'!H195,'ID-45'!J195,'ID-57'!H195)</f>
        <v>1.437332945184016</v>
      </c>
      <c r="K188" s="1">
        <f>STDEV('ID-26'!E195,'ID-31'!E195,'ID-34'!I195,'ID-36'!G195,'ID-40'!K195,'ID-44'!I195,'ID-57'!I195)</f>
        <v>2.7053762138085458</v>
      </c>
      <c r="M188" s="1">
        <v>23</v>
      </c>
      <c r="N188" s="70">
        <f t="shared" si="20"/>
        <v>2.2935361924130072E-4</v>
      </c>
      <c r="O188" s="1">
        <f t="shared" si="21"/>
        <v>1.2896838468061029E-4</v>
      </c>
      <c r="P188" s="1">
        <f t="shared" si="22"/>
        <v>2.3701010774378566E-4</v>
      </c>
      <c r="Q188" s="1">
        <f t="shared" si="23"/>
        <v>2.6800684381810702E-4</v>
      </c>
      <c r="R188" s="1">
        <f t="shared" si="24"/>
        <v>6.1201700869587276E-4</v>
      </c>
      <c r="S188" s="1">
        <f t="shared" si="25"/>
        <v>4.31147534479204E-4</v>
      </c>
      <c r="T188" s="1">
        <f t="shared" si="26"/>
        <v>2.5917167828523531E-4</v>
      </c>
      <c r="U188" s="1">
        <f t="shared" si="27"/>
        <v>2.7700664877480498E-4</v>
      </c>
      <c r="V188" s="1">
        <f t="shared" si="28"/>
        <v>2.3945966866765708E-4</v>
      </c>
      <c r="W188" s="1">
        <f t="shared" si="29"/>
        <v>4.5071567722050377E-4</v>
      </c>
    </row>
    <row r="189" spans="1:23" x14ac:dyDescent="0.25">
      <c r="A189" s="1">
        <v>23.125</v>
      </c>
      <c r="B189" s="1">
        <f>STDEV('ID-11'!B196,'ID-13'!B196,'ID-14'!B196,'ID-15'!B196,'ID-24'!B196,'ID-26'!B196,'ID-29'!B196,'ID-30'!B196,'ID-32'!B196,'ID-33'!B196,'ID-34'!B196,'ID-37'!B196,'ID-38'!B196,'ID-39'!B196,'ID-40'!B196,'ID-44'!B196,'ID-45'!B196,'ID-53'!B196,'ID-57'!B196,'ID-59'!B196,'ID-70'!B196,'ID-71'!B196)</f>
        <v>1.3896656366796323</v>
      </c>
      <c r="C189" s="1">
        <f>STDEV('ID-08'!B196,'ID-09'!B196,'ID-11'!C196,'ID-14'!C196,'ID-18'!B196,'ID-24'!C196,'ID-26'!C196,'ID-29'!C196,'ID-30'!C196,'ID-34'!C196,'ID-36'!B196,'ID-38'!C196,'ID-39'!C196,'ID-40'!C196,'ID-44'!C196,'ID-45'!C196,'ID-57'!C196,'ID-59'!C196)</f>
        <v>0.76854586256301183</v>
      </c>
      <c r="D189" s="1">
        <f>STDEV('ID-13'!C196,'ID-14'!D196,'ID-15'!C196,'ID-16'!B196,'ID-18'!C196,'ID-26'!D196,'ID-29'!D196,'ID-30'!D196,'ID-33'!C196,'ID-34'!D196,'ID-36'!C196,'ID-37'!C196,'ID-38'!D196,'ID-39'!D196,'ID-40'!D196,'ID-45'!D196,'ID-59'!D196,'ID-71'!C196)</f>
        <v>1.3957572451222755</v>
      </c>
      <c r="E189" s="1">
        <f>STDEV('ID-03'!B196,'ID-09'!C196,'ID-13'!D196,'ID-15'!D196,'ID-16'!C196,'ID-18'!D196,'ID-24'!D196,'ID-29'!E196,'ID-30'!E196,'ID-33'!D196,'ID-34'!E196,'ID-36'!D196,'ID-38'!E196,'ID-39'!E196,'ID-40'!E196,'ID-44'!D196,'ID-45'!E196,'ID-57'!D196,'ID-70'!C196,'ID-71'!D196)</f>
        <v>1.6149616716895785</v>
      </c>
      <c r="F189" s="1">
        <f>STDEV('ID-01'!B196,'ID-02'!B196,'ID-03'!C196,'ID-06'!B196,'ID-08'!C196,'ID-09'!D196,'ID-12'!B196,'ID-16'!D196,'ID-18'!E196,'ID-24'!E196,'ID-29'!F196,'ID-33'!E196,'ID-34'!F196,'ID-36'!E196,'ID-38'!F196,'ID-39'!F196,'ID-40'!F196,'ID-45'!F196,'ID-53'!C196,'ID-54'!B196,'ID-57'!E196,'ID-71'!E196)</f>
        <v>3.6457336642435831</v>
      </c>
      <c r="G189" s="1">
        <f>STDEV('ID-01'!C196,'ID-02'!C196,'ID-03'!D196,'ID-07'!B196,'ID-08'!D196,'ID-11'!D196,'ID-18'!F196,'ID-24'!F196,'ID-29'!G196,'ID-31'!B196,'ID-33'!F196,'ID-34'!G196,'ID-36'!F196,'ID-39'!G196,'ID-40'!G196,'ID-44'!E196,'ID-45'!G196,'ID-50'!B196,'ID-53'!D196,'ID-54'!C196,'ID-57'!F196,'ID-59'!E196,'ID-70'!D196,'ID-71'!F196)</f>
        <v>2.5968496240042738</v>
      </c>
      <c r="H189" s="1">
        <f>STDEV('ID-03'!E196,'ID-11'!E196,'ID-13'!E196,'ID-15'!E196,'ID-16'!E196,'ID-18'!G196,'ID-24'!G196,'ID-29'!H196,'ID-30'!F196,'ID-31'!C196,'ID-33'!G196,'ID-34'!H196,'ID-40'!H196,'ID-44'!F196,'ID-45'!H196,'ID-54'!D196,'ID-57'!G196,'ID-59'!F196,'ID-70'!E196,'ID-71'!G196)</f>
        <v>1.5470838582114683</v>
      </c>
      <c r="I189" s="1">
        <f>STDEV('ID-12'!C196,'ID-18'!H196,'ID-24'!H196,'ID-29'!I196,'ID-40'!I196,'ID-44'!G196,'ID-45'!I196,'ID-59'!G196)</f>
        <v>1.6646483664184089</v>
      </c>
      <c r="J189" s="1">
        <f>STDEV('ID-31'!D196,'ID-40'!J196,'ID-44'!H196,'ID-45'!J196,'ID-57'!H196)</f>
        <v>1.449193249207787</v>
      </c>
      <c r="K189" s="1">
        <f>STDEV('ID-26'!E196,'ID-31'!E196,'ID-34'!I196,'ID-36'!G196,'ID-40'!K196,'ID-44'!I196,'ID-57'!I196)</f>
        <v>2.6843883590501139</v>
      </c>
      <c r="M189" s="1">
        <v>23.125</v>
      </c>
      <c r="N189" s="70">
        <f t="shared" si="20"/>
        <v>2.3151829507082674E-4</v>
      </c>
      <c r="O189" s="1">
        <f t="shared" si="21"/>
        <v>1.2803974070299778E-4</v>
      </c>
      <c r="P189" s="1">
        <f t="shared" si="22"/>
        <v>2.3253315703737111E-4</v>
      </c>
      <c r="Q189" s="1">
        <f t="shared" si="23"/>
        <v>2.6905261450348378E-4</v>
      </c>
      <c r="R189" s="1">
        <f t="shared" si="24"/>
        <v>6.0737922846298097E-4</v>
      </c>
      <c r="S189" s="1">
        <f t="shared" si="25"/>
        <v>4.3263514735911206E-4</v>
      </c>
      <c r="T189" s="1">
        <f t="shared" si="26"/>
        <v>2.5774417077803062E-4</v>
      </c>
      <c r="U189" s="1">
        <f t="shared" si="27"/>
        <v>2.7733041784530691E-4</v>
      </c>
      <c r="V189" s="1">
        <f t="shared" si="28"/>
        <v>2.4143559531801734E-4</v>
      </c>
      <c r="W189" s="1">
        <f t="shared" si="29"/>
        <v>4.47219100617749E-4</v>
      </c>
    </row>
    <row r="190" spans="1:23" x14ac:dyDescent="0.25">
      <c r="A190" s="1">
        <v>23.25</v>
      </c>
      <c r="B190" s="1">
        <f>STDEV('ID-11'!B197,'ID-13'!B197,'ID-14'!B197,'ID-15'!B197,'ID-24'!B197,'ID-26'!B197,'ID-29'!B197,'ID-30'!B197,'ID-32'!B197,'ID-33'!B197,'ID-34'!B197,'ID-37'!B197,'ID-38'!B197,'ID-39'!B197,'ID-40'!B197,'ID-44'!B197,'ID-45'!B197,'ID-53'!B197,'ID-57'!B197,'ID-59'!B197,'ID-70'!B197,'ID-71'!B197)</f>
        <v>1.3798281296724875</v>
      </c>
      <c r="C190" s="1">
        <f>STDEV('ID-08'!B197,'ID-09'!B197,'ID-11'!C197,'ID-14'!C197,'ID-18'!B197,'ID-24'!C197,'ID-26'!C197,'ID-29'!C197,'ID-30'!C197,'ID-34'!C197,'ID-36'!B197,'ID-38'!C197,'ID-39'!C197,'ID-40'!C197,'ID-44'!C197,'ID-45'!C197,'ID-57'!C197,'ID-59'!C197)</f>
        <v>0.76173835071419715</v>
      </c>
      <c r="D190" s="1">
        <f>STDEV('ID-13'!C197,'ID-14'!D197,'ID-15'!C197,'ID-16'!B197,'ID-18'!C197,'ID-26'!D197,'ID-29'!D197,'ID-30'!D197,'ID-33'!C197,'ID-34'!D197,'ID-36'!C197,'ID-37'!C197,'ID-38'!D197,'ID-39'!D197,'ID-40'!D197,'ID-45'!D197,'ID-59'!D197,'ID-71'!C197)</f>
        <v>1.4111711172230186</v>
      </c>
      <c r="E190" s="1">
        <f>STDEV('ID-03'!B197,'ID-09'!C197,'ID-13'!D197,'ID-15'!D197,'ID-16'!C197,'ID-18'!D197,'ID-24'!D197,'ID-29'!E197,'ID-30'!E197,'ID-33'!D197,'ID-34'!E197,'ID-36'!D197,'ID-38'!E197,'ID-39'!E197,'ID-40'!E197,'ID-44'!D197,'ID-45'!E197,'ID-57'!D197,'ID-70'!C197,'ID-71'!D197)</f>
        <v>1.5840192850461805</v>
      </c>
      <c r="F190" s="1">
        <f>STDEV('ID-01'!B197,'ID-02'!B197,'ID-03'!C197,'ID-06'!B197,'ID-08'!C197,'ID-09'!D197,'ID-12'!B197,'ID-16'!D197,'ID-18'!E197,'ID-24'!E197,'ID-29'!F197,'ID-33'!E197,'ID-34'!F197,'ID-36'!E197,'ID-38'!F197,'ID-39'!F197,'ID-40'!F197,'ID-45'!F197,'ID-53'!C197,'ID-54'!B197,'ID-57'!E197,'ID-71'!E197)</f>
        <v>3.6179030015575484</v>
      </c>
      <c r="G190" s="1">
        <f>STDEV('ID-01'!C197,'ID-02'!C197,'ID-03'!D197,'ID-07'!B197,'ID-08'!D197,'ID-11'!D197,'ID-18'!F197,'ID-24'!F197,'ID-29'!G197,'ID-31'!B197,'ID-33'!F197,'ID-34'!G197,'ID-36'!F197,'ID-39'!G197,'ID-40'!G197,'ID-44'!E197,'ID-45'!G197,'ID-50'!B197,'ID-53'!D197,'ID-54'!C197,'ID-57'!F197,'ID-59'!E197,'ID-70'!D197,'ID-71'!F197)</f>
        <v>2.6351863449677455</v>
      </c>
      <c r="H190" s="1">
        <f>STDEV('ID-03'!E197,'ID-11'!E197,'ID-13'!E197,'ID-15'!E197,'ID-16'!E197,'ID-18'!G197,'ID-24'!G197,'ID-29'!H197,'ID-30'!F197,'ID-31'!C197,'ID-33'!G197,'ID-34'!H197,'ID-40'!H197,'ID-44'!F197,'ID-45'!H197,'ID-54'!D197,'ID-57'!G197,'ID-59'!F197,'ID-70'!E197,'ID-71'!G197)</f>
        <v>1.5447713607652755</v>
      </c>
      <c r="I190" s="1">
        <f>STDEV('ID-12'!C197,'ID-18'!H197,'ID-24'!H197,'ID-29'!I197,'ID-40'!I197,'ID-44'!G197,'ID-45'!I197,'ID-59'!G197)</f>
        <v>1.6609398750472484</v>
      </c>
      <c r="J190" s="1">
        <f>STDEV('ID-31'!D197,'ID-40'!J197,'ID-44'!H197,'ID-45'!J197,'ID-57'!H197)</f>
        <v>1.4414461042443116</v>
      </c>
      <c r="K190" s="1">
        <f>STDEV('ID-26'!E197,'ID-31'!E197,'ID-34'!I197,'ID-36'!G197,'ID-40'!K197,'ID-44'!I197,'ID-57'!I197)</f>
        <v>2.7069250388453008</v>
      </c>
      <c r="M190" s="1">
        <v>23.25</v>
      </c>
      <c r="N190" s="70">
        <f t="shared" si="20"/>
        <v>2.2987936640343643E-4</v>
      </c>
      <c r="O190" s="1">
        <f t="shared" si="21"/>
        <v>1.2690560922898526E-4</v>
      </c>
      <c r="P190" s="1">
        <f t="shared" si="22"/>
        <v>2.351011081293549E-4</v>
      </c>
      <c r="Q190" s="1">
        <f t="shared" si="23"/>
        <v>2.6389761288869371E-4</v>
      </c>
      <c r="R190" s="1">
        <f t="shared" si="24"/>
        <v>6.0274264005948759E-4</v>
      </c>
      <c r="S190" s="1">
        <f t="shared" si="25"/>
        <v>4.3902204507162646E-4</v>
      </c>
      <c r="T190" s="1">
        <f t="shared" si="26"/>
        <v>2.5735890870349495E-4</v>
      </c>
      <c r="U190" s="1">
        <f t="shared" si="27"/>
        <v>2.767125831828716E-4</v>
      </c>
      <c r="V190" s="1">
        <f t="shared" si="28"/>
        <v>2.4014492096710233E-4</v>
      </c>
      <c r="W190" s="1">
        <f t="shared" si="29"/>
        <v>4.5097371147162713E-4</v>
      </c>
    </row>
    <row r="191" spans="1:23" x14ac:dyDescent="0.25">
      <c r="A191" s="1">
        <v>23.375</v>
      </c>
      <c r="B191" s="1">
        <f>STDEV('ID-11'!B198,'ID-13'!B198,'ID-14'!B198,'ID-15'!B198,'ID-24'!B198,'ID-26'!B198,'ID-29'!B198,'ID-30'!B198,'ID-32'!B198,'ID-33'!B198,'ID-34'!B198,'ID-37'!B198,'ID-38'!B198,'ID-39'!B198,'ID-40'!B198,'ID-44'!B198,'ID-45'!B198,'ID-53'!B198,'ID-57'!B198,'ID-59'!B198,'ID-70'!B198,'ID-71'!B198)</f>
        <v>1.362476322298668</v>
      </c>
      <c r="C191" s="1">
        <f>STDEV('ID-08'!B198,'ID-09'!B198,'ID-11'!C198,'ID-14'!C198,'ID-18'!B198,'ID-24'!C198,'ID-26'!C198,'ID-29'!C198,'ID-30'!C198,'ID-34'!C198,'ID-36'!B198,'ID-38'!C198,'ID-39'!C198,'ID-40'!C198,'ID-44'!C198,'ID-45'!C198,'ID-57'!C198,'ID-59'!C198)</f>
        <v>0.77231516672449751</v>
      </c>
      <c r="D191" s="1">
        <f>STDEV('ID-13'!C198,'ID-14'!D198,'ID-15'!C198,'ID-16'!B198,'ID-18'!C198,'ID-26'!D198,'ID-29'!D198,'ID-30'!D198,'ID-33'!C198,'ID-34'!D198,'ID-36'!C198,'ID-37'!C198,'ID-38'!D198,'ID-39'!D198,'ID-40'!D198,'ID-45'!D198,'ID-59'!D198,'ID-71'!C198)</f>
        <v>1.420613477925559</v>
      </c>
      <c r="E191" s="1">
        <f>STDEV('ID-03'!B198,'ID-09'!C198,'ID-13'!D198,'ID-15'!D198,'ID-16'!C198,'ID-18'!D198,'ID-24'!D198,'ID-29'!E198,'ID-30'!E198,'ID-33'!D198,'ID-34'!E198,'ID-36'!D198,'ID-38'!E198,'ID-39'!E198,'ID-40'!E198,'ID-44'!D198,'ID-45'!E198,'ID-57'!D198,'ID-70'!C198,'ID-71'!D198)</f>
        <v>1.5793583801377438</v>
      </c>
      <c r="F191" s="1">
        <f>STDEV('ID-01'!B198,'ID-02'!B198,'ID-03'!C198,'ID-06'!B198,'ID-08'!C198,'ID-09'!D198,'ID-12'!B198,'ID-16'!D198,'ID-18'!E198,'ID-24'!E198,'ID-29'!F198,'ID-33'!E198,'ID-34'!F198,'ID-36'!E198,'ID-38'!F198,'ID-39'!F198,'ID-40'!F198,'ID-45'!F198,'ID-53'!C198,'ID-54'!B198,'ID-57'!E198,'ID-71'!E198)</f>
        <v>3.536222379196905</v>
      </c>
      <c r="G191" s="1">
        <f>STDEV('ID-01'!C198,'ID-02'!C198,'ID-03'!D198,'ID-07'!B198,'ID-08'!D198,'ID-11'!D198,'ID-18'!F198,'ID-24'!F198,'ID-29'!G198,'ID-31'!B198,'ID-33'!F198,'ID-34'!G198,'ID-36'!F198,'ID-39'!G198,'ID-40'!G198,'ID-44'!E198,'ID-45'!G198,'ID-50'!B198,'ID-53'!D198,'ID-54'!C198,'ID-57'!F198,'ID-59'!E198,'ID-70'!D198,'ID-71'!F198)</f>
        <v>2.6869673551906113</v>
      </c>
      <c r="H191" s="1">
        <f>STDEV('ID-03'!E198,'ID-11'!E198,'ID-13'!E198,'ID-15'!E198,'ID-16'!E198,'ID-18'!G198,'ID-24'!G198,'ID-29'!H198,'ID-30'!F198,'ID-31'!C198,'ID-33'!G198,'ID-34'!H198,'ID-40'!H198,'ID-44'!F198,'ID-45'!H198,'ID-54'!D198,'ID-57'!G198,'ID-59'!F198,'ID-70'!E198,'ID-71'!G198)</f>
        <v>1.5485421063228548</v>
      </c>
      <c r="I191" s="1">
        <f>STDEV('ID-12'!C198,'ID-18'!H198,'ID-24'!H198,'ID-29'!I198,'ID-40'!I198,'ID-44'!G198,'ID-45'!I198,'ID-59'!G198)</f>
        <v>1.6519834604897219</v>
      </c>
      <c r="J191" s="1">
        <f>STDEV('ID-31'!D198,'ID-40'!J198,'ID-44'!H198,'ID-45'!J198,'ID-57'!H198)</f>
        <v>1.4407174249010501</v>
      </c>
      <c r="K191" s="1">
        <f>STDEV('ID-26'!E198,'ID-31'!E198,'ID-34'!I198,'ID-36'!G198,'ID-40'!K198,'ID-44'!I198,'ID-57'!I198)</f>
        <v>2.7137968968584847</v>
      </c>
      <c r="M191" s="1">
        <v>23.375</v>
      </c>
      <c r="N191" s="70">
        <f t="shared" si="20"/>
        <v>2.2698855529495812E-4</v>
      </c>
      <c r="O191" s="1">
        <f t="shared" si="21"/>
        <v>1.2866770677630128E-4</v>
      </c>
      <c r="P191" s="1">
        <f t="shared" si="22"/>
        <v>2.3667420542239814E-4</v>
      </c>
      <c r="Q191" s="1">
        <f t="shared" si="23"/>
        <v>2.6312110613094811E-4</v>
      </c>
      <c r="R191" s="1">
        <f t="shared" si="24"/>
        <v>5.8913464837420442E-4</v>
      </c>
      <c r="S191" s="1">
        <f t="shared" si="25"/>
        <v>4.4764876137475587E-4</v>
      </c>
      <c r="T191" s="1">
        <f t="shared" si="26"/>
        <v>2.5798711491338761E-4</v>
      </c>
      <c r="U191" s="1">
        <f t="shared" si="27"/>
        <v>2.7522044451758768E-4</v>
      </c>
      <c r="V191" s="1">
        <f t="shared" si="28"/>
        <v>2.4002352298851498E-4</v>
      </c>
      <c r="W191" s="1">
        <f t="shared" si="29"/>
        <v>4.5211856301662355E-4</v>
      </c>
    </row>
    <row r="192" spans="1:23" x14ac:dyDescent="0.25">
      <c r="A192" s="1">
        <v>23.5</v>
      </c>
      <c r="B192" s="1">
        <f>STDEV('ID-11'!B199,'ID-13'!B199,'ID-14'!B199,'ID-15'!B199,'ID-24'!B199,'ID-26'!B199,'ID-29'!B199,'ID-30'!B199,'ID-32'!B199,'ID-33'!B199,'ID-34'!B199,'ID-37'!B199,'ID-38'!B199,'ID-39'!B199,'ID-40'!B199,'ID-44'!B199,'ID-45'!B199,'ID-53'!B199,'ID-57'!B199,'ID-59'!B199,'ID-70'!B199,'ID-71'!B199)</f>
        <v>1.3730684420760257</v>
      </c>
      <c r="C192" s="1">
        <f>STDEV('ID-08'!B199,'ID-09'!B199,'ID-11'!C199,'ID-14'!C199,'ID-18'!B199,'ID-24'!C199,'ID-26'!C199,'ID-29'!C199,'ID-30'!C199,'ID-34'!C199,'ID-36'!B199,'ID-38'!C199,'ID-39'!C199,'ID-40'!C199,'ID-44'!C199,'ID-45'!C199,'ID-57'!C199,'ID-59'!C199)</f>
        <v>0.75217237701460637</v>
      </c>
      <c r="D192" s="1">
        <f>STDEV('ID-13'!C199,'ID-14'!D199,'ID-15'!C199,'ID-16'!B199,'ID-18'!C199,'ID-26'!D199,'ID-29'!D199,'ID-30'!D199,'ID-33'!C199,'ID-34'!D199,'ID-36'!C199,'ID-37'!C199,'ID-38'!D199,'ID-39'!D199,'ID-40'!D199,'ID-45'!D199,'ID-59'!D199,'ID-71'!C199)</f>
        <v>1.4379049609153729</v>
      </c>
      <c r="E192" s="1">
        <f>STDEV('ID-03'!B199,'ID-09'!C199,'ID-13'!D199,'ID-15'!D199,'ID-16'!C199,'ID-18'!D199,'ID-24'!D199,'ID-29'!E199,'ID-30'!E199,'ID-33'!D199,'ID-34'!E199,'ID-36'!D199,'ID-38'!E199,'ID-39'!E199,'ID-40'!E199,'ID-44'!D199,'ID-45'!E199,'ID-57'!D199,'ID-70'!C199,'ID-71'!D199)</f>
        <v>1.6109129202275549</v>
      </c>
      <c r="F192" s="1">
        <f>STDEV('ID-01'!B199,'ID-02'!B199,'ID-03'!C199,'ID-06'!B199,'ID-08'!C199,'ID-09'!D199,'ID-12'!B199,'ID-16'!D199,'ID-18'!E199,'ID-24'!E199,'ID-29'!F199,'ID-33'!E199,'ID-34'!F199,'ID-36'!E199,'ID-38'!F199,'ID-39'!F199,'ID-40'!F199,'ID-45'!F199,'ID-53'!C199,'ID-54'!B199,'ID-57'!E199,'ID-71'!E199)</f>
        <v>3.5217239675614604</v>
      </c>
      <c r="G192" s="1">
        <f>STDEV('ID-01'!C199,'ID-02'!C199,'ID-03'!D199,'ID-07'!B199,'ID-08'!D199,'ID-11'!D199,'ID-18'!F199,'ID-24'!F199,'ID-29'!G199,'ID-31'!B199,'ID-33'!F199,'ID-34'!G199,'ID-36'!F199,'ID-39'!G199,'ID-40'!G199,'ID-44'!E199,'ID-45'!G199,'ID-50'!B199,'ID-53'!D199,'ID-54'!C199,'ID-57'!F199,'ID-59'!E199,'ID-70'!D199,'ID-71'!F199)</f>
        <v>2.7352756237294336</v>
      </c>
      <c r="H192" s="1">
        <f>STDEV('ID-03'!E199,'ID-11'!E199,'ID-13'!E199,'ID-15'!E199,'ID-16'!E199,'ID-18'!G199,'ID-24'!G199,'ID-29'!H199,'ID-30'!F199,'ID-31'!C199,'ID-33'!G199,'ID-34'!H199,'ID-40'!H199,'ID-44'!F199,'ID-45'!H199,'ID-54'!D199,'ID-57'!G199,'ID-59'!F199,'ID-70'!E199,'ID-71'!G199)</f>
        <v>1.5452774564634517</v>
      </c>
      <c r="I192" s="1">
        <f>STDEV('ID-12'!C199,'ID-18'!H199,'ID-24'!H199,'ID-29'!I199,'ID-40'!I199,'ID-44'!G199,'ID-45'!I199,'ID-59'!G199)</f>
        <v>1.6349363485918533</v>
      </c>
      <c r="J192" s="1">
        <f>STDEV('ID-31'!D199,'ID-40'!J199,'ID-44'!H199,'ID-45'!J199,'ID-57'!H199)</f>
        <v>1.4272078202579879</v>
      </c>
      <c r="K192" s="1">
        <f>STDEV('ID-26'!E199,'ID-31'!E199,'ID-34'!I199,'ID-36'!G199,'ID-40'!K199,'ID-44'!I199,'ID-57'!I199)</f>
        <v>2.687727425672251</v>
      </c>
      <c r="M192" s="1">
        <v>23.5</v>
      </c>
      <c r="N192" s="70">
        <f t="shared" si="20"/>
        <v>2.287532024498659E-4</v>
      </c>
      <c r="O192" s="1">
        <f t="shared" si="21"/>
        <v>1.2531191801063343E-4</v>
      </c>
      <c r="P192" s="1">
        <f t="shared" si="22"/>
        <v>2.3955496648850113E-4</v>
      </c>
      <c r="Q192" s="1">
        <f t="shared" si="23"/>
        <v>2.6837809250991065E-4</v>
      </c>
      <c r="R192" s="1">
        <f t="shared" si="24"/>
        <v>5.867192129957393E-4</v>
      </c>
      <c r="S192" s="1">
        <f t="shared" si="25"/>
        <v>4.5569691891332364E-4</v>
      </c>
      <c r="T192" s="1">
        <f t="shared" si="26"/>
        <v>2.5744322424681106E-4</v>
      </c>
      <c r="U192" s="1">
        <f t="shared" si="27"/>
        <v>2.7238039567540278E-4</v>
      </c>
      <c r="V192" s="1">
        <f t="shared" si="28"/>
        <v>2.3777282285498079E-4</v>
      </c>
      <c r="W192" s="1">
        <f t="shared" si="29"/>
        <v>4.4777538911699706E-4</v>
      </c>
    </row>
    <row r="193" spans="1:23" x14ac:dyDescent="0.25">
      <c r="A193" s="1">
        <v>23.625</v>
      </c>
      <c r="B193" s="1">
        <f>STDEV('ID-11'!B200,'ID-13'!B200,'ID-14'!B200,'ID-15'!B200,'ID-24'!B200,'ID-26'!B200,'ID-29'!B200,'ID-30'!B200,'ID-32'!B200,'ID-33'!B200,'ID-34'!B200,'ID-37'!B200,'ID-38'!B200,'ID-39'!B200,'ID-40'!B200,'ID-44'!B200,'ID-45'!B200,'ID-53'!B200,'ID-57'!B200,'ID-59'!B200,'ID-70'!B200,'ID-71'!B200)</f>
        <v>1.3576831859447904</v>
      </c>
      <c r="C193" s="1">
        <f>STDEV('ID-08'!B200,'ID-09'!B200,'ID-11'!C200,'ID-14'!C200,'ID-18'!B200,'ID-24'!C200,'ID-26'!C200,'ID-29'!C200,'ID-30'!C200,'ID-34'!C200,'ID-36'!B200,'ID-38'!C200,'ID-39'!C200,'ID-40'!C200,'ID-44'!C200,'ID-45'!C200,'ID-57'!C200,'ID-59'!C200)</f>
        <v>0.7382392434475159</v>
      </c>
      <c r="D193" s="1">
        <f>STDEV('ID-13'!C200,'ID-14'!D200,'ID-15'!C200,'ID-16'!B200,'ID-18'!C200,'ID-26'!D200,'ID-29'!D200,'ID-30'!D200,'ID-33'!C200,'ID-34'!D200,'ID-36'!C200,'ID-37'!C200,'ID-38'!D200,'ID-39'!D200,'ID-40'!D200,'ID-45'!D200,'ID-59'!D200,'ID-71'!C200)</f>
        <v>1.412050048913839</v>
      </c>
      <c r="E193" s="1">
        <f>STDEV('ID-03'!B200,'ID-09'!C200,'ID-13'!D200,'ID-15'!D200,'ID-16'!C200,'ID-18'!D200,'ID-24'!D200,'ID-29'!E200,'ID-30'!E200,'ID-33'!D200,'ID-34'!E200,'ID-36'!D200,'ID-38'!E200,'ID-39'!E200,'ID-40'!E200,'ID-44'!D200,'ID-45'!E200,'ID-57'!D200,'ID-70'!C200,'ID-71'!D200)</f>
        <v>1.638056935569171</v>
      </c>
      <c r="F193" s="1">
        <f>STDEV('ID-01'!B200,'ID-02'!B200,'ID-03'!C200,'ID-06'!B200,'ID-08'!C200,'ID-09'!D200,'ID-12'!B200,'ID-16'!D200,'ID-18'!E200,'ID-24'!E200,'ID-29'!F200,'ID-33'!E200,'ID-34'!F200,'ID-36'!E200,'ID-38'!F200,'ID-39'!F200,'ID-40'!F200,'ID-45'!F200,'ID-53'!C200,'ID-54'!B200,'ID-57'!E200,'ID-71'!E200)</f>
        <v>3.4936612129482767</v>
      </c>
      <c r="G193" s="1">
        <f>STDEV('ID-01'!C200,'ID-02'!C200,'ID-03'!D200,'ID-07'!B200,'ID-08'!D200,'ID-11'!D200,'ID-18'!F200,'ID-24'!F200,'ID-29'!G200,'ID-31'!B200,'ID-33'!F200,'ID-34'!G200,'ID-36'!F200,'ID-39'!G200,'ID-40'!G200,'ID-44'!E200,'ID-45'!G200,'ID-50'!B200,'ID-53'!D200,'ID-54'!C200,'ID-57'!F200,'ID-59'!E200,'ID-70'!D200,'ID-71'!F200)</f>
        <v>2.7811907639019311</v>
      </c>
      <c r="H193" s="1">
        <f>STDEV('ID-03'!E200,'ID-11'!E200,'ID-13'!E200,'ID-15'!E200,'ID-16'!E200,'ID-18'!G200,'ID-24'!G200,'ID-29'!H200,'ID-30'!F200,'ID-31'!C200,'ID-33'!G200,'ID-34'!H200,'ID-40'!H200,'ID-44'!F200,'ID-45'!H200,'ID-54'!D200,'ID-57'!G200,'ID-59'!F200,'ID-70'!E200,'ID-71'!G200)</f>
        <v>1.5504979479338521</v>
      </c>
      <c r="I193" s="1">
        <f>STDEV('ID-12'!C200,'ID-18'!H200,'ID-24'!H200,'ID-29'!I200,'ID-40'!I200,'ID-44'!G200,'ID-45'!I200,'ID-59'!G200)</f>
        <v>1.6313401158001732</v>
      </c>
      <c r="J193" s="1">
        <f>STDEV('ID-31'!D200,'ID-40'!J200,'ID-44'!H200,'ID-45'!J200,'ID-57'!H200)</f>
        <v>1.4189403327467782</v>
      </c>
      <c r="K193" s="1">
        <f>STDEV('ID-26'!E200,'ID-31'!E200,'ID-34'!I200,'ID-36'!G200,'ID-40'!K200,'ID-44'!I200,'ID-57'!I200)</f>
        <v>2.6920686420581608</v>
      </c>
      <c r="M193" s="1">
        <v>23.625</v>
      </c>
      <c r="N193" s="70">
        <f t="shared" si="20"/>
        <v>2.2619001877840209E-4</v>
      </c>
      <c r="O193" s="1">
        <f t="shared" si="21"/>
        <v>1.2299065795835616E-4</v>
      </c>
      <c r="P193" s="1">
        <f t="shared" si="22"/>
        <v>2.352475381490456E-4</v>
      </c>
      <c r="Q193" s="1">
        <f t="shared" si="23"/>
        <v>2.729002854658239E-4</v>
      </c>
      <c r="R193" s="1">
        <f t="shared" si="24"/>
        <v>5.8204395807718299E-4</v>
      </c>
      <c r="S193" s="1">
        <f t="shared" si="25"/>
        <v>4.6334638126606175E-4</v>
      </c>
      <c r="T193" s="1">
        <f t="shared" si="26"/>
        <v>2.583129581257798E-4</v>
      </c>
      <c r="U193" s="1">
        <f t="shared" si="27"/>
        <v>2.7178126329230887E-4</v>
      </c>
      <c r="V193" s="1">
        <f t="shared" si="28"/>
        <v>2.3639545943561325E-4</v>
      </c>
      <c r="W193" s="1">
        <f t="shared" si="29"/>
        <v>4.4849863576688963E-4</v>
      </c>
    </row>
    <row r="194" spans="1:23" x14ac:dyDescent="0.25">
      <c r="A194" s="1">
        <v>23.75</v>
      </c>
      <c r="B194" s="1">
        <f>STDEV('ID-11'!B201,'ID-13'!B201,'ID-14'!B201,'ID-15'!B201,'ID-24'!B201,'ID-26'!B201,'ID-29'!B201,'ID-30'!B201,'ID-32'!B201,'ID-33'!B201,'ID-34'!B201,'ID-37'!B201,'ID-38'!B201,'ID-39'!B201,'ID-40'!B201,'ID-44'!B201,'ID-45'!B201,'ID-53'!B201,'ID-57'!B201,'ID-59'!B201,'ID-70'!B201,'ID-71'!B201)</f>
        <v>1.3416158736734463</v>
      </c>
      <c r="C194" s="1">
        <f>STDEV('ID-08'!B201,'ID-09'!B201,'ID-11'!C201,'ID-14'!C201,'ID-18'!B201,'ID-24'!C201,'ID-26'!C201,'ID-29'!C201,'ID-30'!C201,'ID-34'!C201,'ID-36'!B201,'ID-38'!C201,'ID-39'!C201,'ID-40'!C201,'ID-44'!C201,'ID-45'!C201,'ID-57'!C201,'ID-59'!C201)</f>
        <v>0.72696875098227065</v>
      </c>
      <c r="D194" s="1">
        <f>STDEV('ID-13'!C201,'ID-14'!D201,'ID-15'!C201,'ID-16'!B201,'ID-18'!C201,'ID-26'!D201,'ID-29'!D201,'ID-30'!D201,'ID-33'!C201,'ID-34'!D201,'ID-36'!C201,'ID-37'!C201,'ID-38'!D201,'ID-39'!D201,'ID-40'!D201,'ID-45'!D201,'ID-59'!D201,'ID-71'!C201)</f>
        <v>1.4407975176897294</v>
      </c>
      <c r="E194" s="1">
        <f>STDEV('ID-03'!B201,'ID-09'!C201,'ID-13'!D201,'ID-15'!D201,'ID-16'!C201,'ID-18'!D201,'ID-24'!D201,'ID-29'!E201,'ID-30'!E201,'ID-33'!D201,'ID-34'!E201,'ID-36'!D201,'ID-38'!E201,'ID-39'!E201,'ID-40'!E201,'ID-44'!D201,'ID-45'!E201,'ID-57'!D201,'ID-70'!C201,'ID-71'!D201)</f>
        <v>1.6797556665283948</v>
      </c>
      <c r="F194" s="1">
        <f>STDEV('ID-01'!B201,'ID-02'!B201,'ID-03'!C201,'ID-06'!B201,'ID-08'!C201,'ID-09'!D201,'ID-12'!B201,'ID-16'!D201,'ID-18'!E201,'ID-24'!E201,'ID-29'!F201,'ID-33'!E201,'ID-34'!F201,'ID-36'!E201,'ID-38'!F201,'ID-39'!F201,'ID-40'!F201,'ID-45'!F201,'ID-53'!C201,'ID-54'!B201,'ID-57'!E201,'ID-71'!E201)</f>
        <v>3.4882103087572949</v>
      </c>
      <c r="G194" s="1">
        <f>STDEV('ID-01'!C201,'ID-02'!C201,'ID-03'!D201,'ID-07'!B201,'ID-08'!D201,'ID-11'!D201,'ID-18'!F201,'ID-24'!F201,'ID-29'!G201,'ID-31'!B201,'ID-33'!F201,'ID-34'!G201,'ID-36'!F201,'ID-39'!G201,'ID-40'!G201,'ID-44'!E201,'ID-45'!G201,'ID-50'!B201,'ID-53'!D201,'ID-54'!C201,'ID-57'!F201,'ID-59'!E201,'ID-70'!D201,'ID-71'!F201)</f>
        <v>2.8589315002851694</v>
      </c>
      <c r="H194" s="1">
        <f>STDEV('ID-03'!E201,'ID-11'!E201,'ID-13'!E201,'ID-15'!E201,'ID-16'!E201,'ID-18'!G201,'ID-24'!G201,'ID-29'!H201,'ID-30'!F201,'ID-31'!C201,'ID-33'!G201,'ID-34'!H201,'ID-40'!H201,'ID-44'!F201,'ID-45'!H201,'ID-54'!D201,'ID-57'!G201,'ID-59'!F201,'ID-70'!E201,'ID-71'!G201)</f>
        <v>1.5341565904313854</v>
      </c>
      <c r="I194" s="1">
        <f>STDEV('ID-12'!C201,'ID-18'!H201,'ID-24'!H201,'ID-29'!I201,'ID-40'!I201,'ID-44'!G201,'ID-45'!I201,'ID-59'!G201)</f>
        <v>1.6457668718776119</v>
      </c>
      <c r="J194" s="1">
        <f>STDEV('ID-31'!D201,'ID-40'!J201,'ID-44'!H201,'ID-45'!J201,'ID-57'!H201)</f>
        <v>1.4422703554687986</v>
      </c>
      <c r="K194" s="1">
        <f>STDEV('ID-26'!E201,'ID-31'!E201,'ID-34'!I201,'ID-36'!G201,'ID-40'!K201,'ID-44'!I201,'ID-57'!I201)</f>
        <v>2.5792073892166512</v>
      </c>
      <c r="M194" s="1">
        <v>23.75</v>
      </c>
      <c r="N194" s="70">
        <f t="shared" si="20"/>
        <v>2.2351320455399616E-4</v>
      </c>
      <c r="O194" s="1">
        <f t="shared" si="21"/>
        <v>1.2111299391364629E-4</v>
      </c>
      <c r="P194" s="1">
        <f t="shared" si="22"/>
        <v>2.4003686644710894E-4</v>
      </c>
      <c r="Q194" s="1">
        <f t="shared" si="23"/>
        <v>2.798472940436306E-4</v>
      </c>
      <c r="R194" s="1">
        <f t="shared" si="24"/>
        <v>5.8113583743896538E-4</v>
      </c>
      <c r="S194" s="1">
        <f t="shared" si="25"/>
        <v>4.7629798794750927E-4</v>
      </c>
      <c r="T194" s="1">
        <f t="shared" si="26"/>
        <v>2.5559048796586881E-4</v>
      </c>
      <c r="U194" s="1">
        <f t="shared" si="27"/>
        <v>2.7418476085481016E-4</v>
      </c>
      <c r="V194" s="1">
        <f t="shared" si="28"/>
        <v>2.4028224122110185E-4</v>
      </c>
      <c r="W194" s="1">
        <f t="shared" si="29"/>
        <v>4.2969595104349413E-4</v>
      </c>
    </row>
    <row r="195" spans="1:23" x14ac:dyDescent="0.25">
      <c r="A195" s="1">
        <v>23.875</v>
      </c>
      <c r="B195" s="1">
        <f>STDEV('ID-11'!B202,'ID-13'!B202,'ID-14'!B202,'ID-15'!B202,'ID-24'!B202,'ID-26'!B202,'ID-29'!B202,'ID-30'!B202,'ID-32'!B202,'ID-33'!B202,'ID-34'!B202,'ID-37'!B202,'ID-38'!B202,'ID-39'!B202,'ID-40'!B202,'ID-44'!B202,'ID-45'!B202,'ID-53'!B202,'ID-57'!B202,'ID-59'!B202,'ID-70'!B202,'ID-71'!B202)</f>
        <v>1.3269982226793577</v>
      </c>
      <c r="C195" s="1">
        <f>STDEV('ID-08'!B202,'ID-09'!B202,'ID-11'!C202,'ID-14'!C202,'ID-18'!B202,'ID-24'!C202,'ID-26'!C202,'ID-29'!C202,'ID-30'!C202,'ID-34'!C202,'ID-36'!B202,'ID-38'!C202,'ID-39'!C202,'ID-40'!C202,'ID-44'!C202,'ID-45'!C202,'ID-57'!C202,'ID-59'!C202)</f>
        <v>0.70511581280390101</v>
      </c>
      <c r="D195" s="1">
        <f>STDEV('ID-13'!C202,'ID-14'!D202,'ID-15'!C202,'ID-16'!B202,'ID-18'!C202,'ID-26'!D202,'ID-29'!D202,'ID-30'!D202,'ID-33'!C202,'ID-34'!D202,'ID-36'!C202,'ID-37'!C202,'ID-38'!D202,'ID-39'!D202,'ID-40'!D202,'ID-45'!D202,'ID-59'!D202,'ID-71'!C202)</f>
        <v>1.4222562211453753</v>
      </c>
      <c r="E195" s="1">
        <f>STDEV('ID-03'!B202,'ID-09'!C202,'ID-13'!D202,'ID-15'!D202,'ID-16'!C202,'ID-18'!D202,'ID-24'!D202,'ID-29'!E202,'ID-30'!E202,'ID-33'!D202,'ID-34'!E202,'ID-36'!D202,'ID-38'!E202,'ID-39'!E202,'ID-40'!E202,'ID-44'!D202,'ID-45'!E202,'ID-57'!D202,'ID-70'!C202,'ID-71'!D202)</f>
        <v>1.6960122027281306</v>
      </c>
      <c r="F195" s="1">
        <f>STDEV('ID-01'!B202,'ID-02'!B202,'ID-03'!C202,'ID-06'!B202,'ID-08'!C202,'ID-09'!D202,'ID-12'!B202,'ID-16'!D202,'ID-18'!E202,'ID-24'!E202,'ID-29'!F202,'ID-33'!E202,'ID-34'!F202,'ID-36'!E202,'ID-38'!F202,'ID-39'!F202,'ID-40'!F202,'ID-45'!F202,'ID-53'!C202,'ID-54'!B202,'ID-57'!E202,'ID-71'!E202)</f>
        <v>3.4958945477523771</v>
      </c>
      <c r="G195" s="1">
        <f>STDEV('ID-01'!C202,'ID-02'!C202,'ID-03'!D202,'ID-07'!B202,'ID-08'!D202,'ID-11'!D202,'ID-18'!F202,'ID-24'!F202,'ID-29'!G202,'ID-31'!B202,'ID-33'!F202,'ID-34'!G202,'ID-36'!F202,'ID-39'!G202,'ID-40'!G202,'ID-44'!E202,'ID-45'!G202,'ID-50'!B202,'ID-53'!D202,'ID-54'!C202,'ID-57'!F202,'ID-59'!E202,'ID-70'!D202,'ID-71'!F202)</f>
        <v>2.8639174471710529</v>
      </c>
      <c r="H195" s="1">
        <f>STDEV('ID-03'!E202,'ID-11'!E202,'ID-13'!E202,'ID-15'!E202,'ID-16'!E202,'ID-18'!G202,'ID-24'!G202,'ID-29'!H202,'ID-30'!F202,'ID-31'!C202,'ID-33'!G202,'ID-34'!H202,'ID-40'!H202,'ID-44'!F202,'ID-45'!H202,'ID-54'!D202,'ID-57'!G202,'ID-59'!F202,'ID-70'!E202,'ID-71'!G202)</f>
        <v>1.5333273214042167</v>
      </c>
      <c r="I195" s="1">
        <f>STDEV('ID-12'!C202,'ID-18'!H202,'ID-24'!H202,'ID-29'!I202,'ID-40'!I202,'ID-44'!G202,'ID-45'!I202,'ID-59'!G202)</f>
        <v>1.649075100534152</v>
      </c>
      <c r="J195" s="1">
        <f>STDEV('ID-31'!D202,'ID-40'!J202,'ID-44'!H202,'ID-45'!J202,'ID-57'!H202)</f>
        <v>1.4365260946185829</v>
      </c>
      <c r="K195" s="1">
        <f>STDEV('ID-26'!E202,'ID-31'!E202,'ID-34'!I202,'ID-36'!G202,'ID-40'!K202,'ID-44'!I202,'ID-57'!I202)</f>
        <v>2.5024823070922722</v>
      </c>
      <c r="M195" s="1">
        <v>23.875</v>
      </c>
      <c r="N195" s="70">
        <f t="shared" si="20"/>
        <v>2.2107790389838103E-4</v>
      </c>
      <c r="O195" s="1">
        <f t="shared" si="21"/>
        <v>1.1747229441312992E-4</v>
      </c>
      <c r="P195" s="1">
        <f t="shared" si="22"/>
        <v>2.3694788644281953E-4</v>
      </c>
      <c r="Q195" s="1">
        <f t="shared" si="23"/>
        <v>2.8255563297450656E-4</v>
      </c>
      <c r="R195" s="1">
        <f t="shared" si="24"/>
        <v>5.8241603165554601E-4</v>
      </c>
      <c r="S195" s="1">
        <f t="shared" si="25"/>
        <v>4.7712864669869742E-4</v>
      </c>
      <c r="T195" s="1">
        <f t="shared" si="26"/>
        <v>2.5545233174594249E-4</v>
      </c>
      <c r="U195" s="1">
        <f t="shared" si="27"/>
        <v>2.7473591174898975E-4</v>
      </c>
      <c r="V195" s="1">
        <f t="shared" si="28"/>
        <v>2.3932524736345592E-4</v>
      </c>
      <c r="W195" s="1">
        <f t="shared" si="29"/>
        <v>4.1691355236157259E-4</v>
      </c>
    </row>
    <row r="196" spans="1:23" x14ac:dyDescent="0.25">
      <c r="A196" s="1">
        <v>24</v>
      </c>
      <c r="B196" s="1">
        <f>STDEV('ID-11'!B203,'ID-13'!B203,'ID-14'!B203,'ID-15'!B203,'ID-24'!B203,'ID-26'!B203,'ID-29'!B203,'ID-30'!B203,'ID-32'!B203,'ID-33'!B203,'ID-34'!B203,'ID-37'!B203,'ID-38'!B203,'ID-39'!B203,'ID-40'!B203,'ID-44'!B203,'ID-45'!B203,'ID-53'!B203,'ID-57'!B203,'ID-59'!B203,'ID-70'!B203,'ID-71'!B203)</f>
        <v>1.3246955514092111</v>
      </c>
      <c r="C196" s="1">
        <f>STDEV('ID-08'!B203,'ID-09'!B203,'ID-11'!C203,'ID-14'!C203,'ID-18'!B203,'ID-24'!C203,'ID-26'!C203,'ID-29'!C203,'ID-30'!C203,'ID-34'!C203,'ID-36'!B203,'ID-38'!C203,'ID-39'!C203,'ID-40'!C203,'ID-44'!C203,'ID-45'!C203,'ID-57'!C203,'ID-59'!C203)</f>
        <v>0.68406402776283692</v>
      </c>
      <c r="D196" s="1">
        <f>STDEV('ID-13'!C203,'ID-14'!D203,'ID-15'!C203,'ID-16'!B203,'ID-18'!C203,'ID-26'!D203,'ID-29'!D203,'ID-30'!D203,'ID-33'!C203,'ID-34'!D203,'ID-36'!C203,'ID-37'!C203,'ID-38'!D203,'ID-39'!D203,'ID-40'!D203,'ID-45'!D203,'ID-59'!D203,'ID-71'!C203)</f>
        <v>1.4028887193018258</v>
      </c>
      <c r="E196" s="1">
        <f>STDEV('ID-03'!B203,'ID-09'!C203,'ID-13'!D203,'ID-15'!D203,'ID-16'!C203,'ID-18'!D203,'ID-24'!D203,'ID-29'!E203,'ID-30'!E203,'ID-33'!D203,'ID-34'!E203,'ID-36'!D203,'ID-38'!E203,'ID-39'!E203,'ID-40'!E203,'ID-44'!D203,'ID-45'!E203,'ID-57'!D203,'ID-70'!C203,'ID-71'!D203)</f>
        <v>1.7481186844564913</v>
      </c>
      <c r="F196" s="1">
        <f>STDEV('ID-01'!B203,'ID-02'!B203,'ID-03'!C203,'ID-06'!B203,'ID-08'!C203,'ID-09'!D203,'ID-12'!B203,'ID-16'!D203,'ID-18'!E203,'ID-24'!E203,'ID-29'!F203,'ID-33'!E203,'ID-34'!F203,'ID-36'!E203,'ID-38'!F203,'ID-39'!F203,'ID-40'!F203,'ID-45'!F203,'ID-53'!C203,'ID-54'!B203,'ID-57'!E203,'ID-71'!E203)</f>
        <v>3.4914197967536338</v>
      </c>
      <c r="G196" s="1">
        <f>STDEV('ID-01'!C203,'ID-02'!C203,'ID-03'!D203,'ID-07'!B203,'ID-08'!D203,'ID-11'!D203,'ID-18'!F203,'ID-24'!F203,'ID-29'!G203,'ID-31'!B203,'ID-33'!F203,'ID-34'!G203,'ID-36'!F203,'ID-39'!G203,'ID-40'!G203,'ID-44'!E203,'ID-45'!G203,'ID-50'!B203,'ID-53'!D203,'ID-54'!C203,'ID-57'!F203,'ID-59'!E203,'ID-70'!D203,'ID-71'!F203)</f>
        <v>2.8662969159578764</v>
      </c>
      <c r="H196" s="1">
        <f>STDEV('ID-03'!E203,'ID-11'!E203,'ID-13'!E203,'ID-15'!E203,'ID-16'!E203,'ID-18'!G203,'ID-24'!G203,'ID-29'!H203,'ID-30'!F203,'ID-31'!C203,'ID-33'!G203,'ID-34'!H203,'ID-40'!H203,'ID-44'!F203,'ID-45'!H203,'ID-54'!D203,'ID-57'!G203,'ID-59'!F203,'ID-70'!E203,'ID-71'!G203)</f>
        <v>1.5551536764246725</v>
      </c>
      <c r="I196" s="1">
        <f>STDEV('ID-12'!C203,'ID-18'!H203,'ID-24'!H203,'ID-29'!I203,'ID-40'!I203,'ID-44'!G203,'ID-45'!I203,'ID-59'!G203)</f>
        <v>1.6961654935217769</v>
      </c>
      <c r="J196" s="1">
        <f>STDEV('ID-31'!D203,'ID-40'!J203,'ID-44'!H203,'ID-45'!J203,'ID-57'!H203)</f>
        <v>1.4295519257566676</v>
      </c>
      <c r="K196" s="1">
        <f>STDEV('ID-26'!E203,'ID-31'!E203,'ID-34'!I203,'ID-36'!G203,'ID-40'!K203,'ID-44'!I203,'ID-57'!I203)</f>
        <v>2.3729047144008826</v>
      </c>
      <c r="M196" s="1">
        <v>24</v>
      </c>
      <c r="N196" s="70">
        <f t="shared" si="20"/>
        <v>2.206942788647746E-4</v>
      </c>
      <c r="O196" s="1">
        <f t="shared" si="21"/>
        <v>1.1396506702528864E-4</v>
      </c>
      <c r="P196" s="1">
        <f t="shared" si="22"/>
        <v>2.337212606356842E-4</v>
      </c>
      <c r="Q196" s="1">
        <f t="shared" si="23"/>
        <v>2.9123657283045148E-4</v>
      </c>
      <c r="R196" s="1">
        <f t="shared" si="24"/>
        <v>5.8167053813915548E-4</v>
      </c>
      <c r="S196" s="1">
        <f t="shared" si="25"/>
        <v>4.7752506619858223E-4</v>
      </c>
      <c r="T196" s="1">
        <f t="shared" si="26"/>
        <v>2.5908860249235048E-4</v>
      </c>
      <c r="U196" s="1">
        <f t="shared" si="27"/>
        <v>2.8258117122072804E-4</v>
      </c>
      <c r="V196" s="1">
        <f t="shared" si="28"/>
        <v>2.3816335083106082E-4</v>
      </c>
      <c r="W196" s="1">
        <f t="shared" si="29"/>
        <v>3.9532592541918706E-4</v>
      </c>
    </row>
    <row r="197" spans="1:23" x14ac:dyDescent="0.25">
      <c r="A197" s="1">
        <v>24.125</v>
      </c>
      <c r="B197" s="1">
        <f>STDEV('ID-11'!B204,'ID-13'!B204,'ID-14'!B204,'ID-15'!B204,'ID-24'!B204,'ID-26'!B204,'ID-29'!B204,'ID-30'!B204,'ID-32'!B204,'ID-33'!B204,'ID-34'!B204,'ID-37'!B204,'ID-38'!B204,'ID-39'!B204,'ID-40'!B204,'ID-44'!B204,'ID-45'!B204,'ID-53'!B204,'ID-57'!B204,'ID-59'!B204,'ID-70'!B204,'ID-71'!B204)</f>
        <v>1.3311068780658502</v>
      </c>
      <c r="C197" s="1">
        <f>STDEV('ID-08'!B204,'ID-09'!B204,'ID-11'!C204,'ID-14'!C204,'ID-18'!B204,'ID-24'!C204,'ID-26'!C204,'ID-29'!C204,'ID-30'!C204,'ID-34'!C204,'ID-36'!B204,'ID-38'!C204,'ID-39'!C204,'ID-40'!C204,'ID-44'!C204,'ID-45'!C204,'ID-57'!C204,'ID-59'!C204)</f>
        <v>0.66967341725111673</v>
      </c>
      <c r="D197" s="1">
        <f>STDEV('ID-13'!C204,'ID-14'!D204,'ID-15'!C204,'ID-16'!B204,'ID-18'!C204,'ID-26'!D204,'ID-29'!D204,'ID-30'!D204,'ID-33'!C204,'ID-34'!D204,'ID-36'!C204,'ID-37'!C204,'ID-38'!D204,'ID-39'!D204,'ID-40'!D204,'ID-45'!D204,'ID-59'!D204,'ID-71'!C204)</f>
        <v>1.3855623482710366</v>
      </c>
      <c r="E197" s="1">
        <f>STDEV('ID-03'!B204,'ID-09'!C204,'ID-13'!D204,'ID-15'!D204,'ID-16'!C204,'ID-18'!D204,'ID-24'!D204,'ID-29'!E204,'ID-30'!E204,'ID-33'!D204,'ID-34'!E204,'ID-36'!D204,'ID-38'!E204,'ID-39'!E204,'ID-40'!E204,'ID-44'!D204,'ID-45'!E204,'ID-57'!D204,'ID-70'!C204,'ID-71'!D204)</f>
        <v>1.7423690268363521</v>
      </c>
      <c r="F197" s="1">
        <f>STDEV('ID-01'!B204,'ID-02'!B204,'ID-03'!C204,'ID-06'!B204,'ID-08'!C204,'ID-09'!D204,'ID-12'!B204,'ID-16'!D204,'ID-18'!E204,'ID-24'!E204,'ID-29'!F204,'ID-33'!E204,'ID-34'!F204,'ID-36'!E204,'ID-38'!F204,'ID-39'!F204,'ID-40'!F204,'ID-45'!F204,'ID-53'!C204,'ID-54'!B204,'ID-57'!E204,'ID-71'!E204)</f>
        <v>3.4777503130966183</v>
      </c>
      <c r="G197" s="1">
        <f>STDEV('ID-01'!C204,'ID-02'!C204,'ID-03'!D204,'ID-07'!B204,'ID-08'!D204,'ID-11'!D204,'ID-18'!F204,'ID-24'!F204,'ID-29'!G204,'ID-31'!B204,'ID-33'!F204,'ID-34'!G204,'ID-36'!F204,'ID-39'!G204,'ID-40'!G204,'ID-44'!E204,'ID-45'!G204,'ID-50'!B204,'ID-53'!D204,'ID-54'!C204,'ID-57'!F204,'ID-59'!E204,'ID-70'!D204,'ID-71'!F204)</f>
        <v>2.8686297356128594</v>
      </c>
      <c r="H197" s="1">
        <f>STDEV('ID-03'!E204,'ID-11'!E204,'ID-13'!E204,'ID-15'!E204,'ID-16'!E204,'ID-18'!G204,'ID-24'!G204,'ID-29'!H204,'ID-30'!F204,'ID-31'!C204,'ID-33'!G204,'ID-34'!H204,'ID-40'!H204,'ID-44'!F204,'ID-45'!H204,'ID-54'!D204,'ID-57'!G204,'ID-59'!F204,'ID-70'!E204,'ID-71'!G204)</f>
        <v>1.5720558743735193</v>
      </c>
      <c r="I197" s="1">
        <f>STDEV('ID-12'!C204,'ID-18'!H204,'ID-24'!H204,'ID-29'!I204,'ID-40'!I204,'ID-44'!G204,'ID-45'!I204,'ID-59'!G204)</f>
        <v>1.6952368544505101</v>
      </c>
      <c r="J197" s="1">
        <f>STDEV('ID-31'!D204,'ID-40'!J204,'ID-44'!H204,'ID-45'!J204,'ID-57'!H204)</f>
        <v>1.4328529243876547</v>
      </c>
      <c r="K197" s="1">
        <f>STDEV('ID-26'!E204,'ID-31'!E204,'ID-34'!I204,'ID-36'!G204,'ID-40'!K204,'ID-44'!I204,'ID-57'!I204)</f>
        <v>2.3886354682864526</v>
      </c>
      <c r="M197" s="1">
        <v>24.125</v>
      </c>
      <c r="N197" s="70">
        <f t="shared" ref="N197:N244" si="30">B197*(0.1666*0.001)</f>
        <v>2.2176240588577065E-4</v>
      </c>
      <c r="O197" s="1">
        <f t="shared" ref="O197:O244" si="31">C197*(0.1666*0.001)</f>
        <v>1.1156759131403605E-4</v>
      </c>
      <c r="P197" s="1">
        <f t="shared" ref="P197:P244" si="32">D197*(0.1666*0.001)</f>
        <v>2.3083468722195471E-4</v>
      </c>
      <c r="Q197" s="1">
        <f t="shared" ref="Q197:Q244" si="33">E197*(0.1666*0.001)</f>
        <v>2.9027867987093628E-4</v>
      </c>
      <c r="R197" s="1">
        <f t="shared" ref="R197:R244" si="34">F197*(0.1666*0.001)</f>
        <v>5.7939320216189669E-4</v>
      </c>
      <c r="S197" s="1">
        <f t="shared" ref="S197:S244" si="35">G197*(0.1666*0.001)</f>
        <v>4.7791371395310242E-4</v>
      </c>
      <c r="T197" s="1">
        <f t="shared" ref="T197:T244" si="36">H197*(0.1666*0.001)</f>
        <v>2.6190450867062833E-4</v>
      </c>
      <c r="U197" s="1">
        <f t="shared" ref="U197:U244" si="37">I197*(0.1666*0.001)</f>
        <v>2.8242645995145502E-4</v>
      </c>
      <c r="V197" s="1">
        <f t="shared" ref="V197:V244" si="38">J197*(0.1666*0.001)</f>
        <v>2.3871329720298327E-4</v>
      </c>
      <c r="W197" s="1">
        <f t="shared" ref="W197:W244" si="39">K197*(0.1666*0.001)</f>
        <v>3.9794666901652305E-4</v>
      </c>
    </row>
    <row r="198" spans="1:23" x14ac:dyDescent="0.25">
      <c r="A198" s="1">
        <v>24.25</v>
      </c>
      <c r="B198" s="1">
        <f>STDEV('ID-11'!B205,'ID-13'!B205,'ID-14'!B205,'ID-15'!B205,'ID-24'!B205,'ID-26'!B205,'ID-29'!B205,'ID-30'!B205,'ID-32'!B205,'ID-33'!B205,'ID-34'!B205,'ID-37'!B205,'ID-38'!B205,'ID-39'!B205,'ID-40'!B205,'ID-44'!B205,'ID-45'!B205,'ID-53'!B205,'ID-57'!B205,'ID-59'!B205,'ID-70'!B205,'ID-71'!B205)</f>
        <v>1.3284375533914574</v>
      </c>
      <c r="C198" s="1">
        <f>STDEV('ID-08'!B205,'ID-09'!B205,'ID-11'!C205,'ID-14'!C205,'ID-18'!B205,'ID-24'!C205,'ID-26'!C205,'ID-29'!C205,'ID-30'!C205,'ID-34'!C205,'ID-36'!B205,'ID-38'!C205,'ID-39'!C205,'ID-40'!C205,'ID-44'!C205,'ID-45'!C205,'ID-57'!C205,'ID-59'!C205)</f>
        <v>0.6758636534523188</v>
      </c>
      <c r="D198" s="1">
        <f>STDEV('ID-13'!C205,'ID-14'!D205,'ID-15'!C205,'ID-16'!B205,'ID-18'!C205,'ID-26'!D205,'ID-29'!D205,'ID-30'!D205,'ID-33'!C205,'ID-34'!D205,'ID-36'!C205,'ID-37'!C205,'ID-38'!D205,'ID-39'!D205,'ID-40'!D205,'ID-45'!D205,'ID-59'!D205,'ID-71'!C205)</f>
        <v>1.401028978127518</v>
      </c>
      <c r="E198" s="1">
        <f>STDEV('ID-03'!B205,'ID-09'!C205,'ID-13'!D205,'ID-15'!D205,'ID-16'!C205,'ID-18'!D205,'ID-24'!D205,'ID-29'!E205,'ID-30'!E205,'ID-33'!D205,'ID-34'!E205,'ID-36'!D205,'ID-38'!E205,'ID-39'!E205,'ID-40'!E205,'ID-44'!D205,'ID-45'!E205,'ID-57'!D205,'ID-70'!C205,'ID-71'!D205)</f>
        <v>1.8023902516484545</v>
      </c>
      <c r="F198" s="1">
        <f>STDEV('ID-01'!B205,'ID-02'!B205,'ID-03'!C205,'ID-06'!B205,'ID-08'!C205,'ID-09'!D205,'ID-12'!B205,'ID-16'!D205,'ID-18'!E205,'ID-24'!E205,'ID-29'!F205,'ID-33'!E205,'ID-34'!F205,'ID-36'!E205,'ID-38'!F205,'ID-39'!F205,'ID-40'!F205,'ID-45'!F205,'ID-53'!C205,'ID-54'!B205,'ID-57'!E205,'ID-71'!E205)</f>
        <v>3.4832258987747782</v>
      </c>
      <c r="G198" s="1">
        <f>STDEV('ID-01'!C205,'ID-02'!C205,'ID-03'!D205,'ID-07'!B205,'ID-08'!D205,'ID-11'!D205,'ID-18'!F205,'ID-24'!F205,'ID-29'!G205,'ID-31'!B205,'ID-33'!F205,'ID-34'!G205,'ID-36'!F205,'ID-39'!G205,'ID-40'!G205,'ID-44'!E205,'ID-45'!G205,'ID-50'!B205,'ID-53'!D205,'ID-54'!C205,'ID-57'!F205,'ID-59'!E205,'ID-70'!D205,'ID-71'!F205)</f>
        <v>2.8907151209591064</v>
      </c>
      <c r="H198" s="1">
        <f>STDEV('ID-03'!E205,'ID-11'!E205,'ID-13'!E205,'ID-15'!E205,'ID-16'!E205,'ID-18'!G205,'ID-24'!G205,'ID-29'!H205,'ID-30'!F205,'ID-31'!C205,'ID-33'!G205,'ID-34'!H205,'ID-40'!H205,'ID-44'!F205,'ID-45'!H205,'ID-54'!D205,'ID-57'!G205,'ID-59'!F205,'ID-70'!E205,'ID-71'!G205)</f>
        <v>1.5820156603279754</v>
      </c>
      <c r="I198" s="1">
        <f>STDEV('ID-12'!C205,'ID-18'!H205,'ID-24'!H205,'ID-29'!I205,'ID-40'!I205,'ID-44'!G205,'ID-45'!I205,'ID-59'!G205)</f>
        <v>1.766274597441329</v>
      </c>
      <c r="J198" s="1">
        <f>STDEV('ID-31'!D205,'ID-40'!J205,'ID-44'!H205,'ID-45'!J205,'ID-57'!H205)</f>
        <v>1.4220812929436768</v>
      </c>
      <c r="K198" s="1">
        <f>STDEV('ID-26'!E205,'ID-31'!E205,'ID-34'!I205,'ID-36'!G205,'ID-40'!K205,'ID-44'!I205,'ID-57'!I205)</f>
        <v>2.4927073893106253</v>
      </c>
      <c r="M198" s="1">
        <v>24.25</v>
      </c>
      <c r="N198" s="70">
        <f t="shared" si="30"/>
        <v>2.2131769639501683E-4</v>
      </c>
      <c r="O198" s="1">
        <f t="shared" si="31"/>
        <v>1.1259888466515633E-4</v>
      </c>
      <c r="P198" s="1">
        <f t="shared" si="32"/>
        <v>2.3341142775604453E-4</v>
      </c>
      <c r="Q198" s="1">
        <f t="shared" si="33"/>
        <v>3.0027821592463252E-4</v>
      </c>
      <c r="R198" s="1">
        <f t="shared" si="34"/>
        <v>5.8030543473587808E-4</v>
      </c>
      <c r="S198" s="1">
        <f t="shared" si="35"/>
        <v>4.8159313915178715E-4</v>
      </c>
      <c r="T198" s="1">
        <f t="shared" si="36"/>
        <v>2.6356380901064073E-4</v>
      </c>
      <c r="U198" s="1">
        <f t="shared" si="37"/>
        <v>2.9426134793372543E-4</v>
      </c>
      <c r="V198" s="1">
        <f t="shared" si="38"/>
        <v>2.3691874340441658E-4</v>
      </c>
      <c r="W198" s="1">
        <f t="shared" si="39"/>
        <v>4.1528505105915023E-4</v>
      </c>
    </row>
    <row r="199" spans="1:23" x14ac:dyDescent="0.25">
      <c r="A199" s="1">
        <v>24.375</v>
      </c>
      <c r="B199" s="1">
        <f>STDEV('ID-11'!B206,'ID-13'!B206,'ID-14'!B206,'ID-15'!B206,'ID-24'!B206,'ID-26'!B206,'ID-29'!B206,'ID-30'!B206,'ID-32'!B206,'ID-33'!B206,'ID-34'!B206,'ID-37'!B206,'ID-38'!B206,'ID-39'!B206,'ID-40'!B206,'ID-44'!B206,'ID-45'!B206,'ID-53'!B206,'ID-57'!B206,'ID-59'!B206,'ID-70'!B206,'ID-71'!B206)</f>
        <v>1.3198372458474763</v>
      </c>
      <c r="C199" s="1">
        <f>STDEV('ID-08'!B206,'ID-09'!B206,'ID-11'!C206,'ID-14'!C206,'ID-18'!B206,'ID-24'!C206,'ID-26'!C206,'ID-29'!C206,'ID-30'!C206,'ID-34'!C206,'ID-36'!B206,'ID-38'!C206,'ID-39'!C206,'ID-40'!C206,'ID-44'!C206,'ID-45'!C206,'ID-57'!C206,'ID-59'!C206)</f>
        <v>0.67114937901336069</v>
      </c>
      <c r="D199" s="1">
        <f>STDEV('ID-13'!C206,'ID-14'!D206,'ID-15'!C206,'ID-16'!B206,'ID-18'!C206,'ID-26'!D206,'ID-29'!D206,'ID-30'!D206,'ID-33'!C206,'ID-34'!D206,'ID-36'!C206,'ID-37'!C206,'ID-38'!D206,'ID-39'!D206,'ID-40'!D206,'ID-45'!D206,'ID-59'!D206,'ID-71'!C206)</f>
        <v>1.4010602643775081</v>
      </c>
      <c r="E199" s="1">
        <f>STDEV('ID-03'!B206,'ID-09'!C206,'ID-13'!D206,'ID-15'!D206,'ID-16'!C206,'ID-18'!D206,'ID-24'!D206,'ID-29'!E206,'ID-30'!E206,'ID-33'!D206,'ID-34'!E206,'ID-36'!D206,'ID-38'!E206,'ID-39'!E206,'ID-40'!E206,'ID-44'!D206,'ID-45'!E206,'ID-57'!D206,'ID-70'!C206,'ID-71'!D206)</f>
        <v>1.7966037183957839</v>
      </c>
      <c r="F199" s="1">
        <f>STDEV('ID-01'!B206,'ID-02'!B206,'ID-03'!C206,'ID-06'!B206,'ID-08'!C206,'ID-09'!D206,'ID-12'!B206,'ID-16'!D206,'ID-18'!E206,'ID-24'!E206,'ID-29'!F206,'ID-33'!E206,'ID-34'!F206,'ID-36'!E206,'ID-38'!F206,'ID-39'!F206,'ID-40'!F206,'ID-45'!F206,'ID-53'!C206,'ID-54'!B206,'ID-57'!E206,'ID-71'!E206)</f>
        <v>3.4715893138053988</v>
      </c>
      <c r="G199" s="1">
        <f>STDEV('ID-01'!C206,'ID-02'!C206,'ID-03'!D206,'ID-07'!B206,'ID-08'!D206,'ID-11'!D206,'ID-18'!F206,'ID-24'!F206,'ID-29'!G206,'ID-31'!B206,'ID-33'!F206,'ID-34'!G206,'ID-36'!F206,'ID-39'!G206,'ID-40'!G206,'ID-44'!E206,'ID-45'!G206,'ID-50'!B206,'ID-53'!D206,'ID-54'!C206,'ID-57'!F206,'ID-59'!E206,'ID-70'!D206,'ID-71'!F206)</f>
        <v>2.9026402579777755</v>
      </c>
      <c r="H199" s="1">
        <f>STDEV('ID-03'!E206,'ID-11'!E206,'ID-13'!E206,'ID-15'!E206,'ID-16'!E206,'ID-18'!G206,'ID-24'!G206,'ID-29'!H206,'ID-30'!F206,'ID-31'!C206,'ID-33'!G206,'ID-34'!H206,'ID-40'!H206,'ID-44'!F206,'ID-45'!H206,'ID-54'!D206,'ID-57'!G206,'ID-59'!F206,'ID-70'!E206,'ID-71'!G206)</f>
        <v>1.5739107711370859</v>
      </c>
      <c r="I199" s="1">
        <f>STDEV('ID-12'!C206,'ID-18'!H206,'ID-24'!H206,'ID-29'!I206,'ID-40'!I206,'ID-44'!G206,'ID-45'!I206,'ID-59'!G206)</f>
        <v>1.7920092589668071</v>
      </c>
      <c r="J199" s="1">
        <f>STDEV('ID-31'!D206,'ID-40'!J206,'ID-44'!H206,'ID-45'!J206,'ID-57'!H206)</f>
        <v>1.4674951112127952</v>
      </c>
      <c r="K199" s="1">
        <f>STDEV('ID-26'!E206,'ID-31'!E206,'ID-34'!I206,'ID-36'!G206,'ID-40'!K206,'ID-44'!I206,'ID-57'!I206)</f>
        <v>2.5606905862014937</v>
      </c>
      <c r="M199" s="1">
        <v>24.375</v>
      </c>
      <c r="N199" s="70">
        <f t="shared" si="30"/>
        <v>2.1988488515818955E-4</v>
      </c>
      <c r="O199" s="1">
        <f t="shared" si="31"/>
        <v>1.118134865436259E-4</v>
      </c>
      <c r="P199" s="1">
        <f t="shared" si="32"/>
        <v>2.3341664004529285E-4</v>
      </c>
      <c r="Q199" s="1">
        <f t="shared" si="33"/>
        <v>2.9931417948473763E-4</v>
      </c>
      <c r="R199" s="1">
        <f t="shared" si="34"/>
        <v>5.7836677967997951E-4</v>
      </c>
      <c r="S199" s="1">
        <f t="shared" si="35"/>
        <v>4.8357986697909744E-4</v>
      </c>
      <c r="T199" s="1">
        <f t="shared" si="36"/>
        <v>2.6221353447143853E-4</v>
      </c>
      <c r="U199" s="1">
        <f t="shared" si="37"/>
        <v>2.9854874254387008E-4</v>
      </c>
      <c r="V199" s="1">
        <f t="shared" si="38"/>
        <v>2.444846855280517E-4</v>
      </c>
      <c r="W199" s="1">
        <f t="shared" si="39"/>
        <v>4.2661105166116886E-4</v>
      </c>
    </row>
    <row r="200" spans="1:23" x14ac:dyDescent="0.25">
      <c r="A200" s="1">
        <v>24.5</v>
      </c>
      <c r="B200" s="1">
        <f>STDEV('ID-11'!B207,'ID-13'!B207,'ID-14'!B207,'ID-15'!B207,'ID-24'!B207,'ID-26'!B207,'ID-29'!B207,'ID-30'!B207,'ID-32'!B207,'ID-33'!B207,'ID-34'!B207,'ID-37'!B207,'ID-38'!B207,'ID-39'!B207,'ID-40'!B207,'ID-44'!B207,'ID-45'!B207,'ID-53'!B207,'ID-57'!B207,'ID-59'!B207,'ID-70'!B207,'ID-71'!B207)</f>
        <v>1.3096119731116913</v>
      </c>
      <c r="C200" s="1">
        <f>STDEV('ID-08'!B207,'ID-09'!B207,'ID-11'!C207,'ID-14'!C207,'ID-18'!B207,'ID-24'!C207,'ID-26'!C207,'ID-29'!C207,'ID-30'!C207,'ID-34'!C207,'ID-36'!B207,'ID-38'!C207,'ID-39'!C207,'ID-40'!C207,'ID-44'!C207,'ID-45'!C207,'ID-57'!C207,'ID-59'!C207)</f>
        <v>0.68026109716079897</v>
      </c>
      <c r="D200" s="1">
        <f>STDEV('ID-13'!C207,'ID-14'!D207,'ID-15'!C207,'ID-16'!B207,'ID-18'!C207,'ID-26'!D207,'ID-29'!D207,'ID-30'!D207,'ID-33'!C207,'ID-34'!D207,'ID-36'!C207,'ID-37'!C207,'ID-38'!D207,'ID-39'!D207,'ID-40'!D207,'ID-45'!D207,'ID-59'!D207,'ID-71'!C207)</f>
        <v>1.3982965843879962</v>
      </c>
      <c r="E200" s="1">
        <f>STDEV('ID-03'!B207,'ID-09'!C207,'ID-13'!D207,'ID-15'!D207,'ID-16'!C207,'ID-18'!D207,'ID-24'!D207,'ID-29'!E207,'ID-30'!E207,'ID-33'!D207,'ID-34'!E207,'ID-36'!D207,'ID-38'!E207,'ID-39'!E207,'ID-40'!E207,'ID-44'!D207,'ID-45'!E207,'ID-57'!D207,'ID-70'!C207,'ID-71'!D207)</f>
        <v>1.8006221451023903</v>
      </c>
      <c r="F200" s="1">
        <f>STDEV('ID-01'!B207,'ID-02'!B207,'ID-03'!C207,'ID-06'!B207,'ID-08'!C207,'ID-09'!D207,'ID-12'!B207,'ID-16'!D207,'ID-18'!E207,'ID-24'!E207,'ID-29'!F207,'ID-33'!E207,'ID-34'!F207,'ID-36'!E207,'ID-38'!F207,'ID-39'!F207,'ID-40'!F207,'ID-45'!F207,'ID-53'!C207,'ID-54'!B207,'ID-57'!E207,'ID-71'!E207)</f>
        <v>3.4476439948735651</v>
      </c>
      <c r="G200" s="1">
        <f>STDEV('ID-01'!C207,'ID-02'!C207,'ID-03'!D207,'ID-07'!B207,'ID-08'!D207,'ID-11'!D207,'ID-18'!F207,'ID-24'!F207,'ID-29'!G207,'ID-31'!B207,'ID-33'!F207,'ID-34'!G207,'ID-36'!F207,'ID-39'!G207,'ID-40'!G207,'ID-44'!E207,'ID-45'!G207,'ID-50'!B207,'ID-53'!D207,'ID-54'!C207,'ID-57'!F207,'ID-59'!E207,'ID-70'!D207,'ID-71'!F207)</f>
        <v>2.9185613886102377</v>
      </c>
      <c r="H200" s="1">
        <f>STDEV('ID-03'!E207,'ID-11'!E207,'ID-13'!E207,'ID-15'!E207,'ID-16'!E207,'ID-18'!G207,'ID-24'!G207,'ID-29'!H207,'ID-30'!F207,'ID-31'!C207,'ID-33'!G207,'ID-34'!H207,'ID-40'!H207,'ID-44'!F207,'ID-45'!H207,'ID-54'!D207,'ID-57'!G207,'ID-59'!F207,'ID-70'!E207,'ID-71'!G207)</f>
        <v>1.5652242146603255</v>
      </c>
      <c r="I200" s="1">
        <f>STDEV('ID-12'!C207,'ID-18'!H207,'ID-24'!H207,'ID-29'!I207,'ID-40'!I207,'ID-44'!G207,'ID-45'!I207,'ID-59'!G207)</f>
        <v>1.8129976869775777</v>
      </c>
      <c r="J200" s="1">
        <f>STDEV('ID-31'!D207,'ID-40'!J207,'ID-44'!H207,'ID-45'!J207,'ID-57'!H207)</f>
        <v>1.5050577345672183</v>
      </c>
      <c r="K200" s="1">
        <f>STDEV('ID-26'!E207,'ID-31'!E207,'ID-34'!I207,'ID-36'!G207,'ID-40'!K207,'ID-44'!I207,'ID-57'!I207)</f>
        <v>2.5718936404444221</v>
      </c>
      <c r="M200" s="1">
        <v>24.5</v>
      </c>
      <c r="N200" s="70">
        <f t="shared" si="30"/>
        <v>2.181813547204078E-4</v>
      </c>
      <c r="O200" s="1">
        <f t="shared" si="31"/>
        <v>1.1333149878698912E-4</v>
      </c>
      <c r="P200" s="1">
        <f t="shared" si="32"/>
        <v>2.3295621095904018E-4</v>
      </c>
      <c r="Q200" s="1">
        <f t="shared" si="33"/>
        <v>2.9998364937405825E-4</v>
      </c>
      <c r="R200" s="1">
        <f t="shared" si="34"/>
        <v>5.7437748954593595E-4</v>
      </c>
      <c r="S200" s="1">
        <f t="shared" si="35"/>
        <v>4.8623232734246565E-4</v>
      </c>
      <c r="T200" s="1">
        <f t="shared" si="36"/>
        <v>2.6076635416241023E-4</v>
      </c>
      <c r="U200" s="1">
        <f t="shared" si="37"/>
        <v>3.0204541465046444E-4</v>
      </c>
      <c r="V200" s="1">
        <f t="shared" si="38"/>
        <v>2.5074261857889859E-4</v>
      </c>
      <c r="W200" s="1">
        <f t="shared" si="39"/>
        <v>4.2847748049804074E-4</v>
      </c>
    </row>
    <row r="201" spans="1:23" x14ac:dyDescent="0.25">
      <c r="A201" s="1">
        <v>24.625</v>
      </c>
      <c r="B201" s="1">
        <f>STDEV('ID-11'!B208,'ID-13'!B208,'ID-14'!B208,'ID-15'!B208,'ID-24'!B208,'ID-26'!B208,'ID-29'!B208,'ID-30'!B208,'ID-32'!B208,'ID-33'!B208,'ID-34'!B208,'ID-37'!B208,'ID-38'!B208,'ID-39'!B208,'ID-40'!B208,'ID-44'!B208,'ID-45'!B208,'ID-53'!B208,'ID-57'!B208,'ID-59'!B208,'ID-70'!B208,'ID-71'!B208)</f>
        <v>1.2991166999706321</v>
      </c>
      <c r="C201" s="1">
        <f>STDEV('ID-08'!B208,'ID-09'!B208,'ID-11'!C208,'ID-14'!C208,'ID-18'!B208,'ID-24'!C208,'ID-26'!C208,'ID-29'!C208,'ID-30'!C208,'ID-34'!C208,'ID-36'!B208,'ID-38'!C208,'ID-39'!C208,'ID-40'!C208,'ID-44'!C208,'ID-45'!C208,'ID-57'!C208,'ID-59'!C208)</f>
        <v>0.69794327907091114</v>
      </c>
      <c r="D201" s="1">
        <f>STDEV('ID-13'!C208,'ID-14'!D208,'ID-15'!C208,'ID-16'!B208,'ID-18'!C208,'ID-26'!D208,'ID-29'!D208,'ID-30'!D208,'ID-33'!C208,'ID-34'!D208,'ID-36'!C208,'ID-37'!C208,'ID-38'!D208,'ID-39'!D208,'ID-40'!D208,'ID-45'!D208,'ID-59'!D208,'ID-71'!C208)</f>
        <v>1.4017951134748108</v>
      </c>
      <c r="E201" s="1">
        <f>STDEV('ID-03'!B208,'ID-09'!C208,'ID-13'!D208,'ID-15'!D208,'ID-16'!C208,'ID-18'!D208,'ID-24'!D208,'ID-29'!E208,'ID-30'!E208,'ID-33'!D208,'ID-34'!E208,'ID-36'!D208,'ID-38'!E208,'ID-39'!E208,'ID-40'!E208,'ID-44'!D208,'ID-45'!E208,'ID-57'!D208,'ID-70'!C208,'ID-71'!D208)</f>
        <v>1.8116158281329988</v>
      </c>
      <c r="F201" s="1">
        <f>STDEV('ID-01'!B208,'ID-02'!B208,'ID-03'!C208,'ID-06'!B208,'ID-08'!C208,'ID-09'!D208,'ID-12'!B208,'ID-16'!D208,'ID-18'!E208,'ID-24'!E208,'ID-29'!F208,'ID-33'!E208,'ID-34'!F208,'ID-36'!E208,'ID-38'!F208,'ID-39'!F208,'ID-40'!F208,'ID-45'!F208,'ID-53'!C208,'ID-54'!B208,'ID-57'!E208,'ID-71'!E208)</f>
        <v>3.3937418298446014</v>
      </c>
      <c r="G201" s="1">
        <f>STDEV('ID-01'!C208,'ID-02'!C208,'ID-03'!D208,'ID-07'!B208,'ID-08'!D208,'ID-11'!D208,'ID-18'!F208,'ID-24'!F208,'ID-29'!G208,'ID-31'!B208,'ID-33'!F208,'ID-34'!G208,'ID-36'!F208,'ID-39'!G208,'ID-40'!G208,'ID-44'!E208,'ID-45'!G208,'ID-50'!B208,'ID-53'!D208,'ID-54'!C208,'ID-57'!F208,'ID-59'!E208,'ID-70'!D208,'ID-71'!F208)</f>
        <v>2.9238381392260355</v>
      </c>
      <c r="H201" s="1">
        <f>STDEV('ID-03'!E208,'ID-11'!E208,'ID-13'!E208,'ID-15'!E208,'ID-16'!E208,'ID-18'!G208,'ID-24'!G208,'ID-29'!H208,'ID-30'!F208,'ID-31'!C208,'ID-33'!G208,'ID-34'!H208,'ID-40'!H208,'ID-44'!F208,'ID-45'!H208,'ID-54'!D208,'ID-57'!G208,'ID-59'!F208,'ID-70'!E208,'ID-71'!G208)</f>
        <v>1.55821486697419</v>
      </c>
      <c r="I201" s="1">
        <f>STDEV('ID-12'!C208,'ID-18'!H208,'ID-24'!H208,'ID-29'!I208,'ID-40'!I208,'ID-44'!G208,'ID-45'!I208,'ID-59'!G208)</f>
        <v>1.8401015905136191</v>
      </c>
      <c r="J201" s="1">
        <f>STDEV('ID-31'!D208,'ID-40'!J208,'ID-44'!H208,'ID-45'!J208,'ID-57'!H208)</f>
        <v>1.579209341270813</v>
      </c>
      <c r="K201" s="1">
        <f>STDEV('ID-26'!E208,'ID-31'!E208,'ID-34'!I208,'ID-36'!G208,'ID-40'!K208,'ID-44'!I208,'ID-57'!I208)</f>
        <v>2.596691461406718</v>
      </c>
      <c r="M201" s="1">
        <v>24.625</v>
      </c>
      <c r="N201" s="70">
        <f t="shared" si="30"/>
        <v>2.1643284221510732E-4</v>
      </c>
      <c r="O201" s="1">
        <f t="shared" si="31"/>
        <v>1.162773502932138E-4</v>
      </c>
      <c r="P201" s="1">
        <f t="shared" si="32"/>
        <v>2.335390659049035E-4</v>
      </c>
      <c r="Q201" s="1">
        <f t="shared" si="33"/>
        <v>3.0181519696695765E-4</v>
      </c>
      <c r="R201" s="1">
        <f t="shared" si="34"/>
        <v>5.6539738885211059E-4</v>
      </c>
      <c r="S201" s="1">
        <f t="shared" si="35"/>
        <v>4.8711143399505753E-4</v>
      </c>
      <c r="T201" s="1">
        <f t="shared" si="36"/>
        <v>2.5959859683790006E-4</v>
      </c>
      <c r="U201" s="1">
        <f t="shared" si="37"/>
        <v>3.0656092497956895E-4</v>
      </c>
      <c r="V201" s="1">
        <f t="shared" si="38"/>
        <v>2.6309627625571746E-4</v>
      </c>
      <c r="W201" s="1">
        <f t="shared" si="39"/>
        <v>4.3260879747035924E-4</v>
      </c>
    </row>
    <row r="202" spans="1:23" x14ac:dyDescent="0.25">
      <c r="A202" s="1">
        <v>24.75</v>
      </c>
      <c r="B202" s="1">
        <f>STDEV('ID-11'!B209,'ID-13'!B209,'ID-14'!B209,'ID-15'!B209,'ID-24'!B209,'ID-26'!B209,'ID-29'!B209,'ID-30'!B209,'ID-32'!B209,'ID-33'!B209,'ID-34'!B209,'ID-37'!B209,'ID-38'!B209,'ID-39'!B209,'ID-40'!B209,'ID-44'!B209,'ID-45'!B209,'ID-53'!B209,'ID-57'!B209,'ID-59'!B209,'ID-70'!B209,'ID-71'!B209)</f>
        <v>1.2929996717125658</v>
      </c>
      <c r="C202" s="1">
        <f>STDEV('ID-08'!B209,'ID-09'!B209,'ID-11'!C209,'ID-14'!C209,'ID-18'!B209,'ID-24'!C209,'ID-26'!C209,'ID-29'!C209,'ID-30'!C209,'ID-34'!C209,'ID-36'!B209,'ID-38'!C209,'ID-39'!C209,'ID-40'!C209,'ID-44'!C209,'ID-45'!C209,'ID-57'!C209,'ID-59'!C209)</f>
        <v>0.73461295080401479</v>
      </c>
      <c r="D202" s="1">
        <f>STDEV('ID-13'!C209,'ID-14'!D209,'ID-15'!C209,'ID-16'!B209,'ID-18'!C209,'ID-26'!D209,'ID-29'!D209,'ID-30'!D209,'ID-33'!C209,'ID-34'!D209,'ID-36'!C209,'ID-37'!C209,'ID-38'!D209,'ID-39'!D209,'ID-40'!D209,'ID-45'!D209,'ID-59'!D209,'ID-71'!C209)</f>
        <v>1.4031107329957242</v>
      </c>
      <c r="E202" s="1">
        <f>STDEV('ID-03'!B209,'ID-09'!C209,'ID-13'!D209,'ID-15'!D209,'ID-16'!C209,'ID-18'!D209,'ID-24'!D209,'ID-29'!E209,'ID-30'!E209,'ID-33'!D209,'ID-34'!E209,'ID-36'!D209,'ID-38'!E209,'ID-39'!E209,'ID-40'!E209,'ID-44'!D209,'ID-45'!E209,'ID-57'!D209,'ID-70'!C209,'ID-71'!D209)</f>
        <v>1.8049729916526307</v>
      </c>
      <c r="F202" s="1">
        <f>STDEV('ID-01'!B209,'ID-02'!B209,'ID-03'!C209,'ID-06'!B209,'ID-08'!C209,'ID-09'!D209,'ID-12'!B209,'ID-16'!D209,'ID-18'!E209,'ID-24'!E209,'ID-29'!F209,'ID-33'!E209,'ID-34'!F209,'ID-36'!E209,'ID-38'!F209,'ID-39'!F209,'ID-40'!F209,'ID-45'!F209,'ID-53'!C209,'ID-54'!B209,'ID-57'!E209,'ID-71'!E209)</f>
        <v>3.377278166204233</v>
      </c>
      <c r="G202" s="1">
        <f>STDEV('ID-01'!C209,'ID-02'!C209,'ID-03'!D209,'ID-07'!B209,'ID-08'!D209,'ID-11'!D209,'ID-18'!F209,'ID-24'!F209,'ID-29'!G209,'ID-31'!B209,'ID-33'!F209,'ID-34'!G209,'ID-36'!F209,'ID-39'!G209,'ID-40'!G209,'ID-44'!E209,'ID-45'!G209,'ID-50'!B209,'ID-53'!D209,'ID-54'!C209,'ID-57'!F209,'ID-59'!E209,'ID-70'!D209,'ID-71'!F209)</f>
        <v>2.9275731955658602</v>
      </c>
      <c r="H202" s="1">
        <f>STDEV('ID-03'!E209,'ID-11'!E209,'ID-13'!E209,'ID-15'!E209,'ID-16'!E209,'ID-18'!G209,'ID-24'!G209,'ID-29'!H209,'ID-30'!F209,'ID-31'!C209,'ID-33'!G209,'ID-34'!H209,'ID-40'!H209,'ID-44'!F209,'ID-45'!H209,'ID-54'!D209,'ID-57'!G209,'ID-59'!F209,'ID-70'!E209,'ID-71'!G209)</f>
        <v>1.5766122459197309</v>
      </c>
      <c r="I202" s="1">
        <f>STDEV('ID-12'!C209,'ID-18'!H209,'ID-24'!H209,'ID-29'!I209,'ID-40'!I209,'ID-44'!G209,'ID-45'!I209,'ID-59'!G209)</f>
        <v>1.7843702738442533</v>
      </c>
      <c r="J202" s="1">
        <f>STDEV('ID-31'!D209,'ID-40'!J209,'ID-44'!H209,'ID-45'!J209,'ID-57'!H209)</f>
        <v>1.5722403271868435</v>
      </c>
      <c r="K202" s="1">
        <f>STDEV('ID-26'!E209,'ID-31'!E209,'ID-34'!I209,'ID-36'!G209,'ID-40'!K209,'ID-44'!I209,'ID-57'!I209)</f>
        <v>2.6068534786530173</v>
      </c>
      <c r="M202" s="1">
        <v>24.75</v>
      </c>
      <c r="N202" s="70">
        <f t="shared" si="30"/>
        <v>2.1541374530731347E-4</v>
      </c>
      <c r="O202" s="1">
        <f t="shared" si="31"/>
        <v>1.2238651760394887E-4</v>
      </c>
      <c r="P202" s="1">
        <f t="shared" si="32"/>
        <v>2.3375824811708767E-4</v>
      </c>
      <c r="Q202" s="1">
        <f t="shared" si="33"/>
        <v>3.0070850040932829E-4</v>
      </c>
      <c r="R202" s="1">
        <f t="shared" si="34"/>
        <v>5.6265454248962527E-4</v>
      </c>
      <c r="S202" s="1">
        <f t="shared" si="35"/>
        <v>4.8773369438127233E-4</v>
      </c>
      <c r="T202" s="1">
        <f t="shared" si="36"/>
        <v>2.6266360017022721E-4</v>
      </c>
      <c r="U202" s="1">
        <f t="shared" si="37"/>
        <v>2.9727608762245261E-4</v>
      </c>
      <c r="V202" s="1">
        <f t="shared" si="38"/>
        <v>2.6193523850932815E-4</v>
      </c>
      <c r="W202" s="1">
        <f t="shared" si="39"/>
        <v>4.3430178954359272E-4</v>
      </c>
    </row>
    <row r="203" spans="1:23" x14ac:dyDescent="0.25">
      <c r="A203" s="1">
        <v>24.875</v>
      </c>
      <c r="B203" s="1">
        <f>STDEV('ID-11'!B210,'ID-13'!B210,'ID-14'!B210,'ID-15'!B210,'ID-24'!B210,'ID-26'!B210,'ID-29'!B210,'ID-30'!B210,'ID-32'!B210,'ID-33'!B210,'ID-34'!B210,'ID-37'!B210,'ID-38'!B210,'ID-39'!B210,'ID-40'!B210,'ID-44'!B210,'ID-45'!B210,'ID-53'!B210,'ID-57'!B210,'ID-59'!B210,'ID-70'!B210,'ID-71'!B210)</f>
        <v>1.2825172469025141</v>
      </c>
      <c r="C203" s="1">
        <f>STDEV('ID-08'!B210,'ID-09'!B210,'ID-11'!C210,'ID-14'!C210,'ID-18'!B210,'ID-24'!C210,'ID-26'!C210,'ID-29'!C210,'ID-30'!C210,'ID-34'!C210,'ID-36'!B210,'ID-38'!C210,'ID-39'!C210,'ID-40'!C210,'ID-44'!C210,'ID-45'!C210,'ID-57'!C210,'ID-59'!C210)</f>
        <v>0.73852245082408763</v>
      </c>
      <c r="D203" s="1">
        <f>STDEV('ID-13'!C210,'ID-14'!D210,'ID-15'!C210,'ID-16'!B210,'ID-18'!C210,'ID-26'!D210,'ID-29'!D210,'ID-30'!D210,'ID-33'!C210,'ID-34'!D210,'ID-36'!C210,'ID-37'!C210,'ID-38'!D210,'ID-39'!D210,'ID-40'!D210,'ID-45'!D210,'ID-59'!D210,'ID-71'!C210)</f>
        <v>1.4011645238522827</v>
      </c>
      <c r="E203" s="1">
        <f>STDEV('ID-03'!B210,'ID-09'!C210,'ID-13'!D210,'ID-15'!D210,'ID-16'!C210,'ID-18'!D210,'ID-24'!D210,'ID-29'!E210,'ID-30'!E210,'ID-33'!D210,'ID-34'!E210,'ID-36'!D210,'ID-38'!E210,'ID-39'!E210,'ID-40'!E210,'ID-44'!D210,'ID-45'!E210,'ID-57'!D210,'ID-70'!C210,'ID-71'!D210)</f>
        <v>1.7581396834597478</v>
      </c>
      <c r="F203" s="1">
        <f>STDEV('ID-01'!B210,'ID-02'!B210,'ID-03'!C210,'ID-06'!B210,'ID-08'!C210,'ID-09'!D210,'ID-12'!B210,'ID-16'!D210,'ID-18'!E210,'ID-24'!E210,'ID-29'!F210,'ID-33'!E210,'ID-34'!F210,'ID-36'!E210,'ID-38'!F210,'ID-39'!F210,'ID-40'!F210,'ID-45'!F210,'ID-53'!C210,'ID-54'!B210,'ID-57'!E210,'ID-71'!E210)</f>
        <v>3.3520457910855006</v>
      </c>
      <c r="G203" s="1">
        <f>STDEV('ID-01'!C210,'ID-02'!C210,'ID-03'!D210,'ID-07'!B210,'ID-08'!D210,'ID-11'!D210,'ID-18'!F210,'ID-24'!F210,'ID-29'!G210,'ID-31'!B210,'ID-33'!F210,'ID-34'!G210,'ID-36'!F210,'ID-39'!G210,'ID-40'!G210,'ID-44'!E210,'ID-45'!G210,'ID-50'!B210,'ID-53'!D210,'ID-54'!C210,'ID-57'!F210,'ID-59'!E210,'ID-70'!D210,'ID-71'!F210)</f>
        <v>2.9334430989617508</v>
      </c>
      <c r="H203" s="1">
        <f>STDEV('ID-03'!E210,'ID-11'!E210,'ID-13'!E210,'ID-15'!E210,'ID-16'!E210,'ID-18'!G210,'ID-24'!G210,'ID-29'!H210,'ID-30'!F210,'ID-31'!C210,'ID-33'!G210,'ID-34'!H210,'ID-40'!H210,'ID-44'!F210,'ID-45'!H210,'ID-54'!D210,'ID-57'!G210,'ID-59'!F210,'ID-70'!E210,'ID-71'!G210)</f>
        <v>1.5887126287957549</v>
      </c>
      <c r="I203" s="1">
        <f>STDEV('ID-12'!C210,'ID-18'!H210,'ID-24'!H210,'ID-29'!I210,'ID-40'!I210,'ID-44'!G210,'ID-45'!I210,'ID-59'!G210)</f>
        <v>1.7655258188971856</v>
      </c>
      <c r="J203" s="1">
        <f>STDEV('ID-31'!D210,'ID-40'!J210,'ID-44'!H210,'ID-45'!J210,'ID-57'!H210)</f>
        <v>1.5793212639508674</v>
      </c>
      <c r="K203" s="1">
        <f>STDEV('ID-26'!E210,'ID-31'!E210,'ID-34'!I210,'ID-36'!G210,'ID-40'!K210,'ID-44'!I210,'ID-57'!I210)</f>
        <v>2.6151613628630219</v>
      </c>
      <c r="M203" s="1">
        <v>24.875</v>
      </c>
      <c r="N203" s="70">
        <f t="shared" si="30"/>
        <v>2.1366737333395887E-4</v>
      </c>
      <c r="O203" s="1">
        <f t="shared" si="31"/>
        <v>1.2303784030729301E-4</v>
      </c>
      <c r="P203" s="1">
        <f t="shared" si="32"/>
        <v>2.3343400967379031E-4</v>
      </c>
      <c r="Q203" s="1">
        <f t="shared" si="33"/>
        <v>2.9290607126439402E-4</v>
      </c>
      <c r="R203" s="1">
        <f t="shared" si="34"/>
        <v>5.5845082879484443E-4</v>
      </c>
      <c r="S203" s="1">
        <f t="shared" si="35"/>
        <v>4.8871162028702776E-4</v>
      </c>
      <c r="T203" s="1">
        <f t="shared" si="36"/>
        <v>2.646795239573728E-4</v>
      </c>
      <c r="U203" s="1">
        <f t="shared" si="37"/>
        <v>2.9413660142827114E-4</v>
      </c>
      <c r="V203" s="1">
        <f t="shared" si="38"/>
        <v>2.6311492257421451E-4</v>
      </c>
      <c r="W203" s="1">
        <f t="shared" si="39"/>
        <v>4.3568588305297948E-4</v>
      </c>
    </row>
    <row r="204" spans="1:23" x14ac:dyDescent="0.25">
      <c r="A204" s="1">
        <v>25</v>
      </c>
      <c r="B204" s="1">
        <f>STDEV('ID-11'!B211,'ID-13'!B211,'ID-14'!B211,'ID-15'!B211,'ID-24'!B211,'ID-26'!B211,'ID-29'!B211,'ID-30'!B211,'ID-32'!B211,'ID-33'!B211,'ID-34'!B211,'ID-37'!B211,'ID-38'!B211,'ID-39'!B211,'ID-40'!B211,'ID-44'!B211,'ID-45'!B211,'ID-53'!B211,'ID-57'!B211,'ID-59'!B211,'ID-70'!B211,'ID-71'!B211)</f>
        <v>1.2918986544133757</v>
      </c>
      <c r="C204" s="1">
        <f>STDEV('ID-08'!B211,'ID-09'!B211,'ID-11'!C211,'ID-14'!C211,'ID-18'!B211,'ID-24'!C211,'ID-26'!C211,'ID-29'!C211,'ID-30'!C211,'ID-34'!C211,'ID-36'!B211,'ID-38'!C211,'ID-39'!C211,'ID-40'!C211,'ID-44'!C211,'ID-45'!C211,'ID-57'!C211,'ID-59'!C211)</f>
        <v>0.75558945036452119</v>
      </c>
      <c r="D204" s="1">
        <f>STDEV('ID-13'!C211,'ID-14'!D211,'ID-15'!C211,'ID-16'!B211,'ID-18'!C211,'ID-26'!D211,'ID-29'!D211,'ID-30'!D211,'ID-33'!C211,'ID-34'!D211,'ID-36'!C211,'ID-37'!C211,'ID-38'!D211,'ID-39'!D211,'ID-40'!D211,'ID-45'!D211,'ID-59'!D211,'ID-71'!C211)</f>
        <v>1.390429804834219</v>
      </c>
      <c r="E204" s="1">
        <f>STDEV('ID-03'!B211,'ID-09'!C211,'ID-13'!D211,'ID-15'!D211,'ID-16'!C211,'ID-18'!D211,'ID-24'!D211,'ID-29'!E211,'ID-30'!E211,'ID-33'!D211,'ID-34'!E211,'ID-36'!D211,'ID-38'!E211,'ID-39'!E211,'ID-40'!E211,'ID-44'!D211,'ID-45'!E211,'ID-57'!D211,'ID-70'!C211,'ID-71'!D211)</f>
        <v>1.7692123763794916</v>
      </c>
      <c r="F204" s="1">
        <f>STDEV('ID-01'!B211,'ID-02'!B211,'ID-03'!C211,'ID-06'!B211,'ID-08'!C211,'ID-09'!D211,'ID-12'!B211,'ID-16'!D211,'ID-18'!E211,'ID-24'!E211,'ID-29'!F211,'ID-33'!E211,'ID-34'!F211,'ID-36'!E211,'ID-38'!F211,'ID-39'!F211,'ID-40'!F211,'ID-45'!F211,'ID-53'!C211,'ID-54'!B211,'ID-57'!E211,'ID-71'!E211)</f>
        <v>3.333003413196598</v>
      </c>
      <c r="G204" s="1">
        <f>STDEV('ID-01'!C211,'ID-02'!C211,'ID-03'!D211,'ID-07'!B211,'ID-08'!D211,'ID-11'!D211,'ID-18'!F211,'ID-24'!F211,'ID-29'!G211,'ID-31'!B211,'ID-33'!F211,'ID-34'!G211,'ID-36'!F211,'ID-39'!G211,'ID-40'!G211,'ID-44'!E211,'ID-45'!G211,'ID-50'!B211,'ID-53'!D211,'ID-54'!C211,'ID-57'!F211,'ID-59'!E211,'ID-70'!D211,'ID-71'!F211)</f>
        <v>2.9495517317423601</v>
      </c>
      <c r="H204" s="1">
        <f>STDEV('ID-03'!E211,'ID-11'!E211,'ID-13'!E211,'ID-15'!E211,'ID-16'!E211,'ID-18'!G211,'ID-24'!G211,'ID-29'!H211,'ID-30'!F211,'ID-31'!C211,'ID-33'!G211,'ID-34'!H211,'ID-40'!H211,'ID-44'!F211,'ID-45'!H211,'ID-54'!D211,'ID-57'!G211,'ID-59'!F211,'ID-70'!E211,'ID-71'!G211)</f>
        <v>1.584014200452363</v>
      </c>
      <c r="I204" s="1">
        <f>STDEV('ID-12'!C211,'ID-18'!H211,'ID-24'!H211,'ID-29'!I211,'ID-40'!I211,'ID-44'!G211,'ID-45'!I211,'ID-59'!G211)</f>
        <v>1.736530021442876</v>
      </c>
      <c r="J204" s="1">
        <f>STDEV('ID-31'!D211,'ID-40'!J211,'ID-44'!H211,'ID-45'!J211,'ID-57'!H211)</f>
        <v>1.5727368501193622</v>
      </c>
      <c r="K204" s="1">
        <f>STDEV('ID-26'!E211,'ID-31'!E211,'ID-34'!I211,'ID-36'!G211,'ID-40'!K211,'ID-44'!I211,'ID-57'!I211)</f>
        <v>2.6342656167664176</v>
      </c>
      <c r="M204" s="1">
        <v>25</v>
      </c>
      <c r="N204" s="70">
        <f t="shared" si="30"/>
        <v>2.152303158252684E-4</v>
      </c>
      <c r="O204" s="1">
        <f t="shared" si="31"/>
        <v>1.2588120243072924E-4</v>
      </c>
      <c r="P204" s="1">
        <f t="shared" si="32"/>
        <v>2.316456054853809E-4</v>
      </c>
      <c r="Q204" s="1">
        <f t="shared" si="33"/>
        <v>2.9475078190482331E-4</v>
      </c>
      <c r="R204" s="1">
        <f t="shared" si="34"/>
        <v>5.5527836863855326E-4</v>
      </c>
      <c r="S204" s="1">
        <f t="shared" si="35"/>
        <v>4.913953185082772E-4</v>
      </c>
      <c r="T204" s="1">
        <f t="shared" si="36"/>
        <v>2.6389676579536371E-4</v>
      </c>
      <c r="U204" s="1">
        <f t="shared" si="37"/>
        <v>2.8930590157238317E-4</v>
      </c>
      <c r="V204" s="1">
        <f t="shared" si="38"/>
        <v>2.6201795922988576E-4</v>
      </c>
      <c r="W204" s="1">
        <f t="shared" si="39"/>
        <v>4.3886865175328521E-4</v>
      </c>
    </row>
    <row r="205" spans="1:23" x14ac:dyDescent="0.25">
      <c r="A205" s="1">
        <v>25.125</v>
      </c>
      <c r="B205" s="1">
        <f>STDEV('ID-11'!B212,'ID-13'!B212,'ID-14'!B212,'ID-15'!B212,'ID-24'!B212,'ID-26'!B212,'ID-29'!B212,'ID-30'!B212,'ID-32'!B212,'ID-33'!B212,'ID-34'!B212,'ID-37'!B212,'ID-38'!B212,'ID-39'!B212,'ID-40'!B212,'ID-44'!B212,'ID-45'!B212,'ID-53'!B212,'ID-57'!B212,'ID-59'!B212,'ID-70'!B212,'ID-71'!B212)</f>
        <v>1.2976964854651574</v>
      </c>
      <c r="C205" s="1">
        <f>STDEV('ID-08'!B212,'ID-09'!B212,'ID-11'!C212,'ID-14'!C212,'ID-18'!B212,'ID-24'!C212,'ID-26'!C212,'ID-29'!C212,'ID-30'!C212,'ID-34'!C212,'ID-36'!B212,'ID-38'!C212,'ID-39'!C212,'ID-40'!C212,'ID-44'!C212,'ID-45'!C212,'ID-57'!C212,'ID-59'!C212)</f>
        <v>0.76352205600708989</v>
      </c>
      <c r="D205" s="1">
        <f>STDEV('ID-13'!C212,'ID-14'!D212,'ID-15'!C212,'ID-16'!B212,'ID-18'!C212,'ID-26'!D212,'ID-29'!D212,'ID-30'!D212,'ID-33'!C212,'ID-34'!D212,'ID-36'!C212,'ID-37'!C212,'ID-38'!D212,'ID-39'!D212,'ID-40'!D212,'ID-45'!D212,'ID-59'!D212,'ID-71'!C212)</f>
        <v>1.3918505405714769</v>
      </c>
      <c r="E205" s="1">
        <f>STDEV('ID-03'!B212,'ID-09'!C212,'ID-13'!D212,'ID-15'!D212,'ID-16'!C212,'ID-18'!D212,'ID-24'!D212,'ID-29'!E212,'ID-30'!E212,'ID-33'!D212,'ID-34'!E212,'ID-36'!D212,'ID-38'!E212,'ID-39'!E212,'ID-40'!E212,'ID-44'!D212,'ID-45'!E212,'ID-57'!D212,'ID-70'!C212,'ID-71'!D212)</f>
        <v>1.7694094070034283</v>
      </c>
      <c r="F205" s="1">
        <f>STDEV('ID-01'!B212,'ID-02'!B212,'ID-03'!C212,'ID-06'!B212,'ID-08'!C212,'ID-09'!D212,'ID-12'!B212,'ID-16'!D212,'ID-18'!E212,'ID-24'!E212,'ID-29'!F212,'ID-33'!E212,'ID-34'!F212,'ID-36'!E212,'ID-38'!F212,'ID-39'!F212,'ID-40'!F212,'ID-45'!F212,'ID-53'!C212,'ID-54'!B212,'ID-57'!E212,'ID-71'!E212)</f>
        <v>3.2846111713072639</v>
      </c>
      <c r="G205" s="1">
        <f>STDEV('ID-01'!C212,'ID-02'!C212,'ID-03'!D212,'ID-07'!B212,'ID-08'!D212,'ID-11'!D212,'ID-18'!F212,'ID-24'!F212,'ID-29'!G212,'ID-31'!B212,'ID-33'!F212,'ID-34'!G212,'ID-36'!F212,'ID-39'!G212,'ID-40'!G212,'ID-44'!E212,'ID-45'!G212,'ID-50'!B212,'ID-53'!D212,'ID-54'!C212,'ID-57'!F212,'ID-59'!E212,'ID-70'!D212,'ID-71'!F212)</f>
        <v>2.9425751707303531</v>
      </c>
      <c r="H205" s="1">
        <f>STDEV('ID-03'!E212,'ID-11'!E212,'ID-13'!E212,'ID-15'!E212,'ID-16'!E212,'ID-18'!G212,'ID-24'!G212,'ID-29'!H212,'ID-30'!F212,'ID-31'!C212,'ID-33'!G212,'ID-34'!H212,'ID-40'!H212,'ID-44'!F212,'ID-45'!H212,'ID-54'!D212,'ID-57'!G212,'ID-59'!F212,'ID-70'!E212,'ID-71'!G212)</f>
        <v>1.5699300683827278</v>
      </c>
      <c r="I205" s="1">
        <f>STDEV('ID-12'!C212,'ID-18'!H212,'ID-24'!H212,'ID-29'!I212,'ID-40'!I212,'ID-44'!G212,'ID-45'!I212,'ID-59'!G212)</f>
        <v>1.7018320175034469</v>
      </c>
      <c r="J205" s="1">
        <f>STDEV('ID-31'!D212,'ID-40'!J212,'ID-44'!H212,'ID-45'!J212,'ID-57'!H212)</f>
        <v>1.5828849399676608</v>
      </c>
      <c r="K205" s="1">
        <f>STDEV('ID-26'!E212,'ID-31'!E212,'ID-34'!I212,'ID-36'!G212,'ID-40'!K212,'ID-44'!I212,'ID-57'!I212)</f>
        <v>2.6560787733471707</v>
      </c>
      <c r="M205" s="1">
        <v>25.125</v>
      </c>
      <c r="N205" s="70">
        <f t="shared" si="30"/>
        <v>2.1619623447849523E-4</v>
      </c>
      <c r="O205" s="1">
        <f t="shared" si="31"/>
        <v>1.2720277453078118E-4</v>
      </c>
      <c r="P205" s="1">
        <f t="shared" si="32"/>
        <v>2.3188230005920807E-4</v>
      </c>
      <c r="Q205" s="1">
        <f t="shared" si="33"/>
        <v>2.9478360720677115E-4</v>
      </c>
      <c r="R205" s="1">
        <f t="shared" si="34"/>
        <v>5.4721622113979018E-4</v>
      </c>
      <c r="S205" s="1">
        <f t="shared" si="35"/>
        <v>4.9023302344367687E-4</v>
      </c>
      <c r="T205" s="1">
        <f t="shared" si="36"/>
        <v>2.6155034939256245E-4</v>
      </c>
      <c r="U205" s="1">
        <f t="shared" si="37"/>
        <v>2.8352521411607428E-4</v>
      </c>
      <c r="V205" s="1">
        <f t="shared" si="38"/>
        <v>2.6370863099861228E-4</v>
      </c>
      <c r="W205" s="1">
        <f t="shared" si="39"/>
        <v>4.4250272363963866E-4</v>
      </c>
    </row>
    <row r="206" spans="1:23" x14ac:dyDescent="0.25">
      <c r="A206" s="1">
        <v>25.25</v>
      </c>
      <c r="B206" s="1">
        <f>STDEV('ID-11'!B213,'ID-13'!B213,'ID-14'!B213,'ID-15'!B213,'ID-24'!B213,'ID-26'!B213,'ID-29'!B213,'ID-30'!B213,'ID-32'!B213,'ID-33'!B213,'ID-34'!B213,'ID-37'!B213,'ID-38'!B213,'ID-39'!B213,'ID-40'!B213,'ID-44'!B213,'ID-45'!B213,'ID-53'!B213,'ID-57'!B213,'ID-59'!B213,'ID-70'!B213,'ID-71'!B213)</f>
        <v>1.3190358578764783</v>
      </c>
      <c r="C206" s="1">
        <f>STDEV('ID-08'!B213,'ID-09'!B213,'ID-11'!C213,'ID-14'!C213,'ID-18'!B213,'ID-24'!C213,'ID-26'!C213,'ID-29'!C213,'ID-30'!C213,'ID-34'!C213,'ID-36'!B213,'ID-38'!C213,'ID-39'!C213,'ID-40'!C213,'ID-44'!C213,'ID-45'!C213,'ID-57'!C213,'ID-59'!C213)</f>
        <v>0.76629474928083863</v>
      </c>
      <c r="D206" s="1">
        <f>STDEV('ID-13'!C213,'ID-14'!D213,'ID-15'!C213,'ID-16'!B213,'ID-18'!C213,'ID-26'!D213,'ID-29'!D213,'ID-30'!D213,'ID-33'!C213,'ID-34'!D213,'ID-36'!C213,'ID-37'!C213,'ID-38'!D213,'ID-39'!D213,'ID-40'!D213,'ID-45'!D213,'ID-59'!D213,'ID-71'!C213)</f>
        <v>1.3904642819317841</v>
      </c>
      <c r="E206" s="1">
        <f>STDEV('ID-03'!B213,'ID-09'!C213,'ID-13'!D213,'ID-15'!D213,'ID-16'!C213,'ID-18'!D213,'ID-24'!D213,'ID-29'!E213,'ID-30'!E213,'ID-33'!D213,'ID-34'!E213,'ID-36'!D213,'ID-38'!E213,'ID-39'!E213,'ID-40'!E213,'ID-44'!D213,'ID-45'!E213,'ID-57'!D213,'ID-70'!C213,'ID-71'!D213)</f>
        <v>1.765098466931365</v>
      </c>
      <c r="F206" s="1">
        <f>STDEV('ID-01'!B213,'ID-02'!B213,'ID-03'!C213,'ID-06'!B213,'ID-08'!C213,'ID-09'!D213,'ID-12'!B213,'ID-16'!D213,'ID-18'!E213,'ID-24'!E213,'ID-29'!F213,'ID-33'!E213,'ID-34'!F213,'ID-36'!E213,'ID-38'!F213,'ID-39'!F213,'ID-40'!F213,'ID-45'!F213,'ID-53'!C213,'ID-54'!B213,'ID-57'!E213,'ID-71'!E213)</f>
        <v>3.1987467611610843</v>
      </c>
      <c r="G206" s="1">
        <f>STDEV('ID-01'!C213,'ID-02'!C213,'ID-03'!D213,'ID-07'!B213,'ID-08'!D213,'ID-11'!D213,'ID-18'!F213,'ID-24'!F213,'ID-29'!G213,'ID-31'!B213,'ID-33'!F213,'ID-34'!G213,'ID-36'!F213,'ID-39'!G213,'ID-40'!G213,'ID-44'!E213,'ID-45'!G213,'ID-50'!B213,'ID-53'!D213,'ID-54'!C213,'ID-57'!F213,'ID-59'!E213,'ID-70'!D213,'ID-71'!F213)</f>
        <v>2.9405114909609735</v>
      </c>
      <c r="H206" s="1">
        <f>STDEV('ID-03'!E213,'ID-11'!E213,'ID-13'!E213,'ID-15'!E213,'ID-16'!E213,'ID-18'!G213,'ID-24'!G213,'ID-29'!H213,'ID-30'!F213,'ID-31'!C213,'ID-33'!G213,'ID-34'!H213,'ID-40'!H213,'ID-44'!F213,'ID-45'!H213,'ID-54'!D213,'ID-57'!G213,'ID-59'!F213,'ID-70'!E213,'ID-71'!G213)</f>
        <v>1.5597008429009647</v>
      </c>
      <c r="I206" s="1">
        <f>STDEV('ID-12'!C213,'ID-18'!H213,'ID-24'!H213,'ID-29'!I213,'ID-40'!I213,'ID-44'!G213,'ID-45'!I213,'ID-59'!G213)</f>
        <v>1.6668432487145459</v>
      </c>
      <c r="J206" s="1">
        <f>STDEV('ID-31'!D213,'ID-40'!J213,'ID-44'!H213,'ID-45'!J213,'ID-57'!H213)</f>
        <v>1.608981867370469</v>
      </c>
      <c r="K206" s="1">
        <f>STDEV('ID-26'!E213,'ID-31'!E213,'ID-34'!I213,'ID-36'!G213,'ID-40'!K213,'ID-44'!I213,'ID-57'!I213)</f>
        <v>2.568743623195779</v>
      </c>
      <c r="M206" s="1">
        <v>25.25</v>
      </c>
      <c r="N206" s="70">
        <f t="shared" si="30"/>
        <v>2.197513739222213E-4</v>
      </c>
      <c r="O206" s="1">
        <f t="shared" si="31"/>
        <v>1.2766470523018771E-4</v>
      </c>
      <c r="P206" s="1">
        <f t="shared" si="32"/>
        <v>2.3165134936983524E-4</v>
      </c>
      <c r="Q206" s="1">
        <f t="shared" si="33"/>
        <v>2.9406540459076544E-4</v>
      </c>
      <c r="R206" s="1">
        <f t="shared" si="34"/>
        <v>5.3291121040943668E-4</v>
      </c>
      <c r="S206" s="1">
        <f t="shared" si="35"/>
        <v>4.8988921439409826E-4</v>
      </c>
      <c r="T206" s="1">
        <f t="shared" si="36"/>
        <v>2.5984616042730072E-4</v>
      </c>
      <c r="U206" s="1">
        <f t="shared" si="37"/>
        <v>2.7769608523584336E-4</v>
      </c>
      <c r="V206" s="1">
        <f t="shared" si="38"/>
        <v>2.6805637910392015E-4</v>
      </c>
      <c r="W206" s="1">
        <f t="shared" si="39"/>
        <v>4.2795268762441682E-4</v>
      </c>
    </row>
    <row r="207" spans="1:23" x14ac:dyDescent="0.25">
      <c r="A207" s="1">
        <v>25.375</v>
      </c>
      <c r="B207" s="1">
        <f>STDEV('ID-11'!B214,'ID-13'!B214,'ID-14'!B214,'ID-15'!B214,'ID-24'!B214,'ID-26'!B214,'ID-29'!B214,'ID-30'!B214,'ID-32'!B214,'ID-33'!B214,'ID-34'!B214,'ID-37'!B214,'ID-38'!B214,'ID-39'!B214,'ID-40'!B214,'ID-44'!B214,'ID-45'!B214,'ID-53'!B214,'ID-57'!B214,'ID-59'!B214,'ID-70'!B214,'ID-71'!B214)</f>
        <v>1.3257494872167082</v>
      </c>
      <c r="C207" s="1">
        <f>STDEV('ID-08'!B214,'ID-09'!B214,'ID-11'!C214,'ID-14'!C214,'ID-18'!B214,'ID-24'!C214,'ID-26'!C214,'ID-29'!C214,'ID-30'!C214,'ID-34'!C214,'ID-36'!B214,'ID-38'!C214,'ID-39'!C214,'ID-40'!C214,'ID-44'!C214,'ID-45'!C214,'ID-57'!C214,'ID-59'!C214)</f>
        <v>0.77175122045278921</v>
      </c>
      <c r="D207" s="1">
        <f>STDEV('ID-13'!C214,'ID-14'!D214,'ID-15'!C214,'ID-16'!B214,'ID-18'!C214,'ID-26'!D214,'ID-29'!D214,'ID-30'!D214,'ID-33'!C214,'ID-34'!D214,'ID-36'!C214,'ID-37'!C214,'ID-38'!D214,'ID-39'!D214,'ID-40'!D214,'ID-45'!D214,'ID-59'!D214,'ID-71'!C214)</f>
        <v>1.3740304205678784</v>
      </c>
      <c r="E207" s="1">
        <f>STDEV('ID-03'!B214,'ID-09'!C214,'ID-13'!D214,'ID-15'!D214,'ID-16'!C214,'ID-18'!D214,'ID-24'!D214,'ID-29'!E214,'ID-30'!E214,'ID-33'!D214,'ID-34'!E214,'ID-36'!D214,'ID-38'!E214,'ID-39'!E214,'ID-40'!E214,'ID-44'!D214,'ID-45'!E214,'ID-57'!D214,'ID-70'!C214,'ID-71'!D214)</f>
        <v>1.7861661665578437</v>
      </c>
      <c r="F207" s="1">
        <f>STDEV('ID-01'!B214,'ID-02'!B214,'ID-03'!C214,'ID-06'!B214,'ID-08'!C214,'ID-09'!D214,'ID-12'!B214,'ID-16'!D214,'ID-18'!E214,'ID-24'!E214,'ID-29'!F214,'ID-33'!E214,'ID-34'!F214,'ID-36'!E214,'ID-38'!F214,'ID-39'!F214,'ID-40'!F214,'ID-45'!F214,'ID-53'!C214,'ID-54'!B214,'ID-57'!E214,'ID-71'!E214)</f>
        <v>3.090316319091972</v>
      </c>
      <c r="G207" s="1">
        <f>STDEV('ID-01'!C214,'ID-02'!C214,'ID-03'!D214,'ID-07'!B214,'ID-08'!D214,'ID-11'!D214,'ID-18'!F214,'ID-24'!F214,'ID-29'!G214,'ID-31'!B214,'ID-33'!F214,'ID-34'!G214,'ID-36'!F214,'ID-39'!G214,'ID-40'!G214,'ID-44'!E214,'ID-45'!G214,'ID-50'!B214,'ID-53'!D214,'ID-54'!C214,'ID-57'!F214,'ID-59'!E214,'ID-70'!D214,'ID-71'!F214)</f>
        <v>2.9483629431093674</v>
      </c>
      <c r="H207" s="1">
        <f>STDEV('ID-03'!E214,'ID-11'!E214,'ID-13'!E214,'ID-15'!E214,'ID-16'!E214,'ID-18'!G214,'ID-24'!G214,'ID-29'!H214,'ID-30'!F214,'ID-31'!C214,'ID-33'!G214,'ID-34'!H214,'ID-40'!H214,'ID-44'!F214,'ID-45'!H214,'ID-54'!D214,'ID-57'!G214,'ID-59'!F214,'ID-70'!E214,'ID-71'!G214)</f>
        <v>1.543342204933172</v>
      </c>
      <c r="I207" s="1">
        <f>STDEV('ID-12'!C214,'ID-18'!H214,'ID-24'!H214,'ID-29'!I214,'ID-40'!I214,'ID-44'!G214,'ID-45'!I214,'ID-59'!G214)</f>
        <v>1.70137723180753</v>
      </c>
      <c r="J207" s="1">
        <f>STDEV('ID-31'!D214,'ID-40'!J214,'ID-44'!H214,'ID-45'!J214,'ID-57'!H214)</f>
        <v>1.5959279432578637</v>
      </c>
      <c r="K207" s="1">
        <f>STDEV('ID-26'!E214,'ID-31'!E214,'ID-34'!I214,'ID-36'!G214,'ID-40'!K214,'ID-44'!I214,'ID-57'!I214)</f>
        <v>2.5662465615436125</v>
      </c>
      <c r="M207" s="1">
        <v>25.375</v>
      </c>
      <c r="N207" s="70">
        <f t="shared" si="30"/>
        <v>2.2086986457030359E-4</v>
      </c>
      <c r="O207" s="1">
        <f t="shared" si="31"/>
        <v>1.2857375332743468E-4</v>
      </c>
      <c r="P207" s="1">
        <f t="shared" si="32"/>
        <v>2.2891346806660855E-4</v>
      </c>
      <c r="Q207" s="1">
        <f t="shared" si="33"/>
        <v>2.9757528334853675E-4</v>
      </c>
      <c r="R207" s="1">
        <f t="shared" si="34"/>
        <v>5.1484669876072258E-4</v>
      </c>
      <c r="S207" s="1">
        <f t="shared" si="35"/>
        <v>4.9119726632202061E-4</v>
      </c>
      <c r="T207" s="1">
        <f t="shared" si="36"/>
        <v>2.5712081134186647E-4</v>
      </c>
      <c r="U207" s="1">
        <f t="shared" si="37"/>
        <v>2.834494468191345E-4</v>
      </c>
      <c r="V207" s="1">
        <f t="shared" si="38"/>
        <v>2.658815953467601E-4</v>
      </c>
      <c r="W207" s="1">
        <f t="shared" si="39"/>
        <v>4.2753667715316585E-4</v>
      </c>
    </row>
    <row r="208" spans="1:23" x14ac:dyDescent="0.25">
      <c r="A208" s="1">
        <v>25.5</v>
      </c>
      <c r="B208" s="1">
        <f>STDEV('ID-11'!B215,'ID-13'!B215,'ID-14'!B215,'ID-15'!B215,'ID-24'!B215,'ID-26'!B215,'ID-29'!B215,'ID-30'!B215,'ID-32'!B215,'ID-33'!B215,'ID-34'!B215,'ID-37'!B215,'ID-38'!B215,'ID-39'!B215,'ID-40'!B215,'ID-44'!B215,'ID-45'!B215,'ID-53'!B215,'ID-57'!B215,'ID-59'!B215,'ID-70'!B215,'ID-71'!B215)</f>
        <v>1.3327313617006791</v>
      </c>
      <c r="C208" s="1">
        <f>STDEV('ID-08'!B215,'ID-09'!B215,'ID-11'!C215,'ID-14'!C215,'ID-18'!B215,'ID-24'!C215,'ID-26'!C215,'ID-29'!C215,'ID-30'!C215,'ID-34'!C215,'ID-36'!B215,'ID-38'!C215,'ID-39'!C215,'ID-40'!C215,'ID-44'!C215,'ID-45'!C215,'ID-57'!C215,'ID-59'!C215)</f>
        <v>0.78475467892030237</v>
      </c>
      <c r="D208" s="1">
        <f>STDEV('ID-13'!C215,'ID-14'!D215,'ID-15'!C215,'ID-16'!B215,'ID-18'!C215,'ID-26'!D215,'ID-29'!D215,'ID-30'!D215,'ID-33'!C215,'ID-34'!D215,'ID-36'!C215,'ID-37'!C215,'ID-38'!D215,'ID-39'!D215,'ID-40'!D215,'ID-45'!D215,'ID-59'!D215,'ID-71'!C215)</f>
        <v>1.3697131037619814</v>
      </c>
      <c r="E208" s="1">
        <f>STDEV('ID-03'!B215,'ID-09'!C215,'ID-13'!D215,'ID-15'!D215,'ID-16'!C215,'ID-18'!D215,'ID-24'!D215,'ID-29'!E215,'ID-30'!E215,'ID-33'!D215,'ID-34'!E215,'ID-36'!D215,'ID-38'!E215,'ID-39'!E215,'ID-40'!E215,'ID-44'!D215,'ID-45'!E215,'ID-57'!D215,'ID-70'!C215,'ID-71'!D215)</f>
        <v>1.8123759717930097</v>
      </c>
      <c r="F208" s="1">
        <f>STDEV('ID-01'!B215,'ID-02'!B215,'ID-03'!C215,'ID-06'!B215,'ID-08'!C215,'ID-09'!D215,'ID-12'!B215,'ID-16'!D215,'ID-18'!E215,'ID-24'!E215,'ID-29'!F215,'ID-33'!E215,'ID-34'!F215,'ID-36'!E215,'ID-38'!F215,'ID-39'!F215,'ID-40'!F215,'ID-45'!F215,'ID-53'!C215,'ID-54'!B215,'ID-57'!E215,'ID-71'!E215)</f>
        <v>3.0899323846324362</v>
      </c>
      <c r="G208" s="1">
        <f>STDEV('ID-01'!C215,'ID-02'!C215,'ID-03'!D215,'ID-07'!B215,'ID-08'!D215,'ID-11'!D215,'ID-18'!F215,'ID-24'!F215,'ID-29'!G215,'ID-31'!B215,'ID-33'!F215,'ID-34'!G215,'ID-36'!F215,'ID-39'!G215,'ID-40'!G215,'ID-44'!E215,'ID-45'!G215,'ID-50'!B215,'ID-53'!D215,'ID-54'!C215,'ID-57'!F215,'ID-59'!E215,'ID-70'!D215,'ID-71'!F215)</f>
        <v>2.9501505702191877</v>
      </c>
      <c r="H208" s="1">
        <f>STDEV('ID-03'!E215,'ID-11'!E215,'ID-13'!E215,'ID-15'!E215,'ID-16'!E215,'ID-18'!G215,'ID-24'!G215,'ID-29'!H215,'ID-30'!F215,'ID-31'!C215,'ID-33'!G215,'ID-34'!H215,'ID-40'!H215,'ID-44'!F215,'ID-45'!H215,'ID-54'!D215,'ID-57'!G215,'ID-59'!F215,'ID-70'!E215,'ID-71'!G215)</f>
        <v>1.5350924105943895</v>
      </c>
      <c r="I208" s="1">
        <f>STDEV('ID-12'!C215,'ID-18'!H215,'ID-24'!H215,'ID-29'!I215,'ID-40'!I215,'ID-44'!G215,'ID-45'!I215,'ID-59'!G215)</f>
        <v>1.682200523352021</v>
      </c>
      <c r="J208" s="1">
        <f>STDEV('ID-31'!D215,'ID-40'!J215,'ID-44'!H215,'ID-45'!J215,'ID-57'!H215)</f>
        <v>1.5972329443214428</v>
      </c>
      <c r="K208" s="1">
        <f>STDEV('ID-26'!E215,'ID-31'!E215,'ID-34'!I215,'ID-36'!G215,'ID-40'!K215,'ID-44'!I215,'ID-57'!I215)</f>
        <v>2.5753377600981864</v>
      </c>
      <c r="M208" s="1">
        <v>25.5</v>
      </c>
      <c r="N208" s="70">
        <f t="shared" si="30"/>
        <v>2.2203304485933316E-4</v>
      </c>
      <c r="O208" s="1">
        <f t="shared" si="31"/>
        <v>1.3074012950812239E-4</v>
      </c>
      <c r="P208" s="1">
        <f t="shared" si="32"/>
        <v>2.2819420308674613E-4</v>
      </c>
      <c r="Q208" s="1">
        <f t="shared" si="33"/>
        <v>3.0194183690071541E-4</v>
      </c>
      <c r="R208" s="1">
        <f t="shared" si="34"/>
        <v>5.1478273527976392E-4</v>
      </c>
      <c r="S208" s="1">
        <f t="shared" si="35"/>
        <v>4.9149508499851668E-4</v>
      </c>
      <c r="T208" s="1">
        <f t="shared" si="36"/>
        <v>2.557463956050253E-4</v>
      </c>
      <c r="U208" s="1">
        <f t="shared" si="37"/>
        <v>2.802546071904467E-4</v>
      </c>
      <c r="V208" s="1">
        <f t="shared" si="38"/>
        <v>2.6609900852395238E-4</v>
      </c>
      <c r="W208" s="1">
        <f t="shared" si="39"/>
        <v>4.2905127083235791E-4</v>
      </c>
    </row>
    <row r="209" spans="1:23" x14ac:dyDescent="0.25">
      <c r="A209" s="1">
        <v>25.625</v>
      </c>
      <c r="B209" s="1">
        <f>STDEV('ID-11'!B216,'ID-13'!B216,'ID-14'!B216,'ID-15'!B216,'ID-24'!B216,'ID-26'!B216,'ID-29'!B216,'ID-30'!B216,'ID-32'!B216,'ID-33'!B216,'ID-34'!B216,'ID-37'!B216,'ID-38'!B216,'ID-39'!B216,'ID-40'!B216,'ID-44'!B216,'ID-45'!B216,'ID-53'!B216,'ID-57'!B216,'ID-59'!B216,'ID-70'!B216,'ID-71'!B216)</f>
        <v>1.3344312992664178</v>
      </c>
      <c r="C209" s="1">
        <f>STDEV('ID-08'!B216,'ID-09'!B216,'ID-11'!C216,'ID-14'!C216,'ID-18'!B216,'ID-24'!C216,'ID-26'!C216,'ID-29'!C216,'ID-30'!C216,'ID-34'!C216,'ID-36'!B216,'ID-38'!C216,'ID-39'!C216,'ID-40'!C216,'ID-44'!C216,'ID-45'!C216,'ID-57'!C216,'ID-59'!C216)</f>
        <v>0.76468922779988058</v>
      </c>
      <c r="D209" s="1">
        <f>STDEV('ID-13'!C216,'ID-14'!D216,'ID-15'!C216,'ID-16'!B216,'ID-18'!C216,'ID-26'!D216,'ID-29'!D216,'ID-30'!D216,'ID-33'!C216,'ID-34'!D216,'ID-36'!C216,'ID-37'!C216,'ID-38'!D216,'ID-39'!D216,'ID-40'!D216,'ID-45'!D216,'ID-59'!D216,'ID-71'!C216)</f>
        <v>1.3731689234215858</v>
      </c>
      <c r="E209" s="1">
        <f>STDEV('ID-03'!B216,'ID-09'!C216,'ID-13'!D216,'ID-15'!D216,'ID-16'!C216,'ID-18'!D216,'ID-24'!D216,'ID-29'!E216,'ID-30'!E216,'ID-33'!D216,'ID-34'!E216,'ID-36'!D216,'ID-38'!E216,'ID-39'!E216,'ID-40'!E216,'ID-44'!D216,'ID-45'!E216,'ID-57'!D216,'ID-70'!C216,'ID-71'!D216)</f>
        <v>1.8132603336043895</v>
      </c>
      <c r="F209" s="1">
        <f>STDEV('ID-01'!B216,'ID-02'!B216,'ID-03'!C216,'ID-06'!B216,'ID-08'!C216,'ID-09'!D216,'ID-12'!B216,'ID-16'!D216,'ID-18'!E216,'ID-24'!E216,'ID-29'!F216,'ID-33'!E216,'ID-34'!F216,'ID-36'!E216,'ID-38'!F216,'ID-39'!F216,'ID-40'!F216,'ID-45'!F216,'ID-53'!C216,'ID-54'!B216,'ID-57'!E216,'ID-71'!E216)</f>
        <v>3.059221845291229</v>
      </c>
      <c r="G209" s="1">
        <f>STDEV('ID-01'!C216,'ID-02'!C216,'ID-03'!D216,'ID-07'!B216,'ID-08'!D216,'ID-11'!D216,'ID-18'!F216,'ID-24'!F216,'ID-29'!G216,'ID-31'!B216,'ID-33'!F216,'ID-34'!G216,'ID-36'!F216,'ID-39'!G216,'ID-40'!G216,'ID-44'!E216,'ID-45'!G216,'ID-50'!B216,'ID-53'!D216,'ID-54'!C216,'ID-57'!F216,'ID-59'!E216,'ID-70'!D216,'ID-71'!F216)</f>
        <v>2.9846680916644699</v>
      </c>
      <c r="H209" s="1">
        <f>STDEV('ID-03'!E216,'ID-11'!E216,'ID-13'!E216,'ID-15'!E216,'ID-16'!E216,'ID-18'!G216,'ID-24'!G216,'ID-29'!H216,'ID-30'!F216,'ID-31'!C216,'ID-33'!G216,'ID-34'!H216,'ID-40'!H216,'ID-44'!F216,'ID-45'!H216,'ID-54'!D216,'ID-57'!G216,'ID-59'!F216,'ID-70'!E216,'ID-71'!G216)</f>
        <v>1.5228599882809566</v>
      </c>
      <c r="I209" s="1">
        <f>STDEV('ID-12'!C216,'ID-18'!H216,'ID-24'!H216,'ID-29'!I216,'ID-40'!I216,'ID-44'!G216,'ID-45'!I216,'ID-59'!G216)</f>
        <v>1.6960763353190504</v>
      </c>
      <c r="J209" s="1">
        <f>STDEV('ID-31'!D216,'ID-40'!J216,'ID-44'!H216,'ID-45'!J216,'ID-57'!H216)</f>
        <v>1.6251877259986491</v>
      </c>
      <c r="K209" s="1">
        <f>STDEV('ID-26'!E216,'ID-31'!E216,'ID-34'!I216,'ID-36'!G216,'ID-40'!K216,'ID-44'!I216,'ID-57'!I216)</f>
        <v>2.5558359906599448</v>
      </c>
      <c r="M209" s="1">
        <v>25.625</v>
      </c>
      <c r="N209" s="70">
        <f t="shared" si="30"/>
        <v>2.2231625445778521E-4</v>
      </c>
      <c r="O209" s="1">
        <f t="shared" si="31"/>
        <v>1.2739722535146011E-4</v>
      </c>
      <c r="P209" s="1">
        <f t="shared" si="32"/>
        <v>2.2876994264203621E-4</v>
      </c>
      <c r="Q209" s="1">
        <f t="shared" si="33"/>
        <v>3.0208917157849134E-4</v>
      </c>
      <c r="R209" s="1">
        <f t="shared" si="34"/>
        <v>5.0966635942551874E-4</v>
      </c>
      <c r="S209" s="1">
        <f t="shared" si="35"/>
        <v>4.9724570407130072E-4</v>
      </c>
      <c r="T209" s="1">
        <f t="shared" si="36"/>
        <v>2.5370847404760738E-4</v>
      </c>
      <c r="U209" s="1">
        <f t="shared" si="37"/>
        <v>2.8256631746415381E-4</v>
      </c>
      <c r="V209" s="1">
        <f t="shared" si="38"/>
        <v>2.7075627515137497E-4</v>
      </c>
      <c r="W209" s="1">
        <f t="shared" si="39"/>
        <v>4.2580227604394684E-4</v>
      </c>
    </row>
    <row r="210" spans="1:23" x14ac:dyDescent="0.25">
      <c r="A210" s="1">
        <v>25.75</v>
      </c>
      <c r="B210" s="1">
        <f>STDEV('ID-11'!B217,'ID-13'!B217,'ID-14'!B217,'ID-15'!B217,'ID-24'!B217,'ID-26'!B217,'ID-29'!B217,'ID-30'!B217,'ID-32'!B217,'ID-33'!B217,'ID-34'!B217,'ID-37'!B217,'ID-38'!B217,'ID-39'!B217,'ID-40'!B217,'ID-44'!B217,'ID-45'!B217,'ID-53'!B217,'ID-57'!B217,'ID-59'!B217,'ID-70'!B217,'ID-71'!B217)</f>
        <v>1.3357198416936684</v>
      </c>
      <c r="C210" s="1">
        <f>STDEV('ID-08'!B217,'ID-09'!B217,'ID-11'!C217,'ID-14'!C217,'ID-18'!B217,'ID-24'!C217,'ID-26'!C217,'ID-29'!C217,'ID-30'!C217,'ID-34'!C217,'ID-36'!B217,'ID-38'!C217,'ID-39'!C217,'ID-40'!C217,'ID-44'!C217,'ID-45'!C217,'ID-57'!C217,'ID-59'!C217)</f>
        <v>0.76464430673961581</v>
      </c>
      <c r="D210" s="1">
        <f>STDEV('ID-13'!C217,'ID-14'!D217,'ID-15'!C217,'ID-16'!B217,'ID-18'!C217,'ID-26'!D217,'ID-29'!D217,'ID-30'!D217,'ID-33'!C217,'ID-34'!D217,'ID-36'!C217,'ID-37'!C217,'ID-38'!D217,'ID-39'!D217,'ID-40'!D217,'ID-45'!D217,'ID-59'!D217,'ID-71'!C217)</f>
        <v>1.3844274661181706</v>
      </c>
      <c r="E210" s="1">
        <f>STDEV('ID-03'!B217,'ID-09'!C217,'ID-13'!D217,'ID-15'!D217,'ID-16'!C217,'ID-18'!D217,'ID-24'!D217,'ID-29'!E217,'ID-30'!E217,'ID-33'!D217,'ID-34'!E217,'ID-36'!D217,'ID-38'!E217,'ID-39'!E217,'ID-40'!E217,'ID-44'!D217,'ID-45'!E217,'ID-57'!D217,'ID-70'!C217,'ID-71'!D217)</f>
        <v>1.794444170140741</v>
      </c>
      <c r="F210" s="1">
        <f>STDEV('ID-01'!B217,'ID-02'!B217,'ID-03'!C217,'ID-06'!B217,'ID-08'!C217,'ID-09'!D217,'ID-12'!B217,'ID-16'!D217,'ID-18'!E217,'ID-24'!E217,'ID-29'!F217,'ID-33'!E217,'ID-34'!F217,'ID-36'!E217,'ID-38'!F217,'ID-39'!F217,'ID-40'!F217,'ID-45'!F217,'ID-53'!C217,'ID-54'!B217,'ID-57'!E217,'ID-71'!E217)</f>
        <v>3.0191743609540631</v>
      </c>
      <c r="G210" s="1">
        <f>STDEV('ID-01'!C217,'ID-02'!C217,'ID-03'!D217,'ID-07'!B217,'ID-08'!D217,'ID-11'!D217,'ID-18'!F217,'ID-24'!F217,'ID-29'!G217,'ID-31'!B217,'ID-33'!F217,'ID-34'!G217,'ID-36'!F217,'ID-39'!G217,'ID-40'!G217,'ID-44'!E217,'ID-45'!G217,'ID-50'!B217,'ID-53'!D217,'ID-54'!C217,'ID-57'!F217,'ID-59'!E217,'ID-70'!D217,'ID-71'!F217)</f>
        <v>3.0005010785776998</v>
      </c>
      <c r="H210" s="1">
        <f>STDEV('ID-03'!E217,'ID-11'!E217,'ID-13'!E217,'ID-15'!E217,'ID-16'!E217,'ID-18'!G217,'ID-24'!G217,'ID-29'!H217,'ID-30'!F217,'ID-31'!C217,'ID-33'!G217,'ID-34'!H217,'ID-40'!H217,'ID-44'!F217,'ID-45'!H217,'ID-54'!D217,'ID-57'!G217,'ID-59'!F217,'ID-70'!E217,'ID-71'!G217)</f>
        <v>1.5148529963092927</v>
      </c>
      <c r="I210" s="1">
        <f>STDEV('ID-12'!C217,'ID-18'!H217,'ID-24'!H217,'ID-29'!I217,'ID-40'!I217,'ID-44'!G217,'ID-45'!I217,'ID-59'!G217)</f>
        <v>1.718133813504481</v>
      </c>
      <c r="J210" s="1">
        <f>STDEV('ID-31'!D217,'ID-40'!J217,'ID-44'!H217,'ID-45'!J217,'ID-57'!H217)</f>
        <v>1.5794081200625614</v>
      </c>
      <c r="K210" s="1">
        <f>STDEV('ID-26'!E217,'ID-31'!E217,'ID-34'!I217,'ID-36'!G217,'ID-40'!K217,'ID-44'!I217,'ID-57'!I217)</f>
        <v>2.5573022155442322</v>
      </c>
      <c r="M210" s="1">
        <v>25.75</v>
      </c>
      <c r="N210" s="70">
        <f t="shared" si="30"/>
        <v>2.2253092562616518E-4</v>
      </c>
      <c r="O210" s="1">
        <f t="shared" si="31"/>
        <v>1.2738974150282E-4</v>
      </c>
      <c r="P210" s="1">
        <f t="shared" si="32"/>
        <v>2.3064561585528723E-4</v>
      </c>
      <c r="Q210" s="1">
        <f t="shared" si="33"/>
        <v>2.9895439874544745E-4</v>
      </c>
      <c r="R210" s="1">
        <f t="shared" si="34"/>
        <v>5.0299444853494691E-4</v>
      </c>
      <c r="S210" s="1">
        <f t="shared" si="35"/>
        <v>4.9988347969104482E-4</v>
      </c>
      <c r="T210" s="1">
        <f t="shared" si="36"/>
        <v>2.5237450918512818E-4</v>
      </c>
      <c r="U210" s="1">
        <f t="shared" si="37"/>
        <v>2.8624109332984658E-4</v>
      </c>
      <c r="V210" s="1">
        <f t="shared" si="38"/>
        <v>2.6312939280242272E-4</v>
      </c>
      <c r="W210" s="1">
        <f t="shared" si="39"/>
        <v>4.260465491096691E-4</v>
      </c>
    </row>
    <row r="211" spans="1:23" x14ac:dyDescent="0.25">
      <c r="A211" s="1">
        <v>25.875</v>
      </c>
      <c r="B211" s="1">
        <f>STDEV('ID-11'!B218,'ID-13'!B218,'ID-14'!B218,'ID-15'!B218,'ID-24'!B218,'ID-26'!B218,'ID-29'!B218,'ID-30'!B218,'ID-32'!B218,'ID-33'!B218,'ID-34'!B218,'ID-37'!B218,'ID-38'!B218,'ID-39'!B218,'ID-40'!B218,'ID-44'!B218,'ID-45'!B218,'ID-53'!B218,'ID-57'!B218,'ID-59'!B218,'ID-70'!B218,'ID-71'!B218)</f>
        <v>1.3334940553948891</v>
      </c>
      <c r="C211" s="1">
        <f>STDEV('ID-08'!B218,'ID-09'!B218,'ID-11'!C218,'ID-14'!C218,'ID-18'!B218,'ID-24'!C218,'ID-26'!C218,'ID-29'!C218,'ID-30'!C218,'ID-34'!C218,'ID-36'!B218,'ID-38'!C218,'ID-39'!C218,'ID-40'!C218,'ID-44'!C218,'ID-45'!C218,'ID-57'!C218,'ID-59'!C218)</f>
        <v>0.76690429533854876</v>
      </c>
      <c r="D211" s="1">
        <f>STDEV('ID-13'!C218,'ID-14'!D218,'ID-15'!C218,'ID-16'!B218,'ID-18'!C218,'ID-26'!D218,'ID-29'!D218,'ID-30'!D218,'ID-33'!C218,'ID-34'!D218,'ID-36'!C218,'ID-37'!C218,'ID-38'!D218,'ID-39'!D218,'ID-40'!D218,'ID-45'!D218,'ID-59'!D218,'ID-71'!C218)</f>
        <v>1.3822727067412952</v>
      </c>
      <c r="E211" s="1">
        <f>STDEV('ID-03'!B218,'ID-09'!C218,'ID-13'!D218,'ID-15'!D218,'ID-16'!C218,'ID-18'!D218,'ID-24'!D218,'ID-29'!E218,'ID-30'!E218,'ID-33'!D218,'ID-34'!E218,'ID-36'!D218,'ID-38'!E218,'ID-39'!E218,'ID-40'!E218,'ID-44'!D218,'ID-45'!E218,'ID-57'!D218,'ID-70'!C218,'ID-71'!D218)</f>
        <v>1.8040357381736012</v>
      </c>
      <c r="F211" s="1">
        <f>STDEV('ID-01'!B218,'ID-02'!B218,'ID-03'!C218,'ID-06'!B218,'ID-08'!C218,'ID-09'!D218,'ID-12'!B218,'ID-16'!D218,'ID-18'!E218,'ID-24'!E218,'ID-29'!F218,'ID-33'!E218,'ID-34'!F218,'ID-36'!E218,'ID-38'!F218,'ID-39'!F218,'ID-40'!F218,'ID-45'!F218,'ID-53'!C218,'ID-54'!B218,'ID-57'!E218,'ID-71'!E218)</f>
        <v>2.9953466995247413</v>
      </c>
      <c r="G211" s="1">
        <f>STDEV('ID-01'!C218,'ID-02'!C218,'ID-03'!D218,'ID-07'!B218,'ID-08'!D218,'ID-11'!D218,'ID-18'!F218,'ID-24'!F218,'ID-29'!G218,'ID-31'!B218,'ID-33'!F218,'ID-34'!G218,'ID-36'!F218,'ID-39'!G218,'ID-40'!G218,'ID-44'!E218,'ID-45'!G218,'ID-50'!B218,'ID-53'!D218,'ID-54'!C218,'ID-57'!F218,'ID-59'!E218,'ID-70'!D218,'ID-71'!F218)</f>
        <v>2.9954005118200429</v>
      </c>
      <c r="H211" s="1">
        <f>STDEV('ID-03'!E218,'ID-11'!E218,'ID-13'!E218,'ID-15'!E218,'ID-16'!E218,'ID-18'!G218,'ID-24'!G218,'ID-29'!H218,'ID-30'!F218,'ID-31'!C218,'ID-33'!G218,'ID-34'!H218,'ID-40'!H218,'ID-44'!F218,'ID-45'!H218,'ID-54'!D218,'ID-57'!G218,'ID-59'!F218,'ID-70'!E218,'ID-71'!G218)</f>
        <v>1.5040678964108487</v>
      </c>
      <c r="I211" s="1">
        <f>STDEV('ID-12'!C218,'ID-18'!H218,'ID-24'!H218,'ID-29'!I218,'ID-40'!I218,'ID-44'!G218,'ID-45'!I218,'ID-59'!G218)</f>
        <v>1.7355386340397616</v>
      </c>
      <c r="J211" s="1">
        <f>STDEV('ID-31'!D218,'ID-40'!J218,'ID-44'!H218,'ID-45'!J218,'ID-57'!H218)</f>
        <v>1.5740688296052048</v>
      </c>
      <c r="K211" s="1">
        <f>STDEV('ID-26'!E218,'ID-31'!E218,'ID-34'!I218,'ID-36'!G218,'ID-40'!K218,'ID-44'!I218,'ID-57'!I218)</f>
        <v>2.5771265072010676</v>
      </c>
      <c r="M211" s="1">
        <v>25.875</v>
      </c>
      <c r="N211" s="70">
        <f t="shared" si="30"/>
        <v>2.2216010962878852E-4</v>
      </c>
      <c r="O211" s="1">
        <f t="shared" si="31"/>
        <v>1.2776625560340224E-4</v>
      </c>
      <c r="P211" s="1">
        <f t="shared" si="32"/>
        <v>2.302866329430998E-4</v>
      </c>
      <c r="Q211" s="1">
        <f t="shared" si="33"/>
        <v>3.0055235397972199E-4</v>
      </c>
      <c r="R211" s="1">
        <f t="shared" si="34"/>
        <v>4.9902476014082196E-4</v>
      </c>
      <c r="S211" s="1">
        <f t="shared" si="35"/>
        <v>4.9903372526921921E-4</v>
      </c>
      <c r="T211" s="1">
        <f t="shared" si="36"/>
        <v>2.5057771154204743E-4</v>
      </c>
      <c r="U211" s="1">
        <f t="shared" si="37"/>
        <v>2.891407364310243E-4</v>
      </c>
      <c r="V211" s="1">
        <f t="shared" si="38"/>
        <v>2.6223986701222714E-4</v>
      </c>
      <c r="W211" s="1">
        <f t="shared" si="39"/>
        <v>4.2934927609969789E-4</v>
      </c>
    </row>
    <row r="212" spans="1:23" x14ac:dyDescent="0.25">
      <c r="A212" s="1">
        <v>26</v>
      </c>
      <c r="B212" s="1">
        <f>STDEV('ID-11'!B219,'ID-13'!B219,'ID-14'!B219,'ID-15'!B219,'ID-24'!B219,'ID-26'!B219,'ID-29'!B219,'ID-30'!B219,'ID-32'!B219,'ID-33'!B219,'ID-34'!B219,'ID-37'!B219,'ID-38'!B219,'ID-39'!B219,'ID-40'!B219,'ID-44'!B219,'ID-45'!B219,'ID-53'!B219,'ID-57'!B219,'ID-59'!B219,'ID-70'!B219,'ID-71'!B219)</f>
        <v>1.3369151439839491</v>
      </c>
      <c r="C212" s="1">
        <f>STDEV('ID-08'!B219,'ID-09'!B219,'ID-11'!C219,'ID-14'!C219,'ID-18'!B219,'ID-24'!C219,'ID-26'!C219,'ID-29'!C219,'ID-30'!C219,'ID-34'!C219,'ID-36'!B219,'ID-38'!C219,'ID-39'!C219,'ID-40'!C219,'ID-44'!C219,'ID-45'!C219,'ID-57'!C219,'ID-59'!C219)</f>
        <v>0.75407376055722952</v>
      </c>
      <c r="D212" s="1">
        <f>STDEV('ID-13'!C219,'ID-14'!D219,'ID-15'!C219,'ID-16'!B219,'ID-18'!C219,'ID-26'!D219,'ID-29'!D219,'ID-30'!D219,'ID-33'!C219,'ID-34'!D219,'ID-36'!C219,'ID-37'!C219,'ID-38'!D219,'ID-39'!D219,'ID-40'!D219,'ID-45'!D219,'ID-59'!D219,'ID-71'!C219)</f>
        <v>1.3679466207599447</v>
      </c>
      <c r="E212" s="1">
        <f>STDEV('ID-03'!B219,'ID-09'!C219,'ID-13'!D219,'ID-15'!D219,'ID-16'!C219,'ID-18'!D219,'ID-24'!D219,'ID-29'!E219,'ID-30'!E219,'ID-33'!D219,'ID-34'!E219,'ID-36'!D219,'ID-38'!E219,'ID-39'!E219,'ID-40'!E219,'ID-44'!D219,'ID-45'!E219,'ID-57'!D219,'ID-70'!C219,'ID-71'!D219)</f>
        <v>1.8906057992409917</v>
      </c>
      <c r="F212" s="1">
        <f>STDEV('ID-01'!B219,'ID-02'!B219,'ID-03'!C219,'ID-06'!B219,'ID-08'!C219,'ID-09'!D219,'ID-12'!B219,'ID-16'!D219,'ID-18'!E219,'ID-24'!E219,'ID-29'!F219,'ID-33'!E219,'ID-34'!F219,'ID-36'!E219,'ID-38'!F219,'ID-39'!F219,'ID-40'!F219,'ID-45'!F219,'ID-53'!C219,'ID-54'!B219,'ID-57'!E219,'ID-71'!E219)</f>
        <v>2.9877438674521239</v>
      </c>
      <c r="G212" s="1">
        <f>STDEV('ID-01'!C219,'ID-02'!C219,'ID-03'!D219,'ID-07'!B219,'ID-08'!D219,'ID-11'!D219,'ID-18'!F219,'ID-24'!F219,'ID-29'!G219,'ID-31'!B219,'ID-33'!F219,'ID-34'!G219,'ID-36'!F219,'ID-39'!G219,'ID-40'!G219,'ID-44'!E219,'ID-45'!G219,'ID-50'!B219,'ID-53'!D219,'ID-54'!C219,'ID-57'!F219,'ID-59'!E219,'ID-70'!D219,'ID-71'!F219)</f>
        <v>2.9966824243487764</v>
      </c>
      <c r="H212" s="1">
        <f>STDEV('ID-03'!E219,'ID-11'!E219,'ID-13'!E219,'ID-15'!E219,'ID-16'!E219,'ID-18'!G219,'ID-24'!G219,'ID-29'!H219,'ID-30'!F219,'ID-31'!C219,'ID-33'!G219,'ID-34'!H219,'ID-40'!H219,'ID-44'!F219,'ID-45'!H219,'ID-54'!D219,'ID-57'!G219,'ID-59'!F219,'ID-70'!E219,'ID-71'!G219)</f>
        <v>1.4971430326634028</v>
      </c>
      <c r="I212" s="1">
        <f>STDEV('ID-12'!C219,'ID-18'!H219,'ID-24'!H219,'ID-29'!I219,'ID-40'!I219,'ID-44'!G219,'ID-45'!I219,'ID-59'!G219)</f>
        <v>1.7227048176855069</v>
      </c>
      <c r="J212" s="1">
        <f>STDEV('ID-31'!D219,'ID-40'!J219,'ID-44'!H219,'ID-45'!J219,'ID-57'!H219)</f>
        <v>1.5412507675059461</v>
      </c>
      <c r="K212" s="1">
        <f>STDEV('ID-26'!E219,'ID-31'!E219,'ID-34'!I219,'ID-36'!G219,'ID-40'!K219,'ID-44'!I219,'ID-57'!I219)</f>
        <v>2.5533800483613973</v>
      </c>
      <c r="M212" s="1">
        <v>26</v>
      </c>
      <c r="N212" s="70">
        <f t="shared" si="30"/>
        <v>2.2273006298772593E-4</v>
      </c>
      <c r="O212" s="1">
        <f t="shared" si="31"/>
        <v>1.2562868850883444E-4</v>
      </c>
      <c r="P212" s="1">
        <f t="shared" si="32"/>
        <v>2.2789990701860681E-4</v>
      </c>
      <c r="Q212" s="1">
        <f t="shared" si="33"/>
        <v>3.1497492615354923E-4</v>
      </c>
      <c r="R212" s="1">
        <f t="shared" si="34"/>
        <v>4.9775812831752387E-4</v>
      </c>
      <c r="S212" s="1">
        <f t="shared" si="35"/>
        <v>4.9924729189650618E-4</v>
      </c>
      <c r="T212" s="1">
        <f t="shared" si="36"/>
        <v>2.4942402924172291E-4</v>
      </c>
      <c r="U212" s="1">
        <f t="shared" si="37"/>
        <v>2.8700262262640547E-4</v>
      </c>
      <c r="V212" s="1">
        <f t="shared" si="38"/>
        <v>2.5677237786649065E-4</v>
      </c>
      <c r="W212" s="1">
        <f t="shared" si="39"/>
        <v>4.2539311605700882E-4</v>
      </c>
    </row>
    <row r="213" spans="1:23" x14ac:dyDescent="0.25">
      <c r="A213" s="1">
        <v>26.125</v>
      </c>
      <c r="B213" s="1">
        <f>STDEV('ID-11'!B220,'ID-13'!B220,'ID-14'!B220,'ID-15'!B220,'ID-24'!B220,'ID-26'!B220,'ID-29'!B220,'ID-30'!B220,'ID-32'!B220,'ID-33'!B220,'ID-34'!B220,'ID-37'!B220,'ID-38'!B220,'ID-39'!B220,'ID-40'!B220,'ID-44'!B220,'ID-45'!B220,'ID-53'!B220,'ID-57'!B220,'ID-59'!B220,'ID-70'!B220,'ID-71'!B220)</f>
        <v>1.3270477293156271</v>
      </c>
      <c r="C213" s="1">
        <f>STDEV('ID-08'!B220,'ID-09'!B220,'ID-11'!C220,'ID-14'!C220,'ID-18'!B220,'ID-24'!C220,'ID-26'!C220,'ID-29'!C220,'ID-30'!C220,'ID-34'!C220,'ID-36'!B220,'ID-38'!C220,'ID-39'!C220,'ID-40'!C220,'ID-44'!C220,'ID-45'!C220,'ID-57'!C220,'ID-59'!C220)</f>
        <v>0.73750024560815663</v>
      </c>
      <c r="D213" s="1">
        <f>STDEV('ID-13'!C220,'ID-14'!D220,'ID-15'!C220,'ID-16'!B220,'ID-18'!C220,'ID-26'!D220,'ID-29'!D220,'ID-30'!D220,'ID-33'!C220,'ID-34'!D220,'ID-36'!C220,'ID-37'!C220,'ID-38'!D220,'ID-39'!D220,'ID-40'!D220,'ID-45'!D220,'ID-59'!D220,'ID-71'!C220)</f>
        <v>1.3941686522877412</v>
      </c>
      <c r="E213" s="1">
        <f>STDEV('ID-03'!B220,'ID-09'!C220,'ID-13'!D220,'ID-15'!D220,'ID-16'!C220,'ID-18'!D220,'ID-24'!D220,'ID-29'!E220,'ID-30'!E220,'ID-33'!D220,'ID-34'!E220,'ID-36'!D220,'ID-38'!E220,'ID-39'!E220,'ID-40'!E220,'ID-44'!D220,'ID-45'!E220,'ID-57'!D220,'ID-70'!C220,'ID-71'!D220)</f>
        <v>1.8896428193618098</v>
      </c>
      <c r="F213" s="1">
        <f>STDEV('ID-01'!B220,'ID-02'!B220,'ID-03'!C220,'ID-06'!B220,'ID-08'!C220,'ID-09'!D220,'ID-12'!B220,'ID-16'!D220,'ID-18'!E220,'ID-24'!E220,'ID-29'!F220,'ID-33'!E220,'ID-34'!F220,'ID-36'!E220,'ID-38'!F220,'ID-39'!F220,'ID-40'!F220,'ID-45'!F220,'ID-53'!C220,'ID-54'!B220,'ID-57'!E220,'ID-71'!E220)</f>
        <v>3.0093199844805154</v>
      </c>
      <c r="G213" s="1">
        <f>STDEV('ID-01'!C220,'ID-02'!C220,'ID-03'!D220,'ID-07'!B220,'ID-08'!D220,'ID-11'!D220,'ID-18'!F220,'ID-24'!F220,'ID-29'!G220,'ID-31'!B220,'ID-33'!F220,'ID-34'!G220,'ID-36'!F220,'ID-39'!G220,'ID-40'!G220,'ID-44'!E220,'ID-45'!G220,'ID-50'!B220,'ID-53'!D220,'ID-54'!C220,'ID-57'!F220,'ID-59'!E220,'ID-70'!D220,'ID-71'!F220)</f>
        <v>3.0169673726505253</v>
      </c>
      <c r="H213" s="1">
        <f>STDEV('ID-03'!E220,'ID-11'!E220,'ID-13'!E220,'ID-15'!E220,'ID-16'!E220,'ID-18'!G220,'ID-24'!G220,'ID-29'!H220,'ID-30'!F220,'ID-31'!C220,'ID-33'!G220,'ID-34'!H220,'ID-40'!H220,'ID-44'!F220,'ID-45'!H220,'ID-54'!D220,'ID-57'!G220,'ID-59'!F220,'ID-70'!E220,'ID-71'!G220)</f>
        <v>1.5023074782132486</v>
      </c>
      <c r="I213" s="1">
        <f>STDEV('ID-12'!C220,'ID-18'!H220,'ID-24'!H220,'ID-29'!I220,'ID-40'!I220,'ID-44'!G220,'ID-45'!I220,'ID-59'!G220)</f>
        <v>1.7257907194274316</v>
      </c>
      <c r="J213" s="1">
        <f>STDEV('ID-31'!D220,'ID-40'!J220,'ID-44'!H220,'ID-45'!J220,'ID-57'!H220)</f>
        <v>1.5181920309726551</v>
      </c>
      <c r="K213" s="1">
        <f>STDEV('ID-26'!E220,'ID-31'!E220,'ID-34'!I220,'ID-36'!G220,'ID-40'!K220,'ID-44'!I220,'ID-57'!I220)</f>
        <v>2.5477703201895592</v>
      </c>
      <c r="M213" s="1">
        <v>26.125</v>
      </c>
      <c r="N213" s="70">
        <f t="shared" si="30"/>
        <v>2.210861517039835E-4</v>
      </c>
      <c r="O213" s="1">
        <f t="shared" si="31"/>
        <v>1.228675409183189E-4</v>
      </c>
      <c r="P213" s="1">
        <f t="shared" si="32"/>
        <v>2.3226849747113771E-4</v>
      </c>
      <c r="Q213" s="1">
        <f t="shared" si="33"/>
        <v>3.1481449370567753E-4</v>
      </c>
      <c r="R213" s="1">
        <f t="shared" si="34"/>
        <v>5.0135270941445388E-4</v>
      </c>
      <c r="S213" s="1">
        <f t="shared" si="35"/>
        <v>5.0262676428357756E-4</v>
      </c>
      <c r="T213" s="1">
        <f t="shared" si="36"/>
        <v>2.5028442587032726E-4</v>
      </c>
      <c r="U213" s="1">
        <f t="shared" si="37"/>
        <v>2.8751673385661011E-4</v>
      </c>
      <c r="V213" s="1">
        <f t="shared" si="38"/>
        <v>2.5293079236004434E-4</v>
      </c>
      <c r="W213" s="1">
        <f t="shared" si="39"/>
        <v>4.2445853534358056E-4</v>
      </c>
    </row>
    <row r="214" spans="1:23" x14ac:dyDescent="0.25">
      <c r="A214" s="1">
        <v>26.25</v>
      </c>
      <c r="B214" s="1">
        <f>STDEV('ID-11'!B221,'ID-13'!B221,'ID-14'!B221,'ID-15'!B221,'ID-24'!B221,'ID-26'!B221,'ID-29'!B221,'ID-30'!B221,'ID-32'!B221,'ID-33'!B221,'ID-34'!B221,'ID-37'!B221,'ID-38'!B221,'ID-39'!B221,'ID-40'!B221,'ID-44'!B221,'ID-45'!B221,'ID-53'!B221,'ID-57'!B221,'ID-59'!B221,'ID-70'!B221,'ID-71'!B221)</f>
        <v>1.3203289218580554</v>
      </c>
      <c r="C214" s="1">
        <f>STDEV('ID-08'!B221,'ID-09'!B221,'ID-11'!C221,'ID-14'!C221,'ID-18'!B221,'ID-24'!C221,'ID-26'!C221,'ID-29'!C221,'ID-30'!C221,'ID-34'!C221,'ID-36'!B221,'ID-38'!C221,'ID-39'!C221,'ID-40'!C221,'ID-44'!C221,'ID-45'!C221,'ID-57'!C221,'ID-59'!C221)</f>
        <v>0.71983945778666025</v>
      </c>
      <c r="D214" s="1">
        <f>STDEV('ID-13'!C221,'ID-14'!D221,'ID-15'!C221,'ID-16'!B221,'ID-18'!C221,'ID-26'!D221,'ID-29'!D221,'ID-30'!D221,'ID-33'!C221,'ID-34'!D221,'ID-36'!C221,'ID-37'!C221,'ID-38'!D221,'ID-39'!D221,'ID-40'!D221,'ID-45'!D221,'ID-59'!D221,'ID-71'!C221)</f>
        <v>1.3899514341047967</v>
      </c>
      <c r="E214" s="1">
        <f>STDEV('ID-03'!B221,'ID-09'!C221,'ID-13'!D221,'ID-15'!D221,'ID-16'!C221,'ID-18'!D221,'ID-24'!D221,'ID-29'!E221,'ID-30'!E221,'ID-33'!D221,'ID-34'!E221,'ID-36'!D221,'ID-38'!E221,'ID-39'!E221,'ID-40'!E221,'ID-44'!D221,'ID-45'!E221,'ID-57'!D221,'ID-70'!C221,'ID-71'!D221)</f>
        <v>1.8915699726306161</v>
      </c>
      <c r="F214" s="1">
        <f>STDEV('ID-01'!B221,'ID-02'!B221,'ID-03'!C221,'ID-06'!B221,'ID-08'!C221,'ID-09'!D221,'ID-12'!B221,'ID-16'!D221,'ID-18'!E221,'ID-24'!E221,'ID-29'!F221,'ID-33'!E221,'ID-34'!F221,'ID-36'!E221,'ID-38'!F221,'ID-39'!F221,'ID-40'!F221,'ID-45'!F221,'ID-53'!C221,'ID-54'!B221,'ID-57'!E221,'ID-71'!E221)</f>
        <v>3.0697994291238468</v>
      </c>
      <c r="G214" s="1">
        <f>STDEV('ID-01'!C221,'ID-02'!C221,'ID-03'!D221,'ID-07'!B221,'ID-08'!D221,'ID-11'!D221,'ID-18'!F221,'ID-24'!F221,'ID-29'!G221,'ID-31'!B221,'ID-33'!F221,'ID-34'!G221,'ID-36'!F221,'ID-39'!G221,'ID-40'!G221,'ID-44'!E221,'ID-45'!G221,'ID-50'!B221,'ID-53'!D221,'ID-54'!C221,'ID-57'!F221,'ID-59'!E221,'ID-70'!D221,'ID-71'!F221)</f>
        <v>3.0175922602323753</v>
      </c>
      <c r="H214" s="1">
        <f>STDEV('ID-03'!E221,'ID-11'!E221,'ID-13'!E221,'ID-15'!E221,'ID-16'!E221,'ID-18'!G221,'ID-24'!G221,'ID-29'!H221,'ID-30'!F221,'ID-31'!C221,'ID-33'!G221,'ID-34'!H221,'ID-40'!H221,'ID-44'!F221,'ID-45'!H221,'ID-54'!D221,'ID-57'!G221,'ID-59'!F221,'ID-70'!E221,'ID-71'!G221)</f>
        <v>1.5289057559346799</v>
      </c>
      <c r="I214" s="1">
        <f>STDEV('ID-12'!C221,'ID-18'!H221,'ID-24'!H221,'ID-29'!I221,'ID-40'!I221,'ID-44'!G221,'ID-45'!I221,'ID-59'!G221)</f>
        <v>1.6951791107700878</v>
      </c>
      <c r="J214" s="1">
        <f>STDEV('ID-31'!D221,'ID-40'!J221,'ID-44'!H221,'ID-45'!J221,'ID-57'!H221)</f>
        <v>1.5025078596770105</v>
      </c>
      <c r="K214" s="1">
        <f>STDEV('ID-26'!E221,'ID-31'!E221,'ID-34'!I221,'ID-36'!G221,'ID-40'!K221,'ID-44'!I221,'ID-57'!I221)</f>
        <v>2.5849864183647555</v>
      </c>
      <c r="M214" s="1">
        <v>26.25</v>
      </c>
      <c r="N214" s="70">
        <f t="shared" si="30"/>
        <v>2.1996679838155205E-4</v>
      </c>
      <c r="O214" s="1">
        <f t="shared" si="31"/>
        <v>1.1992525366725761E-4</v>
      </c>
      <c r="P214" s="1">
        <f t="shared" si="32"/>
        <v>2.3156590892185915E-4</v>
      </c>
      <c r="Q214" s="1">
        <f t="shared" si="33"/>
        <v>3.1513555744026064E-4</v>
      </c>
      <c r="R214" s="1">
        <f t="shared" si="34"/>
        <v>5.1142858489203289E-4</v>
      </c>
      <c r="S214" s="1">
        <f t="shared" si="35"/>
        <v>5.0273087055471377E-4</v>
      </c>
      <c r="T214" s="1">
        <f t="shared" si="36"/>
        <v>2.547156989387177E-4</v>
      </c>
      <c r="U214" s="1">
        <f t="shared" si="37"/>
        <v>2.8241683985429664E-4</v>
      </c>
      <c r="V214" s="1">
        <f t="shared" si="38"/>
        <v>2.5031780942218998E-4</v>
      </c>
      <c r="W214" s="1">
        <f t="shared" si="39"/>
        <v>4.3065873729956829E-4</v>
      </c>
    </row>
    <row r="215" spans="1:23" x14ac:dyDescent="0.25">
      <c r="A215" s="1">
        <v>26.375</v>
      </c>
      <c r="B215" s="1">
        <f>STDEV('ID-11'!B222,'ID-13'!B222,'ID-14'!B222,'ID-15'!B222,'ID-24'!B222,'ID-26'!B222,'ID-29'!B222,'ID-30'!B222,'ID-32'!B222,'ID-33'!B222,'ID-34'!B222,'ID-37'!B222,'ID-38'!B222,'ID-39'!B222,'ID-40'!B222,'ID-44'!B222,'ID-45'!B222,'ID-53'!B222,'ID-57'!B222,'ID-59'!B222,'ID-70'!B222,'ID-71'!B222)</f>
        <v>1.3081580952532395</v>
      </c>
      <c r="C215" s="1">
        <f>STDEV('ID-08'!B222,'ID-09'!B222,'ID-11'!C222,'ID-14'!C222,'ID-18'!B222,'ID-24'!C222,'ID-26'!C222,'ID-29'!C222,'ID-30'!C222,'ID-34'!C222,'ID-36'!B222,'ID-38'!C222,'ID-39'!C222,'ID-40'!C222,'ID-44'!C222,'ID-45'!C222,'ID-57'!C222,'ID-59'!C222)</f>
        <v>0.71616721202315692</v>
      </c>
      <c r="D215" s="1">
        <f>STDEV('ID-13'!C222,'ID-14'!D222,'ID-15'!C222,'ID-16'!B222,'ID-18'!C222,'ID-26'!D222,'ID-29'!D222,'ID-30'!D222,'ID-33'!C222,'ID-34'!D222,'ID-36'!C222,'ID-37'!C222,'ID-38'!D222,'ID-39'!D222,'ID-40'!D222,'ID-45'!D222,'ID-59'!D222,'ID-71'!C222)</f>
        <v>1.3706165990053674</v>
      </c>
      <c r="E215" s="1">
        <f>STDEV('ID-03'!B222,'ID-09'!C222,'ID-13'!D222,'ID-15'!D222,'ID-16'!C222,'ID-18'!D222,'ID-24'!D222,'ID-29'!E222,'ID-30'!E222,'ID-33'!D222,'ID-34'!E222,'ID-36'!D222,'ID-38'!E222,'ID-39'!E222,'ID-40'!E222,'ID-44'!D222,'ID-45'!E222,'ID-57'!D222,'ID-70'!C222,'ID-71'!D222)</f>
        <v>1.8626787905865501</v>
      </c>
      <c r="F215" s="1">
        <f>STDEV('ID-01'!B222,'ID-02'!B222,'ID-03'!C222,'ID-06'!B222,'ID-08'!C222,'ID-09'!D222,'ID-12'!B222,'ID-16'!D222,'ID-18'!E222,'ID-24'!E222,'ID-29'!F222,'ID-33'!E222,'ID-34'!F222,'ID-36'!E222,'ID-38'!F222,'ID-39'!F222,'ID-40'!F222,'ID-45'!F222,'ID-53'!C222,'ID-54'!B222,'ID-57'!E222,'ID-71'!E222)</f>
        <v>3.0613352470522033</v>
      </c>
      <c r="G215" s="1">
        <f>STDEV('ID-01'!C222,'ID-02'!C222,'ID-03'!D222,'ID-07'!B222,'ID-08'!D222,'ID-11'!D222,'ID-18'!F222,'ID-24'!F222,'ID-29'!G222,'ID-31'!B222,'ID-33'!F222,'ID-34'!G222,'ID-36'!F222,'ID-39'!G222,'ID-40'!G222,'ID-44'!E222,'ID-45'!G222,'ID-50'!B222,'ID-53'!D222,'ID-54'!C222,'ID-57'!F222,'ID-59'!E222,'ID-70'!D222,'ID-71'!F222)</f>
        <v>3.0224760613721999</v>
      </c>
      <c r="H215" s="1">
        <f>STDEV('ID-03'!E222,'ID-11'!E222,'ID-13'!E222,'ID-15'!E222,'ID-16'!E222,'ID-18'!G222,'ID-24'!G222,'ID-29'!H222,'ID-30'!F222,'ID-31'!C222,'ID-33'!G222,'ID-34'!H222,'ID-40'!H222,'ID-44'!F222,'ID-45'!H222,'ID-54'!D222,'ID-57'!G222,'ID-59'!F222,'ID-70'!E222,'ID-71'!G222)</f>
        <v>1.5294320847076028</v>
      </c>
      <c r="I215" s="1">
        <f>STDEV('ID-12'!C222,'ID-18'!H222,'ID-24'!H222,'ID-29'!I222,'ID-40'!I222,'ID-44'!G222,'ID-45'!I222,'ID-59'!G222)</f>
        <v>1.7341994067962836</v>
      </c>
      <c r="J215" s="1">
        <f>STDEV('ID-31'!D222,'ID-40'!J222,'ID-44'!H222,'ID-45'!J222,'ID-57'!H222)</f>
        <v>1.5118040396529904</v>
      </c>
      <c r="K215" s="1">
        <f>STDEV('ID-26'!E222,'ID-31'!E222,'ID-34'!I222,'ID-36'!G222,'ID-40'!K222,'ID-44'!I222,'ID-57'!I222)</f>
        <v>2.6124780221035202</v>
      </c>
      <c r="M215" s="1">
        <v>26.375</v>
      </c>
      <c r="N215" s="70">
        <f t="shared" si="30"/>
        <v>2.1793913866918971E-4</v>
      </c>
      <c r="O215" s="1">
        <f t="shared" si="31"/>
        <v>1.1931345752305795E-4</v>
      </c>
      <c r="P215" s="1">
        <f t="shared" si="32"/>
        <v>2.2834472539429423E-4</v>
      </c>
      <c r="Q215" s="1">
        <f t="shared" si="33"/>
        <v>3.1032228651171927E-4</v>
      </c>
      <c r="R215" s="1">
        <f t="shared" si="34"/>
        <v>5.1001845215889712E-4</v>
      </c>
      <c r="S215" s="1">
        <f t="shared" si="35"/>
        <v>5.035445118246085E-4</v>
      </c>
      <c r="T215" s="1">
        <f t="shared" si="36"/>
        <v>2.5480338531228664E-4</v>
      </c>
      <c r="U215" s="1">
        <f t="shared" si="37"/>
        <v>2.8891762117226084E-4</v>
      </c>
      <c r="V215" s="1">
        <f t="shared" si="38"/>
        <v>2.5186655300618821E-4</v>
      </c>
      <c r="W215" s="1">
        <f t="shared" si="39"/>
        <v>4.3523883848244652E-4</v>
      </c>
    </row>
    <row r="216" spans="1:23" x14ac:dyDescent="0.25">
      <c r="A216" s="1">
        <v>26.5</v>
      </c>
      <c r="B216" s="1">
        <f>STDEV('ID-11'!B223,'ID-13'!B223,'ID-14'!B223,'ID-15'!B223,'ID-24'!B223,'ID-26'!B223,'ID-29'!B223,'ID-30'!B223,'ID-32'!B223,'ID-33'!B223,'ID-34'!B223,'ID-37'!B223,'ID-38'!B223,'ID-39'!B223,'ID-40'!B223,'ID-44'!B223,'ID-45'!B223,'ID-53'!B223,'ID-57'!B223,'ID-59'!B223,'ID-70'!B223,'ID-71'!B223)</f>
        <v>1.299512588042719</v>
      </c>
      <c r="C216" s="1">
        <f>STDEV('ID-08'!B223,'ID-09'!B223,'ID-11'!C223,'ID-14'!C223,'ID-18'!B223,'ID-24'!C223,'ID-26'!C223,'ID-29'!C223,'ID-30'!C223,'ID-34'!C223,'ID-36'!B223,'ID-38'!C223,'ID-39'!C223,'ID-40'!C223,'ID-44'!C223,'ID-45'!C223,'ID-57'!C223,'ID-59'!C223)</f>
        <v>0.71189206965964802</v>
      </c>
      <c r="D216" s="1">
        <f>STDEV('ID-13'!C223,'ID-14'!D223,'ID-15'!C223,'ID-16'!B223,'ID-18'!C223,'ID-26'!D223,'ID-29'!D223,'ID-30'!D223,'ID-33'!C223,'ID-34'!D223,'ID-36'!C223,'ID-37'!C223,'ID-38'!D223,'ID-39'!D223,'ID-40'!D223,'ID-45'!D223,'ID-59'!D223,'ID-71'!C223)</f>
        <v>1.3854885396925345</v>
      </c>
      <c r="E216" s="1">
        <f>STDEV('ID-03'!B223,'ID-09'!C223,'ID-13'!D223,'ID-15'!D223,'ID-16'!C223,'ID-18'!D223,'ID-24'!D223,'ID-29'!E223,'ID-30'!E223,'ID-33'!D223,'ID-34'!E223,'ID-36'!D223,'ID-38'!E223,'ID-39'!E223,'ID-40'!E223,'ID-44'!D223,'ID-45'!E223,'ID-57'!D223,'ID-70'!C223,'ID-71'!D223)</f>
        <v>1.8227761343195337</v>
      </c>
      <c r="F216" s="1">
        <f>STDEV('ID-01'!B223,'ID-02'!B223,'ID-03'!C223,'ID-06'!B223,'ID-08'!C223,'ID-09'!D223,'ID-12'!B223,'ID-16'!D223,'ID-18'!E223,'ID-24'!E223,'ID-29'!F223,'ID-33'!E223,'ID-34'!F223,'ID-36'!E223,'ID-38'!F223,'ID-39'!F223,'ID-40'!F223,'ID-45'!F223,'ID-53'!C223,'ID-54'!B223,'ID-57'!E223,'ID-71'!E223)</f>
        <v>3.060491413424324</v>
      </c>
      <c r="G216" s="1">
        <f>STDEV('ID-01'!C223,'ID-02'!C223,'ID-03'!D223,'ID-07'!B223,'ID-08'!D223,'ID-11'!D223,'ID-18'!F223,'ID-24'!F223,'ID-29'!G223,'ID-31'!B223,'ID-33'!F223,'ID-34'!G223,'ID-36'!F223,'ID-39'!G223,'ID-40'!G223,'ID-44'!E223,'ID-45'!G223,'ID-50'!B223,'ID-53'!D223,'ID-54'!C223,'ID-57'!F223,'ID-59'!E223,'ID-70'!D223,'ID-71'!F223)</f>
        <v>3.0052449606640881</v>
      </c>
      <c r="H216" s="1">
        <f>STDEV('ID-03'!E223,'ID-11'!E223,'ID-13'!E223,'ID-15'!E223,'ID-16'!E223,'ID-18'!G223,'ID-24'!G223,'ID-29'!H223,'ID-30'!F223,'ID-31'!C223,'ID-33'!G223,'ID-34'!H223,'ID-40'!H223,'ID-44'!F223,'ID-45'!H223,'ID-54'!D223,'ID-57'!G223,'ID-59'!F223,'ID-70'!E223,'ID-71'!G223)</f>
        <v>1.5204373263081596</v>
      </c>
      <c r="I216" s="1">
        <f>STDEV('ID-12'!C223,'ID-18'!H223,'ID-24'!H223,'ID-29'!I223,'ID-40'!I223,'ID-44'!G223,'ID-45'!I223,'ID-59'!G223)</f>
        <v>1.687549263064694</v>
      </c>
      <c r="J216" s="1">
        <f>STDEV('ID-31'!D223,'ID-40'!J223,'ID-44'!H223,'ID-45'!J223,'ID-57'!H223)</f>
        <v>1.4809971617288611</v>
      </c>
      <c r="K216" s="1">
        <f>STDEV('ID-26'!E223,'ID-31'!E223,'ID-34'!I223,'ID-36'!G223,'ID-40'!K223,'ID-44'!I223,'ID-57'!I223)</f>
        <v>2.5955435645291982</v>
      </c>
      <c r="M216" s="1">
        <v>26.5</v>
      </c>
      <c r="N216" s="70">
        <f t="shared" si="30"/>
        <v>2.1649879716791699E-4</v>
      </c>
      <c r="O216" s="1">
        <f t="shared" si="31"/>
        <v>1.1860121880529737E-4</v>
      </c>
      <c r="P216" s="1">
        <f t="shared" si="32"/>
        <v>2.3082239071277625E-4</v>
      </c>
      <c r="Q216" s="1">
        <f t="shared" si="33"/>
        <v>3.0367450397763434E-4</v>
      </c>
      <c r="R216" s="1">
        <f t="shared" si="34"/>
        <v>5.0987786947649238E-4</v>
      </c>
      <c r="S216" s="1">
        <f t="shared" si="35"/>
        <v>5.0067381044663708E-4</v>
      </c>
      <c r="T216" s="1">
        <f t="shared" si="36"/>
        <v>2.5330485856293942E-4</v>
      </c>
      <c r="U216" s="1">
        <f t="shared" si="37"/>
        <v>2.8114570722657803E-4</v>
      </c>
      <c r="V216" s="1">
        <f t="shared" si="38"/>
        <v>2.467341271440283E-4</v>
      </c>
      <c r="W216" s="1">
        <f t="shared" si="39"/>
        <v>4.3241755785056445E-4</v>
      </c>
    </row>
    <row r="217" spans="1:23" x14ac:dyDescent="0.25">
      <c r="A217" s="1">
        <v>26.625</v>
      </c>
      <c r="B217" s="1">
        <f>STDEV('ID-11'!B224,'ID-13'!B224,'ID-14'!B224,'ID-15'!B224,'ID-24'!B224,'ID-26'!B224,'ID-29'!B224,'ID-30'!B224,'ID-32'!B224,'ID-33'!B224,'ID-34'!B224,'ID-37'!B224,'ID-38'!B224,'ID-39'!B224,'ID-40'!B224,'ID-44'!B224,'ID-45'!B224,'ID-53'!B224,'ID-57'!B224,'ID-59'!B224,'ID-70'!B224,'ID-71'!B224)</f>
        <v>1.2786795330655483</v>
      </c>
      <c r="C217" s="1">
        <f>STDEV('ID-08'!B224,'ID-09'!B224,'ID-11'!C224,'ID-14'!C224,'ID-18'!B224,'ID-24'!C224,'ID-26'!C224,'ID-29'!C224,'ID-30'!C224,'ID-34'!C224,'ID-36'!B224,'ID-38'!C224,'ID-39'!C224,'ID-40'!C224,'ID-44'!C224,'ID-45'!C224,'ID-57'!C224,'ID-59'!C224)</f>
        <v>0.70429518867008056</v>
      </c>
      <c r="D217" s="1">
        <f>STDEV('ID-13'!C224,'ID-14'!D224,'ID-15'!C224,'ID-16'!B224,'ID-18'!C224,'ID-26'!D224,'ID-29'!D224,'ID-30'!D224,'ID-33'!C224,'ID-34'!D224,'ID-36'!C224,'ID-37'!C224,'ID-38'!D224,'ID-39'!D224,'ID-40'!D224,'ID-45'!D224,'ID-59'!D224,'ID-71'!C224)</f>
        <v>1.3847647992706416</v>
      </c>
      <c r="E217" s="1">
        <f>STDEV('ID-03'!B224,'ID-09'!C224,'ID-13'!D224,'ID-15'!D224,'ID-16'!C224,'ID-18'!D224,'ID-24'!D224,'ID-29'!E224,'ID-30'!E224,'ID-33'!D224,'ID-34'!E224,'ID-36'!D224,'ID-38'!E224,'ID-39'!E224,'ID-40'!E224,'ID-44'!D224,'ID-45'!E224,'ID-57'!D224,'ID-70'!C224,'ID-71'!D224)</f>
        <v>1.8002118487193957</v>
      </c>
      <c r="F217" s="1">
        <f>STDEV('ID-01'!B224,'ID-02'!B224,'ID-03'!C224,'ID-06'!B224,'ID-08'!C224,'ID-09'!D224,'ID-12'!B224,'ID-16'!D224,'ID-18'!E224,'ID-24'!E224,'ID-29'!F224,'ID-33'!E224,'ID-34'!F224,'ID-36'!E224,'ID-38'!F224,'ID-39'!F224,'ID-40'!F224,'ID-45'!F224,'ID-53'!C224,'ID-54'!B224,'ID-57'!E224,'ID-71'!E224)</f>
        <v>3.0984449944883363</v>
      </c>
      <c r="G217" s="1">
        <f>STDEV('ID-01'!C224,'ID-02'!C224,'ID-03'!D224,'ID-07'!B224,'ID-08'!D224,'ID-11'!D224,'ID-18'!F224,'ID-24'!F224,'ID-29'!G224,'ID-31'!B224,'ID-33'!F224,'ID-34'!G224,'ID-36'!F224,'ID-39'!G224,'ID-40'!G224,'ID-44'!E224,'ID-45'!G224,'ID-50'!B224,'ID-53'!D224,'ID-54'!C224,'ID-57'!F224,'ID-59'!E224,'ID-70'!D224,'ID-71'!F224)</f>
        <v>2.9997020326141426</v>
      </c>
      <c r="H217" s="1">
        <f>STDEV('ID-03'!E224,'ID-11'!E224,'ID-13'!E224,'ID-15'!E224,'ID-16'!E224,'ID-18'!G224,'ID-24'!G224,'ID-29'!H224,'ID-30'!F224,'ID-31'!C224,'ID-33'!G224,'ID-34'!H224,'ID-40'!H224,'ID-44'!F224,'ID-45'!H224,'ID-54'!D224,'ID-57'!G224,'ID-59'!F224,'ID-70'!E224,'ID-71'!G224)</f>
        <v>1.5301901542005674</v>
      </c>
      <c r="I217" s="1">
        <f>STDEV('ID-12'!C224,'ID-18'!H224,'ID-24'!H224,'ID-29'!I224,'ID-40'!I224,'ID-44'!G224,'ID-45'!I224,'ID-59'!G224)</f>
        <v>1.7379162928612994</v>
      </c>
      <c r="J217" s="1">
        <f>STDEV('ID-31'!D224,'ID-40'!J224,'ID-44'!H224,'ID-45'!J224,'ID-57'!H224)</f>
        <v>1.524620875975544</v>
      </c>
      <c r="K217" s="1">
        <f>STDEV('ID-26'!E224,'ID-31'!E224,'ID-34'!I224,'ID-36'!G224,'ID-40'!K224,'ID-44'!I224,'ID-57'!I224)</f>
        <v>2.614840255010273</v>
      </c>
      <c r="M217" s="1">
        <v>26.625</v>
      </c>
      <c r="N217" s="70">
        <f t="shared" si="30"/>
        <v>2.1302801020872035E-4</v>
      </c>
      <c r="O217" s="1">
        <f t="shared" si="31"/>
        <v>1.1733557843243543E-4</v>
      </c>
      <c r="P217" s="1">
        <f t="shared" si="32"/>
        <v>2.3070181555848889E-4</v>
      </c>
      <c r="Q217" s="1">
        <f t="shared" si="33"/>
        <v>2.9991529399665134E-4</v>
      </c>
      <c r="R217" s="1">
        <f t="shared" si="34"/>
        <v>5.1620093608175689E-4</v>
      </c>
      <c r="S217" s="1">
        <f t="shared" si="35"/>
        <v>4.997503586335162E-4</v>
      </c>
      <c r="T217" s="1">
        <f t="shared" si="36"/>
        <v>2.5492967968981456E-4</v>
      </c>
      <c r="U217" s="1">
        <f t="shared" si="37"/>
        <v>2.8953685439069249E-4</v>
      </c>
      <c r="V217" s="1">
        <f t="shared" si="38"/>
        <v>2.5400183793752564E-4</v>
      </c>
      <c r="W217" s="1">
        <f t="shared" si="39"/>
        <v>4.3563238648471151E-4</v>
      </c>
    </row>
    <row r="218" spans="1:23" x14ac:dyDescent="0.25">
      <c r="A218" s="1">
        <v>26.75</v>
      </c>
      <c r="B218" s="1">
        <f>STDEV('ID-11'!B225,'ID-13'!B225,'ID-14'!B225,'ID-15'!B225,'ID-24'!B225,'ID-26'!B225,'ID-29'!B225,'ID-30'!B225,'ID-32'!B225,'ID-33'!B225,'ID-34'!B225,'ID-37'!B225,'ID-38'!B225,'ID-39'!B225,'ID-40'!B225,'ID-44'!B225,'ID-45'!B225,'ID-53'!B225,'ID-57'!B225,'ID-59'!B225,'ID-70'!B225,'ID-71'!B225)</f>
        <v>1.264104002931604</v>
      </c>
      <c r="C218" s="1">
        <f>STDEV('ID-08'!B225,'ID-09'!B225,'ID-11'!C225,'ID-14'!C225,'ID-18'!B225,'ID-24'!C225,'ID-26'!C225,'ID-29'!C225,'ID-30'!C225,'ID-34'!C225,'ID-36'!B225,'ID-38'!C225,'ID-39'!C225,'ID-40'!C225,'ID-44'!C225,'ID-45'!C225,'ID-57'!C225,'ID-59'!C225)</f>
        <v>0.71313470711008897</v>
      </c>
      <c r="D218" s="1">
        <f>STDEV('ID-13'!C225,'ID-14'!D225,'ID-15'!C225,'ID-16'!B225,'ID-18'!C225,'ID-26'!D225,'ID-29'!D225,'ID-30'!D225,'ID-33'!C225,'ID-34'!D225,'ID-36'!C225,'ID-37'!C225,'ID-38'!D225,'ID-39'!D225,'ID-40'!D225,'ID-45'!D225,'ID-59'!D225,'ID-71'!C225)</f>
        <v>1.3863514940388322</v>
      </c>
      <c r="E218" s="1">
        <f>STDEV('ID-03'!B225,'ID-09'!C225,'ID-13'!D225,'ID-15'!D225,'ID-16'!C225,'ID-18'!D225,'ID-24'!D225,'ID-29'!E225,'ID-30'!E225,'ID-33'!D225,'ID-34'!E225,'ID-36'!D225,'ID-38'!E225,'ID-39'!E225,'ID-40'!E225,'ID-44'!D225,'ID-45'!E225,'ID-57'!D225,'ID-70'!C225,'ID-71'!D225)</f>
        <v>1.8168120584482239</v>
      </c>
      <c r="F218" s="1">
        <f>STDEV('ID-01'!B225,'ID-02'!B225,'ID-03'!C225,'ID-06'!B225,'ID-08'!C225,'ID-09'!D225,'ID-12'!B225,'ID-16'!D225,'ID-18'!E225,'ID-24'!E225,'ID-29'!F225,'ID-33'!E225,'ID-34'!F225,'ID-36'!E225,'ID-38'!F225,'ID-39'!F225,'ID-40'!F225,'ID-45'!F225,'ID-53'!C225,'ID-54'!B225,'ID-57'!E225,'ID-71'!E225)</f>
        <v>3.0680436673808358</v>
      </c>
      <c r="G218" s="1">
        <f>STDEV('ID-01'!C225,'ID-02'!C225,'ID-03'!D225,'ID-07'!B225,'ID-08'!D225,'ID-11'!D225,'ID-18'!F225,'ID-24'!F225,'ID-29'!G225,'ID-31'!B225,'ID-33'!F225,'ID-34'!G225,'ID-36'!F225,'ID-39'!G225,'ID-40'!G225,'ID-44'!E225,'ID-45'!G225,'ID-50'!B225,'ID-53'!D225,'ID-54'!C225,'ID-57'!F225,'ID-59'!E225,'ID-70'!D225,'ID-71'!F225)</f>
        <v>2.9786028825217681</v>
      </c>
      <c r="H218" s="1">
        <f>STDEV('ID-03'!E225,'ID-11'!E225,'ID-13'!E225,'ID-15'!E225,'ID-16'!E225,'ID-18'!G225,'ID-24'!G225,'ID-29'!H225,'ID-30'!F225,'ID-31'!C225,'ID-33'!G225,'ID-34'!H225,'ID-40'!H225,'ID-44'!F225,'ID-45'!H225,'ID-54'!D225,'ID-57'!G225,'ID-59'!F225,'ID-70'!E225,'ID-71'!G225)</f>
        <v>1.5328357336204859</v>
      </c>
      <c r="I218" s="1">
        <f>STDEV('ID-12'!C225,'ID-18'!H225,'ID-24'!H225,'ID-29'!I225,'ID-40'!I225,'ID-44'!G225,'ID-45'!I225,'ID-59'!G225)</f>
        <v>1.7376631676183947</v>
      </c>
      <c r="J218" s="1">
        <f>STDEV('ID-31'!D225,'ID-40'!J225,'ID-44'!H225,'ID-45'!J225,'ID-57'!H225)</f>
        <v>1.4991873223757233</v>
      </c>
      <c r="K218" s="1">
        <f>STDEV('ID-26'!E225,'ID-31'!E225,'ID-34'!I225,'ID-36'!G225,'ID-40'!K225,'ID-44'!I225,'ID-57'!I225)</f>
        <v>2.558768699295721</v>
      </c>
      <c r="M218" s="1">
        <v>26.75</v>
      </c>
      <c r="N218" s="70">
        <f t="shared" si="30"/>
        <v>2.1059972688840524E-4</v>
      </c>
      <c r="O218" s="1">
        <f t="shared" si="31"/>
        <v>1.1880824220454083E-4</v>
      </c>
      <c r="P218" s="1">
        <f t="shared" si="32"/>
        <v>2.3096615890686944E-4</v>
      </c>
      <c r="Q218" s="1">
        <f t="shared" si="33"/>
        <v>3.0268088893747414E-4</v>
      </c>
      <c r="R218" s="1">
        <f t="shared" si="34"/>
        <v>5.1113607498564728E-4</v>
      </c>
      <c r="S218" s="1">
        <f t="shared" si="35"/>
        <v>4.962352402281266E-4</v>
      </c>
      <c r="T218" s="1">
        <f t="shared" si="36"/>
        <v>2.5537043322117295E-4</v>
      </c>
      <c r="U218" s="1">
        <f t="shared" si="37"/>
        <v>2.8949468372522455E-4</v>
      </c>
      <c r="V218" s="1">
        <f t="shared" si="38"/>
        <v>2.4976460790779553E-4</v>
      </c>
      <c r="W218" s="1">
        <f t="shared" si="39"/>
        <v>4.2629086530266715E-4</v>
      </c>
    </row>
    <row r="219" spans="1:23" x14ac:dyDescent="0.25">
      <c r="A219" s="1">
        <v>26.875</v>
      </c>
      <c r="B219" s="1">
        <f>STDEV('ID-11'!B226,'ID-13'!B226,'ID-14'!B226,'ID-15'!B226,'ID-24'!B226,'ID-26'!B226,'ID-29'!B226,'ID-30'!B226,'ID-32'!B226,'ID-33'!B226,'ID-34'!B226,'ID-37'!B226,'ID-38'!B226,'ID-39'!B226,'ID-40'!B226,'ID-44'!B226,'ID-45'!B226,'ID-53'!B226,'ID-57'!B226,'ID-59'!B226,'ID-70'!B226,'ID-71'!B226)</f>
        <v>1.241788394759592</v>
      </c>
      <c r="C219" s="1">
        <f>STDEV('ID-08'!B226,'ID-09'!B226,'ID-11'!C226,'ID-14'!C226,'ID-18'!B226,'ID-24'!C226,'ID-26'!C226,'ID-29'!C226,'ID-30'!C226,'ID-34'!C226,'ID-36'!B226,'ID-38'!C226,'ID-39'!C226,'ID-40'!C226,'ID-44'!C226,'ID-45'!C226,'ID-57'!C226,'ID-59'!C226)</f>
        <v>0.71292740790453535</v>
      </c>
      <c r="D219" s="1">
        <f>STDEV('ID-13'!C226,'ID-14'!D226,'ID-15'!C226,'ID-16'!B226,'ID-18'!C226,'ID-26'!D226,'ID-29'!D226,'ID-30'!D226,'ID-33'!C226,'ID-34'!D226,'ID-36'!C226,'ID-37'!C226,'ID-38'!D226,'ID-39'!D226,'ID-40'!D226,'ID-45'!D226,'ID-59'!D226,'ID-71'!C226)</f>
        <v>1.3984781727521545</v>
      </c>
      <c r="E219" s="1">
        <f>STDEV('ID-03'!B226,'ID-09'!C226,'ID-13'!D226,'ID-15'!D226,'ID-16'!C226,'ID-18'!D226,'ID-24'!D226,'ID-29'!E226,'ID-30'!E226,'ID-33'!D226,'ID-34'!E226,'ID-36'!D226,'ID-38'!E226,'ID-39'!E226,'ID-40'!E226,'ID-44'!D226,'ID-45'!E226,'ID-57'!D226,'ID-70'!C226,'ID-71'!D226)</f>
        <v>1.7430994404623701</v>
      </c>
      <c r="F219" s="1">
        <f>STDEV('ID-01'!B226,'ID-02'!B226,'ID-03'!C226,'ID-06'!B226,'ID-08'!C226,'ID-09'!D226,'ID-12'!B226,'ID-16'!D226,'ID-18'!E226,'ID-24'!E226,'ID-29'!F226,'ID-33'!E226,'ID-34'!F226,'ID-36'!E226,'ID-38'!F226,'ID-39'!F226,'ID-40'!F226,'ID-45'!F226,'ID-53'!C226,'ID-54'!B226,'ID-57'!E226,'ID-71'!E226)</f>
        <v>3.0561024006209885</v>
      </c>
      <c r="G219" s="1">
        <f>STDEV('ID-01'!C226,'ID-02'!C226,'ID-03'!D226,'ID-07'!B226,'ID-08'!D226,'ID-11'!D226,'ID-18'!F226,'ID-24'!F226,'ID-29'!G226,'ID-31'!B226,'ID-33'!F226,'ID-34'!G226,'ID-36'!F226,'ID-39'!G226,'ID-40'!G226,'ID-44'!E226,'ID-45'!G226,'ID-50'!B226,'ID-53'!D226,'ID-54'!C226,'ID-57'!F226,'ID-59'!E226,'ID-70'!D226,'ID-71'!F226)</f>
        <v>2.97518495474367</v>
      </c>
      <c r="H219" s="1">
        <f>STDEV('ID-03'!E226,'ID-11'!E226,'ID-13'!E226,'ID-15'!E226,'ID-16'!E226,'ID-18'!G226,'ID-24'!G226,'ID-29'!H226,'ID-30'!F226,'ID-31'!C226,'ID-33'!G226,'ID-34'!H226,'ID-40'!H226,'ID-44'!F226,'ID-45'!H226,'ID-54'!D226,'ID-57'!G226,'ID-59'!F226,'ID-70'!E226,'ID-71'!G226)</f>
        <v>1.5332385873352858</v>
      </c>
      <c r="I219" s="1">
        <f>STDEV('ID-12'!C226,'ID-18'!H226,'ID-24'!H226,'ID-29'!I226,'ID-40'!I226,'ID-44'!G226,'ID-45'!I226,'ID-59'!G226)</f>
        <v>1.7373751829990618</v>
      </c>
      <c r="J219" s="1">
        <f>STDEV('ID-31'!D226,'ID-40'!J226,'ID-44'!H226,'ID-45'!J226,'ID-57'!H226)</f>
        <v>1.5145487769648027</v>
      </c>
      <c r="K219" s="1">
        <f>STDEV('ID-26'!E226,'ID-31'!E226,'ID-34'!I226,'ID-36'!G226,'ID-40'!K226,'ID-44'!I226,'ID-57'!I226)</f>
        <v>2.5898595878921631</v>
      </c>
      <c r="M219" s="1">
        <v>26.875</v>
      </c>
      <c r="N219" s="70">
        <f t="shared" si="30"/>
        <v>2.0688194656694805E-4</v>
      </c>
      <c r="O219" s="1">
        <f t="shared" si="31"/>
        <v>1.1877370615689559E-4</v>
      </c>
      <c r="P219" s="1">
        <f t="shared" si="32"/>
        <v>2.3298646358050894E-4</v>
      </c>
      <c r="Q219" s="1">
        <f t="shared" si="33"/>
        <v>2.9040036678103085E-4</v>
      </c>
      <c r="R219" s="1">
        <f t="shared" si="34"/>
        <v>5.0914665994345669E-4</v>
      </c>
      <c r="S219" s="1">
        <f t="shared" si="35"/>
        <v>4.9566581346029549E-4</v>
      </c>
      <c r="T219" s="1">
        <f t="shared" si="36"/>
        <v>2.5543754865005861E-4</v>
      </c>
      <c r="U219" s="1">
        <f t="shared" si="37"/>
        <v>2.8944670548764373E-4</v>
      </c>
      <c r="V219" s="1">
        <f t="shared" si="38"/>
        <v>2.5232382624233615E-4</v>
      </c>
      <c r="W219" s="1">
        <f t="shared" si="39"/>
        <v>4.3147060734283438E-4</v>
      </c>
    </row>
    <row r="220" spans="1:23" x14ac:dyDescent="0.25">
      <c r="A220" s="1">
        <v>27</v>
      </c>
      <c r="B220" s="1">
        <f>STDEV('ID-11'!B227,'ID-13'!B227,'ID-14'!B227,'ID-15'!B227,'ID-24'!B227,'ID-26'!B227,'ID-29'!B227,'ID-30'!B227,'ID-32'!B227,'ID-33'!B227,'ID-34'!B227,'ID-37'!B227,'ID-38'!B227,'ID-39'!B227,'ID-40'!B227,'ID-44'!B227,'ID-45'!B227,'ID-53'!B227,'ID-57'!B227,'ID-59'!B227,'ID-70'!B227,'ID-71'!B227)</f>
        <v>1.229831129308947</v>
      </c>
      <c r="C220" s="1">
        <f>STDEV('ID-08'!B227,'ID-09'!B227,'ID-11'!C227,'ID-14'!C227,'ID-18'!B227,'ID-24'!C227,'ID-26'!C227,'ID-29'!C227,'ID-30'!C227,'ID-34'!C227,'ID-36'!B227,'ID-38'!C227,'ID-39'!C227,'ID-40'!C227,'ID-44'!C227,'ID-45'!C227,'ID-57'!C227,'ID-59'!C227)</f>
        <v>0.70708136491908213</v>
      </c>
      <c r="D220" s="1">
        <f>STDEV('ID-13'!C227,'ID-14'!D227,'ID-15'!C227,'ID-16'!B227,'ID-18'!C227,'ID-26'!D227,'ID-29'!D227,'ID-30'!D227,'ID-33'!C227,'ID-34'!D227,'ID-36'!C227,'ID-37'!C227,'ID-38'!D227,'ID-39'!D227,'ID-40'!D227,'ID-45'!D227,'ID-59'!D227,'ID-71'!C227)</f>
        <v>1.3906550087422718</v>
      </c>
      <c r="E220" s="1">
        <f>STDEV('ID-03'!B227,'ID-09'!C227,'ID-13'!D227,'ID-15'!D227,'ID-16'!C227,'ID-18'!D227,'ID-24'!D227,'ID-29'!E227,'ID-30'!E227,'ID-33'!D227,'ID-34'!E227,'ID-36'!D227,'ID-38'!E227,'ID-39'!E227,'ID-40'!E227,'ID-44'!D227,'ID-45'!E227,'ID-57'!D227,'ID-70'!C227,'ID-71'!D227)</f>
        <v>1.7054213048954083</v>
      </c>
      <c r="F220" s="1">
        <f>STDEV('ID-01'!B227,'ID-02'!B227,'ID-03'!C227,'ID-06'!B227,'ID-08'!C227,'ID-09'!D227,'ID-12'!B227,'ID-16'!D227,'ID-18'!E227,'ID-24'!E227,'ID-29'!F227,'ID-33'!E227,'ID-34'!F227,'ID-36'!E227,'ID-38'!F227,'ID-39'!F227,'ID-40'!F227,'ID-45'!F227,'ID-53'!C227,'ID-54'!B227,'ID-57'!E227,'ID-71'!E227)</f>
        <v>3.0392535000202234</v>
      </c>
      <c r="G220" s="1">
        <f>STDEV('ID-01'!C227,'ID-02'!C227,'ID-03'!D227,'ID-07'!B227,'ID-08'!D227,'ID-11'!D227,'ID-18'!F227,'ID-24'!F227,'ID-29'!G227,'ID-31'!B227,'ID-33'!F227,'ID-34'!G227,'ID-36'!F227,'ID-39'!G227,'ID-40'!G227,'ID-44'!E227,'ID-45'!G227,'ID-50'!B227,'ID-53'!D227,'ID-54'!C227,'ID-57'!F227,'ID-59'!E227,'ID-70'!D227,'ID-71'!F227)</f>
        <v>2.9644864428643336</v>
      </c>
      <c r="H220" s="1">
        <f>STDEV('ID-03'!E227,'ID-11'!E227,'ID-13'!E227,'ID-15'!E227,'ID-16'!E227,'ID-18'!G227,'ID-24'!G227,'ID-29'!H227,'ID-30'!F227,'ID-31'!C227,'ID-33'!G227,'ID-34'!H227,'ID-40'!H227,'ID-44'!F227,'ID-45'!H227,'ID-54'!D227,'ID-57'!G227,'ID-59'!F227,'ID-70'!E227,'ID-71'!G227)</f>
        <v>1.5374186091223234</v>
      </c>
      <c r="I220" s="1">
        <f>STDEV('ID-12'!C227,'ID-18'!H227,'ID-24'!H227,'ID-29'!I227,'ID-40'!I227,'ID-44'!G227,'ID-45'!I227,'ID-59'!G227)</f>
        <v>1.7396258622369447</v>
      </c>
      <c r="J220" s="1">
        <f>STDEV('ID-31'!D227,'ID-40'!J227,'ID-44'!H227,'ID-45'!J227,'ID-57'!H227)</f>
        <v>1.4940090603138196</v>
      </c>
      <c r="K220" s="1">
        <f>STDEV('ID-26'!E227,'ID-31'!E227,'ID-34'!I227,'ID-36'!G227,'ID-40'!K227,'ID-44'!I227,'ID-57'!I227)</f>
        <v>2.6118631058017323</v>
      </c>
      <c r="M220" s="1">
        <v>27</v>
      </c>
      <c r="N220" s="70">
        <f t="shared" si="30"/>
        <v>2.048898661428706E-4</v>
      </c>
      <c r="O220" s="1">
        <f t="shared" si="31"/>
        <v>1.1779975539551909E-4</v>
      </c>
      <c r="P220" s="1">
        <f t="shared" si="32"/>
        <v>2.3168312445646249E-4</v>
      </c>
      <c r="Q220" s="1">
        <f t="shared" si="33"/>
        <v>2.8412318939557507E-4</v>
      </c>
      <c r="R220" s="1">
        <f t="shared" si="34"/>
        <v>5.0633963310336928E-4</v>
      </c>
      <c r="S220" s="1">
        <f t="shared" si="35"/>
        <v>4.9388344138119806E-4</v>
      </c>
      <c r="T220" s="1">
        <f t="shared" si="36"/>
        <v>2.5613394027977908E-4</v>
      </c>
      <c r="U220" s="1">
        <f t="shared" si="37"/>
        <v>2.89821668648675E-4</v>
      </c>
      <c r="V220" s="1">
        <f t="shared" si="38"/>
        <v>2.4890190944828236E-4</v>
      </c>
      <c r="W220" s="1">
        <f t="shared" si="39"/>
        <v>4.3513639342656864E-4</v>
      </c>
    </row>
    <row r="221" spans="1:23" x14ac:dyDescent="0.25">
      <c r="A221" s="1">
        <v>27.125</v>
      </c>
      <c r="B221" s="1">
        <f>STDEV('ID-11'!B228,'ID-13'!B228,'ID-14'!B228,'ID-15'!B228,'ID-24'!B228,'ID-26'!B228,'ID-29'!B228,'ID-30'!B228,'ID-32'!B228,'ID-33'!B228,'ID-34'!B228,'ID-37'!B228,'ID-38'!B228,'ID-39'!B228,'ID-40'!B228,'ID-44'!B228,'ID-45'!B228,'ID-53'!B228,'ID-57'!B228,'ID-59'!B228,'ID-70'!B228,'ID-71'!B228)</f>
        <v>1.2364665448377321</v>
      </c>
      <c r="C221" s="1">
        <f>STDEV('ID-08'!B228,'ID-09'!B228,'ID-11'!C228,'ID-14'!C228,'ID-18'!B228,'ID-24'!C228,'ID-26'!C228,'ID-29'!C228,'ID-30'!C228,'ID-34'!C228,'ID-36'!B228,'ID-38'!C228,'ID-39'!C228,'ID-40'!C228,'ID-44'!C228,'ID-45'!C228,'ID-57'!C228,'ID-59'!C228)</f>
        <v>0.67991555891034072</v>
      </c>
      <c r="D221" s="1">
        <f>STDEV('ID-13'!C228,'ID-14'!D228,'ID-15'!C228,'ID-16'!B228,'ID-18'!C228,'ID-26'!D228,'ID-29'!D228,'ID-30'!D228,'ID-33'!C228,'ID-34'!D228,'ID-36'!C228,'ID-37'!C228,'ID-38'!D228,'ID-39'!D228,'ID-40'!D228,'ID-45'!D228,'ID-59'!D228,'ID-71'!C228)</f>
        <v>1.3639207567225429</v>
      </c>
      <c r="E221" s="1">
        <f>STDEV('ID-03'!B228,'ID-09'!C228,'ID-13'!D228,'ID-15'!D228,'ID-16'!C228,'ID-18'!D228,'ID-24'!D228,'ID-29'!E228,'ID-30'!E228,'ID-33'!D228,'ID-34'!E228,'ID-36'!D228,'ID-38'!E228,'ID-39'!E228,'ID-40'!E228,'ID-44'!D228,'ID-45'!E228,'ID-57'!D228,'ID-70'!C228,'ID-71'!D228)</f>
        <v>1.6793642275428675</v>
      </c>
      <c r="F221" s="1">
        <f>STDEV('ID-01'!B228,'ID-02'!B228,'ID-03'!C228,'ID-06'!B228,'ID-08'!C228,'ID-09'!D228,'ID-12'!B228,'ID-16'!D228,'ID-18'!E228,'ID-24'!E228,'ID-29'!F228,'ID-33'!E228,'ID-34'!F228,'ID-36'!E228,'ID-38'!F228,'ID-39'!F228,'ID-40'!F228,'ID-45'!F228,'ID-53'!C228,'ID-54'!B228,'ID-57'!E228,'ID-71'!E228)</f>
        <v>3.0340299686555912</v>
      </c>
      <c r="G221" s="1">
        <f>STDEV('ID-01'!C228,'ID-02'!C228,'ID-03'!D228,'ID-07'!B228,'ID-08'!D228,'ID-11'!D228,'ID-18'!F228,'ID-24'!F228,'ID-29'!G228,'ID-31'!B228,'ID-33'!F228,'ID-34'!G228,'ID-36'!F228,'ID-39'!G228,'ID-40'!G228,'ID-44'!E228,'ID-45'!G228,'ID-50'!B228,'ID-53'!D228,'ID-54'!C228,'ID-57'!F228,'ID-59'!E228,'ID-70'!D228,'ID-71'!F228)</f>
        <v>2.9647895992504703</v>
      </c>
      <c r="H221" s="1">
        <f>STDEV('ID-03'!E228,'ID-11'!E228,'ID-13'!E228,'ID-15'!E228,'ID-16'!E228,'ID-18'!G228,'ID-24'!G228,'ID-29'!H228,'ID-30'!F228,'ID-31'!C228,'ID-33'!G228,'ID-34'!H228,'ID-40'!H228,'ID-44'!F228,'ID-45'!H228,'ID-54'!D228,'ID-57'!G228,'ID-59'!F228,'ID-70'!E228,'ID-71'!G228)</f>
        <v>1.5296043346093096</v>
      </c>
      <c r="I221" s="1">
        <f>STDEV('ID-12'!C228,'ID-18'!H228,'ID-24'!H228,'ID-29'!I228,'ID-40'!I228,'ID-44'!G228,'ID-45'!I228,'ID-59'!G228)</f>
        <v>1.7384976123402491</v>
      </c>
      <c r="J221" s="1">
        <f>STDEV('ID-31'!D228,'ID-40'!J228,'ID-44'!H228,'ID-45'!J228,'ID-57'!H228)</f>
        <v>1.4987230007405477</v>
      </c>
      <c r="K221" s="1">
        <f>STDEV('ID-26'!E228,'ID-31'!E228,'ID-34'!I228,'ID-36'!G228,'ID-40'!K228,'ID-44'!I228,'ID-57'!I228)</f>
        <v>2.6037004917323356</v>
      </c>
      <c r="M221" s="1">
        <v>27.125</v>
      </c>
      <c r="N221" s="70">
        <f t="shared" si="30"/>
        <v>2.0599532636996618E-4</v>
      </c>
      <c r="O221" s="1">
        <f t="shared" si="31"/>
        <v>1.1327393211446277E-4</v>
      </c>
      <c r="P221" s="1">
        <f t="shared" si="32"/>
        <v>2.2722919806997567E-4</v>
      </c>
      <c r="Q221" s="1">
        <f t="shared" si="33"/>
        <v>2.7978208030864175E-4</v>
      </c>
      <c r="R221" s="1">
        <f t="shared" si="34"/>
        <v>5.0546939277802151E-4</v>
      </c>
      <c r="S221" s="1">
        <f t="shared" si="35"/>
        <v>4.9393394723512834E-4</v>
      </c>
      <c r="T221" s="1">
        <f t="shared" si="36"/>
        <v>2.5483208214591098E-4</v>
      </c>
      <c r="U221" s="1">
        <f t="shared" si="37"/>
        <v>2.8963370221588551E-4</v>
      </c>
      <c r="V221" s="1">
        <f t="shared" si="38"/>
        <v>2.4968725192337524E-4</v>
      </c>
      <c r="W221" s="1">
        <f t="shared" si="39"/>
        <v>4.3377650192260713E-4</v>
      </c>
    </row>
    <row r="222" spans="1:23" x14ac:dyDescent="0.25">
      <c r="A222" s="1">
        <v>27.25</v>
      </c>
      <c r="B222" s="1">
        <f>STDEV('ID-11'!B229,'ID-13'!B229,'ID-14'!B229,'ID-15'!B229,'ID-24'!B229,'ID-26'!B229,'ID-29'!B229,'ID-30'!B229,'ID-32'!B229,'ID-33'!B229,'ID-34'!B229,'ID-37'!B229,'ID-38'!B229,'ID-39'!B229,'ID-40'!B229,'ID-44'!B229,'ID-45'!B229,'ID-53'!B229,'ID-57'!B229,'ID-59'!B229,'ID-70'!B229,'ID-71'!B229)</f>
        <v>1.2416738346153107</v>
      </c>
      <c r="C222" s="1">
        <f>STDEV('ID-08'!B229,'ID-09'!B229,'ID-11'!C229,'ID-14'!C229,'ID-18'!B229,'ID-24'!C229,'ID-26'!C229,'ID-29'!C229,'ID-30'!C229,'ID-34'!C229,'ID-36'!B229,'ID-38'!C229,'ID-39'!C229,'ID-40'!C229,'ID-44'!C229,'ID-45'!C229,'ID-57'!C229,'ID-59'!C229)</f>
        <v>0.68743871632318465</v>
      </c>
      <c r="D222" s="1">
        <f>STDEV('ID-13'!C229,'ID-14'!D229,'ID-15'!C229,'ID-16'!B229,'ID-18'!C229,'ID-26'!D229,'ID-29'!D229,'ID-30'!D229,'ID-33'!C229,'ID-34'!D229,'ID-36'!C229,'ID-37'!C229,'ID-38'!D229,'ID-39'!D229,'ID-40'!D229,'ID-45'!D229,'ID-59'!D229,'ID-71'!C229)</f>
        <v>1.3276734119442546</v>
      </c>
      <c r="E222" s="1">
        <f>STDEV('ID-03'!B229,'ID-09'!C229,'ID-13'!D229,'ID-15'!D229,'ID-16'!C229,'ID-18'!D229,'ID-24'!D229,'ID-29'!E229,'ID-30'!E229,'ID-33'!D229,'ID-34'!E229,'ID-36'!D229,'ID-38'!E229,'ID-39'!E229,'ID-40'!E229,'ID-44'!D229,'ID-45'!E229,'ID-57'!D229,'ID-70'!C229,'ID-71'!D229)</f>
        <v>1.713581101415582</v>
      </c>
      <c r="F222" s="1">
        <f>STDEV('ID-01'!B229,'ID-02'!B229,'ID-03'!C229,'ID-06'!B229,'ID-08'!C229,'ID-09'!D229,'ID-12'!B229,'ID-16'!D229,'ID-18'!E229,'ID-24'!E229,'ID-29'!F229,'ID-33'!E229,'ID-34'!F229,'ID-36'!E229,'ID-38'!F229,'ID-39'!F229,'ID-40'!F229,'ID-45'!F229,'ID-53'!C229,'ID-54'!B229,'ID-57'!E229,'ID-71'!E229)</f>
        <v>3.0314899336970229</v>
      </c>
      <c r="G222" s="1">
        <f>STDEV('ID-01'!C229,'ID-02'!C229,'ID-03'!D229,'ID-07'!B229,'ID-08'!D229,'ID-11'!D229,'ID-18'!F229,'ID-24'!F229,'ID-29'!G229,'ID-31'!B229,'ID-33'!F229,'ID-34'!G229,'ID-36'!F229,'ID-39'!G229,'ID-40'!G229,'ID-44'!E229,'ID-45'!G229,'ID-50'!B229,'ID-53'!D229,'ID-54'!C229,'ID-57'!F229,'ID-59'!E229,'ID-70'!D229,'ID-71'!F229)</f>
        <v>2.9577975442139595</v>
      </c>
      <c r="H222" s="1">
        <f>STDEV('ID-03'!E229,'ID-11'!E229,'ID-13'!E229,'ID-15'!E229,'ID-16'!E229,'ID-18'!G229,'ID-24'!G229,'ID-29'!H229,'ID-30'!F229,'ID-31'!C229,'ID-33'!G229,'ID-34'!H229,'ID-40'!H229,'ID-44'!F229,'ID-45'!H229,'ID-54'!D229,'ID-57'!G229,'ID-59'!F229,'ID-70'!E229,'ID-71'!G229)</f>
        <v>1.5216094391626194</v>
      </c>
      <c r="I222" s="1">
        <f>STDEV('ID-12'!C229,'ID-18'!H229,'ID-24'!H229,'ID-29'!I229,'ID-40'!I229,'ID-44'!G229,'ID-45'!I229,'ID-59'!G229)</f>
        <v>1.7448299848856319</v>
      </c>
      <c r="J222" s="1">
        <f>STDEV('ID-31'!D229,'ID-40'!J229,'ID-44'!H229,'ID-45'!J229,'ID-57'!H229)</f>
        <v>1.5383046976725634</v>
      </c>
      <c r="K222" s="1">
        <f>STDEV('ID-26'!E229,'ID-31'!E229,'ID-34'!I229,'ID-36'!G229,'ID-40'!K229,'ID-44'!I229,'ID-57'!I229)</f>
        <v>2.5529070367910167</v>
      </c>
      <c r="M222" s="1">
        <v>27.25</v>
      </c>
      <c r="N222" s="70">
        <f t="shared" si="30"/>
        <v>2.0686286084691078E-4</v>
      </c>
      <c r="O222" s="1">
        <f t="shared" si="31"/>
        <v>1.1452729013944256E-4</v>
      </c>
      <c r="P222" s="1">
        <f t="shared" si="32"/>
        <v>2.2119039042991283E-4</v>
      </c>
      <c r="Q222" s="1">
        <f t="shared" si="33"/>
        <v>2.85482611495836E-4</v>
      </c>
      <c r="R222" s="1">
        <f t="shared" si="34"/>
        <v>5.0504622295392408E-4</v>
      </c>
      <c r="S222" s="1">
        <f t="shared" si="35"/>
        <v>4.9276907086604567E-4</v>
      </c>
      <c r="T222" s="1">
        <f t="shared" si="36"/>
        <v>2.5350013256449241E-4</v>
      </c>
      <c r="U222" s="1">
        <f t="shared" si="37"/>
        <v>2.906886754819463E-4</v>
      </c>
      <c r="V222" s="1">
        <f t="shared" si="38"/>
        <v>2.5628156263224908E-4</v>
      </c>
      <c r="W222" s="1">
        <f t="shared" si="39"/>
        <v>4.2531431232938343E-4</v>
      </c>
    </row>
    <row r="223" spans="1:23" x14ac:dyDescent="0.25">
      <c r="A223" s="1">
        <v>27.375</v>
      </c>
      <c r="B223" s="1">
        <f>STDEV('ID-11'!B230,'ID-13'!B230,'ID-14'!B230,'ID-15'!B230,'ID-24'!B230,'ID-26'!B230,'ID-29'!B230,'ID-30'!B230,'ID-32'!B230,'ID-33'!B230,'ID-34'!B230,'ID-37'!B230,'ID-38'!B230,'ID-39'!B230,'ID-40'!B230,'ID-44'!B230,'ID-45'!B230,'ID-53'!B230,'ID-57'!B230,'ID-59'!B230,'ID-70'!B230,'ID-71'!B230)</f>
        <v>1.2510818890856223</v>
      </c>
      <c r="C223" s="1">
        <f>STDEV('ID-08'!B230,'ID-09'!B230,'ID-11'!C230,'ID-14'!C230,'ID-18'!B230,'ID-24'!C230,'ID-26'!C230,'ID-29'!C230,'ID-30'!C230,'ID-34'!C230,'ID-36'!B230,'ID-38'!C230,'ID-39'!C230,'ID-40'!C230,'ID-44'!C230,'ID-45'!C230,'ID-57'!C230,'ID-59'!C230)</f>
        <v>0.68207496871827156</v>
      </c>
      <c r="D223" s="1">
        <f>STDEV('ID-13'!C230,'ID-14'!D230,'ID-15'!C230,'ID-16'!B230,'ID-18'!C230,'ID-26'!D230,'ID-29'!D230,'ID-30'!D230,'ID-33'!C230,'ID-34'!D230,'ID-36'!C230,'ID-37'!C230,'ID-38'!D230,'ID-39'!D230,'ID-40'!D230,'ID-45'!D230,'ID-59'!D230,'ID-71'!C230)</f>
        <v>1.3233154765306039</v>
      </c>
      <c r="E223" s="1">
        <f>STDEV('ID-03'!B230,'ID-09'!C230,'ID-13'!D230,'ID-15'!D230,'ID-16'!C230,'ID-18'!D230,'ID-24'!D230,'ID-29'!E230,'ID-30'!E230,'ID-33'!D230,'ID-34'!E230,'ID-36'!D230,'ID-38'!E230,'ID-39'!E230,'ID-40'!E230,'ID-44'!D230,'ID-45'!E230,'ID-57'!D230,'ID-70'!C230,'ID-71'!D230)</f>
        <v>1.7350739973427225</v>
      </c>
      <c r="F223" s="1">
        <f>STDEV('ID-01'!B230,'ID-02'!B230,'ID-03'!C230,'ID-06'!B230,'ID-08'!C230,'ID-09'!D230,'ID-12'!B230,'ID-16'!D230,'ID-18'!E230,'ID-24'!E230,'ID-29'!F230,'ID-33'!E230,'ID-34'!F230,'ID-36'!E230,'ID-38'!F230,'ID-39'!F230,'ID-40'!F230,'ID-45'!F230,'ID-53'!C230,'ID-54'!B230,'ID-57'!E230,'ID-71'!E230)</f>
        <v>3.0202185522588314</v>
      </c>
      <c r="G223" s="1">
        <f>STDEV('ID-01'!C230,'ID-02'!C230,'ID-03'!D230,'ID-07'!B230,'ID-08'!D230,'ID-11'!D230,'ID-18'!F230,'ID-24'!F230,'ID-29'!G230,'ID-31'!B230,'ID-33'!F230,'ID-34'!G230,'ID-36'!F230,'ID-39'!G230,'ID-40'!G230,'ID-44'!E230,'ID-45'!G230,'ID-50'!B230,'ID-53'!D230,'ID-54'!C230,'ID-57'!F230,'ID-59'!E230,'ID-70'!D230,'ID-71'!F230)</f>
        <v>2.9749126588348265</v>
      </c>
      <c r="H223" s="1">
        <f>STDEV('ID-03'!E230,'ID-11'!E230,'ID-13'!E230,'ID-15'!E230,'ID-16'!E230,'ID-18'!G230,'ID-24'!G230,'ID-29'!H230,'ID-30'!F230,'ID-31'!C230,'ID-33'!G230,'ID-34'!H230,'ID-40'!H230,'ID-44'!F230,'ID-45'!H230,'ID-54'!D230,'ID-57'!G230,'ID-59'!F230,'ID-70'!E230,'ID-71'!G230)</f>
        <v>1.5247207476530045</v>
      </c>
      <c r="I223" s="1">
        <f>STDEV('ID-12'!C230,'ID-18'!H230,'ID-24'!H230,'ID-29'!I230,'ID-40'!I230,'ID-44'!G230,'ID-45'!I230,'ID-59'!G230)</f>
        <v>1.7435794522773673</v>
      </c>
      <c r="J223" s="1">
        <f>STDEV('ID-31'!D230,'ID-40'!J230,'ID-44'!H230,'ID-45'!J230,'ID-57'!H230)</f>
        <v>1.5652258247357098</v>
      </c>
      <c r="K223" s="1">
        <f>STDEV('ID-26'!E230,'ID-31'!E230,'ID-34'!I230,'ID-36'!G230,'ID-40'!K230,'ID-44'!I230,'ID-57'!I230)</f>
        <v>2.5187960637645737</v>
      </c>
      <c r="M223" s="1">
        <v>27.375</v>
      </c>
      <c r="N223" s="70">
        <f t="shared" si="30"/>
        <v>2.0843024272166469E-4</v>
      </c>
      <c r="O223" s="1">
        <f t="shared" si="31"/>
        <v>1.1363368978846405E-4</v>
      </c>
      <c r="P223" s="1">
        <f t="shared" si="32"/>
        <v>2.2046435838999861E-4</v>
      </c>
      <c r="Q223" s="1">
        <f t="shared" si="33"/>
        <v>2.890633279572976E-4</v>
      </c>
      <c r="R223" s="1">
        <f t="shared" si="34"/>
        <v>5.0316841080632138E-4</v>
      </c>
      <c r="S223" s="1">
        <f t="shared" si="35"/>
        <v>4.956204489618821E-4</v>
      </c>
      <c r="T223" s="1">
        <f t="shared" si="36"/>
        <v>2.5401847655899057E-4</v>
      </c>
      <c r="U223" s="1">
        <f t="shared" si="37"/>
        <v>2.9048033674940941E-4</v>
      </c>
      <c r="V223" s="1">
        <f t="shared" si="38"/>
        <v>2.6076662240096925E-4</v>
      </c>
      <c r="W223" s="1">
        <f t="shared" si="39"/>
        <v>4.1963142422317802E-4</v>
      </c>
    </row>
    <row r="224" spans="1:23" x14ac:dyDescent="0.25">
      <c r="A224" s="1">
        <v>27.5</v>
      </c>
      <c r="B224" s="1">
        <f>STDEV('ID-11'!B231,'ID-13'!B231,'ID-14'!B231,'ID-15'!B231,'ID-24'!B231,'ID-26'!B231,'ID-29'!B231,'ID-30'!B231,'ID-32'!B231,'ID-33'!B231,'ID-34'!B231,'ID-37'!B231,'ID-38'!B231,'ID-39'!B231,'ID-40'!B231,'ID-44'!B231,'ID-45'!B231,'ID-53'!B231,'ID-57'!B231,'ID-59'!B231,'ID-70'!B231,'ID-71'!B231)</f>
        <v>1.2326594695347681</v>
      </c>
      <c r="C224" s="1">
        <f>STDEV('ID-08'!B231,'ID-09'!B231,'ID-11'!C231,'ID-14'!C231,'ID-18'!B231,'ID-24'!C231,'ID-26'!C231,'ID-29'!C231,'ID-30'!C231,'ID-34'!C231,'ID-36'!B231,'ID-38'!C231,'ID-39'!C231,'ID-40'!C231,'ID-44'!C231,'ID-45'!C231,'ID-57'!C231,'ID-59'!C231)</f>
        <v>0.67437949204292924</v>
      </c>
      <c r="D224" s="1">
        <f>STDEV('ID-13'!C231,'ID-14'!D231,'ID-15'!C231,'ID-16'!B231,'ID-18'!C231,'ID-26'!D231,'ID-29'!D231,'ID-30'!D231,'ID-33'!C231,'ID-34'!D231,'ID-36'!C231,'ID-37'!C231,'ID-38'!D231,'ID-39'!D231,'ID-40'!D231,'ID-45'!D231,'ID-59'!D231,'ID-71'!C231)</f>
        <v>1.3296488476024642</v>
      </c>
      <c r="E224" s="1">
        <f>STDEV('ID-03'!B231,'ID-09'!C231,'ID-13'!D231,'ID-15'!D231,'ID-16'!C231,'ID-18'!D231,'ID-24'!D231,'ID-29'!E231,'ID-30'!E231,'ID-33'!D231,'ID-34'!E231,'ID-36'!D231,'ID-38'!E231,'ID-39'!E231,'ID-40'!E231,'ID-44'!D231,'ID-45'!E231,'ID-57'!D231,'ID-70'!C231,'ID-71'!D231)</f>
        <v>1.7399594782722327</v>
      </c>
      <c r="F224" s="1">
        <f>STDEV('ID-01'!B231,'ID-02'!B231,'ID-03'!C231,'ID-06'!B231,'ID-08'!C231,'ID-09'!D231,'ID-12'!B231,'ID-16'!D231,'ID-18'!E231,'ID-24'!E231,'ID-29'!F231,'ID-33'!E231,'ID-34'!F231,'ID-36'!E231,'ID-38'!F231,'ID-39'!F231,'ID-40'!F231,'ID-45'!F231,'ID-53'!C231,'ID-54'!B231,'ID-57'!E231,'ID-71'!E231)</f>
        <v>3.2460243235608015</v>
      </c>
      <c r="G224" s="1">
        <f>STDEV('ID-01'!C231,'ID-02'!C231,'ID-03'!D231,'ID-07'!B231,'ID-08'!D231,'ID-11'!D231,'ID-18'!F231,'ID-24'!F231,'ID-29'!G231,'ID-31'!B231,'ID-33'!F231,'ID-34'!G231,'ID-36'!F231,'ID-39'!G231,'ID-40'!G231,'ID-44'!E231,'ID-45'!G231,'ID-50'!B231,'ID-53'!D231,'ID-54'!C231,'ID-57'!F231,'ID-59'!E231,'ID-70'!D231,'ID-71'!F231)</f>
        <v>2.9766248212587678</v>
      </c>
      <c r="H224" s="1">
        <f>STDEV('ID-03'!E231,'ID-11'!E231,'ID-13'!E231,'ID-15'!E231,'ID-16'!E231,'ID-18'!G231,'ID-24'!G231,'ID-29'!H231,'ID-30'!F231,'ID-31'!C231,'ID-33'!G231,'ID-34'!H231,'ID-40'!H231,'ID-44'!F231,'ID-45'!H231,'ID-54'!D231,'ID-57'!G231,'ID-59'!F231,'ID-70'!E231,'ID-71'!G231)</f>
        <v>1.5207713724850811</v>
      </c>
      <c r="I224" s="1">
        <f>STDEV('ID-12'!C231,'ID-18'!H231,'ID-24'!H231,'ID-29'!I231,'ID-40'!I231,'ID-44'!G231,'ID-45'!I231,'ID-59'!G231)</f>
        <v>1.7032732309844583</v>
      </c>
      <c r="J224" s="1">
        <f>STDEV('ID-31'!D231,'ID-40'!J231,'ID-44'!H231,'ID-45'!J231,'ID-57'!H231)</f>
        <v>1.5544201496972785</v>
      </c>
      <c r="K224" s="1">
        <f>STDEV('ID-26'!E231,'ID-31'!E231,'ID-34'!I231,'ID-36'!G231,'ID-40'!K231,'ID-44'!I231,'ID-57'!I231)</f>
        <v>2.5092509291582017</v>
      </c>
      <c r="M224" s="1">
        <v>27.5</v>
      </c>
      <c r="N224" s="70">
        <f t="shared" si="30"/>
        <v>2.0536106762449239E-4</v>
      </c>
      <c r="O224" s="1">
        <f t="shared" si="31"/>
        <v>1.1235162337435202E-4</v>
      </c>
      <c r="P224" s="1">
        <f t="shared" si="32"/>
        <v>2.2151949801057054E-4</v>
      </c>
      <c r="Q224" s="1">
        <f t="shared" si="33"/>
        <v>2.8987724908015398E-4</v>
      </c>
      <c r="R224" s="1">
        <f t="shared" si="34"/>
        <v>5.4078765230522962E-4</v>
      </c>
      <c r="S224" s="1">
        <f t="shared" si="35"/>
        <v>4.9590569522171076E-4</v>
      </c>
      <c r="T224" s="1">
        <f t="shared" si="36"/>
        <v>2.5336051065601454E-4</v>
      </c>
      <c r="U224" s="1">
        <f t="shared" si="37"/>
        <v>2.8376532028201077E-4</v>
      </c>
      <c r="V224" s="1">
        <f t="shared" si="38"/>
        <v>2.5896639693956662E-4</v>
      </c>
      <c r="W224" s="1">
        <f t="shared" si="39"/>
        <v>4.1804120479775641E-4</v>
      </c>
    </row>
    <row r="225" spans="1:23" x14ac:dyDescent="0.25">
      <c r="A225" s="1">
        <v>27.625</v>
      </c>
      <c r="B225" s="1">
        <f>STDEV('ID-11'!B232,'ID-13'!B232,'ID-14'!B232,'ID-15'!B232,'ID-24'!B232,'ID-26'!B232,'ID-29'!B232,'ID-30'!B232,'ID-32'!B232,'ID-33'!B232,'ID-34'!B232,'ID-37'!B232,'ID-38'!B232,'ID-39'!B232,'ID-40'!B232,'ID-44'!B232,'ID-45'!B232,'ID-53'!B232,'ID-57'!B232,'ID-59'!B232,'ID-70'!B232,'ID-71'!B232)</f>
        <v>1.2035421399700759</v>
      </c>
      <c r="C225" s="1">
        <f>STDEV('ID-08'!B232,'ID-09'!B232,'ID-11'!C232,'ID-14'!C232,'ID-18'!B232,'ID-24'!C232,'ID-26'!C232,'ID-29'!C232,'ID-30'!C232,'ID-34'!C232,'ID-36'!B232,'ID-38'!C232,'ID-39'!C232,'ID-40'!C232,'ID-44'!C232,'ID-45'!C232,'ID-57'!C232,'ID-59'!C232)</f>
        <v>0.67616311828729003</v>
      </c>
      <c r="D225" s="1">
        <f>STDEV('ID-13'!C232,'ID-14'!D232,'ID-15'!C232,'ID-16'!B232,'ID-18'!C232,'ID-26'!D232,'ID-29'!D232,'ID-30'!D232,'ID-33'!C232,'ID-34'!D232,'ID-36'!C232,'ID-37'!C232,'ID-38'!D232,'ID-39'!D232,'ID-40'!D232,'ID-45'!D232,'ID-59'!D232,'ID-71'!C232)</f>
        <v>1.3604633331721021</v>
      </c>
      <c r="E225" s="1">
        <f>STDEV('ID-03'!B232,'ID-09'!C232,'ID-13'!D232,'ID-15'!D232,'ID-16'!C232,'ID-18'!D232,'ID-24'!D232,'ID-29'!E232,'ID-30'!E232,'ID-33'!D232,'ID-34'!E232,'ID-36'!D232,'ID-38'!E232,'ID-39'!E232,'ID-40'!E232,'ID-44'!D232,'ID-45'!E232,'ID-57'!D232,'ID-70'!C232,'ID-71'!D232)</f>
        <v>1.7327043323656419</v>
      </c>
      <c r="F225" s="1">
        <f>STDEV('ID-01'!B232,'ID-02'!B232,'ID-03'!C232,'ID-06'!B232,'ID-08'!C232,'ID-09'!D232,'ID-12'!B232,'ID-16'!D232,'ID-18'!E232,'ID-24'!E232,'ID-29'!F232,'ID-33'!E232,'ID-34'!F232,'ID-36'!E232,'ID-38'!F232,'ID-39'!F232,'ID-40'!F232,'ID-45'!F232,'ID-53'!C232,'ID-54'!B232,'ID-57'!E232,'ID-71'!E232)</f>
        <v>3.2601097152117662</v>
      </c>
      <c r="G225" s="1">
        <f>STDEV('ID-01'!C232,'ID-02'!C232,'ID-03'!D232,'ID-07'!B232,'ID-08'!D232,'ID-11'!D232,'ID-18'!F232,'ID-24'!F232,'ID-29'!G232,'ID-31'!B232,'ID-33'!F232,'ID-34'!G232,'ID-36'!F232,'ID-39'!G232,'ID-40'!G232,'ID-44'!E232,'ID-45'!G232,'ID-50'!B232,'ID-53'!D232,'ID-54'!C232,'ID-57'!F232,'ID-59'!E232,'ID-70'!D232,'ID-71'!F232)</f>
        <v>2.9638636578153217</v>
      </c>
      <c r="H225" s="1">
        <f>STDEV('ID-03'!E232,'ID-11'!E232,'ID-13'!E232,'ID-15'!E232,'ID-16'!E232,'ID-18'!G232,'ID-24'!G232,'ID-29'!H232,'ID-30'!F232,'ID-31'!C232,'ID-33'!G232,'ID-34'!H232,'ID-40'!H232,'ID-44'!F232,'ID-45'!H232,'ID-54'!D232,'ID-57'!G232,'ID-59'!F232,'ID-70'!E232,'ID-71'!G232)</f>
        <v>1.5270858324074998</v>
      </c>
      <c r="I225" s="1">
        <f>STDEV('ID-12'!C232,'ID-18'!H232,'ID-24'!H232,'ID-29'!I232,'ID-40'!I232,'ID-44'!G232,'ID-45'!I232,'ID-59'!G232)</f>
        <v>1.7114712227988944</v>
      </c>
      <c r="J225" s="1">
        <f>STDEV('ID-31'!D232,'ID-40'!J232,'ID-44'!H232,'ID-45'!J232,'ID-57'!H232)</f>
        <v>1.5565319221844798</v>
      </c>
      <c r="K225" s="1">
        <f>STDEV('ID-26'!E232,'ID-31'!E232,'ID-34'!I232,'ID-36'!G232,'ID-40'!K232,'ID-44'!I232,'ID-57'!I232)</f>
        <v>2.5162939921642322</v>
      </c>
      <c r="M225" s="1">
        <v>27.625</v>
      </c>
      <c r="N225" s="70">
        <f t="shared" si="30"/>
        <v>2.0051012051901465E-4</v>
      </c>
      <c r="O225" s="1">
        <f t="shared" si="31"/>
        <v>1.1264877550666253E-4</v>
      </c>
      <c r="P225" s="1">
        <f t="shared" si="32"/>
        <v>2.2665319130647224E-4</v>
      </c>
      <c r="Q225" s="1">
        <f t="shared" si="33"/>
        <v>2.8866854177211595E-4</v>
      </c>
      <c r="R225" s="1">
        <f t="shared" si="34"/>
        <v>5.4313427855428025E-4</v>
      </c>
      <c r="S225" s="1">
        <f t="shared" si="35"/>
        <v>4.9377968539203259E-4</v>
      </c>
      <c r="T225" s="1">
        <f t="shared" si="36"/>
        <v>2.5441249967908948E-4</v>
      </c>
      <c r="U225" s="1">
        <f t="shared" si="37"/>
        <v>2.8513110571829582E-4</v>
      </c>
      <c r="V225" s="1">
        <f t="shared" si="38"/>
        <v>2.5931821823593434E-4</v>
      </c>
      <c r="W225" s="1">
        <f t="shared" si="39"/>
        <v>4.192145790945611E-4</v>
      </c>
    </row>
    <row r="226" spans="1:23" x14ac:dyDescent="0.25">
      <c r="A226" s="1">
        <v>27.75</v>
      </c>
      <c r="B226" s="1">
        <f>STDEV('ID-11'!B233,'ID-13'!B233,'ID-14'!B233,'ID-15'!B233,'ID-24'!B233,'ID-26'!B233,'ID-29'!B233,'ID-30'!B233,'ID-32'!B233,'ID-33'!B233,'ID-34'!B233,'ID-37'!B233,'ID-38'!B233,'ID-39'!B233,'ID-40'!B233,'ID-44'!B233,'ID-45'!B233,'ID-53'!B233,'ID-57'!B233,'ID-59'!B233,'ID-70'!B233,'ID-71'!B233)</f>
        <v>1.2050483230496112</v>
      </c>
      <c r="C226" s="1">
        <f>STDEV('ID-08'!B233,'ID-09'!B233,'ID-11'!C233,'ID-14'!C233,'ID-18'!B233,'ID-24'!C233,'ID-26'!C233,'ID-29'!C233,'ID-30'!C233,'ID-34'!C233,'ID-36'!B233,'ID-38'!C233,'ID-39'!C233,'ID-40'!C233,'ID-44'!C233,'ID-45'!C233,'ID-57'!C233,'ID-59'!C233)</f>
        <v>0.69705671461531027</v>
      </c>
      <c r="D226" s="1">
        <f>STDEV('ID-13'!C233,'ID-14'!D233,'ID-15'!C233,'ID-16'!B233,'ID-18'!C233,'ID-26'!D233,'ID-29'!D233,'ID-30'!D233,'ID-33'!C233,'ID-34'!D233,'ID-36'!C233,'ID-37'!C233,'ID-38'!D233,'ID-39'!D233,'ID-40'!D233,'ID-45'!D233,'ID-59'!D233,'ID-71'!C233)</f>
        <v>1.3677130442483676</v>
      </c>
      <c r="E226" s="1">
        <f>STDEV('ID-03'!B233,'ID-09'!C233,'ID-13'!D233,'ID-15'!D233,'ID-16'!C233,'ID-18'!D233,'ID-24'!D233,'ID-29'!E233,'ID-30'!E233,'ID-33'!D233,'ID-34'!E233,'ID-36'!D233,'ID-38'!E233,'ID-39'!E233,'ID-40'!E233,'ID-44'!D233,'ID-45'!E233,'ID-57'!D233,'ID-70'!C233,'ID-71'!D233)</f>
        <v>1.778845604328116</v>
      </c>
      <c r="F226" s="1">
        <f>STDEV('ID-01'!B233,'ID-02'!B233,'ID-03'!C233,'ID-06'!B233,'ID-08'!C233,'ID-09'!D233,'ID-12'!B233,'ID-16'!D233,'ID-18'!E233,'ID-24'!E233,'ID-29'!F233,'ID-33'!E233,'ID-34'!F233,'ID-36'!E233,'ID-38'!F233,'ID-39'!F233,'ID-40'!F233,'ID-45'!F233,'ID-53'!C233,'ID-54'!B233,'ID-57'!E233,'ID-71'!E233)</f>
        <v>3.2721971088195283</v>
      </c>
      <c r="G226" s="1">
        <f>STDEV('ID-01'!C233,'ID-02'!C233,'ID-03'!D233,'ID-07'!B233,'ID-08'!D233,'ID-11'!D233,'ID-18'!F233,'ID-24'!F233,'ID-29'!G233,'ID-31'!B233,'ID-33'!F233,'ID-34'!G233,'ID-36'!F233,'ID-39'!G233,'ID-40'!G233,'ID-44'!E233,'ID-45'!G233,'ID-50'!B233,'ID-53'!D233,'ID-54'!C233,'ID-57'!F233,'ID-59'!E233,'ID-70'!D233,'ID-71'!F233)</f>
        <v>2.9445376119362283</v>
      </c>
      <c r="H226" s="1">
        <f>STDEV('ID-03'!E233,'ID-11'!E233,'ID-13'!E233,'ID-15'!E233,'ID-16'!E233,'ID-18'!G233,'ID-24'!G233,'ID-29'!H233,'ID-30'!F233,'ID-31'!C233,'ID-33'!G233,'ID-34'!H233,'ID-40'!H233,'ID-44'!F233,'ID-45'!H233,'ID-54'!D233,'ID-57'!G233,'ID-59'!F233,'ID-70'!E233,'ID-71'!G233)</f>
        <v>1.5133177909739592</v>
      </c>
      <c r="I226" s="1">
        <f>STDEV('ID-12'!C233,'ID-18'!H233,'ID-24'!H233,'ID-29'!I233,'ID-40'!I233,'ID-44'!G233,'ID-45'!I233,'ID-59'!G233)</f>
        <v>1.7137245396631624</v>
      </c>
      <c r="J226" s="1">
        <f>STDEV('ID-31'!D233,'ID-40'!J233,'ID-44'!H233,'ID-45'!J233,'ID-57'!H233)</f>
        <v>1.580734189914331</v>
      </c>
      <c r="K226" s="1">
        <f>STDEV('ID-26'!E233,'ID-31'!E233,'ID-34'!I233,'ID-36'!G233,'ID-40'!K233,'ID-44'!I233,'ID-57'!I233)</f>
        <v>2.5006441002384969</v>
      </c>
      <c r="M226" s="1">
        <v>27.75</v>
      </c>
      <c r="N226" s="70">
        <f t="shared" si="30"/>
        <v>2.0076105062006523E-4</v>
      </c>
      <c r="O226" s="1">
        <f t="shared" si="31"/>
        <v>1.1612964865491069E-4</v>
      </c>
      <c r="P226" s="1">
        <f t="shared" si="32"/>
        <v>2.2786099317177806E-4</v>
      </c>
      <c r="Q226" s="1">
        <f t="shared" si="33"/>
        <v>2.9635567768106414E-4</v>
      </c>
      <c r="R226" s="1">
        <f t="shared" si="34"/>
        <v>5.4514803832933349E-4</v>
      </c>
      <c r="S226" s="1">
        <f t="shared" si="35"/>
        <v>4.9055996614857564E-4</v>
      </c>
      <c r="T226" s="1">
        <f t="shared" si="36"/>
        <v>2.5211874397626163E-4</v>
      </c>
      <c r="U226" s="1">
        <f t="shared" si="37"/>
        <v>2.8550650830788286E-4</v>
      </c>
      <c r="V226" s="1">
        <f t="shared" si="38"/>
        <v>2.6335031603972757E-4</v>
      </c>
      <c r="W226" s="1">
        <f t="shared" si="39"/>
        <v>4.166073070997336E-4</v>
      </c>
    </row>
    <row r="227" spans="1:23" x14ac:dyDescent="0.25">
      <c r="A227" s="1">
        <v>27.875</v>
      </c>
      <c r="B227" s="1">
        <f>STDEV('ID-11'!B234,'ID-13'!B234,'ID-14'!B234,'ID-15'!B234,'ID-24'!B234,'ID-26'!B234,'ID-29'!B234,'ID-30'!B234,'ID-32'!B234,'ID-33'!B234,'ID-34'!B234,'ID-37'!B234,'ID-38'!B234,'ID-39'!B234,'ID-40'!B234,'ID-44'!B234,'ID-45'!B234,'ID-53'!B234,'ID-57'!B234,'ID-59'!B234,'ID-70'!B234,'ID-71'!B234)</f>
        <v>1.2217168004163181</v>
      </c>
      <c r="C227" s="1">
        <f>STDEV('ID-08'!B234,'ID-09'!B234,'ID-11'!C234,'ID-14'!C234,'ID-18'!B234,'ID-24'!C234,'ID-26'!C234,'ID-29'!C234,'ID-30'!C234,'ID-34'!C234,'ID-36'!B234,'ID-38'!C234,'ID-39'!C234,'ID-40'!C234,'ID-44'!C234,'ID-45'!C234,'ID-57'!C234,'ID-59'!C234)</f>
        <v>0.71881968463766077</v>
      </c>
      <c r="D227" s="1">
        <f>STDEV('ID-13'!C234,'ID-14'!D234,'ID-15'!C234,'ID-16'!B234,'ID-18'!C234,'ID-26'!D234,'ID-29'!D234,'ID-30'!D234,'ID-33'!C234,'ID-34'!D234,'ID-36'!C234,'ID-37'!C234,'ID-38'!D234,'ID-39'!D234,'ID-40'!D234,'ID-45'!D234,'ID-59'!D234,'ID-71'!C234)</f>
        <v>1.376258863939323</v>
      </c>
      <c r="E227" s="1">
        <f>STDEV('ID-03'!B234,'ID-09'!C234,'ID-13'!D234,'ID-15'!D234,'ID-16'!C234,'ID-18'!D234,'ID-24'!D234,'ID-29'!E234,'ID-30'!E234,'ID-33'!D234,'ID-34'!E234,'ID-36'!D234,'ID-38'!E234,'ID-39'!E234,'ID-40'!E234,'ID-44'!D234,'ID-45'!E234,'ID-57'!D234,'ID-70'!C234,'ID-71'!D234)</f>
        <v>1.7761232560648597</v>
      </c>
      <c r="F227" s="1">
        <f>STDEV('ID-01'!B234,'ID-02'!B234,'ID-03'!C234,'ID-06'!B234,'ID-08'!C234,'ID-09'!D234,'ID-12'!B234,'ID-16'!D234,'ID-18'!E234,'ID-24'!E234,'ID-29'!F234,'ID-33'!E234,'ID-34'!F234,'ID-36'!E234,'ID-38'!F234,'ID-39'!F234,'ID-40'!F234,'ID-45'!F234,'ID-53'!C234,'ID-54'!B234,'ID-57'!E234,'ID-71'!E234)</f>
        <v>3.2911354167702949</v>
      </c>
      <c r="G227" s="1">
        <f>STDEV('ID-01'!C234,'ID-02'!C234,'ID-03'!D234,'ID-07'!B234,'ID-08'!D234,'ID-11'!D234,'ID-18'!F234,'ID-24'!F234,'ID-29'!G234,'ID-31'!B234,'ID-33'!F234,'ID-34'!G234,'ID-36'!F234,'ID-39'!G234,'ID-40'!G234,'ID-44'!E234,'ID-45'!G234,'ID-50'!B234,'ID-53'!D234,'ID-54'!C234,'ID-57'!F234,'ID-59'!E234,'ID-70'!D234,'ID-71'!F234)</f>
        <v>2.9536677954975308</v>
      </c>
      <c r="H227" s="1">
        <f>STDEV('ID-03'!E234,'ID-11'!E234,'ID-13'!E234,'ID-15'!E234,'ID-16'!E234,'ID-18'!G234,'ID-24'!G234,'ID-29'!H234,'ID-30'!F234,'ID-31'!C234,'ID-33'!G234,'ID-34'!H234,'ID-40'!H234,'ID-44'!F234,'ID-45'!H234,'ID-54'!D234,'ID-57'!G234,'ID-59'!F234,'ID-70'!E234,'ID-71'!G234)</f>
        <v>1.5011755233787241</v>
      </c>
      <c r="I227" s="1">
        <f>STDEV('ID-12'!C234,'ID-18'!H234,'ID-24'!H234,'ID-29'!I234,'ID-40'!I234,'ID-44'!G234,'ID-45'!I234,'ID-59'!G234)</f>
        <v>1.6984960375445055</v>
      </c>
      <c r="J227" s="1">
        <f>STDEV('ID-31'!D234,'ID-40'!J234,'ID-44'!H234,'ID-45'!J234,'ID-57'!H234)</f>
        <v>1.5565161636424893</v>
      </c>
      <c r="K227" s="1">
        <f>STDEV('ID-26'!E234,'ID-31'!E234,'ID-34'!I234,'ID-36'!G234,'ID-40'!K234,'ID-44'!I234,'ID-57'!I234)</f>
        <v>2.5691660213150005</v>
      </c>
      <c r="M227" s="1">
        <v>27.875</v>
      </c>
      <c r="N227" s="70">
        <f t="shared" si="30"/>
        <v>2.0353801894935862E-4</v>
      </c>
      <c r="O227" s="1">
        <f t="shared" si="31"/>
        <v>1.1975535946063429E-4</v>
      </c>
      <c r="P227" s="1">
        <f t="shared" si="32"/>
        <v>2.2928472673229122E-4</v>
      </c>
      <c r="Q227" s="1">
        <f t="shared" si="33"/>
        <v>2.9590213446040566E-4</v>
      </c>
      <c r="R227" s="1">
        <f t="shared" si="34"/>
        <v>5.4830316043393121E-4</v>
      </c>
      <c r="S227" s="1">
        <f t="shared" si="35"/>
        <v>4.9208105472988871E-4</v>
      </c>
      <c r="T227" s="1">
        <f t="shared" si="36"/>
        <v>2.5009584219489546E-4</v>
      </c>
      <c r="U227" s="1">
        <f t="shared" si="37"/>
        <v>2.8296943985491464E-4</v>
      </c>
      <c r="V227" s="1">
        <f t="shared" si="38"/>
        <v>2.5931559286283872E-4</v>
      </c>
      <c r="W227" s="1">
        <f t="shared" si="39"/>
        <v>4.2802305915107909E-4</v>
      </c>
    </row>
    <row r="228" spans="1:23" x14ac:dyDescent="0.25">
      <c r="A228" s="1">
        <v>28</v>
      </c>
      <c r="B228" s="1">
        <f>STDEV('ID-11'!B235,'ID-13'!B235,'ID-14'!B235,'ID-15'!B235,'ID-24'!B235,'ID-26'!B235,'ID-29'!B235,'ID-30'!B235,'ID-32'!B235,'ID-33'!B235,'ID-34'!B235,'ID-37'!B235,'ID-38'!B235,'ID-39'!B235,'ID-40'!B235,'ID-44'!B235,'ID-45'!B235,'ID-53'!B235,'ID-57'!B235,'ID-59'!B235,'ID-70'!B235,'ID-71'!B235)</f>
        <v>1.2092584182635606</v>
      </c>
      <c r="C228" s="1">
        <f>STDEV('ID-08'!B235,'ID-09'!B235,'ID-11'!C235,'ID-14'!C235,'ID-18'!B235,'ID-24'!C235,'ID-26'!C235,'ID-29'!C235,'ID-30'!C235,'ID-34'!C235,'ID-36'!B235,'ID-38'!C235,'ID-39'!C235,'ID-40'!C235,'ID-44'!C235,'ID-45'!C235,'ID-57'!C235,'ID-59'!C235)</f>
        <v>0.70873367031909384</v>
      </c>
      <c r="D228" s="1">
        <f>STDEV('ID-13'!C235,'ID-14'!D235,'ID-15'!C235,'ID-16'!B235,'ID-18'!C235,'ID-26'!D235,'ID-29'!D235,'ID-30'!D235,'ID-33'!C235,'ID-34'!D235,'ID-36'!C235,'ID-37'!C235,'ID-38'!D235,'ID-39'!D235,'ID-40'!D235,'ID-45'!D235,'ID-59'!D235,'ID-71'!C235)</f>
        <v>1.4332647418927766</v>
      </c>
      <c r="E228" s="1">
        <f>STDEV('ID-03'!B235,'ID-09'!C235,'ID-13'!D235,'ID-15'!D235,'ID-16'!C235,'ID-18'!D235,'ID-24'!D235,'ID-29'!E235,'ID-30'!E235,'ID-33'!D235,'ID-34'!E235,'ID-36'!D235,'ID-38'!E235,'ID-39'!E235,'ID-40'!E235,'ID-44'!D235,'ID-45'!E235,'ID-57'!D235,'ID-70'!C235,'ID-71'!D235)</f>
        <v>1.7888699022791503</v>
      </c>
      <c r="F228" s="1">
        <f>STDEV('ID-01'!B235,'ID-02'!B235,'ID-03'!C235,'ID-06'!B235,'ID-08'!C235,'ID-09'!D235,'ID-12'!B235,'ID-16'!D235,'ID-18'!E235,'ID-24'!E235,'ID-29'!F235,'ID-33'!E235,'ID-34'!F235,'ID-36'!E235,'ID-38'!F235,'ID-39'!F235,'ID-40'!F235,'ID-45'!F235,'ID-53'!C235,'ID-54'!B235,'ID-57'!E235,'ID-71'!E235)</f>
        <v>3.3106993902268589</v>
      </c>
      <c r="G228" s="1">
        <f>STDEV('ID-01'!C235,'ID-02'!C235,'ID-03'!D235,'ID-07'!B235,'ID-08'!D235,'ID-11'!D235,'ID-18'!F235,'ID-24'!F235,'ID-29'!G235,'ID-31'!B235,'ID-33'!F235,'ID-34'!G235,'ID-36'!F235,'ID-39'!G235,'ID-40'!G235,'ID-44'!E235,'ID-45'!G235,'ID-50'!B235,'ID-53'!D235,'ID-54'!C235,'ID-57'!F235,'ID-59'!E235,'ID-70'!D235,'ID-71'!F235)</f>
        <v>2.9540409078640555</v>
      </c>
      <c r="H228" s="1">
        <f>STDEV('ID-03'!E235,'ID-11'!E235,'ID-13'!E235,'ID-15'!E235,'ID-16'!E235,'ID-18'!G235,'ID-24'!G235,'ID-29'!H235,'ID-30'!F235,'ID-31'!C235,'ID-33'!G235,'ID-34'!H235,'ID-40'!H235,'ID-44'!F235,'ID-45'!H235,'ID-54'!D235,'ID-57'!G235,'ID-59'!F235,'ID-70'!E235,'ID-71'!G235)</f>
        <v>1.5078997008177815</v>
      </c>
      <c r="I228" s="1">
        <f>STDEV('ID-12'!C235,'ID-18'!H235,'ID-24'!H235,'ID-29'!I235,'ID-40'!I235,'ID-44'!G235,'ID-45'!I235,'ID-59'!G235)</f>
        <v>1.6879329462956514</v>
      </c>
      <c r="J228" s="1">
        <f>STDEV('ID-31'!D235,'ID-40'!J235,'ID-44'!H235,'ID-45'!J235,'ID-57'!H235)</f>
        <v>1.5788437581872596</v>
      </c>
      <c r="K228" s="1">
        <f>STDEV('ID-26'!E235,'ID-31'!E235,'ID-34'!I235,'ID-36'!G235,'ID-40'!K235,'ID-44'!I235,'ID-57'!I235)</f>
        <v>2.5531485997167702</v>
      </c>
      <c r="M228" s="1">
        <v>28</v>
      </c>
      <c r="N228" s="70">
        <f t="shared" si="30"/>
        <v>2.0146245248270922E-4</v>
      </c>
      <c r="O228" s="1">
        <f t="shared" si="31"/>
        <v>1.1807502947516104E-4</v>
      </c>
      <c r="P228" s="1">
        <f t="shared" si="32"/>
        <v>2.3878190599933659E-4</v>
      </c>
      <c r="Q228" s="1">
        <f t="shared" si="33"/>
        <v>2.9802572571970649E-4</v>
      </c>
      <c r="R228" s="1">
        <f t="shared" si="34"/>
        <v>5.5156251841179474E-4</v>
      </c>
      <c r="S228" s="1">
        <f t="shared" si="35"/>
        <v>4.9214321525015169E-4</v>
      </c>
      <c r="T228" s="1">
        <f t="shared" si="36"/>
        <v>2.512160901562424E-4</v>
      </c>
      <c r="U228" s="1">
        <f t="shared" si="37"/>
        <v>2.8120962885285551E-4</v>
      </c>
      <c r="V228" s="1">
        <f t="shared" si="38"/>
        <v>2.6303537011399745E-4</v>
      </c>
      <c r="W228" s="1">
        <f t="shared" si="39"/>
        <v>4.2535455671281394E-4</v>
      </c>
    </row>
    <row r="229" spans="1:23" x14ac:dyDescent="0.25">
      <c r="A229" s="1">
        <v>28.125</v>
      </c>
      <c r="B229" s="1">
        <f>STDEV('ID-11'!B236,'ID-13'!B236,'ID-14'!B236,'ID-15'!B236,'ID-24'!B236,'ID-26'!B236,'ID-29'!B236,'ID-30'!B236,'ID-32'!B236,'ID-33'!B236,'ID-34'!B236,'ID-37'!B236,'ID-38'!B236,'ID-39'!B236,'ID-40'!B236,'ID-44'!B236,'ID-45'!B236,'ID-53'!B236,'ID-57'!B236,'ID-59'!B236,'ID-70'!B236,'ID-71'!B236)</f>
        <v>1.2079258130447608</v>
      </c>
      <c r="C229" s="1">
        <f>STDEV('ID-08'!B236,'ID-09'!B236,'ID-11'!C236,'ID-14'!C236,'ID-18'!B236,'ID-24'!C236,'ID-26'!C236,'ID-29'!C236,'ID-30'!C236,'ID-34'!C236,'ID-36'!B236,'ID-38'!C236,'ID-39'!C236,'ID-40'!C236,'ID-44'!C236,'ID-45'!C236,'ID-57'!C236,'ID-59'!C236)</f>
        <v>1.0193591019575685</v>
      </c>
      <c r="D229" s="1">
        <f>STDEV('ID-13'!C236,'ID-14'!D236,'ID-15'!C236,'ID-16'!B236,'ID-18'!C236,'ID-26'!D236,'ID-29'!D236,'ID-30'!D236,'ID-33'!C236,'ID-34'!D236,'ID-36'!C236,'ID-37'!C236,'ID-38'!D236,'ID-39'!D236,'ID-40'!D236,'ID-45'!D236,'ID-59'!D236,'ID-71'!C236)</f>
        <v>1.4180098045090326</v>
      </c>
      <c r="E229" s="1">
        <f>STDEV('ID-03'!B236,'ID-09'!C236,'ID-13'!D236,'ID-15'!D236,'ID-16'!C236,'ID-18'!D236,'ID-24'!D236,'ID-29'!E236,'ID-30'!E236,'ID-33'!D236,'ID-34'!E236,'ID-36'!D236,'ID-38'!E236,'ID-39'!E236,'ID-40'!E236,'ID-44'!D236,'ID-45'!E236,'ID-57'!D236,'ID-70'!C236,'ID-71'!D236)</f>
        <v>1.782476759561143</v>
      </c>
      <c r="F229" s="1">
        <f>STDEV('ID-01'!B236,'ID-02'!B236,'ID-03'!C236,'ID-06'!B236,'ID-08'!C236,'ID-09'!D236,'ID-12'!B236,'ID-16'!D236,'ID-18'!E236,'ID-24'!E236,'ID-29'!F236,'ID-33'!E236,'ID-34'!F236,'ID-36'!E236,'ID-38'!F236,'ID-39'!F236,'ID-40'!F236,'ID-45'!F236,'ID-53'!C236,'ID-54'!B236,'ID-57'!E236,'ID-71'!E236)</f>
        <v>3.3228674602800514</v>
      </c>
      <c r="G229" s="1">
        <f>STDEV('ID-01'!C236,'ID-02'!C236,'ID-03'!D236,'ID-07'!B236,'ID-08'!D236,'ID-11'!D236,'ID-18'!F236,'ID-24'!F236,'ID-29'!G236,'ID-31'!B236,'ID-33'!F236,'ID-34'!G236,'ID-36'!F236,'ID-39'!G236,'ID-40'!G236,'ID-44'!E236,'ID-45'!G236,'ID-50'!B236,'ID-53'!D236,'ID-54'!C236,'ID-57'!F236,'ID-59'!E236,'ID-70'!D236,'ID-71'!F236)</f>
        <v>2.9618049488166829</v>
      </c>
      <c r="H229" s="1">
        <f>STDEV('ID-03'!E236,'ID-11'!E236,'ID-13'!E236,'ID-15'!E236,'ID-16'!E236,'ID-18'!G236,'ID-24'!G236,'ID-29'!H236,'ID-30'!F236,'ID-31'!C236,'ID-33'!G236,'ID-34'!H236,'ID-40'!H236,'ID-44'!F236,'ID-45'!H236,'ID-54'!D236,'ID-57'!G236,'ID-59'!F236,'ID-70'!E236,'ID-71'!G236)</f>
        <v>1.5019175372024014</v>
      </c>
      <c r="I229" s="1">
        <f>STDEV('ID-12'!C236,'ID-18'!H236,'ID-24'!H236,'ID-29'!I236,'ID-40'!I236,'ID-44'!G236,'ID-45'!I236,'ID-59'!G236)</f>
        <v>1.6824299013204784</v>
      </c>
      <c r="J229" s="1">
        <f>STDEV('ID-31'!D236,'ID-40'!J236,'ID-44'!H236,'ID-45'!J236,'ID-57'!H236)</f>
        <v>1.5852529544920306</v>
      </c>
      <c r="K229" s="1">
        <f>STDEV('ID-26'!E236,'ID-31'!E236,'ID-34'!I236,'ID-36'!G236,'ID-40'!K236,'ID-44'!I236,'ID-57'!I236)</f>
        <v>2.5605330982688299</v>
      </c>
      <c r="M229" s="1">
        <v>28.125</v>
      </c>
      <c r="N229" s="70">
        <f t="shared" si="30"/>
        <v>2.0124044045325716E-4</v>
      </c>
      <c r="O229" s="1">
        <f t="shared" si="31"/>
        <v>1.6982522638613092E-4</v>
      </c>
      <c r="P229" s="1">
        <f t="shared" si="32"/>
        <v>2.3624043343120486E-4</v>
      </c>
      <c r="Q229" s="1">
        <f t="shared" si="33"/>
        <v>2.9696062814288648E-4</v>
      </c>
      <c r="R229" s="1">
        <f t="shared" si="34"/>
        <v>5.5358971888265658E-4</v>
      </c>
      <c r="S229" s="1">
        <f t="shared" si="35"/>
        <v>4.9343670447285937E-4</v>
      </c>
      <c r="T229" s="1">
        <f t="shared" si="36"/>
        <v>2.5021946169792011E-4</v>
      </c>
      <c r="U229" s="1">
        <f t="shared" si="37"/>
        <v>2.8029282155999171E-4</v>
      </c>
      <c r="V229" s="1">
        <f t="shared" si="38"/>
        <v>2.6410314221837229E-4</v>
      </c>
      <c r="W229" s="1">
        <f t="shared" si="39"/>
        <v>4.2658481417158712E-4</v>
      </c>
    </row>
    <row r="230" spans="1:23" x14ac:dyDescent="0.25">
      <c r="A230" s="1">
        <v>28.25</v>
      </c>
      <c r="B230" s="1">
        <f>STDEV('ID-11'!B237,'ID-13'!B237,'ID-14'!B237,'ID-15'!B237,'ID-24'!B237,'ID-26'!B237,'ID-29'!B237,'ID-30'!B237,'ID-32'!B237,'ID-33'!B237,'ID-34'!B237,'ID-37'!B237,'ID-38'!B237,'ID-39'!B237,'ID-40'!B237,'ID-44'!B237,'ID-45'!B237,'ID-53'!B237,'ID-57'!B237,'ID-59'!B237,'ID-70'!B237,'ID-71'!B237)</f>
        <v>1.2036115107877763</v>
      </c>
      <c r="C230" s="1">
        <f>STDEV('ID-08'!B237,'ID-09'!B237,'ID-11'!C237,'ID-14'!C237,'ID-18'!B237,'ID-24'!C237,'ID-26'!C237,'ID-29'!C237,'ID-30'!C237,'ID-34'!C237,'ID-36'!B237,'ID-38'!C237,'ID-39'!C237,'ID-40'!C237,'ID-44'!C237,'ID-45'!C237,'ID-57'!C237,'ID-59'!C237)</f>
        <v>1.0221855151015546</v>
      </c>
      <c r="D230" s="1">
        <f>STDEV('ID-13'!C237,'ID-14'!D237,'ID-15'!C237,'ID-16'!B237,'ID-18'!C237,'ID-26'!D237,'ID-29'!D237,'ID-30'!D237,'ID-33'!C237,'ID-34'!D237,'ID-36'!C237,'ID-37'!C237,'ID-38'!D237,'ID-39'!D237,'ID-40'!D237,'ID-45'!D237,'ID-59'!D237,'ID-71'!C237)</f>
        <v>1.3953755189468449</v>
      </c>
      <c r="E230" s="1">
        <f>STDEV('ID-03'!B237,'ID-09'!C237,'ID-13'!D237,'ID-15'!D237,'ID-16'!C237,'ID-18'!D237,'ID-24'!D237,'ID-29'!E237,'ID-30'!E237,'ID-33'!D237,'ID-34'!E237,'ID-36'!D237,'ID-38'!E237,'ID-39'!E237,'ID-40'!E237,'ID-44'!D237,'ID-45'!E237,'ID-57'!D237,'ID-70'!C237,'ID-71'!D237)</f>
        <v>1.8404548861303975</v>
      </c>
      <c r="F230" s="1">
        <f>STDEV('ID-01'!B237,'ID-02'!B237,'ID-03'!C237,'ID-06'!B237,'ID-08'!C237,'ID-09'!D237,'ID-12'!B237,'ID-16'!D237,'ID-18'!E237,'ID-24'!E237,'ID-29'!F237,'ID-33'!E237,'ID-34'!F237,'ID-36'!E237,'ID-38'!F237,'ID-39'!F237,'ID-40'!F237,'ID-45'!F237,'ID-53'!C237,'ID-54'!B237,'ID-57'!E237,'ID-71'!E237)</f>
        <v>3.3123230883564099</v>
      </c>
      <c r="G230" s="1">
        <f>STDEV('ID-01'!C237,'ID-02'!C237,'ID-03'!D237,'ID-07'!B237,'ID-08'!D237,'ID-11'!D237,'ID-18'!F237,'ID-24'!F237,'ID-29'!G237,'ID-31'!B237,'ID-33'!F237,'ID-34'!G237,'ID-36'!F237,'ID-39'!G237,'ID-40'!G237,'ID-44'!E237,'ID-45'!G237,'ID-50'!B237,'ID-53'!D237,'ID-54'!C237,'ID-57'!F237,'ID-59'!E237,'ID-70'!D237,'ID-71'!F237)</f>
        <v>2.9583146548469248</v>
      </c>
      <c r="H230" s="1">
        <f>STDEV('ID-03'!E237,'ID-11'!E237,'ID-13'!E237,'ID-15'!E237,'ID-16'!E237,'ID-18'!G237,'ID-24'!G237,'ID-29'!H237,'ID-30'!F237,'ID-31'!C237,'ID-33'!G237,'ID-34'!H237,'ID-40'!H237,'ID-44'!F237,'ID-45'!H237,'ID-54'!D237,'ID-57'!G237,'ID-59'!F237,'ID-70'!E237,'ID-71'!G237)</f>
        <v>1.5044778068893829</v>
      </c>
      <c r="I230" s="1">
        <f>STDEV('ID-12'!C237,'ID-18'!H237,'ID-24'!H237,'ID-29'!I237,'ID-40'!I237,'ID-44'!G237,'ID-45'!I237,'ID-59'!G237)</f>
        <v>1.6570547159648163</v>
      </c>
      <c r="J230" s="1">
        <f>STDEV('ID-31'!D237,'ID-40'!J237,'ID-44'!H237,'ID-45'!J237,'ID-57'!H237)</f>
        <v>1.5725807202222719</v>
      </c>
      <c r="K230" s="1">
        <f>STDEV('ID-26'!E237,'ID-31'!E237,'ID-34'!I237,'ID-36'!G237,'ID-40'!K237,'ID-44'!I237,'ID-57'!I237)</f>
        <v>2.5779062148688849</v>
      </c>
      <c r="M230" s="1">
        <v>28.25</v>
      </c>
      <c r="N230" s="70">
        <f t="shared" si="30"/>
        <v>2.0052167769724354E-4</v>
      </c>
      <c r="O230" s="1">
        <f t="shared" si="31"/>
        <v>1.7029610681591902E-4</v>
      </c>
      <c r="P230" s="1">
        <f t="shared" si="32"/>
        <v>2.3246956145654436E-4</v>
      </c>
      <c r="Q230" s="1">
        <f t="shared" si="33"/>
        <v>3.0661978402932426E-4</v>
      </c>
      <c r="R230" s="1">
        <f t="shared" si="34"/>
        <v>5.5183302652017793E-4</v>
      </c>
      <c r="S230" s="1">
        <f t="shared" si="35"/>
        <v>4.9285522149749769E-4</v>
      </c>
      <c r="T230" s="1">
        <f t="shared" si="36"/>
        <v>2.506460026277712E-4</v>
      </c>
      <c r="U230" s="1">
        <f t="shared" si="37"/>
        <v>2.7606531567973841E-4</v>
      </c>
      <c r="V230" s="1">
        <f t="shared" si="38"/>
        <v>2.6199194798903053E-4</v>
      </c>
      <c r="W230" s="1">
        <f t="shared" si="39"/>
        <v>4.2947917539715624E-4</v>
      </c>
    </row>
    <row r="231" spans="1:23" x14ac:dyDescent="0.25">
      <c r="A231" s="1">
        <v>28.375</v>
      </c>
      <c r="B231" s="1">
        <f>STDEV('ID-11'!B238,'ID-13'!B238,'ID-14'!B238,'ID-15'!B238,'ID-24'!B238,'ID-26'!B238,'ID-29'!B238,'ID-30'!B238,'ID-32'!B238,'ID-33'!B238,'ID-34'!B238,'ID-37'!B238,'ID-38'!B238,'ID-39'!B238,'ID-40'!B238,'ID-44'!B238,'ID-45'!B238,'ID-53'!B238,'ID-57'!B238,'ID-59'!B238,'ID-70'!B238,'ID-71'!B238)</f>
        <v>1.2057235385108442</v>
      </c>
      <c r="C231" s="1">
        <f>STDEV('ID-08'!B238,'ID-09'!B238,'ID-11'!C238,'ID-14'!C238,'ID-18'!B238,'ID-24'!C238,'ID-26'!C238,'ID-29'!C238,'ID-30'!C238,'ID-34'!C238,'ID-36'!B238,'ID-38'!C238,'ID-39'!C238,'ID-40'!C238,'ID-44'!C238,'ID-45'!C238,'ID-57'!C238,'ID-59'!C238)</f>
        <v>1.0477743366164338</v>
      </c>
      <c r="D231" s="1">
        <f>STDEV('ID-13'!C238,'ID-14'!D238,'ID-15'!C238,'ID-16'!B238,'ID-18'!C238,'ID-26'!D238,'ID-29'!D238,'ID-30'!D238,'ID-33'!C238,'ID-34'!D238,'ID-36'!C238,'ID-37'!C238,'ID-38'!D238,'ID-39'!D238,'ID-40'!D238,'ID-45'!D238,'ID-59'!D238,'ID-71'!C238)</f>
        <v>1.3933282011192047</v>
      </c>
      <c r="E231" s="1">
        <f>STDEV('ID-03'!B238,'ID-09'!C238,'ID-13'!D238,'ID-15'!D238,'ID-16'!C238,'ID-18'!D238,'ID-24'!D238,'ID-29'!E238,'ID-30'!E238,'ID-33'!D238,'ID-34'!E238,'ID-36'!D238,'ID-38'!E238,'ID-39'!E238,'ID-40'!E238,'ID-44'!D238,'ID-45'!E238,'ID-57'!D238,'ID-70'!C238,'ID-71'!D238)</f>
        <v>1.8289680928992904</v>
      </c>
      <c r="F231" s="1">
        <f>STDEV('ID-01'!B238,'ID-02'!B238,'ID-03'!C238,'ID-06'!B238,'ID-08'!C238,'ID-09'!D238,'ID-12'!B238,'ID-16'!D238,'ID-18'!E238,'ID-24'!E238,'ID-29'!F238,'ID-33'!E238,'ID-34'!F238,'ID-36'!E238,'ID-38'!F238,'ID-39'!F238,'ID-40'!F238,'ID-45'!F238,'ID-53'!C238,'ID-54'!B238,'ID-57'!E238,'ID-71'!E238)</f>
        <v>3.2726148290914407</v>
      </c>
      <c r="G231" s="1">
        <f>STDEV('ID-01'!C238,'ID-02'!C238,'ID-03'!D238,'ID-07'!B238,'ID-08'!D238,'ID-11'!D238,'ID-18'!F238,'ID-24'!F238,'ID-29'!G238,'ID-31'!B238,'ID-33'!F238,'ID-34'!G238,'ID-36'!F238,'ID-39'!G238,'ID-40'!G238,'ID-44'!E238,'ID-45'!G238,'ID-50'!B238,'ID-53'!D238,'ID-54'!C238,'ID-57'!F238,'ID-59'!E238,'ID-70'!D238,'ID-71'!F238)</f>
        <v>2.9497299593374473</v>
      </c>
      <c r="H231" s="1">
        <f>STDEV('ID-03'!E238,'ID-11'!E238,'ID-13'!E238,'ID-15'!E238,'ID-16'!E238,'ID-18'!G238,'ID-24'!G238,'ID-29'!H238,'ID-30'!F238,'ID-31'!C238,'ID-33'!G238,'ID-34'!H238,'ID-40'!H238,'ID-44'!F238,'ID-45'!H238,'ID-54'!D238,'ID-57'!G238,'ID-59'!F238,'ID-70'!E238,'ID-71'!G238)</f>
        <v>1.5035132292983833</v>
      </c>
      <c r="I231" s="1">
        <f>STDEV('ID-12'!C238,'ID-18'!H238,'ID-24'!H238,'ID-29'!I238,'ID-40'!I238,'ID-44'!G238,'ID-45'!I238,'ID-59'!G238)</f>
        <v>1.6634179181071822</v>
      </c>
      <c r="J231" s="1">
        <f>STDEV('ID-31'!D238,'ID-40'!J238,'ID-44'!H238,'ID-45'!J238,'ID-57'!H238)</f>
        <v>1.5505667799997658</v>
      </c>
      <c r="K231" s="1">
        <f>STDEV('ID-26'!E238,'ID-31'!E238,'ID-34'!I238,'ID-36'!G238,'ID-40'!K238,'ID-44'!I238,'ID-57'!I238)</f>
        <v>2.5733003706489508</v>
      </c>
      <c r="M231" s="1">
        <v>28.375</v>
      </c>
      <c r="N231" s="70">
        <f t="shared" si="30"/>
        <v>2.0087354151590667E-4</v>
      </c>
      <c r="O231" s="1">
        <f t="shared" si="31"/>
        <v>1.7455920448029789E-4</v>
      </c>
      <c r="P231" s="1">
        <f t="shared" si="32"/>
        <v>2.3212847830645953E-4</v>
      </c>
      <c r="Q231" s="1">
        <f t="shared" si="33"/>
        <v>3.047060842770218E-4</v>
      </c>
      <c r="R231" s="1">
        <f t="shared" si="34"/>
        <v>5.4521763052663402E-4</v>
      </c>
      <c r="S231" s="1">
        <f t="shared" si="35"/>
        <v>4.9142501122561872E-4</v>
      </c>
      <c r="T231" s="1">
        <f t="shared" si="36"/>
        <v>2.5048530400111069E-4</v>
      </c>
      <c r="U231" s="1">
        <f t="shared" si="37"/>
        <v>2.771254251566566E-4</v>
      </c>
      <c r="V231" s="1">
        <f t="shared" si="38"/>
        <v>2.5832442554796101E-4</v>
      </c>
      <c r="W231" s="1">
        <f t="shared" si="39"/>
        <v>4.2871184175011522E-4</v>
      </c>
    </row>
    <row r="232" spans="1:23" x14ac:dyDescent="0.25">
      <c r="A232" s="1">
        <v>28.5</v>
      </c>
      <c r="B232" s="1">
        <f>STDEV('ID-11'!B239,'ID-13'!B239,'ID-14'!B239,'ID-15'!B239,'ID-24'!B239,'ID-26'!B239,'ID-29'!B239,'ID-30'!B239,'ID-32'!B239,'ID-33'!B239,'ID-34'!B239,'ID-37'!B239,'ID-38'!B239,'ID-39'!B239,'ID-40'!B239,'ID-44'!B239,'ID-45'!B239,'ID-53'!B239,'ID-57'!B239,'ID-59'!B239,'ID-70'!B239,'ID-71'!B239)</f>
        <v>1.2017322415673961</v>
      </c>
      <c r="C232" s="1">
        <f>STDEV('ID-08'!B239,'ID-09'!B239,'ID-11'!C239,'ID-14'!C239,'ID-18'!B239,'ID-24'!C239,'ID-26'!C239,'ID-29'!C239,'ID-30'!C239,'ID-34'!C239,'ID-36'!B239,'ID-38'!C239,'ID-39'!C239,'ID-40'!C239,'ID-44'!C239,'ID-45'!C239,'ID-57'!C239,'ID-59'!C239)</f>
        <v>1.0820922135718729</v>
      </c>
      <c r="D232" s="1">
        <f>STDEV('ID-13'!C239,'ID-14'!D239,'ID-15'!C239,'ID-16'!B239,'ID-18'!C239,'ID-26'!D239,'ID-29'!D239,'ID-30'!D239,'ID-33'!C239,'ID-34'!D239,'ID-36'!C239,'ID-37'!C239,'ID-38'!D239,'ID-39'!D239,'ID-40'!D239,'ID-45'!D239,'ID-59'!D239,'ID-71'!C239)</f>
        <v>1.3885884794780883</v>
      </c>
      <c r="E232" s="1">
        <f>STDEV('ID-03'!B239,'ID-09'!C239,'ID-13'!D239,'ID-15'!D239,'ID-16'!C239,'ID-18'!D239,'ID-24'!D239,'ID-29'!E239,'ID-30'!E239,'ID-33'!D239,'ID-34'!E239,'ID-36'!D239,'ID-38'!E239,'ID-39'!E239,'ID-40'!E239,'ID-44'!D239,'ID-45'!E239,'ID-57'!D239,'ID-70'!C239,'ID-71'!D239)</f>
        <v>1.884350720535765</v>
      </c>
      <c r="F232" s="1">
        <f>STDEV('ID-01'!B239,'ID-02'!B239,'ID-03'!C239,'ID-06'!B239,'ID-08'!C239,'ID-09'!D239,'ID-12'!B239,'ID-16'!D239,'ID-18'!E239,'ID-24'!E239,'ID-29'!F239,'ID-33'!E239,'ID-34'!F239,'ID-36'!E239,'ID-38'!F239,'ID-39'!F239,'ID-40'!F239,'ID-45'!F239,'ID-53'!C239,'ID-54'!B239,'ID-57'!E239,'ID-71'!E239)</f>
        <v>3.2384285226620673</v>
      </c>
      <c r="G232" s="1">
        <f>STDEV('ID-01'!C239,'ID-02'!C239,'ID-03'!D239,'ID-07'!B239,'ID-08'!D239,'ID-11'!D239,'ID-18'!F239,'ID-24'!F239,'ID-29'!G239,'ID-31'!B239,'ID-33'!F239,'ID-34'!G239,'ID-36'!F239,'ID-39'!G239,'ID-40'!G239,'ID-44'!E239,'ID-45'!G239,'ID-50'!B239,'ID-53'!D239,'ID-54'!C239,'ID-57'!F239,'ID-59'!E239,'ID-70'!D239,'ID-71'!F239)</f>
        <v>2.9468346814470001</v>
      </c>
      <c r="H232" s="1">
        <f>STDEV('ID-03'!E239,'ID-11'!E239,'ID-13'!E239,'ID-15'!E239,'ID-16'!E239,'ID-18'!G239,'ID-24'!G239,'ID-29'!H239,'ID-30'!F239,'ID-31'!C239,'ID-33'!G239,'ID-34'!H239,'ID-40'!H239,'ID-44'!F239,'ID-45'!H239,'ID-54'!D239,'ID-57'!G239,'ID-59'!F239,'ID-70'!E239,'ID-71'!G239)</f>
        <v>1.4981984540296069</v>
      </c>
      <c r="I232" s="1">
        <f>STDEV('ID-12'!C239,'ID-18'!H239,'ID-24'!H239,'ID-29'!I239,'ID-40'!I239,'ID-44'!G239,'ID-45'!I239,'ID-59'!G239)</f>
        <v>1.6553585769669104</v>
      </c>
      <c r="J232" s="1">
        <f>STDEV('ID-31'!D239,'ID-40'!J239,'ID-44'!H239,'ID-45'!J239,'ID-57'!H239)</f>
        <v>1.546858981926674</v>
      </c>
      <c r="K232" s="1">
        <f>STDEV('ID-26'!E239,'ID-31'!E239,'ID-34'!I239,'ID-36'!G239,'ID-40'!K239,'ID-44'!I239,'ID-57'!I239)</f>
        <v>2.6022673028141474</v>
      </c>
      <c r="M232" s="1">
        <v>28.5</v>
      </c>
      <c r="N232" s="70">
        <f t="shared" si="30"/>
        <v>2.002085914451282E-4</v>
      </c>
      <c r="O232" s="1">
        <f t="shared" si="31"/>
        <v>1.8027656278107404E-4</v>
      </c>
      <c r="P232" s="1">
        <f t="shared" si="32"/>
        <v>2.3133884068104953E-4</v>
      </c>
      <c r="Q232" s="1">
        <f t="shared" si="33"/>
        <v>3.1393283004125849E-4</v>
      </c>
      <c r="R232" s="1">
        <f t="shared" si="34"/>
        <v>5.3952219187550048E-4</v>
      </c>
      <c r="S232" s="1">
        <f t="shared" si="35"/>
        <v>4.9094265792907024E-4</v>
      </c>
      <c r="T232" s="1">
        <f t="shared" si="36"/>
        <v>2.4959986244133252E-4</v>
      </c>
      <c r="U232" s="1">
        <f t="shared" si="37"/>
        <v>2.7578273892268728E-4</v>
      </c>
      <c r="V232" s="1">
        <f t="shared" si="38"/>
        <v>2.5770670638898389E-4</v>
      </c>
      <c r="W232" s="1">
        <f t="shared" si="39"/>
        <v>4.33537732648837E-4</v>
      </c>
    </row>
    <row r="233" spans="1:23" x14ac:dyDescent="0.25">
      <c r="A233" s="1">
        <v>28.625</v>
      </c>
      <c r="B233" s="1">
        <f>STDEV('ID-11'!B240,'ID-13'!B240,'ID-14'!B240,'ID-15'!B240,'ID-24'!B240,'ID-26'!B240,'ID-29'!B240,'ID-30'!B240,'ID-32'!B240,'ID-33'!B240,'ID-34'!B240,'ID-37'!B240,'ID-38'!B240,'ID-39'!B240,'ID-40'!B240,'ID-44'!B240,'ID-45'!B240,'ID-53'!B240,'ID-57'!B240,'ID-59'!B240,'ID-70'!B240,'ID-71'!B240)</f>
        <v>1.2128431719895985</v>
      </c>
      <c r="C233" s="1">
        <f>STDEV('ID-08'!B240,'ID-09'!B240,'ID-11'!C240,'ID-14'!C240,'ID-18'!B240,'ID-24'!C240,'ID-26'!C240,'ID-29'!C240,'ID-30'!C240,'ID-34'!C240,'ID-36'!B240,'ID-38'!C240,'ID-39'!C240,'ID-40'!C240,'ID-44'!C240,'ID-45'!C240,'ID-57'!C240,'ID-59'!C240)</f>
        <v>1.0855368554267291</v>
      </c>
      <c r="D233" s="1">
        <f>STDEV('ID-13'!C240,'ID-14'!D240,'ID-15'!C240,'ID-16'!B240,'ID-18'!C240,'ID-26'!D240,'ID-29'!D240,'ID-30'!D240,'ID-33'!C240,'ID-34'!D240,'ID-36'!C240,'ID-37'!C240,'ID-38'!D240,'ID-39'!D240,'ID-40'!D240,'ID-45'!D240,'ID-59'!D240,'ID-71'!C240)</f>
        <v>1.3958128618287375</v>
      </c>
      <c r="E233" s="1">
        <f>STDEV('ID-03'!B240,'ID-09'!C240,'ID-13'!D240,'ID-15'!D240,'ID-16'!C240,'ID-18'!D240,'ID-24'!D240,'ID-29'!E240,'ID-30'!E240,'ID-33'!D240,'ID-34'!E240,'ID-36'!D240,'ID-38'!E240,'ID-39'!E240,'ID-40'!E240,'ID-44'!D240,'ID-45'!E240,'ID-57'!D240,'ID-70'!C240,'ID-71'!D240)</f>
        <v>1.9035597070091355</v>
      </c>
      <c r="F233" s="1">
        <f>STDEV('ID-01'!B240,'ID-02'!B240,'ID-03'!C240,'ID-06'!B240,'ID-08'!C240,'ID-09'!D240,'ID-12'!B240,'ID-16'!D240,'ID-18'!E240,'ID-24'!E240,'ID-29'!F240,'ID-33'!E240,'ID-34'!F240,'ID-36'!E240,'ID-38'!F240,'ID-39'!F240,'ID-40'!F240,'ID-45'!F240,'ID-53'!C240,'ID-54'!B240,'ID-57'!E240,'ID-71'!E240)</f>
        <v>3.1995181892653717</v>
      </c>
      <c r="G233" s="1">
        <f>STDEV('ID-01'!C240,'ID-02'!C240,'ID-03'!D240,'ID-07'!B240,'ID-08'!D240,'ID-11'!D240,'ID-18'!F240,'ID-24'!F240,'ID-29'!G240,'ID-31'!B240,'ID-33'!F240,'ID-34'!G240,'ID-36'!F240,'ID-39'!G240,'ID-40'!G240,'ID-44'!E240,'ID-45'!G240,'ID-50'!B240,'ID-53'!D240,'ID-54'!C240,'ID-57'!F240,'ID-59'!E240,'ID-70'!D240,'ID-71'!F240)</f>
        <v>2.9398035383254468</v>
      </c>
      <c r="H233" s="1">
        <f>STDEV('ID-03'!E240,'ID-11'!E240,'ID-13'!E240,'ID-15'!E240,'ID-16'!E240,'ID-18'!G240,'ID-24'!G240,'ID-29'!H240,'ID-30'!F240,'ID-31'!C240,'ID-33'!G240,'ID-34'!H240,'ID-40'!H240,'ID-44'!F240,'ID-45'!H240,'ID-54'!D240,'ID-57'!G240,'ID-59'!F240,'ID-70'!E240,'ID-71'!G240)</f>
        <v>1.4869586345632404</v>
      </c>
      <c r="I233" s="1">
        <f>STDEV('ID-12'!C240,'ID-18'!H240,'ID-24'!H240,'ID-29'!I240,'ID-40'!I240,'ID-44'!G240,'ID-45'!I240,'ID-59'!G240)</f>
        <v>1.6359276695949909</v>
      </c>
      <c r="J233" s="1">
        <f>STDEV('ID-31'!D240,'ID-40'!J240,'ID-44'!H240,'ID-45'!J240,'ID-57'!H240)</f>
        <v>1.508428595862084</v>
      </c>
      <c r="K233" s="1">
        <f>STDEV('ID-26'!E240,'ID-31'!E240,'ID-34'!I240,'ID-36'!G240,'ID-40'!K240,'ID-44'!I240,'ID-57'!I240)</f>
        <v>2.6326864530456624</v>
      </c>
      <c r="M233" s="1">
        <v>28.625</v>
      </c>
      <c r="N233" s="70">
        <f t="shared" si="30"/>
        <v>2.0205967245346711E-4</v>
      </c>
      <c r="O233" s="1">
        <f t="shared" si="31"/>
        <v>1.8085044011409307E-4</v>
      </c>
      <c r="P233" s="1">
        <f t="shared" si="32"/>
        <v>2.3254242278066768E-4</v>
      </c>
      <c r="Q233" s="1">
        <f t="shared" si="33"/>
        <v>3.1713304718772198E-4</v>
      </c>
      <c r="R233" s="1">
        <f t="shared" si="34"/>
        <v>5.3303973033161096E-4</v>
      </c>
      <c r="S233" s="1">
        <f t="shared" si="35"/>
        <v>4.8977126948501943E-4</v>
      </c>
      <c r="T233" s="1">
        <f t="shared" si="36"/>
        <v>2.4772730851823586E-4</v>
      </c>
      <c r="U233" s="1">
        <f t="shared" si="37"/>
        <v>2.725455497545255E-4</v>
      </c>
      <c r="V233" s="1">
        <f t="shared" si="38"/>
        <v>2.5130420407062318E-4</v>
      </c>
      <c r="W233" s="1">
        <f t="shared" si="39"/>
        <v>4.3860556307740741E-4</v>
      </c>
    </row>
    <row r="234" spans="1:23" x14ac:dyDescent="0.25">
      <c r="A234" s="1">
        <v>28.75</v>
      </c>
      <c r="B234" s="1">
        <f>STDEV('ID-11'!B241,'ID-13'!B241,'ID-14'!B241,'ID-15'!B241,'ID-24'!B241,'ID-26'!B241,'ID-29'!B241,'ID-30'!B241,'ID-32'!B241,'ID-33'!B241,'ID-34'!B241,'ID-37'!B241,'ID-38'!B241,'ID-39'!B241,'ID-40'!B241,'ID-44'!B241,'ID-45'!B241,'ID-53'!B241,'ID-57'!B241,'ID-59'!B241,'ID-70'!B241,'ID-71'!B241)</f>
        <v>1.226255627097</v>
      </c>
      <c r="C234" s="1">
        <f>STDEV('ID-08'!B241,'ID-09'!B241,'ID-11'!C241,'ID-14'!C241,'ID-18'!B241,'ID-24'!C241,'ID-26'!C241,'ID-29'!C241,'ID-30'!C241,'ID-34'!C241,'ID-36'!B241,'ID-38'!C241,'ID-39'!C241,'ID-40'!C241,'ID-44'!C241,'ID-45'!C241,'ID-57'!C241,'ID-59'!C241)</f>
        <v>1.0750975856381284</v>
      </c>
      <c r="D234" s="1">
        <f>STDEV('ID-13'!C241,'ID-14'!D241,'ID-15'!C241,'ID-16'!B241,'ID-18'!C241,'ID-26'!D241,'ID-29'!D241,'ID-30'!D241,'ID-33'!C241,'ID-34'!D241,'ID-36'!C241,'ID-37'!C241,'ID-38'!D241,'ID-39'!D241,'ID-40'!D241,'ID-45'!D241,'ID-59'!D241,'ID-71'!C241)</f>
        <v>1.3965639719570881</v>
      </c>
      <c r="E234" s="1">
        <f>STDEV('ID-03'!B241,'ID-09'!C241,'ID-13'!D241,'ID-15'!D241,'ID-16'!C241,'ID-18'!D241,'ID-24'!D241,'ID-29'!E241,'ID-30'!E241,'ID-33'!D241,'ID-34'!E241,'ID-36'!D241,'ID-38'!E241,'ID-39'!E241,'ID-40'!E241,'ID-44'!D241,'ID-45'!E241,'ID-57'!D241,'ID-70'!C241,'ID-71'!D241)</f>
        <v>1.8787377695730167</v>
      </c>
      <c r="F234" s="1">
        <f>STDEV('ID-01'!B241,'ID-02'!B241,'ID-03'!C241,'ID-06'!B241,'ID-08'!C241,'ID-09'!D241,'ID-12'!B241,'ID-16'!D241,'ID-18'!E241,'ID-24'!E241,'ID-29'!F241,'ID-33'!E241,'ID-34'!F241,'ID-36'!E241,'ID-38'!F241,'ID-39'!F241,'ID-40'!F241,'ID-45'!F241,'ID-53'!C241,'ID-54'!B241,'ID-57'!E241,'ID-71'!E241)</f>
        <v>3.1962206099352661</v>
      </c>
      <c r="G234" s="1">
        <f>STDEV('ID-01'!C241,'ID-02'!C241,'ID-03'!D241,'ID-07'!B241,'ID-08'!D241,'ID-11'!D241,'ID-18'!F241,'ID-24'!F241,'ID-29'!G241,'ID-31'!B241,'ID-33'!F241,'ID-34'!G241,'ID-36'!F241,'ID-39'!G241,'ID-40'!G241,'ID-44'!E241,'ID-45'!G241,'ID-50'!B241,'ID-53'!D241,'ID-54'!C241,'ID-57'!F241,'ID-59'!E241,'ID-70'!D241,'ID-71'!F241)</f>
        <v>2.9604239917631499</v>
      </c>
      <c r="H234" s="1">
        <f>STDEV('ID-03'!E241,'ID-11'!E241,'ID-13'!E241,'ID-15'!E241,'ID-16'!E241,'ID-18'!G241,'ID-24'!G241,'ID-29'!H241,'ID-30'!F241,'ID-31'!C241,'ID-33'!G241,'ID-34'!H241,'ID-40'!H241,'ID-44'!F241,'ID-45'!H241,'ID-54'!D241,'ID-57'!G241,'ID-59'!F241,'ID-70'!E241,'ID-71'!G241)</f>
        <v>1.4734484293473356</v>
      </c>
      <c r="I234" s="1">
        <f>STDEV('ID-12'!C241,'ID-18'!H241,'ID-24'!H241,'ID-29'!I241,'ID-40'!I241,'ID-44'!G241,'ID-45'!I241,'ID-59'!G241)</f>
        <v>1.6434136242708848</v>
      </c>
      <c r="J234" s="1">
        <f>STDEV('ID-31'!D241,'ID-40'!J241,'ID-44'!H241,'ID-45'!J241,'ID-57'!H241)</f>
        <v>1.4870236819535252</v>
      </c>
      <c r="K234" s="1">
        <f>STDEV('ID-26'!E241,'ID-31'!E241,'ID-34'!I241,'ID-36'!G241,'ID-40'!K241,'ID-44'!I241,'ID-57'!I241)</f>
        <v>2.6169987293756001</v>
      </c>
      <c r="M234" s="1">
        <v>28.75</v>
      </c>
      <c r="N234" s="70">
        <f t="shared" si="30"/>
        <v>2.0429418747436022E-4</v>
      </c>
      <c r="O234" s="1">
        <f t="shared" si="31"/>
        <v>1.7911125776731222E-4</v>
      </c>
      <c r="P234" s="1">
        <f t="shared" si="32"/>
        <v>2.326675577280509E-4</v>
      </c>
      <c r="Q234" s="1">
        <f t="shared" si="33"/>
        <v>3.1299771241086459E-4</v>
      </c>
      <c r="R234" s="1">
        <f t="shared" si="34"/>
        <v>5.3249035361521539E-4</v>
      </c>
      <c r="S234" s="1">
        <f t="shared" si="35"/>
        <v>4.9320663702774083E-4</v>
      </c>
      <c r="T234" s="1">
        <f t="shared" si="36"/>
        <v>2.4547650832926611E-4</v>
      </c>
      <c r="U234" s="1">
        <f t="shared" si="37"/>
        <v>2.737927098035294E-4</v>
      </c>
      <c r="V234" s="1">
        <f t="shared" si="38"/>
        <v>2.4773814541345732E-4</v>
      </c>
      <c r="W234" s="1">
        <f t="shared" si="39"/>
        <v>4.3599198831397498E-4</v>
      </c>
    </row>
    <row r="235" spans="1:23" x14ac:dyDescent="0.25">
      <c r="A235" s="1">
        <v>28.875</v>
      </c>
      <c r="B235" s="1">
        <f>STDEV('ID-11'!B242,'ID-13'!B242,'ID-14'!B242,'ID-15'!B242,'ID-24'!B242,'ID-26'!B242,'ID-29'!B242,'ID-30'!B242,'ID-32'!B242,'ID-33'!B242,'ID-34'!B242,'ID-37'!B242,'ID-38'!B242,'ID-39'!B242,'ID-40'!B242,'ID-44'!B242,'ID-45'!B242,'ID-53'!B242,'ID-57'!B242,'ID-59'!B242,'ID-70'!B242,'ID-71'!B242)</f>
        <v>1.232867030415383</v>
      </c>
      <c r="C235" s="1">
        <f>STDEV('ID-08'!B242,'ID-09'!B242,'ID-11'!C242,'ID-14'!C242,'ID-18'!B242,'ID-24'!C242,'ID-26'!C242,'ID-29'!C242,'ID-30'!C242,'ID-34'!C242,'ID-36'!B242,'ID-38'!C242,'ID-39'!C242,'ID-40'!C242,'ID-44'!C242,'ID-45'!C242,'ID-57'!C242,'ID-59'!C242)</f>
        <v>1.08610534668407</v>
      </c>
      <c r="D235" s="1">
        <f>STDEV('ID-13'!C242,'ID-14'!D242,'ID-15'!C242,'ID-16'!B242,'ID-18'!C242,'ID-26'!D242,'ID-29'!D242,'ID-30'!D242,'ID-33'!C242,'ID-34'!D242,'ID-36'!C242,'ID-37'!C242,'ID-38'!D242,'ID-39'!D242,'ID-40'!D242,'ID-45'!D242,'ID-59'!D242,'ID-71'!C242)</f>
        <v>1.381412333577374</v>
      </c>
      <c r="E235" s="1">
        <f>STDEV('ID-03'!B242,'ID-09'!C242,'ID-13'!D242,'ID-15'!D242,'ID-16'!C242,'ID-18'!D242,'ID-24'!D242,'ID-29'!E242,'ID-30'!E242,'ID-33'!D242,'ID-34'!E242,'ID-36'!D242,'ID-38'!E242,'ID-39'!E242,'ID-40'!E242,'ID-44'!D242,'ID-45'!E242,'ID-57'!D242,'ID-70'!C242,'ID-71'!D242)</f>
        <v>1.8783475459037962</v>
      </c>
      <c r="F235" s="1">
        <f>STDEV('ID-01'!B242,'ID-02'!B242,'ID-03'!C242,'ID-06'!B242,'ID-08'!C242,'ID-09'!D242,'ID-12'!B242,'ID-16'!D242,'ID-18'!E242,'ID-24'!E242,'ID-29'!F242,'ID-33'!E242,'ID-34'!F242,'ID-36'!E242,'ID-38'!F242,'ID-39'!F242,'ID-40'!F242,'ID-45'!F242,'ID-53'!C242,'ID-54'!B242,'ID-57'!E242,'ID-71'!E242)</f>
        <v>3.208143502175687</v>
      </c>
      <c r="G235" s="1">
        <f>STDEV('ID-01'!C242,'ID-02'!C242,'ID-03'!D242,'ID-07'!B242,'ID-08'!D242,'ID-11'!D242,'ID-18'!F242,'ID-24'!F242,'ID-29'!G242,'ID-31'!B242,'ID-33'!F242,'ID-34'!G242,'ID-36'!F242,'ID-39'!G242,'ID-40'!G242,'ID-44'!E242,'ID-45'!G242,'ID-50'!B242,'ID-53'!D242,'ID-54'!C242,'ID-57'!F242,'ID-59'!E242,'ID-70'!D242,'ID-71'!F242)</f>
        <v>2.9467764778244421</v>
      </c>
      <c r="H235" s="1">
        <f>STDEV('ID-03'!E242,'ID-11'!E242,'ID-13'!E242,'ID-15'!E242,'ID-16'!E242,'ID-18'!G242,'ID-24'!G242,'ID-29'!H242,'ID-30'!F242,'ID-31'!C242,'ID-33'!G242,'ID-34'!H242,'ID-40'!H242,'ID-44'!F242,'ID-45'!H242,'ID-54'!D242,'ID-57'!G242,'ID-59'!F242,'ID-70'!E242,'ID-71'!G242)</f>
        <v>1.4594335862819188</v>
      </c>
      <c r="I235" s="1">
        <f>STDEV('ID-12'!C242,'ID-18'!H242,'ID-24'!H242,'ID-29'!I242,'ID-40'!I242,'ID-44'!G242,'ID-45'!I242,'ID-59'!G242)</f>
        <v>1.6518868887335347</v>
      </c>
      <c r="J235" s="1">
        <f>STDEV('ID-31'!D242,'ID-40'!J242,'ID-44'!H242,'ID-45'!J242,'ID-57'!H242)</f>
        <v>1.4700430252620378</v>
      </c>
      <c r="K235" s="1">
        <f>STDEV('ID-26'!E242,'ID-31'!E242,'ID-34'!I242,'ID-36'!G242,'ID-40'!K242,'ID-44'!I242,'ID-57'!I242)</f>
        <v>2.6220492864675666</v>
      </c>
      <c r="M235" s="1">
        <v>28.875</v>
      </c>
      <c r="N235" s="70">
        <f t="shared" si="30"/>
        <v>2.0539564726720282E-4</v>
      </c>
      <c r="O235" s="1">
        <f t="shared" si="31"/>
        <v>1.8094515075756608E-4</v>
      </c>
      <c r="P235" s="1">
        <f t="shared" si="32"/>
        <v>2.3014329477399052E-4</v>
      </c>
      <c r="Q235" s="1">
        <f t="shared" si="33"/>
        <v>3.1293270114757243E-4</v>
      </c>
      <c r="R235" s="1">
        <f t="shared" si="34"/>
        <v>5.3447670746246945E-4</v>
      </c>
      <c r="S235" s="1">
        <f t="shared" si="35"/>
        <v>4.9093296120555213E-4</v>
      </c>
      <c r="T235" s="1">
        <f t="shared" si="36"/>
        <v>2.4314163547456768E-4</v>
      </c>
      <c r="U235" s="1">
        <f t="shared" si="37"/>
        <v>2.7520435566300689E-4</v>
      </c>
      <c r="V235" s="1">
        <f t="shared" si="38"/>
        <v>2.4490916800865551E-4</v>
      </c>
      <c r="W235" s="1">
        <f t="shared" si="39"/>
        <v>4.3683341112549663E-4</v>
      </c>
    </row>
    <row r="236" spans="1:23" x14ac:dyDescent="0.25">
      <c r="A236" s="1">
        <v>29</v>
      </c>
      <c r="B236" s="1">
        <f>STDEV('ID-11'!B243,'ID-13'!B243,'ID-14'!B243,'ID-15'!B243,'ID-24'!B243,'ID-26'!B243,'ID-29'!B243,'ID-30'!B243,'ID-32'!B243,'ID-33'!B243,'ID-34'!B243,'ID-37'!B243,'ID-38'!B243,'ID-39'!B243,'ID-40'!B243,'ID-44'!B243,'ID-45'!B243,'ID-53'!B243,'ID-57'!B243,'ID-59'!B243,'ID-70'!B243,'ID-71'!B243)</f>
        <v>1.2297767791272065</v>
      </c>
      <c r="C236" s="1">
        <f>STDEV('ID-08'!B243,'ID-09'!B243,'ID-11'!C243,'ID-14'!C243,'ID-18'!B243,'ID-24'!C243,'ID-26'!C243,'ID-29'!C243,'ID-30'!C243,'ID-34'!C243,'ID-36'!B243,'ID-38'!C243,'ID-39'!C243,'ID-40'!C243,'ID-44'!C243,'ID-45'!C243,'ID-57'!C243,'ID-59'!C243)</f>
        <v>1.0763461038647708</v>
      </c>
      <c r="D236" s="1">
        <f>STDEV('ID-13'!C243,'ID-14'!D243,'ID-15'!C243,'ID-16'!B243,'ID-18'!C243,'ID-26'!D243,'ID-29'!D243,'ID-30'!D243,'ID-33'!C243,'ID-34'!D243,'ID-36'!C243,'ID-37'!C243,'ID-38'!D243,'ID-39'!D243,'ID-40'!D243,'ID-45'!D243,'ID-59'!D243,'ID-71'!C243)</f>
        <v>1.3708438796283526</v>
      </c>
      <c r="E236" s="1">
        <f>STDEV('ID-03'!B243,'ID-09'!C243,'ID-13'!D243,'ID-15'!D243,'ID-16'!C243,'ID-18'!D243,'ID-24'!D243,'ID-29'!E243,'ID-30'!E243,'ID-33'!D243,'ID-34'!E243,'ID-36'!D243,'ID-38'!E243,'ID-39'!E243,'ID-40'!E243,'ID-44'!D243,'ID-45'!E243,'ID-57'!D243,'ID-70'!C243,'ID-71'!D243)</f>
        <v>1.8525014457262716</v>
      </c>
      <c r="F236" s="1">
        <f>STDEV('ID-01'!B243,'ID-02'!B243,'ID-03'!C243,'ID-06'!B243,'ID-08'!C243,'ID-09'!D243,'ID-12'!B243,'ID-16'!D243,'ID-18'!E243,'ID-24'!E243,'ID-29'!F243,'ID-33'!E243,'ID-34'!F243,'ID-36'!E243,'ID-38'!F243,'ID-39'!F243,'ID-40'!F243,'ID-45'!F243,'ID-53'!C243,'ID-54'!B243,'ID-57'!E243,'ID-71'!E243)</f>
        <v>3.2034055177297081</v>
      </c>
      <c r="G236" s="1">
        <f>STDEV('ID-01'!C243,'ID-02'!C243,'ID-03'!D243,'ID-07'!B243,'ID-08'!D243,'ID-11'!D243,'ID-18'!F243,'ID-24'!F243,'ID-29'!G243,'ID-31'!B243,'ID-33'!F243,'ID-34'!G243,'ID-36'!F243,'ID-39'!G243,'ID-40'!G243,'ID-44'!E243,'ID-45'!G243,'ID-50'!B243,'ID-53'!D243,'ID-54'!C243,'ID-57'!F243,'ID-59'!E243,'ID-70'!D243,'ID-71'!F243)</f>
        <v>2.938047204073015</v>
      </c>
      <c r="H236" s="1">
        <f>STDEV('ID-03'!E243,'ID-11'!E243,'ID-13'!E243,'ID-15'!E243,'ID-16'!E243,'ID-18'!G243,'ID-24'!G243,'ID-29'!H243,'ID-30'!F243,'ID-31'!C243,'ID-33'!G243,'ID-34'!H243,'ID-40'!H243,'ID-44'!F243,'ID-45'!H243,'ID-54'!D243,'ID-57'!G243,'ID-59'!F243,'ID-70'!E243,'ID-71'!G243)</f>
        <v>1.4374653929898507</v>
      </c>
      <c r="I236" s="1">
        <f>STDEV('ID-12'!C243,'ID-18'!H243,'ID-24'!H243,'ID-29'!I243,'ID-40'!I243,'ID-44'!G243,'ID-45'!I243,'ID-59'!G243)</f>
        <v>1.6548306362745104</v>
      </c>
      <c r="J236" s="1">
        <f>STDEV('ID-31'!D243,'ID-40'!J243,'ID-44'!H243,'ID-45'!J243,'ID-57'!H243)</f>
        <v>1.4394880334732885</v>
      </c>
      <c r="K236" s="1">
        <f>STDEV('ID-26'!E243,'ID-31'!E243,'ID-34'!I243,'ID-36'!G243,'ID-40'!K243,'ID-44'!I243,'ID-57'!I243)</f>
        <v>2.6332496459479917</v>
      </c>
      <c r="M236" s="1">
        <v>29</v>
      </c>
      <c r="N236" s="70">
        <f t="shared" si="30"/>
        <v>2.0488081140259261E-4</v>
      </c>
      <c r="O236" s="1">
        <f t="shared" si="31"/>
        <v>1.7931926090387082E-4</v>
      </c>
      <c r="P236" s="1">
        <f t="shared" si="32"/>
        <v>2.2838259034608355E-4</v>
      </c>
      <c r="Q236" s="1">
        <f t="shared" si="33"/>
        <v>3.0862674085799685E-4</v>
      </c>
      <c r="R236" s="1">
        <f t="shared" si="34"/>
        <v>5.3368735925376945E-4</v>
      </c>
      <c r="S236" s="1">
        <f t="shared" si="35"/>
        <v>4.8947866419856432E-4</v>
      </c>
      <c r="T236" s="1">
        <f t="shared" si="36"/>
        <v>2.3948173447210913E-4</v>
      </c>
      <c r="U236" s="1">
        <f t="shared" si="37"/>
        <v>2.7569478400333344E-4</v>
      </c>
      <c r="V236" s="1">
        <f t="shared" si="38"/>
        <v>2.3981870637664987E-4</v>
      </c>
      <c r="W236" s="1">
        <f t="shared" si="39"/>
        <v>4.3869939101493546E-4</v>
      </c>
    </row>
    <row r="237" spans="1:23" x14ac:dyDescent="0.25">
      <c r="A237" s="1">
        <v>29.125</v>
      </c>
      <c r="B237" s="1">
        <f>STDEV('ID-11'!B244,'ID-13'!B244,'ID-14'!B244,'ID-15'!B244,'ID-24'!B244,'ID-26'!B244,'ID-29'!B244,'ID-30'!B244,'ID-32'!B244,'ID-33'!B244,'ID-34'!B244,'ID-37'!B244,'ID-38'!B244,'ID-39'!B244,'ID-40'!B244,'ID-44'!B244,'ID-45'!B244,'ID-53'!B244,'ID-57'!B244,'ID-59'!B244,'ID-70'!B244,'ID-71'!B244)</f>
        <v>1.2294849120875195</v>
      </c>
      <c r="C237" s="1">
        <f>STDEV('ID-08'!B244,'ID-09'!B244,'ID-11'!C244,'ID-14'!C244,'ID-18'!B244,'ID-24'!C244,'ID-26'!C244,'ID-29'!C244,'ID-30'!C244,'ID-34'!C244,'ID-36'!B244,'ID-38'!C244,'ID-39'!C244,'ID-40'!C244,'ID-44'!C244,'ID-45'!C244,'ID-57'!C244,'ID-59'!C244)</f>
        <v>1.0524505266575395</v>
      </c>
      <c r="D237" s="1">
        <f>STDEV('ID-13'!C244,'ID-14'!D244,'ID-15'!C244,'ID-16'!B244,'ID-18'!C244,'ID-26'!D244,'ID-29'!D244,'ID-30'!D244,'ID-33'!C244,'ID-34'!D244,'ID-36'!C244,'ID-37'!C244,'ID-38'!D244,'ID-39'!D244,'ID-40'!D244,'ID-45'!D244,'ID-59'!D244,'ID-71'!C244)</f>
        <v>1.3753157099830799</v>
      </c>
      <c r="E237" s="1">
        <f>STDEV('ID-03'!B244,'ID-09'!C244,'ID-13'!D244,'ID-15'!D244,'ID-16'!C244,'ID-18'!D244,'ID-24'!D244,'ID-29'!E244,'ID-30'!E244,'ID-33'!D244,'ID-34'!E244,'ID-36'!D244,'ID-38'!E244,'ID-39'!E244,'ID-40'!E244,'ID-44'!D244,'ID-45'!E244,'ID-57'!D244,'ID-70'!C244,'ID-71'!D244)</f>
        <v>1.819595861307691</v>
      </c>
      <c r="F237" s="1">
        <f>STDEV('ID-01'!B244,'ID-02'!B244,'ID-03'!C244,'ID-06'!B244,'ID-08'!C244,'ID-09'!D244,'ID-12'!B244,'ID-16'!D244,'ID-18'!E244,'ID-24'!E244,'ID-29'!F244,'ID-33'!E244,'ID-34'!F244,'ID-36'!E244,'ID-38'!F244,'ID-39'!F244,'ID-40'!F244,'ID-45'!F244,'ID-53'!C244,'ID-54'!B244,'ID-57'!E244,'ID-71'!E244)</f>
        <v>3.2083207923918358</v>
      </c>
      <c r="G237" s="1">
        <f>STDEV('ID-01'!C244,'ID-02'!C244,'ID-03'!D244,'ID-07'!B244,'ID-08'!D244,'ID-11'!D244,'ID-18'!F244,'ID-24'!F244,'ID-29'!G244,'ID-31'!B244,'ID-33'!F244,'ID-34'!G244,'ID-36'!F244,'ID-39'!G244,'ID-40'!G244,'ID-44'!E244,'ID-45'!G244,'ID-50'!B244,'ID-53'!D244,'ID-54'!C244,'ID-57'!F244,'ID-59'!E244,'ID-70'!D244,'ID-71'!F244)</f>
        <v>2.9382474737019866</v>
      </c>
      <c r="H237" s="1">
        <f>STDEV('ID-03'!E244,'ID-11'!E244,'ID-13'!E244,'ID-15'!E244,'ID-16'!E244,'ID-18'!G244,'ID-24'!G244,'ID-29'!H244,'ID-30'!F244,'ID-31'!C244,'ID-33'!G244,'ID-34'!H244,'ID-40'!H244,'ID-44'!F244,'ID-45'!H244,'ID-54'!D244,'ID-57'!G244,'ID-59'!F244,'ID-70'!E244,'ID-71'!G244)</f>
        <v>1.4231432924234846</v>
      </c>
      <c r="I237" s="1">
        <f>STDEV('ID-12'!C244,'ID-18'!H244,'ID-24'!H244,'ID-29'!I244,'ID-40'!I244,'ID-44'!G244,'ID-45'!I244,'ID-59'!G244)</f>
        <v>1.6565793534772157</v>
      </c>
      <c r="J237" s="1">
        <f>STDEV('ID-31'!D244,'ID-40'!J244,'ID-44'!H244,'ID-45'!J244,'ID-57'!H244)</f>
        <v>1.4435057360757002</v>
      </c>
      <c r="K237" s="1">
        <f>STDEV('ID-26'!E244,'ID-31'!E244,'ID-34'!I244,'ID-36'!G244,'ID-40'!K244,'ID-44'!I244,'ID-57'!I244)</f>
        <v>2.6966430149683385</v>
      </c>
      <c r="M237" s="1">
        <v>29.125</v>
      </c>
      <c r="N237" s="70">
        <f t="shared" si="30"/>
        <v>2.0483218635378077E-4</v>
      </c>
      <c r="O237" s="1">
        <f t="shared" si="31"/>
        <v>1.7533825774114609E-4</v>
      </c>
      <c r="P237" s="1">
        <f t="shared" si="32"/>
        <v>2.2912759728318114E-4</v>
      </c>
      <c r="Q237" s="1">
        <f t="shared" si="33"/>
        <v>3.0314467049386137E-4</v>
      </c>
      <c r="R237" s="1">
        <f t="shared" si="34"/>
        <v>5.3450624401247984E-4</v>
      </c>
      <c r="S237" s="1">
        <f t="shared" si="35"/>
        <v>4.8951202911875103E-4</v>
      </c>
      <c r="T237" s="1">
        <f t="shared" si="36"/>
        <v>2.3709567251775255E-4</v>
      </c>
      <c r="U237" s="1">
        <f t="shared" si="37"/>
        <v>2.7598612028930416E-4</v>
      </c>
      <c r="V237" s="1">
        <f t="shared" si="38"/>
        <v>2.4048805563021167E-4</v>
      </c>
      <c r="W237" s="1">
        <f t="shared" si="39"/>
        <v>4.4926072629372524E-4</v>
      </c>
    </row>
    <row r="238" spans="1:23" x14ac:dyDescent="0.25">
      <c r="A238" s="1">
        <v>29.25</v>
      </c>
      <c r="B238" s="1">
        <f>STDEV('ID-11'!B245,'ID-13'!B245,'ID-14'!B245,'ID-15'!B245,'ID-24'!B245,'ID-26'!B245,'ID-29'!B245,'ID-30'!B245,'ID-32'!B245,'ID-33'!B245,'ID-34'!B245,'ID-37'!B245,'ID-38'!B245,'ID-39'!B245,'ID-40'!B245,'ID-44'!B245,'ID-45'!B245,'ID-53'!B245,'ID-57'!B245,'ID-59'!B245,'ID-70'!B245,'ID-71'!B245)</f>
        <v>1.2293280300444078</v>
      </c>
      <c r="C238" s="1">
        <f>STDEV('ID-08'!B245,'ID-09'!B245,'ID-11'!C245,'ID-14'!C245,'ID-18'!B245,'ID-24'!C245,'ID-26'!C245,'ID-29'!C245,'ID-30'!C245,'ID-34'!C245,'ID-36'!B245,'ID-38'!C245,'ID-39'!C245,'ID-40'!C245,'ID-44'!C245,'ID-45'!C245,'ID-57'!C245,'ID-59'!C245)</f>
        <v>1.0213134138310451</v>
      </c>
      <c r="D238" s="1">
        <f>STDEV('ID-13'!C245,'ID-14'!D245,'ID-15'!C245,'ID-16'!B245,'ID-18'!C245,'ID-26'!D245,'ID-29'!D245,'ID-30'!D245,'ID-33'!C245,'ID-34'!D245,'ID-36'!C245,'ID-37'!C245,'ID-38'!D245,'ID-39'!D245,'ID-40'!D245,'ID-45'!D245,'ID-59'!D245,'ID-71'!C245)</f>
        <v>1.3668399904198052</v>
      </c>
      <c r="E238" s="1">
        <f>STDEV('ID-03'!B245,'ID-09'!C245,'ID-13'!D245,'ID-15'!D245,'ID-16'!C245,'ID-18'!D245,'ID-24'!D245,'ID-29'!E245,'ID-30'!E245,'ID-33'!D245,'ID-34'!E245,'ID-36'!D245,'ID-38'!E245,'ID-39'!E245,'ID-40'!E245,'ID-44'!D245,'ID-45'!E245,'ID-57'!D245,'ID-70'!C245,'ID-71'!D245)</f>
        <v>1.7549011662020055</v>
      </c>
      <c r="F238" s="1">
        <f>STDEV('ID-01'!B245,'ID-02'!B245,'ID-03'!C245,'ID-06'!B245,'ID-08'!C245,'ID-09'!D245,'ID-12'!B245,'ID-16'!D245,'ID-18'!E245,'ID-24'!E245,'ID-29'!F245,'ID-33'!E245,'ID-34'!F245,'ID-36'!E245,'ID-38'!F245,'ID-39'!F245,'ID-40'!F245,'ID-45'!F245,'ID-53'!C245,'ID-54'!B245,'ID-57'!E245,'ID-71'!E245)</f>
        <v>3.2101844362738596</v>
      </c>
      <c r="G238" s="1">
        <f>STDEV('ID-01'!C245,'ID-02'!C245,'ID-03'!D245,'ID-07'!B245,'ID-08'!D245,'ID-11'!D245,'ID-18'!F245,'ID-24'!F245,'ID-29'!G245,'ID-31'!B245,'ID-33'!F245,'ID-34'!G245,'ID-36'!F245,'ID-39'!G245,'ID-40'!G245,'ID-44'!E245,'ID-45'!G245,'ID-50'!B245,'ID-53'!D245,'ID-54'!C245,'ID-57'!F245,'ID-59'!E245,'ID-70'!D245,'ID-71'!F245)</f>
        <v>2.9314701450495719</v>
      </c>
      <c r="H238" s="1">
        <f>STDEV('ID-03'!E245,'ID-11'!E245,'ID-13'!E245,'ID-15'!E245,'ID-16'!E245,'ID-18'!G245,'ID-24'!G245,'ID-29'!H245,'ID-30'!F245,'ID-31'!C245,'ID-33'!G245,'ID-34'!H245,'ID-40'!H245,'ID-44'!F245,'ID-45'!H245,'ID-54'!D245,'ID-57'!G245,'ID-59'!F245,'ID-70'!E245,'ID-71'!G245)</f>
        <v>1.411145017036213</v>
      </c>
      <c r="I238" s="1">
        <f>STDEV('ID-12'!C245,'ID-18'!H245,'ID-24'!H245,'ID-29'!I245,'ID-40'!I245,'ID-44'!G245,'ID-45'!I245,'ID-59'!G245)</f>
        <v>1.6924435317638571</v>
      </c>
      <c r="J238" s="1">
        <f>STDEV('ID-31'!D245,'ID-40'!J245,'ID-44'!H245,'ID-45'!J245,'ID-57'!H245)</f>
        <v>1.4549447924647789</v>
      </c>
      <c r="K238" s="1">
        <f>STDEV('ID-26'!E245,'ID-31'!E245,'ID-34'!I245,'ID-36'!G245,'ID-40'!K245,'ID-44'!I245,'ID-57'!I245)</f>
        <v>2.6935669353217504</v>
      </c>
      <c r="M238" s="1">
        <v>29.25</v>
      </c>
      <c r="N238" s="70">
        <f t="shared" si="30"/>
        <v>2.0480604980539836E-4</v>
      </c>
      <c r="O238" s="1">
        <f t="shared" si="31"/>
        <v>1.7015081474425214E-4</v>
      </c>
      <c r="P238" s="1">
        <f t="shared" si="32"/>
        <v>2.2771554240393955E-4</v>
      </c>
      <c r="Q238" s="1">
        <f t="shared" si="33"/>
        <v>2.9236653428925413E-4</v>
      </c>
      <c r="R238" s="1">
        <f t="shared" si="34"/>
        <v>5.3481672708322503E-4</v>
      </c>
      <c r="S238" s="1">
        <f t="shared" si="35"/>
        <v>4.8838292616525873E-4</v>
      </c>
      <c r="T238" s="1">
        <f t="shared" si="36"/>
        <v>2.3509675983823309E-4</v>
      </c>
      <c r="U238" s="1">
        <f t="shared" si="37"/>
        <v>2.819610923918586E-4</v>
      </c>
      <c r="V238" s="1">
        <f t="shared" si="38"/>
        <v>2.4239380242463217E-4</v>
      </c>
      <c r="W238" s="1">
        <f t="shared" si="39"/>
        <v>4.4874825142460364E-4</v>
      </c>
    </row>
    <row r="239" spans="1:23" x14ac:dyDescent="0.25">
      <c r="A239" s="1">
        <v>29.375</v>
      </c>
      <c r="B239" s="1">
        <f>STDEV('ID-11'!B246,'ID-13'!B246,'ID-14'!B246,'ID-15'!B246,'ID-24'!B246,'ID-26'!B246,'ID-29'!B246,'ID-30'!B246,'ID-32'!B246,'ID-33'!B246,'ID-34'!B246,'ID-37'!B246,'ID-38'!B246,'ID-39'!B246,'ID-40'!B246,'ID-44'!B246,'ID-45'!B246,'ID-53'!B246,'ID-57'!B246,'ID-59'!B246,'ID-70'!B246,'ID-71'!B246)</f>
        <v>1.2252674106148829</v>
      </c>
      <c r="C239" s="1">
        <f>STDEV('ID-08'!B246,'ID-09'!B246,'ID-11'!C246,'ID-14'!C246,'ID-18'!B246,'ID-24'!C246,'ID-26'!C246,'ID-29'!C246,'ID-30'!C246,'ID-34'!C246,'ID-36'!B246,'ID-38'!C246,'ID-39'!C246,'ID-40'!C246,'ID-44'!C246,'ID-45'!C246,'ID-57'!C246,'ID-59'!C246)</f>
        <v>1.0786221820033006</v>
      </c>
      <c r="D239" s="1">
        <f>STDEV('ID-13'!C246,'ID-14'!D246,'ID-15'!C246,'ID-16'!B246,'ID-18'!C246,'ID-26'!D246,'ID-29'!D246,'ID-30'!D246,'ID-33'!C246,'ID-34'!D246,'ID-36'!C246,'ID-37'!C246,'ID-38'!D246,'ID-39'!D246,'ID-40'!D246,'ID-45'!D246,'ID-59'!D246,'ID-71'!C246)</f>
        <v>1.3583121071389861</v>
      </c>
      <c r="E239" s="1">
        <f>STDEV('ID-03'!B246,'ID-09'!C246,'ID-13'!D246,'ID-15'!D246,'ID-16'!C246,'ID-18'!D246,'ID-24'!D246,'ID-29'!E246,'ID-30'!E246,'ID-33'!D246,'ID-34'!E246,'ID-36'!D246,'ID-38'!E246,'ID-39'!E246,'ID-40'!E246,'ID-44'!D246,'ID-45'!E246,'ID-57'!D246,'ID-70'!C246,'ID-71'!D246)</f>
        <v>1.7047496265395821</v>
      </c>
      <c r="F239" s="1">
        <f>STDEV('ID-01'!B246,'ID-02'!B246,'ID-03'!C246,'ID-06'!B246,'ID-08'!C246,'ID-09'!D246,'ID-12'!B246,'ID-16'!D246,'ID-18'!E246,'ID-24'!E246,'ID-29'!F246,'ID-33'!E246,'ID-34'!F246,'ID-36'!E246,'ID-38'!F246,'ID-39'!F246,'ID-40'!F246,'ID-45'!F246,'ID-53'!C246,'ID-54'!B246,'ID-57'!E246,'ID-71'!E246)</f>
        <v>3.2143355441667856</v>
      </c>
      <c r="G239" s="1">
        <f>STDEV('ID-01'!C246,'ID-02'!C246,'ID-03'!D246,'ID-07'!B246,'ID-08'!D246,'ID-11'!D246,'ID-18'!F246,'ID-24'!F246,'ID-29'!G246,'ID-31'!B246,'ID-33'!F246,'ID-34'!G246,'ID-36'!F246,'ID-39'!G246,'ID-40'!G246,'ID-44'!E246,'ID-45'!G246,'ID-50'!B246,'ID-53'!D246,'ID-54'!C246,'ID-57'!F246,'ID-59'!E246,'ID-70'!D246,'ID-71'!F246)</f>
        <v>2.9060689502392374</v>
      </c>
      <c r="H239" s="1">
        <f>STDEV('ID-03'!E246,'ID-11'!E246,'ID-13'!E246,'ID-15'!E246,'ID-16'!E246,'ID-18'!G246,'ID-24'!G246,'ID-29'!H246,'ID-30'!F246,'ID-31'!C246,'ID-33'!G246,'ID-34'!H246,'ID-40'!H246,'ID-44'!F246,'ID-45'!H246,'ID-54'!D246,'ID-57'!G246,'ID-59'!F246,'ID-70'!E246,'ID-71'!G246)</f>
        <v>1.4062725253549806</v>
      </c>
      <c r="I239" s="1">
        <f>STDEV('ID-12'!C246,'ID-18'!H246,'ID-24'!H246,'ID-29'!I246,'ID-40'!I246,'ID-44'!G246,'ID-45'!I246,'ID-59'!G246)</f>
        <v>1.7201924157924766</v>
      </c>
      <c r="J239" s="1">
        <f>STDEV('ID-31'!D246,'ID-40'!J246,'ID-44'!H246,'ID-45'!J246,'ID-57'!H246)</f>
        <v>1.4827875377979212</v>
      </c>
      <c r="K239" s="1">
        <f>STDEV('ID-26'!E246,'ID-31'!E246,'ID-34'!I246,'ID-36'!G246,'ID-40'!K246,'ID-44'!I246,'ID-57'!I246)</f>
        <v>2.6859227581406411</v>
      </c>
      <c r="M239" s="1">
        <v>29.375</v>
      </c>
      <c r="N239" s="70">
        <f t="shared" si="30"/>
        <v>2.0412955060843951E-4</v>
      </c>
      <c r="O239" s="1">
        <f t="shared" si="31"/>
        <v>1.796984555217499E-4</v>
      </c>
      <c r="P239" s="1">
        <f t="shared" si="32"/>
        <v>2.262947970493551E-4</v>
      </c>
      <c r="Q239" s="1">
        <f t="shared" si="33"/>
        <v>2.8401128778149441E-4</v>
      </c>
      <c r="R239" s="1">
        <f t="shared" si="34"/>
        <v>5.3550830165818646E-4</v>
      </c>
      <c r="S239" s="1">
        <f t="shared" si="35"/>
        <v>4.8415108710985697E-4</v>
      </c>
      <c r="T239" s="1">
        <f t="shared" si="36"/>
        <v>2.3428500272413977E-4</v>
      </c>
      <c r="U239" s="1">
        <f t="shared" si="37"/>
        <v>2.8658405647102663E-4</v>
      </c>
      <c r="V239" s="1">
        <f t="shared" si="38"/>
        <v>2.470324037971337E-4</v>
      </c>
      <c r="W239" s="1">
        <f t="shared" si="39"/>
        <v>4.4747473150623081E-4</v>
      </c>
    </row>
    <row r="240" spans="1:23" x14ac:dyDescent="0.25">
      <c r="A240" s="1">
        <v>29.5</v>
      </c>
      <c r="B240" s="1">
        <f>STDEV('ID-11'!B247,'ID-13'!B247,'ID-14'!B247,'ID-15'!B247,'ID-24'!B247,'ID-26'!B247,'ID-29'!B247,'ID-30'!B247,'ID-32'!B247,'ID-33'!B247,'ID-34'!B247,'ID-37'!B247,'ID-38'!B247,'ID-39'!B247,'ID-40'!B247,'ID-44'!B247,'ID-45'!B247,'ID-53'!B247,'ID-57'!B247,'ID-59'!B247,'ID-70'!B247,'ID-71'!B247)</f>
        <v>1.2437065973697508</v>
      </c>
      <c r="C240" s="1">
        <f>STDEV('ID-08'!B247,'ID-09'!B247,'ID-11'!C247,'ID-14'!C247,'ID-18'!B247,'ID-24'!C247,'ID-26'!C247,'ID-29'!C247,'ID-30'!C247,'ID-34'!C247,'ID-36'!B247,'ID-38'!C247,'ID-39'!C247,'ID-40'!C247,'ID-44'!C247,'ID-45'!C247,'ID-57'!C247,'ID-59'!C247)</f>
        <v>1.0791310911223153</v>
      </c>
      <c r="D240" s="1">
        <f>STDEV('ID-13'!C247,'ID-14'!D247,'ID-15'!C247,'ID-16'!B247,'ID-18'!C247,'ID-26'!D247,'ID-29'!D247,'ID-30'!D247,'ID-33'!C247,'ID-34'!D247,'ID-36'!C247,'ID-37'!C247,'ID-38'!D247,'ID-39'!D247,'ID-40'!D247,'ID-45'!D247,'ID-59'!D247,'ID-71'!C247)</f>
        <v>1.3772245795468232</v>
      </c>
      <c r="E240" s="1">
        <f>STDEV('ID-03'!B247,'ID-09'!C247,'ID-13'!D247,'ID-15'!D247,'ID-16'!C247,'ID-18'!D247,'ID-24'!D247,'ID-29'!E247,'ID-30'!E247,'ID-33'!D247,'ID-34'!E247,'ID-36'!D247,'ID-38'!E247,'ID-39'!E247,'ID-40'!E247,'ID-44'!D247,'ID-45'!E247,'ID-57'!D247,'ID-70'!C247,'ID-71'!D247)</f>
        <v>1.6909882847241735</v>
      </c>
      <c r="F240" s="1">
        <f>STDEV('ID-01'!B247,'ID-02'!B247,'ID-03'!C247,'ID-06'!B247,'ID-08'!C247,'ID-09'!D247,'ID-12'!B247,'ID-16'!D247,'ID-18'!E247,'ID-24'!E247,'ID-29'!F247,'ID-33'!E247,'ID-34'!F247,'ID-36'!E247,'ID-38'!F247,'ID-39'!F247,'ID-40'!F247,'ID-45'!F247,'ID-53'!C247,'ID-54'!B247,'ID-57'!E247,'ID-71'!E247)</f>
        <v>3.2030290157313828</v>
      </c>
      <c r="G240" s="1">
        <f>STDEV('ID-01'!C247,'ID-02'!C247,'ID-03'!D247,'ID-07'!B247,'ID-08'!D247,'ID-11'!D247,'ID-18'!F247,'ID-24'!F247,'ID-29'!G247,'ID-31'!B247,'ID-33'!F247,'ID-34'!G247,'ID-36'!F247,'ID-39'!G247,'ID-40'!G247,'ID-44'!E247,'ID-45'!G247,'ID-50'!B247,'ID-53'!D247,'ID-54'!C247,'ID-57'!F247,'ID-59'!E247,'ID-70'!D247,'ID-71'!F247)</f>
        <v>2.9007050551081326</v>
      </c>
      <c r="H240" s="1">
        <f>STDEV('ID-03'!E247,'ID-11'!E247,'ID-13'!E247,'ID-15'!E247,'ID-16'!E247,'ID-18'!G247,'ID-24'!G247,'ID-29'!H247,'ID-30'!F247,'ID-31'!C247,'ID-33'!G247,'ID-34'!H247,'ID-40'!H247,'ID-44'!F247,'ID-45'!H247,'ID-54'!D247,'ID-57'!G247,'ID-59'!F247,'ID-70'!E247,'ID-71'!G247)</f>
        <v>1.4272077482621566</v>
      </c>
      <c r="I240" s="1">
        <f>STDEV('ID-12'!C247,'ID-18'!H247,'ID-24'!H247,'ID-29'!I247,'ID-40'!I247,'ID-44'!G247,'ID-45'!I247,'ID-59'!G247)</f>
        <v>1.6984282430991005</v>
      </c>
      <c r="J240" s="1">
        <f>STDEV('ID-31'!D247,'ID-40'!J247,'ID-44'!H247,'ID-45'!J247,'ID-57'!H247)</f>
        <v>1.4939418597293637</v>
      </c>
      <c r="K240" s="1">
        <f>STDEV('ID-26'!E247,'ID-31'!E247,'ID-34'!I247,'ID-36'!G247,'ID-40'!K247,'ID-44'!I247,'ID-57'!I247)</f>
        <v>2.701215529537023</v>
      </c>
      <c r="M240" s="1">
        <v>29.5</v>
      </c>
      <c r="N240" s="70">
        <f t="shared" si="30"/>
        <v>2.0720151912180049E-4</v>
      </c>
      <c r="O240" s="1">
        <f t="shared" si="31"/>
        <v>1.7978323978097774E-4</v>
      </c>
      <c r="P240" s="1">
        <f t="shared" si="32"/>
        <v>2.2944561495250076E-4</v>
      </c>
      <c r="Q240" s="1">
        <f t="shared" si="33"/>
        <v>2.8171864823504732E-4</v>
      </c>
      <c r="R240" s="1">
        <f t="shared" si="34"/>
        <v>5.3362463402084842E-4</v>
      </c>
      <c r="S240" s="1">
        <f t="shared" si="35"/>
        <v>4.8325746218101493E-4</v>
      </c>
      <c r="T240" s="1">
        <f t="shared" si="36"/>
        <v>2.3777281086047531E-4</v>
      </c>
      <c r="U240" s="1">
        <f t="shared" si="37"/>
        <v>2.8295814530031018E-4</v>
      </c>
      <c r="V240" s="1">
        <f t="shared" si="38"/>
        <v>2.4889071383091201E-4</v>
      </c>
      <c r="W240" s="1">
        <f t="shared" si="39"/>
        <v>4.5002250722086807E-4</v>
      </c>
    </row>
    <row r="241" spans="1:23" x14ac:dyDescent="0.25">
      <c r="A241" s="1">
        <v>29.625</v>
      </c>
      <c r="B241" s="1">
        <f>STDEV('ID-11'!B248,'ID-13'!B248,'ID-14'!B248,'ID-15'!B248,'ID-24'!B248,'ID-26'!B248,'ID-29'!B248,'ID-30'!B248,'ID-32'!B248,'ID-33'!B248,'ID-34'!B248,'ID-37'!B248,'ID-38'!B248,'ID-39'!B248,'ID-40'!B248,'ID-44'!B248,'ID-45'!B248,'ID-53'!B248,'ID-57'!B248,'ID-59'!B248,'ID-70'!B248,'ID-71'!B248)</f>
        <v>1.2498979312351273</v>
      </c>
      <c r="C241" s="1">
        <f>STDEV('ID-08'!B248,'ID-09'!B248,'ID-11'!C248,'ID-14'!C248,'ID-18'!B248,'ID-24'!C248,'ID-26'!C248,'ID-29'!C248,'ID-30'!C248,'ID-34'!C248,'ID-36'!B248,'ID-38'!C248,'ID-39'!C248,'ID-40'!C248,'ID-44'!C248,'ID-45'!C248,'ID-57'!C248,'ID-59'!C248)</f>
        <v>1.0673779642657102</v>
      </c>
      <c r="D241" s="1">
        <f>STDEV('ID-13'!C248,'ID-14'!D248,'ID-15'!C248,'ID-16'!B248,'ID-18'!C248,'ID-26'!D248,'ID-29'!D248,'ID-30'!D248,'ID-33'!C248,'ID-34'!D248,'ID-36'!C248,'ID-37'!C248,'ID-38'!D248,'ID-39'!D248,'ID-40'!D248,'ID-45'!D248,'ID-59'!D248,'ID-71'!C248)</f>
        <v>1.3834973275633453</v>
      </c>
      <c r="E241" s="1">
        <f>STDEV('ID-03'!B248,'ID-09'!C248,'ID-13'!D248,'ID-15'!D248,'ID-16'!C248,'ID-18'!D248,'ID-24'!D248,'ID-29'!E248,'ID-30'!E248,'ID-33'!D248,'ID-34'!E248,'ID-36'!D248,'ID-38'!E248,'ID-39'!E248,'ID-40'!E248,'ID-44'!D248,'ID-45'!E248,'ID-57'!D248,'ID-70'!C248,'ID-71'!D248)</f>
        <v>1.7008613473520404</v>
      </c>
      <c r="F241" s="1">
        <f>STDEV('ID-01'!B248,'ID-02'!B248,'ID-03'!C248,'ID-06'!B248,'ID-08'!C248,'ID-09'!D248,'ID-12'!B248,'ID-16'!D248,'ID-18'!E248,'ID-24'!E248,'ID-29'!F248,'ID-33'!E248,'ID-34'!F248,'ID-36'!E248,'ID-38'!F248,'ID-39'!F248,'ID-40'!F248,'ID-45'!F248,'ID-53'!C248,'ID-54'!B248,'ID-57'!E248,'ID-71'!E248)</f>
        <v>3.1862410195311845</v>
      </c>
      <c r="G241" s="1">
        <f>STDEV('ID-01'!C248,'ID-02'!C248,'ID-03'!D248,'ID-07'!B248,'ID-08'!D248,'ID-11'!D248,'ID-18'!F248,'ID-24'!F248,'ID-29'!G248,'ID-31'!B248,'ID-33'!F248,'ID-34'!G248,'ID-36'!F248,'ID-39'!G248,'ID-40'!G248,'ID-44'!E248,'ID-45'!G248,'ID-50'!B248,'ID-53'!D248,'ID-54'!C248,'ID-57'!F248,'ID-59'!E248,'ID-70'!D248,'ID-71'!F248)</f>
        <v>2.8986260435472215</v>
      </c>
      <c r="H241" s="1">
        <f>STDEV('ID-03'!E248,'ID-11'!E248,'ID-13'!E248,'ID-15'!E248,'ID-16'!E248,'ID-18'!G248,'ID-24'!G248,'ID-29'!H248,'ID-30'!F248,'ID-31'!C248,'ID-33'!G248,'ID-34'!H248,'ID-40'!H248,'ID-44'!F248,'ID-45'!H248,'ID-54'!D248,'ID-57'!G248,'ID-59'!F248,'ID-70'!E248,'ID-71'!G248)</f>
        <v>1.4179052236345471</v>
      </c>
      <c r="I241" s="1">
        <f>STDEV('ID-12'!C248,'ID-18'!H248,'ID-24'!H248,'ID-29'!I248,'ID-40'!I248,'ID-44'!G248,'ID-45'!I248,'ID-59'!G248)</f>
        <v>1.7075457618651166</v>
      </c>
      <c r="J241" s="1">
        <f>STDEV('ID-31'!D248,'ID-40'!J248,'ID-44'!H248,'ID-45'!J248,'ID-57'!H248)</f>
        <v>1.5703735036071724</v>
      </c>
      <c r="K241" s="1">
        <f>STDEV('ID-26'!E248,'ID-31'!E248,'ID-34'!I248,'ID-36'!G248,'ID-40'!K248,'ID-44'!I248,'ID-57'!I248)</f>
        <v>2.7366058075461255</v>
      </c>
      <c r="M241" s="1">
        <v>29.625</v>
      </c>
      <c r="N241" s="70">
        <f t="shared" si="30"/>
        <v>2.0823299534377223E-4</v>
      </c>
      <c r="O241" s="1">
        <f t="shared" si="31"/>
        <v>1.7782516884666733E-4</v>
      </c>
      <c r="P241" s="1">
        <f t="shared" si="32"/>
        <v>2.3049065477205333E-4</v>
      </c>
      <c r="Q241" s="1">
        <f t="shared" si="33"/>
        <v>2.8336350046884997E-4</v>
      </c>
      <c r="R241" s="1">
        <f t="shared" si="34"/>
        <v>5.3082775385389542E-4</v>
      </c>
      <c r="S241" s="1">
        <f t="shared" si="35"/>
        <v>4.8291109885496717E-4</v>
      </c>
      <c r="T241" s="1">
        <f t="shared" si="36"/>
        <v>2.3622301025751554E-4</v>
      </c>
      <c r="U241" s="1">
        <f t="shared" si="37"/>
        <v>2.8447712392672846E-4</v>
      </c>
      <c r="V241" s="1">
        <f t="shared" si="38"/>
        <v>2.6162422570095496E-4</v>
      </c>
      <c r="W241" s="1">
        <f t="shared" si="39"/>
        <v>4.5591852753718454E-4</v>
      </c>
    </row>
    <row r="242" spans="1:23" x14ac:dyDescent="0.25">
      <c r="A242" s="1">
        <v>29.75</v>
      </c>
      <c r="B242" s="1">
        <f>STDEV('ID-11'!B249,'ID-13'!B249,'ID-14'!B249,'ID-15'!B249,'ID-24'!B249,'ID-26'!B249,'ID-29'!B249,'ID-30'!B249,'ID-32'!B249,'ID-33'!B249,'ID-34'!B249,'ID-37'!B249,'ID-38'!B249,'ID-39'!B249,'ID-40'!B249,'ID-44'!B249,'ID-45'!B249,'ID-53'!B249,'ID-57'!B249,'ID-59'!B249,'ID-70'!B249,'ID-71'!B249)</f>
        <v>1.2715466089084146</v>
      </c>
      <c r="C242" s="1">
        <f>STDEV('ID-08'!B249,'ID-09'!B249,'ID-11'!C249,'ID-14'!C249,'ID-18'!B249,'ID-24'!C249,'ID-26'!C249,'ID-29'!C249,'ID-30'!C249,'ID-34'!C249,'ID-36'!B249,'ID-38'!C249,'ID-39'!C249,'ID-40'!C249,'ID-44'!C249,'ID-45'!C249,'ID-57'!C249,'ID-59'!C249)</f>
        <v>1.069677766208142</v>
      </c>
      <c r="D242" s="1">
        <f>STDEV('ID-13'!C249,'ID-14'!D249,'ID-15'!C249,'ID-16'!B249,'ID-18'!C249,'ID-26'!D249,'ID-29'!D249,'ID-30'!D249,'ID-33'!C249,'ID-34'!D249,'ID-36'!C249,'ID-37'!C249,'ID-38'!D249,'ID-39'!D249,'ID-40'!D249,'ID-45'!D249,'ID-59'!D249,'ID-71'!C249)</f>
        <v>1.3672823708983823</v>
      </c>
      <c r="E242" s="1">
        <f>STDEV('ID-03'!B249,'ID-09'!C249,'ID-13'!D249,'ID-15'!D249,'ID-16'!C249,'ID-18'!D249,'ID-24'!D249,'ID-29'!E249,'ID-30'!E249,'ID-33'!D249,'ID-34'!E249,'ID-36'!D249,'ID-38'!E249,'ID-39'!E249,'ID-40'!E249,'ID-44'!D249,'ID-45'!E249,'ID-57'!D249,'ID-70'!C249,'ID-71'!D249)</f>
        <v>1.6595919054795736</v>
      </c>
      <c r="F242" s="1">
        <f>STDEV('ID-01'!B249,'ID-02'!B249,'ID-03'!C249,'ID-06'!B249,'ID-08'!C249,'ID-09'!D249,'ID-12'!B249,'ID-16'!D249,'ID-18'!E249,'ID-24'!E249,'ID-29'!F249,'ID-33'!E249,'ID-34'!F249,'ID-36'!E249,'ID-38'!F249,'ID-39'!F249,'ID-40'!F249,'ID-45'!F249,'ID-53'!C249,'ID-54'!B249,'ID-57'!E249,'ID-71'!E249)</f>
        <v>3.198211631604972</v>
      </c>
      <c r="G242" s="1">
        <f>STDEV('ID-01'!C249,'ID-02'!C249,'ID-03'!D249,'ID-07'!B249,'ID-08'!D249,'ID-11'!D249,'ID-18'!F249,'ID-24'!F249,'ID-29'!G249,'ID-31'!B249,'ID-33'!F249,'ID-34'!G249,'ID-36'!F249,'ID-39'!G249,'ID-40'!G249,'ID-44'!E249,'ID-45'!G249,'ID-50'!B249,'ID-53'!D249,'ID-54'!C249,'ID-57'!F249,'ID-59'!E249,'ID-70'!D249,'ID-71'!F249)</f>
        <v>2.9076237295016103</v>
      </c>
      <c r="H242" s="1">
        <f>STDEV('ID-03'!E249,'ID-11'!E249,'ID-13'!E249,'ID-15'!E249,'ID-16'!E249,'ID-18'!G249,'ID-24'!G249,'ID-29'!H249,'ID-30'!F249,'ID-31'!C249,'ID-33'!G249,'ID-34'!H249,'ID-40'!H249,'ID-44'!F249,'ID-45'!H249,'ID-54'!D249,'ID-57'!G249,'ID-59'!F249,'ID-70'!E249,'ID-71'!G249)</f>
        <v>1.4061820203405817</v>
      </c>
      <c r="I242" s="1">
        <f>STDEV('ID-12'!C249,'ID-18'!H249,'ID-24'!H249,'ID-29'!I249,'ID-40'!I249,'ID-44'!G249,'ID-45'!I249,'ID-59'!G249)</f>
        <v>1.7242261155230172</v>
      </c>
      <c r="J242" s="1">
        <f>STDEV('ID-31'!D249,'ID-40'!J249,'ID-44'!H249,'ID-45'!J249,'ID-57'!H249)</f>
        <v>1.6203354693952428</v>
      </c>
      <c r="K242" s="1">
        <f>STDEV('ID-26'!E249,'ID-31'!E249,'ID-34'!I249,'ID-36'!G249,'ID-40'!K249,'ID-44'!I249,'ID-57'!I249)</f>
        <v>2.716930343059647</v>
      </c>
      <c r="M242" s="1">
        <v>29.75</v>
      </c>
      <c r="N242" s="70">
        <f t="shared" si="30"/>
        <v>2.118396650441419E-4</v>
      </c>
      <c r="O242" s="1">
        <f t="shared" si="31"/>
        <v>1.7820831585027647E-4</v>
      </c>
      <c r="P242" s="1">
        <f t="shared" si="32"/>
        <v>2.2778924299167051E-4</v>
      </c>
      <c r="Q242" s="1">
        <f t="shared" si="33"/>
        <v>2.7648801145289698E-4</v>
      </c>
      <c r="R242" s="1">
        <f t="shared" si="34"/>
        <v>5.3282205782538832E-4</v>
      </c>
      <c r="S242" s="1">
        <f t="shared" si="35"/>
        <v>4.8441011333496831E-4</v>
      </c>
      <c r="T242" s="1">
        <f t="shared" si="36"/>
        <v>2.3426992458874094E-4</v>
      </c>
      <c r="U242" s="1">
        <f t="shared" si="37"/>
        <v>2.8725607084613468E-4</v>
      </c>
      <c r="V242" s="1">
        <f t="shared" si="38"/>
        <v>2.6994788920124745E-4</v>
      </c>
      <c r="W242" s="1">
        <f t="shared" si="39"/>
        <v>4.526405951537372E-4</v>
      </c>
    </row>
    <row r="243" spans="1:23" x14ac:dyDescent="0.25">
      <c r="A243" s="1">
        <v>29.875</v>
      </c>
      <c r="B243" s="1">
        <f>STDEV('ID-11'!B250,'ID-13'!B250,'ID-14'!B250,'ID-15'!B250,'ID-24'!B250,'ID-26'!B250,'ID-29'!B250,'ID-30'!B250,'ID-32'!B250,'ID-33'!B250,'ID-34'!B250,'ID-37'!B250,'ID-38'!B250,'ID-39'!B250,'ID-40'!B250,'ID-44'!B250,'ID-45'!B250,'ID-53'!B250,'ID-57'!B250,'ID-59'!B250,'ID-70'!B250,'ID-71'!B250)</f>
        <v>1.2773842461681364</v>
      </c>
      <c r="C243" s="1">
        <f>STDEV('ID-08'!B250,'ID-09'!B250,'ID-11'!C250,'ID-14'!C250,'ID-18'!B250,'ID-24'!C250,'ID-26'!C250,'ID-29'!C250,'ID-30'!C250,'ID-34'!C250,'ID-36'!B250,'ID-38'!C250,'ID-39'!C250,'ID-40'!C250,'ID-44'!C250,'ID-45'!C250,'ID-57'!C250,'ID-59'!C250)</f>
        <v>1.1201477124351504</v>
      </c>
      <c r="D243" s="1">
        <f>STDEV('ID-13'!C250,'ID-14'!D250,'ID-15'!C250,'ID-16'!B250,'ID-18'!C250,'ID-26'!D250,'ID-29'!D250,'ID-30'!D250,'ID-33'!C250,'ID-34'!D250,'ID-36'!C250,'ID-37'!C250,'ID-38'!D250,'ID-39'!D250,'ID-40'!D250,'ID-45'!D250,'ID-59'!D250,'ID-71'!C250)</f>
        <v>1.3549790315963395</v>
      </c>
      <c r="E243" s="1">
        <f>STDEV('ID-03'!B250,'ID-09'!C250,'ID-13'!D250,'ID-15'!D250,'ID-16'!C250,'ID-18'!D250,'ID-24'!D250,'ID-29'!E250,'ID-30'!E250,'ID-33'!D250,'ID-34'!E250,'ID-36'!D250,'ID-38'!E250,'ID-39'!E250,'ID-40'!E250,'ID-44'!D250,'ID-45'!E250,'ID-57'!D250,'ID-70'!C250,'ID-71'!D250)</f>
        <v>1.6581996368142462</v>
      </c>
      <c r="F243" s="1">
        <f>STDEV('ID-01'!B250,'ID-02'!B250,'ID-03'!C250,'ID-06'!B250,'ID-08'!C250,'ID-09'!D250,'ID-12'!B250,'ID-16'!D250,'ID-18'!E250,'ID-24'!E250,'ID-29'!F250,'ID-33'!E250,'ID-34'!F250,'ID-36'!E250,'ID-38'!F250,'ID-39'!F250,'ID-40'!F250,'ID-45'!F250,'ID-53'!C250,'ID-54'!B250,'ID-57'!E250,'ID-71'!E250)</f>
        <v>3.1677042973530822</v>
      </c>
      <c r="G243" s="1">
        <f>STDEV('ID-01'!C250,'ID-02'!C250,'ID-03'!D250,'ID-07'!B250,'ID-08'!D250,'ID-11'!D250,'ID-18'!F250,'ID-24'!F250,'ID-29'!G250,'ID-31'!B250,'ID-33'!F250,'ID-34'!G250,'ID-36'!F250,'ID-39'!G250,'ID-40'!G250,'ID-44'!E250,'ID-45'!G250,'ID-50'!B250,'ID-53'!D250,'ID-54'!C250,'ID-57'!F250,'ID-59'!E250,'ID-70'!D250,'ID-71'!F250)</f>
        <v>2.8939992810660158</v>
      </c>
      <c r="H243" s="1">
        <f>STDEV('ID-03'!E250,'ID-11'!E250,'ID-13'!E250,'ID-15'!E250,'ID-16'!E250,'ID-18'!G250,'ID-24'!G250,'ID-29'!H250,'ID-30'!F250,'ID-31'!C250,'ID-33'!G250,'ID-34'!H250,'ID-40'!H250,'ID-44'!F250,'ID-45'!H250,'ID-54'!D250,'ID-57'!G250,'ID-59'!F250,'ID-70'!E250,'ID-71'!G250)</f>
        <v>1.3971896161506467</v>
      </c>
      <c r="I243" s="1">
        <f>STDEV('ID-12'!C250,'ID-18'!H250,'ID-24'!H250,'ID-29'!I250,'ID-40'!I250,'ID-44'!G250,'ID-45'!I250,'ID-59'!G250)</f>
        <v>1.7322306028532795</v>
      </c>
      <c r="J243" s="1">
        <f>STDEV('ID-31'!D250,'ID-40'!J250,'ID-44'!H250,'ID-45'!J250,'ID-57'!H250)</f>
        <v>1.6279691622958512</v>
      </c>
      <c r="K243" s="1">
        <f>STDEV('ID-26'!E250,'ID-31'!E250,'ID-34'!I250,'ID-36'!G250,'ID-40'!K250,'ID-44'!I250,'ID-57'!I250)</f>
        <v>2.7018681427980691</v>
      </c>
      <c r="M243" s="1">
        <v>29.875</v>
      </c>
      <c r="N243" s="70">
        <f t="shared" si="30"/>
        <v>2.1281221541161153E-4</v>
      </c>
      <c r="O243" s="1">
        <f t="shared" si="31"/>
        <v>1.8661660889169609E-4</v>
      </c>
      <c r="P243" s="1">
        <f t="shared" si="32"/>
        <v>2.2573950666395016E-4</v>
      </c>
      <c r="Q243" s="1">
        <f t="shared" si="33"/>
        <v>2.7625605949325343E-4</v>
      </c>
      <c r="R243" s="1">
        <f t="shared" si="34"/>
        <v>5.2773953593902357E-4</v>
      </c>
      <c r="S243" s="1">
        <f t="shared" si="35"/>
        <v>4.8214028022559825E-4</v>
      </c>
      <c r="T243" s="1">
        <f t="shared" si="36"/>
        <v>2.3277179005069777E-4</v>
      </c>
      <c r="U243" s="1">
        <f t="shared" si="37"/>
        <v>2.8858961843535638E-4</v>
      </c>
      <c r="V243" s="1">
        <f t="shared" si="38"/>
        <v>2.7121966243848884E-4</v>
      </c>
      <c r="W243" s="1">
        <f t="shared" si="39"/>
        <v>4.5013123259015833E-4</v>
      </c>
    </row>
    <row r="244" spans="1:23" ht="15.75" thickBot="1" x14ac:dyDescent="0.3">
      <c r="A244" s="103">
        <v>30</v>
      </c>
      <c r="B244" s="103">
        <f>STDEV('ID-11'!B251,'ID-13'!B251,'ID-14'!B251,'ID-15'!B251,'ID-24'!B251,'ID-26'!B251,'ID-29'!B251,'ID-30'!B251,'ID-32'!B251,'ID-33'!B251,'ID-34'!B251,'ID-37'!B251,'ID-38'!B251,'ID-39'!B251,'ID-40'!B251,'ID-44'!B251,'ID-45'!B251,'ID-53'!B251,'ID-57'!B251,'ID-59'!B251,'ID-70'!B251,'ID-71'!B251)</f>
        <v>1.2888531246412311</v>
      </c>
      <c r="C244" s="103">
        <f>STDEV('ID-08'!B251,'ID-09'!B251,'ID-11'!C251,'ID-14'!C251,'ID-18'!B251,'ID-24'!C251,'ID-26'!C251,'ID-29'!C251,'ID-30'!C251,'ID-34'!C251,'ID-36'!B251,'ID-38'!C251,'ID-39'!C251,'ID-40'!C251,'ID-44'!C251,'ID-45'!C251,'ID-57'!C251,'ID-59'!C251)</f>
        <v>1.2051925459197461</v>
      </c>
      <c r="D244" s="103">
        <f>STDEV('ID-13'!C251,'ID-14'!D251,'ID-15'!C251,'ID-16'!B251,'ID-18'!C251,'ID-26'!D251,'ID-29'!D251,'ID-30'!D251,'ID-33'!C251,'ID-34'!D251,'ID-36'!C251,'ID-37'!C251,'ID-38'!D251,'ID-39'!D251,'ID-40'!D251,'ID-45'!D251,'ID-59'!D251,'ID-71'!C251)</f>
        <v>1.3161918191841526</v>
      </c>
      <c r="E244" s="103">
        <f>STDEV('ID-03'!B251,'ID-09'!C251,'ID-13'!D251,'ID-15'!D251,'ID-16'!C251,'ID-18'!D251,'ID-24'!D251,'ID-29'!E251,'ID-30'!E251,'ID-33'!D251,'ID-34'!E251,'ID-36'!D251,'ID-38'!E251,'ID-39'!E251,'ID-40'!E251,'ID-44'!D251,'ID-45'!E251,'ID-57'!D251,'ID-70'!C251,'ID-71'!D251)</f>
        <v>1.6283656269194746</v>
      </c>
      <c r="F244" s="103">
        <f>STDEV('ID-01'!B251,'ID-02'!B251,'ID-03'!C251,'ID-06'!B251,'ID-08'!C251,'ID-09'!D251,'ID-12'!B251,'ID-16'!D251,'ID-18'!E251,'ID-24'!E251,'ID-29'!F251,'ID-33'!E251,'ID-34'!F251,'ID-36'!E251,'ID-38'!F251,'ID-39'!F251,'ID-40'!F251,'ID-45'!F251,'ID-53'!C251,'ID-54'!B251,'ID-57'!E251,'ID-71'!E251)</f>
        <v>3.1592775532378403</v>
      </c>
      <c r="G244" s="103">
        <f>STDEV('ID-01'!C251,'ID-02'!C251,'ID-03'!D251,'ID-07'!B251,'ID-08'!D251,'ID-11'!D251,'ID-18'!F251,'ID-24'!F251,'ID-29'!G251,'ID-31'!B251,'ID-33'!F251,'ID-34'!G251,'ID-36'!F251,'ID-39'!G251,'ID-40'!G251,'ID-44'!E251,'ID-45'!G251,'ID-50'!B251,'ID-53'!D251,'ID-54'!C251,'ID-57'!F251,'ID-59'!E251,'ID-70'!D251,'ID-71'!F251)</f>
        <v>2.8871513491935623</v>
      </c>
      <c r="H244" s="103">
        <f>STDEV('ID-03'!E251,'ID-11'!E251,'ID-13'!E251,'ID-15'!E251,'ID-16'!E251,'ID-18'!G251,'ID-24'!G251,'ID-29'!H251,'ID-30'!F251,'ID-31'!C251,'ID-33'!G251,'ID-34'!H251,'ID-40'!H251,'ID-44'!F251,'ID-45'!H251,'ID-54'!D251,'ID-57'!G251,'ID-59'!F251,'ID-70'!E251,'ID-71'!G251)</f>
        <v>1.4027935253475496</v>
      </c>
      <c r="I244" s="103">
        <f>STDEV('ID-12'!C251,'ID-18'!H251,'ID-24'!H251,'ID-29'!I251,'ID-40'!I251,'ID-44'!G251,'ID-45'!I251,'ID-59'!G251)</f>
        <v>1.6173333737281343</v>
      </c>
      <c r="J244" s="103">
        <f>STDEV('ID-31'!D251,'ID-40'!J251,'ID-44'!H251,'ID-45'!J251,'ID-57'!H251)</f>
        <v>1.6376720199832819</v>
      </c>
      <c r="K244" s="103">
        <f>STDEV('ID-26'!E251,'ID-31'!E251,'ID-34'!I251,'ID-36'!G251,'ID-40'!K251,'ID-44'!I251,'ID-57'!I251)</f>
        <v>2.6674412659155924</v>
      </c>
      <c r="M244" s="103">
        <v>30</v>
      </c>
      <c r="N244" s="70">
        <f t="shared" si="30"/>
        <v>2.1472293056522913E-4</v>
      </c>
      <c r="O244" s="1">
        <f t="shared" si="31"/>
        <v>2.0078507815022971E-4</v>
      </c>
      <c r="P244" s="1">
        <f t="shared" si="32"/>
        <v>2.1927755707607985E-4</v>
      </c>
      <c r="Q244" s="1">
        <f t="shared" si="33"/>
        <v>2.7128571344478449E-4</v>
      </c>
      <c r="R244" s="1">
        <f t="shared" si="34"/>
        <v>5.2633564036942422E-4</v>
      </c>
      <c r="S244" s="1">
        <f t="shared" si="35"/>
        <v>4.809994147756475E-4</v>
      </c>
      <c r="T244" s="1">
        <f t="shared" si="36"/>
        <v>2.3370540132290179E-4</v>
      </c>
      <c r="U244" s="1">
        <f t="shared" si="37"/>
        <v>2.6944774006310717E-4</v>
      </c>
      <c r="V244" s="1">
        <f t="shared" si="38"/>
        <v>2.7283615852921481E-4</v>
      </c>
      <c r="W244" s="1">
        <f t="shared" si="39"/>
        <v>4.443957149015377E-4</v>
      </c>
    </row>
    <row r="245" spans="1:23" ht="25.5" thickBot="1" x14ac:dyDescent="0.3">
      <c r="A245" s="107" t="s">
        <v>448</v>
      </c>
      <c r="B245" s="104">
        <f t="shared" ref="B245:K245" si="40">AVERAGE(B4:B244)</f>
        <v>1.5475969223064119</v>
      </c>
      <c r="C245" s="104">
        <f t="shared" si="40"/>
        <v>0.71979453129606397</v>
      </c>
      <c r="D245" s="105">
        <f t="shared" si="40"/>
        <v>1.4863847714910177</v>
      </c>
      <c r="E245" s="105">
        <f t="shared" si="40"/>
        <v>1.8865836176622008</v>
      </c>
      <c r="F245" s="105">
        <f t="shared" si="40"/>
        <v>3.1319951738997229</v>
      </c>
      <c r="G245" s="104">
        <f t="shared" si="40"/>
        <v>2.6929854231174288</v>
      </c>
      <c r="H245" s="105">
        <f t="shared" si="40"/>
        <v>1.6567212064425232</v>
      </c>
      <c r="I245" s="104">
        <f t="shared" si="40"/>
        <v>1.9367477214217084</v>
      </c>
      <c r="J245" s="105">
        <f t="shared" si="40"/>
        <v>1.6385211568081273</v>
      </c>
      <c r="K245" s="106">
        <f t="shared" si="40"/>
        <v>2.9290284395720119</v>
      </c>
      <c r="M245" s="107" t="s">
        <v>448</v>
      </c>
      <c r="N245" s="140">
        <f>AVERAGE(N4:N244)</f>
        <v>2.5782964725624817E-4</v>
      </c>
      <c r="O245" s="104">
        <f t="shared" ref="N245:W245" si="41">AVERAGE(O4:O244)</f>
        <v>1.1991776891392419E-4</v>
      </c>
      <c r="P245" s="105">
        <f t="shared" si="41"/>
        <v>2.4763170293040345E-4</v>
      </c>
      <c r="Q245" s="105">
        <f t="shared" si="41"/>
        <v>3.1430483070252267E-4</v>
      </c>
      <c r="R245" s="105">
        <f t="shared" si="41"/>
        <v>5.2179039597169343E-4</v>
      </c>
      <c r="S245" s="104">
        <f t="shared" si="41"/>
        <v>4.486513714913636E-4</v>
      </c>
      <c r="T245" s="105">
        <f t="shared" si="41"/>
        <v>2.7600975299332413E-4</v>
      </c>
      <c r="U245" s="104">
        <f t="shared" si="41"/>
        <v>3.2266217038885643E-4</v>
      </c>
      <c r="V245" s="105">
        <f t="shared" si="41"/>
        <v>2.7297762472423386E-4</v>
      </c>
      <c r="W245" s="106">
        <f>AVERAGE(W4:W244)</f>
        <v>4.8797613803269648E-4</v>
      </c>
    </row>
  </sheetData>
  <mergeCells count="6">
    <mergeCell ref="A1:A2"/>
    <mergeCell ref="B1:K1"/>
    <mergeCell ref="B3:K3"/>
    <mergeCell ref="M1:M2"/>
    <mergeCell ref="N1:W1"/>
    <mergeCell ref="N3:W3"/>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5"/>
  <sheetViews>
    <sheetView workbookViewId="0">
      <selection activeCell="N245" sqref="N245"/>
    </sheetView>
  </sheetViews>
  <sheetFormatPr defaultRowHeight="15" x14ac:dyDescent="0.25"/>
  <sheetData>
    <row r="1" spans="1:23" ht="18" x14ac:dyDescent="0.35">
      <c r="A1" s="118" t="s">
        <v>368</v>
      </c>
      <c r="B1" s="115" t="s">
        <v>444</v>
      </c>
      <c r="C1" s="115"/>
      <c r="D1" s="115"/>
      <c r="E1" s="115"/>
      <c r="F1" s="115"/>
      <c r="G1" s="115"/>
      <c r="H1" s="115"/>
      <c r="I1" s="115"/>
      <c r="J1" s="115"/>
      <c r="K1" s="115"/>
      <c r="M1" s="118" t="s">
        <v>368</v>
      </c>
      <c r="N1" s="115" t="s">
        <v>453</v>
      </c>
      <c r="O1" s="115"/>
      <c r="P1" s="115"/>
      <c r="Q1" s="115"/>
      <c r="R1" s="115"/>
      <c r="S1" s="115"/>
      <c r="T1" s="115"/>
      <c r="U1" s="115"/>
      <c r="V1" s="115"/>
      <c r="W1" s="115"/>
    </row>
    <row r="2" spans="1:23" ht="75" x14ac:dyDescent="0.25">
      <c r="A2" s="119"/>
      <c r="B2" s="80" t="s">
        <v>389</v>
      </c>
      <c r="C2" s="80" t="s">
        <v>387</v>
      </c>
      <c r="D2" s="80" t="s">
        <v>391</v>
      </c>
      <c r="E2" s="80" t="s">
        <v>380</v>
      </c>
      <c r="F2" s="80" t="s">
        <v>381</v>
      </c>
      <c r="G2" s="80" t="s">
        <v>382</v>
      </c>
      <c r="H2" s="80" t="s">
        <v>383</v>
      </c>
      <c r="I2" s="80" t="s">
        <v>390</v>
      </c>
      <c r="J2" s="80" t="s">
        <v>441</v>
      </c>
      <c r="K2" s="80" t="s">
        <v>424</v>
      </c>
      <c r="M2" s="119"/>
      <c r="N2" s="80" t="s">
        <v>389</v>
      </c>
      <c r="O2" s="80" t="s">
        <v>387</v>
      </c>
      <c r="P2" s="80" t="s">
        <v>391</v>
      </c>
      <c r="Q2" s="80" t="s">
        <v>380</v>
      </c>
      <c r="R2" s="80" t="s">
        <v>381</v>
      </c>
      <c r="S2" s="80" t="s">
        <v>382</v>
      </c>
      <c r="T2" s="80" t="s">
        <v>383</v>
      </c>
      <c r="U2" s="80" t="s">
        <v>390</v>
      </c>
      <c r="V2" s="80" t="s">
        <v>441</v>
      </c>
      <c r="W2" s="80" t="s">
        <v>424</v>
      </c>
    </row>
    <row r="3" spans="1:23" x14ac:dyDescent="0.25">
      <c r="A3" s="100"/>
      <c r="B3" s="115"/>
      <c r="C3" s="115"/>
      <c r="D3" s="115"/>
      <c r="E3" s="115"/>
      <c r="F3" s="115"/>
      <c r="G3" s="115"/>
      <c r="H3" s="115"/>
      <c r="I3" s="115"/>
      <c r="J3" s="115"/>
      <c r="K3" s="115"/>
      <c r="M3" s="112"/>
      <c r="N3" s="115"/>
      <c r="O3" s="115"/>
      <c r="P3" s="115"/>
      <c r="Q3" s="115"/>
      <c r="R3" s="115"/>
      <c r="S3" s="115"/>
      <c r="T3" s="115"/>
      <c r="U3" s="115"/>
      <c r="V3" s="115"/>
      <c r="W3" s="115"/>
    </row>
    <row r="4" spans="1:23" x14ac:dyDescent="0.25">
      <c r="A4" s="1">
        <v>0</v>
      </c>
      <c r="B4" s="1">
        <f>STDEV('ID-11'!B11,'ID-13'!B11,'ID-14'!B11,'ID-15'!B11,'ID-24'!B11,'ID-26'!B11,'ID-29'!B11,'ID-30'!B11,'ID-32'!B11,'ID-33'!B11,'ID-34'!B11,'ID-37'!B11,'ID-38'!B11,'ID-39'!B11,'ID-40'!B11,'ID-44'!B11,'ID-45'!B11,'ID-53'!B11,'ID-57'!B11,'ID-59'!B11,'ID-70'!B11,'ID-71'!B11)/SQRT(COUNT('ID-11'!B11,'ID-13'!B11,'ID-14'!B11,'ID-15'!B11,'ID-24'!B11,'ID-26'!B11,'ID-29'!B11,'ID-30'!B11,'ID-32'!B11,'ID-33'!B11,'ID-34'!B11,'ID-37'!B11,'ID-38'!B11,'ID-39'!B11,'ID-40'!B11,'ID-44'!B11,'ID-45'!B11,'ID-53'!B11,'ID-57'!B11,'ID-59'!B11,'ID-70'!B11,'ID-71'!B11))</f>
        <v>0.43641855110033007</v>
      </c>
      <c r="C4" s="1">
        <f>STDEV('ID-08'!B11,'ID-09'!B11,'ID-11'!C11,'ID-14'!C11,'ID-18'!B11,'ID-24'!C11,'ID-26'!C11,'ID-29'!C11,'ID-30'!C11,'ID-34'!C11,'ID-36'!B11,'ID-38'!C11,'ID-39'!C11,'ID-40'!C11,'ID-44'!C11,'ID-45'!C11,'ID-57'!C11,'ID-59'!C11)/SQRT(COUNT('ID-08'!B11,'ID-09'!B11,'ID-11'!C11,'ID-14'!C11,'ID-18'!B11,'ID-24'!C11,'ID-26'!C11,'ID-29'!C11,'ID-30'!C11,'ID-34'!C11,'ID-36'!B11,'ID-38'!C11,'ID-39'!C11,'ID-40'!C11,'ID-44'!C11,'ID-45'!C11,'ID-57'!C11,'ID-59'!C11))</f>
        <v>0.16745583296510189</v>
      </c>
      <c r="D4" s="1">
        <f>STDEV('ID-13'!C11,'ID-14'!D11,'ID-15'!C11,'ID-16'!B11,'ID-18'!C11,'ID-26'!D11,'ID-29'!D11,'ID-30'!D11,'ID-33'!C11,'ID-34'!D11,'ID-36'!C11,'ID-37'!C11,'ID-38'!D11,'ID-39'!D11,'ID-40'!D11,'ID-45'!D11,'ID-59'!D11,'ID-71'!C11)/SQRT(COUNT('ID-13'!C11,'ID-14'!D11,'ID-15'!C11,'ID-16'!B11,'ID-18'!C11,'ID-26'!D11,'ID-29'!D11,'ID-30'!D11,'ID-33'!C11,'ID-34'!D11,'ID-36'!C11,'ID-37'!C11,'ID-38'!D11,'ID-39'!D11,'ID-40'!D11,'ID-45'!D11,'ID-59'!D11,'ID-71'!C11))</f>
        <v>0.37984918257115663</v>
      </c>
      <c r="E4" s="1">
        <f>STDEV('ID-03'!B11,'ID-09'!C11,'ID-13'!D11,'ID-15'!D11,'ID-16'!C11,'ID-18'!D11,'ID-24'!D11,'ID-29'!E11,'ID-30'!E11,'ID-33'!D11,'ID-34'!E11,'ID-36'!D11,'ID-38'!E11,'ID-39'!E11,'ID-40'!E11,'ID-44'!D11,'ID-45'!E11,'ID-57'!D11,'ID-70'!C11,'ID-71'!D11)/SQRT(COUNT('ID-03'!B11,'ID-09'!C11,'ID-13'!D11,'ID-15'!D11,'ID-16'!C11,'ID-18'!D11,'ID-24'!D11,'ID-29'!E11,'ID-30'!E11,'ID-33'!D11,'ID-34'!E11,'ID-36'!D11,'ID-38'!E11,'ID-39'!E11,'ID-40'!E11,'ID-44'!D11,'ID-45'!E11,'ID-57'!D11,'ID-70'!C11,'ID-71'!D11))</f>
        <v>0.52609702290399341</v>
      </c>
      <c r="F4" s="1">
        <f>STDEV('ID-01'!B11,'ID-02'!B11,'ID-03'!C11,'ID-06'!B11,'ID-08'!C11,'ID-09'!D11,'ID-12'!B11,'ID-16'!D11,'ID-18'!E11,'ID-24'!E11,'ID-29'!F11,'ID-33'!E11,'ID-34'!F11,'ID-36'!E11,'ID-38'!F11,'ID-39'!F11,'ID-40'!F11,'ID-45'!F11,'ID-53'!C11,'ID-54'!B11,'ID-57'!E11,'ID-71'!E11)/SQRT(COUNT('ID-01'!B11,'ID-02'!B11,'ID-03'!C11,'ID-06'!B11,'ID-08'!C11,'ID-09'!D11,'ID-12'!B11,'ID-16'!D11,'ID-18'!E11,'ID-24'!E11,'ID-29'!F11,'ID-33'!E11,'ID-34'!F11,'ID-36'!E11,'ID-38'!F11,'ID-39'!F11,'ID-40'!F11,'ID-45'!F11,'ID-53'!C11,'ID-54'!B11,'ID-57'!E11,'ID-71'!E11))</f>
        <v>0.6477567637196795</v>
      </c>
      <c r="G4" s="1">
        <f>STDEV('ID-01'!C11,'ID-02'!C11,'ID-03'!D11,'ID-07'!B11,'ID-08'!D11,'ID-11'!D11,'ID-18'!F11,'ID-24'!F11,'ID-29'!G11,'ID-31'!B11,'ID-33'!F11,'ID-34'!G11,'ID-36'!F11,'ID-39'!G11,'ID-40'!G11,'ID-44'!E11,'ID-45'!G11,'ID-50'!B11,'ID-53'!D11,'ID-54'!C11,'ID-57'!F11,'ID-59'!E11,'ID-70'!D11,'ID-71'!F11)/SQRT(COUNT('ID-01'!C11,'ID-02'!C11,'ID-03'!D11,'ID-07'!B11,'ID-08'!D11,'ID-11'!D11,'ID-18'!F11,'ID-24'!F11,'ID-29'!G11,'ID-31'!B11,'ID-33'!F11,'ID-34'!G11,'ID-36'!F11,'ID-39'!G11,'ID-40'!G11,'ID-44'!E11,'ID-45'!G11,'ID-50'!B11,'ID-53'!D11,'ID-54'!C11,'ID-57'!F11,'ID-59'!E11,'ID-70'!D11,'ID-71'!F11))</f>
        <v>0.55759035496308285</v>
      </c>
      <c r="H4" s="1">
        <f>STDEV('ID-03'!E11,'ID-11'!E11,'ID-13'!E11,'ID-15'!E11,'ID-16'!E11,'ID-18'!G11,'ID-24'!G11,'ID-29'!H11,'ID-30'!F11,'ID-31'!C11,'ID-33'!G11,'ID-34'!H11,'ID-40'!H11,'ID-44'!F11,'ID-45'!H11,'ID-54'!D11,'ID-57'!G11,'ID-59'!F11,'ID-70'!E11,'ID-71'!G11)/SQRT(COUNT('ID-03'!E11,'ID-11'!E11,'ID-13'!E11,'ID-15'!E11,'ID-16'!E11,'ID-18'!G11,'ID-24'!G11,'ID-29'!H11,'ID-30'!F11,'ID-31'!C11,'ID-33'!G11,'ID-34'!H11,'ID-40'!H11,'ID-44'!F11,'ID-45'!H11,'ID-54'!D11,'ID-57'!G11,'ID-59'!F11,'ID-70'!E11,'ID-71'!G11))</f>
        <v>0.38439781812049828</v>
      </c>
      <c r="I4" s="1">
        <f>STDEV('ID-12'!C11,'ID-18'!H11,'ID-24'!H11,'ID-29'!I11,'ID-40'!I11,'ID-44'!G11,'ID-45'!I11,'ID-59'!G11)/SQRT(COUNT('ID-12'!C11,'ID-18'!H11,'ID-24'!H11,'ID-29'!I11,'ID-40'!I11,'ID-44'!G11,'ID-45'!I11,'ID-59'!G11))</f>
        <v>0.81072435286236233</v>
      </c>
      <c r="J4" s="1">
        <f>STDEV('ID-31'!D11,'ID-40'!J11,'ID-44'!H11,'ID-45'!J11,'ID-57'!H11)/SQRT(COUNT('ID-31'!D11,'ID-40'!J11,'ID-44'!H11,'ID-45'!J11,'ID-57'!H11))</f>
        <v>1.0305066852327631</v>
      </c>
      <c r="K4" s="1">
        <f>STDEV('ID-26'!E11,'ID-31'!E11,'ID-34'!I11,'ID-36'!G11,'ID-40'!K11,'ID-44'!I11,'ID-57'!I11)/SQRT(COUNT('ID-26'!E11,'ID-31'!E11,'ID-34'!I11,'ID-36'!G11,'ID-40'!K11,'ID-44'!I11,'ID-57'!I11))</f>
        <v>1.4769852088878352</v>
      </c>
      <c r="M4" s="1">
        <v>0</v>
      </c>
      <c r="N4" s="70">
        <f>B4*(0.1666*0.001)</f>
        <v>7.2707330613314998E-5</v>
      </c>
      <c r="O4" s="1">
        <f>C4*(0.1666*0.001)</f>
        <v>2.7898141771985976E-5</v>
      </c>
      <c r="P4" s="1">
        <f>D4*(0.1666*0.001)</f>
        <v>6.3282873816354704E-5</v>
      </c>
      <c r="Q4" s="1">
        <f>E4*(0.1666*0.001)</f>
        <v>8.7647764015805302E-5</v>
      </c>
      <c r="R4" s="1">
        <f>F4*(0.1666*0.001)</f>
        <v>1.0791627683569861E-4</v>
      </c>
      <c r="S4" s="1">
        <f>G4*(0.1666*0.001)</f>
        <v>9.2894553136849606E-5</v>
      </c>
      <c r="T4" s="1">
        <f>H4*(0.1666*0.001)</f>
        <v>6.4040676498875016E-5</v>
      </c>
      <c r="U4" s="1">
        <f>I4*(0.1666*0.001)</f>
        <v>1.3506667718686958E-4</v>
      </c>
      <c r="V4" s="1">
        <f>J4*(0.1666*0.001)</f>
        <v>1.7168241375977835E-4</v>
      </c>
      <c r="W4" s="1">
        <f>K4*(0.1666*0.001)</f>
        <v>2.4606573580071339E-4</v>
      </c>
    </row>
    <row r="5" spans="1:23" x14ac:dyDescent="0.25">
      <c r="A5" s="1">
        <v>0.125</v>
      </c>
      <c r="B5" s="1">
        <f>STDEV('ID-11'!B12,'ID-13'!B12,'ID-14'!B12,'ID-15'!B12,'ID-24'!B12,'ID-26'!B12,'ID-29'!B12,'ID-30'!B12,'ID-32'!B12,'ID-33'!B12,'ID-34'!B12,'ID-37'!B12,'ID-38'!B12,'ID-39'!B12,'ID-40'!B12,'ID-44'!B12,'ID-45'!B12,'ID-53'!B12,'ID-57'!B12,'ID-59'!B12,'ID-70'!B12,'ID-71'!B12)/SQRT(COUNT('ID-11'!B12,'ID-13'!B12,'ID-14'!B12,'ID-15'!B12,'ID-24'!B12,'ID-26'!B12,'ID-29'!B12,'ID-30'!B12,'ID-32'!B12,'ID-33'!B12,'ID-34'!B12,'ID-37'!B12,'ID-38'!B12,'ID-39'!B12,'ID-40'!B12,'ID-44'!B12,'ID-45'!B12,'ID-53'!B12,'ID-57'!B12,'ID-59'!B12,'ID-70'!B12,'ID-71'!B12))</f>
        <v>0.43699523606718038</v>
      </c>
      <c r="C5" s="1">
        <f>STDEV('ID-08'!B12,'ID-09'!B12,'ID-11'!C12,'ID-14'!C12,'ID-18'!B12,'ID-24'!C12,'ID-26'!C12,'ID-29'!C12,'ID-30'!C12,'ID-34'!C12,'ID-36'!B12,'ID-38'!C12,'ID-39'!C12,'ID-40'!C12,'ID-44'!C12,'ID-45'!C12,'ID-57'!C12,'ID-59'!C12)/SQRT(COUNT('ID-08'!B12,'ID-09'!B12,'ID-11'!C12,'ID-14'!C12,'ID-18'!B12,'ID-24'!C12,'ID-26'!C12,'ID-29'!C12,'ID-30'!C12,'ID-34'!C12,'ID-36'!B12,'ID-38'!C12,'ID-39'!C12,'ID-40'!C12,'ID-44'!C12,'ID-45'!C12,'ID-57'!C12,'ID-59'!C12))</f>
        <v>0.1666369427951192</v>
      </c>
      <c r="D5" s="1">
        <f>STDEV('ID-13'!C12,'ID-14'!D12,'ID-15'!C12,'ID-16'!B12,'ID-18'!C12,'ID-26'!D12,'ID-29'!D12,'ID-30'!D12,'ID-33'!C12,'ID-34'!D12,'ID-36'!C12,'ID-37'!C12,'ID-38'!D12,'ID-39'!D12,'ID-40'!D12,'ID-45'!D12,'ID-59'!D12,'ID-71'!C12)/SQRT(COUNT('ID-13'!C12,'ID-14'!D12,'ID-15'!C12,'ID-16'!B12,'ID-18'!C12,'ID-26'!D12,'ID-29'!D12,'ID-30'!D12,'ID-33'!C12,'ID-34'!D12,'ID-36'!C12,'ID-37'!C12,'ID-38'!D12,'ID-39'!D12,'ID-40'!D12,'ID-45'!D12,'ID-59'!D12,'ID-71'!C12))</f>
        <v>0.36738288811487174</v>
      </c>
      <c r="E5" s="1">
        <f>STDEV('ID-03'!B12,'ID-09'!C12,'ID-13'!D12,'ID-15'!D12,'ID-16'!C12,'ID-18'!D12,'ID-24'!D12,'ID-29'!E12,'ID-30'!E12,'ID-33'!D12,'ID-34'!E12,'ID-36'!D12,'ID-38'!E12,'ID-39'!E12,'ID-40'!E12,'ID-44'!D12,'ID-45'!E12,'ID-57'!D12,'ID-70'!C12,'ID-71'!D12)/SQRT(COUNT('ID-03'!B12,'ID-09'!C12,'ID-13'!D12,'ID-15'!D12,'ID-16'!C12,'ID-18'!D12,'ID-24'!D12,'ID-29'!E12,'ID-30'!E12,'ID-33'!D12,'ID-34'!E12,'ID-36'!D12,'ID-38'!E12,'ID-39'!E12,'ID-40'!E12,'ID-44'!D12,'ID-45'!E12,'ID-57'!D12,'ID-70'!C12,'ID-71'!D12))</f>
        <v>0.52786256694815925</v>
      </c>
      <c r="F5" s="1">
        <f>STDEV('ID-01'!B12,'ID-02'!B12,'ID-03'!C12,'ID-06'!B12,'ID-08'!C12,'ID-09'!D12,'ID-12'!B12,'ID-16'!D12,'ID-18'!E12,'ID-24'!E12,'ID-29'!F12,'ID-33'!E12,'ID-34'!F12,'ID-36'!E12,'ID-38'!F12,'ID-39'!F12,'ID-40'!F12,'ID-45'!F12,'ID-53'!C12,'ID-54'!B12,'ID-57'!E12,'ID-71'!E12)/SQRT(COUNT('ID-01'!B12,'ID-02'!B12,'ID-03'!C12,'ID-06'!B12,'ID-08'!C12,'ID-09'!D12,'ID-12'!B12,'ID-16'!D12,'ID-18'!E12,'ID-24'!E12,'ID-29'!F12,'ID-33'!E12,'ID-34'!F12,'ID-36'!E12,'ID-38'!F12,'ID-39'!F12,'ID-40'!F12,'ID-45'!F12,'ID-53'!C12,'ID-54'!B12,'ID-57'!E12,'ID-71'!E12))</f>
        <v>0.64547232047892855</v>
      </c>
      <c r="G5" s="1">
        <f>STDEV('ID-01'!C12,'ID-02'!C12,'ID-03'!D12,'ID-07'!B12,'ID-08'!D12,'ID-11'!D12,'ID-18'!F12,'ID-24'!F12,'ID-29'!G12,'ID-31'!B12,'ID-33'!F12,'ID-34'!G12,'ID-36'!F12,'ID-39'!G12,'ID-40'!G12,'ID-44'!E12,'ID-45'!G12,'ID-50'!B12,'ID-53'!D12,'ID-54'!C12,'ID-57'!F12,'ID-59'!E12,'ID-70'!D12,'ID-71'!F12)/SQRT(COUNT('ID-01'!C12,'ID-02'!C12,'ID-03'!D12,'ID-07'!B12,'ID-08'!D12,'ID-11'!D12,'ID-18'!F12,'ID-24'!F12,'ID-29'!G12,'ID-31'!B12,'ID-33'!F12,'ID-34'!G12,'ID-36'!F12,'ID-39'!G12,'ID-40'!G12,'ID-44'!E12,'ID-45'!G12,'ID-50'!B12,'ID-53'!D12,'ID-54'!C12,'ID-57'!F12,'ID-59'!E12,'ID-70'!D12,'ID-71'!F12))</f>
        <v>0.55819023672317403</v>
      </c>
      <c r="H5" s="1">
        <f>STDEV('ID-03'!E12,'ID-11'!E12,'ID-13'!E12,'ID-15'!E12,'ID-16'!E12,'ID-18'!G12,'ID-24'!G12,'ID-29'!H12,'ID-30'!F12,'ID-31'!C12,'ID-33'!G12,'ID-34'!H12,'ID-40'!H12,'ID-44'!F12,'ID-45'!H12,'ID-54'!D12,'ID-57'!G12,'ID-59'!F12,'ID-70'!E12,'ID-71'!G12)/SQRT(COUNT('ID-03'!E12,'ID-11'!E12,'ID-13'!E12,'ID-15'!E12,'ID-16'!E12,'ID-18'!G12,'ID-24'!G12,'ID-29'!H12,'ID-30'!F12,'ID-31'!C12,'ID-33'!G12,'ID-34'!H12,'ID-40'!H12,'ID-44'!F12,'ID-45'!H12,'ID-54'!D12,'ID-57'!G12,'ID-59'!F12,'ID-70'!E12,'ID-71'!G12))</f>
        <v>0.38167215946881322</v>
      </c>
      <c r="I5" s="1">
        <f>STDEV('ID-12'!C12,'ID-18'!H12,'ID-24'!H12,'ID-29'!I12,'ID-40'!I12,'ID-44'!G12,'ID-45'!I12,'ID-59'!G12)/SQRT(COUNT('ID-12'!C12,'ID-18'!H12,'ID-24'!H12,'ID-29'!I12,'ID-40'!I12,'ID-44'!G12,'ID-45'!I12,'ID-59'!G12))</f>
        <v>0.80693793766391564</v>
      </c>
      <c r="J5" s="1">
        <f>STDEV('ID-31'!D12,'ID-40'!J12,'ID-44'!H12,'ID-45'!J12,'ID-57'!H12)/SQRT(COUNT('ID-31'!D12,'ID-40'!J12,'ID-44'!H12,'ID-45'!J12,'ID-57'!H12))</f>
        <v>1.0255975367046111</v>
      </c>
      <c r="K5" s="1">
        <f>STDEV('ID-26'!E12,'ID-31'!E12,'ID-34'!I12,'ID-36'!G12,'ID-40'!K12,'ID-44'!I12,'ID-57'!I12)/SQRT(COUNT('ID-26'!E12,'ID-31'!E12,'ID-34'!I12,'ID-36'!G12,'ID-40'!K12,'ID-44'!I12,'ID-57'!I12))</f>
        <v>1.4744731399102582</v>
      </c>
      <c r="M5" s="1">
        <v>0.125</v>
      </c>
      <c r="N5" s="70">
        <f t="shared" ref="N5:N68" si="0">B5*(0.1666*0.001)</f>
        <v>7.2803406328792255E-5</v>
      </c>
      <c r="O5" s="1">
        <f t="shared" ref="O5:O68" si="1">C5*(0.1666*0.001)</f>
        <v>2.7761714669666861E-5</v>
      </c>
      <c r="P5" s="1">
        <f t="shared" ref="P5:P68" si="2">D5*(0.1666*0.001)</f>
        <v>6.1205989159937642E-5</v>
      </c>
      <c r="Q5" s="1">
        <f t="shared" ref="Q5:Q68" si="3">E5*(0.1666*0.001)</f>
        <v>8.7941903653563331E-5</v>
      </c>
      <c r="R5" s="1">
        <f t="shared" ref="R5:R68" si="4">F5*(0.1666*0.001)</f>
        <v>1.075356885917895E-4</v>
      </c>
      <c r="S5" s="1">
        <f t="shared" ref="S5:S68" si="5">G5*(0.1666*0.001)</f>
        <v>9.2994493438080798E-5</v>
      </c>
      <c r="T5" s="1">
        <f t="shared" ref="T5:T68" si="6">H5*(0.1666*0.001)</f>
        <v>6.3586581767504285E-5</v>
      </c>
      <c r="U5" s="1">
        <f t="shared" ref="U5:U68" si="7">I5*(0.1666*0.001)</f>
        <v>1.3443586041480835E-4</v>
      </c>
      <c r="V5" s="1">
        <f t="shared" ref="V5:V68" si="8">J5*(0.1666*0.001)</f>
        <v>1.7086454961498821E-4</v>
      </c>
      <c r="W5" s="1">
        <f t="shared" ref="W5:W68" si="9">K5*(0.1666*0.001)</f>
        <v>2.4564722510904901E-4</v>
      </c>
    </row>
    <row r="6" spans="1:23" x14ac:dyDescent="0.25">
      <c r="A6" s="1">
        <v>0.25</v>
      </c>
      <c r="B6" s="1">
        <f>STDEV('ID-11'!B13,'ID-13'!B13,'ID-14'!B13,'ID-15'!B13,'ID-24'!B13,'ID-26'!B13,'ID-29'!B13,'ID-30'!B13,'ID-32'!B13,'ID-33'!B13,'ID-34'!B13,'ID-37'!B13,'ID-38'!B13,'ID-39'!B13,'ID-40'!B13,'ID-44'!B13,'ID-45'!B13,'ID-53'!B13,'ID-57'!B13,'ID-59'!B13,'ID-70'!B13,'ID-71'!B13)/SQRT(COUNT('ID-11'!B13,'ID-13'!B13,'ID-14'!B13,'ID-15'!B13,'ID-24'!B13,'ID-26'!B13,'ID-29'!B13,'ID-30'!B13,'ID-32'!B13,'ID-33'!B13,'ID-34'!B13,'ID-37'!B13,'ID-38'!B13,'ID-39'!B13,'ID-40'!B13,'ID-44'!B13,'ID-45'!B13,'ID-53'!B13,'ID-57'!B13,'ID-59'!B13,'ID-70'!B13,'ID-71'!B13))</f>
        <v>0.43457431404716373</v>
      </c>
      <c r="C6" s="1">
        <f>STDEV('ID-08'!B13,'ID-09'!B13,'ID-11'!C13,'ID-14'!C13,'ID-18'!B13,'ID-24'!C13,'ID-26'!C13,'ID-29'!C13,'ID-30'!C13,'ID-34'!C13,'ID-36'!B13,'ID-38'!C13,'ID-39'!C13,'ID-40'!C13,'ID-44'!C13,'ID-45'!C13,'ID-57'!C13,'ID-59'!C13)/SQRT(COUNT('ID-08'!B13,'ID-09'!B13,'ID-11'!C13,'ID-14'!C13,'ID-18'!B13,'ID-24'!C13,'ID-26'!C13,'ID-29'!C13,'ID-30'!C13,'ID-34'!C13,'ID-36'!B13,'ID-38'!C13,'ID-39'!C13,'ID-40'!C13,'ID-44'!C13,'ID-45'!C13,'ID-57'!C13,'ID-59'!C13))</f>
        <v>0.16827352209796442</v>
      </c>
      <c r="D6" s="1">
        <f>STDEV('ID-13'!C13,'ID-14'!D13,'ID-15'!C13,'ID-16'!B13,'ID-18'!C13,'ID-26'!D13,'ID-29'!D13,'ID-30'!D13,'ID-33'!C13,'ID-34'!D13,'ID-36'!C13,'ID-37'!C13,'ID-38'!D13,'ID-39'!D13,'ID-40'!D13,'ID-45'!D13,'ID-59'!D13,'ID-71'!C13)/SQRT(COUNT('ID-13'!C13,'ID-14'!D13,'ID-15'!C13,'ID-16'!B13,'ID-18'!C13,'ID-26'!D13,'ID-29'!D13,'ID-30'!D13,'ID-33'!C13,'ID-34'!D13,'ID-36'!C13,'ID-37'!C13,'ID-38'!D13,'ID-39'!D13,'ID-40'!D13,'ID-45'!D13,'ID-59'!D13,'ID-71'!C13))</f>
        <v>0.3584076935902174</v>
      </c>
      <c r="E6" s="1">
        <f>STDEV('ID-03'!B13,'ID-09'!C13,'ID-13'!D13,'ID-15'!D13,'ID-16'!C13,'ID-18'!D13,'ID-24'!D13,'ID-29'!E13,'ID-30'!E13,'ID-33'!D13,'ID-34'!E13,'ID-36'!D13,'ID-38'!E13,'ID-39'!E13,'ID-40'!E13,'ID-44'!D13,'ID-45'!E13,'ID-57'!D13,'ID-70'!C13,'ID-71'!D13)/SQRT(COUNT('ID-03'!B13,'ID-09'!C13,'ID-13'!D13,'ID-15'!D13,'ID-16'!C13,'ID-18'!D13,'ID-24'!D13,'ID-29'!E13,'ID-30'!E13,'ID-33'!D13,'ID-34'!E13,'ID-36'!D13,'ID-38'!E13,'ID-39'!E13,'ID-40'!E13,'ID-44'!D13,'ID-45'!E13,'ID-57'!D13,'ID-70'!C13,'ID-71'!D13))</f>
        <v>0.51698724789725758</v>
      </c>
      <c r="F6" s="1">
        <f>STDEV('ID-01'!B13,'ID-02'!B13,'ID-03'!C13,'ID-06'!B13,'ID-08'!C13,'ID-09'!D13,'ID-12'!B13,'ID-16'!D13,'ID-18'!E13,'ID-24'!E13,'ID-29'!F13,'ID-33'!E13,'ID-34'!F13,'ID-36'!E13,'ID-38'!F13,'ID-39'!F13,'ID-40'!F13,'ID-45'!F13,'ID-53'!C13,'ID-54'!B13,'ID-57'!E13,'ID-71'!E13)/SQRT(COUNT('ID-01'!B13,'ID-02'!B13,'ID-03'!C13,'ID-06'!B13,'ID-08'!C13,'ID-09'!D13,'ID-12'!B13,'ID-16'!D13,'ID-18'!E13,'ID-24'!E13,'ID-29'!F13,'ID-33'!E13,'ID-34'!F13,'ID-36'!E13,'ID-38'!F13,'ID-39'!F13,'ID-40'!F13,'ID-45'!F13,'ID-53'!C13,'ID-54'!B13,'ID-57'!E13,'ID-71'!E13))</f>
        <v>0.64485376846445208</v>
      </c>
      <c r="G6" s="1">
        <f>STDEV('ID-01'!C13,'ID-02'!C13,'ID-03'!D13,'ID-07'!B13,'ID-08'!D13,'ID-11'!D13,'ID-18'!F13,'ID-24'!F13,'ID-29'!G13,'ID-31'!B13,'ID-33'!F13,'ID-34'!G13,'ID-36'!F13,'ID-39'!G13,'ID-40'!G13,'ID-44'!E13,'ID-45'!G13,'ID-50'!B13,'ID-53'!D13,'ID-54'!C13,'ID-57'!F13,'ID-59'!E13,'ID-70'!D13,'ID-71'!F13)/SQRT(COUNT('ID-01'!C13,'ID-02'!C13,'ID-03'!D13,'ID-07'!B13,'ID-08'!D13,'ID-11'!D13,'ID-18'!F13,'ID-24'!F13,'ID-29'!G13,'ID-31'!B13,'ID-33'!F13,'ID-34'!G13,'ID-36'!F13,'ID-39'!G13,'ID-40'!G13,'ID-44'!E13,'ID-45'!G13,'ID-50'!B13,'ID-53'!D13,'ID-54'!C13,'ID-57'!F13,'ID-59'!E13,'ID-70'!D13,'ID-71'!F13))</f>
        <v>0.56489588898778575</v>
      </c>
      <c r="H6" s="1">
        <f>STDEV('ID-03'!E13,'ID-11'!E13,'ID-13'!E13,'ID-15'!E13,'ID-16'!E13,'ID-18'!G13,'ID-24'!G13,'ID-29'!H13,'ID-30'!F13,'ID-31'!C13,'ID-33'!G13,'ID-34'!H13,'ID-40'!H13,'ID-44'!F13,'ID-45'!H13,'ID-54'!D13,'ID-57'!G13,'ID-59'!F13,'ID-70'!E13,'ID-71'!G13)/SQRT(COUNT('ID-03'!E13,'ID-11'!E13,'ID-13'!E13,'ID-15'!E13,'ID-16'!E13,'ID-18'!G13,'ID-24'!G13,'ID-29'!H13,'ID-30'!F13,'ID-31'!C13,'ID-33'!G13,'ID-34'!H13,'ID-40'!H13,'ID-44'!F13,'ID-45'!H13,'ID-54'!D13,'ID-57'!G13,'ID-59'!F13,'ID-70'!E13,'ID-71'!G13))</f>
        <v>0.37782565267041612</v>
      </c>
      <c r="I6" s="1">
        <f>STDEV('ID-12'!C13,'ID-18'!H13,'ID-24'!H13,'ID-29'!I13,'ID-40'!I13,'ID-44'!G13,'ID-45'!I13,'ID-59'!G13)/SQRT(COUNT('ID-12'!C13,'ID-18'!H13,'ID-24'!H13,'ID-29'!I13,'ID-40'!I13,'ID-44'!G13,'ID-45'!I13,'ID-59'!G13))</f>
        <v>0.79487323134267518</v>
      </c>
      <c r="J6" s="1">
        <f>STDEV('ID-31'!D13,'ID-40'!J13,'ID-44'!H13,'ID-45'!J13,'ID-57'!H13)/SQRT(COUNT('ID-31'!D13,'ID-40'!J13,'ID-44'!H13,'ID-45'!J13,'ID-57'!H13))</f>
        <v>1.0158799436444523</v>
      </c>
      <c r="K6" s="1">
        <f>STDEV('ID-26'!E13,'ID-31'!E13,'ID-34'!I13,'ID-36'!G13,'ID-40'!K13,'ID-44'!I13,'ID-57'!I13)/SQRT(COUNT('ID-26'!E13,'ID-31'!E13,'ID-34'!I13,'ID-36'!G13,'ID-40'!K13,'ID-44'!I13,'ID-57'!I13))</f>
        <v>1.476517301480365</v>
      </c>
      <c r="M6" s="1">
        <v>0.25</v>
      </c>
      <c r="N6" s="70">
        <f t="shared" si="0"/>
        <v>7.2400080720257489E-5</v>
      </c>
      <c r="O6" s="1">
        <f t="shared" si="1"/>
        <v>2.8034368781520874E-5</v>
      </c>
      <c r="P6" s="1">
        <f t="shared" si="2"/>
        <v>5.9710721752130225E-5</v>
      </c>
      <c r="Q6" s="1">
        <f t="shared" si="3"/>
        <v>8.6130075499683115E-5</v>
      </c>
      <c r="R6" s="1">
        <f t="shared" si="4"/>
        <v>1.0743263782617772E-4</v>
      </c>
      <c r="S6" s="1">
        <f t="shared" si="5"/>
        <v>9.4111655105365118E-5</v>
      </c>
      <c r="T6" s="1">
        <f t="shared" si="6"/>
        <v>6.2945753734891329E-5</v>
      </c>
      <c r="U6" s="1">
        <f t="shared" si="7"/>
        <v>1.3242588034168969E-4</v>
      </c>
      <c r="V6" s="1">
        <f t="shared" si="8"/>
        <v>1.6924559861116576E-4</v>
      </c>
      <c r="W6" s="1">
        <f t="shared" si="9"/>
        <v>2.4598778242662883E-4</v>
      </c>
    </row>
    <row r="7" spans="1:23" x14ac:dyDescent="0.25">
      <c r="A7" s="1">
        <v>0.375</v>
      </c>
      <c r="B7" s="1">
        <f>STDEV('ID-11'!B14,'ID-13'!B14,'ID-14'!B14,'ID-15'!B14,'ID-24'!B14,'ID-26'!B14,'ID-29'!B14,'ID-30'!B14,'ID-32'!B14,'ID-33'!B14,'ID-34'!B14,'ID-37'!B14,'ID-38'!B14,'ID-39'!B14,'ID-40'!B14,'ID-44'!B14,'ID-45'!B14,'ID-53'!B14,'ID-57'!B14,'ID-59'!B14,'ID-70'!B14,'ID-71'!B14)/SQRT(COUNT('ID-11'!B14,'ID-13'!B14,'ID-14'!B14,'ID-15'!B14,'ID-24'!B14,'ID-26'!B14,'ID-29'!B14,'ID-30'!B14,'ID-32'!B14,'ID-33'!B14,'ID-34'!B14,'ID-37'!B14,'ID-38'!B14,'ID-39'!B14,'ID-40'!B14,'ID-44'!B14,'ID-45'!B14,'ID-53'!B14,'ID-57'!B14,'ID-59'!B14,'ID-70'!B14,'ID-71'!B14))</f>
        <v>0.43538420349570328</v>
      </c>
      <c r="C7" s="1">
        <f>STDEV('ID-08'!B14,'ID-09'!B14,'ID-11'!C14,'ID-14'!C14,'ID-18'!B14,'ID-24'!C14,'ID-26'!C14,'ID-29'!C14,'ID-30'!C14,'ID-34'!C14,'ID-36'!B14,'ID-38'!C14,'ID-39'!C14,'ID-40'!C14,'ID-44'!C14,'ID-45'!C14,'ID-57'!C14,'ID-59'!C14)/SQRT(COUNT('ID-08'!B14,'ID-09'!B14,'ID-11'!C14,'ID-14'!C14,'ID-18'!B14,'ID-24'!C14,'ID-26'!C14,'ID-29'!C14,'ID-30'!C14,'ID-34'!C14,'ID-36'!B14,'ID-38'!C14,'ID-39'!C14,'ID-40'!C14,'ID-44'!C14,'ID-45'!C14,'ID-57'!C14,'ID-59'!C14))</f>
        <v>0.16412775341393357</v>
      </c>
      <c r="D7" s="1">
        <f>STDEV('ID-13'!C14,'ID-14'!D14,'ID-15'!C14,'ID-16'!B14,'ID-18'!C14,'ID-26'!D14,'ID-29'!D14,'ID-30'!D14,'ID-33'!C14,'ID-34'!D14,'ID-36'!C14,'ID-37'!C14,'ID-38'!D14,'ID-39'!D14,'ID-40'!D14,'ID-45'!D14,'ID-59'!D14,'ID-71'!C14)/SQRT(COUNT('ID-13'!C14,'ID-14'!D14,'ID-15'!C14,'ID-16'!B14,'ID-18'!C14,'ID-26'!D14,'ID-29'!D14,'ID-30'!D14,'ID-33'!C14,'ID-34'!D14,'ID-36'!C14,'ID-37'!C14,'ID-38'!D14,'ID-39'!D14,'ID-40'!D14,'ID-45'!D14,'ID-59'!D14,'ID-71'!C14))</f>
        <v>0.35717639162572229</v>
      </c>
      <c r="E7" s="1">
        <f>STDEV('ID-03'!B14,'ID-09'!C14,'ID-13'!D14,'ID-15'!D14,'ID-16'!C14,'ID-18'!D14,'ID-24'!D14,'ID-29'!E14,'ID-30'!E14,'ID-33'!D14,'ID-34'!E14,'ID-36'!D14,'ID-38'!E14,'ID-39'!E14,'ID-40'!E14,'ID-44'!D14,'ID-45'!E14,'ID-57'!D14,'ID-70'!C14,'ID-71'!D14)/SQRT(COUNT('ID-03'!B14,'ID-09'!C14,'ID-13'!D14,'ID-15'!D14,'ID-16'!C14,'ID-18'!D14,'ID-24'!D14,'ID-29'!E14,'ID-30'!E14,'ID-33'!D14,'ID-34'!E14,'ID-36'!D14,'ID-38'!E14,'ID-39'!E14,'ID-40'!E14,'ID-44'!D14,'ID-45'!E14,'ID-57'!D14,'ID-70'!C14,'ID-71'!D14))</f>
        <v>0.53104760108161131</v>
      </c>
      <c r="F7" s="1">
        <f>STDEV('ID-01'!B14,'ID-02'!B14,'ID-03'!C14,'ID-06'!B14,'ID-08'!C14,'ID-09'!D14,'ID-12'!B14,'ID-16'!D14,'ID-18'!E14,'ID-24'!E14,'ID-29'!F14,'ID-33'!E14,'ID-34'!F14,'ID-36'!E14,'ID-38'!F14,'ID-39'!F14,'ID-40'!F14,'ID-45'!F14,'ID-53'!C14,'ID-54'!B14,'ID-57'!E14,'ID-71'!E14)/SQRT(COUNT('ID-01'!B14,'ID-02'!B14,'ID-03'!C14,'ID-06'!B14,'ID-08'!C14,'ID-09'!D14,'ID-12'!B14,'ID-16'!D14,'ID-18'!E14,'ID-24'!E14,'ID-29'!F14,'ID-33'!E14,'ID-34'!F14,'ID-36'!E14,'ID-38'!F14,'ID-39'!F14,'ID-40'!F14,'ID-45'!F14,'ID-53'!C14,'ID-54'!B14,'ID-57'!E14,'ID-71'!E14))</f>
        <v>0.63699091668813945</v>
      </c>
      <c r="G7" s="1">
        <f>STDEV('ID-01'!C14,'ID-02'!C14,'ID-03'!D14,'ID-07'!B14,'ID-08'!D14,'ID-11'!D14,'ID-18'!F14,'ID-24'!F14,'ID-29'!G14,'ID-31'!B14,'ID-33'!F14,'ID-34'!G14,'ID-36'!F14,'ID-39'!G14,'ID-40'!G14,'ID-44'!E14,'ID-45'!G14,'ID-50'!B14,'ID-53'!D14,'ID-54'!C14,'ID-57'!F14,'ID-59'!E14,'ID-70'!D14,'ID-71'!F14)/SQRT(COUNT('ID-01'!C14,'ID-02'!C14,'ID-03'!D14,'ID-07'!B14,'ID-08'!D14,'ID-11'!D14,'ID-18'!F14,'ID-24'!F14,'ID-29'!G14,'ID-31'!B14,'ID-33'!F14,'ID-34'!G14,'ID-36'!F14,'ID-39'!G14,'ID-40'!G14,'ID-44'!E14,'ID-45'!G14,'ID-50'!B14,'ID-53'!D14,'ID-54'!C14,'ID-57'!F14,'ID-59'!E14,'ID-70'!D14,'ID-71'!F14))</f>
        <v>0.56715181794443525</v>
      </c>
      <c r="H7" s="1">
        <f>STDEV('ID-03'!E14,'ID-11'!E14,'ID-13'!E14,'ID-15'!E14,'ID-16'!E14,'ID-18'!G14,'ID-24'!G14,'ID-29'!H14,'ID-30'!F14,'ID-31'!C14,'ID-33'!G14,'ID-34'!H14,'ID-40'!H14,'ID-44'!F14,'ID-45'!H14,'ID-54'!D14,'ID-57'!G14,'ID-59'!F14,'ID-70'!E14,'ID-71'!G14)/SQRT(COUNT('ID-03'!E14,'ID-11'!E14,'ID-13'!E14,'ID-15'!E14,'ID-16'!E14,'ID-18'!G14,'ID-24'!G14,'ID-29'!H14,'ID-30'!F14,'ID-31'!C14,'ID-33'!G14,'ID-34'!H14,'ID-40'!H14,'ID-44'!F14,'ID-45'!H14,'ID-54'!D14,'ID-57'!G14,'ID-59'!F14,'ID-70'!E14,'ID-71'!G14))</f>
        <v>0.38130907442322998</v>
      </c>
      <c r="I7" s="1">
        <f>STDEV('ID-12'!C14,'ID-18'!H14,'ID-24'!H14,'ID-29'!I14,'ID-40'!I14,'ID-44'!G14,'ID-45'!I14,'ID-59'!G14)/SQRT(COUNT('ID-12'!C14,'ID-18'!H14,'ID-24'!H14,'ID-29'!I14,'ID-40'!I14,'ID-44'!G14,'ID-45'!I14,'ID-59'!G14))</f>
        <v>0.79507251354744735</v>
      </c>
      <c r="J7" s="1">
        <f>STDEV('ID-31'!D14,'ID-40'!J14,'ID-44'!H14,'ID-45'!J14,'ID-57'!H14)/SQRT(COUNT('ID-31'!D14,'ID-40'!J14,'ID-44'!H14,'ID-45'!J14,'ID-57'!H14))</f>
        <v>1.0096371368246602</v>
      </c>
      <c r="K7" s="1">
        <f>STDEV('ID-26'!E14,'ID-31'!E14,'ID-34'!I14,'ID-36'!G14,'ID-40'!K14,'ID-44'!I14,'ID-57'!I14)/SQRT(COUNT('ID-26'!E14,'ID-31'!E14,'ID-34'!I14,'ID-36'!G14,'ID-40'!K14,'ID-44'!I14,'ID-57'!I14))</f>
        <v>1.5014550760442793</v>
      </c>
      <c r="M7" s="1">
        <v>0.375</v>
      </c>
      <c r="N7" s="70">
        <f t="shared" si="0"/>
        <v>7.2535008302384167E-5</v>
      </c>
      <c r="O7" s="1">
        <f t="shared" si="1"/>
        <v>2.7343683718761334E-5</v>
      </c>
      <c r="P7" s="1">
        <f t="shared" si="2"/>
        <v>5.9505586844845336E-5</v>
      </c>
      <c r="Q7" s="1">
        <f t="shared" si="3"/>
        <v>8.8472530340196444E-5</v>
      </c>
      <c r="R7" s="1">
        <f t="shared" si="4"/>
        <v>1.0612268672024404E-4</v>
      </c>
      <c r="S7" s="1">
        <f t="shared" si="5"/>
        <v>9.4487492869542913E-5</v>
      </c>
      <c r="T7" s="1">
        <f t="shared" si="6"/>
        <v>6.3526091798910122E-5</v>
      </c>
      <c r="U7" s="1">
        <f t="shared" si="7"/>
        <v>1.3245908075700473E-4</v>
      </c>
      <c r="V7" s="1">
        <f t="shared" si="8"/>
        <v>1.6820554699498839E-4</v>
      </c>
      <c r="W7" s="1">
        <f t="shared" si="9"/>
        <v>2.5014241566897696E-4</v>
      </c>
    </row>
    <row r="8" spans="1:23" x14ac:dyDescent="0.25">
      <c r="A8" s="1">
        <v>0.5</v>
      </c>
      <c r="B8" s="1">
        <f>STDEV('ID-11'!B15,'ID-13'!B15,'ID-14'!B15,'ID-15'!B15,'ID-24'!B15,'ID-26'!B15,'ID-29'!B15,'ID-30'!B15,'ID-32'!B15,'ID-33'!B15,'ID-34'!B15,'ID-37'!B15,'ID-38'!B15,'ID-39'!B15,'ID-40'!B15,'ID-44'!B15,'ID-45'!B15,'ID-53'!B15,'ID-57'!B15,'ID-59'!B15,'ID-70'!B15,'ID-71'!B15)/SQRT(COUNT('ID-11'!B15,'ID-13'!B15,'ID-14'!B15,'ID-15'!B15,'ID-24'!B15,'ID-26'!B15,'ID-29'!B15,'ID-30'!B15,'ID-32'!B15,'ID-33'!B15,'ID-34'!B15,'ID-37'!B15,'ID-38'!B15,'ID-39'!B15,'ID-40'!B15,'ID-44'!B15,'ID-45'!B15,'ID-53'!B15,'ID-57'!B15,'ID-59'!B15,'ID-70'!B15,'ID-71'!B15))</f>
        <v>0.43435221433089527</v>
      </c>
      <c r="C8" s="1">
        <f>STDEV('ID-08'!B15,'ID-09'!B15,'ID-11'!C15,'ID-14'!C15,'ID-18'!B15,'ID-24'!C15,'ID-26'!C15,'ID-29'!C15,'ID-30'!C15,'ID-34'!C15,'ID-36'!B15,'ID-38'!C15,'ID-39'!C15,'ID-40'!C15,'ID-44'!C15,'ID-45'!C15,'ID-57'!C15,'ID-59'!C15)/SQRT(COUNT('ID-08'!B15,'ID-09'!B15,'ID-11'!C15,'ID-14'!C15,'ID-18'!B15,'ID-24'!C15,'ID-26'!C15,'ID-29'!C15,'ID-30'!C15,'ID-34'!C15,'ID-36'!B15,'ID-38'!C15,'ID-39'!C15,'ID-40'!C15,'ID-44'!C15,'ID-45'!C15,'ID-57'!C15,'ID-59'!C15))</f>
        <v>0.16304056609134515</v>
      </c>
      <c r="D8" s="1">
        <f>STDEV('ID-13'!C15,'ID-14'!D15,'ID-15'!C15,'ID-16'!B15,'ID-18'!C15,'ID-26'!D15,'ID-29'!D15,'ID-30'!D15,'ID-33'!C15,'ID-34'!D15,'ID-36'!C15,'ID-37'!C15,'ID-38'!D15,'ID-39'!D15,'ID-40'!D15,'ID-45'!D15,'ID-59'!D15,'ID-71'!C15)/SQRT(COUNT('ID-13'!C15,'ID-14'!D15,'ID-15'!C15,'ID-16'!B15,'ID-18'!C15,'ID-26'!D15,'ID-29'!D15,'ID-30'!D15,'ID-33'!C15,'ID-34'!D15,'ID-36'!C15,'ID-37'!C15,'ID-38'!D15,'ID-39'!D15,'ID-40'!D15,'ID-45'!D15,'ID-59'!D15,'ID-71'!C15))</f>
        <v>0.35750987566654852</v>
      </c>
      <c r="E8" s="1">
        <f>STDEV('ID-03'!B15,'ID-09'!C15,'ID-13'!D15,'ID-15'!D15,'ID-16'!C15,'ID-18'!D15,'ID-24'!D15,'ID-29'!E15,'ID-30'!E15,'ID-33'!D15,'ID-34'!E15,'ID-36'!D15,'ID-38'!E15,'ID-39'!E15,'ID-40'!E15,'ID-44'!D15,'ID-45'!E15,'ID-57'!D15,'ID-70'!C15,'ID-71'!D15)/SQRT(COUNT('ID-03'!B15,'ID-09'!C15,'ID-13'!D15,'ID-15'!D15,'ID-16'!C15,'ID-18'!D15,'ID-24'!D15,'ID-29'!E15,'ID-30'!E15,'ID-33'!D15,'ID-34'!E15,'ID-36'!D15,'ID-38'!E15,'ID-39'!E15,'ID-40'!E15,'ID-44'!D15,'ID-45'!E15,'ID-57'!D15,'ID-70'!C15,'ID-71'!D15))</f>
        <v>0.53732547324848978</v>
      </c>
      <c r="F8" s="1">
        <f>STDEV('ID-01'!B15,'ID-02'!B15,'ID-03'!C15,'ID-06'!B15,'ID-08'!C15,'ID-09'!D15,'ID-12'!B15,'ID-16'!D15,'ID-18'!E15,'ID-24'!E15,'ID-29'!F15,'ID-33'!E15,'ID-34'!F15,'ID-36'!E15,'ID-38'!F15,'ID-39'!F15,'ID-40'!F15,'ID-45'!F15,'ID-53'!C15,'ID-54'!B15,'ID-57'!E15,'ID-71'!E15)/SQRT(COUNT('ID-01'!B15,'ID-02'!B15,'ID-03'!C15,'ID-06'!B15,'ID-08'!C15,'ID-09'!D15,'ID-12'!B15,'ID-16'!D15,'ID-18'!E15,'ID-24'!E15,'ID-29'!F15,'ID-33'!E15,'ID-34'!F15,'ID-36'!E15,'ID-38'!F15,'ID-39'!F15,'ID-40'!F15,'ID-45'!F15,'ID-53'!C15,'ID-54'!B15,'ID-57'!E15,'ID-71'!E15))</f>
        <v>0.63410267529228592</v>
      </c>
      <c r="G8" s="1">
        <f>STDEV('ID-01'!C15,'ID-02'!C15,'ID-03'!D15,'ID-07'!B15,'ID-08'!D15,'ID-11'!D15,'ID-18'!F15,'ID-24'!F15,'ID-29'!G15,'ID-31'!B15,'ID-33'!F15,'ID-34'!G15,'ID-36'!F15,'ID-39'!G15,'ID-40'!G15,'ID-44'!E15,'ID-45'!G15,'ID-50'!B15,'ID-53'!D15,'ID-54'!C15,'ID-57'!F15,'ID-59'!E15,'ID-70'!D15,'ID-71'!F15)/SQRT(COUNT('ID-01'!C15,'ID-02'!C15,'ID-03'!D15,'ID-07'!B15,'ID-08'!D15,'ID-11'!D15,'ID-18'!F15,'ID-24'!F15,'ID-29'!G15,'ID-31'!B15,'ID-33'!F15,'ID-34'!G15,'ID-36'!F15,'ID-39'!G15,'ID-40'!G15,'ID-44'!E15,'ID-45'!G15,'ID-50'!B15,'ID-53'!D15,'ID-54'!C15,'ID-57'!F15,'ID-59'!E15,'ID-70'!D15,'ID-71'!F15))</f>
        <v>0.56742905432522905</v>
      </c>
      <c r="H8" s="1">
        <f>STDEV('ID-03'!E15,'ID-11'!E15,'ID-13'!E15,'ID-15'!E15,'ID-16'!E15,'ID-18'!G15,'ID-24'!G15,'ID-29'!H15,'ID-30'!F15,'ID-31'!C15,'ID-33'!G15,'ID-34'!H15,'ID-40'!H15,'ID-44'!F15,'ID-45'!H15,'ID-54'!D15,'ID-57'!G15,'ID-59'!F15,'ID-70'!E15,'ID-71'!G15)/SQRT(COUNT('ID-03'!E15,'ID-11'!E15,'ID-13'!E15,'ID-15'!E15,'ID-16'!E15,'ID-18'!G15,'ID-24'!G15,'ID-29'!H15,'ID-30'!F15,'ID-31'!C15,'ID-33'!G15,'ID-34'!H15,'ID-40'!H15,'ID-44'!F15,'ID-45'!H15,'ID-54'!D15,'ID-57'!G15,'ID-59'!F15,'ID-70'!E15,'ID-71'!G15))</f>
        <v>0.38037986208356211</v>
      </c>
      <c r="I8" s="1">
        <f>STDEV('ID-12'!C15,'ID-18'!H15,'ID-24'!H15,'ID-29'!I15,'ID-40'!I15,'ID-44'!G15,'ID-45'!I15,'ID-59'!G15)/SQRT(COUNT('ID-12'!C15,'ID-18'!H15,'ID-24'!H15,'ID-29'!I15,'ID-40'!I15,'ID-44'!G15,'ID-45'!I15,'ID-59'!G15))</f>
        <v>0.79446405786228269</v>
      </c>
      <c r="J8" s="1">
        <f>STDEV('ID-31'!D15,'ID-40'!J15,'ID-44'!H15,'ID-45'!J15,'ID-57'!H15)/SQRT(COUNT('ID-31'!D15,'ID-40'!J15,'ID-44'!H15,'ID-45'!J15,'ID-57'!H15))</f>
        <v>0.99327749302465373</v>
      </c>
      <c r="K8" s="1">
        <f>STDEV('ID-26'!E15,'ID-31'!E15,'ID-34'!I15,'ID-36'!G15,'ID-40'!K15,'ID-44'!I15,'ID-57'!I15)/SQRT(COUNT('ID-26'!E15,'ID-31'!E15,'ID-34'!I15,'ID-36'!G15,'ID-40'!K15,'ID-44'!I15,'ID-57'!I15))</f>
        <v>1.494589099611233</v>
      </c>
      <c r="M8" s="1">
        <v>0.5</v>
      </c>
      <c r="N8" s="70">
        <f t="shared" si="0"/>
        <v>7.2363078907527158E-5</v>
      </c>
      <c r="O8" s="1">
        <f t="shared" si="1"/>
        <v>2.7162558310818105E-5</v>
      </c>
      <c r="P8" s="1">
        <f t="shared" si="2"/>
        <v>5.9561145286046988E-5</v>
      </c>
      <c r="Q8" s="1">
        <f t="shared" si="3"/>
        <v>8.9518423843198405E-5</v>
      </c>
      <c r="R8" s="1">
        <f t="shared" si="4"/>
        <v>1.0564150570369484E-4</v>
      </c>
      <c r="S8" s="1">
        <f t="shared" si="5"/>
        <v>9.4533680450583165E-5</v>
      </c>
      <c r="T8" s="1">
        <f t="shared" si="6"/>
        <v>6.3371285023121451E-5</v>
      </c>
      <c r="U8" s="1">
        <f t="shared" si="7"/>
        <v>1.323577120398563E-4</v>
      </c>
      <c r="V8" s="1">
        <f t="shared" si="8"/>
        <v>1.6548003033790731E-4</v>
      </c>
      <c r="W8" s="1">
        <f t="shared" si="9"/>
        <v>2.4899854399523141E-4</v>
      </c>
    </row>
    <row r="9" spans="1:23" x14ac:dyDescent="0.25">
      <c r="A9" s="1">
        <v>0.625</v>
      </c>
      <c r="B9" s="1">
        <f>STDEV('ID-11'!B16,'ID-13'!B16,'ID-14'!B16,'ID-15'!B16,'ID-24'!B16,'ID-26'!B16,'ID-29'!B16,'ID-30'!B16,'ID-32'!B16,'ID-33'!B16,'ID-34'!B16,'ID-37'!B16,'ID-38'!B16,'ID-39'!B16,'ID-40'!B16,'ID-44'!B16,'ID-45'!B16,'ID-53'!B16,'ID-57'!B16,'ID-59'!B16,'ID-70'!B16,'ID-71'!B16)/SQRT(COUNT('ID-11'!B16,'ID-13'!B16,'ID-14'!B16,'ID-15'!B16,'ID-24'!B16,'ID-26'!B16,'ID-29'!B16,'ID-30'!B16,'ID-32'!B16,'ID-33'!B16,'ID-34'!B16,'ID-37'!B16,'ID-38'!B16,'ID-39'!B16,'ID-40'!B16,'ID-44'!B16,'ID-45'!B16,'ID-53'!B16,'ID-57'!B16,'ID-59'!B16,'ID-70'!B16,'ID-71'!B16))</f>
        <v>0.43226024338392788</v>
      </c>
      <c r="C9" s="1">
        <f>STDEV('ID-08'!B16,'ID-09'!B16,'ID-11'!C16,'ID-14'!C16,'ID-18'!B16,'ID-24'!C16,'ID-26'!C16,'ID-29'!C16,'ID-30'!C16,'ID-34'!C16,'ID-36'!B16,'ID-38'!C16,'ID-39'!C16,'ID-40'!C16,'ID-44'!C16,'ID-45'!C16,'ID-57'!C16,'ID-59'!C16)/SQRT(COUNT('ID-08'!B16,'ID-09'!B16,'ID-11'!C16,'ID-14'!C16,'ID-18'!B16,'ID-24'!C16,'ID-26'!C16,'ID-29'!C16,'ID-30'!C16,'ID-34'!C16,'ID-36'!B16,'ID-38'!C16,'ID-39'!C16,'ID-40'!C16,'ID-44'!C16,'ID-45'!C16,'ID-57'!C16,'ID-59'!C16))</f>
        <v>0.16504172367813982</v>
      </c>
      <c r="D9" s="1">
        <f>STDEV('ID-13'!C16,'ID-14'!D16,'ID-15'!C16,'ID-16'!B16,'ID-18'!C16,'ID-26'!D16,'ID-29'!D16,'ID-30'!D16,'ID-33'!C16,'ID-34'!D16,'ID-36'!C16,'ID-37'!C16,'ID-38'!D16,'ID-39'!D16,'ID-40'!D16,'ID-45'!D16,'ID-59'!D16,'ID-71'!C16)/SQRT(COUNT('ID-13'!C16,'ID-14'!D16,'ID-15'!C16,'ID-16'!B16,'ID-18'!C16,'ID-26'!D16,'ID-29'!D16,'ID-30'!D16,'ID-33'!C16,'ID-34'!D16,'ID-36'!C16,'ID-37'!C16,'ID-38'!D16,'ID-39'!D16,'ID-40'!D16,'ID-45'!D16,'ID-59'!D16,'ID-71'!C16))</f>
        <v>0.3494777910085024</v>
      </c>
      <c r="E9" s="1">
        <f>STDEV('ID-03'!B16,'ID-09'!C16,'ID-13'!D16,'ID-15'!D16,'ID-16'!C16,'ID-18'!D16,'ID-24'!D16,'ID-29'!E16,'ID-30'!E16,'ID-33'!D16,'ID-34'!E16,'ID-36'!D16,'ID-38'!E16,'ID-39'!E16,'ID-40'!E16,'ID-44'!D16,'ID-45'!E16,'ID-57'!D16,'ID-70'!C16,'ID-71'!D16)/SQRT(COUNT('ID-03'!B16,'ID-09'!C16,'ID-13'!D16,'ID-15'!D16,'ID-16'!C16,'ID-18'!D16,'ID-24'!D16,'ID-29'!E16,'ID-30'!E16,'ID-33'!D16,'ID-34'!E16,'ID-36'!D16,'ID-38'!E16,'ID-39'!E16,'ID-40'!E16,'ID-44'!D16,'ID-45'!E16,'ID-57'!D16,'ID-70'!C16,'ID-71'!D16))</f>
        <v>0.54505392012837028</v>
      </c>
      <c r="F9" s="1">
        <f>STDEV('ID-01'!B16,'ID-02'!B16,'ID-03'!C16,'ID-06'!B16,'ID-08'!C16,'ID-09'!D16,'ID-12'!B16,'ID-16'!D16,'ID-18'!E16,'ID-24'!E16,'ID-29'!F16,'ID-33'!E16,'ID-34'!F16,'ID-36'!E16,'ID-38'!F16,'ID-39'!F16,'ID-40'!F16,'ID-45'!F16,'ID-53'!C16,'ID-54'!B16,'ID-57'!E16,'ID-71'!E16)/SQRT(COUNT('ID-01'!B16,'ID-02'!B16,'ID-03'!C16,'ID-06'!B16,'ID-08'!C16,'ID-09'!D16,'ID-12'!B16,'ID-16'!D16,'ID-18'!E16,'ID-24'!E16,'ID-29'!F16,'ID-33'!E16,'ID-34'!F16,'ID-36'!E16,'ID-38'!F16,'ID-39'!F16,'ID-40'!F16,'ID-45'!F16,'ID-53'!C16,'ID-54'!B16,'ID-57'!E16,'ID-71'!E16))</f>
        <v>0.6379645082930524</v>
      </c>
      <c r="G9" s="1">
        <f>STDEV('ID-01'!C16,'ID-02'!C16,'ID-03'!D16,'ID-07'!B16,'ID-08'!D16,'ID-11'!D16,'ID-18'!F16,'ID-24'!F16,'ID-29'!G16,'ID-31'!B16,'ID-33'!F16,'ID-34'!G16,'ID-36'!F16,'ID-39'!G16,'ID-40'!G16,'ID-44'!E16,'ID-45'!G16,'ID-50'!B16,'ID-53'!D16,'ID-54'!C16,'ID-57'!F16,'ID-59'!E16,'ID-70'!D16,'ID-71'!F16)/SQRT(COUNT('ID-01'!C16,'ID-02'!C16,'ID-03'!D16,'ID-07'!B16,'ID-08'!D16,'ID-11'!D16,'ID-18'!F16,'ID-24'!F16,'ID-29'!G16,'ID-31'!B16,'ID-33'!F16,'ID-34'!G16,'ID-36'!F16,'ID-39'!G16,'ID-40'!G16,'ID-44'!E16,'ID-45'!G16,'ID-50'!B16,'ID-53'!D16,'ID-54'!C16,'ID-57'!F16,'ID-59'!E16,'ID-70'!D16,'ID-71'!F16))</f>
        <v>0.5687398861614491</v>
      </c>
      <c r="H9" s="1">
        <f>STDEV('ID-03'!E16,'ID-11'!E16,'ID-13'!E16,'ID-15'!E16,'ID-16'!E16,'ID-18'!G16,'ID-24'!G16,'ID-29'!H16,'ID-30'!F16,'ID-31'!C16,'ID-33'!G16,'ID-34'!H16,'ID-40'!H16,'ID-44'!F16,'ID-45'!H16,'ID-54'!D16,'ID-57'!G16,'ID-59'!F16,'ID-70'!E16,'ID-71'!G16)/SQRT(COUNT('ID-03'!E16,'ID-11'!E16,'ID-13'!E16,'ID-15'!E16,'ID-16'!E16,'ID-18'!G16,'ID-24'!G16,'ID-29'!H16,'ID-30'!F16,'ID-31'!C16,'ID-33'!G16,'ID-34'!H16,'ID-40'!H16,'ID-44'!F16,'ID-45'!H16,'ID-54'!D16,'ID-57'!G16,'ID-59'!F16,'ID-70'!E16,'ID-71'!G16))</f>
        <v>0.38138335064656143</v>
      </c>
      <c r="I9" s="1">
        <f>STDEV('ID-12'!C16,'ID-18'!H16,'ID-24'!H16,'ID-29'!I16,'ID-40'!I16,'ID-44'!G16,'ID-45'!I16,'ID-59'!G16)/SQRT(COUNT('ID-12'!C16,'ID-18'!H16,'ID-24'!H16,'ID-29'!I16,'ID-40'!I16,'ID-44'!G16,'ID-45'!I16,'ID-59'!G16))</f>
        <v>0.80485344564412364</v>
      </c>
      <c r="J9" s="1">
        <f>STDEV('ID-31'!D16,'ID-40'!J16,'ID-44'!H16,'ID-45'!J16,'ID-57'!H16)/SQRT(COUNT('ID-31'!D16,'ID-40'!J16,'ID-44'!H16,'ID-45'!J16,'ID-57'!H16))</f>
        <v>0.98569700621282652</v>
      </c>
      <c r="K9" s="1">
        <f>STDEV('ID-26'!E16,'ID-31'!E16,'ID-34'!I16,'ID-36'!G16,'ID-40'!K16,'ID-44'!I16,'ID-57'!I16)/SQRT(COUNT('ID-26'!E16,'ID-31'!E16,'ID-34'!I16,'ID-36'!G16,'ID-40'!K16,'ID-44'!I16,'ID-57'!I16))</f>
        <v>1.4882078269996746</v>
      </c>
      <c r="M9" s="1">
        <v>0.625</v>
      </c>
      <c r="N9" s="70">
        <f t="shared" si="0"/>
        <v>7.201455654776239E-5</v>
      </c>
      <c r="O9" s="1">
        <f t="shared" si="1"/>
        <v>2.7495951164778095E-5</v>
      </c>
      <c r="P9" s="1">
        <f t="shared" si="2"/>
        <v>5.8222999982016503E-5</v>
      </c>
      <c r="Q9" s="1">
        <f t="shared" si="3"/>
        <v>9.0805983093386492E-5</v>
      </c>
      <c r="R9" s="1">
        <f t="shared" si="4"/>
        <v>1.0628488708162254E-4</v>
      </c>
      <c r="S9" s="1">
        <f t="shared" si="5"/>
        <v>9.4752065034497431E-5</v>
      </c>
      <c r="T9" s="1">
        <f t="shared" si="6"/>
        <v>6.3538466217717143E-5</v>
      </c>
      <c r="U9" s="1">
        <f t="shared" si="7"/>
        <v>1.34088584044311E-4</v>
      </c>
      <c r="V9" s="1">
        <f t="shared" si="8"/>
        <v>1.6421712123505691E-4</v>
      </c>
      <c r="W9" s="1">
        <f t="shared" si="9"/>
        <v>2.4793542397814579E-4</v>
      </c>
    </row>
    <row r="10" spans="1:23" x14ac:dyDescent="0.25">
      <c r="A10" s="1">
        <v>0.75</v>
      </c>
      <c r="B10" s="1">
        <f>STDEV('ID-11'!B17,'ID-13'!B17,'ID-14'!B17,'ID-15'!B17,'ID-24'!B17,'ID-26'!B17,'ID-29'!B17,'ID-30'!B17,'ID-32'!B17,'ID-33'!B17,'ID-34'!B17,'ID-37'!B17,'ID-38'!B17,'ID-39'!B17,'ID-40'!B17,'ID-44'!B17,'ID-45'!B17,'ID-53'!B17,'ID-57'!B17,'ID-59'!B17,'ID-70'!B17,'ID-71'!B17)/SQRT(COUNT('ID-11'!B17,'ID-13'!B17,'ID-14'!B17,'ID-15'!B17,'ID-24'!B17,'ID-26'!B17,'ID-29'!B17,'ID-30'!B17,'ID-32'!B17,'ID-33'!B17,'ID-34'!B17,'ID-37'!B17,'ID-38'!B17,'ID-39'!B17,'ID-40'!B17,'ID-44'!B17,'ID-45'!B17,'ID-53'!B17,'ID-57'!B17,'ID-59'!B17,'ID-70'!B17,'ID-71'!B17))</f>
        <v>0.43189364723191193</v>
      </c>
      <c r="C10" s="1">
        <f>STDEV('ID-08'!B17,'ID-09'!B17,'ID-11'!C17,'ID-14'!C17,'ID-18'!B17,'ID-24'!C17,'ID-26'!C17,'ID-29'!C17,'ID-30'!C17,'ID-34'!C17,'ID-36'!B17,'ID-38'!C17,'ID-39'!C17,'ID-40'!C17,'ID-44'!C17,'ID-45'!C17,'ID-57'!C17,'ID-59'!C17)/SQRT(COUNT('ID-08'!B17,'ID-09'!B17,'ID-11'!C17,'ID-14'!C17,'ID-18'!B17,'ID-24'!C17,'ID-26'!C17,'ID-29'!C17,'ID-30'!C17,'ID-34'!C17,'ID-36'!B17,'ID-38'!C17,'ID-39'!C17,'ID-40'!C17,'ID-44'!C17,'ID-45'!C17,'ID-57'!C17,'ID-59'!C17))</f>
        <v>0.16588530032151985</v>
      </c>
      <c r="D10" s="1">
        <f>STDEV('ID-13'!C17,'ID-14'!D17,'ID-15'!C17,'ID-16'!B17,'ID-18'!C17,'ID-26'!D17,'ID-29'!D17,'ID-30'!D17,'ID-33'!C17,'ID-34'!D17,'ID-36'!C17,'ID-37'!C17,'ID-38'!D17,'ID-39'!D17,'ID-40'!D17,'ID-45'!D17,'ID-59'!D17,'ID-71'!C17)/SQRT(COUNT('ID-13'!C17,'ID-14'!D17,'ID-15'!C17,'ID-16'!B17,'ID-18'!C17,'ID-26'!D17,'ID-29'!D17,'ID-30'!D17,'ID-33'!C17,'ID-34'!D17,'ID-36'!C17,'ID-37'!C17,'ID-38'!D17,'ID-39'!D17,'ID-40'!D17,'ID-45'!D17,'ID-59'!D17,'ID-71'!C17))</f>
        <v>0.35062299415609249</v>
      </c>
      <c r="E10" s="1">
        <f>STDEV('ID-03'!B17,'ID-09'!C17,'ID-13'!D17,'ID-15'!D17,'ID-16'!C17,'ID-18'!D17,'ID-24'!D17,'ID-29'!E17,'ID-30'!E17,'ID-33'!D17,'ID-34'!E17,'ID-36'!D17,'ID-38'!E17,'ID-39'!E17,'ID-40'!E17,'ID-44'!D17,'ID-45'!E17,'ID-57'!D17,'ID-70'!C17,'ID-71'!D17)/SQRT(COUNT('ID-03'!B17,'ID-09'!C17,'ID-13'!D17,'ID-15'!D17,'ID-16'!C17,'ID-18'!D17,'ID-24'!D17,'ID-29'!E17,'ID-30'!E17,'ID-33'!D17,'ID-34'!E17,'ID-36'!D17,'ID-38'!E17,'ID-39'!E17,'ID-40'!E17,'ID-44'!D17,'ID-45'!E17,'ID-57'!D17,'ID-70'!C17,'ID-71'!D17))</f>
        <v>0.57540264571698152</v>
      </c>
      <c r="F10" s="1">
        <f>STDEV('ID-01'!B17,'ID-02'!B17,'ID-03'!C17,'ID-06'!B17,'ID-08'!C17,'ID-09'!D17,'ID-12'!B17,'ID-16'!D17,'ID-18'!E17,'ID-24'!E17,'ID-29'!F17,'ID-33'!E17,'ID-34'!F17,'ID-36'!E17,'ID-38'!F17,'ID-39'!F17,'ID-40'!F17,'ID-45'!F17,'ID-53'!C17,'ID-54'!B17,'ID-57'!E17,'ID-71'!E17)/SQRT(COUNT('ID-01'!B17,'ID-02'!B17,'ID-03'!C17,'ID-06'!B17,'ID-08'!C17,'ID-09'!D17,'ID-12'!B17,'ID-16'!D17,'ID-18'!E17,'ID-24'!E17,'ID-29'!F17,'ID-33'!E17,'ID-34'!F17,'ID-36'!E17,'ID-38'!F17,'ID-39'!F17,'ID-40'!F17,'ID-45'!F17,'ID-53'!C17,'ID-54'!B17,'ID-57'!E17,'ID-71'!E17))</f>
        <v>0.63759081487183833</v>
      </c>
      <c r="G10" s="1">
        <f>STDEV('ID-01'!C17,'ID-02'!C17,'ID-03'!D17,'ID-07'!B17,'ID-08'!D17,'ID-11'!D17,'ID-18'!F17,'ID-24'!F17,'ID-29'!G17,'ID-31'!B17,'ID-33'!F17,'ID-34'!G17,'ID-36'!F17,'ID-39'!G17,'ID-40'!G17,'ID-44'!E17,'ID-45'!G17,'ID-50'!B17,'ID-53'!D17,'ID-54'!C17,'ID-57'!F17,'ID-59'!E17,'ID-70'!D17,'ID-71'!F17)/SQRT(COUNT('ID-01'!C17,'ID-02'!C17,'ID-03'!D17,'ID-07'!B17,'ID-08'!D17,'ID-11'!D17,'ID-18'!F17,'ID-24'!F17,'ID-29'!G17,'ID-31'!B17,'ID-33'!F17,'ID-34'!G17,'ID-36'!F17,'ID-39'!G17,'ID-40'!G17,'ID-44'!E17,'ID-45'!G17,'ID-50'!B17,'ID-53'!D17,'ID-54'!C17,'ID-57'!F17,'ID-59'!E17,'ID-70'!D17,'ID-71'!F17))</f>
        <v>0.56753325984099334</v>
      </c>
      <c r="H10" s="1">
        <f>STDEV('ID-03'!E17,'ID-11'!E17,'ID-13'!E17,'ID-15'!E17,'ID-16'!E17,'ID-18'!G17,'ID-24'!G17,'ID-29'!H17,'ID-30'!F17,'ID-31'!C17,'ID-33'!G17,'ID-34'!H17,'ID-40'!H17,'ID-44'!F17,'ID-45'!H17,'ID-54'!D17,'ID-57'!G17,'ID-59'!F17,'ID-70'!E17,'ID-71'!G17)/SQRT(COUNT('ID-03'!E17,'ID-11'!E17,'ID-13'!E17,'ID-15'!E17,'ID-16'!E17,'ID-18'!G17,'ID-24'!G17,'ID-29'!H17,'ID-30'!F17,'ID-31'!C17,'ID-33'!G17,'ID-34'!H17,'ID-40'!H17,'ID-44'!F17,'ID-45'!H17,'ID-54'!D17,'ID-57'!G17,'ID-59'!F17,'ID-70'!E17,'ID-71'!G17))</f>
        <v>0.38178296920474375</v>
      </c>
      <c r="I10" s="1">
        <f>STDEV('ID-12'!C17,'ID-18'!H17,'ID-24'!H17,'ID-29'!I17,'ID-40'!I17,'ID-44'!G17,'ID-45'!I17,'ID-59'!G17)/SQRT(COUNT('ID-12'!C17,'ID-18'!H17,'ID-24'!H17,'ID-29'!I17,'ID-40'!I17,'ID-44'!G17,'ID-45'!I17,'ID-59'!G17))</f>
        <v>0.8226266751174548</v>
      </c>
      <c r="J10" s="1">
        <f>STDEV('ID-31'!D17,'ID-40'!J17,'ID-44'!H17,'ID-45'!J17,'ID-57'!H17)/SQRT(COUNT('ID-31'!D17,'ID-40'!J17,'ID-44'!H17,'ID-45'!J17,'ID-57'!H17))</f>
        <v>0.97818057242839052</v>
      </c>
      <c r="K10" s="1">
        <f>STDEV('ID-26'!E17,'ID-31'!E17,'ID-34'!I17,'ID-36'!G17,'ID-40'!K17,'ID-44'!I17,'ID-57'!I17)/SQRT(COUNT('ID-26'!E17,'ID-31'!E17,'ID-34'!I17,'ID-36'!G17,'ID-40'!K17,'ID-44'!I17,'ID-57'!I17))</f>
        <v>1.4905252135568472</v>
      </c>
      <c r="M10" s="1">
        <v>0.75</v>
      </c>
      <c r="N10" s="70">
        <f t="shared" si="0"/>
        <v>7.1953481628836538E-5</v>
      </c>
      <c r="O10" s="1">
        <f t="shared" si="1"/>
        <v>2.7636491033565209E-5</v>
      </c>
      <c r="P10" s="1">
        <f t="shared" si="2"/>
        <v>5.8413790826405011E-5</v>
      </c>
      <c r="Q10" s="1">
        <f t="shared" si="3"/>
        <v>9.5862080776449126E-5</v>
      </c>
      <c r="R10" s="1">
        <f t="shared" si="4"/>
        <v>1.0622262975764828E-4</v>
      </c>
      <c r="S10" s="1">
        <f t="shared" si="5"/>
        <v>9.455104108950949E-5</v>
      </c>
      <c r="T10" s="1">
        <f t="shared" si="6"/>
        <v>6.3605042669510312E-5</v>
      </c>
      <c r="U10" s="1">
        <f t="shared" si="7"/>
        <v>1.3704960407456799E-4</v>
      </c>
      <c r="V10" s="1">
        <f t="shared" si="8"/>
        <v>1.6296488336656987E-4</v>
      </c>
      <c r="W10" s="1">
        <f t="shared" si="9"/>
        <v>2.4832150057857075E-4</v>
      </c>
    </row>
    <row r="11" spans="1:23" x14ac:dyDescent="0.25">
      <c r="A11" s="1">
        <v>0.875</v>
      </c>
      <c r="B11" s="1">
        <f>STDEV('ID-11'!B18,'ID-13'!B18,'ID-14'!B18,'ID-15'!B18,'ID-24'!B18,'ID-26'!B18,'ID-29'!B18,'ID-30'!B18,'ID-32'!B18,'ID-33'!B18,'ID-34'!B18,'ID-37'!B18,'ID-38'!B18,'ID-39'!B18,'ID-40'!B18,'ID-44'!B18,'ID-45'!B18,'ID-53'!B18,'ID-57'!B18,'ID-59'!B18,'ID-70'!B18,'ID-71'!B18)/SQRT(COUNT('ID-11'!B18,'ID-13'!B18,'ID-14'!B18,'ID-15'!B18,'ID-24'!B18,'ID-26'!B18,'ID-29'!B18,'ID-30'!B18,'ID-32'!B18,'ID-33'!B18,'ID-34'!B18,'ID-37'!B18,'ID-38'!B18,'ID-39'!B18,'ID-40'!B18,'ID-44'!B18,'ID-45'!B18,'ID-53'!B18,'ID-57'!B18,'ID-59'!B18,'ID-70'!B18,'ID-71'!B18))</f>
        <v>0.43096333679064991</v>
      </c>
      <c r="C11" s="1">
        <f>STDEV('ID-08'!B18,'ID-09'!B18,'ID-11'!C18,'ID-14'!C18,'ID-18'!B18,'ID-24'!C18,'ID-26'!C18,'ID-29'!C18,'ID-30'!C18,'ID-34'!C18,'ID-36'!B18,'ID-38'!C18,'ID-39'!C18,'ID-40'!C18,'ID-44'!C18,'ID-45'!C18,'ID-57'!C18,'ID-59'!C18)/SQRT(COUNT('ID-08'!B18,'ID-09'!B18,'ID-11'!C18,'ID-14'!C18,'ID-18'!B18,'ID-24'!C18,'ID-26'!C18,'ID-29'!C18,'ID-30'!C18,'ID-34'!C18,'ID-36'!B18,'ID-38'!C18,'ID-39'!C18,'ID-40'!C18,'ID-44'!C18,'ID-45'!C18,'ID-57'!C18,'ID-59'!C18))</f>
        <v>0.16791849879903448</v>
      </c>
      <c r="D11" s="1">
        <f>STDEV('ID-13'!C18,'ID-14'!D18,'ID-15'!C18,'ID-16'!B18,'ID-18'!C18,'ID-26'!D18,'ID-29'!D18,'ID-30'!D18,'ID-33'!C18,'ID-34'!D18,'ID-36'!C18,'ID-37'!C18,'ID-38'!D18,'ID-39'!D18,'ID-40'!D18,'ID-45'!D18,'ID-59'!D18,'ID-71'!C18)/SQRT(COUNT('ID-13'!C18,'ID-14'!D18,'ID-15'!C18,'ID-16'!B18,'ID-18'!C18,'ID-26'!D18,'ID-29'!D18,'ID-30'!D18,'ID-33'!C18,'ID-34'!D18,'ID-36'!C18,'ID-37'!C18,'ID-38'!D18,'ID-39'!D18,'ID-40'!D18,'ID-45'!D18,'ID-59'!D18,'ID-71'!C18))</f>
        <v>0.34273751405219566</v>
      </c>
      <c r="E11" s="1">
        <f>STDEV('ID-03'!B18,'ID-09'!C18,'ID-13'!D18,'ID-15'!D18,'ID-16'!C18,'ID-18'!D18,'ID-24'!D18,'ID-29'!E18,'ID-30'!E18,'ID-33'!D18,'ID-34'!E18,'ID-36'!D18,'ID-38'!E18,'ID-39'!E18,'ID-40'!E18,'ID-44'!D18,'ID-45'!E18,'ID-57'!D18,'ID-70'!C18,'ID-71'!D18)/SQRT(COUNT('ID-03'!B18,'ID-09'!C18,'ID-13'!D18,'ID-15'!D18,'ID-16'!C18,'ID-18'!D18,'ID-24'!D18,'ID-29'!E18,'ID-30'!E18,'ID-33'!D18,'ID-34'!E18,'ID-36'!D18,'ID-38'!E18,'ID-39'!E18,'ID-40'!E18,'ID-44'!D18,'ID-45'!E18,'ID-57'!D18,'ID-70'!C18,'ID-71'!D18))</f>
        <v>0.56347046767812836</v>
      </c>
      <c r="F11" s="1">
        <f>STDEV('ID-01'!B18,'ID-02'!B18,'ID-03'!C18,'ID-06'!B18,'ID-08'!C18,'ID-09'!D18,'ID-12'!B18,'ID-16'!D18,'ID-18'!E18,'ID-24'!E18,'ID-29'!F18,'ID-33'!E18,'ID-34'!F18,'ID-36'!E18,'ID-38'!F18,'ID-39'!F18,'ID-40'!F18,'ID-45'!F18,'ID-53'!C18,'ID-54'!B18,'ID-57'!E18,'ID-71'!E18)/SQRT(COUNT('ID-01'!B18,'ID-02'!B18,'ID-03'!C18,'ID-06'!B18,'ID-08'!C18,'ID-09'!D18,'ID-12'!B18,'ID-16'!D18,'ID-18'!E18,'ID-24'!E18,'ID-29'!F18,'ID-33'!E18,'ID-34'!F18,'ID-36'!E18,'ID-38'!F18,'ID-39'!F18,'ID-40'!F18,'ID-45'!F18,'ID-53'!C18,'ID-54'!B18,'ID-57'!E18,'ID-71'!E18))</f>
        <v>0.63702343392100846</v>
      </c>
      <c r="G11" s="1">
        <f>STDEV('ID-01'!C18,'ID-02'!C18,'ID-03'!D18,'ID-07'!B18,'ID-08'!D18,'ID-11'!D18,'ID-18'!F18,'ID-24'!F18,'ID-29'!G18,'ID-31'!B18,'ID-33'!F18,'ID-34'!G18,'ID-36'!F18,'ID-39'!G18,'ID-40'!G18,'ID-44'!E18,'ID-45'!G18,'ID-50'!B18,'ID-53'!D18,'ID-54'!C18,'ID-57'!F18,'ID-59'!E18,'ID-70'!D18,'ID-71'!F18)/SQRT(COUNT('ID-01'!C18,'ID-02'!C18,'ID-03'!D18,'ID-07'!B18,'ID-08'!D18,'ID-11'!D18,'ID-18'!F18,'ID-24'!F18,'ID-29'!G18,'ID-31'!B18,'ID-33'!F18,'ID-34'!G18,'ID-36'!F18,'ID-39'!G18,'ID-40'!G18,'ID-44'!E18,'ID-45'!G18,'ID-50'!B18,'ID-53'!D18,'ID-54'!C18,'ID-57'!F18,'ID-59'!E18,'ID-70'!D18,'ID-71'!F18))</f>
        <v>0.56896982559359577</v>
      </c>
      <c r="H11" s="1">
        <f>STDEV('ID-03'!E18,'ID-11'!E18,'ID-13'!E18,'ID-15'!E18,'ID-16'!E18,'ID-18'!G18,'ID-24'!G18,'ID-29'!H18,'ID-30'!F18,'ID-31'!C18,'ID-33'!G18,'ID-34'!H18,'ID-40'!H18,'ID-44'!F18,'ID-45'!H18,'ID-54'!D18,'ID-57'!G18,'ID-59'!F18,'ID-70'!E18,'ID-71'!G18)/SQRT(COUNT('ID-03'!E18,'ID-11'!E18,'ID-13'!E18,'ID-15'!E18,'ID-16'!E18,'ID-18'!G18,'ID-24'!G18,'ID-29'!H18,'ID-30'!F18,'ID-31'!C18,'ID-33'!G18,'ID-34'!H18,'ID-40'!H18,'ID-44'!F18,'ID-45'!H18,'ID-54'!D18,'ID-57'!G18,'ID-59'!F18,'ID-70'!E18,'ID-71'!G18))</f>
        <v>0.38519652331738213</v>
      </c>
      <c r="I11" s="1">
        <f>STDEV('ID-12'!C18,'ID-18'!H18,'ID-24'!H18,'ID-29'!I18,'ID-40'!I18,'ID-44'!G18,'ID-45'!I18,'ID-59'!G18)/SQRT(COUNT('ID-12'!C18,'ID-18'!H18,'ID-24'!H18,'ID-29'!I18,'ID-40'!I18,'ID-44'!G18,'ID-45'!I18,'ID-59'!G18))</f>
        <v>0.82080975600141726</v>
      </c>
      <c r="J11" s="1">
        <f>STDEV('ID-31'!D18,'ID-40'!J18,'ID-44'!H18,'ID-45'!J18,'ID-57'!H18)/SQRT(COUNT('ID-31'!D18,'ID-40'!J18,'ID-44'!H18,'ID-45'!J18,'ID-57'!H18))</f>
        <v>0.96617101703186703</v>
      </c>
      <c r="K11" s="1">
        <f>STDEV('ID-26'!E18,'ID-31'!E18,'ID-34'!I18,'ID-36'!G18,'ID-40'!K18,'ID-44'!I18,'ID-57'!I18)/SQRT(COUNT('ID-26'!E18,'ID-31'!E18,'ID-34'!I18,'ID-36'!G18,'ID-40'!K18,'ID-44'!I18,'ID-57'!I18))</f>
        <v>1.4762262279217382</v>
      </c>
      <c r="M11" s="1">
        <v>0.875</v>
      </c>
      <c r="N11" s="70">
        <f t="shared" si="0"/>
        <v>7.1798491909322282E-5</v>
      </c>
      <c r="O11" s="1">
        <f t="shared" si="1"/>
        <v>2.7975221899919147E-5</v>
      </c>
      <c r="P11" s="1">
        <f t="shared" si="2"/>
        <v>5.7100069841095803E-5</v>
      </c>
      <c r="Q11" s="1">
        <f t="shared" si="3"/>
        <v>9.3874179915176184E-5</v>
      </c>
      <c r="R11" s="1">
        <f t="shared" si="4"/>
        <v>1.0612810409124002E-4</v>
      </c>
      <c r="S11" s="1">
        <f t="shared" si="5"/>
        <v>9.4790372943893058E-5</v>
      </c>
      <c r="T11" s="1">
        <f t="shared" si="6"/>
        <v>6.4173740784675867E-5</v>
      </c>
      <c r="U11" s="1">
        <f t="shared" si="7"/>
        <v>1.3674690534983612E-4</v>
      </c>
      <c r="V11" s="1">
        <f t="shared" si="8"/>
        <v>1.6096409143750905E-4</v>
      </c>
      <c r="W11" s="1">
        <f t="shared" si="9"/>
        <v>2.4593928957176162E-4</v>
      </c>
    </row>
    <row r="12" spans="1:23" x14ac:dyDescent="0.25">
      <c r="A12" s="1">
        <v>1</v>
      </c>
      <c r="B12" s="1">
        <f>STDEV('ID-11'!B19,'ID-13'!B19,'ID-14'!B19,'ID-15'!B19,'ID-24'!B19,'ID-26'!B19,'ID-29'!B19,'ID-30'!B19,'ID-32'!B19,'ID-33'!B19,'ID-34'!B19,'ID-37'!B19,'ID-38'!B19,'ID-39'!B19,'ID-40'!B19,'ID-44'!B19,'ID-45'!B19,'ID-53'!B19,'ID-57'!B19,'ID-59'!B19,'ID-70'!B19,'ID-71'!B19)/SQRT(COUNT('ID-11'!B19,'ID-13'!B19,'ID-14'!B19,'ID-15'!B19,'ID-24'!B19,'ID-26'!B19,'ID-29'!B19,'ID-30'!B19,'ID-32'!B19,'ID-33'!B19,'ID-34'!B19,'ID-37'!B19,'ID-38'!B19,'ID-39'!B19,'ID-40'!B19,'ID-44'!B19,'ID-45'!B19,'ID-53'!B19,'ID-57'!B19,'ID-59'!B19,'ID-70'!B19,'ID-71'!B19))</f>
        <v>0.43050395964869786</v>
      </c>
      <c r="C12" s="1">
        <f>STDEV('ID-08'!B19,'ID-09'!B19,'ID-11'!C19,'ID-14'!C19,'ID-18'!B19,'ID-24'!C19,'ID-26'!C19,'ID-29'!C19,'ID-30'!C19,'ID-34'!C19,'ID-36'!B19,'ID-38'!C19,'ID-39'!C19,'ID-40'!C19,'ID-44'!C19,'ID-45'!C19,'ID-57'!C19,'ID-59'!C19)/SQRT(COUNT('ID-08'!B19,'ID-09'!B19,'ID-11'!C19,'ID-14'!C19,'ID-18'!B19,'ID-24'!C19,'ID-26'!C19,'ID-29'!C19,'ID-30'!C19,'ID-34'!C19,'ID-36'!B19,'ID-38'!C19,'ID-39'!C19,'ID-40'!C19,'ID-44'!C19,'ID-45'!C19,'ID-57'!C19,'ID-59'!C19))</f>
        <v>0.17203440296649145</v>
      </c>
      <c r="D12" s="1">
        <f>STDEV('ID-13'!C19,'ID-14'!D19,'ID-15'!C19,'ID-16'!B19,'ID-18'!C19,'ID-26'!D19,'ID-29'!D19,'ID-30'!D19,'ID-33'!C19,'ID-34'!D19,'ID-36'!C19,'ID-37'!C19,'ID-38'!D19,'ID-39'!D19,'ID-40'!D19,'ID-45'!D19,'ID-59'!D19,'ID-71'!C19)/SQRT(COUNT('ID-13'!C19,'ID-14'!D19,'ID-15'!C19,'ID-16'!B19,'ID-18'!C19,'ID-26'!D19,'ID-29'!D19,'ID-30'!D19,'ID-33'!C19,'ID-34'!D19,'ID-36'!C19,'ID-37'!C19,'ID-38'!D19,'ID-39'!D19,'ID-40'!D19,'ID-45'!D19,'ID-59'!D19,'ID-71'!C19))</f>
        <v>0.34895115819396427</v>
      </c>
      <c r="E12" s="1">
        <f>STDEV('ID-03'!B19,'ID-09'!C19,'ID-13'!D19,'ID-15'!D19,'ID-16'!C19,'ID-18'!D19,'ID-24'!D19,'ID-29'!E19,'ID-30'!E19,'ID-33'!D19,'ID-34'!E19,'ID-36'!D19,'ID-38'!E19,'ID-39'!E19,'ID-40'!E19,'ID-44'!D19,'ID-45'!E19,'ID-57'!D19,'ID-70'!C19,'ID-71'!D19)/SQRT(COUNT('ID-03'!B19,'ID-09'!C19,'ID-13'!D19,'ID-15'!D19,'ID-16'!C19,'ID-18'!D19,'ID-24'!D19,'ID-29'!E19,'ID-30'!E19,'ID-33'!D19,'ID-34'!E19,'ID-36'!D19,'ID-38'!E19,'ID-39'!E19,'ID-40'!E19,'ID-44'!D19,'ID-45'!E19,'ID-57'!D19,'ID-70'!C19,'ID-71'!D19))</f>
        <v>0.57177258177240842</v>
      </c>
      <c r="F12" s="1">
        <f>STDEV('ID-01'!B19,'ID-02'!B19,'ID-03'!C19,'ID-06'!B19,'ID-08'!C19,'ID-09'!D19,'ID-12'!B19,'ID-16'!D19,'ID-18'!E19,'ID-24'!E19,'ID-29'!F19,'ID-33'!E19,'ID-34'!F19,'ID-36'!E19,'ID-38'!F19,'ID-39'!F19,'ID-40'!F19,'ID-45'!F19,'ID-53'!C19,'ID-54'!B19,'ID-57'!E19,'ID-71'!E19)/SQRT(COUNT('ID-01'!B19,'ID-02'!B19,'ID-03'!C19,'ID-06'!B19,'ID-08'!C19,'ID-09'!D19,'ID-12'!B19,'ID-16'!D19,'ID-18'!E19,'ID-24'!E19,'ID-29'!F19,'ID-33'!E19,'ID-34'!F19,'ID-36'!E19,'ID-38'!F19,'ID-39'!F19,'ID-40'!F19,'ID-45'!F19,'ID-53'!C19,'ID-54'!B19,'ID-57'!E19,'ID-71'!E19))</f>
        <v>0.6371205810878231</v>
      </c>
      <c r="G12" s="1">
        <f>STDEV('ID-01'!C19,'ID-02'!C19,'ID-03'!D19,'ID-07'!B19,'ID-08'!D19,'ID-11'!D19,'ID-18'!F19,'ID-24'!F19,'ID-29'!G19,'ID-31'!B19,'ID-33'!F19,'ID-34'!G19,'ID-36'!F19,'ID-39'!G19,'ID-40'!G19,'ID-44'!E19,'ID-45'!G19,'ID-50'!B19,'ID-53'!D19,'ID-54'!C19,'ID-57'!F19,'ID-59'!E19,'ID-70'!D19,'ID-71'!F19)/SQRT(COUNT('ID-01'!C19,'ID-02'!C19,'ID-03'!D19,'ID-07'!B19,'ID-08'!D19,'ID-11'!D19,'ID-18'!F19,'ID-24'!F19,'ID-29'!G19,'ID-31'!B19,'ID-33'!F19,'ID-34'!G19,'ID-36'!F19,'ID-39'!G19,'ID-40'!G19,'ID-44'!E19,'ID-45'!G19,'ID-50'!B19,'ID-53'!D19,'ID-54'!C19,'ID-57'!F19,'ID-59'!E19,'ID-70'!D19,'ID-71'!F19))</f>
        <v>0.57450772825002872</v>
      </c>
      <c r="H12" s="1">
        <f>STDEV('ID-03'!E19,'ID-11'!E19,'ID-13'!E19,'ID-15'!E19,'ID-16'!E19,'ID-18'!G19,'ID-24'!G19,'ID-29'!H19,'ID-30'!F19,'ID-31'!C19,'ID-33'!G19,'ID-34'!H19,'ID-40'!H19,'ID-44'!F19,'ID-45'!H19,'ID-54'!D19,'ID-57'!G19,'ID-59'!F19,'ID-70'!E19,'ID-71'!G19)/SQRT(COUNT('ID-03'!E19,'ID-11'!E19,'ID-13'!E19,'ID-15'!E19,'ID-16'!E19,'ID-18'!G19,'ID-24'!G19,'ID-29'!H19,'ID-30'!F19,'ID-31'!C19,'ID-33'!G19,'ID-34'!H19,'ID-40'!H19,'ID-44'!F19,'ID-45'!H19,'ID-54'!D19,'ID-57'!G19,'ID-59'!F19,'ID-70'!E19,'ID-71'!G19))</f>
        <v>0.38854701059320484</v>
      </c>
      <c r="I12" s="1">
        <f>STDEV('ID-12'!C19,'ID-18'!H19,'ID-24'!H19,'ID-29'!I19,'ID-40'!I19,'ID-44'!G19,'ID-45'!I19,'ID-59'!G19)/SQRT(COUNT('ID-12'!C19,'ID-18'!H19,'ID-24'!H19,'ID-29'!I19,'ID-40'!I19,'ID-44'!G19,'ID-45'!I19,'ID-59'!G19))</f>
        <v>0.82448514190350675</v>
      </c>
      <c r="J12" s="1">
        <f>STDEV('ID-31'!D19,'ID-40'!J19,'ID-44'!H19,'ID-45'!J19,'ID-57'!H19)/SQRT(COUNT('ID-31'!D19,'ID-40'!J19,'ID-44'!H19,'ID-45'!J19,'ID-57'!H19))</f>
        <v>0.93927105681943024</v>
      </c>
      <c r="K12" s="1">
        <f>STDEV('ID-26'!E19,'ID-31'!E19,'ID-34'!I19,'ID-36'!G19,'ID-40'!K19,'ID-44'!I19,'ID-57'!I19)/SQRT(COUNT('ID-26'!E19,'ID-31'!E19,'ID-34'!I19,'ID-36'!G19,'ID-40'!K19,'ID-44'!I19,'ID-57'!I19))</f>
        <v>1.4610658247095509</v>
      </c>
      <c r="M12" s="1">
        <v>1</v>
      </c>
      <c r="N12" s="70">
        <f t="shared" si="0"/>
        <v>7.1721959677473068E-5</v>
      </c>
      <c r="O12" s="1">
        <f t="shared" si="1"/>
        <v>2.8660931534217476E-5</v>
      </c>
      <c r="P12" s="1">
        <f t="shared" si="2"/>
        <v>5.8135262955114455E-5</v>
      </c>
      <c r="Q12" s="1">
        <f t="shared" si="3"/>
        <v>9.5257312123283246E-5</v>
      </c>
      <c r="R12" s="1">
        <f t="shared" si="4"/>
        <v>1.0614428880923134E-4</v>
      </c>
      <c r="S12" s="1">
        <f t="shared" si="5"/>
        <v>9.5712987526454796E-5</v>
      </c>
      <c r="T12" s="1">
        <f t="shared" si="6"/>
        <v>6.473193196482793E-5</v>
      </c>
      <c r="U12" s="1">
        <f t="shared" si="7"/>
        <v>1.3735922464112424E-4</v>
      </c>
      <c r="V12" s="1">
        <f t="shared" si="8"/>
        <v>1.5648255806611708E-4</v>
      </c>
      <c r="W12" s="1">
        <f t="shared" si="9"/>
        <v>2.4341356639661119E-4</v>
      </c>
    </row>
    <row r="13" spans="1:23" x14ac:dyDescent="0.25">
      <c r="A13" s="1">
        <v>1.125</v>
      </c>
      <c r="B13" s="1">
        <f>STDEV('ID-11'!B20,'ID-13'!B20,'ID-14'!B20,'ID-15'!B20,'ID-24'!B20,'ID-26'!B20,'ID-29'!B20,'ID-30'!B20,'ID-32'!B20,'ID-33'!B20,'ID-34'!B20,'ID-37'!B20,'ID-38'!B20,'ID-39'!B20,'ID-40'!B20,'ID-44'!B20,'ID-45'!B20,'ID-53'!B20,'ID-57'!B20,'ID-59'!B20,'ID-70'!B20,'ID-71'!B20)/SQRT(COUNT('ID-11'!B20,'ID-13'!B20,'ID-14'!B20,'ID-15'!B20,'ID-24'!B20,'ID-26'!B20,'ID-29'!B20,'ID-30'!B20,'ID-32'!B20,'ID-33'!B20,'ID-34'!B20,'ID-37'!B20,'ID-38'!B20,'ID-39'!B20,'ID-40'!B20,'ID-44'!B20,'ID-45'!B20,'ID-53'!B20,'ID-57'!B20,'ID-59'!B20,'ID-70'!B20,'ID-71'!B20))</f>
        <v>0.43142877093619952</v>
      </c>
      <c r="C13" s="1">
        <f>STDEV('ID-08'!B20,'ID-09'!B20,'ID-11'!C20,'ID-14'!C20,'ID-18'!B20,'ID-24'!C20,'ID-26'!C20,'ID-29'!C20,'ID-30'!C20,'ID-34'!C20,'ID-36'!B20,'ID-38'!C20,'ID-39'!C20,'ID-40'!C20,'ID-44'!C20,'ID-45'!C20,'ID-57'!C20,'ID-59'!C20)/SQRT(COUNT('ID-08'!B20,'ID-09'!B20,'ID-11'!C20,'ID-14'!C20,'ID-18'!B20,'ID-24'!C20,'ID-26'!C20,'ID-29'!C20,'ID-30'!C20,'ID-34'!C20,'ID-36'!B20,'ID-38'!C20,'ID-39'!C20,'ID-40'!C20,'ID-44'!C20,'ID-45'!C20,'ID-57'!C20,'ID-59'!C20))</f>
        <v>0.176071828363492</v>
      </c>
      <c r="D13" s="1">
        <f>STDEV('ID-13'!C20,'ID-14'!D20,'ID-15'!C20,'ID-16'!B20,'ID-18'!C20,'ID-26'!D20,'ID-29'!D20,'ID-30'!D20,'ID-33'!C20,'ID-34'!D20,'ID-36'!C20,'ID-37'!C20,'ID-38'!D20,'ID-39'!D20,'ID-40'!D20,'ID-45'!D20,'ID-59'!D20,'ID-71'!C20)/SQRT(COUNT('ID-13'!C20,'ID-14'!D20,'ID-15'!C20,'ID-16'!B20,'ID-18'!C20,'ID-26'!D20,'ID-29'!D20,'ID-30'!D20,'ID-33'!C20,'ID-34'!D20,'ID-36'!C20,'ID-37'!C20,'ID-38'!D20,'ID-39'!D20,'ID-40'!D20,'ID-45'!D20,'ID-59'!D20,'ID-71'!C20))</f>
        <v>0.34694969106666979</v>
      </c>
      <c r="E13" s="1">
        <f>STDEV('ID-03'!B20,'ID-09'!C20,'ID-13'!D20,'ID-15'!D20,'ID-16'!C20,'ID-18'!D20,'ID-24'!D20,'ID-29'!E20,'ID-30'!E20,'ID-33'!D20,'ID-34'!E20,'ID-36'!D20,'ID-38'!E20,'ID-39'!E20,'ID-40'!E20,'ID-44'!D20,'ID-45'!E20,'ID-57'!D20,'ID-70'!C20,'ID-71'!D20)/SQRT(COUNT('ID-03'!B20,'ID-09'!C20,'ID-13'!D20,'ID-15'!D20,'ID-16'!C20,'ID-18'!D20,'ID-24'!D20,'ID-29'!E20,'ID-30'!E20,'ID-33'!D20,'ID-34'!E20,'ID-36'!D20,'ID-38'!E20,'ID-39'!E20,'ID-40'!E20,'ID-44'!D20,'ID-45'!E20,'ID-57'!D20,'ID-70'!C20,'ID-71'!D20))</f>
        <v>0.56300075789548321</v>
      </c>
      <c r="F13" s="1">
        <f>STDEV('ID-01'!B20,'ID-02'!B20,'ID-03'!C20,'ID-06'!B20,'ID-08'!C20,'ID-09'!D20,'ID-12'!B20,'ID-16'!D20,'ID-18'!E20,'ID-24'!E20,'ID-29'!F20,'ID-33'!E20,'ID-34'!F20,'ID-36'!E20,'ID-38'!F20,'ID-39'!F20,'ID-40'!F20,'ID-45'!F20,'ID-53'!C20,'ID-54'!B20,'ID-57'!E20,'ID-71'!E20)/SQRT(COUNT('ID-01'!B20,'ID-02'!B20,'ID-03'!C20,'ID-06'!B20,'ID-08'!C20,'ID-09'!D20,'ID-12'!B20,'ID-16'!D20,'ID-18'!E20,'ID-24'!E20,'ID-29'!F20,'ID-33'!E20,'ID-34'!F20,'ID-36'!E20,'ID-38'!F20,'ID-39'!F20,'ID-40'!F20,'ID-45'!F20,'ID-53'!C20,'ID-54'!B20,'ID-57'!E20,'ID-71'!E20))</f>
        <v>0.64442478201809494</v>
      </c>
      <c r="G13" s="1">
        <f>STDEV('ID-01'!C20,'ID-02'!C20,'ID-03'!D20,'ID-07'!B20,'ID-08'!D20,'ID-11'!D20,'ID-18'!F20,'ID-24'!F20,'ID-29'!G20,'ID-31'!B20,'ID-33'!F20,'ID-34'!G20,'ID-36'!F20,'ID-39'!G20,'ID-40'!G20,'ID-44'!E20,'ID-45'!G20,'ID-50'!B20,'ID-53'!D20,'ID-54'!C20,'ID-57'!F20,'ID-59'!E20,'ID-70'!D20,'ID-71'!F20)/SQRT(COUNT('ID-01'!C20,'ID-02'!C20,'ID-03'!D20,'ID-07'!B20,'ID-08'!D20,'ID-11'!D20,'ID-18'!F20,'ID-24'!F20,'ID-29'!G20,'ID-31'!B20,'ID-33'!F20,'ID-34'!G20,'ID-36'!F20,'ID-39'!G20,'ID-40'!G20,'ID-44'!E20,'ID-45'!G20,'ID-50'!B20,'ID-53'!D20,'ID-54'!C20,'ID-57'!F20,'ID-59'!E20,'ID-70'!D20,'ID-71'!F20))</f>
        <v>0.57563220995203057</v>
      </c>
      <c r="H13" s="1">
        <f>STDEV('ID-03'!E20,'ID-11'!E20,'ID-13'!E20,'ID-15'!E20,'ID-16'!E20,'ID-18'!G20,'ID-24'!G20,'ID-29'!H20,'ID-30'!F20,'ID-31'!C20,'ID-33'!G20,'ID-34'!H20,'ID-40'!H20,'ID-44'!F20,'ID-45'!H20,'ID-54'!D20,'ID-57'!G20,'ID-59'!F20,'ID-70'!E20,'ID-71'!G20)/SQRT(COUNT('ID-03'!E20,'ID-11'!E20,'ID-13'!E20,'ID-15'!E20,'ID-16'!E20,'ID-18'!G20,'ID-24'!G20,'ID-29'!H20,'ID-30'!F20,'ID-31'!C20,'ID-33'!G20,'ID-34'!H20,'ID-40'!H20,'ID-44'!F20,'ID-45'!H20,'ID-54'!D20,'ID-57'!G20,'ID-59'!F20,'ID-70'!E20,'ID-71'!G20))</f>
        <v>0.38773442811595599</v>
      </c>
      <c r="I13" s="1">
        <f>STDEV('ID-12'!C20,'ID-18'!H20,'ID-24'!H20,'ID-29'!I20,'ID-40'!I20,'ID-44'!G20,'ID-45'!I20,'ID-59'!G20)/SQRT(COUNT('ID-12'!C20,'ID-18'!H20,'ID-24'!H20,'ID-29'!I20,'ID-40'!I20,'ID-44'!G20,'ID-45'!I20,'ID-59'!G20))</f>
        <v>0.82530500870789469</v>
      </c>
      <c r="J13" s="1">
        <f>STDEV('ID-31'!D20,'ID-40'!J20,'ID-44'!H20,'ID-45'!J20,'ID-57'!H20)/SQRT(COUNT('ID-31'!D20,'ID-40'!J20,'ID-44'!H20,'ID-45'!J20,'ID-57'!H20))</f>
        <v>0.93679879504469177</v>
      </c>
      <c r="K13" s="1">
        <f>STDEV('ID-26'!E20,'ID-31'!E20,'ID-34'!I20,'ID-36'!G20,'ID-40'!K20,'ID-44'!I20,'ID-57'!I20)/SQRT(COUNT('ID-26'!E20,'ID-31'!E20,'ID-34'!I20,'ID-36'!G20,'ID-40'!K20,'ID-44'!I20,'ID-57'!I20))</f>
        <v>1.4640887861412375</v>
      </c>
      <c r="M13" s="1">
        <v>1.125</v>
      </c>
      <c r="N13" s="70">
        <f t="shared" si="0"/>
        <v>7.1876033237970848E-5</v>
      </c>
      <c r="O13" s="1">
        <f t="shared" si="1"/>
        <v>2.9333566605357768E-5</v>
      </c>
      <c r="P13" s="1">
        <f t="shared" si="2"/>
        <v>5.7801818531707188E-5</v>
      </c>
      <c r="Q13" s="1">
        <f t="shared" si="3"/>
        <v>9.3795926265387503E-5</v>
      </c>
      <c r="R13" s="1">
        <f t="shared" si="4"/>
        <v>1.0736116868421463E-4</v>
      </c>
      <c r="S13" s="1">
        <f t="shared" si="5"/>
        <v>9.5900326178008296E-5</v>
      </c>
      <c r="T13" s="1">
        <f t="shared" si="6"/>
        <v>6.4596555724118269E-5</v>
      </c>
      <c r="U13" s="1">
        <f t="shared" si="7"/>
        <v>1.3749581445073527E-4</v>
      </c>
      <c r="V13" s="1">
        <f t="shared" si="8"/>
        <v>1.5607067925444565E-4</v>
      </c>
      <c r="W13" s="1">
        <f t="shared" si="9"/>
        <v>2.4391719177113019E-4</v>
      </c>
    </row>
    <row r="14" spans="1:23" x14ac:dyDescent="0.25">
      <c r="A14" s="1">
        <v>1.25</v>
      </c>
      <c r="B14" s="1">
        <f>STDEV('ID-11'!B21,'ID-13'!B21,'ID-14'!B21,'ID-15'!B21,'ID-24'!B21,'ID-26'!B21,'ID-29'!B21,'ID-30'!B21,'ID-32'!B21,'ID-33'!B21,'ID-34'!B21,'ID-37'!B21,'ID-38'!B21,'ID-39'!B21,'ID-40'!B21,'ID-44'!B21,'ID-45'!B21,'ID-53'!B21,'ID-57'!B21,'ID-59'!B21,'ID-70'!B21,'ID-71'!B21)/SQRT(COUNT('ID-11'!B21,'ID-13'!B21,'ID-14'!B21,'ID-15'!B21,'ID-24'!B21,'ID-26'!B21,'ID-29'!B21,'ID-30'!B21,'ID-32'!B21,'ID-33'!B21,'ID-34'!B21,'ID-37'!B21,'ID-38'!B21,'ID-39'!B21,'ID-40'!B21,'ID-44'!B21,'ID-45'!B21,'ID-53'!B21,'ID-57'!B21,'ID-59'!B21,'ID-70'!B21,'ID-71'!B21))</f>
        <v>0.43143391350854787</v>
      </c>
      <c r="C14" s="1">
        <f>STDEV('ID-08'!B21,'ID-09'!B21,'ID-11'!C21,'ID-14'!C21,'ID-18'!B21,'ID-24'!C21,'ID-26'!C21,'ID-29'!C21,'ID-30'!C21,'ID-34'!C21,'ID-36'!B21,'ID-38'!C21,'ID-39'!C21,'ID-40'!C21,'ID-44'!C21,'ID-45'!C21,'ID-57'!C21,'ID-59'!C21)/SQRT(COUNT('ID-08'!B21,'ID-09'!B21,'ID-11'!C21,'ID-14'!C21,'ID-18'!B21,'ID-24'!C21,'ID-26'!C21,'ID-29'!C21,'ID-30'!C21,'ID-34'!C21,'ID-36'!B21,'ID-38'!C21,'ID-39'!C21,'ID-40'!C21,'ID-44'!C21,'ID-45'!C21,'ID-57'!C21,'ID-59'!C21))</f>
        <v>0.17602929812289209</v>
      </c>
      <c r="D14" s="1">
        <f>STDEV('ID-13'!C21,'ID-14'!D21,'ID-15'!C21,'ID-16'!B21,'ID-18'!C21,'ID-26'!D21,'ID-29'!D21,'ID-30'!D21,'ID-33'!C21,'ID-34'!D21,'ID-36'!C21,'ID-37'!C21,'ID-38'!D21,'ID-39'!D21,'ID-40'!D21,'ID-45'!D21,'ID-59'!D21,'ID-71'!C21)/SQRT(COUNT('ID-13'!C21,'ID-14'!D21,'ID-15'!C21,'ID-16'!B21,'ID-18'!C21,'ID-26'!D21,'ID-29'!D21,'ID-30'!D21,'ID-33'!C21,'ID-34'!D21,'ID-36'!C21,'ID-37'!C21,'ID-38'!D21,'ID-39'!D21,'ID-40'!D21,'ID-45'!D21,'ID-59'!D21,'ID-71'!C21))</f>
        <v>0.34662993776040002</v>
      </c>
      <c r="E14" s="1">
        <f>STDEV('ID-03'!B21,'ID-09'!C21,'ID-13'!D21,'ID-15'!D21,'ID-16'!C21,'ID-18'!D21,'ID-24'!D21,'ID-29'!E21,'ID-30'!E21,'ID-33'!D21,'ID-34'!E21,'ID-36'!D21,'ID-38'!E21,'ID-39'!E21,'ID-40'!E21,'ID-44'!D21,'ID-45'!E21,'ID-57'!D21,'ID-70'!C21,'ID-71'!D21)/SQRT(COUNT('ID-03'!B21,'ID-09'!C21,'ID-13'!D21,'ID-15'!D21,'ID-16'!C21,'ID-18'!D21,'ID-24'!D21,'ID-29'!E21,'ID-30'!E21,'ID-33'!D21,'ID-34'!E21,'ID-36'!D21,'ID-38'!E21,'ID-39'!E21,'ID-40'!E21,'ID-44'!D21,'ID-45'!E21,'ID-57'!D21,'ID-70'!C21,'ID-71'!D21))</f>
        <v>0.54124337916823928</v>
      </c>
      <c r="F14" s="1">
        <f>STDEV('ID-01'!B21,'ID-02'!B21,'ID-03'!C21,'ID-06'!B21,'ID-08'!C21,'ID-09'!D21,'ID-12'!B21,'ID-16'!D21,'ID-18'!E21,'ID-24'!E21,'ID-29'!F21,'ID-33'!E21,'ID-34'!F21,'ID-36'!E21,'ID-38'!F21,'ID-39'!F21,'ID-40'!F21,'ID-45'!F21,'ID-53'!C21,'ID-54'!B21,'ID-57'!E21,'ID-71'!E21)/SQRT(COUNT('ID-01'!B21,'ID-02'!B21,'ID-03'!C21,'ID-06'!B21,'ID-08'!C21,'ID-09'!D21,'ID-12'!B21,'ID-16'!D21,'ID-18'!E21,'ID-24'!E21,'ID-29'!F21,'ID-33'!E21,'ID-34'!F21,'ID-36'!E21,'ID-38'!F21,'ID-39'!F21,'ID-40'!F21,'ID-45'!F21,'ID-53'!C21,'ID-54'!B21,'ID-57'!E21,'ID-71'!E21))</f>
        <v>0.64293309613496696</v>
      </c>
      <c r="G14" s="1">
        <f>STDEV('ID-01'!C21,'ID-02'!C21,'ID-03'!D21,'ID-07'!B21,'ID-08'!D21,'ID-11'!D21,'ID-18'!F21,'ID-24'!F21,'ID-29'!G21,'ID-31'!B21,'ID-33'!F21,'ID-34'!G21,'ID-36'!F21,'ID-39'!G21,'ID-40'!G21,'ID-44'!E21,'ID-45'!G21,'ID-50'!B21,'ID-53'!D21,'ID-54'!C21,'ID-57'!F21,'ID-59'!E21,'ID-70'!D21,'ID-71'!F21)/SQRT(COUNT('ID-01'!C21,'ID-02'!C21,'ID-03'!D21,'ID-07'!B21,'ID-08'!D21,'ID-11'!D21,'ID-18'!F21,'ID-24'!F21,'ID-29'!G21,'ID-31'!B21,'ID-33'!F21,'ID-34'!G21,'ID-36'!F21,'ID-39'!G21,'ID-40'!G21,'ID-44'!E21,'ID-45'!G21,'ID-50'!B21,'ID-53'!D21,'ID-54'!C21,'ID-57'!F21,'ID-59'!E21,'ID-70'!D21,'ID-71'!F21))</f>
        <v>0.574931526022054</v>
      </c>
      <c r="H14" s="1">
        <f>STDEV('ID-03'!E21,'ID-11'!E21,'ID-13'!E21,'ID-15'!E21,'ID-16'!E21,'ID-18'!G21,'ID-24'!G21,'ID-29'!H21,'ID-30'!F21,'ID-31'!C21,'ID-33'!G21,'ID-34'!H21,'ID-40'!H21,'ID-44'!F21,'ID-45'!H21,'ID-54'!D21,'ID-57'!G21,'ID-59'!F21,'ID-70'!E21,'ID-71'!G21)/SQRT(COUNT('ID-03'!E21,'ID-11'!E21,'ID-13'!E21,'ID-15'!E21,'ID-16'!E21,'ID-18'!G21,'ID-24'!G21,'ID-29'!H21,'ID-30'!F21,'ID-31'!C21,'ID-33'!G21,'ID-34'!H21,'ID-40'!H21,'ID-44'!F21,'ID-45'!H21,'ID-54'!D21,'ID-57'!G21,'ID-59'!F21,'ID-70'!E21,'ID-71'!G21))</f>
        <v>0.3890911971603912</v>
      </c>
      <c r="I14" s="1">
        <f>STDEV('ID-12'!C21,'ID-18'!H21,'ID-24'!H21,'ID-29'!I21,'ID-40'!I21,'ID-44'!G21,'ID-45'!I21,'ID-59'!G21)/SQRT(COUNT('ID-12'!C21,'ID-18'!H21,'ID-24'!H21,'ID-29'!I21,'ID-40'!I21,'ID-44'!G21,'ID-45'!I21,'ID-59'!G21))</f>
        <v>0.79742883888943306</v>
      </c>
      <c r="J14" s="1">
        <f>STDEV('ID-31'!D21,'ID-40'!J21,'ID-44'!H21,'ID-45'!J21,'ID-57'!H21)/SQRT(COUNT('ID-31'!D21,'ID-40'!J21,'ID-44'!H21,'ID-45'!J21,'ID-57'!H21))</f>
        <v>0.93918512188489212</v>
      </c>
      <c r="K14" s="1">
        <f>STDEV('ID-26'!E21,'ID-31'!E21,'ID-34'!I21,'ID-36'!G21,'ID-40'!K21,'ID-44'!I21,'ID-57'!I21)/SQRT(COUNT('ID-26'!E21,'ID-31'!E21,'ID-34'!I21,'ID-36'!G21,'ID-40'!K21,'ID-44'!I21,'ID-57'!I21))</f>
        <v>1.469070259319381</v>
      </c>
      <c r="M14" s="1">
        <v>1.25</v>
      </c>
      <c r="N14" s="70">
        <f t="shared" si="0"/>
        <v>7.1876889990524082E-5</v>
      </c>
      <c r="O14" s="1">
        <f t="shared" si="1"/>
        <v>2.9326481067273822E-5</v>
      </c>
      <c r="P14" s="1">
        <f t="shared" si="2"/>
        <v>5.7748547630882648E-5</v>
      </c>
      <c r="Q14" s="1">
        <f t="shared" si="3"/>
        <v>9.0171146969428667E-5</v>
      </c>
      <c r="R14" s="1">
        <f t="shared" si="4"/>
        <v>1.071126538160855E-4</v>
      </c>
      <c r="S14" s="1">
        <f t="shared" si="5"/>
        <v>9.5783592235274196E-5</v>
      </c>
      <c r="T14" s="1">
        <f t="shared" si="6"/>
        <v>6.4822593446921172E-5</v>
      </c>
      <c r="U14" s="1">
        <f t="shared" si="7"/>
        <v>1.3285164455897956E-4</v>
      </c>
      <c r="V14" s="1">
        <f t="shared" si="8"/>
        <v>1.5646824130602304E-4</v>
      </c>
      <c r="W14" s="1">
        <f t="shared" si="9"/>
        <v>2.4474710520260891E-4</v>
      </c>
    </row>
    <row r="15" spans="1:23" x14ac:dyDescent="0.25">
      <c r="A15" s="1">
        <v>1.375</v>
      </c>
      <c r="B15" s="1">
        <f>STDEV('ID-11'!B22,'ID-13'!B22,'ID-14'!B22,'ID-15'!B22,'ID-24'!B22,'ID-26'!B22,'ID-29'!B22,'ID-30'!B22,'ID-32'!B22,'ID-33'!B22,'ID-34'!B22,'ID-37'!B22,'ID-38'!B22,'ID-39'!B22,'ID-40'!B22,'ID-44'!B22,'ID-45'!B22,'ID-53'!B22,'ID-57'!B22,'ID-59'!B22,'ID-70'!B22,'ID-71'!B22)/SQRT(COUNT('ID-11'!B22,'ID-13'!B22,'ID-14'!B22,'ID-15'!B22,'ID-24'!B22,'ID-26'!B22,'ID-29'!B22,'ID-30'!B22,'ID-32'!B22,'ID-33'!B22,'ID-34'!B22,'ID-37'!B22,'ID-38'!B22,'ID-39'!B22,'ID-40'!B22,'ID-44'!B22,'ID-45'!B22,'ID-53'!B22,'ID-57'!B22,'ID-59'!B22,'ID-70'!B22,'ID-71'!B22))</f>
        <v>0.43314501815369066</v>
      </c>
      <c r="C15" s="1">
        <f>STDEV('ID-08'!B22,'ID-09'!B22,'ID-11'!C22,'ID-14'!C22,'ID-18'!B22,'ID-24'!C22,'ID-26'!C22,'ID-29'!C22,'ID-30'!C22,'ID-34'!C22,'ID-36'!B22,'ID-38'!C22,'ID-39'!C22,'ID-40'!C22,'ID-44'!C22,'ID-45'!C22,'ID-57'!C22,'ID-59'!C22)/SQRT(COUNT('ID-08'!B22,'ID-09'!B22,'ID-11'!C22,'ID-14'!C22,'ID-18'!B22,'ID-24'!C22,'ID-26'!C22,'ID-29'!C22,'ID-30'!C22,'ID-34'!C22,'ID-36'!B22,'ID-38'!C22,'ID-39'!C22,'ID-40'!C22,'ID-44'!C22,'ID-45'!C22,'ID-57'!C22,'ID-59'!C22))</f>
        <v>0.18159014847006938</v>
      </c>
      <c r="D15" s="1">
        <f>STDEV('ID-13'!C22,'ID-14'!D22,'ID-15'!C22,'ID-16'!B22,'ID-18'!C22,'ID-26'!D22,'ID-29'!D22,'ID-30'!D22,'ID-33'!C22,'ID-34'!D22,'ID-36'!C22,'ID-37'!C22,'ID-38'!D22,'ID-39'!D22,'ID-40'!D22,'ID-45'!D22,'ID-59'!D22,'ID-71'!C22)/SQRT(COUNT('ID-13'!C22,'ID-14'!D22,'ID-15'!C22,'ID-16'!B22,'ID-18'!C22,'ID-26'!D22,'ID-29'!D22,'ID-30'!D22,'ID-33'!C22,'ID-34'!D22,'ID-36'!C22,'ID-37'!C22,'ID-38'!D22,'ID-39'!D22,'ID-40'!D22,'ID-45'!D22,'ID-59'!D22,'ID-71'!C22))</f>
        <v>0.35730591781467824</v>
      </c>
      <c r="E15" s="1">
        <f>STDEV('ID-03'!B22,'ID-09'!C22,'ID-13'!D22,'ID-15'!D22,'ID-16'!C22,'ID-18'!D22,'ID-24'!D22,'ID-29'!E22,'ID-30'!E22,'ID-33'!D22,'ID-34'!E22,'ID-36'!D22,'ID-38'!E22,'ID-39'!E22,'ID-40'!E22,'ID-44'!D22,'ID-45'!E22,'ID-57'!D22,'ID-70'!C22,'ID-71'!D22)/SQRT(COUNT('ID-03'!B22,'ID-09'!C22,'ID-13'!D22,'ID-15'!D22,'ID-16'!C22,'ID-18'!D22,'ID-24'!D22,'ID-29'!E22,'ID-30'!E22,'ID-33'!D22,'ID-34'!E22,'ID-36'!D22,'ID-38'!E22,'ID-39'!E22,'ID-40'!E22,'ID-44'!D22,'ID-45'!E22,'ID-57'!D22,'ID-70'!C22,'ID-71'!D22))</f>
        <v>0.52905836597884304</v>
      </c>
      <c r="F15" s="1">
        <f>STDEV('ID-01'!B22,'ID-02'!B22,'ID-03'!C22,'ID-06'!B22,'ID-08'!C22,'ID-09'!D22,'ID-12'!B22,'ID-16'!D22,'ID-18'!E22,'ID-24'!E22,'ID-29'!F22,'ID-33'!E22,'ID-34'!F22,'ID-36'!E22,'ID-38'!F22,'ID-39'!F22,'ID-40'!F22,'ID-45'!F22,'ID-53'!C22,'ID-54'!B22,'ID-57'!E22,'ID-71'!E22)/SQRT(COUNT('ID-01'!B22,'ID-02'!B22,'ID-03'!C22,'ID-06'!B22,'ID-08'!C22,'ID-09'!D22,'ID-12'!B22,'ID-16'!D22,'ID-18'!E22,'ID-24'!E22,'ID-29'!F22,'ID-33'!E22,'ID-34'!F22,'ID-36'!E22,'ID-38'!F22,'ID-39'!F22,'ID-40'!F22,'ID-45'!F22,'ID-53'!C22,'ID-54'!B22,'ID-57'!E22,'ID-71'!E22))</f>
        <v>0.64184099260017302</v>
      </c>
      <c r="G15" s="1">
        <f>STDEV('ID-01'!C22,'ID-02'!C22,'ID-03'!D22,'ID-07'!B22,'ID-08'!D22,'ID-11'!D22,'ID-18'!F22,'ID-24'!F22,'ID-29'!G22,'ID-31'!B22,'ID-33'!F22,'ID-34'!G22,'ID-36'!F22,'ID-39'!G22,'ID-40'!G22,'ID-44'!E22,'ID-45'!G22,'ID-50'!B22,'ID-53'!D22,'ID-54'!C22,'ID-57'!F22,'ID-59'!E22,'ID-70'!D22,'ID-71'!F22)/SQRT(COUNT('ID-01'!C22,'ID-02'!C22,'ID-03'!D22,'ID-07'!B22,'ID-08'!D22,'ID-11'!D22,'ID-18'!F22,'ID-24'!F22,'ID-29'!G22,'ID-31'!B22,'ID-33'!F22,'ID-34'!G22,'ID-36'!F22,'ID-39'!G22,'ID-40'!G22,'ID-44'!E22,'ID-45'!G22,'ID-50'!B22,'ID-53'!D22,'ID-54'!C22,'ID-57'!F22,'ID-59'!E22,'ID-70'!D22,'ID-71'!F22))</f>
        <v>0.57364423391620378</v>
      </c>
      <c r="H15" s="1">
        <f>STDEV('ID-03'!E22,'ID-11'!E22,'ID-13'!E22,'ID-15'!E22,'ID-16'!E22,'ID-18'!G22,'ID-24'!G22,'ID-29'!H22,'ID-30'!F22,'ID-31'!C22,'ID-33'!G22,'ID-34'!H22,'ID-40'!H22,'ID-44'!F22,'ID-45'!H22,'ID-54'!D22,'ID-57'!G22,'ID-59'!F22,'ID-70'!E22,'ID-71'!G22)/SQRT(COUNT('ID-03'!E22,'ID-11'!E22,'ID-13'!E22,'ID-15'!E22,'ID-16'!E22,'ID-18'!G22,'ID-24'!G22,'ID-29'!H22,'ID-30'!F22,'ID-31'!C22,'ID-33'!G22,'ID-34'!H22,'ID-40'!H22,'ID-44'!F22,'ID-45'!H22,'ID-54'!D22,'ID-57'!G22,'ID-59'!F22,'ID-70'!E22,'ID-71'!G22))</f>
        <v>0.38668609042199037</v>
      </c>
      <c r="I15" s="1">
        <f>STDEV('ID-12'!C22,'ID-18'!H22,'ID-24'!H22,'ID-29'!I22,'ID-40'!I22,'ID-44'!G22,'ID-45'!I22,'ID-59'!G22)/SQRT(COUNT('ID-12'!C22,'ID-18'!H22,'ID-24'!H22,'ID-29'!I22,'ID-40'!I22,'ID-44'!G22,'ID-45'!I22,'ID-59'!G22))</f>
        <v>0.80095215335920045</v>
      </c>
      <c r="J15" s="1">
        <f>STDEV('ID-31'!D22,'ID-40'!J22,'ID-44'!H22,'ID-45'!J22,'ID-57'!H22)/SQRT(COUNT('ID-31'!D22,'ID-40'!J22,'ID-44'!H22,'ID-45'!J22,'ID-57'!H22))</f>
        <v>0.95696420515541691</v>
      </c>
      <c r="K15" s="1">
        <f>STDEV('ID-26'!E22,'ID-31'!E22,'ID-34'!I22,'ID-36'!G22,'ID-40'!K22,'ID-44'!I22,'ID-57'!I22)/SQRT(COUNT('ID-26'!E22,'ID-31'!E22,'ID-34'!I22,'ID-36'!G22,'ID-40'!K22,'ID-44'!I22,'ID-57'!I22))</f>
        <v>1.4754325156649206</v>
      </c>
      <c r="M15" s="1">
        <v>1.375</v>
      </c>
      <c r="N15" s="70">
        <f t="shared" si="0"/>
        <v>7.2161960024404864E-5</v>
      </c>
      <c r="O15" s="1">
        <f t="shared" si="1"/>
        <v>3.0252918735113561E-5</v>
      </c>
      <c r="P15" s="1">
        <f t="shared" si="2"/>
        <v>5.95271659079254E-5</v>
      </c>
      <c r="Q15" s="1">
        <f t="shared" si="3"/>
        <v>8.8141123772075253E-5</v>
      </c>
      <c r="R15" s="1">
        <f t="shared" si="4"/>
        <v>1.0693070936718883E-4</v>
      </c>
      <c r="S15" s="1">
        <f t="shared" si="5"/>
        <v>9.5569129370439552E-5</v>
      </c>
      <c r="T15" s="1">
        <f t="shared" si="6"/>
        <v>6.44219026643036E-5</v>
      </c>
      <c r="U15" s="1">
        <f t="shared" si="7"/>
        <v>1.3343862874964281E-4</v>
      </c>
      <c r="V15" s="1">
        <f t="shared" si="8"/>
        <v>1.5943023657889247E-4</v>
      </c>
      <c r="W15" s="1">
        <f t="shared" si="9"/>
        <v>2.458070571097758E-4</v>
      </c>
    </row>
    <row r="16" spans="1:23" x14ac:dyDescent="0.25">
      <c r="A16" s="1">
        <v>1.5</v>
      </c>
      <c r="B16" s="1">
        <f>STDEV('ID-11'!B23,'ID-13'!B23,'ID-14'!B23,'ID-15'!B23,'ID-24'!B23,'ID-26'!B23,'ID-29'!B23,'ID-30'!B23,'ID-32'!B23,'ID-33'!B23,'ID-34'!B23,'ID-37'!B23,'ID-38'!B23,'ID-39'!B23,'ID-40'!B23,'ID-44'!B23,'ID-45'!B23,'ID-53'!B23,'ID-57'!B23,'ID-59'!B23,'ID-70'!B23,'ID-71'!B23)/SQRT(COUNT('ID-11'!B23,'ID-13'!B23,'ID-14'!B23,'ID-15'!B23,'ID-24'!B23,'ID-26'!B23,'ID-29'!B23,'ID-30'!B23,'ID-32'!B23,'ID-33'!B23,'ID-34'!B23,'ID-37'!B23,'ID-38'!B23,'ID-39'!B23,'ID-40'!B23,'ID-44'!B23,'ID-45'!B23,'ID-53'!B23,'ID-57'!B23,'ID-59'!B23,'ID-70'!B23,'ID-71'!B23))</f>
        <v>0.43411679576376061</v>
      </c>
      <c r="C16" s="1">
        <f>STDEV('ID-08'!B23,'ID-09'!B23,'ID-11'!C23,'ID-14'!C23,'ID-18'!B23,'ID-24'!C23,'ID-26'!C23,'ID-29'!C23,'ID-30'!C23,'ID-34'!C23,'ID-36'!B23,'ID-38'!C23,'ID-39'!C23,'ID-40'!C23,'ID-44'!C23,'ID-45'!C23,'ID-57'!C23,'ID-59'!C23)/SQRT(COUNT('ID-08'!B23,'ID-09'!B23,'ID-11'!C23,'ID-14'!C23,'ID-18'!B23,'ID-24'!C23,'ID-26'!C23,'ID-29'!C23,'ID-30'!C23,'ID-34'!C23,'ID-36'!B23,'ID-38'!C23,'ID-39'!C23,'ID-40'!C23,'ID-44'!C23,'ID-45'!C23,'ID-57'!C23,'ID-59'!C23))</f>
        <v>0.18166404726182592</v>
      </c>
      <c r="D16" s="1">
        <f>STDEV('ID-13'!C23,'ID-14'!D23,'ID-15'!C23,'ID-16'!B23,'ID-18'!C23,'ID-26'!D23,'ID-29'!D23,'ID-30'!D23,'ID-33'!C23,'ID-34'!D23,'ID-36'!C23,'ID-37'!C23,'ID-38'!D23,'ID-39'!D23,'ID-40'!D23,'ID-45'!D23,'ID-59'!D23,'ID-71'!C23)/SQRT(COUNT('ID-13'!C23,'ID-14'!D23,'ID-15'!C23,'ID-16'!B23,'ID-18'!C23,'ID-26'!D23,'ID-29'!D23,'ID-30'!D23,'ID-33'!C23,'ID-34'!D23,'ID-36'!C23,'ID-37'!C23,'ID-38'!D23,'ID-39'!D23,'ID-40'!D23,'ID-45'!D23,'ID-59'!D23,'ID-71'!C23))</f>
        <v>0.36179879694672296</v>
      </c>
      <c r="E16" s="1">
        <f>STDEV('ID-03'!B23,'ID-09'!C23,'ID-13'!D23,'ID-15'!D23,'ID-16'!C23,'ID-18'!D23,'ID-24'!D23,'ID-29'!E23,'ID-30'!E23,'ID-33'!D23,'ID-34'!E23,'ID-36'!D23,'ID-38'!E23,'ID-39'!E23,'ID-40'!E23,'ID-44'!D23,'ID-45'!E23,'ID-57'!D23,'ID-70'!C23,'ID-71'!D23)/SQRT(COUNT('ID-03'!B23,'ID-09'!C23,'ID-13'!D23,'ID-15'!D23,'ID-16'!C23,'ID-18'!D23,'ID-24'!D23,'ID-29'!E23,'ID-30'!E23,'ID-33'!D23,'ID-34'!E23,'ID-36'!D23,'ID-38'!E23,'ID-39'!E23,'ID-40'!E23,'ID-44'!D23,'ID-45'!E23,'ID-57'!D23,'ID-70'!C23,'ID-71'!D23))</f>
        <v>0.51591510298827137</v>
      </c>
      <c r="F16" s="1">
        <f>STDEV('ID-01'!B23,'ID-02'!B23,'ID-03'!C23,'ID-06'!B23,'ID-08'!C23,'ID-09'!D23,'ID-12'!B23,'ID-16'!D23,'ID-18'!E23,'ID-24'!E23,'ID-29'!F23,'ID-33'!E23,'ID-34'!F23,'ID-36'!E23,'ID-38'!F23,'ID-39'!F23,'ID-40'!F23,'ID-45'!F23,'ID-53'!C23,'ID-54'!B23,'ID-57'!E23,'ID-71'!E23)/SQRT(COUNT('ID-01'!B23,'ID-02'!B23,'ID-03'!C23,'ID-06'!B23,'ID-08'!C23,'ID-09'!D23,'ID-12'!B23,'ID-16'!D23,'ID-18'!E23,'ID-24'!E23,'ID-29'!F23,'ID-33'!E23,'ID-34'!F23,'ID-36'!E23,'ID-38'!F23,'ID-39'!F23,'ID-40'!F23,'ID-45'!F23,'ID-53'!C23,'ID-54'!B23,'ID-57'!E23,'ID-71'!E23))</f>
        <v>0.64013790015302974</v>
      </c>
      <c r="G16" s="1">
        <f>STDEV('ID-01'!C23,'ID-02'!C23,'ID-03'!D23,'ID-07'!B23,'ID-08'!D23,'ID-11'!D23,'ID-18'!F23,'ID-24'!F23,'ID-29'!G23,'ID-31'!B23,'ID-33'!F23,'ID-34'!G23,'ID-36'!F23,'ID-39'!G23,'ID-40'!G23,'ID-44'!E23,'ID-45'!G23,'ID-50'!B23,'ID-53'!D23,'ID-54'!C23,'ID-57'!F23,'ID-59'!E23,'ID-70'!D23,'ID-71'!F23)/SQRT(COUNT('ID-01'!C23,'ID-02'!C23,'ID-03'!D23,'ID-07'!B23,'ID-08'!D23,'ID-11'!D23,'ID-18'!F23,'ID-24'!F23,'ID-29'!G23,'ID-31'!B23,'ID-33'!F23,'ID-34'!G23,'ID-36'!F23,'ID-39'!G23,'ID-40'!G23,'ID-44'!E23,'ID-45'!G23,'ID-50'!B23,'ID-53'!D23,'ID-54'!C23,'ID-57'!F23,'ID-59'!E23,'ID-70'!D23,'ID-71'!F23))</f>
        <v>0.57566946637081418</v>
      </c>
      <c r="H16" s="1">
        <f>STDEV('ID-03'!E23,'ID-11'!E23,'ID-13'!E23,'ID-15'!E23,'ID-16'!E23,'ID-18'!G23,'ID-24'!G23,'ID-29'!H23,'ID-30'!F23,'ID-31'!C23,'ID-33'!G23,'ID-34'!H23,'ID-40'!H23,'ID-44'!F23,'ID-45'!H23,'ID-54'!D23,'ID-57'!G23,'ID-59'!F23,'ID-70'!E23,'ID-71'!G23)/SQRT(COUNT('ID-03'!E23,'ID-11'!E23,'ID-13'!E23,'ID-15'!E23,'ID-16'!E23,'ID-18'!G23,'ID-24'!G23,'ID-29'!H23,'ID-30'!F23,'ID-31'!C23,'ID-33'!G23,'ID-34'!H23,'ID-40'!H23,'ID-44'!F23,'ID-45'!H23,'ID-54'!D23,'ID-57'!G23,'ID-59'!F23,'ID-70'!E23,'ID-71'!G23))</f>
        <v>0.3927351576995306</v>
      </c>
      <c r="I16" s="1">
        <f>STDEV('ID-12'!C23,'ID-18'!H23,'ID-24'!H23,'ID-29'!I23,'ID-40'!I23,'ID-44'!G23,'ID-45'!I23,'ID-59'!G23)/SQRT(COUNT('ID-12'!C23,'ID-18'!H23,'ID-24'!H23,'ID-29'!I23,'ID-40'!I23,'ID-44'!G23,'ID-45'!I23,'ID-59'!G23))</f>
        <v>0.80421284435261908</v>
      </c>
      <c r="J16" s="1">
        <f>STDEV('ID-31'!D23,'ID-40'!J23,'ID-44'!H23,'ID-45'!J23,'ID-57'!H23)/SQRT(COUNT('ID-31'!D23,'ID-40'!J23,'ID-44'!H23,'ID-45'!J23,'ID-57'!H23))</f>
        <v>0.96093244883620943</v>
      </c>
      <c r="K16" s="1">
        <f>STDEV('ID-26'!E23,'ID-31'!E23,'ID-34'!I23,'ID-36'!G23,'ID-40'!K23,'ID-44'!I23,'ID-57'!I23)/SQRT(COUNT('ID-26'!E23,'ID-31'!E23,'ID-34'!I23,'ID-36'!G23,'ID-40'!K23,'ID-44'!I23,'ID-57'!I23))</f>
        <v>1.4974156971106272</v>
      </c>
      <c r="M16" s="1">
        <v>1.5</v>
      </c>
      <c r="N16" s="70">
        <f t="shared" si="0"/>
        <v>7.2323858174242516E-5</v>
      </c>
      <c r="O16" s="1">
        <f t="shared" si="1"/>
        <v>3.02652302738202E-5</v>
      </c>
      <c r="P16" s="1">
        <f t="shared" si="2"/>
        <v>6.0275679571324047E-5</v>
      </c>
      <c r="Q16" s="1">
        <f t="shared" si="3"/>
        <v>8.5951456157846011E-5</v>
      </c>
      <c r="R16" s="1">
        <f t="shared" si="4"/>
        <v>1.0664697416549477E-4</v>
      </c>
      <c r="S16" s="1">
        <f t="shared" si="5"/>
        <v>9.5906533097377643E-5</v>
      </c>
      <c r="T16" s="1">
        <f t="shared" si="6"/>
        <v>6.5429677272741809E-5</v>
      </c>
      <c r="U16" s="1">
        <f t="shared" si="7"/>
        <v>1.3398185986914635E-4</v>
      </c>
      <c r="V16" s="1">
        <f t="shared" si="8"/>
        <v>1.6009134597611251E-4</v>
      </c>
      <c r="W16" s="1">
        <f t="shared" si="9"/>
        <v>2.494694551386305E-4</v>
      </c>
    </row>
    <row r="17" spans="1:23" x14ac:dyDescent="0.25">
      <c r="A17" s="1">
        <v>1.625</v>
      </c>
      <c r="B17" s="1">
        <f>STDEV('ID-11'!B24,'ID-13'!B24,'ID-14'!B24,'ID-15'!B24,'ID-24'!B24,'ID-26'!B24,'ID-29'!B24,'ID-30'!B24,'ID-32'!B24,'ID-33'!B24,'ID-34'!B24,'ID-37'!B24,'ID-38'!B24,'ID-39'!B24,'ID-40'!B24,'ID-44'!B24,'ID-45'!B24,'ID-53'!B24,'ID-57'!B24,'ID-59'!B24,'ID-70'!B24,'ID-71'!B24)/SQRT(COUNT('ID-11'!B24,'ID-13'!B24,'ID-14'!B24,'ID-15'!B24,'ID-24'!B24,'ID-26'!B24,'ID-29'!B24,'ID-30'!B24,'ID-32'!B24,'ID-33'!B24,'ID-34'!B24,'ID-37'!B24,'ID-38'!B24,'ID-39'!B24,'ID-40'!B24,'ID-44'!B24,'ID-45'!B24,'ID-53'!B24,'ID-57'!B24,'ID-59'!B24,'ID-70'!B24,'ID-71'!B24))</f>
        <v>0.43188244311799723</v>
      </c>
      <c r="C17" s="1">
        <f>STDEV('ID-08'!B24,'ID-09'!B24,'ID-11'!C24,'ID-14'!C24,'ID-18'!B24,'ID-24'!C24,'ID-26'!C24,'ID-29'!C24,'ID-30'!C24,'ID-34'!C24,'ID-36'!B24,'ID-38'!C24,'ID-39'!C24,'ID-40'!C24,'ID-44'!C24,'ID-45'!C24,'ID-57'!C24,'ID-59'!C24)/SQRT(COUNT('ID-08'!B24,'ID-09'!B24,'ID-11'!C24,'ID-14'!C24,'ID-18'!B24,'ID-24'!C24,'ID-26'!C24,'ID-29'!C24,'ID-30'!C24,'ID-34'!C24,'ID-36'!B24,'ID-38'!C24,'ID-39'!C24,'ID-40'!C24,'ID-44'!C24,'ID-45'!C24,'ID-57'!C24,'ID-59'!C24))</f>
        <v>0.17587448388226132</v>
      </c>
      <c r="D17" s="1">
        <f>STDEV('ID-13'!C24,'ID-14'!D24,'ID-15'!C24,'ID-16'!B24,'ID-18'!C24,'ID-26'!D24,'ID-29'!D24,'ID-30'!D24,'ID-33'!C24,'ID-34'!D24,'ID-36'!C24,'ID-37'!C24,'ID-38'!D24,'ID-39'!D24,'ID-40'!D24,'ID-45'!D24,'ID-59'!D24,'ID-71'!C24)/SQRT(COUNT('ID-13'!C24,'ID-14'!D24,'ID-15'!C24,'ID-16'!B24,'ID-18'!C24,'ID-26'!D24,'ID-29'!D24,'ID-30'!D24,'ID-33'!C24,'ID-34'!D24,'ID-36'!C24,'ID-37'!C24,'ID-38'!D24,'ID-39'!D24,'ID-40'!D24,'ID-45'!D24,'ID-59'!D24,'ID-71'!C24))</f>
        <v>0.36282067084475794</v>
      </c>
      <c r="E17" s="1">
        <f>STDEV('ID-03'!B24,'ID-09'!C24,'ID-13'!D24,'ID-15'!D24,'ID-16'!C24,'ID-18'!D24,'ID-24'!D24,'ID-29'!E24,'ID-30'!E24,'ID-33'!D24,'ID-34'!E24,'ID-36'!D24,'ID-38'!E24,'ID-39'!E24,'ID-40'!E24,'ID-44'!D24,'ID-45'!E24,'ID-57'!D24,'ID-70'!C24,'ID-71'!D24)/SQRT(COUNT('ID-03'!B24,'ID-09'!C24,'ID-13'!D24,'ID-15'!D24,'ID-16'!C24,'ID-18'!D24,'ID-24'!D24,'ID-29'!E24,'ID-30'!E24,'ID-33'!D24,'ID-34'!E24,'ID-36'!D24,'ID-38'!E24,'ID-39'!E24,'ID-40'!E24,'ID-44'!D24,'ID-45'!E24,'ID-57'!D24,'ID-70'!C24,'ID-71'!D24))</f>
        <v>0.50927935852843376</v>
      </c>
      <c r="F17" s="1">
        <f>STDEV('ID-01'!B24,'ID-02'!B24,'ID-03'!C24,'ID-06'!B24,'ID-08'!C24,'ID-09'!D24,'ID-12'!B24,'ID-16'!D24,'ID-18'!E24,'ID-24'!E24,'ID-29'!F24,'ID-33'!E24,'ID-34'!F24,'ID-36'!E24,'ID-38'!F24,'ID-39'!F24,'ID-40'!F24,'ID-45'!F24,'ID-53'!C24,'ID-54'!B24,'ID-57'!E24,'ID-71'!E24)/SQRT(COUNT('ID-01'!B24,'ID-02'!B24,'ID-03'!C24,'ID-06'!B24,'ID-08'!C24,'ID-09'!D24,'ID-12'!B24,'ID-16'!D24,'ID-18'!E24,'ID-24'!E24,'ID-29'!F24,'ID-33'!E24,'ID-34'!F24,'ID-36'!E24,'ID-38'!F24,'ID-39'!F24,'ID-40'!F24,'ID-45'!F24,'ID-53'!C24,'ID-54'!B24,'ID-57'!E24,'ID-71'!E24))</f>
        <v>0.63612003233206171</v>
      </c>
      <c r="G17" s="1">
        <f>STDEV('ID-01'!C24,'ID-02'!C24,'ID-03'!D24,'ID-07'!B24,'ID-08'!D24,'ID-11'!D24,'ID-18'!F24,'ID-24'!F24,'ID-29'!G24,'ID-31'!B24,'ID-33'!F24,'ID-34'!G24,'ID-36'!F24,'ID-39'!G24,'ID-40'!G24,'ID-44'!E24,'ID-45'!G24,'ID-50'!B24,'ID-53'!D24,'ID-54'!C24,'ID-57'!F24,'ID-59'!E24,'ID-70'!D24,'ID-71'!F24)/SQRT(COUNT('ID-01'!C24,'ID-02'!C24,'ID-03'!D24,'ID-07'!B24,'ID-08'!D24,'ID-11'!D24,'ID-18'!F24,'ID-24'!F24,'ID-29'!G24,'ID-31'!B24,'ID-33'!F24,'ID-34'!G24,'ID-36'!F24,'ID-39'!G24,'ID-40'!G24,'ID-44'!E24,'ID-45'!G24,'ID-50'!B24,'ID-53'!D24,'ID-54'!C24,'ID-57'!F24,'ID-59'!E24,'ID-70'!D24,'ID-71'!F24))</f>
        <v>0.57802414845561456</v>
      </c>
      <c r="H17" s="1">
        <f>STDEV('ID-03'!E24,'ID-11'!E24,'ID-13'!E24,'ID-15'!E24,'ID-16'!E24,'ID-18'!G24,'ID-24'!G24,'ID-29'!H24,'ID-30'!F24,'ID-31'!C24,'ID-33'!G24,'ID-34'!H24,'ID-40'!H24,'ID-44'!F24,'ID-45'!H24,'ID-54'!D24,'ID-57'!G24,'ID-59'!F24,'ID-70'!E24,'ID-71'!G24)/SQRT(COUNT('ID-03'!E24,'ID-11'!E24,'ID-13'!E24,'ID-15'!E24,'ID-16'!E24,'ID-18'!G24,'ID-24'!G24,'ID-29'!H24,'ID-30'!F24,'ID-31'!C24,'ID-33'!G24,'ID-34'!H24,'ID-40'!H24,'ID-44'!F24,'ID-45'!H24,'ID-54'!D24,'ID-57'!G24,'ID-59'!F24,'ID-70'!E24,'ID-71'!G24))</f>
        <v>0.39196081869780824</v>
      </c>
      <c r="I17" s="1">
        <f>STDEV('ID-12'!C24,'ID-18'!H24,'ID-24'!H24,'ID-29'!I24,'ID-40'!I24,'ID-44'!G24,'ID-45'!I24,'ID-59'!G24)/SQRT(COUNT('ID-12'!C24,'ID-18'!H24,'ID-24'!H24,'ID-29'!I24,'ID-40'!I24,'ID-44'!G24,'ID-45'!I24,'ID-59'!G24))</f>
        <v>0.82538199122209155</v>
      </c>
      <c r="J17" s="1">
        <f>STDEV('ID-31'!D24,'ID-40'!J24,'ID-44'!H24,'ID-45'!J24,'ID-57'!H24)/SQRT(COUNT('ID-31'!D24,'ID-40'!J24,'ID-44'!H24,'ID-45'!J24,'ID-57'!H24))</f>
        <v>0.92008208017898252</v>
      </c>
      <c r="K17" s="1">
        <f>STDEV('ID-26'!E24,'ID-31'!E24,'ID-34'!I24,'ID-36'!G24,'ID-40'!K24,'ID-44'!I24,'ID-57'!I24)/SQRT(COUNT('ID-26'!E24,'ID-31'!E24,'ID-34'!I24,'ID-36'!G24,'ID-40'!K24,'ID-44'!I24,'ID-57'!I24))</f>
        <v>1.5094731072898138</v>
      </c>
      <c r="M17" s="1">
        <v>1.625</v>
      </c>
      <c r="N17" s="70">
        <f t="shared" si="0"/>
        <v>7.1951615023458339E-5</v>
      </c>
      <c r="O17" s="1">
        <f t="shared" si="1"/>
        <v>2.9300689014784739E-5</v>
      </c>
      <c r="P17" s="1">
        <f t="shared" si="2"/>
        <v>6.0445923762736675E-5</v>
      </c>
      <c r="Q17" s="1">
        <f t="shared" si="3"/>
        <v>8.4845941130837072E-5</v>
      </c>
      <c r="R17" s="1">
        <f t="shared" si="4"/>
        <v>1.0597759738652149E-4</v>
      </c>
      <c r="S17" s="1">
        <f t="shared" si="5"/>
        <v>9.6298823132705394E-5</v>
      </c>
      <c r="T17" s="1">
        <f t="shared" si="6"/>
        <v>6.5300672395054852E-5</v>
      </c>
      <c r="U17" s="1">
        <f t="shared" si="7"/>
        <v>1.3750863973760046E-4</v>
      </c>
      <c r="V17" s="1">
        <f t="shared" si="8"/>
        <v>1.532856745578185E-4</v>
      </c>
      <c r="W17" s="1">
        <f t="shared" si="9"/>
        <v>2.51478219674483E-4</v>
      </c>
    </row>
    <row r="18" spans="1:23" x14ac:dyDescent="0.25">
      <c r="A18" s="1">
        <v>1.75</v>
      </c>
      <c r="B18" s="1">
        <f>STDEV('ID-11'!B25,'ID-13'!B25,'ID-14'!B25,'ID-15'!B25,'ID-24'!B25,'ID-26'!B25,'ID-29'!B25,'ID-30'!B25,'ID-32'!B25,'ID-33'!B25,'ID-34'!B25,'ID-37'!B25,'ID-38'!B25,'ID-39'!B25,'ID-40'!B25,'ID-44'!B25,'ID-45'!B25,'ID-53'!B25,'ID-57'!B25,'ID-59'!B25,'ID-70'!B25,'ID-71'!B25)/SQRT(COUNT('ID-11'!B25,'ID-13'!B25,'ID-14'!B25,'ID-15'!B25,'ID-24'!B25,'ID-26'!B25,'ID-29'!B25,'ID-30'!B25,'ID-32'!B25,'ID-33'!B25,'ID-34'!B25,'ID-37'!B25,'ID-38'!B25,'ID-39'!B25,'ID-40'!B25,'ID-44'!B25,'ID-45'!B25,'ID-53'!B25,'ID-57'!B25,'ID-59'!B25,'ID-70'!B25,'ID-71'!B25))</f>
        <v>0.42994495158617513</v>
      </c>
      <c r="C18" s="1">
        <f>STDEV('ID-08'!B25,'ID-09'!B25,'ID-11'!C25,'ID-14'!C25,'ID-18'!B25,'ID-24'!C25,'ID-26'!C25,'ID-29'!C25,'ID-30'!C25,'ID-34'!C25,'ID-36'!B25,'ID-38'!C25,'ID-39'!C25,'ID-40'!C25,'ID-44'!C25,'ID-45'!C25,'ID-57'!C25,'ID-59'!C25)/SQRT(COUNT('ID-08'!B25,'ID-09'!B25,'ID-11'!C25,'ID-14'!C25,'ID-18'!B25,'ID-24'!C25,'ID-26'!C25,'ID-29'!C25,'ID-30'!C25,'ID-34'!C25,'ID-36'!B25,'ID-38'!C25,'ID-39'!C25,'ID-40'!C25,'ID-44'!C25,'ID-45'!C25,'ID-57'!C25,'ID-59'!C25))</f>
        <v>0.17442427964567672</v>
      </c>
      <c r="D18" s="1">
        <f>STDEV('ID-13'!C25,'ID-14'!D25,'ID-15'!C25,'ID-16'!B25,'ID-18'!C25,'ID-26'!D25,'ID-29'!D25,'ID-30'!D25,'ID-33'!C25,'ID-34'!D25,'ID-36'!C25,'ID-37'!C25,'ID-38'!D25,'ID-39'!D25,'ID-40'!D25,'ID-45'!D25,'ID-59'!D25,'ID-71'!C25)/SQRT(COUNT('ID-13'!C25,'ID-14'!D25,'ID-15'!C25,'ID-16'!B25,'ID-18'!C25,'ID-26'!D25,'ID-29'!D25,'ID-30'!D25,'ID-33'!C25,'ID-34'!D25,'ID-36'!C25,'ID-37'!C25,'ID-38'!D25,'ID-39'!D25,'ID-40'!D25,'ID-45'!D25,'ID-59'!D25,'ID-71'!C25))</f>
        <v>0.36429699657334591</v>
      </c>
      <c r="E18" s="1">
        <f>STDEV('ID-03'!B25,'ID-09'!C25,'ID-13'!D25,'ID-15'!D25,'ID-16'!C25,'ID-18'!D25,'ID-24'!D25,'ID-29'!E25,'ID-30'!E25,'ID-33'!D25,'ID-34'!E25,'ID-36'!D25,'ID-38'!E25,'ID-39'!E25,'ID-40'!E25,'ID-44'!D25,'ID-45'!E25,'ID-57'!D25,'ID-70'!C25,'ID-71'!D25)/SQRT(COUNT('ID-03'!B25,'ID-09'!C25,'ID-13'!D25,'ID-15'!D25,'ID-16'!C25,'ID-18'!D25,'ID-24'!D25,'ID-29'!E25,'ID-30'!E25,'ID-33'!D25,'ID-34'!E25,'ID-36'!D25,'ID-38'!E25,'ID-39'!E25,'ID-40'!E25,'ID-44'!D25,'ID-45'!E25,'ID-57'!D25,'ID-70'!C25,'ID-71'!D25))</f>
        <v>0.49451044181644405</v>
      </c>
      <c r="F18" s="1">
        <f>STDEV('ID-01'!B25,'ID-02'!B25,'ID-03'!C25,'ID-06'!B25,'ID-08'!C25,'ID-09'!D25,'ID-12'!B25,'ID-16'!D25,'ID-18'!E25,'ID-24'!E25,'ID-29'!F25,'ID-33'!E25,'ID-34'!F25,'ID-36'!E25,'ID-38'!F25,'ID-39'!F25,'ID-40'!F25,'ID-45'!F25,'ID-53'!C25,'ID-54'!B25,'ID-57'!E25,'ID-71'!E25)/SQRT(COUNT('ID-01'!B25,'ID-02'!B25,'ID-03'!C25,'ID-06'!B25,'ID-08'!C25,'ID-09'!D25,'ID-12'!B25,'ID-16'!D25,'ID-18'!E25,'ID-24'!E25,'ID-29'!F25,'ID-33'!E25,'ID-34'!F25,'ID-36'!E25,'ID-38'!F25,'ID-39'!F25,'ID-40'!F25,'ID-45'!F25,'ID-53'!C25,'ID-54'!B25,'ID-57'!E25,'ID-71'!E25))</f>
        <v>0.63204324882506235</v>
      </c>
      <c r="G18" s="1">
        <f>STDEV('ID-01'!C25,'ID-02'!C25,'ID-03'!D25,'ID-07'!B25,'ID-08'!D25,'ID-11'!D25,'ID-18'!F25,'ID-24'!F25,'ID-29'!G25,'ID-31'!B25,'ID-33'!F25,'ID-34'!G25,'ID-36'!F25,'ID-39'!G25,'ID-40'!G25,'ID-44'!E25,'ID-45'!G25,'ID-50'!B25,'ID-53'!D25,'ID-54'!C25,'ID-57'!F25,'ID-59'!E25,'ID-70'!D25,'ID-71'!F25)/SQRT(COUNT('ID-01'!C25,'ID-02'!C25,'ID-03'!D25,'ID-07'!B25,'ID-08'!D25,'ID-11'!D25,'ID-18'!F25,'ID-24'!F25,'ID-29'!G25,'ID-31'!B25,'ID-33'!F25,'ID-34'!G25,'ID-36'!F25,'ID-39'!G25,'ID-40'!G25,'ID-44'!E25,'ID-45'!G25,'ID-50'!B25,'ID-53'!D25,'ID-54'!C25,'ID-57'!F25,'ID-59'!E25,'ID-70'!D25,'ID-71'!F25))</f>
        <v>0.57480060226610263</v>
      </c>
      <c r="H18" s="1">
        <f>STDEV('ID-03'!E25,'ID-11'!E25,'ID-13'!E25,'ID-15'!E25,'ID-16'!E25,'ID-18'!G25,'ID-24'!G25,'ID-29'!H25,'ID-30'!F25,'ID-31'!C25,'ID-33'!G25,'ID-34'!H25,'ID-40'!H25,'ID-44'!F25,'ID-45'!H25,'ID-54'!D25,'ID-57'!G25,'ID-59'!F25,'ID-70'!E25,'ID-71'!G25)/SQRT(COUNT('ID-03'!E25,'ID-11'!E25,'ID-13'!E25,'ID-15'!E25,'ID-16'!E25,'ID-18'!G25,'ID-24'!G25,'ID-29'!H25,'ID-30'!F25,'ID-31'!C25,'ID-33'!G25,'ID-34'!H25,'ID-40'!H25,'ID-44'!F25,'ID-45'!H25,'ID-54'!D25,'ID-57'!G25,'ID-59'!F25,'ID-70'!E25,'ID-71'!G25))</f>
        <v>0.38755086538343869</v>
      </c>
      <c r="I18" s="1">
        <f>STDEV('ID-12'!C25,'ID-18'!H25,'ID-24'!H25,'ID-29'!I25,'ID-40'!I25,'ID-44'!G25,'ID-45'!I25,'ID-59'!G25)/SQRT(COUNT('ID-12'!C25,'ID-18'!H25,'ID-24'!H25,'ID-29'!I25,'ID-40'!I25,'ID-44'!G25,'ID-45'!I25,'ID-59'!G25))</f>
        <v>0.82853960288039197</v>
      </c>
      <c r="J18" s="1">
        <f>STDEV('ID-31'!D25,'ID-40'!J25,'ID-44'!H25,'ID-45'!J25,'ID-57'!H25)/SQRT(COUNT('ID-31'!D25,'ID-40'!J25,'ID-44'!H25,'ID-45'!J25,'ID-57'!H25))</f>
        <v>0.91624927865674577</v>
      </c>
      <c r="K18" s="1">
        <f>STDEV('ID-26'!E25,'ID-31'!E25,'ID-34'!I25,'ID-36'!G25,'ID-40'!K25,'ID-44'!I25,'ID-57'!I25)/SQRT(COUNT('ID-26'!E25,'ID-31'!E25,'ID-34'!I25,'ID-36'!G25,'ID-40'!K25,'ID-44'!I25,'ID-57'!I25))</f>
        <v>1.47147466319774</v>
      </c>
      <c r="M18" s="1">
        <v>1.75</v>
      </c>
      <c r="N18" s="70">
        <f t="shared" si="0"/>
        <v>7.1628828934256779E-5</v>
      </c>
      <c r="O18" s="1">
        <f t="shared" si="1"/>
        <v>2.9059084988969744E-5</v>
      </c>
      <c r="P18" s="1">
        <f t="shared" si="2"/>
        <v>6.0691879629119434E-5</v>
      </c>
      <c r="Q18" s="1">
        <f t="shared" si="3"/>
        <v>8.2385439606619585E-5</v>
      </c>
      <c r="R18" s="1">
        <f t="shared" si="4"/>
        <v>1.052984052542554E-4</v>
      </c>
      <c r="S18" s="1">
        <f t="shared" si="5"/>
        <v>9.5761780337532703E-5</v>
      </c>
      <c r="T18" s="1">
        <f t="shared" si="6"/>
        <v>6.4565974172880889E-5</v>
      </c>
      <c r="U18" s="1">
        <f t="shared" si="7"/>
        <v>1.380346978398733E-4</v>
      </c>
      <c r="V18" s="1">
        <f t="shared" si="8"/>
        <v>1.5264712982421386E-4</v>
      </c>
      <c r="W18" s="1">
        <f t="shared" si="9"/>
        <v>2.4514767888874348E-4</v>
      </c>
    </row>
    <row r="19" spans="1:23" x14ac:dyDescent="0.25">
      <c r="A19" s="1">
        <v>1.875</v>
      </c>
      <c r="B19" s="1">
        <f>STDEV('ID-11'!B26,'ID-13'!B26,'ID-14'!B26,'ID-15'!B26,'ID-24'!B26,'ID-26'!B26,'ID-29'!B26,'ID-30'!B26,'ID-32'!B26,'ID-33'!B26,'ID-34'!B26,'ID-37'!B26,'ID-38'!B26,'ID-39'!B26,'ID-40'!B26,'ID-44'!B26,'ID-45'!B26,'ID-53'!B26,'ID-57'!B26,'ID-59'!B26,'ID-70'!B26,'ID-71'!B26)/SQRT(COUNT('ID-11'!B26,'ID-13'!B26,'ID-14'!B26,'ID-15'!B26,'ID-24'!B26,'ID-26'!B26,'ID-29'!B26,'ID-30'!B26,'ID-32'!B26,'ID-33'!B26,'ID-34'!B26,'ID-37'!B26,'ID-38'!B26,'ID-39'!B26,'ID-40'!B26,'ID-44'!B26,'ID-45'!B26,'ID-53'!B26,'ID-57'!B26,'ID-59'!B26,'ID-70'!B26,'ID-71'!B26))</f>
        <v>0.42934746441186755</v>
      </c>
      <c r="C19" s="1">
        <f>STDEV('ID-08'!B26,'ID-09'!B26,'ID-11'!C26,'ID-14'!C26,'ID-18'!B26,'ID-24'!C26,'ID-26'!C26,'ID-29'!C26,'ID-30'!C26,'ID-34'!C26,'ID-36'!B26,'ID-38'!C26,'ID-39'!C26,'ID-40'!C26,'ID-44'!C26,'ID-45'!C26,'ID-57'!C26,'ID-59'!C26)/SQRT(COUNT('ID-08'!B26,'ID-09'!B26,'ID-11'!C26,'ID-14'!C26,'ID-18'!B26,'ID-24'!C26,'ID-26'!C26,'ID-29'!C26,'ID-30'!C26,'ID-34'!C26,'ID-36'!B26,'ID-38'!C26,'ID-39'!C26,'ID-40'!C26,'ID-44'!C26,'ID-45'!C26,'ID-57'!C26,'ID-59'!C26))</f>
        <v>0.16525881805675344</v>
      </c>
      <c r="D19" s="1">
        <f>STDEV('ID-13'!C26,'ID-14'!D26,'ID-15'!C26,'ID-16'!B26,'ID-18'!C26,'ID-26'!D26,'ID-29'!D26,'ID-30'!D26,'ID-33'!C26,'ID-34'!D26,'ID-36'!C26,'ID-37'!C26,'ID-38'!D26,'ID-39'!D26,'ID-40'!D26,'ID-45'!D26,'ID-59'!D26,'ID-71'!C26)/SQRT(COUNT('ID-13'!C26,'ID-14'!D26,'ID-15'!C26,'ID-16'!B26,'ID-18'!C26,'ID-26'!D26,'ID-29'!D26,'ID-30'!D26,'ID-33'!C26,'ID-34'!D26,'ID-36'!C26,'ID-37'!C26,'ID-38'!D26,'ID-39'!D26,'ID-40'!D26,'ID-45'!D26,'ID-59'!D26,'ID-71'!C26))</f>
        <v>0.36690181921889836</v>
      </c>
      <c r="E19" s="1">
        <f>STDEV('ID-03'!B26,'ID-09'!C26,'ID-13'!D26,'ID-15'!D26,'ID-16'!C26,'ID-18'!D26,'ID-24'!D26,'ID-29'!E26,'ID-30'!E26,'ID-33'!D26,'ID-34'!E26,'ID-36'!D26,'ID-38'!E26,'ID-39'!E26,'ID-40'!E26,'ID-44'!D26,'ID-45'!E26,'ID-57'!D26,'ID-70'!C26,'ID-71'!D26)/SQRT(COUNT('ID-03'!B26,'ID-09'!C26,'ID-13'!D26,'ID-15'!D26,'ID-16'!C26,'ID-18'!D26,'ID-24'!D26,'ID-29'!E26,'ID-30'!E26,'ID-33'!D26,'ID-34'!E26,'ID-36'!D26,'ID-38'!E26,'ID-39'!E26,'ID-40'!E26,'ID-44'!D26,'ID-45'!E26,'ID-57'!D26,'ID-70'!C26,'ID-71'!D26))</f>
        <v>0.48876743579569104</v>
      </c>
      <c r="F19" s="1">
        <f>STDEV('ID-01'!B26,'ID-02'!B26,'ID-03'!C26,'ID-06'!B26,'ID-08'!C26,'ID-09'!D26,'ID-12'!B26,'ID-16'!D26,'ID-18'!E26,'ID-24'!E26,'ID-29'!F26,'ID-33'!E26,'ID-34'!F26,'ID-36'!E26,'ID-38'!F26,'ID-39'!F26,'ID-40'!F26,'ID-45'!F26,'ID-53'!C26,'ID-54'!B26,'ID-57'!E26,'ID-71'!E26)/SQRT(COUNT('ID-01'!B26,'ID-02'!B26,'ID-03'!C26,'ID-06'!B26,'ID-08'!C26,'ID-09'!D26,'ID-12'!B26,'ID-16'!D26,'ID-18'!E26,'ID-24'!E26,'ID-29'!F26,'ID-33'!E26,'ID-34'!F26,'ID-36'!E26,'ID-38'!F26,'ID-39'!F26,'ID-40'!F26,'ID-45'!F26,'ID-53'!C26,'ID-54'!B26,'ID-57'!E26,'ID-71'!E26))</f>
        <v>0.63230959841133871</v>
      </c>
      <c r="G19" s="1">
        <f>STDEV('ID-01'!C26,'ID-02'!C26,'ID-03'!D26,'ID-07'!B26,'ID-08'!D26,'ID-11'!D26,'ID-18'!F26,'ID-24'!F26,'ID-29'!G26,'ID-31'!B26,'ID-33'!F26,'ID-34'!G26,'ID-36'!F26,'ID-39'!G26,'ID-40'!G26,'ID-44'!E26,'ID-45'!G26,'ID-50'!B26,'ID-53'!D26,'ID-54'!C26,'ID-57'!F26,'ID-59'!E26,'ID-70'!D26,'ID-71'!F26)/SQRT(COUNT('ID-01'!C26,'ID-02'!C26,'ID-03'!D26,'ID-07'!B26,'ID-08'!D26,'ID-11'!D26,'ID-18'!F26,'ID-24'!F26,'ID-29'!G26,'ID-31'!B26,'ID-33'!F26,'ID-34'!G26,'ID-36'!F26,'ID-39'!G26,'ID-40'!G26,'ID-44'!E26,'ID-45'!G26,'ID-50'!B26,'ID-53'!D26,'ID-54'!C26,'ID-57'!F26,'ID-59'!E26,'ID-70'!D26,'ID-71'!F26))</f>
        <v>0.5743416441350383</v>
      </c>
      <c r="H19" s="1">
        <f>STDEV('ID-03'!E26,'ID-11'!E26,'ID-13'!E26,'ID-15'!E26,'ID-16'!E26,'ID-18'!G26,'ID-24'!G26,'ID-29'!H26,'ID-30'!F26,'ID-31'!C26,'ID-33'!G26,'ID-34'!H26,'ID-40'!H26,'ID-44'!F26,'ID-45'!H26,'ID-54'!D26,'ID-57'!G26,'ID-59'!F26,'ID-70'!E26,'ID-71'!G26)/SQRT(COUNT('ID-03'!E26,'ID-11'!E26,'ID-13'!E26,'ID-15'!E26,'ID-16'!E26,'ID-18'!G26,'ID-24'!G26,'ID-29'!H26,'ID-30'!F26,'ID-31'!C26,'ID-33'!G26,'ID-34'!H26,'ID-40'!H26,'ID-44'!F26,'ID-45'!H26,'ID-54'!D26,'ID-57'!G26,'ID-59'!F26,'ID-70'!E26,'ID-71'!G26))</f>
        <v>0.38953730637089473</v>
      </c>
      <c r="I19" s="1">
        <f>STDEV('ID-12'!C26,'ID-18'!H26,'ID-24'!H26,'ID-29'!I26,'ID-40'!I26,'ID-44'!G26,'ID-45'!I26,'ID-59'!G26)/SQRT(COUNT('ID-12'!C26,'ID-18'!H26,'ID-24'!H26,'ID-29'!I26,'ID-40'!I26,'ID-44'!G26,'ID-45'!I26,'ID-59'!G26))</f>
        <v>0.82989026615901496</v>
      </c>
      <c r="J19" s="1">
        <f>STDEV('ID-31'!D26,'ID-40'!J26,'ID-44'!H26,'ID-45'!J26,'ID-57'!H26)/SQRT(COUNT('ID-31'!D26,'ID-40'!J26,'ID-44'!H26,'ID-45'!J26,'ID-57'!H26))</f>
        <v>0.90217703626280454</v>
      </c>
      <c r="K19" s="1">
        <f>STDEV('ID-26'!E26,'ID-31'!E26,'ID-34'!I26,'ID-36'!G26,'ID-40'!K26,'ID-44'!I26,'ID-57'!I26)/SQRT(COUNT('ID-26'!E26,'ID-31'!E26,'ID-34'!I26,'ID-36'!G26,'ID-40'!K26,'ID-44'!I26,'ID-57'!I26))</f>
        <v>1.4575774886284432</v>
      </c>
      <c r="M19" s="1">
        <v>1.875</v>
      </c>
      <c r="N19" s="70">
        <f t="shared" si="0"/>
        <v>7.1529287571017142E-5</v>
      </c>
      <c r="O19" s="1">
        <f t="shared" si="1"/>
        <v>2.7532119088255123E-5</v>
      </c>
      <c r="P19" s="1">
        <f t="shared" si="2"/>
        <v>6.1125843081868473E-5</v>
      </c>
      <c r="Q19" s="1">
        <f t="shared" si="3"/>
        <v>8.1428654803562128E-5</v>
      </c>
      <c r="R19" s="1">
        <f t="shared" si="4"/>
        <v>1.0534277909532903E-4</v>
      </c>
      <c r="S19" s="1">
        <f t="shared" si="5"/>
        <v>9.5685317912897386E-5</v>
      </c>
      <c r="T19" s="1">
        <f t="shared" si="6"/>
        <v>6.4896915241391068E-5</v>
      </c>
      <c r="U19" s="1">
        <f t="shared" si="7"/>
        <v>1.382597183420919E-4</v>
      </c>
      <c r="V19" s="1">
        <f t="shared" si="8"/>
        <v>1.5030269424138324E-4</v>
      </c>
      <c r="W19" s="1">
        <f t="shared" si="9"/>
        <v>2.4283240960549864E-4</v>
      </c>
    </row>
    <row r="20" spans="1:23" x14ac:dyDescent="0.25">
      <c r="A20" s="1">
        <v>2</v>
      </c>
      <c r="B20" s="1">
        <f>STDEV('ID-11'!B27,'ID-13'!B27,'ID-14'!B27,'ID-15'!B27,'ID-24'!B27,'ID-26'!B27,'ID-29'!B27,'ID-30'!B27,'ID-32'!B27,'ID-33'!B27,'ID-34'!B27,'ID-37'!B27,'ID-38'!B27,'ID-39'!B27,'ID-40'!B27,'ID-44'!B27,'ID-45'!B27,'ID-53'!B27,'ID-57'!B27,'ID-59'!B27,'ID-70'!B27,'ID-71'!B27)/SQRT(COUNT('ID-11'!B27,'ID-13'!B27,'ID-14'!B27,'ID-15'!B27,'ID-24'!B27,'ID-26'!B27,'ID-29'!B27,'ID-30'!B27,'ID-32'!B27,'ID-33'!B27,'ID-34'!B27,'ID-37'!B27,'ID-38'!B27,'ID-39'!B27,'ID-40'!B27,'ID-44'!B27,'ID-45'!B27,'ID-53'!B27,'ID-57'!B27,'ID-59'!B27,'ID-70'!B27,'ID-71'!B27))</f>
        <v>0.42741930329071542</v>
      </c>
      <c r="C20" s="1">
        <f>STDEV('ID-08'!B27,'ID-09'!B27,'ID-11'!C27,'ID-14'!C27,'ID-18'!B27,'ID-24'!C27,'ID-26'!C27,'ID-29'!C27,'ID-30'!C27,'ID-34'!C27,'ID-36'!B27,'ID-38'!C27,'ID-39'!C27,'ID-40'!C27,'ID-44'!C27,'ID-45'!C27,'ID-57'!C27,'ID-59'!C27)/SQRT(COUNT('ID-08'!B27,'ID-09'!B27,'ID-11'!C27,'ID-14'!C27,'ID-18'!B27,'ID-24'!C27,'ID-26'!C27,'ID-29'!C27,'ID-30'!C27,'ID-34'!C27,'ID-36'!B27,'ID-38'!C27,'ID-39'!C27,'ID-40'!C27,'ID-44'!C27,'ID-45'!C27,'ID-57'!C27,'ID-59'!C27))</f>
        <v>0.16066688366076579</v>
      </c>
      <c r="D20" s="1">
        <f>STDEV('ID-13'!C27,'ID-14'!D27,'ID-15'!C27,'ID-16'!B27,'ID-18'!C27,'ID-26'!D27,'ID-29'!D27,'ID-30'!D27,'ID-33'!C27,'ID-34'!D27,'ID-36'!C27,'ID-37'!C27,'ID-38'!D27,'ID-39'!D27,'ID-40'!D27,'ID-45'!D27,'ID-59'!D27,'ID-71'!C27)/SQRT(COUNT('ID-13'!C27,'ID-14'!D27,'ID-15'!C27,'ID-16'!B27,'ID-18'!C27,'ID-26'!D27,'ID-29'!D27,'ID-30'!D27,'ID-33'!C27,'ID-34'!D27,'ID-36'!C27,'ID-37'!C27,'ID-38'!D27,'ID-39'!D27,'ID-40'!D27,'ID-45'!D27,'ID-59'!D27,'ID-71'!C27))</f>
        <v>0.36692928335810349</v>
      </c>
      <c r="E20" s="1">
        <f>STDEV('ID-03'!B27,'ID-09'!C27,'ID-13'!D27,'ID-15'!D27,'ID-16'!C27,'ID-18'!D27,'ID-24'!D27,'ID-29'!E27,'ID-30'!E27,'ID-33'!D27,'ID-34'!E27,'ID-36'!D27,'ID-38'!E27,'ID-39'!E27,'ID-40'!E27,'ID-44'!D27,'ID-45'!E27,'ID-57'!D27,'ID-70'!C27,'ID-71'!D27)/SQRT(COUNT('ID-03'!B27,'ID-09'!C27,'ID-13'!D27,'ID-15'!D27,'ID-16'!C27,'ID-18'!D27,'ID-24'!D27,'ID-29'!E27,'ID-30'!E27,'ID-33'!D27,'ID-34'!E27,'ID-36'!D27,'ID-38'!E27,'ID-39'!E27,'ID-40'!E27,'ID-44'!D27,'ID-45'!E27,'ID-57'!D27,'ID-70'!C27,'ID-71'!D27))</f>
        <v>0.48150922843132427</v>
      </c>
      <c r="F20" s="1">
        <f>STDEV('ID-01'!B27,'ID-02'!B27,'ID-03'!C27,'ID-06'!B27,'ID-08'!C27,'ID-09'!D27,'ID-12'!B27,'ID-16'!D27,'ID-18'!E27,'ID-24'!E27,'ID-29'!F27,'ID-33'!E27,'ID-34'!F27,'ID-36'!E27,'ID-38'!F27,'ID-39'!F27,'ID-40'!F27,'ID-45'!F27,'ID-53'!C27,'ID-54'!B27,'ID-57'!E27,'ID-71'!E27)/SQRT(COUNT('ID-01'!B27,'ID-02'!B27,'ID-03'!C27,'ID-06'!B27,'ID-08'!C27,'ID-09'!D27,'ID-12'!B27,'ID-16'!D27,'ID-18'!E27,'ID-24'!E27,'ID-29'!F27,'ID-33'!E27,'ID-34'!F27,'ID-36'!E27,'ID-38'!F27,'ID-39'!F27,'ID-40'!F27,'ID-45'!F27,'ID-53'!C27,'ID-54'!B27,'ID-57'!E27,'ID-71'!E27))</f>
        <v>0.6313290364602222</v>
      </c>
      <c r="G20" s="1">
        <f>STDEV('ID-01'!C27,'ID-02'!C27,'ID-03'!D27,'ID-07'!B27,'ID-08'!D27,'ID-11'!D27,'ID-18'!F27,'ID-24'!F27,'ID-29'!G27,'ID-31'!B27,'ID-33'!F27,'ID-34'!G27,'ID-36'!F27,'ID-39'!G27,'ID-40'!G27,'ID-44'!E27,'ID-45'!G27,'ID-50'!B27,'ID-53'!D27,'ID-54'!C27,'ID-57'!F27,'ID-59'!E27,'ID-70'!D27,'ID-71'!F27)/SQRT(COUNT('ID-01'!C27,'ID-02'!C27,'ID-03'!D27,'ID-07'!B27,'ID-08'!D27,'ID-11'!D27,'ID-18'!F27,'ID-24'!F27,'ID-29'!G27,'ID-31'!B27,'ID-33'!F27,'ID-34'!G27,'ID-36'!F27,'ID-39'!G27,'ID-40'!G27,'ID-44'!E27,'ID-45'!G27,'ID-50'!B27,'ID-53'!D27,'ID-54'!C27,'ID-57'!F27,'ID-59'!E27,'ID-70'!D27,'ID-71'!F27))</f>
        <v>0.57545097986003046</v>
      </c>
      <c r="H20" s="1">
        <f>STDEV('ID-03'!E27,'ID-11'!E27,'ID-13'!E27,'ID-15'!E27,'ID-16'!E27,'ID-18'!G27,'ID-24'!G27,'ID-29'!H27,'ID-30'!F27,'ID-31'!C27,'ID-33'!G27,'ID-34'!H27,'ID-40'!H27,'ID-44'!F27,'ID-45'!H27,'ID-54'!D27,'ID-57'!G27,'ID-59'!F27,'ID-70'!E27,'ID-71'!G27)/SQRT(COUNT('ID-03'!E27,'ID-11'!E27,'ID-13'!E27,'ID-15'!E27,'ID-16'!E27,'ID-18'!G27,'ID-24'!G27,'ID-29'!H27,'ID-30'!F27,'ID-31'!C27,'ID-33'!G27,'ID-34'!H27,'ID-40'!H27,'ID-44'!F27,'ID-45'!H27,'ID-54'!D27,'ID-57'!G27,'ID-59'!F27,'ID-70'!E27,'ID-71'!G27))</f>
        <v>0.39597374755168191</v>
      </c>
      <c r="I20" s="1">
        <f>STDEV('ID-12'!C27,'ID-18'!H27,'ID-24'!H27,'ID-29'!I27,'ID-40'!I27,'ID-44'!G27,'ID-45'!I27,'ID-59'!G27)/SQRT(COUNT('ID-12'!C27,'ID-18'!H27,'ID-24'!H27,'ID-29'!I27,'ID-40'!I27,'ID-44'!G27,'ID-45'!I27,'ID-59'!G27))</f>
        <v>0.83221684695175535</v>
      </c>
      <c r="J20" s="1">
        <f>STDEV('ID-31'!D27,'ID-40'!J27,'ID-44'!H27,'ID-45'!J27,'ID-57'!H27)/SQRT(COUNT('ID-31'!D27,'ID-40'!J27,'ID-44'!H27,'ID-45'!J27,'ID-57'!H27))</f>
        <v>0.90304610688749465</v>
      </c>
      <c r="K20" s="1">
        <f>STDEV('ID-26'!E27,'ID-31'!E27,'ID-34'!I27,'ID-36'!G27,'ID-40'!K27,'ID-44'!I27,'ID-57'!I27)/SQRT(COUNT('ID-26'!E27,'ID-31'!E27,'ID-34'!I27,'ID-36'!G27,'ID-40'!K27,'ID-44'!I27,'ID-57'!I27))</f>
        <v>1.4763572566534815</v>
      </c>
      <c r="M20" s="1">
        <v>2</v>
      </c>
      <c r="N20" s="70">
        <f t="shared" si="0"/>
        <v>7.1208055928233195E-5</v>
      </c>
      <c r="O20" s="1">
        <f t="shared" si="1"/>
        <v>2.6767102817883581E-5</v>
      </c>
      <c r="P20" s="1">
        <f t="shared" si="2"/>
        <v>6.1130418607460048E-5</v>
      </c>
      <c r="Q20" s="1">
        <f t="shared" si="3"/>
        <v>8.0219437456658624E-5</v>
      </c>
      <c r="R20" s="1">
        <f t="shared" si="4"/>
        <v>1.0517941747427302E-4</v>
      </c>
      <c r="S20" s="1">
        <f t="shared" si="5"/>
        <v>9.5870133244681078E-5</v>
      </c>
      <c r="T20" s="1">
        <f t="shared" si="6"/>
        <v>6.5969226342110207E-5</v>
      </c>
      <c r="U20" s="1">
        <f t="shared" si="7"/>
        <v>1.3864732670216246E-4</v>
      </c>
      <c r="V20" s="1">
        <f t="shared" si="8"/>
        <v>1.5044748140745663E-4</v>
      </c>
      <c r="W20" s="1">
        <f t="shared" si="9"/>
        <v>2.4596111895847003E-4</v>
      </c>
    </row>
    <row r="21" spans="1:23" x14ac:dyDescent="0.25">
      <c r="A21" s="1">
        <v>2.125</v>
      </c>
      <c r="B21" s="1">
        <f>STDEV('ID-11'!B28,'ID-13'!B28,'ID-14'!B28,'ID-15'!B28,'ID-24'!B28,'ID-26'!B28,'ID-29'!B28,'ID-30'!B28,'ID-32'!B28,'ID-33'!B28,'ID-34'!B28,'ID-37'!B28,'ID-38'!B28,'ID-39'!B28,'ID-40'!B28,'ID-44'!B28,'ID-45'!B28,'ID-53'!B28,'ID-57'!B28,'ID-59'!B28,'ID-70'!B28,'ID-71'!B28)/SQRT(COUNT('ID-11'!B28,'ID-13'!B28,'ID-14'!B28,'ID-15'!B28,'ID-24'!B28,'ID-26'!B28,'ID-29'!B28,'ID-30'!B28,'ID-32'!B28,'ID-33'!B28,'ID-34'!B28,'ID-37'!B28,'ID-38'!B28,'ID-39'!B28,'ID-40'!B28,'ID-44'!B28,'ID-45'!B28,'ID-53'!B28,'ID-57'!B28,'ID-59'!B28,'ID-70'!B28,'ID-71'!B28))</f>
        <v>0.42397369295566473</v>
      </c>
      <c r="C21" s="1">
        <f>STDEV('ID-08'!B28,'ID-09'!B28,'ID-11'!C28,'ID-14'!C28,'ID-18'!B28,'ID-24'!C28,'ID-26'!C28,'ID-29'!C28,'ID-30'!C28,'ID-34'!C28,'ID-36'!B28,'ID-38'!C28,'ID-39'!C28,'ID-40'!C28,'ID-44'!C28,'ID-45'!C28,'ID-57'!C28,'ID-59'!C28)/SQRT(COUNT('ID-08'!B28,'ID-09'!B28,'ID-11'!C28,'ID-14'!C28,'ID-18'!B28,'ID-24'!C28,'ID-26'!C28,'ID-29'!C28,'ID-30'!C28,'ID-34'!C28,'ID-36'!B28,'ID-38'!C28,'ID-39'!C28,'ID-40'!C28,'ID-44'!C28,'ID-45'!C28,'ID-57'!C28,'ID-59'!C28))</f>
        <v>0.15690821557719373</v>
      </c>
      <c r="D21" s="1">
        <f>STDEV('ID-13'!C28,'ID-14'!D28,'ID-15'!C28,'ID-16'!B28,'ID-18'!C28,'ID-26'!D28,'ID-29'!D28,'ID-30'!D28,'ID-33'!C28,'ID-34'!D28,'ID-36'!C28,'ID-37'!C28,'ID-38'!D28,'ID-39'!D28,'ID-40'!D28,'ID-45'!D28,'ID-59'!D28,'ID-71'!C28)/SQRT(COUNT('ID-13'!C28,'ID-14'!D28,'ID-15'!C28,'ID-16'!B28,'ID-18'!C28,'ID-26'!D28,'ID-29'!D28,'ID-30'!D28,'ID-33'!C28,'ID-34'!D28,'ID-36'!C28,'ID-37'!C28,'ID-38'!D28,'ID-39'!D28,'ID-40'!D28,'ID-45'!D28,'ID-59'!D28,'ID-71'!C28))</f>
        <v>0.36940850389323199</v>
      </c>
      <c r="E21" s="1">
        <f>STDEV('ID-03'!B28,'ID-09'!C28,'ID-13'!D28,'ID-15'!D28,'ID-16'!C28,'ID-18'!D28,'ID-24'!D28,'ID-29'!E28,'ID-30'!E28,'ID-33'!D28,'ID-34'!E28,'ID-36'!D28,'ID-38'!E28,'ID-39'!E28,'ID-40'!E28,'ID-44'!D28,'ID-45'!E28,'ID-57'!D28,'ID-70'!C28,'ID-71'!D28)/SQRT(COUNT('ID-03'!B28,'ID-09'!C28,'ID-13'!D28,'ID-15'!D28,'ID-16'!C28,'ID-18'!D28,'ID-24'!D28,'ID-29'!E28,'ID-30'!E28,'ID-33'!D28,'ID-34'!E28,'ID-36'!D28,'ID-38'!E28,'ID-39'!E28,'ID-40'!E28,'ID-44'!D28,'ID-45'!E28,'ID-57'!D28,'ID-70'!C28,'ID-71'!D28))</f>
        <v>0.49708370713717109</v>
      </c>
      <c r="F21" s="1">
        <f>STDEV('ID-01'!B28,'ID-02'!B28,'ID-03'!C28,'ID-06'!B28,'ID-08'!C28,'ID-09'!D28,'ID-12'!B28,'ID-16'!D28,'ID-18'!E28,'ID-24'!E28,'ID-29'!F28,'ID-33'!E28,'ID-34'!F28,'ID-36'!E28,'ID-38'!F28,'ID-39'!F28,'ID-40'!F28,'ID-45'!F28,'ID-53'!C28,'ID-54'!B28,'ID-57'!E28,'ID-71'!E28)/SQRT(COUNT('ID-01'!B28,'ID-02'!B28,'ID-03'!C28,'ID-06'!B28,'ID-08'!C28,'ID-09'!D28,'ID-12'!B28,'ID-16'!D28,'ID-18'!E28,'ID-24'!E28,'ID-29'!F28,'ID-33'!E28,'ID-34'!F28,'ID-36'!E28,'ID-38'!F28,'ID-39'!F28,'ID-40'!F28,'ID-45'!F28,'ID-53'!C28,'ID-54'!B28,'ID-57'!E28,'ID-71'!E28))</f>
        <v>0.63196505837406769</v>
      </c>
      <c r="G21" s="1">
        <f>STDEV('ID-01'!C28,'ID-02'!C28,'ID-03'!D28,'ID-07'!B28,'ID-08'!D28,'ID-11'!D28,'ID-18'!F28,'ID-24'!F28,'ID-29'!G28,'ID-31'!B28,'ID-33'!F28,'ID-34'!G28,'ID-36'!F28,'ID-39'!G28,'ID-40'!G28,'ID-44'!E28,'ID-45'!G28,'ID-50'!B28,'ID-53'!D28,'ID-54'!C28,'ID-57'!F28,'ID-59'!E28,'ID-70'!D28,'ID-71'!F28)/SQRT(COUNT('ID-01'!C28,'ID-02'!C28,'ID-03'!D28,'ID-07'!B28,'ID-08'!D28,'ID-11'!D28,'ID-18'!F28,'ID-24'!F28,'ID-29'!G28,'ID-31'!B28,'ID-33'!F28,'ID-34'!G28,'ID-36'!F28,'ID-39'!G28,'ID-40'!G28,'ID-44'!E28,'ID-45'!G28,'ID-50'!B28,'ID-53'!D28,'ID-54'!C28,'ID-57'!F28,'ID-59'!E28,'ID-70'!D28,'ID-71'!F28))</f>
        <v>0.57398101295969617</v>
      </c>
      <c r="H21" s="1">
        <f>STDEV('ID-03'!E28,'ID-11'!E28,'ID-13'!E28,'ID-15'!E28,'ID-16'!E28,'ID-18'!G28,'ID-24'!G28,'ID-29'!H28,'ID-30'!F28,'ID-31'!C28,'ID-33'!G28,'ID-34'!H28,'ID-40'!H28,'ID-44'!F28,'ID-45'!H28,'ID-54'!D28,'ID-57'!G28,'ID-59'!F28,'ID-70'!E28,'ID-71'!G28)/SQRT(COUNT('ID-03'!E28,'ID-11'!E28,'ID-13'!E28,'ID-15'!E28,'ID-16'!E28,'ID-18'!G28,'ID-24'!G28,'ID-29'!H28,'ID-30'!F28,'ID-31'!C28,'ID-33'!G28,'ID-34'!H28,'ID-40'!H28,'ID-44'!F28,'ID-45'!H28,'ID-54'!D28,'ID-57'!G28,'ID-59'!F28,'ID-70'!E28,'ID-71'!G28))</f>
        <v>0.39562410717351776</v>
      </c>
      <c r="I21" s="1">
        <f>STDEV('ID-12'!C28,'ID-18'!H28,'ID-24'!H28,'ID-29'!I28,'ID-40'!I28,'ID-44'!G28,'ID-45'!I28,'ID-59'!G28)/SQRT(COUNT('ID-12'!C28,'ID-18'!H28,'ID-24'!H28,'ID-29'!I28,'ID-40'!I28,'ID-44'!G28,'ID-45'!I28,'ID-59'!G28))</f>
        <v>0.82634894056986485</v>
      </c>
      <c r="J21" s="1">
        <f>STDEV('ID-31'!D28,'ID-40'!J28,'ID-44'!H28,'ID-45'!J28,'ID-57'!H28)/SQRT(COUNT('ID-31'!D28,'ID-40'!J28,'ID-44'!H28,'ID-45'!J28,'ID-57'!H28))</f>
        <v>0.92167656433658129</v>
      </c>
      <c r="K21" s="1">
        <f>STDEV('ID-26'!E28,'ID-31'!E28,'ID-34'!I28,'ID-36'!G28,'ID-40'!K28,'ID-44'!I28,'ID-57'!I28)/SQRT(COUNT('ID-26'!E28,'ID-31'!E28,'ID-34'!I28,'ID-36'!G28,'ID-40'!K28,'ID-44'!I28,'ID-57'!I28))</f>
        <v>1.5037136478752193</v>
      </c>
      <c r="M21" s="1">
        <v>2.125</v>
      </c>
      <c r="N21" s="70">
        <f t="shared" si="0"/>
        <v>7.0634017246413744E-5</v>
      </c>
      <c r="O21" s="1">
        <f t="shared" si="1"/>
        <v>2.6140908715160476E-5</v>
      </c>
      <c r="P21" s="1">
        <f t="shared" si="2"/>
        <v>6.154345674861246E-5</v>
      </c>
      <c r="Q21" s="1">
        <f t="shared" si="3"/>
        <v>8.2814145609052712E-5</v>
      </c>
      <c r="R21" s="1">
        <f t="shared" si="4"/>
        <v>1.0528537872511968E-4</v>
      </c>
      <c r="S21" s="1">
        <f t="shared" si="5"/>
        <v>9.5625236759085393E-5</v>
      </c>
      <c r="T21" s="1">
        <f t="shared" si="6"/>
        <v>6.5910976255108069E-5</v>
      </c>
      <c r="U21" s="1">
        <f t="shared" si="7"/>
        <v>1.376697334989395E-4</v>
      </c>
      <c r="V21" s="1">
        <f t="shared" si="8"/>
        <v>1.5355131561847445E-4</v>
      </c>
      <c r="W21" s="1">
        <f t="shared" si="9"/>
        <v>2.5051869373601154E-4</v>
      </c>
    </row>
    <row r="22" spans="1:23" x14ac:dyDescent="0.25">
      <c r="A22" s="1">
        <v>2.25</v>
      </c>
      <c r="B22" s="1">
        <f>STDEV('ID-11'!B29,'ID-13'!B29,'ID-14'!B29,'ID-15'!B29,'ID-24'!B29,'ID-26'!B29,'ID-29'!B29,'ID-30'!B29,'ID-32'!B29,'ID-33'!B29,'ID-34'!B29,'ID-37'!B29,'ID-38'!B29,'ID-39'!B29,'ID-40'!B29,'ID-44'!B29,'ID-45'!B29,'ID-53'!B29,'ID-57'!B29,'ID-59'!B29,'ID-70'!B29,'ID-71'!B29)/SQRT(COUNT('ID-11'!B29,'ID-13'!B29,'ID-14'!B29,'ID-15'!B29,'ID-24'!B29,'ID-26'!B29,'ID-29'!B29,'ID-30'!B29,'ID-32'!B29,'ID-33'!B29,'ID-34'!B29,'ID-37'!B29,'ID-38'!B29,'ID-39'!B29,'ID-40'!B29,'ID-44'!B29,'ID-45'!B29,'ID-53'!B29,'ID-57'!B29,'ID-59'!B29,'ID-70'!B29,'ID-71'!B29))</f>
        <v>0.42461325269577949</v>
      </c>
      <c r="C22" s="1">
        <f>STDEV('ID-08'!B29,'ID-09'!B29,'ID-11'!C29,'ID-14'!C29,'ID-18'!B29,'ID-24'!C29,'ID-26'!C29,'ID-29'!C29,'ID-30'!C29,'ID-34'!C29,'ID-36'!B29,'ID-38'!C29,'ID-39'!C29,'ID-40'!C29,'ID-44'!C29,'ID-45'!C29,'ID-57'!C29,'ID-59'!C29)/SQRT(COUNT('ID-08'!B29,'ID-09'!B29,'ID-11'!C29,'ID-14'!C29,'ID-18'!B29,'ID-24'!C29,'ID-26'!C29,'ID-29'!C29,'ID-30'!C29,'ID-34'!C29,'ID-36'!B29,'ID-38'!C29,'ID-39'!C29,'ID-40'!C29,'ID-44'!C29,'ID-45'!C29,'ID-57'!C29,'ID-59'!C29))</f>
        <v>0.15431547791642425</v>
      </c>
      <c r="D22" s="1">
        <f>STDEV('ID-13'!C29,'ID-14'!D29,'ID-15'!C29,'ID-16'!B29,'ID-18'!C29,'ID-26'!D29,'ID-29'!D29,'ID-30'!D29,'ID-33'!C29,'ID-34'!D29,'ID-36'!C29,'ID-37'!C29,'ID-38'!D29,'ID-39'!D29,'ID-40'!D29,'ID-45'!D29,'ID-59'!D29,'ID-71'!C29)/SQRT(COUNT('ID-13'!C29,'ID-14'!D29,'ID-15'!C29,'ID-16'!B29,'ID-18'!C29,'ID-26'!D29,'ID-29'!D29,'ID-30'!D29,'ID-33'!C29,'ID-34'!D29,'ID-36'!C29,'ID-37'!C29,'ID-38'!D29,'ID-39'!D29,'ID-40'!D29,'ID-45'!D29,'ID-59'!D29,'ID-71'!C29))</f>
        <v>0.36984963450202685</v>
      </c>
      <c r="E22" s="1">
        <f>STDEV('ID-03'!B29,'ID-09'!C29,'ID-13'!D29,'ID-15'!D29,'ID-16'!C29,'ID-18'!D29,'ID-24'!D29,'ID-29'!E29,'ID-30'!E29,'ID-33'!D29,'ID-34'!E29,'ID-36'!D29,'ID-38'!E29,'ID-39'!E29,'ID-40'!E29,'ID-44'!D29,'ID-45'!E29,'ID-57'!D29,'ID-70'!C29,'ID-71'!D29)/SQRT(COUNT('ID-03'!B29,'ID-09'!C29,'ID-13'!D29,'ID-15'!D29,'ID-16'!C29,'ID-18'!D29,'ID-24'!D29,'ID-29'!E29,'ID-30'!E29,'ID-33'!D29,'ID-34'!E29,'ID-36'!D29,'ID-38'!E29,'ID-39'!E29,'ID-40'!E29,'ID-44'!D29,'ID-45'!E29,'ID-57'!D29,'ID-70'!C29,'ID-71'!D29))</f>
        <v>0.49433506879949235</v>
      </c>
      <c r="F22" s="1">
        <f>STDEV('ID-01'!B29,'ID-02'!B29,'ID-03'!C29,'ID-06'!B29,'ID-08'!C29,'ID-09'!D29,'ID-12'!B29,'ID-16'!D29,'ID-18'!E29,'ID-24'!E29,'ID-29'!F29,'ID-33'!E29,'ID-34'!F29,'ID-36'!E29,'ID-38'!F29,'ID-39'!F29,'ID-40'!F29,'ID-45'!F29,'ID-53'!C29,'ID-54'!B29,'ID-57'!E29,'ID-71'!E29)/SQRT(COUNT('ID-01'!B29,'ID-02'!B29,'ID-03'!C29,'ID-06'!B29,'ID-08'!C29,'ID-09'!D29,'ID-12'!B29,'ID-16'!D29,'ID-18'!E29,'ID-24'!E29,'ID-29'!F29,'ID-33'!E29,'ID-34'!F29,'ID-36'!E29,'ID-38'!F29,'ID-39'!F29,'ID-40'!F29,'ID-45'!F29,'ID-53'!C29,'ID-54'!B29,'ID-57'!E29,'ID-71'!E29))</f>
        <v>0.63520384426636223</v>
      </c>
      <c r="G22" s="1">
        <f>STDEV('ID-01'!C29,'ID-02'!C29,'ID-03'!D29,'ID-07'!B29,'ID-08'!D29,'ID-11'!D29,'ID-18'!F29,'ID-24'!F29,'ID-29'!G29,'ID-31'!B29,'ID-33'!F29,'ID-34'!G29,'ID-36'!F29,'ID-39'!G29,'ID-40'!G29,'ID-44'!E29,'ID-45'!G29,'ID-50'!B29,'ID-53'!D29,'ID-54'!C29,'ID-57'!F29,'ID-59'!E29,'ID-70'!D29,'ID-71'!F29)/SQRT(COUNT('ID-01'!C29,'ID-02'!C29,'ID-03'!D29,'ID-07'!B29,'ID-08'!D29,'ID-11'!D29,'ID-18'!F29,'ID-24'!F29,'ID-29'!G29,'ID-31'!B29,'ID-33'!F29,'ID-34'!G29,'ID-36'!F29,'ID-39'!G29,'ID-40'!G29,'ID-44'!E29,'ID-45'!G29,'ID-50'!B29,'ID-53'!D29,'ID-54'!C29,'ID-57'!F29,'ID-59'!E29,'ID-70'!D29,'ID-71'!F29))</f>
        <v>0.57324116156392468</v>
      </c>
      <c r="H22" s="1">
        <f>STDEV('ID-03'!E29,'ID-11'!E29,'ID-13'!E29,'ID-15'!E29,'ID-16'!E29,'ID-18'!G29,'ID-24'!G29,'ID-29'!H29,'ID-30'!F29,'ID-31'!C29,'ID-33'!G29,'ID-34'!H29,'ID-40'!H29,'ID-44'!F29,'ID-45'!H29,'ID-54'!D29,'ID-57'!G29,'ID-59'!F29,'ID-70'!E29,'ID-71'!G29)/SQRT(COUNT('ID-03'!E29,'ID-11'!E29,'ID-13'!E29,'ID-15'!E29,'ID-16'!E29,'ID-18'!G29,'ID-24'!G29,'ID-29'!H29,'ID-30'!F29,'ID-31'!C29,'ID-33'!G29,'ID-34'!H29,'ID-40'!H29,'ID-44'!F29,'ID-45'!H29,'ID-54'!D29,'ID-57'!G29,'ID-59'!F29,'ID-70'!E29,'ID-71'!G29))</f>
        <v>0.39840602685964704</v>
      </c>
      <c r="I22" s="1">
        <f>STDEV('ID-12'!C29,'ID-18'!H29,'ID-24'!H29,'ID-29'!I29,'ID-40'!I29,'ID-44'!G29,'ID-45'!I29,'ID-59'!G29)/SQRT(COUNT('ID-12'!C29,'ID-18'!H29,'ID-24'!H29,'ID-29'!I29,'ID-40'!I29,'ID-44'!G29,'ID-45'!I29,'ID-59'!G29))</f>
        <v>0.82444706263859013</v>
      </c>
      <c r="J22" s="1">
        <f>STDEV('ID-31'!D29,'ID-40'!J29,'ID-44'!H29,'ID-45'!J29,'ID-57'!H29)/SQRT(COUNT('ID-31'!D29,'ID-40'!J29,'ID-44'!H29,'ID-45'!J29,'ID-57'!H29))</f>
        <v>0.92268723144710862</v>
      </c>
      <c r="K22" s="1">
        <f>STDEV('ID-26'!E29,'ID-31'!E29,'ID-34'!I29,'ID-36'!G29,'ID-40'!K29,'ID-44'!I29,'ID-57'!I29)/SQRT(COUNT('ID-26'!E29,'ID-31'!E29,'ID-34'!I29,'ID-36'!G29,'ID-40'!K29,'ID-44'!I29,'ID-57'!I29))</f>
        <v>1.5133462406780027</v>
      </c>
      <c r="M22" s="1">
        <v>2.25</v>
      </c>
      <c r="N22" s="70">
        <f t="shared" si="0"/>
        <v>7.0740567899116869E-5</v>
      </c>
      <c r="O22" s="1">
        <f t="shared" si="1"/>
        <v>2.5708958620876281E-5</v>
      </c>
      <c r="P22" s="1">
        <f t="shared" si="2"/>
        <v>6.1616949108037674E-5</v>
      </c>
      <c r="Q22" s="1">
        <f t="shared" si="3"/>
        <v>8.2356222461995435E-5</v>
      </c>
      <c r="R22" s="1">
        <f t="shared" si="4"/>
        <v>1.0582496045477595E-4</v>
      </c>
      <c r="S22" s="1">
        <f t="shared" si="5"/>
        <v>9.5501977516549862E-5</v>
      </c>
      <c r="T22" s="1">
        <f t="shared" si="6"/>
        <v>6.63744440748172E-5</v>
      </c>
      <c r="U22" s="1">
        <f t="shared" si="7"/>
        <v>1.3735288063558912E-4</v>
      </c>
      <c r="V22" s="1">
        <f t="shared" si="8"/>
        <v>1.5371969275908832E-4</v>
      </c>
      <c r="W22" s="1">
        <f t="shared" si="9"/>
        <v>2.5212348369695525E-4</v>
      </c>
    </row>
    <row r="23" spans="1:23" x14ac:dyDescent="0.25">
      <c r="A23" s="1">
        <v>2.375</v>
      </c>
      <c r="B23" s="1">
        <f>STDEV('ID-11'!B30,'ID-13'!B30,'ID-14'!B30,'ID-15'!B30,'ID-24'!B30,'ID-26'!B30,'ID-29'!B30,'ID-30'!B30,'ID-32'!B30,'ID-33'!B30,'ID-34'!B30,'ID-37'!B30,'ID-38'!B30,'ID-39'!B30,'ID-40'!B30,'ID-44'!B30,'ID-45'!B30,'ID-53'!B30,'ID-57'!B30,'ID-59'!B30,'ID-70'!B30,'ID-71'!B30)/SQRT(COUNT('ID-11'!B30,'ID-13'!B30,'ID-14'!B30,'ID-15'!B30,'ID-24'!B30,'ID-26'!B30,'ID-29'!B30,'ID-30'!B30,'ID-32'!B30,'ID-33'!B30,'ID-34'!B30,'ID-37'!B30,'ID-38'!B30,'ID-39'!B30,'ID-40'!B30,'ID-44'!B30,'ID-45'!B30,'ID-53'!B30,'ID-57'!B30,'ID-59'!B30,'ID-70'!B30,'ID-71'!B30))</f>
        <v>0.42357554277183507</v>
      </c>
      <c r="C23" s="1">
        <f>STDEV('ID-08'!B30,'ID-09'!B30,'ID-11'!C30,'ID-14'!C30,'ID-18'!B30,'ID-24'!C30,'ID-26'!C30,'ID-29'!C30,'ID-30'!C30,'ID-34'!C30,'ID-36'!B30,'ID-38'!C30,'ID-39'!C30,'ID-40'!C30,'ID-44'!C30,'ID-45'!C30,'ID-57'!C30,'ID-59'!C30)/SQRT(COUNT('ID-08'!B30,'ID-09'!B30,'ID-11'!C30,'ID-14'!C30,'ID-18'!B30,'ID-24'!C30,'ID-26'!C30,'ID-29'!C30,'ID-30'!C30,'ID-34'!C30,'ID-36'!B30,'ID-38'!C30,'ID-39'!C30,'ID-40'!C30,'ID-44'!C30,'ID-45'!C30,'ID-57'!C30,'ID-59'!C30))</f>
        <v>0.15170741387434428</v>
      </c>
      <c r="D23" s="1">
        <f>STDEV('ID-13'!C30,'ID-14'!D30,'ID-15'!C30,'ID-16'!B30,'ID-18'!C30,'ID-26'!D30,'ID-29'!D30,'ID-30'!D30,'ID-33'!C30,'ID-34'!D30,'ID-36'!C30,'ID-37'!C30,'ID-38'!D30,'ID-39'!D30,'ID-40'!D30,'ID-45'!D30,'ID-59'!D30,'ID-71'!C30)/SQRT(COUNT('ID-13'!C30,'ID-14'!D30,'ID-15'!C30,'ID-16'!B30,'ID-18'!C30,'ID-26'!D30,'ID-29'!D30,'ID-30'!D30,'ID-33'!C30,'ID-34'!D30,'ID-36'!C30,'ID-37'!C30,'ID-38'!D30,'ID-39'!D30,'ID-40'!D30,'ID-45'!D30,'ID-59'!D30,'ID-71'!C30))</f>
        <v>0.37125995789291338</v>
      </c>
      <c r="E23" s="1">
        <f>STDEV('ID-03'!B30,'ID-09'!C30,'ID-13'!D30,'ID-15'!D30,'ID-16'!C30,'ID-18'!D30,'ID-24'!D30,'ID-29'!E30,'ID-30'!E30,'ID-33'!D30,'ID-34'!E30,'ID-36'!D30,'ID-38'!E30,'ID-39'!E30,'ID-40'!E30,'ID-44'!D30,'ID-45'!E30,'ID-57'!D30,'ID-70'!C30,'ID-71'!D30)/SQRT(COUNT('ID-03'!B30,'ID-09'!C30,'ID-13'!D30,'ID-15'!D30,'ID-16'!C30,'ID-18'!D30,'ID-24'!D30,'ID-29'!E30,'ID-30'!E30,'ID-33'!D30,'ID-34'!E30,'ID-36'!D30,'ID-38'!E30,'ID-39'!E30,'ID-40'!E30,'ID-44'!D30,'ID-45'!E30,'ID-57'!D30,'ID-70'!C30,'ID-71'!D30))</f>
        <v>0.4999488716410011</v>
      </c>
      <c r="F23" s="1">
        <f>STDEV('ID-01'!B30,'ID-02'!B30,'ID-03'!C30,'ID-06'!B30,'ID-08'!C30,'ID-09'!D30,'ID-12'!B30,'ID-16'!D30,'ID-18'!E30,'ID-24'!E30,'ID-29'!F30,'ID-33'!E30,'ID-34'!F30,'ID-36'!E30,'ID-38'!F30,'ID-39'!F30,'ID-40'!F30,'ID-45'!F30,'ID-53'!C30,'ID-54'!B30,'ID-57'!E30,'ID-71'!E30)/SQRT(COUNT('ID-01'!B30,'ID-02'!B30,'ID-03'!C30,'ID-06'!B30,'ID-08'!C30,'ID-09'!D30,'ID-12'!B30,'ID-16'!D30,'ID-18'!E30,'ID-24'!E30,'ID-29'!F30,'ID-33'!E30,'ID-34'!F30,'ID-36'!E30,'ID-38'!F30,'ID-39'!F30,'ID-40'!F30,'ID-45'!F30,'ID-53'!C30,'ID-54'!B30,'ID-57'!E30,'ID-71'!E30))</f>
        <v>0.6354104677310709</v>
      </c>
      <c r="G23" s="1">
        <f>STDEV('ID-01'!C30,'ID-02'!C30,'ID-03'!D30,'ID-07'!B30,'ID-08'!D30,'ID-11'!D30,'ID-18'!F30,'ID-24'!F30,'ID-29'!G30,'ID-31'!B30,'ID-33'!F30,'ID-34'!G30,'ID-36'!F30,'ID-39'!G30,'ID-40'!G30,'ID-44'!E30,'ID-45'!G30,'ID-50'!B30,'ID-53'!D30,'ID-54'!C30,'ID-57'!F30,'ID-59'!E30,'ID-70'!D30,'ID-71'!F30)/SQRT(COUNT('ID-01'!C30,'ID-02'!C30,'ID-03'!D30,'ID-07'!B30,'ID-08'!D30,'ID-11'!D30,'ID-18'!F30,'ID-24'!F30,'ID-29'!G30,'ID-31'!B30,'ID-33'!F30,'ID-34'!G30,'ID-36'!F30,'ID-39'!G30,'ID-40'!G30,'ID-44'!E30,'ID-45'!G30,'ID-50'!B30,'ID-53'!D30,'ID-54'!C30,'ID-57'!F30,'ID-59'!E30,'ID-70'!D30,'ID-71'!F30))</f>
        <v>0.5739901368730278</v>
      </c>
      <c r="H23" s="1">
        <f>STDEV('ID-03'!E30,'ID-11'!E30,'ID-13'!E30,'ID-15'!E30,'ID-16'!E30,'ID-18'!G30,'ID-24'!G30,'ID-29'!H30,'ID-30'!F30,'ID-31'!C30,'ID-33'!G30,'ID-34'!H30,'ID-40'!H30,'ID-44'!F30,'ID-45'!H30,'ID-54'!D30,'ID-57'!G30,'ID-59'!F30,'ID-70'!E30,'ID-71'!G30)/SQRT(COUNT('ID-03'!E30,'ID-11'!E30,'ID-13'!E30,'ID-15'!E30,'ID-16'!E30,'ID-18'!G30,'ID-24'!G30,'ID-29'!H30,'ID-30'!F30,'ID-31'!C30,'ID-33'!G30,'ID-34'!H30,'ID-40'!H30,'ID-44'!F30,'ID-45'!H30,'ID-54'!D30,'ID-57'!G30,'ID-59'!F30,'ID-70'!E30,'ID-71'!G30))</f>
        <v>0.40468064232081313</v>
      </c>
      <c r="I23" s="1">
        <f>STDEV('ID-12'!C30,'ID-18'!H30,'ID-24'!H30,'ID-29'!I30,'ID-40'!I30,'ID-44'!G30,'ID-45'!I30,'ID-59'!G30)/SQRT(COUNT('ID-12'!C30,'ID-18'!H30,'ID-24'!H30,'ID-29'!I30,'ID-40'!I30,'ID-44'!G30,'ID-45'!I30,'ID-59'!G30))</f>
        <v>0.82920033253326131</v>
      </c>
      <c r="J23" s="1">
        <f>STDEV('ID-31'!D30,'ID-40'!J30,'ID-44'!H30,'ID-45'!J30,'ID-57'!H30)/SQRT(COUNT('ID-31'!D30,'ID-40'!J30,'ID-44'!H30,'ID-45'!J30,'ID-57'!H30))</f>
        <v>0.92043222470291974</v>
      </c>
      <c r="K23" s="1">
        <f>STDEV('ID-26'!E30,'ID-31'!E30,'ID-34'!I30,'ID-36'!G30,'ID-40'!K30,'ID-44'!I30,'ID-57'!I30)/SQRT(COUNT('ID-26'!E30,'ID-31'!E30,'ID-34'!I30,'ID-36'!G30,'ID-40'!K30,'ID-44'!I30,'ID-57'!I30))</f>
        <v>1.5244914961729057</v>
      </c>
      <c r="M23" s="1">
        <v>2.375</v>
      </c>
      <c r="N23" s="70">
        <f t="shared" si="0"/>
        <v>7.0567685425787732E-5</v>
      </c>
      <c r="O23" s="1">
        <f t="shared" si="1"/>
        <v>2.5274455151465758E-5</v>
      </c>
      <c r="P23" s="1">
        <f t="shared" si="2"/>
        <v>6.1851908984959379E-5</v>
      </c>
      <c r="Q23" s="1">
        <f t="shared" si="3"/>
        <v>8.329148201539079E-5</v>
      </c>
      <c r="R23" s="1">
        <f t="shared" si="4"/>
        <v>1.0585938392399643E-4</v>
      </c>
      <c r="S23" s="1">
        <f t="shared" si="5"/>
        <v>9.5626756803046442E-5</v>
      </c>
      <c r="T23" s="1">
        <f t="shared" si="6"/>
        <v>6.7419795010647469E-5</v>
      </c>
      <c r="U23" s="1">
        <f t="shared" si="7"/>
        <v>1.3814477540004133E-4</v>
      </c>
      <c r="V23" s="1">
        <f t="shared" si="8"/>
        <v>1.5334400863550643E-4</v>
      </c>
      <c r="W23" s="1">
        <f t="shared" si="9"/>
        <v>2.539802832624061E-4</v>
      </c>
    </row>
    <row r="24" spans="1:23" x14ac:dyDescent="0.25">
      <c r="A24" s="1">
        <v>2.5</v>
      </c>
      <c r="B24" s="1">
        <f>STDEV('ID-11'!B31,'ID-13'!B31,'ID-14'!B31,'ID-15'!B31,'ID-24'!B31,'ID-26'!B31,'ID-29'!B31,'ID-30'!B31,'ID-32'!B31,'ID-33'!B31,'ID-34'!B31,'ID-37'!B31,'ID-38'!B31,'ID-39'!B31,'ID-40'!B31,'ID-44'!B31,'ID-45'!B31,'ID-53'!B31,'ID-57'!B31,'ID-59'!B31,'ID-70'!B31,'ID-71'!B31)/SQRT(COUNT('ID-11'!B31,'ID-13'!B31,'ID-14'!B31,'ID-15'!B31,'ID-24'!B31,'ID-26'!B31,'ID-29'!B31,'ID-30'!B31,'ID-32'!B31,'ID-33'!B31,'ID-34'!B31,'ID-37'!B31,'ID-38'!B31,'ID-39'!B31,'ID-40'!B31,'ID-44'!B31,'ID-45'!B31,'ID-53'!B31,'ID-57'!B31,'ID-59'!B31,'ID-70'!B31,'ID-71'!B31))</f>
        <v>0.4212624230269551</v>
      </c>
      <c r="C24" s="1">
        <f>STDEV('ID-08'!B31,'ID-09'!B31,'ID-11'!C31,'ID-14'!C31,'ID-18'!B31,'ID-24'!C31,'ID-26'!C31,'ID-29'!C31,'ID-30'!C31,'ID-34'!C31,'ID-36'!B31,'ID-38'!C31,'ID-39'!C31,'ID-40'!C31,'ID-44'!C31,'ID-45'!C31,'ID-57'!C31,'ID-59'!C31)/SQRT(COUNT('ID-08'!B31,'ID-09'!B31,'ID-11'!C31,'ID-14'!C31,'ID-18'!B31,'ID-24'!C31,'ID-26'!C31,'ID-29'!C31,'ID-30'!C31,'ID-34'!C31,'ID-36'!B31,'ID-38'!C31,'ID-39'!C31,'ID-40'!C31,'ID-44'!C31,'ID-45'!C31,'ID-57'!C31,'ID-59'!C31))</f>
        <v>0.1466877067884656</v>
      </c>
      <c r="D24" s="1">
        <f>STDEV('ID-13'!C31,'ID-14'!D31,'ID-15'!C31,'ID-16'!B31,'ID-18'!C31,'ID-26'!D31,'ID-29'!D31,'ID-30'!D31,'ID-33'!C31,'ID-34'!D31,'ID-36'!C31,'ID-37'!C31,'ID-38'!D31,'ID-39'!D31,'ID-40'!D31,'ID-45'!D31,'ID-59'!D31,'ID-71'!C31)/SQRT(COUNT('ID-13'!C31,'ID-14'!D31,'ID-15'!C31,'ID-16'!B31,'ID-18'!C31,'ID-26'!D31,'ID-29'!D31,'ID-30'!D31,'ID-33'!C31,'ID-34'!D31,'ID-36'!C31,'ID-37'!C31,'ID-38'!D31,'ID-39'!D31,'ID-40'!D31,'ID-45'!D31,'ID-59'!D31,'ID-71'!C31))</f>
        <v>0.3714787060833758</v>
      </c>
      <c r="E24" s="1">
        <f>STDEV('ID-03'!B31,'ID-09'!C31,'ID-13'!D31,'ID-15'!D31,'ID-16'!C31,'ID-18'!D31,'ID-24'!D31,'ID-29'!E31,'ID-30'!E31,'ID-33'!D31,'ID-34'!E31,'ID-36'!D31,'ID-38'!E31,'ID-39'!E31,'ID-40'!E31,'ID-44'!D31,'ID-45'!E31,'ID-57'!D31,'ID-70'!C31,'ID-71'!D31)/SQRT(COUNT('ID-03'!B31,'ID-09'!C31,'ID-13'!D31,'ID-15'!D31,'ID-16'!C31,'ID-18'!D31,'ID-24'!D31,'ID-29'!E31,'ID-30'!E31,'ID-33'!D31,'ID-34'!E31,'ID-36'!D31,'ID-38'!E31,'ID-39'!E31,'ID-40'!E31,'ID-44'!D31,'ID-45'!E31,'ID-57'!D31,'ID-70'!C31,'ID-71'!D31))</f>
        <v>0.50991469376498588</v>
      </c>
      <c r="F24" s="1">
        <f>STDEV('ID-01'!B31,'ID-02'!B31,'ID-03'!C31,'ID-06'!B31,'ID-08'!C31,'ID-09'!D31,'ID-12'!B31,'ID-16'!D31,'ID-18'!E31,'ID-24'!E31,'ID-29'!F31,'ID-33'!E31,'ID-34'!F31,'ID-36'!E31,'ID-38'!F31,'ID-39'!F31,'ID-40'!F31,'ID-45'!F31,'ID-53'!C31,'ID-54'!B31,'ID-57'!E31,'ID-71'!E31)/SQRT(COUNT('ID-01'!B31,'ID-02'!B31,'ID-03'!C31,'ID-06'!B31,'ID-08'!C31,'ID-09'!D31,'ID-12'!B31,'ID-16'!D31,'ID-18'!E31,'ID-24'!E31,'ID-29'!F31,'ID-33'!E31,'ID-34'!F31,'ID-36'!E31,'ID-38'!F31,'ID-39'!F31,'ID-40'!F31,'ID-45'!F31,'ID-53'!C31,'ID-54'!B31,'ID-57'!E31,'ID-71'!E31))</f>
        <v>0.63743452674617984</v>
      </c>
      <c r="G24" s="1">
        <f>STDEV('ID-01'!C31,'ID-02'!C31,'ID-03'!D31,'ID-07'!B31,'ID-08'!D31,'ID-11'!D31,'ID-18'!F31,'ID-24'!F31,'ID-29'!G31,'ID-31'!B31,'ID-33'!F31,'ID-34'!G31,'ID-36'!F31,'ID-39'!G31,'ID-40'!G31,'ID-44'!E31,'ID-45'!G31,'ID-50'!B31,'ID-53'!D31,'ID-54'!C31,'ID-57'!F31,'ID-59'!E31,'ID-70'!D31,'ID-71'!F31)/SQRT(COUNT('ID-01'!C31,'ID-02'!C31,'ID-03'!D31,'ID-07'!B31,'ID-08'!D31,'ID-11'!D31,'ID-18'!F31,'ID-24'!F31,'ID-29'!G31,'ID-31'!B31,'ID-33'!F31,'ID-34'!G31,'ID-36'!F31,'ID-39'!G31,'ID-40'!G31,'ID-44'!E31,'ID-45'!G31,'ID-50'!B31,'ID-53'!D31,'ID-54'!C31,'ID-57'!F31,'ID-59'!E31,'ID-70'!D31,'ID-71'!F31))</f>
        <v>0.5739724742626251</v>
      </c>
      <c r="H24" s="1">
        <f>STDEV('ID-03'!E31,'ID-11'!E31,'ID-13'!E31,'ID-15'!E31,'ID-16'!E31,'ID-18'!G31,'ID-24'!G31,'ID-29'!H31,'ID-30'!F31,'ID-31'!C31,'ID-33'!G31,'ID-34'!H31,'ID-40'!H31,'ID-44'!F31,'ID-45'!H31,'ID-54'!D31,'ID-57'!G31,'ID-59'!F31,'ID-70'!E31,'ID-71'!G31)/SQRT(COUNT('ID-03'!E31,'ID-11'!E31,'ID-13'!E31,'ID-15'!E31,'ID-16'!E31,'ID-18'!G31,'ID-24'!G31,'ID-29'!H31,'ID-30'!F31,'ID-31'!C31,'ID-33'!G31,'ID-34'!H31,'ID-40'!H31,'ID-44'!F31,'ID-45'!H31,'ID-54'!D31,'ID-57'!G31,'ID-59'!F31,'ID-70'!E31,'ID-71'!G31))</f>
        <v>0.40806963896215226</v>
      </c>
      <c r="I24" s="1">
        <f>STDEV('ID-12'!C31,'ID-18'!H31,'ID-24'!H31,'ID-29'!I31,'ID-40'!I31,'ID-44'!G31,'ID-45'!I31,'ID-59'!G31)/SQRT(COUNT('ID-12'!C31,'ID-18'!H31,'ID-24'!H31,'ID-29'!I31,'ID-40'!I31,'ID-44'!G31,'ID-45'!I31,'ID-59'!G31))</f>
        <v>0.82885016268924483</v>
      </c>
      <c r="J24" s="1">
        <f>STDEV('ID-31'!D31,'ID-40'!J31,'ID-44'!H31,'ID-45'!J31,'ID-57'!H31)/SQRT(COUNT('ID-31'!D31,'ID-40'!J31,'ID-44'!H31,'ID-45'!J31,'ID-57'!H31))</f>
        <v>0.91775313675135328</v>
      </c>
      <c r="K24" s="1">
        <f>STDEV('ID-26'!E31,'ID-31'!E31,'ID-34'!I31,'ID-36'!G31,'ID-40'!K31,'ID-44'!I31,'ID-57'!I31)/SQRT(COUNT('ID-26'!E31,'ID-31'!E31,'ID-34'!I31,'ID-36'!G31,'ID-40'!K31,'ID-44'!I31,'ID-57'!I31))</f>
        <v>1.5347262436185898</v>
      </c>
      <c r="M24" s="1">
        <v>2.5</v>
      </c>
      <c r="N24" s="70">
        <f t="shared" si="0"/>
        <v>7.0182319676290728E-5</v>
      </c>
      <c r="O24" s="1">
        <f t="shared" si="1"/>
        <v>2.4438171950958371E-5</v>
      </c>
      <c r="P24" s="1">
        <f t="shared" si="2"/>
        <v>6.1888352433490406E-5</v>
      </c>
      <c r="Q24" s="1">
        <f t="shared" si="3"/>
        <v>8.4951787981246652E-5</v>
      </c>
      <c r="R24" s="1">
        <f t="shared" si="4"/>
        <v>1.0619659215591358E-4</v>
      </c>
      <c r="S24" s="1">
        <f t="shared" si="5"/>
        <v>9.562381421215335E-5</v>
      </c>
      <c r="T24" s="1">
        <f t="shared" si="6"/>
        <v>6.7984401851094574E-5</v>
      </c>
      <c r="U24" s="1">
        <f t="shared" si="7"/>
        <v>1.380864371040282E-4</v>
      </c>
      <c r="V24" s="1">
        <f t="shared" si="8"/>
        <v>1.5289767258277545E-4</v>
      </c>
      <c r="W24" s="1">
        <f t="shared" si="9"/>
        <v>2.5568539218685706E-4</v>
      </c>
    </row>
    <row r="25" spans="1:23" x14ac:dyDescent="0.25">
      <c r="A25" s="1">
        <v>2.625</v>
      </c>
      <c r="B25" s="1">
        <f>STDEV('ID-11'!B32,'ID-13'!B32,'ID-14'!B32,'ID-15'!B32,'ID-24'!B32,'ID-26'!B32,'ID-29'!B32,'ID-30'!B32,'ID-32'!B32,'ID-33'!B32,'ID-34'!B32,'ID-37'!B32,'ID-38'!B32,'ID-39'!B32,'ID-40'!B32,'ID-44'!B32,'ID-45'!B32,'ID-53'!B32,'ID-57'!B32,'ID-59'!B32,'ID-70'!B32,'ID-71'!B32)/SQRT(COUNT('ID-11'!B32,'ID-13'!B32,'ID-14'!B32,'ID-15'!B32,'ID-24'!B32,'ID-26'!B32,'ID-29'!B32,'ID-30'!B32,'ID-32'!B32,'ID-33'!B32,'ID-34'!B32,'ID-37'!B32,'ID-38'!B32,'ID-39'!B32,'ID-40'!B32,'ID-44'!B32,'ID-45'!B32,'ID-53'!B32,'ID-57'!B32,'ID-59'!B32,'ID-70'!B32,'ID-71'!B32))</f>
        <v>0.4203759391558583</v>
      </c>
      <c r="C25" s="1">
        <f>STDEV('ID-08'!B32,'ID-09'!B32,'ID-11'!C32,'ID-14'!C32,'ID-18'!B32,'ID-24'!C32,'ID-26'!C32,'ID-29'!C32,'ID-30'!C32,'ID-34'!C32,'ID-36'!B32,'ID-38'!C32,'ID-39'!C32,'ID-40'!C32,'ID-44'!C32,'ID-45'!C32,'ID-57'!C32,'ID-59'!C32)/SQRT(COUNT('ID-08'!B32,'ID-09'!B32,'ID-11'!C32,'ID-14'!C32,'ID-18'!B32,'ID-24'!C32,'ID-26'!C32,'ID-29'!C32,'ID-30'!C32,'ID-34'!C32,'ID-36'!B32,'ID-38'!C32,'ID-39'!C32,'ID-40'!C32,'ID-44'!C32,'ID-45'!C32,'ID-57'!C32,'ID-59'!C32))</f>
        <v>0.14618862497750382</v>
      </c>
      <c r="D25" s="1">
        <f>STDEV('ID-13'!C32,'ID-14'!D32,'ID-15'!C32,'ID-16'!B32,'ID-18'!C32,'ID-26'!D32,'ID-29'!D32,'ID-30'!D32,'ID-33'!C32,'ID-34'!D32,'ID-36'!C32,'ID-37'!C32,'ID-38'!D32,'ID-39'!D32,'ID-40'!D32,'ID-45'!D32,'ID-59'!D32,'ID-71'!C32)/SQRT(COUNT('ID-13'!C32,'ID-14'!D32,'ID-15'!C32,'ID-16'!B32,'ID-18'!C32,'ID-26'!D32,'ID-29'!D32,'ID-30'!D32,'ID-33'!C32,'ID-34'!D32,'ID-36'!C32,'ID-37'!C32,'ID-38'!D32,'ID-39'!D32,'ID-40'!D32,'ID-45'!D32,'ID-59'!D32,'ID-71'!C32))</f>
        <v>0.3706374334758184</v>
      </c>
      <c r="E25" s="1">
        <f>STDEV('ID-03'!B32,'ID-09'!C32,'ID-13'!D32,'ID-15'!D32,'ID-16'!C32,'ID-18'!D32,'ID-24'!D32,'ID-29'!E32,'ID-30'!E32,'ID-33'!D32,'ID-34'!E32,'ID-36'!D32,'ID-38'!E32,'ID-39'!E32,'ID-40'!E32,'ID-44'!D32,'ID-45'!E32,'ID-57'!D32,'ID-70'!C32,'ID-71'!D32)/SQRT(COUNT('ID-03'!B32,'ID-09'!C32,'ID-13'!D32,'ID-15'!D32,'ID-16'!C32,'ID-18'!D32,'ID-24'!D32,'ID-29'!E32,'ID-30'!E32,'ID-33'!D32,'ID-34'!E32,'ID-36'!D32,'ID-38'!E32,'ID-39'!E32,'ID-40'!E32,'ID-44'!D32,'ID-45'!E32,'ID-57'!D32,'ID-70'!C32,'ID-71'!D32))</f>
        <v>0.51133497093026581</v>
      </c>
      <c r="F25" s="1">
        <f>STDEV('ID-01'!B32,'ID-02'!B32,'ID-03'!C32,'ID-06'!B32,'ID-08'!C32,'ID-09'!D32,'ID-12'!B32,'ID-16'!D32,'ID-18'!E32,'ID-24'!E32,'ID-29'!F32,'ID-33'!E32,'ID-34'!F32,'ID-36'!E32,'ID-38'!F32,'ID-39'!F32,'ID-40'!F32,'ID-45'!F32,'ID-53'!C32,'ID-54'!B32,'ID-57'!E32,'ID-71'!E32)/SQRT(COUNT('ID-01'!B32,'ID-02'!B32,'ID-03'!C32,'ID-06'!B32,'ID-08'!C32,'ID-09'!D32,'ID-12'!B32,'ID-16'!D32,'ID-18'!E32,'ID-24'!E32,'ID-29'!F32,'ID-33'!E32,'ID-34'!F32,'ID-36'!E32,'ID-38'!F32,'ID-39'!F32,'ID-40'!F32,'ID-45'!F32,'ID-53'!C32,'ID-54'!B32,'ID-57'!E32,'ID-71'!E32))</f>
        <v>0.63750314766864735</v>
      </c>
      <c r="G25" s="1">
        <f>STDEV('ID-01'!C32,'ID-02'!C32,'ID-03'!D32,'ID-07'!B32,'ID-08'!D32,'ID-11'!D32,'ID-18'!F32,'ID-24'!F32,'ID-29'!G32,'ID-31'!B32,'ID-33'!F32,'ID-34'!G32,'ID-36'!F32,'ID-39'!G32,'ID-40'!G32,'ID-44'!E32,'ID-45'!G32,'ID-50'!B32,'ID-53'!D32,'ID-54'!C32,'ID-57'!F32,'ID-59'!E32,'ID-70'!D32,'ID-71'!F32)/SQRT(COUNT('ID-01'!C32,'ID-02'!C32,'ID-03'!D32,'ID-07'!B32,'ID-08'!D32,'ID-11'!D32,'ID-18'!F32,'ID-24'!F32,'ID-29'!G32,'ID-31'!B32,'ID-33'!F32,'ID-34'!G32,'ID-36'!F32,'ID-39'!G32,'ID-40'!G32,'ID-44'!E32,'ID-45'!G32,'ID-50'!B32,'ID-53'!D32,'ID-54'!C32,'ID-57'!F32,'ID-59'!E32,'ID-70'!D32,'ID-71'!F32))</f>
        <v>0.5762914376268895</v>
      </c>
      <c r="H25" s="1">
        <f>STDEV('ID-03'!E32,'ID-11'!E32,'ID-13'!E32,'ID-15'!E32,'ID-16'!E32,'ID-18'!G32,'ID-24'!G32,'ID-29'!H32,'ID-30'!F32,'ID-31'!C32,'ID-33'!G32,'ID-34'!H32,'ID-40'!H32,'ID-44'!F32,'ID-45'!H32,'ID-54'!D32,'ID-57'!G32,'ID-59'!F32,'ID-70'!E32,'ID-71'!G32)/SQRT(COUNT('ID-03'!E32,'ID-11'!E32,'ID-13'!E32,'ID-15'!E32,'ID-16'!E32,'ID-18'!G32,'ID-24'!G32,'ID-29'!H32,'ID-30'!F32,'ID-31'!C32,'ID-33'!G32,'ID-34'!H32,'ID-40'!H32,'ID-44'!F32,'ID-45'!H32,'ID-54'!D32,'ID-57'!G32,'ID-59'!F32,'ID-70'!E32,'ID-71'!G32))</f>
        <v>0.41174667743881832</v>
      </c>
      <c r="I25" s="1">
        <f>STDEV('ID-12'!C32,'ID-18'!H32,'ID-24'!H32,'ID-29'!I32,'ID-40'!I32,'ID-44'!G32,'ID-45'!I32,'ID-59'!G32)/SQRT(COUNT('ID-12'!C32,'ID-18'!H32,'ID-24'!H32,'ID-29'!I32,'ID-40'!I32,'ID-44'!G32,'ID-45'!I32,'ID-59'!G32))</f>
        <v>0.82903118041159896</v>
      </c>
      <c r="J25" s="1">
        <f>STDEV('ID-31'!D32,'ID-40'!J32,'ID-44'!H32,'ID-45'!J32,'ID-57'!H32)/SQRT(COUNT('ID-31'!D32,'ID-40'!J32,'ID-44'!H32,'ID-45'!J32,'ID-57'!H32))</f>
        <v>0.91846624081031991</v>
      </c>
      <c r="K25" s="1">
        <f>STDEV('ID-26'!E32,'ID-31'!E32,'ID-34'!I32,'ID-36'!G32,'ID-40'!K32,'ID-44'!I32,'ID-57'!I32)/SQRT(COUNT('ID-26'!E32,'ID-31'!E32,'ID-34'!I32,'ID-36'!G32,'ID-40'!K32,'ID-44'!I32,'ID-57'!I32))</f>
        <v>1.5346565183168799</v>
      </c>
      <c r="M25" s="1">
        <v>2.625</v>
      </c>
      <c r="N25" s="70">
        <f t="shared" si="0"/>
        <v>7.0034631463365999E-5</v>
      </c>
      <c r="O25" s="1">
        <f t="shared" si="1"/>
        <v>2.4355024921252138E-5</v>
      </c>
      <c r="P25" s="1">
        <f t="shared" si="2"/>
        <v>6.1748196417071348E-5</v>
      </c>
      <c r="Q25" s="1">
        <f t="shared" si="3"/>
        <v>8.5188406156982285E-5</v>
      </c>
      <c r="R25" s="1">
        <f t="shared" si="4"/>
        <v>1.0620802440159665E-4</v>
      </c>
      <c r="S25" s="1">
        <f t="shared" si="5"/>
        <v>9.6010153508639798E-5</v>
      </c>
      <c r="T25" s="1">
        <f t="shared" si="6"/>
        <v>6.8596996461307136E-5</v>
      </c>
      <c r="U25" s="1">
        <f t="shared" si="7"/>
        <v>1.3811659465657239E-4</v>
      </c>
      <c r="V25" s="1">
        <f t="shared" si="8"/>
        <v>1.5301647571899931E-4</v>
      </c>
      <c r="W25" s="1">
        <f t="shared" si="9"/>
        <v>2.556737759515922E-4</v>
      </c>
    </row>
    <row r="26" spans="1:23" x14ac:dyDescent="0.25">
      <c r="A26" s="1">
        <v>2.75</v>
      </c>
      <c r="B26" s="1">
        <f>STDEV('ID-11'!B33,'ID-13'!B33,'ID-14'!B33,'ID-15'!B33,'ID-24'!B33,'ID-26'!B33,'ID-29'!B33,'ID-30'!B33,'ID-32'!B33,'ID-33'!B33,'ID-34'!B33,'ID-37'!B33,'ID-38'!B33,'ID-39'!B33,'ID-40'!B33,'ID-44'!B33,'ID-45'!B33,'ID-53'!B33,'ID-57'!B33,'ID-59'!B33,'ID-70'!B33,'ID-71'!B33)/SQRT(COUNT('ID-11'!B33,'ID-13'!B33,'ID-14'!B33,'ID-15'!B33,'ID-24'!B33,'ID-26'!B33,'ID-29'!B33,'ID-30'!B33,'ID-32'!B33,'ID-33'!B33,'ID-34'!B33,'ID-37'!B33,'ID-38'!B33,'ID-39'!B33,'ID-40'!B33,'ID-44'!B33,'ID-45'!B33,'ID-53'!B33,'ID-57'!B33,'ID-59'!B33,'ID-70'!B33,'ID-71'!B33))</f>
        <v>0.41865379032418937</v>
      </c>
      <c r="C26" s="1">
        <f>STDEV('ID-08'!B33,'ID-09'!B33,'ID-11'!C33,'ID-14'!C33,'ID-18'!B33,'ID-24'!C33,'ID-26'!C33,'ID-29'!C33,'ID-30'!C33,'ID-34'!C33,'ID-36'!B33,'ID-38'!C33,'ID-39'!C33,'ID-40'!C33,'ID-44'!C33,'ID-45'!C33,'ID-57'!C33,'ID-59'!C33)/SQRT(COUNT('ID-08'!B33,'ID-09'!B33,'ID-11'!C33,'ID-14'!C33,'ID-18'!B33,'ID-24'!C33,'ID-26'!C33,'ID-29'!C33,'ID-30'!C33,'ID-34'!C33,'ID-36'!B33,'ID-38'!C33,'ID-39'!C33,'ID-40'!C33,'ID-44'!C33,'ID-45'!C33,'ID-57'!C33,'ID-59'!C33))</f>
        <v>0.14303060725834738</v>
      </c>
      <c r="D26" s="1">
        <f>STDEV('ID-13'!C33,'ID-14'!D33,'ID-15'!C33,'ID-16'!B33,'ID-18'!C33,'ID-26'!D33,'ID-29'!D33,'ID-30'!D33,'ID-33'!C33,'ID-34'!D33,'ID-36'!C33,'ID-37'!C33,'ID-38'!D33,'ID-39'!D33,'ID-40'!D33,'ID-45'!D33,'ID-59'!D33,'ID-71'!C33)/SQRT(COUNT('ID-13'!C33,'ID-14'!D33,'ID-15'!C33,'ID-16'!B33,'ID-18'!C33,'ID-26'!D33,'ID-29'!D33,'ID-30'!D33,'ID-33'!C33,'ID-34'!D33,'ID-36'!C33,'ID-37'!C33,'ID-38'!D33,'ID-39'!D33,'ID-40'!D33,'ID-45'!D33,'ID-59'!D33,'ID-71'!C33))</f>
        <v>0.3707912519802174</v>
      </c>
      <c r="E26" s="1">
        <f>STDEV('ID-03'!B33,'ID-09'!C33,'ID-13'!D33,'ID-15'!D33,'ID-16'!C33,'ID-18'!D33,'ID-24'!D33,'ID-29'!E33,'ID-30'!E33,'ID-33'!D33,'ID-34'!E33,'ID-36'!D33,'ID-38'!E33,'ID-39'!E33,'ID-40'!E33,'ID-44'!D33,'ID-45'!E33,'ID-57'!D33,'ID-70'!C33,'ID-71'!D33)/SQRT(COUNT('ID-03'!B33,'ID-09'!C33,'ID-13'!D33,'ID-15'!D33,'ID-16'!C33,'ID-18'!D33,'ID-24'!D33,'ID-29'!E33,'ID-30'!E33,'ID-33'!D33,'ID-34'!E33,'ID-36'!D33,'ID-38'!E33,'ID-39'!E33,'ID-40'!E33,'ID-44'!D33,'ID-45'!E33,'ID-57'!D33,'ID-70'!C33,'ID-71'!D33))</f>
        <v>0.49801341000280891</v>
      </c>
      <c r="F26" s="1">
        <f>STDEV('ID-01'!B33,'ID-02'!B33,'ID-03'!C33,'ID-06'!B33,'ID-08'!C33,'ID-09'!D33,'ID-12'!B33,'ID-16'!D33,'ID-18'!E33,'ID-24'!E33,'ID-29'!F33,'ID-33'!E33,'ID-34'!F33,'ID-36'!E33,'ID-38'!F33,'ID-39'!F33,'ID-40'!F33,'ID-45'!F33,'ID-53'!C33,'ID-54'!B33,'ID-57'!E33,'ID-71'!E33)/SQRT(COUNT('ID-01'!B33,'ID-02'!B33,'ID-03'!C33,'ID-06'!B33,'ID-08'!C33,'ID-09'!D33,'ID-12'!B33,'ID-16'!D33,'ID-18'!E33,'ID-24'!E33,'ID-29'!F33,'ID-33'!E33,'ID-34'!F33,'ID-36'!E33,'ID-38'!F33,'ID-39'!F33,'ID-40'!F33,'ID-45'!F33,'ID-53'!C33,'ID-54'!B33,'ID-57'!E33,'ID-71'!E33))</f>
        <v>0.63694941400343685</v>
      </c>
      <c r="G26" s="1">
        <f>STDEV('ID-01'!C33,'ID-02'!C33,'ID-03'!D33,'ID-07'!B33,'ID-08'!D33,'ID-11'!D33,'ID-18'!F33,'ID-24'!F33,'ID-29'!G33,'ID-31'!B33,'ID-33'!F33,'ID-34'!G33,'ID-36'!F33,'ID-39'!G33,'ID-40'!G33,'ID-44'!E33,'ID-45'!G33,'ID-50'!B33,'ID-53'!D33,'ID-54'!C33,'ID-57'!F33,'ID-59'!E33,'ID-70'!D33,'ID-71'!F33)/SQRT(COUNT('ID-01'!C33,'ID-02'!C33,'ID-03'!D33,'ID-07'!B33,'ID-08'!D33,'ID-11'!D33,'ID-18'!F33,'ID-24'!F33,'ID-29'!G33,'ID-31'!B33,'ID-33'!F33,'ID-34'!G33,'ID-36'!F33,'ID-39'!G33,'ID-40'!G33,'ID-44'!E33,'ID-45'!G33,'ID-50'!B33,'ID-53'!D33,'ID-54'!C33,'ID-57'!F33,'ID-59'!E33,'ID-70'!D33,'ID-71'!F33))</f>
        <v>0.57535040307727425</v>
      </c>
      <c r="H26" s="1">
        <f>STDEV('ID-03'!E33,'ID-11'!E33,'ID-13'!E33,'ID-15'!E33,'ID-16'!E33,'ID-18'!G33,'ID-24'!G33,'ID-29'!H33,'ID-30'!F33,'ID-31'!C33,'ID-33'!G33,'ID-34'!H33,'ID-40'!H33,'ID-44'!F33,'ID-45'!H33,'ID-54'!D33,'ID-57'!G33,'ID-59'!F33,'ID-70'!E33,'ID-71'!G33)/SQRT(COUNT('ID-03'!E33,'ID-11'!E33,'ID-13'!E33,'ID-15'!E33,'ID-16'!E33,'ID-18'!G33,'ID-24'!G33,'ID-29'!H33,'ID-30'!F33,'ID-31'!C33,'ID-33'!G33,'ID-34'!H33,'ID-40'!H33,'ID-44'!F33,'ID-45'!H33,'ID-54'!D33,'ID-57'!G33,'ID-59'!F33,'ID-70'!E33,'ID-71'!G33))</f>
        <v>0.40910488040699355</v>
      </c>
      <c r="I26" s="1">
        <f>STDEV('ID-12'!C33,'ID-18'!H33,'ID-24'!H33,'ID-29'!I33,'ID-40'!I33,'ID-44'!G33,'ID-45'!I33,'ID-59'!G33)/SQRT(COUNT('ID-12'!C33,'ID-18'!H33,'ID-24'!H33,'ID-29'!I33,'ID-40'!I33,'ID-44'!G33,'ID-45'!I33,'ID-59'!G33))</f>
        <v>0.83446944922271271</v>
      </c>
      <c r="J26" s="1">
        <f>STDEV('ID-31'!D33,'ID-40'!J33,'ID-44'!H33,'ID-45'!J33,'ID-57'!H33)/SQRT(COUNT('ID-31'!D33,'ID-40'!J33,'ID-44'!H33,'ID-45'!J33,'ID-57'!H33))</f>
        <v>0.94550712352093236</v>
      </c>
      <c r="K26" s="1">
        <f>STDEV('ID-26'!E33,'ID-31'!E33,'ID-34'!I33,'ID-36'!G33,'ID-40'!K33,'ID-44'!I33,'ID-57'!I33)/SQRT(COUNT('ID-26'!E33,'ID-31'!E33,'ID-34'!I33,'ID-36'!G33,'ID-40'!K33,'ID-44'!I33,'ID-57'!I33))</f>
        <v>1.472115590590007</v>
      </c>
      <c r="M26" s="1">
        <v>2.75</v>
      </c>
      <c r="N26" s="70">
        <f t="shared" si="0"/>
        <v>6.9747721468009949E-5</v>
      </c>
      <c r="O26" s="1">
        <f t="shared" si="1"/>
        <v>2.3828899169240675E-5</v>
      </c>
      <c r="P26" s="1">
        <f t="shared" si="2"/>
        <v>6.1773822579904222E-5</v>
      </c>
      <c r="Q26" s="1">
        <f t="shared" si="3"/>
        <v>8.2969034106467973E-5</v>
      </c>
      <c r="R26" s="1">
        <f t="shared" si="4"/>
        <v>1.0611577237297258E-4</v>
      </c>
      <c r="S26" s="1">
        <f t="shared" si="5"/>
        <v>9.5853377152673897E-5</v>
      </c>
      <c r="T26" s="1">
        <f t="shared" si="6"/>
        <v>6.8156873075805136E-5</v>
      </c>
      <c r="U26" s="1">
        <f t="shared" si="7"/>
        <v>1.3902261024050395E-4</v>
      </c>
      <c r="V26" s="1">
        <f t="shared" si="8"/>
        <v>1.5752148677858734E-4</v>
      </c>
      <c r="W26" s="1">
        <f t="shared" si="9"/>
        <v>2.4525445739229519E-4</v>
      </c>
    </row>
    <row r="27" spans="1:23" x14ac:dyDescent="0.25">
      <c r="A27" s="1">
        <v>2.875</v>
      </c>
      <c r="B27" s="1">
        <f>STDEV('ID-11'!B34,'ID-13'!B34,'ID-14'!B34,'ID-15'!B34,'ID-24'!B34,'ID-26'!B34,'ID-29'!B34,'ID-30'!B34,'ID-32'!B34,'ID-33'!B34,'ID-34'!B34,'ID-37'!B34,'ID-38'!B34,'ID-39'!B34,'ID-40'!B34,'ID-44'!B34,'ID-45'!B34,'ID-53'!B34,'ID-57'!B34,'ID-59'!B34,'ID-70'!B34,'ID-71'!B34)/SQRT(COUNT('ID-11'!B34,'ID-13'!B34,'ID-14'!B34,'ID-15'!B34,'ID-24'!B34,'ID-26'!B34,'ID-29'!B34,'ID-30'!B34,'ID-32'!B34,'ID-33'!B34,'ID-34'!B34,'ID-37'!B34,'ID-38'!B34,'ID-39'!B34,'ID-40'!B34,'ID-44'!B34,'ID-45'!B34,'ID-53'!B34,'ID-57'!B34,'ID-59'!B34,'ID-70'!B34,'ID-71'!B34))</f>
        <v>0.41681705767028604</v>
      </c>
      <c r="C27" s="1">
        <f>STDEV('ID-08'!B34,'ID-09'!B34,'ID-11'!C34,'ID-14'!C34,'ID-18'!B34,'ID-24'!C34,'ID-26'!C34,'ID-29'!C34,'ID-30'!C34,'ID-34'!C34,'ID-36'!B34,'ID-38'!C34,'ID-39'!C34,'ID-40'!C34,'ID-44'!C34,'ID-45'!C34,'ID-57'!C34,'ID-59'!C34)/SQRT(COUNT('ID-08'!B34,'ID-09'!B34,'ID-11'!C34,'ID-14'!C34,'ID-18'!B34,'ID-24'!C34,'ID-26'!C34,'ID-29'!C34,'ID-30'!C34,'ID-34'!C34,'ID-36'!B34,'ID-38'!C34,'ID-39'!C34,'ID-40'!C34,'ID-44'!C34,'ID-45'!C34,'ID-57'!C34,'ID-59'!C34))</f>
        <v>0.13954323827658771</v>
      </c>
      <c r="D27" s="1">
        <f>STDEV('ID-13'!C34,'ID-14'!D34,'ID-15'!C34,'ID-16'!B34,'ID-18'!C34,'ID-26'!D34,'ID-29'!D34,'ID-30'!D34,'ID-33'!C34,'ID-34'!D34,'ID-36'!C34,'ID-37'!C34,'ID-38'!D34,'ID-39'!D34,'ID-40'!D34,'ID-45'!D34,'ID-59'!D34,'ID-71'!C34)/SQRT(COUNT('ID-13'!C34,'ID-14'!D34,'ID-15'!C34,'ID-16'!B34,'ID-18'!C34,'ID-26'!D34,'ID-29'!D34,'ID-30'!D34,'ID-33'!C34,'ID-34'!D34,'ID-36'!C34,'ID-37'!C34,'ID-38'!D34,'ID-39'!D34,'ID-40'!D34,'ID-45'!D34,'ID-59'!D34,'ID-71'!C34))</f>
        <v>0.36685764606261451</v>
      </c>
      <c r="E27" s="1">
        <f>STDEV('ID-03'!B34,'ID-09'!C34,'ID-13'!D34,'ID-15'!D34,'ID-16'!C34,'ID-18'!D34,'ID-24'!D34,'ID-29'!E34,'ID-30'!E34,'ID-33'!D34,'ID-34'!E34,'ID-36'!D34,'ID-38'!E34,'ID-39'!E34,'ID-40'!E34,'ID-44'!D34,'ID-45'!E34,'ID-57'!D34,'ID-70'!C34,'ID-71'!D34)/SQRT(COUNT('ID-03'!B34,'ID-09'!C34,'ID-13'!D34,'ID-15'!D34,'ID-16'!C34,'ID-18'!D34,'ID-24'!D34,'ID-29'!E34,'ID-30'!E34,'ID-33'!D34,'ID-34'!E34,'ID-36'!D34,'ID-38'!E34,'ID-39'!E34,'ID-40'!E34,'ID-44'!D34,'ID-45'!E34,'ID-57'!D34,'ID-70'!C34,'ID-71'!D34))</f>
        <v>0.49025425766557573</v>
      </c>
      <c r="F27" s="1">
        <f>STDEV('ID-01'!B34,'ID-02'!B34,'ID-03'!C34,'ID-06'!B34,'ID-08'!C34,'ID-09'!D34,'ID-12'!B34,'ID-16'!D34,'ID-18'!E34,'ID-24'!E34,'ID-29'!F34,'ID-33'!E34,'ID-34'!F34,'ID-36'!E34,'ID-38'!F34,'ID-39'!F34,'ID-40'!F34,'ID-45'!F34,'ID-53'!C34,'ID-54'!B34,'ID-57'!E34,'ID-71'!E34)/SQRT(COUNT('ID-01'!B34,'ID-02'!B34,'ID-03'!C34,'ID-06'!B34,'ID-08'!C34,'ID-09'!D34,'ID-12'!B34,'ID-16'!D34,'ID-18'!E34,'ID-24'!E34,'ID-29'!F34,'ID-33'!E34,'ID-34'!F34,'ID-36'!E34,'ID-38'!F34,'ID-39'!F34,'ID-40'!F34,'ID-45'!F34,'ID-53'!C34,'ID-54'!B34,'ID-57'!E34,'ID-71'!E34))</f>
        <v>0.63641408235117125</v>
      </c>
      <c r="G27" s="1">
        <f>STDEV('ID-01'!C34,'ID-02'!C34,'ID-03'!D34,'ID-07'!B34,'ID-08'!D34,'ID-11'!D34,'ID-18'!F34,'ID-24'!F34,'ID-29'!G34,'ID-31'!B34,'ID-33'!F34,'ID-34'!G34,'ID-36'!F34,'ID-39'!G34,'ID-40'!G34,'ID-44'!E34,'ID-45'!G34,'ID-50'!B34,'ID-53'!D34,'ID-54'!C34,'ID-57'!F34,'ID-59'!E34,'ID-70'!D34,'ID-71'!F34)/SQRT(COUNT('ID-01'!C34,'ID-02'!C34,'ID-03'!D34,'ID-07'!B34,'ID-08'!D34,'ID-11'!D34,'ID-18'!F34,'ID-24'!F34,'ID-29'!G34,'ID-31'!B34,'ID-33'!F34,'ID-34'!G34,'ID-36'!F34,'ID-39'!G34,'ID-40'!G34,'ID-44'!E34,'ID-45'!G34,'ID-50'!B34,'ID-53'!D34,'ID-54'!C34,'ID-57'!F34,'ID-59'!E34,'ID-70'!D34,'ID-71'!F34))</f>
        <v>0.57721518478159284</v>
      </c>
      <c r="H27" s="1">
        <f>STDEV('ID-03'!E34,'ID-11'!E34,'ID-13'!E34,'ID-15'!E34,'ID-16'!E34,'ID-18'!G34,'ID-24'!G34,'ID-29'!H34,'ID-30'!F34,'ID-31'!C34,'ID-33'!G34,'ID-34'!H34,'ID-40'!H34,'ID-44'!F34,'ID-45'!H34,'ID-54'!D34,'ID-57'!G34,'ID-59'!F34,'ID-70'!E34,'ID-71'!G34)/SQRT(COUNT('ID-03'!E34,'ID-11'!E34,'ID-13'!E34,'ID-15'!E34,'ID-16'!E34,'ID-18'!G34,'ID-24'!G34,'ID-29'!H34,'ID-30'!F34,'ID-31'!C34,'ID-33'!G34,'ID-34'!H34,'ID-40'!H34,'ID-44'!F34,'ID-45'!H34,'ID-54'!D34,'ID-57'!G34,'ID-59'!F34,'ID-70'!E34,'ID-71'!G34))</f>
        <v>0.4100972522031015</v>
      </c>
      <c r="I27" s="1">
        <f>STDEV('ID-12'!C34,'ID-18'!H34,'ID-24'!H34,'ID-29'!I34,'ID-40'!I34,'ID-44'!G34,'ID-45'!I34,'ID-59'!G34)/SQRT(COUNT('ID-12'!C34,'ID-18'!H34,'ID-24'!H34,'ID-29'!I34,'ID-40'!I34,'ID-44'!G34,'ID-45'!I34,'ID-59'!G34))</f>
        <v>0.84036042439423531</v>
      </c>
      <c r="J27" s="1">
        <f>STDEV('ID-31'!D34,'ID-40'!J34,'ID-44'!H34,'ID-45'!J34,'ID-57'!H34)/SQRT(COUNT('ID-31'!D34,'ID-40'!J34,'ID-44'!H34,'ID-45'!J34,'ID-57'!H34))</f>
        <v>0.92999014863091167</v>
      </c>
      <c r="K27" s="1">
        <f>STDEV('ID-26'!E34,'ID-31'!E34,'ID-34'!I34,'ID-36'!G34,'ID-40'!K34,'ID-44'!I34,'ID-57'!I34)/SQRT(COUNT('ID-26'!E34,'ID-31'!E34,'ID-34'!I34,'ID-36'!G34,'ID-40'!K34,'ID-44'!I34,'ID-57'!I34))</f>
        <v>1.4247854748331561</v>
      </c>
      <c r="M27" s="1">
        <v>2.875</v>
      </c>
      <c r="N27" s="70">
        <f t="shared" si="0"/>
        <v>6.9441721807869661E-5</v>
      </c>
      <c r="O27" s="1">
        <f t="shared" si="1"/>
        <v>2.3247903496879515E-5</v>
      </c>
      <c r="P27" s="1">
        <f t="shared" si="2"/>
        <v>6.1118483834031575E-5</v>
      </c>
      <c r="Q27" s="1">
        <f t="shared" si="3"/>
        <v>8.1676359327084928E-5</v>
      </c>
      <c r="R27" s="1">
        <f t="shared" si="4"/>
        <v>1.0602658611970514E-4</v>
      </c>
      <c r="S27" s="1">
        <f t="shared" si="5"/>
        <v>9.6164049784613372E-5</v>
      </c>
      <c r="T27" s="1">
        <f t="shared" si="6"/>
        <v>6.8322202217036709E-5</v>
      </c>
      <c r="U27" s="1">
        <f t="shared" si="7"/>
        <v>1.4000404670407962E-4</v>
      </c>
      <c r="V27" s="1">
        <f t="shared" si="8"/>
        <v>1.549363587619099E-4</v>
      </c>
      <c r="W27" s="1">
        <f t="shared" si="9"/>
        <v>2.3736926010720381E-4</v>
      </c>
    </row>
    <row r="28" spans="1:23" x14ac:dyDescent="0.25">
      <c r="A28" s="1">
        <v>3</v>
      </c>
      <c r="B28" s="1">
        <f>STDEV('ID-11'!B35,'ID-13'!B35,'ID-14'!B35,'ID-15'!B35,'ID-24'!B35,'ID-26'!B35,'ID-29'!B35,'ID-30'!B35,'ID-32'!B35,'ID-33'!B35,'ID-34'!B35,'ID-37'!B35,'ID-38'!B35,'ID-39'!B35,'ID-40'!B35,'ID-44'!B35,'ID-45'!B35,'ID-53'!B35,'ID-57'!B35,'ID-59'!B35,'ID-70'!B35,'ID-71'!B35)/SQRT(COUNT('ID-11'!B35,'ID-13'!B35,'ID-14'!B35,'ID-15'!B35,'ID-24'!B35,'ID-26'!B35,'ID-29'!B35,'ID-30'!B35,'ID-32'!B35,'ID-33'!B35,'ID-34'!B35,'ID-37'!B35,'ID-38'!B35,'ID-39'!B35,'ID-40'!B35,'ID-44'!B35,'ID-45'!B35,'ID-53'!B35,'ID-57'!B35,'ID-59'!B35,'ID-70'!B35,'ID-71'!B35))</f>
        <v>0.41322943464228606</v>
      </c>
      <c r="C28" s="1">
        <f>STDEV('ID-08'!B35,'ID-09'!B35,'ID-11'!C35,'ID-14'!C35,'ID-18'!B35,'ID-24'!C35,'ID-26'!C35,'ID-29'!C35,'ID-30'!C35,'ID-34'!C35,'ID-36'!B35,'ID-38'!C35,'ID-39'!C35,'ID-40'!C35,'ID-44'!C35,'ID-45'!C35,'ID-57'!C35,'ID-59'!C35)/SQRT(COUNT('ID-08'!B35,'ID-09'!B35,'ID-11'!C35,'ID-14'!C35,'ID-18'!B35,'ID-24'!C35,'ID-26'!C35,'ID-29'!C35,'ID-30'!C35,'ID-34'!C35,'ID-36'!B35,'ID-38'!C35,'ID-39'!C35,'ID-40'!C35,'ID-44'!C35,'ID-45'!C35,'ID-57'!C35,'ID-59'!C35))</f>
        <v>0.14003771152772149</v>
      </c>
      <c r="D28" s="1">
        <f>STDEV('ID-13'!C35,'ID-14'!D35,'ID-15'!C35,'ID-16'!B35,'ID-18'!C35,'ID-26'!D35,'ID-29'!D35,'ID-30'!D35,'ID-33'!C35,'ID-34'!D35,'ID-36'!C35,'ID-37'!C35,'ID-38'!D35,'ID-39'!D35,'ID-40'!D35,'ID-45'!D35,'ID-59'!D35,'ID-71'!C35)/SQRT(COUNT('ID-13'!C35,'ID-14'!D35,'ID-15'!C35,'ID-16'!B35,'ID-18'!C35,'ID-26'!D35,'ID-29'!D35,'ID-30'!D35,'ID-33'!C35,'ID-34'!D35,'ID-36'!C35,'ID-37'!C35,'ID-38'!D35,'ID-39'!D35,'ID-40'!D35,'ID-45'!D35,'ID-59'!D35,'ID-71'!C35))</f>
        <v>0.36707964270783283</v>
      </c>
      <c r="E28" s="1">
        <f>STDEV('ID-03'!B35,'ID-09'!C35,'ID-13'!D35,'ID-15'!D35,'ID-16'!C35,'ID-18'!D35,'ID-24'!D35,'ID-29'!E35,'ID-30'!E35,'ID-33'!D35,'ID-34'!E35,'ID-36'!D35,'ID-38'!E35,'ID-39'!E35,'ID-40'!E35,'ID-44'!D35,'ID-45'!E35,'ID-57'!D35,'ID-70'!C35,'ID-71'!D35)/SQRT(COUNT('ID-03'!B35,'ID-09'!C35,'ID-13'!D35,'ID-15'!D35,'ID-16'!C35,'ID-18'!D35,'ID-24'!D35,'ID-29'!E35,'ID-30'!E35,'ID-33'!D35,'ID-34'!E35,'ID-36'!D35,'ID-38'!E35,'ID-39'!E35,'ID-40'!E35,'ID-44'!D35,'ID-45'!E35,'ID-57'!D35,'ID-70'!C35,'ID-71'!D35))</f>
        <v>0.49462819414185671</v>
      </c>
      <c r="F28" s="1">
        <f>STDEV('ID-01'!B35,'ID-02'!B35,'ID-03'!C35,'ID-06'!B35,'ID-08'!C35,'ID-09'!D35,'ID-12'!B35,'ID-16'!D35,'ID-18'!E35,'ID-24'!E35,'ID-29'!F35,'ID-33'!E35,'ID-34'!F35,'ID-36'!E35,'ID-38'!F35,'ID-39'!F35,'ID-40'!F35,'ID-45'!F35,'ID-53'!C35,'ID-54'!B35,'ID-57'!E35,'ID-71'!E35)/SQRT(COUNT('ID-01'!B35,'ID-02'!B35,'ID-03'!C35,'ID-06'!B35,'ID-08'!C35,'ID-09'!D35,'ID-12'!B35,'ID-16'!D35,'ID-18'!E35,'ID-24'!E35,'ID-29'!F35,'ID-33'!E35,'ID-34'!F35,'ID-36'!E35,'ID-38'!F35,'ID-39'!F35,'ID-40'!F35,'ID-45'!F35,'ID-53'!C35,'ID-54'!B35,'ID-57'!E35,'ID-71'!E35))</f>
        <v>0.63423278586028664</v>
      </c>
      <c r="G28" s="1">
        <f>STDEV('ID-01'!C35,'ID-02'!C35,'ID-03'!D35,'ID-07'!B35,'ID-08'!D35,'ID-11'!D35,'ID-18'!F35,'ID-24'!F35,'ID-29'!G35,'ID-31'!B35,'ID-33'!F35,'ID-34'!G35,'ID-36'!F35,'ID-39'!G35,'ID-40'!G35,'ID-44'!E35,'ID-45'!G35,'ID-50'!B35,'ID-53'!D35,'ID-54'!C35,'ID-57'!F35,'ID-59'!E35,'ID-70'!D35,'ID-71'!F35)/SQRT(COUNT('ID-01'!C35,'ID-02'!C35,'ID-03'!D35,'ID-07'!B35,'ID-08'!D35,'ID-11'!D35,'ID-18'!F35,'ID-24'!F35,'ID-29'!G35,'ID-31'!B35,'ID-33'!F35,'ID-34'!G35,'ID-36'!F35,'ID-39'!G35,'ID-40'!G35,'ID-44'!E35,'ID-45'!G35,'ID-50'!B35,'ID-53'!D35,'ID-54'!C35,'ID-57'!F35,'ID-59'!E35,'ID-70'!D35,'ID-71'!F35))</f>
        <v>0.58406695710213019</v>
      </c>
      <c r="H28" s="1">
        <f>STDEV('ID-03'!E35,'ID-11'!E35,'ID-13'!E35,'ID-15'!E35,'ID-16'!E35,'ID-18'!G35,'ID-24'!G35,'ID-29'!H35,'ID-30'!F35,'ID-31'!C35,'ID-33'!G35,'ID-34'!H35,'ID-40'!H35,'ID-44'!F35,'ID-45'!H35,'ID-54'!D35,'ID-57'!G35,'ID-59'!F35,'ID-70'!E35,'ID-71'!G35)/SQRT(COUNT('ID-03'!E35,'ID-11'!E35,'ID-13'!E35,'ID-15'!E35,'ID-16'!E35,'ID-18'!G35,'ID-24'!G35,'ID-29'!H35,'ID-30'!F35,'ID-31'!C35,'ID-33'!G35,'ID-34'!H35,'ID-40'!H35,'ID-44'!F35,'ID-45'!H35,'ID-54'!D35,'ID-57'!G35,'ID-59'!F35,'ID-70'!E35,'ID-71'!G35))</f>
        <v>0.41154781390350209</v>
      </c>
      <c r="I28" s="1">
        <f>STDEV('ID-12'!C35,'ID-18'!H35,'ID-24'!H35,'ID-29'!I35,'ID-40'!I35,'ID-44'!G35,'ID-45'!I35,'ID-59'!G35)/SQRT(COUNT('ID-12'!C35,'ID-18'!H35,'ID-24'!H35,'ID-29'!I35,'ID-40'!I35,'ID-44'!G35,'ID-45'!I35,'ID-59'!G35))</f>
        <v>0.85136825411776285</v>
      </c>
      <c r="J28" s="1">
        <f>STDEV('ID-31'!D35,'ID-40'!J35,'ID-44'!H35,'ID-45'!J35,'ID-57'!H35)/SQRT(COUNT('ID-31'!D35,'ID-40'!J35,'ID-44'!H35,'ID-45'!J35,'ID-57'!H35))</f>
        <v>0.92329289995331187</v>
      </c>
      <c r="K28" s="1">
        <f>STDEV('ID-26'!E35,'ID-31'!E35,'ID-34'!I35,'ID-36'!G35,'ID-40'!K35,'ID-44'!I35,'ID-57'!I35)/SQRT(COUNT('ID-26'!E35,'ID-31'!E35,'ID-34'!I35,'ID-36'!G35,'ID-40'!K35,'ID-44'!I35,'ID-57'!I35))</f>
        <v>1.4169133046831814</v>
      </c>
      <c r="M28" s="1">
        <v>3</v>
      </c>
      <c r="N28" s="70">
        <f t="shared" si="0"/>
        <v>6.8844023811404868E-5</v>
      </c>
      <c r="O28" s="1">
        <f t="shared" si="1"/>
        <v>2.3330282740518402E-5</v>
      </c>
      <c r="P28" s="1">
        <f t="shared" si="2"/>
        <v>6.1155468475124951E-5</v>
      </c>
      <c r="Q28" s="1">
        <f t="shared" si="3"/>
        <v>8.2405057144033328E-5</v>
      </c>
      <c r="R28" s="1">
        <f t="shared" si="4"/>
        <v>1.0566318212432375E-4</v>
      </c>
      <c r="S28" s="1">
        <f t="shared" si="5"/>
        <v>9.7305555053214902E-5</v>
      </c>
      <c r="T28" s="1">
        <f t="shared" si="6"/>
        <v>6.8563865796323457E-5</v>
      </c>
      <c r="U28" s="1">
        <f t="shared" si="7"/>
        <v>1.418379511360193E-4</v>
      </c>
      <c r="V28" s="1">
        <f t="shared" si="8"/>
        <v>1.5382059713222178E-4</v>
      </c>
      <c r="W28" s="1">
        <f t="shared" si="9"/>
        <v>2.3605775656021803E-4</v>
      </c>
    </row>
    <row r="29" spans="1:23" x14ac:dyDescent="0.25">
      <c r="A29" s="1">
        <v>3.125</v>
      </c>
      <c r="B29" s="1">
        <f>STDEV('ID-11'!B36,'ID-13'!B36,'ID-14'!B36,'ID-15'!B36,'ID-24'!B36,'ID-26'!B36,'ID-29'!B36,'ID-30'!B36,'ID-32'!B36,'ID-33'!B36,'ID-34'!B36,'ID-37'!B36,'ID-38'!B36,'ID-39'!B36,'ID-40'!B36,'ID-44'!B36,'ID-45'!B36,'ID-53'!B36,'ID-57'!B36,'ID-59'!B36,'ID-70'!B36,'ID-71'!B36)/SQRT(COUNT('ID-11'!B36,'ID-13'!B36,'ID-14'!B36,'ID-15'!B36,'ID-24'!B36,'ID-26'!B36,'ID-29'!B36,'ID-30'!B36,'ID-32'!B36,'ID-33'!B36,'ID-34'!B36,'ID-37'!B36,'ID-38'!B36,'ID-39'!B36,'ID-40'!B36,'ID-44'!B36,'ID-45'!B36,'ID-53'!B36,'ID-57'!B36,'ID-59'!B36,'ID-70'!B36,'ID-71'!B36))</f>
        <v>0.4120865755711024</v>
      </c>
      <c r="C29" s="1">
        <f>STDEV('ID-08'!B36,'ID-09'!B36,'ID-11'!C36,'ID-14'!C36,'ID-18'!B36,'ID-24'!C36,'ID-26'!C36,'ID-29'!C36,'ID-30'!C36,'ID-34'!C36,'ID-36'!B36,'ID-38'!C36,'ID-39'!C36,'ID-40'!C36,'ID-44'!C36,'ID-45'!C36,'ID-57'!C36,'ID-59'!C36)/SQRT(COUNT('ID-08'!B36,'ID-09'!B36,'ID-11'!C36,'ID-14'!C36,'ID-18'!B36,'ID-24'!C36,'ID-26'!C36,'ID-29'!C36,'ID-30'!C36,'ID-34'!C36,'ID-36'!B36,'ID-38'!C36,'ID-39'!C36,'ID-40'!C36,'ID-44'!C36,'ID-45'!C36,'ID-57'!C36,'ID-59'!C36))</f>
        <v>0.14936993387355446</v>
      </c>
      <c r="D29" s="1">
        <f>STDEV('ID-13'!C36,'ID-14'!D36,'ID-15'!C36,'ID-16'!B36,'ID-18'!C36,'ID-26'!D36,'ID-29'!D36,'ID-30'!D36,'ID-33'!C36,'ID-34'!D36,'ID-36'!C36,'ID-37'!C36,'ID-38'!D36,'ID-39'!D36,'ID-40'!D36,'ID-45'!D36,'ID-59'!D36,'ID-71'!C36)/SQRT(COUNT('ID-13'!C36,'ID-14'!D36,'ID-15'!C36,'ID-16'!B36,'ID-18'!C36,'ID-26'!D36,'ID-29'!D36,'ID-30'!D36,'ID-33'!C36,'ID-34'!D36,'ID-36'!C36,'ID-37'!C36,'ID-38'!D36,'ID-39'!D36,'ID-40'!D36,'ID-45'!D36,'ID-59'!D36,'ID-71'!C36))</f>
        <v>0.38318066290608549</v>
      </c>
      <c r="E29" s="1">
        <f>STDEV('ID-03'!B36,'ID-09'!C36,'ID-13'!D36,'ID-15'!D36,'ID-16'!C36,'ID-18'!D36,'ID-24'!D36,'ID-29'!E36,'ID-30'!E36,'ID-33'!D36,'ID-34'!E36,'ID-36'!D36,'ID-38'!E36,'ID-39'!E36,'ID-40'!E36,'ID-44'!D36,'ID-45'!E36,'ID-57'!D36,'ID-70'!C36,'ID-71'!D36)/SQRT(COUNT('ID-03'!B36,'ID-09'!C36,'ID-13'!D36,'ID-15'!D36,'ID-16'!C36,'ID-18'!D36,'ID-24'!D36,'ID-29'!E36,'ID-30'!E36,'ID-33'!D36,'ID-34'!E36,'ID-36'!D36,'ID-38'!E36,'ID-39'!E36,'ID-40'!E36,'ID-44'!D36,'ID-45'!E36,'ID-57'!D36,'ID-70'!C36,'ID-71'!D36))</f>
        <v>0.49621153191009543</v>
      </c>
      <c r="F29" s="1">
        <f>STDEV('ID-01'!B36,'ID-02'!B36,'ID-03'!C36,'ID-06'!B36,'ID-08'!C36,'ID-09'!D36,'ID-12'!B36,'ID-16'!D36,'ID-18'!E36,'ID-24'!E36,'ID-29'!F36,'ID-33'!E36,'ID-34'!F36,'ID-36'!E36,'ID-38'!F36,'ID-39'!F36,'ID-40'!F36,'ID-45'!F36,'ID-53'!C36,'ID-54'!B36,'ID-57'!E36,'ID-71'!E36)/SQRT(COUNT('ID-01'!B36,'ID-02'!B36,'ID-03'!C36,'ID-06'!B36,'ID-08'!C36,'ID-09'!D36,'ID-12'!B36,'ID-16'!D36,'ID-18'!E36,'ID-24'!E36,'ID-29'!F36,'ID-33'!E36,'ID-34'!F36,'ID-36'!E36,'ID-38'!F36,'ID-39'!F36,'ID-40'!F36,'ID-45'!F36,'ID-53'!C36,'ID-54'!B36,'ID-57'!E36,'ID-71'!E36))</f>
        <v>0.63329710409005158</v>
      </c>
      <c r="G29" s="1">
        <f>STDEV('ID-01'!C36,'ID-02'!C36,'ID-03'!D36,'ID-07'!B36,'ID-08'!D36,'ID-11'!D36,'ID-18'!F36,'ID-24'!F36,'ID-29'!G36,'ID-31'!B36,'ID-33'!F36,'ID-34'!G36,'ID-36'!F36,'ID-39'!G36,'ID-40'!G36,'ID-44'!E36,'ID-45'!G36,'ID-50'!B36,'ID-53'!D36,'ID-54'!C36,'ID-57'!F36,'ID-59'!E36,'ID-70'!D36,'ID-71'!F36)/SQRT(COUNT('ID-01'!C36,'ID-02'!C36,'ID-03'!D36,'ID-07'!B36,'ID-08'!D36,'ID-11'!D36,'ID-18'!F36,'ID-24'!F36,'ID-29'!G36,'ID-31'!B36,'ID-33'!F36,'ID-34'!G36,'ID-36'!F36,'ID-39'!G36,'ID-40'!G36,'ID-44'!E36,'ID-45'!G36,'ID-50'!B36,'ID-53'!D36,'ID-54'!C36,'ID-57'!F36,'ID-59'!E36,'ID-70'!D36,'ID-71'!F36))</f>
        <v>0.58377938403852592</v>
      </c>
      <c r="H29" s="1">
        <f>STDEV('ID-03'!E36,'ID-11'!E36,'ID-13'!E36,'ID-15'!E36,'ID-16'!E36,'ID-18'!G36,'ID-24'!G36,'ID-29'!H36,'ID-30'!F36,'ID-31'!C36,'ID-33'!G36,'ID-34'!H36,'ID-40'!H36,'ID-44'!F36,'ID-45'!H36,'ID-54'!D36,'ID-57'!G36,'ID-59'!F36,'ID-70'!E36,'ID-71'!G36)/SQRT(COUNT('ID-03'!E36,'ID-11'!E36,'ID-13'!E36,'ID-15'!E36,'ID-16'!E36,'ID-18'!G36,'ID-24'!G36,'ID-29'!H36,'ID-30'!F36,'ID-31'!C36,'ID-33'!G36,'ID-34'!H36,'ID-40'!H36,'ID-44'!F36,'ID-45'!H36,'ID-54'!D36,'ID-57'!G36,'ID-59'!F36,'ID-70'!E36,'ID-71'!G36))</f>
        <v>0.41111406452152988</v>
      </c>
      <c r="I29" s="1">
        <f>STDEV('ID-12'!C36,'ID-18'!H36,'ID-24'!H36,'ID-29'!I36,'ID-40'!I36,'ID-44'!G36,'ID-45'!I36,'ID-59'!G36)/SQRT(COUNT('ID-12'!C36,'ID-18'!H36,'ID-24'!H36,'ID-29'!I36,'ID-40'!I36,'ID-44'!G36,'ID-45'!I36,'ID-59'!G36))</f>
        <v>0.85344575780752685</v>
      </c>
      <c r="J29" s="1">
        <f>STDEV('ID-31'!D36,'ID-40'!J36,'ID-44'!H36,'ID-45'!J36,'ID-57'!H36)/SQRT(COUNT('ID-31'!D36,'ID-40'!J36,'ID-44'!H36,'ID-45'!J36,'ID-57'!H36))</f>
        <v>0.90865141599095556</v>
      </c>
      <c r="K29" s="1">
        <f>STDEV('ID-26'!E36,'ID-31'!E36,'ID-34'!I36,'ID-36'!G36,'ID-40'!K36,'ID-44'!I36,'ID-57'!I36)/SQRT(COUNT('ID-26'!E36,'ID-31'!E36,'ID-34'!I36,'ID-36'!G36,'ID-40'!K36,'ID-44'!I36,'ID-57'!I36))</f>
        <v>1.3730315427184763</v>
      </c>
      <c r="M29" s="1">
        <v>3.125</v>
      </c>
      <c r="N29" s="70">
        <f t="shared" si="0"/>
        <v>6.865362349014567E-5</v>
      </c>
      <c r="O29" s="1">
        <f t="shared" si="1"/>
        <v>2.4885030983334174E-5</v>
      </c>
      <c r="P29" s="1">
        <f t="shared" si="2"/>
        <v>6.3837898440153849E-5</v>
      </c>
      <c r="Q29" s="1">
        <f t="shared" si="3"/>
        <v>8.26688412162219E-5</v>
      </c>
      <c r="R29" s="1">
        <f t="shared" si="4"/>
        <v>1.055072975414026E-4</v>
      </c>
      <c r="S29" s="1">
        <f t="shared" si="5"/>
        <v>9.7257645380818429E-5</v>
      </c>
      <c r="T29" s="1">
        <f t="shared" si="6"/>
        <v>6.8491603149286882E-5</v>
      </c>
      <c r="U29" s="1">
        <f t="shared" si="7"/>
        <v>1.4218406325073398E-4</v>
      </c>
      <c r="V29" s="1">
        <f t="shared" si="8"/>
        <v>1.513813259040932E-4</v>
      </c>
      <c r="W29" s="1">
        <f t="shared" si="9"/>
        <v>2.2874705501689817E-4</v>
      </c>
    </row>
    <row r="30" spans="1:23" x14ac:dyDescent="0.25">
      <c r="A30" s="1">
        <v>3.25</v>
      </c>
      <c r="B30" s="1">
        <f>STDEV('ID-11'!B37,'ID-13'!B37,'ID-14'!B37,'ID-15'!B37,'ID-24'!B37,'ID-26'!B37,'ID-29'!B37,'ID-30'!B37,'ID-32'!B37,'ID-33'!B37,'ID-34'!B37,'ID-37'!B37,'ID-38'!B37,'ID-39'!B37,'ID-40'!B37,'ID-44'!B37,'ID-45'!B37,'ID-53'!B37,'ID-57'!B37,'ID-59'!B37,'ID-70'!B37,'ID-71'!B37)/SQRT(COUNT('ID-11'!B37,'ID-13'!B37,'ID-14'!B37,'ID-15'!B37,'ID-24'!B37,'ID-26'!B37,'ID-29'!B37,'ID-30'!B37,'ID-32'!B37,'ID-33'!B37,'ID-34'!B37,'ID-37'!B37,'ID-38'!B37,'ID-39'!B37,'ID-40'!B37,'ID-44'!B37,'ID-45'!B37,'ID-53'!B37,'ID-57'!B37,'ID-59'!B37,'ID-70'!B37,'ID-71'!B37))</f>
        <v>0.41032883710737528</v>
      </c>
      <c r="C30" s="1">
        <f>STDEV('ID-08'!B37,'ID-09'!B37,'ID-11'!C37,'ID-14'!C37,'ID-18'!B37,'ID-24'!C37,'ID-26'!C37,'ID-29'!C37,'ID-30'!C37,'ID-34'!C37,'ID-36'!B37,'ID-38'!C37,'ID-39'!C37,'ID-40'!C37,'ID-44'!C37,'ID-45'!C37,'ID-57'!C37,'ID-59'!C37)/SQRT(COUNT('ID-08'!B37,'ID-09'!B37,'ID-11'!C37,'ID-14'!C37,'ID-18'!B37,'ID-24'!C37,'ID-26'!C37,'ID-29'!C37,'ID-30'!C37,'ID-34'!C37,'ID-36'!B37,'ID-38'!C37,'ID-39'!C37,'ID-40'!C37,'ID-44'!C37,'ID-45'!C37,'ID-57'!C37,'ID-59'!C37))</f>
        <v>0.1502820278504019</v>
      </c>
      <c r="D30" s="1">
        <f>STDEV('ID-13'!C37,'ID-14'!D37,'ID-15'!C37,'ID-16'!B37,'ID-18'!C37,'ID-26'!D37,'ID-29'!D37,'ID-30'!D37,'ID-33'!C37,'ID-34'!D37,'ID-36'!C37,'ID-37'!C37,'ID-38'!D37,'ID-39'!D37,'ID-40'!D37,'ID-45'!D37,'ID-59'!D37,'ID-71'!C37)/SQRT(COUNT('ID-13'!C37,'ID-14'!D37,'ID-15'!C37,'ID-16'!B37,'ID-18'!C37,'ID-26'!D37,'ID-29'!D37,'ID-30'!D37,'ID-33'!C37,'ID-34'!D37,'ID-36'!C37,'ID-37'!C37,'ID-38'!D37,'ID-39'!D37,'ID-40'!D37,'ID-45'!D37,'ID-59'!D37,'ID-71'!C37))</f>
        <v>0.38749484001777296</v>
      </c>
      <c r="E30" s="1">
        <f>STDEV('ID-03'!B37,'ID-09'!C37,'ID-13'!D37,'ID-15'!D37,'ID-16'!C37,'ID-18'!D37,'ID-24'!D37,'ID-29'!E37,'ID-30'!E37,'ID-33'!D37,'ID-34'!E37,'ID-36'!D37,'ID-38'!E37,'ID-39'!E37,'ID-40'!E37,'ID-44'!D37,'ID-45'!E37,'ID-57'!D37,'ID-70'!C37,'ID-71'!D37)/SQRT(COUNT('ID-03'!B37,'ID-09'!C37,'ID-13'!D37,'ID-15'!D37,'ID-16'!C37,'ID-18'!D37,'ID-24'!D37,'ID-29'!E37,'ID-30'!E37,'ID-33'!D37,'ID-34'!E37,'ID-36'!D37,'ID-38'!E37,'ID-39'!E37,'ID-40'!E37,'ID-44'!D37,'ID-45'!E37,'ID-57'!D37,'ID-70'!C37,'ID-71'!D37))</f>
        <v>0.50287966902902792</v>
      </c>
      <c r="F30" s="1">
        <f>STDEV('ID-01'!B37,'ID-02'!B37,'ID-03'!C37,'ID-06'!B37,'ID-08'!C37,'ID-09'!D37,'ID-12'!B37,'ID-16'!D37,'ID-18'!E37,'ID-24'!E37,'ID-29'!F37,'ID-33'!E37,'ID-34'!F37,'ID-36'!E37,'ID-38'!F37,'ID-39'!F37,'ID-40'!F37,'ID-45'!F37,'ID-53'!C37,'ID-54'!B37,'ID-57'!E37,'ID-71'!E37)/SQRT(COUNT('ID-01'!B37,'ID-02'!B37,'ID-03'!C37,'ID-06'!B37,'ID-08'!C37,'ID-09'!D37,'ID-12'!B37,'ID-16'!D37,'ID-18'!E37,'ID-24'!E37,'ID-29'!F37,'ID-33'!E37,'ID-34'!F37,'ID-36'!E37,'ID-38'!F37,'ID-39'!F37,'ID-40'!F37,'ID-45'!F37,'ID-53'!C37,'ID-54'!B37,'ID-57'!E37,'ID-71'!E37))</f>
        <v>0.63268109302636177</v>
      </c>
      <c r="G30" s="1">
        <f>STDEV('ID-01'!C37,'ID-02'!C37,'ID-03'!D37,'ID-07'!B37,'ID-08'!D37,'ID-11'!D37,'ID-18'!F37,'ID-24'!F37,'ID-29'!G37,'ID-31'!B37,'ID-33'!F37,'ID-34'!G37,'ID-36'!F37,'ID-39'!G37,'ID-40'!G37,'ID-44'!E37,'ID-45'!G37,'ID-50'!B37,'ID-53'!D37,'ID-54'!C37,'ID-57'!F37,'ID-59'!E37,'ID-70'!D37,'ID-71'!F37)/SQRT(COUNT('ID-01'!C37,'ID-02'!C37,'ID-03'!D37,'ID-07'!B37,'ID-08'!D37,'ID-11'!D37,'ID-18'!F37,'ID-24'!F37,'ID-29'!G37,'ID-31'!B37,'ID-33'!F37,'ID-34'!G37,'ID-36'!F37,'ID-39'!G37,'ID-40'!G37,'ID-44'!E37,'ID-45'!G37,'ID-50'!B37,'ID-53'!D37,'ID-54'!C37,'ID-57'!F37,'ID-59'!E37,'ID-70'!D37,'ID-71'!F37))</f>
        <v>0.58431877096436013</v>
      </c>
      <c r="H30" s="1">
        <f>STDEV('ID-03'!E37,'ID-11'!E37,'ID-13'!E37,'ID-15'!E37,'ID-16'!E37,'ID-18'!G37,'ID-24'!G37,'ID-29'!H37,'ID-30'!F37,'ID-31'!C37,'ID-33'!G37,'ID-34'!H37,'ID-40'!H37,'ID-44'!F37,'ID-45'!H37,'ID-54'!D37,'ID-57'!G37,'ID-59'!F37,'ID-70'!E37,'ID-71'!G37)/SQRT(COUNT('ID-03'!E37,'ID-11'!E37,'ID-13'!E37,'ID-15'!E37,'ID-16'!E37,'ID-18'!G37,'ID-24'!G37,'ID-29'!H37,'ID-30'!F37,'ID-31'!C37,'ID-33'!G37,'ID-34'!H37,'ID-40'!H37,'ID-44'!F37,'ID-45'!H37,'ID-54'!D37,'ID-57'!G37,'ID-59'!F37,'ID-70'!E37,'ID-71'!G37))</f>
        <v>0.41190526644576675</v>
      </c>
      <c r="I30" s="1">
        <f>STDEV('ID-12'!C37,'ID-18'!H37,'ID-24'!H37,'ID-29'!I37,'ID-40'!I37,'ID-44'!G37,'ID-45'!I37,'ID-59'!G37)/SQRT(COUNT('ID-12'!C37,'ID-18'!H37,'ID-24'!H37,'ID-29'!I37,'ID-40'!I37,'ID-44'!G37,'ID-45'!I37,'ID-59'!G37))</f>
        <v>0.8544955561848937</v>
      </c>
      <c r="J30" s="1">
        <f>STDEV('ID-31'!D37,'ID-40'!J37,'ID-44'!H37,'ID-45'!J37,'ID-57'!H37)/SQRT(COUNT('ID-31'!D37,'ID-40'!J37,'ID-44'!H37,'ID-45'!J37,'ID-57'!H37))</f>
        <v>0.92201383628907396</v>
      </c>
      <c r="K30" s="1">
        <f>STDEV('ID-26'!E37,'ID-31'!E37,'ID-34'!I37,'ID-36'!G37,'ID-40'!K37,'ID-44'!I37,'ID-57'!I37)/SQRT(COUNT('ID-26'!E37,'ID-31'!E37,'ID-34'!I37,'ID-36'!G37,'ID-40'!K37,'ID-44'!I37,'ID-57'!I37))</f>
        <v>1.3144155486556752</v>
      </c>
      <c r="M30" s="1">
        <v>3.25</v>
      </c>
      <c r="N30" s="70">
        <f t="shared" si="0"/>
        <v>6.8360784262088732E-5</v>
      </c>
      <c r="O30" s="1">
        <f t="shared" si="1"/>
        <v>2.5036985839876959E-5</v>
      </c>
      <c r="P30" s="1">
        <f t="shared" si="2"/>
        <v>6.4556640346960972E-5</v>
      </c>
      <c r="Q30" s="1">
        <f t="shared" si="3"/>
        <v>8.3779752860236052E-5</v>
      </c>
      <c r="R30" s="1">
        <f t="shared" si="4"/>
        <v>1.0540467009819188E-4</v>
      </c>
      <c r="S30" s="1">
        <f t="shared" si="5"/>
        <v>9.7347507242662398E-5</v>
      </c>
      <c r="T30" s="1">
        <f t="shared" si="6"/>
        <v>6.8623417389864747E-5</v>
      </c>
      <c r="U30" s="1">
        <f t="shared" si="7"/>
        <v>1.4235895966040329E-4</v>
      </c>
      <c r="V30" s="1">
        <f t="shared" si="8"/>
        <v>1.5360750512575974E-4</v>
      </c>
      <c r="W30" s="1">
        <f t="shared" si="9"/>
        <v>2.1898163040603552E-4</v>
      </c>
    </row>
    <row r="31" spans="1:23" x14ac:dyDescent="0.25">
      <c r="A31" s="1">
        <v>3.375</v>
      </c>
      <c r="B31" s="1">
        <f>STDEV('ID-11'!B38,'ID-13'!B38,'ID-14'!B38,'ID-15'!B38,'ID-24'!B38,'ID-26'!B38,'ID-29'!B38,'ID-30'!B38,'ID-32'!B38,'ID-33'!B38,'ID-34'!B38,'ID-37'!B38,'ID-38'!B38,'ID-39'!B38,'ID-40'!B38,'ID-44'!B38,'ID-45'!B38,'ID-53'!B38,'ID-57'!B38,'ID-59'!B38,'ID-70'!B38,'ID-71'!B38)/SQRT(COUNT('ID-11'!B38,'ID-13'!B38,'ID-14'!B38,'ID-15'!B38,'ID-24'!B38,'ID-26'!B38,'ID-29'!B38,'ID-30'!B38,'ID-32'!B38,'ID-33'!B38,'ID-34'!B38,'ID-37'!B38,'ID-38'!B38,'ID-39'!B38,'ID-40'!B38,'ID-44'!B38,'ID-45'!B38,'ID-53'!B38,'ID-57'!B38,'ID-59'!B38,'ID-70'!B38,'ID-71'!B38))</f>
        <v>0.40789827347858859</v>
      </c>
      <c r="C31" s="1">
        <f>STDEV('ID-08'!B38,'ID-09'!B38,'ID-11'!C38,'ID-14'!C38,'ID-18'!B38,'ID-24'!C38,'ID-26'!C38,'ID-29'!C38,'ID-30'!C38,'ID-34'!C38,'ID-36'!B38,'ID-38'!C38,'ID-39'!C38,'ID-40'!C38,'ID-44'!C38,'ID-45'!C38,'ID-57'!C38,'ID-59'!C38)/SQRT(COUNT('ID-08'!B38,'ID-09'!B38,'ID-11'!C38,'ID-14'!C38,'ID-18'!B38,'ID-24'!C38,'ID-26'!C38,'ID-29'!C38,'ID-30'!C38,'ID-34'!C38,'ID-36'!B38,'ID-38'!C38,'ID-39'!C38,'ID-40'!C38,'ID-44'!C38,'ID-45'!C38,'ID-57'!C38,'ID-59'!C38))</f>
        <v>0.15452155928144473</v>
      </c>
      <c r="D31" s="1">
        <f>STDEV('ID-13'!C38,'ID-14'!D38,'ID-15'!C38,'ID-16'!B38,'ID-18'!C38,'ID-26'!D38,'ID-29'!D38,'ID-30'!D38,'ID-33'!C38,'ID-34'!D38,'ID-36'!C38,'ID-37'!C38,'ID-38'!D38,'ID-39'!D38,'ID-40'!D38,'ID-45'!D38,'ID-59'!D38,'ID-71'!C38)/SQRT(COUNT('ID-13'!C38,'ID-14'!D38,'ID-15'!C38,'ID-16'!B38,'ID-18'!C38,'ID-26'!D38,'ID-29'!D38,'ID-30'!D38,'ID-33'!C38,'ID-34'!D38,'ID-36'!C38,'ID-37'!C38,'ID-38'!D38,'ID-39'!D38,'ID-40'!D38,'ID-45'!D38,'ID-59'!D38,'ID-71'!C38))</f>
        <v>0.39435923169973297</v>
      </c>
      <c r="E31" s="1">
        <f>STDEV('ID-03'!B38,'ID-09'!C38,'ID-13'!D38,'ID-15'!D38,'ID-16'!C38,'ID-18'!D38,'ID-24'!D38,'ID-29'!E38,'ID-30'!E38,'ID-33'!D38,'ID-34'!E38,'ID-36'!D38,'ID-38'!E38,'ID-39'!E38,'ID-40'!E38,'ID-44'!D38,'ID-45'!E38,'ID-57'!D38,'ID-70'!C38,'ID-71'!D38)/SQRT(COUNT('ID-03'!B38,'ID-09'!C38,'ID-13'!D38,'ID-15'!D38,'ID-16'!C38,'ID-18'!D38,'ID-24'!D38,'ID-29'!E38,'ID-30'!E38,'ID-33'!D38,'ID-34'!E38,'ID-36'!D38,'ID-38'!E38,'ID-39'!E38,'ID-40'!E38,'ID-44'!D38,'ID-45'!E38,'ID-57'!D38,'ID-70'!C38,'ID-71'!D38))</f>
        <v>0.49965110401796303</v>
      </c>
      <c r="F31" s="1">
        <f>STDEV('ID-01'!B38,'ID-02'!B38,'ID-03'!C38,'ID-06'!B38,'ID-08'!C38,'ID-09'!D38,'ID-12'!B38,'ID-16'!D38,'ID-18'!E38,'ID-24'!E38,'ID-29'!F38,'ID-33'!E38,'ID-34'!F38,'ID-36'!E38,'ID-38'!F38,'ID-39'!F38,'ID-40'!F38,'ID-45'!F38,'ID-53'!C38,'ID-54'!B38,'ID-57'!E38,'ID-71'!E38)/SQRT(COUNT('ID-01'!B38,'ID-02'!B38,'ID-03'!C38,'ID-06'!B38,'ID-08'!C38,'ID-09'!D38,'ID-12'!B38,'ID-16'!D38,'ID-18'!E38,'ID-24'!E38,'ID-29'!F38,'ID-33'!E38,'ID-34'!F38,'ID-36'!E38,'ID-38'!F38,'ID-39'!F38,'ID-40'!F38,'ID-45'!F38,'ID-53'!C38,'ID-54'!B38,'ID-57'!E38,'ID-71'!E38))</f>
        <v>0.62889494117761169</v>
      </c>
      <c r="G31" s="1">
        <f>STDEV('ID-01'!C38,'ID-02'!C38,'ID-03'!D38,'ID-07'!B38,'ID-08'!D38,'ID-11'!D38,'ID-18'!F38,'ID-24'!F38,'ID-29'!G38,'ID-31'!B38,'ID-33'!F38,'ID-34'!G38,'ID-36'!F38,'ID-39'!G38,'ID-40'!G38,'ID-44'!E38,'ID-45'!G38,'ID-50'!B38,'ID-53'!D38,'ID-54'!C38,'ID-57'!F38,'ID-59'!E38,'ID-70'!D38,'ID-71'!F38)/SQRT(COUNT('ID-01'!C38,'ID-02'!C38,'ID-03'!D38,'ID-07'!B38,'ID-08'!D38,'ID-11'!D38,'ID-18'!F38,'ID-24'!F38,'ID-29'!G38,'ID-31'!B38,'ID-33'!F38,'ID-34'!G38,'ID-36'!F38,'ID-39'!G38,'ID-40'!G38,'ID-44'!E38,'ID-45'!G38,'ID-50'!B38,'ID-53'!D38,'ID-54'!C38,'ID-57'!F38,'ID-59'!E38,'ID-70'!D38,'ID-71'!F38))</f>
        <v>0.58200091644468954</v>
      </c>
      <c r="H31" s="1">
        <f>STDEV('ID-03'!E38,'ID-11'!E38,'ID-13'!E38,'ID-15'!E38,'ID-16'!E38,'ID-18'!G38,'ID-24'!G38,'ID-29'!H38,'ID-30'!F38,'ID-31'!C38,'ID-33'!G38,'ID-34'!H38,'ID-40'!H38,'ID-44'!F38,'ID-45'!H38,'ID-54'!D38,'ID-57'!G38,'ID-59'!F38,'ID-70'!E38,'ID-71'!G38)/SQRT(COUNT('ID-03'!E38,'ID-11'!E38,'ID-13'!E38,'ID-15'!E38,'ID-16'!E38,'ID-18'!G38,'ID-24'!G38,'ID-29'!H38,'ID-30'!F38,'ID-31'!C38,'ID-33'!G38,'ID-34'!H38,'ID-40'!H38,'ID-44'!F38,'ID-45'!H38,'ID-54'!D38,'ID-57'!G38,'ID-59'!F38,'ID-70'!E38,'ID-71'!G38))</f>
        <v>0.41127364675871625</v>
      </c>
      <c r="I31" s="1">
        <f>STDEV('ID-12'!C38,'ID-18'!H38,'ID-24'!H38,'ID-29'!I38,'ID-40'!I38,'ID-44'!G38,'ID-45'!I38,'ID-59'!G38)/SQRT(COUNT('ID-12'!C38,'ID-18'!H38,'ID-24'!H38,'ID-29'!I38,'ID-40'!I38,'ID-44'!G38,'ID-45'!I38,'ID-59'!G38))</f>
        <v>0.84702692085429299</v>
      </c>
      <c r="J31" s="1">
        <f>STDEV('ID-31'!D38,'ID-40'!J38,'ID-44'!H38,'ID-45'!J38,'ID-57'!H38)/SQRT(COUNT('ID-31'!D38,'ID-40'!J38,'ID-44'!H38,'ID-45'!J38,'ID-57'!H38))</f>
        <v>0.9209933707605632</v>
      </c>
      <c r="K31" s="1">
        <f>STDEV('ID-26'!E38,'ID-31'!E38,'ID-34'!I38,'ID-36'!G38,'ID-40'!K38,'ID-44'!I38,'ID-57'!I38)/SQRT(COUNT('ID-26'!E38,'ID-31'!E38,'ID-34'!I38,'ID-36'!G38,'ID-40'!K38,'ID-44'!I38,'ID-57'!I38))</f>
        <v>1.2534371742429524</v>
      </c>
      <c r="M31" s="1">
        <v>3.375</v>
      </c>
      <c r="N31" s="70">
        <f t="shared" si="0"/>
        <v>6.7955852361532859E-5</v>
      </c>
      <c r="O31" s="1">
        <f t="shared" si="1"/>
        <v>2.5743291776288695E-5</v>
      </c>
      <c r="P31" s="1">
        <f t="shared" si="2"/>
        <v>6.5700248001175515E-5</v>
      </c>
      <c r="Q31" s="1">
        <f t="shared" si="3"/>
        <v>8.324187392939265E-5</v>
      </c>
      <c r="R31" s="1">
        <f t="shared" si="4"/>
        <v>1.0477389720019011E-4</v>
      </c>
      <c r="S31" s="1">
        <f t="shared" si="5"/>
        <v>9.6961352679685283E-5</v>
      </c>
      <c r="T31" s="1">
        <f t="shared" si="6"/>
        <v>6.8518189550002129E-5</v>
      </c>
      <c r="U31" s="1">
        <f t="shared" si="7"/>
        <v>1.4111468501432523E-4</v>
      </c>
      <c r="V31" s="1">
        <f t="shared" si="8"/>
        <v>1.5343749556870985E-4</v>
      </c>
      <c r="W31" s="1">
        <f t="shared" si="9"/>
        <v>2.0882263322887588E-4</v>
      </c>
    </row>
    <row r="32" spans="1:23" x14ac:dyDescent="0.25">
      <c r="A32" s="1">
        <v>3.5</v>
      </c>
      <c r="B32" s="1">
        <f>STDEV('ID-11'!B39,'ID-13'!B39,'ID-14'!B39,'ID-15'!B39,'ID-24'!B39,'ID-26'!B39,'ID-29'!B39,'ID-30'!B39,'ID-32'!B39,'ID-33'!B39,'ID-34'!B39,'ID-37'!B39,'ID-38'!B39,'ID-39'!B39,'ID-40'!B39,'ID-44'!B39,'ID-45'!B39,'ID-53'!B39,'ID-57'!B39,'ID-59'!B39,'ID-70'!B39,'ID-71'!B39)/SQRT(COUNT('ID-11'!B39,'ID-13'!B39,'ID-14'!B39,'ID-15'!B39,'ID-24'!B39,'ID-26'!B39,'ID-29'!B39,'ID-30'!B39,'ID-32'!B39,'ID-33'!B39,'ID-34'!B39,'ID-37'!B39,'ID-38'!B39,'ID-39'!B39,'ID-40'!B39,'ID-44'!B39,'ID-45'!B39,'ID-53'!B39,'ID-57'!B39,'ID-59'!B39,'ID-70'!B39,'ID-71'!B39))</f>
        <v>0.40486000087106894</v>
      </c>
      <c r="C32" s="1">
        <f>STDEV('ID-08'!B39,'ID-09'!B39,'ID-11'!C39,'ID-14'!C39,'ID-18'!B39,'ID-24'!C39,'ID-26'!C39,'ID-29'!C39,'ID-30'!C39,'ID-34'!C39,'ID-36'!B39,'ID-38'!C39,'ID-39'!C39,'ID-40'!C39,'ID-44'!C39,'ID-45'!C39,'ID-57'!C39,'ID-59'!C39)/SQRT(COUNT('ID-08'!B39,'ID-09'!B39,'ID-11'!C39,'ID-14'!C39,'ID-18'!B39,'ID-24'!C39,'ID-26'!C39,'ID-29'!C39,'ID-30'!C39,'ID-34'!C39,'ID-36'!B39,'ID-38'!C39,'ID-39'!C39,'ID-40'!C39,'ID-44'!C39,'ID-45'!C39,'ID-57'!C39,'ID-59'!C39))</f>
        <v>0.15697547399267259</v>
      </c>
      <c r="D32" s="1">
        <f>STDEV('ID-13'!C39,'ID-14'!D39,'ID-15'!C39,'ID-16'!B39,'ID-18'!C39,'ID-26'!D39,'ID-29'!D39,'ID-30'!D39,'ID-33'!C39,'ID-34'!D39,'ID-36'!C39,'ID-37'!C39,'ID-38'!D39,'ID-39'!D39,'ID-40'!D39,'ID-45'!D39,'ID-59'!D39,'ID-71'!C39)/SQRT(COUNT('ID-13'!C39,'ID-14'!D39,'ID-15'!C39,'ID-16'!B39,'ID-18'!C39,'ID-26'!D39,'ID-29'!D39,'ID-30'!D39,'ID-33'!C39,'ID-34'!D39,'ID-36'!C39,'ID-37'!C39,'ID-38'!D39,'ID-39'!D39,'ID-40'!D39,'ID-45'!D39,'ID-59'!D39,'ID-71'!C39))</f>
        <v>0.40650457074091001</v>
      </c>
      <c r="E32" s="1">
        <f>STDEV('ID-03'!B39,'ID-09'!C39,'ID-13'!D39,'ID-15'!D39,'ID-16'!C39,'ID-18'!D39,'ID-24'!D39,'ID-29'!E39,'ID-30'!E39,'ID-33'!D39,'ID-34'!E39,'ID-36'!D39,'ID-38'!E39,'ID-39'!E39,'ID-40'!E39,'ID-44'!D39,'ID-45'!E39,'ID-57'!D39,'ID-70'!C39,'ID-71'!D39)/SQRT(COUNT('ID-03'!B39,'ID-09'!C39,'ID-13'!D39,'ID-15'!D39,'ID-16'!C39,'ID-18'!D39,'ID-24'!D39,'ID-29'!E39,'ID-30'!E39,'ID-33'!D39,'ID-34'!E39,'ID-36'!D39,'ID-38'!E39,'ID-39'!E39,'ID-40'!E39,'ID-44'!D39,'ID-45'!E39,'ID-57'!D39,'ID-70'!C39,'ID-71'!D39))</f>
        <v>0.50013381653750399</v>
      </c>
      <c r="F32" s="1">
        <f>STDEV('ID-01'!B39,'ID-02'!B39,'ID-03'!C39,'ID-06'!B39,'ID-08'!C39,'ID-09'!D39,'ID-12'!B39,'ID-16'!D39,'ID-18'!E39,'ID-24'!E39,'ID-29'!F39,'ID-33'!E39,'ID-34'!F39,'ID-36'!E39,'ID-38'!F39,'ID-39'!F39,'ID-40'!F39,'ID-45'!F39,'ID-53'!C39,'ID-54'!B39,'ID-57'!E39,'ID-71'!E39)/SQRT(COUNT('ID-01'!B39,'ID-02'!B39,'ID-03'!C39,'ID-06'!B39,'ID-08'!C39,'ID-09'!D39,'ID-12'!B39,'ID-16'!D39,'ID-18'!E39,'ID-24'!E39,'ID-29'!F39,'ID-33'!E39,'ID-34'!F39,'ID-36'!E39,'ID-38'!F39,'ID-39'!F39,'ID-40'!F39,'ID-45'!F39,'ID-53'!C39,'ID-54'!B39,'ID-57'!E39,'ID-71'!E39))</f>
        <v>0.62726364879031904</v>
      </c>
      <c r="G32" s="1">
        <f>STDEV('ID-01'!C39,'ID-02'!C39,'ID-03'!D39,'ID-07'!B39,'ID-08'!D39,'ID-11'!D39,'ID-18'!F39,'ID-24'!F39,'ID-29'!G39,'ID-31'!B39,'ID-33'!F39,'ID-34'!G39,'ID-36'!F39,'ID-39'!G39,'ID-40'!G39,'ID-44'!E39,'ID-45'!G39,'ID-50'!B39,'ID-53'!D39,'ID-54'!C39,'ID-57'!F39,'ID-59'!E39,'ID-70'!D39,'ID-71'!F39)/SQRT(COUNT('ID-01'!C39,'ID-02'!C39,'ID-03'!D39,'ID-07'!B39,'ID-08'!D39,'ID-11'!D39,'ID-18'!F39,'ID-24'!F39,'ID-29'!G39,'ID-31'!B39,'ID-33'!F39,'ID-34'!G39,'ID-36'!F39,'ID-39'!G39,'ID-40'!G39,'ID-44'!E39,'ID-45'!G39,'ID-50'!B39,'ID-53'!D39,'ID-54'!C39,'ID-57'!F39,'ID-59'!E39,'ID-70'!D39,'ID-71'!F39))</f>
        <v>0.57905294275229846</v>
      </c>
      <c r="H32" s="1">
        <f>STDEV('ID-03'!E39,'ID-11'!E39,'ID-13'!E39,'ID-15'!E39,'ID-16'!E39,'ID-18'!G39,'ID-24'!G39,'ID-29'!H39,'ID-30'!F39,'ID-31'!C39,'ID-33'!G39,'ID-34'!H39,'ID-40'!H39,'ID-44'!F39,'ID-45'!H39,'ID-54'!D39,'ID-57'!G39,'ID-59'!F39,'ID-70'!E39,'ID-71'!G39)/SQRT(COUNT('ID-03'!E39,'ID-11'!E39,'ID-13'!E39,'ID-15'!E39,'ID-16'!E39,'ID-18'!G39,'ID-24'!G39,'ID-29'!H39,'ID-30'!F39,'ID-31'!C39,'ID-33'!G39,'ID-34'!H39,'ID-40'!H39,'ID-44'!F39,'ID-45'!H39,'ID-54'!D39,'ID-57'!G39,'ID-59'!F39,'ID-70'!E39,'ID-71'!G39))</f>
        <v>0.41101854698451429</v>
      </c>
      <c r="I32" s="1">
        <f>STDEV('ID-12'!C39,'ID-18'!H39,'ID-24'!H39,'ID-29'!I39,'ID-40'!I39,'ID-44'!G39,'ID-45'!I39,'ID-59'!G39)/SQRT(COUNT('ID-12'!C39,'ID-18'!H39,'ID-24'!H39,'ID-29'!I39,'ID-40'!I39,'ID-44'!G39,'ID-45'!I39,'ID-59'!G39))</f>
        <v>0.84485300476333369</v>
      </c>
      <c r="J32" s="1">
        <f>STDEV('ID-31'!D39,'ID-40'!J39,'ID-44'!H39,'ID-45'!J39,'ID-57'!H39)/SQRT(COUNT('ID-31'!D39,'ID-40'!J39,'ID-44'!H39,'ID-45'!J39,'ID-57'!H39))</f>
        <v>0.92977502735145934</v>
      </c>
      <c r="K32" s="1">
        <f>STDEV('ID-26'!E39,'ID-31'!E39,'ID-34'!I39,'ID-36'!G39,'ID-40'!K39,'ID-44'!I39,'ID-57'!I39)/SQRT(COUNT('ID-26'!E39,'ID-31'!E39,'ID-34'!I39,'ID-36'!G39,'ID-40'!K39,'ID-44'!I39,'ID-57'!I39))</f>
        <v>1.201611644796438</v>
      </c>
      <c r="M32" s="1">
        <v>3.5</v>
      </c>
      <c r="N32" s="70">
        <f t="shared" si="0"/>
        <v>6.7449676145120088E-5</v>
      </c>
      <c r="O32" s="1">
        <f t="shared" si="1"/>
        <v>2.6152113967179254E-5</v>
      </c>
      <c r="P32" s="1">
        <f t="shared" si="2"/>
        <v>6.7723661485435616E-5</v>
      </c>
      <c r="Q32" s="1">
        <f t="shared" si="3"/>
        <v>8.3322293835148175E-5</v>
      </c>
      <c r="R32" s="1">
        <f t="shared" si="4"/>
        <v>1.0450212388846716E-4</v>
      </c>
      <c r="S32" s="1">
        <f t="shared" si="5"/>
        <v>9.6470220262532934E-5</v>
      </c>
      <c r="T32" s="1">
        <f t="shared" si="6"/>
        <v>6.8475689927620091E-5</v>
      </c>
      <c r="U32" s="1">
        <f t="shared" si="7"/>
        <v>1.4075251059357139E-4</v>
      </c>
      <c r="V32" s="1">
        <f t="shared" si="8"/>
        <v>1.5490051955675314E-4</v>
      </c>
      <c r="W32" s="1">
        <f t="shared" si="9"/>
        <v>2.0018850002308659E-4</v>
      </c>
    </row>
    <row r="33" spans="1:23" x14ac:dyDescent="0.25">
      <c r="A33" s="1">
        <v>3.625</v>
      </c>
      <c r="B33" s="1">
        <f>STDEV('ID-11'!B40,'ID-13'!B40,'ID-14'!B40,'ID-15'!B40,'ID-24'!B40,'ID-26'!B40,'ID-29'!B40,'ID-30'!B40,'ID-32'!B40,'ID-33'!B40,'ID-34'!B40,'ID-37'!B40,'ID-38'!B40,'ID-39'!B40,'ID-40'!B40,'ID-44'!B40,'ID-45'!B40,'ID-53'!B40,'ID-57'!B40,'ID-59'!B40,'ID-70'!B40,'ID-71'!B40)/SQRT(COUNT('ID-11'!B40,'ID-13'!B40,'ID-14'!B40,'ID-15'!B40,'ID-24'!B40,'ID-26'!B40,'ID-29'!B40,'ID-30'!B40,'ID-32'!B40,'ID-33'!B40,'ID-34'!B40,'ID-37'!B40,'ID-38'!B40,'ID-39'!B40,'ID-40'!B40,'ID-44'!B40,'ID-45'!B40,'ID-53'!B40,'ID-57'!B40,'ID-59'!B40,'ID-70'!B40,'ID-71'!B40))</f>
        <v>0.40357241161696017</v>
      </c>
      <c r="C33" s="1">
        <f>STDEV('ID-08'!B40,'ID-09'!B40,'ID-11'!C40,'ID-14'!C40,'ID-18'!B40,'ID-24'!C40,'ID-26'!C40,'ID-29'!C40,'ID-30'!C40,'ID-34'!C40,'ID-36'!B40,'ID-38'!C40,'ID-39'!C40,'ID-40'!C40,'ID-44'!C40,'ID-45'!C40,'ID-57'!C40,'ID-59'!C40)/SQRT(COUNT('ID-08'!B40,'ID-09'!B40,'ID-11'!C40,'ID-14'!C40,'ID-18'!B40,'ID-24'!C40,'ID-26'!C40,'ID-29'!C40,'ID-30'!C40,'ID-34'!C40,'ID-36'!B40,'ID-38'!C40,'ID-39'!C40,'ID-40'!C40,'ID-44'!C40,'ID-45'!C40,'ID-57'!C40,'ID-59'!C40))</f>
        <v>0.1629698004076538</v>
      </c>
      <c r="D33" s="1">
        <f>STDEV('ID-13'!C40,'ID-14'!D40,'ID-15'!C40,'ID-16'!B40,'ID-18'!C40,'ID-26'!D40,'ID-29'!D40,'ID-30'!D40,'ID-33'!C40,'ID-34'!D40,'ID-36'!C40,'ID-37'!C40,'ID-38'!D40,'ID-39'!D40,'ID-40'!D40,'ID-45'!D40,'ID-59'!D40,'ID-71'!C40)/SQRT(COUNT('ID-13'!C40,'ID-14'!D40,'ID-15'!C40,'ID-16'!B40,'ID-18'!C40,'ID-26'!D40,'ID-29'!D40,'ID-30'!D40,'ID-33'!C40,'ID-34'!D40,'ID-36'!C40,'ID-37'!C40,'ID-38'!D40,'ID-39'!D40,'ID-40'!D40,'ID-45'!D40,'ID-59'!D40,'ID-71'!C40))</f>
        <v>0.40478761466131158</v>
      </c>
      <c r="E33" s="1">
        <f>STDEV('ID-03'!B40,'ID-09'!C40,'ID-13'!D40,'ID-15'!D40,'ID-16'!C40,'ID-18'!D40,'ID-24'!D40,'ID-29'!E40,'ID-30'!E40,'ID-33'!D40,'ID-34'!E40,'ID-36'!D40,'ID-38'!E40,'ID-39'!E40,'ID-40'!E40,'ID-44'!D40,'ID-45'!E40,'ID-57'!D40,'ID-70'!C40,'ID-71'!D40)/SQRT(COUNT('ID-03'!B40,'ID-09'!C40,'ID-13'!D40,'ID-15'!D40,'ID-16'!C40,'ID-18'!D40,'ID-24'!D40,'ID-29'!E40,'ID-30'!E40,'ID-33'!D40,'ID-34'!E40,'ID-36'!D40,'ID-38'!E40,'ID-39'!E40,'ID-40'!E40,'ID-44'!D40,'ID-45'!E40,'ID-57'!D40,'ID-70'!C40,'ID-71'!D40))</f>
        <v>0.49445344352636206</v>
      </c>
      <c r="F33" s="1">
        <f>STDEV('ID-01'!B40,'ID-02'!B40,'ID-03'!C40,'ID-06'!B40,'ID-08'!C40,'ID-09'!D40,'ID-12'!B40,'ID-16'!D40,'ID-18'!E40,'ID-24'!E40,'ID-29'!F40,'ID-33'!E40,'ID-34'!F40,'ID-36'!E40,'ID-38'!F40,'ID-39'!F40,'ID-40'!F40,'ID-45'!F40,'ID-53'!C40,'ID-54'!B40,'ID-57'!E40,'ID-71'!E40)/SQRT(COUNT('ID-01'!B40,'ID-02'!B40,'ID-03'!C40,'ID-06'!B40,'ID-08'!C40,'ID-09'!D40,'ID-12'!B40,'ID-16'!D40,'ID-18'!E40,'ID-24'!E40,'ID-29'!F40,'ID-33'!E40,'ID-34'!F40,'ID-36'!E40,'ID-38'!F40,'ID-39'!F40,'ID-40'!F40,'ID-45'!F40,'ID-53'!C40,'ID-54'!B40,'ID-57'!E40,'ID-71'!E40))</f>
        <v>0.62453954659435917</v>
      </c>
      <c r="G33" s="1">
        <f>STDEV('ID-01'!C40,'ID-02'!C40,'ID-03'!D40,'ID-07'!B40,'ID-08'!D40,'ID-11'!D40,'ID-18'!F40,'ID-24'!F40,'ID-29'!G40,'ID-31'!B40,'ID-33'!F40,'ID-34'!G40,'ID-36'!F40,'ID-39'!G40,'ID-40'!G40,'ID-44'!E40,'ID-45'!G40,'ID-50'!B40,'ID-53'!D40,'ID-54'!C40,'ID-57'!F40,'ID-59'!E40,'ID-70'!D40,'ID-71'!F40)/SQRT(COUNT('ID-01'!C40,'ID-02'!C40,'ID-03'!D40,'ID-07'!B40,'ID-08'!D40,'ID-11'!D40,'ID-18'!F40,'ID-24'!F40,'ID-29'!G40,'ID-31'!B40,'ID-33'!F40,'ID-34'!G40,'ID-36'!F40,'ID-39'!G40,'ID-40'!G40,'ID-44'!E40,'ID-45'!G40,'ID-50'!B40,'ID-53'!D40,'ID-54'!C40,'ID-57'!F40,'ID-59'!E40,'ID-70'!D40,'ID-71'!F40))</f>
        <v>0.57721924856197382</v>
      </c>
      <c r="H33" s="1">
        <f>STDEV('ID-03'!E40,'ID-11'!E40,'ID-13'!E40,'ID-15'!E40,'ID-16'!E40,'ID-18'!G40,'ID-24'!G40,'ID-29'!H40,'ID-30'!F40,'ID-31'!C40,'ID-33'!G40,'ID-34'!H40,'ID-40'!H40,'ID-44'!F40,'ID-45'!H40,'ID-54'!D40,'ID-57'!G40,'ID-59'!F40,'ID-70'!E40,'ID-71'!G40)/SQRT(COUNT('ID-03'!E40,'ID-11'!E40,'ID-13'!E40,'ID-15'!E40,'ID-16'!E40,'ID-18'!G40,'ID-24'!G40,'ID-29'!H40,'ID-30'!F40,'ID-31'!C40,'ID-33'!G40,'ID-34'!H40,'ID-40'!H40,'ID-44'!F40,'ID-45'!H40,'ID-54'!D40,'ID-57'!G40,'ID-59'!F40,'ID-70'!E40,'ID-71'!G40))</f>
        <v>0.41027137049004836</v>
      </c>
      <c r="I33" s="1">
        <f>STDEV('ID-12'!C40,'ID-18'!H40,'ID-24'!H40,'ID-29'!I40,'ID-40'!I40,'ID-44'!G40,'ID-45'!I40,'ID-59'!G40)/SQRT(COUNT('ID-12'!C40,'ID-18'!H40,'ID-24'!H40,'ID-29'!I40,'ID-40'!I40,'ID-44'!G40,'ID-45'!I40,'ID-59'!G40))</f>
        <v>0.83842938484782503</v>
      </c>
      <c r="J33" s="1">
        <f>STDEV('ID-31'!D40,'ID-40'!J40,'ID-44'!H40,'ID-45'!J40,'ID-57'!H40)/SQRT(COUNT('ID-31'!D40,'ID-40'!J40,'ID-44'!H40,'ID-45'!J40,'ID-57'!H40))</f>
        <v>0.91170923189536679</v>
      </c>
      <c r="K33" s="1">
        <f>STDEV('ID-26'!E40,'ID-31'!E40,'ID-34'!I40,'ID-36'!G40,'ID-40'!K40,'ID-44'!I40,'ID-57'!I40)/SQRT(COUNT('ID-26'!E40,'ID-31'!E40,'ID-34'!I40,'ID-36'!G40,'ID-40'!K40,'ID-44'!I40,'ID-57'!I40))</f>
        <v>1.2073915286958039</v>
      </c>
      <c r="M33" s="1">
        <v>3.625</v>
      </c>
      <c r="N33" s="70">
        <f t="shared" si="0"/>
        <v>6.7235163775385563E-5</v>
      </c>
      <c r="O33" s="1">
        <f t="shared" si="1"/>
        <v>2.7150768747915124E-5</v>
      </c>
      <c r="P33" s="1">
        <f t="shared" si="2"/>
        <v>6.7437616602574512E-5</v>
      </c>
      <c r="Q33" s="1">
        <f t="shared" si="3"/>
        <v>8.2375943691491931E-5</v>
      </c>
      <c r="R33" s="1">
        <f t="shared" si="4"/>
        <v>1.0404828846262025E-4</v>
      </c>
      <c r="S33" s="1">
        <f t="shared" si="5"/>
        <v>9.6164726810424843E-5</v>
      </c>
      <c r="T33" s="1">
        <f t="shared" si="6"/>
        <v>6.8351210323642058E-5</v>
      </c>
      <c r="U33" s="1">
        <f t="shared" si="7"/>
        <v>1.3968233551564765E-4</v>
      </c>
      <c r="V33" s="1">
        <f t="shared" si="8"/>
        <v>1.5189075803376812E-4</v>
      </c>
      <c r="W33" s="1">
        <f t="shared" si="9"/>
        <v>2.0115142868072094E-4</v>
      </c>
    </row>
    <row r="34" spans="1:23" x14ac:dyDescent="0.25">
      <c r="A34" s="1">
        <v>3.75</v>
      </c>
      <c r="B34" s="1">
        <f>STDEV('ID-11'!B41,'ID-13'!B41,'ID-14'!B41,'ID-15'!B41,'ID-24'!B41,'ID-26'!B41,'ID-29'!B41,'ID-30'!B41,'ID-32'!B41,'ID-33'!B41,'ID-34'!B41,'ID-37'!B41,'ID-38'!B41,'ID-39'!B41,'ID-40'!B41,'ID-44'!B41,'ID-45'!B41,'ID-53'!B41,'ID-57'!B41,'ID-59'!B41,'ID-70'!B41,'ID-71'!B41)/SQRT(COUNT('ID-11'!B41,'ID-13'!B41,'ID-14'!B41,'ID-15'!B41,'ID-24'!B41,'ID-26'!B41,'ID-29'!B41,'ID-30'!B41,'ID-32'!B41,'ID-33'!B41,'ID-34'!B41,'ID-37'!B41,'ID-38'!B41,'ID-39'!B41,'ID-40'!B41,'ID-44'!B41,'ID-45'!B41,'ID-53'!B41,'ID-57'!B41,'ID-59'!B41,'ID-70'!B41,'ID-71'!B41))</f>
        <v>0.39956206118002574</v>
      </c>
      <c r="C34" s="1">
        <f>STDEV('ID-08'!B41,'ID-09'!B41,'ID-11'!C41,'ID-14'!C41,'ID-18'!B41,'ID-24'!C41,'ID-26'!C41,'ID-29'!C41,'ID-30'!C41,'ID-34'!C41,'ID-36'!B41,'ID-38'!C41,'ID-39'!C41,'ID-40'!C41,'ID-44'!C41,'ID-45'!C41,'ID-57'!C41,'ID-59'!C41)/SQRT(COUNT('ID-08'!B41,'ID-09'!B41,'ID-11'!C41,'ID-14'!C41,'ID-18'!B41,'ID-24'!C41,'ID-26'!C41,'ID-29'!C41,'ID-30'!C41,'ID-34'!C41,'ID-36'!B41,'ID-38'!C41,'ID-39'!C41,'ID-40'!C41,'ID-44'!C41,'ID-45'!C41,'ID-57'!C41,'ID-59'!C41))</f>
        <v>0.16826595289876398</v>
      </c>
      <c r="D34" s="1">
        <f>STDEV('ID-13'!C41,'ID-14'!D41,'ID-15'!C41,'ID-16'!B41,'ID-18'!C41,'ID-26'!D41,'ID-29'!D41,'ID-30'!D41,'ID-33'!C41,'ID-34'!D41,'ID-36'!C41,'ID-37'!C41,'ID-38'!D41,'ID-39'!D41,'ID-40'!D41,'ID-45'!D41,'ID-59'!D41,'ID-71'!C41)/SQRT(COUNT('ID-13'!C41,'ID-14'!D41,'ID-15'!C41,'ID-16'!B41,'ID-18'!C41,'ID-26'!D41,'ID-29'!D41,'ID-30'!D41,'ID-33'!C41,'ID-34'!D41,'ID-36'!C41,'ID-37'!C41,'ID-38'!D41,'ID-39'!D41,'ID-40'!D41,'ID-45'!D41,'ID-59'!D41,'ID-71'!C41))</f>
        <v>0.40248184433287254</v>
      </c>
      <c r="E34" s="1">
        <f>STDEV('ID-03'!B41,'ID-09'!C41,'ID-13'!D41,'ID-15'!D41,'ID-16'!C41,'ID-18'!D41,'ID-24'!D41,'ID-29'!E41,'ID-30'!E41,'ID-33'!D41,'ID-34'!E41,'ID-36'!D41,'ID-38'!E41,'ID-39'!E41,'ID-40'!E41,'ID-44'!D41,'ID-45'!E41,'ID-57'!D41,'ID-70'!C41,'ID-71'!D41)/SQRT(COUNT('ID-03'!B41,'ID-09'!C41,'ID-13'!D41,'ID-15'!D41,'ID-16'!C41,'ID-18'!D41,'ID-24'!D41,'ID-29'!E41,'ID-30'!E41,'ID-33'!D41,'ID-34'!E41,'ID-36'!D41,'ID-38'!E41,'ID-39'!E41,'ID-40'!E41,'ID-44'!D41,'ID-45'!E41,'ID-57'!D41,'ID-70'!C41,'ID-71'!D41))</f>
        <v>0.49009258508436077</v>
      </c>
      <c r="F34" s="1">
        <f>STDEV('ID-01'!B41,'ID-02'!B41,'ID-03'!C41,'ID-06'!B41,'ID-08'!C41,'ID-09'!D41,'ID-12'!B41,'ID-16'!D41,'ID-18'!E41,'ID-24'!E41,'ID-29'!F41,'ID-33'!E41,'ID-34'!F41,'ID-36'!E41,'ID-38'!F41,'ID-39'!F41,'ID-40'!F41,'ID-45'!F41,'ID-53'!C41,'ID-54'!B41,'ID-57'!E41,'ID-71'!E41)/SQRT(COUNT('ID-01'!B41,'ID-02'!B41,'ID-03'!C41,'ID-06'!B41,'ID-08'!C41,'ID-09'!D41,'ID-12'!B41,'ID-16'!D41,'ID-18'!E41,'ID-24'!E41,'ID-29'!F41,'ID-33'!E41,'ID-34'!F41,'ID-36'!E41,'ID-38'!F41,'ID-39'!F41,'ID-40'!F41,'ID-45'!F41,'ID-53'!C41,'ID-54'!B41,'ID-57'!E41,'ID-71'!E41))</f>
        <v>0.62023669104209267</v>
      </c>
      <c r="G34" s="1">
        <f>STDEV('ID-01'!C41,'ID-02'!C41,'ID-03'!D41,'ID-07'!B41,'ID-08'!D41,'ID-11'!D41,'ID-18'!F41,'ID-24'!F41,'ID-29'!G41,'ID-31'!B41,'ID-33'!F41,'ID-34'!G41,'ID-36'!F41,'ID-39'!G41,'ID-40'!G41,'ID-44'!E41,'ID-45'!G41,'ID-50'!B41,'ID-53'!D41,'ID-54'!C41,'ID-57'!F41,'ID-59'!E41,'ID-70'!D41,'ID-71'!F41)/SQRT(COUNT('ID-01'!C41,'ID-02'!C41,'ID-03'!D41,'ID-07'!B41,'ID-08'!D41,'ID-11'!D41,'ID-18'!F41,'ID-24'!F41,'ID-29'!G41,'ID-31'!B41,'ID-33'!F41,'ID-34'!G41,'ID-36'!F41,'ID-39'!G41,'ID-40'!G41,'ID-44'!E41,'ID-45'!G41,'ID-50'!B41,'ID-53'!D41,'ID-54'!C41,'ID-57'!F41,'ID-59'!E41,'ID-70'!D41,'ID-71'!F41))</f>
        <v>0.5756983350034266</v>
      </c>
      <c r="H34" s="1">
        <f>STDEV('ID-03'!E41,'ID-11'!E41,'ID-13'!E41,'ID-15'!E41,'ID-16'!E41,'ID-18'!G41,'ID-24'!G41,'ID-29'!H41,'ID-30'!F41,'ID-31'!C41,'ID-33'!G41,'ID-34'!H41,'ID-40'!H41,'ID-44'!F41,'ID-45'!H41,'ID-54'!D41,'ID-57'!G41,'ID-59'!F41,'ID-70'!E41,'ID-71'!G41)/SQRT(COUNT('ID-03'!E41,'ID-11'!E41,'ID-13'!E41,'ID-15'!E41,'ID-16'!E41,'ID-18'!G41,'ID-24'!G41,'ID-29'!H41,'ID-30'!F41,'ID-31'!C41,'ID-33'!G41,'ID-34'!H41,'ID-40'!H41,'ID-44'!F41,'ID-45'!H41,'ID-54'!D41,'ID-57'!G41,'ID-59'!F41,'ID-70'!E41,'ID-71'!G41))</f>
        <v>0.40763431062280542</v>
      </c>
      <c r="I34" s="1">
        <f>STDEV('ID-12'!C41,'ID-18'!H41,'ID-24'!H41,'ID-29'!I41,'ID-40'!I41,'ID-44'!G41,'ID-45'!I41,'ID-59'!G41)/SQRT(COUNT('ID-12'!C41,'ID-18'!H41,'ID-24'!H41,'ID-29'!I41,'ID-40'!I41,'ID-44'!G41,'ID-45'!I41,'ID-59'!G41))</f>
        <v>0.82760962745960676</v>
      </c>
      <c r="J34" s="1">
        <f>STDEV('ID-31'!D41,'ID-40'!J41,'ID-44'!H41,'ID-45'!J41,'ID-57'!H41)/SQRT(COUNT('ID-31'!D41,'ID-40'!J41,'ID-44'!H41,'ID-45'!J41,'ID-57'!H41))</f>
        <v>0.8988842872654611</v>
      </c>
      <c r="K34" s="1">
        <f>STDEV('ID-26'!E41,'ID-31'!E41,'ID-34'!I41,'ID-36'!G41,'ID-40'!K41,'ID-44'!I41,'ID-57'!I41)/SQRT(COUNT('ID-26'!E41,'ID-31'!E41,'ID-34'!I41,'ID-36'!G41,'ID-40'!K41,'ID-44'!I41,'ID-57'!I41))</f>
        <v>1.1980338141653994</v>
      </c>
      <c r="M34" s="1">
        <v>3.75</v>
      </c>
      <c r="N34" s="70">
        <f t="shared" si="0"/>
        <v>6.6567039392592298E-5</v>
      </c>
      <c r="O34" s="1">
        <f t="shared" si="1"/>
        <v>2.8033107752934079E-5</v>
      </c>
      <c r="P34" s="1">
        <f t="shared" si="2"/>
        <v>6.7053475265856574E-5</v>
      </c>
      <c r="Q34" s="1">
        <f t="shared" si="3"/>
        <v>8.1649424675054512E-5</v>
      </c>
      <c r="R34" s="1">
        <f t="shared" si="4"/>
        <v>1.0333143272761264E-4</v>
      </c>
      <c r="S34" s="1">
        <f t="shared" si="5"/>
        <v>9.5911342611570879E-5</v>
      </c>
      <c r="T34" s="1">
        <f t="shared" si="6"/>
        <v>6.7911876149759386E-5</v>
      </c>
      <c r="U34" s="1">
        <f t="shared" si="7"/>
        <v>1.3787976393477049E-4</v>
      </c>
      <c r="V34" s="1">
        <f t="shared" si="8"/>
        <v>1.4975412225842584E-4</v>
      </c>
      <c r="W34" s="1">
        <f t="shared" si="9"/>
        <v>1.9959243343995557E-4</v>
      </c>
    </row>
    <row r="35" spans="1:23" x14ac:dyDescent="0.25">
      <c r="A35" s="1">
        <v>3.875</v>
      </c>
      <c r="B35" s="1">
        <f>STDEV('ID-11'!B42,'ID-13'!B42,'ID-14'!B42,'ID-15'!B42,'ID-24'!B42,'ID-26'!B42,'ID-29'!B42,'ID-30'!B42,'ID-32'!B42,'ID-33'!B42,'ID-34'!B42,'ID-37'!B42,'ID-38'!B42,'ID-39'!B42,'ID-40'!B42,'ID-44'!B42,'ID-45'!B42,'ID-53'!B42,'ID-57'!B42,'ID-59'!B42,'ID-70'!B42,'ID-71'!B42)/SQRT(COUNT('ID-11'!B42,'ID-13'!B42,'ID-14'!B42,'ID-15'!B42,'ID-24'!B42,'ID-26'!B42,'ID-29'!B42,'ID-30'!B42,'ID-32'!B42,'ID-33'!B42,'ID-34'!B42,'ID-37'!B42,'ID-38'!B42,'ID-39'!B42,'ID-40'!B42,'ID-44'!B42,'ID-45'!B42,'ID-53'!B42,'ID-57'!B42,'ID-59'!B42,'ID-70'!B42,'ID-71'!B42))</f>
        <v>0.40075134540495916</v>
      </c>
      <c r="C35" s="1">
        <f>STDEV('ID-08'!B42,'ID-09'!B42,'ID-11'!C42,'ID-14'!C42,'ID-18'!B42,'ID-24'!C42,'ID-26'!C42,'ID-29'!C42,'ID-30'!C42,'ID-34'!C42,'ID-36'!B42,'ID-38'!C42,'ID-39'!C42,'ID-40'!C42,'ID-44'!C42,'ID-45'!C42,'ID-57'!C42,'ID-59'!C42)/SQRT(COUNT('ID-08'!B42,'ID-09'!B42,'ID-11'!C42,'ID-14'!C42,'ID-18'!B42,'ID-24'!C42,'ID-26'!C42,'ID-29'!C42,'ID-30'!C42,'ID-34'!C42,'ID-36'!B42,'ID-38'!C42,'ID-39'!C42,'ID-40'!C42,'ID-44'!C42,'ID-45'!C42,'ID-57'!C42,'ID-59'!C42))</f>
        <v>0.1707231470633325</v>
      </c>
      <c r="D35" s="1">
        <f>STDEV('ID-13'!C42,'ID-14'!D42,'ID-15'!C42,'ID-16'!B42,'ID-18'!C42,'ID-26'!D42,'ID-29'!D42,'ID-30'!D42,'ID-33'!C42,'ID-34'!D42,'ID-36'!C42,'ID-37'!C42,'ID-38'!D42,'ID-39'!D42,'ID-40'!D42,'ID-45'!D42,'ID-59'!D42,'ID-71'!C42)/SQRT(COUNT('ID-13'!C42,'ID-14'!D42,'ID-15'!C42,'ID-16'!B42,'ID-18'!C42,'ID-26'!D42,'ID-29'!D42,'ID-30'!D42,'ID-33'!C42,'ID-34'!D42,'ID-36'!C42,'ID-37'!C42,'ID-38'!D42,'ID-39'!D42,'ID-40'!D42,'ID-45'!D42,'ID-59'!D42,'ID-71'!C42))</f>
        <v>0.41156462795545778</v>
      </c>
      <c r="E35" s="1">
        <f>STDEV('ID-03'!B42,'ID-09'!C42,'ID-13'!D42,'ID-15'!D42,'ID-16'!C42,'ID-18'!D42,'ID-24'!D42,'ID-29'!E42,'ID-30'!E42,'ID-33'!D42,'ID-34'!E42,'ID-36'!D42,'ID-38'!E42,'ID-39'!E42,'ID-40'!E42,'ID-44'!D42,'ID-45'!E42,'ID-57'!D42,'ID-70'!C42,'ID-71'!D42)/SQRT(COUNT('ID-03'!B42,'ID-09'!C42,'ID-13'!D42,'ID-15'!D42,'ID-16'!C42,'ID-18'!D42,'ID-24'!D42,'ID-29'!E42,'ID-30'!E42,'ID-33'!D42,'ID-34'!E42,'ID-36'!D42,'ID-38'!E42,'ID-39'!E42,'ID-40'!E42,'ID-44'!D42,'ID-45'!E42,'ID-57'!D42,'ID-70'!C42,'ID-71'!D42))</f>
        <v>0.48860710037586852</v>
      </c>
      <c r="F35" s="1">
        <f>STDEV('ID-01'!B42,'ID-02'!B42,'ID-03'!C42,'ID-06'!B42,'ID-08'!C42,'ID-09'!D42,'ID-12'!B42,'ID-16'!D42,'ID-18'!E42,'ID-24'!E42,'ID-29'!F42,'ID-33'!E42,'ID-34'!F42,'ID-36'!E42,'ID-38'!F42,'ID-39'!F42,'ID-40'!F42,'ID-45'!F42,'ID-53'!C42,'ID-54'!B42,'ID-57'!E42,'ID-71'!E42)/SQRT(COUNT('ID-01'!B42,'ID-02'!B42,'ID-03'!C42,'ID-06'!B42,'ID-08'!C42,'ID-09'!D42,'ID-12'!B42,'ID-16'!D42,'ID-18'!E42,'ID-24'!E42,'ID-29'!F42,'ID-33'!E42,'ID-34'!F42,'ID-36'!E42,'ID-38'!F42,'ID-39'!F42,'ID-40'!F42,'ID-45'!F42,'ID-53'!C42,'ID-54'!B42,'ID-57'!E42,'ID-71'!E42))</f>
        <v>0.61768252905597909</v>
      </c>
      <c r="G35" s="1">
        <f>STDEV('ID-01'!C42,'ID-02'!C42,'ID-03'!D42,'ID-07'!B42,'ID-08'!D42,'ID-11'!D42,'ID-18'!F42,'ID-24'!F42,'ID-29'!G42,'ID-31'!B42,'ID-33'!F42,'ID-34'!G42,'ID-36'!F42,'ID-39'!G42,'ID-40'!G42,'ID-44'!E42,'ID-45'!G42,'ID-50'!B42,'ID-53'!D42,'ID-54'!C42,'ID-57'!F42,'ID-59'!E42,'ID-70'!D42,'ID-71'!F42)/SQRT(COUNT('ID-01'!C42,'ID-02'!C42,'ID-03'!D42,'ID-07'!B42,'ID-08'!D42,'ID-11'!D42,'ID-18'!F42,'ID-24'!F42,'ID-29'!G42,'ID-31'!B42,'ID-33'!F42,'ID-34'!G42,'ID-36'!F42,'ID-39'!G42,'ID-40'!G42,'ID-44'!E42,'ID-45'!G42,'ID-50'!B42,'ID-53'!D42,'ID-54'!C42,'ID-57'!F42,'ID-59'!E42,'ID-70'!D42,'ID-71'!F42))</f>
        <v>0.57379843852592605</v>
      </c>
      <c r="H35" s="1">
        <f>STDEV('ID-03'!E42,'ID-11'!E42,'ID-13'!E42,'ID-15'!E42,'ID-16'!E42,'ID-18'!G42,'ID-24'!G42,'ID-29'!H42,'ID-30'!F42,'ID-31'!C42,'ID-33'!G42,'ID-34'!H42,'ID-40'!H42,'ID-44'!F42,'ID-45'!H42,'ID-54'!D42,'ID-57'!G42,'ID-59'!F42,'ID-70'!E42,'ID-71'!G42)/SQRT(COUNT('ID-03'!E42,'ID-11'!E42,'ID-13'!E42,'ID-15'!E42,'ID-16'!E42,'ID-18'!G42,'ID-24'!G42,'ID-29'!H42,'ID-30'!F42,'ID-31'!C42,'ID-33'!G42,'ID-34'!H42,'ID-40'!H42,'ID-44'!F42,'ID-45'!H42,'ID-54'!D42,'ID-57'!G42,'ID-59'!F42,'ID-70'!E42,'ID-71'!G42))</f>
        <v>0.40557563466582597</v>
      </c>
      <c r="I35" s="1">
        <f>STDEV('ID-12'!C42,'ID-18'!H42,'ID-24'!H42,'ID-29'!I42,'ID-40'!I42,'ID-44'!G42,'ID-45'!I42,'ID-59'!G42)/SQRT(COUNT('ID-12'!C42,'ID-18'!H42,'ID-24'!H42,'ID-29'!I42,'ID-40'!I42,'ID-44'!G42,'ID-45'!I42,'ID-59'!G42))</f>
        <v>0.82457244412973429</v>
      </c>
      <c r="J35" s="1">
        <f>STDEV('ID-31'!D42,'ID-40'!J42,'ID-44'!H42,'ID-45'!J42,'ID-57'!H42)/SQRT(COUNT('ID-31'!D42,'ID-40'!J42,'ID-44'!H42,'ID-45'!J42,'ID-57'!H42))</f>
        <v>0.87093293775828851</v>
      </c>
      <c r="K35" s="1">
        <f>STDEV('ID-26'!E42,'ID-31'!E42,'ID-34'!I42,'ID-36'!G42,'ID-40'!K42,'ID-44'!I42,'ID-57'!I42)/SQRT(COUNT('ID-26'!E42,'ID-31'!E42,'ID-34'!I42,'ID-36'!G42,'ID-40'!K42,'ID-44'!I42,'ID-57'!I42))</f>
        <v>1.1968904172094867</v>
      </c>
      <c r="M35" s="1">
        <v>3.875</v>
      </c>
      <c r="N35" s="70">
        <f t="shared" si="0"/>
        <v>6.6765174144466197E-5</v>
      </c>
      <c r="O35" s="1">
        <f t="shared" si="1"/>
        <v>2.8442476300751196E-5</v>
      </c>
      <c r="P35" s="1">
        <f t="shared" si="2"/>
        <v>6.8566667017379271E-5</v>
      </c>
      <c r="Q35" s="1">
        <f t="shared" si="3"/>
        <v>8.1401942922619707E-5</v>
      </c>
      <c r="R35" s="1">
        <f t="shared" si="4"/>
        <v>1.0290590934072612E-4</v>
      </c>
      <c r="S35" s="1">
        <f t="shared" si="5"/>
        <v>9.5594819858419279E-5</v>
      </c>
      <c r="T35" s="1">
        <f t="shared" si="6"/>
        <v>6.7568900735326604E-5</v>
      </c>
      <c r="U35" s="1">
        <f t="shared" si="7"/>
        <v>1.3737376919201375E-4</v>
      </c>
      <c r="V35" s="1">
        <f t="shared" si="8"/>
        <v>1.4509742743053087E-4</v>
      </c>
      <c r="W35" s="1">
        <f t="shared" si="9"/>
        <v>1.994019435071005E-4</v>
      </c>
    </row>
    <row r="36" spans="1:23" x14ac:dyDescent="0.25">
      <c r="A36" s="1">
        <v>4</v>
      </c>
      <c r="B36" s="1">
        <f>STDEV('ID-11'!B43,'ID-13'!B43,'ID-14'!B43,'ID-15'!B43,'ID-24'!B43,'ID-26'!B43,'ID-29'!B43,'ID-30'!B43,'ID-32'!B43,'ID-33'!B43,'ID-34'!B43,'ID-37'!B43,'ID-38'!B43,'ID-39'!B43,'ID-40'!B43,'ID-44'!B43,'ID-45'!B43,'ID-53'!B43,'ID-57'!B43,'ID-59'!B43,'ID-70'!B43,'ID-71'!B43)/SQRT(COUNT('ID-11'!B43,'ID-13'!B43,'ID-14'!B43,'ID-15'!B43,'ID-24'!B43,'ID-26'!B43,'ID-29'!B43,'ID-30'!B43,'ID-32'!B43,'ID-33'!B43,'ID-34'!B43,'ID-37'!B43,'ID-38'!B43,'ID-39'!B43,'ID-40'!B43,'ID-44'!B43,'ID-45'!B43,'ID-53'!B43,'ID-57'!B43,'ID-59'!B43,'ID-70'!B43,'ID-71'!B43))</f>
        <v>0.40122947554162031</v>
      </c>
      <c r="C36" s="1">
        <f>STDEV('ID-08'!B43,'ID-09'!B43,'ID-11'!C43,'ID-14'!C43,'ID-18'!B43,'ID-24'!C43,'ID-26'!C43,'ID-29'!C43,'ID-30'!C43,'ID-34'!C43,'ID-36'!B43,'ID-38'!C43,'ID-39'!C43,'ID-40'!C43,'ID-44'!C43,'ID-45'!C43,'ID-57'!C43,'ID-59'!C43)/SQRT(COUNT('ID-08'!B43,'ID-09'!B43,'ID-11'!C43,'ID-14'!C43,'ID-18'!B43,'ID-24'!C43,'ID-26'!C43,'ID-29'!C43,'ID-30'!C43,'ID-34'!C43,'ID-36'!B43,'ID-38'!C43,'ID-39'!C43,'ID-40'!C43,'ID-44'!C43,'ID-45'!C43,'ID-57'!C43,'ID-59'!C43))</f>
        <v>0.17663678111236283</v>
      </c>
      <c r="D36" s="1">
        <f>STDEV('ID-13'!C43,'ID-14'!D43,'ID-15'!C43,'ID-16'!B43,'ID-18'!C43,'ID-26'!D43,'ID-29'!D43,'ID-30'!D43,'ID-33'!C43,'ID-34'!D43,'ID-36'!C43,'ID-37'!C43,'ID-38'!D43,'ID-39'!D43,'ID-40'!D43,'ID-45'!D43,'ID-59'!D43,'ID-71'!C43)/SQRT(COUNT('ID-13'!C43,'ID-14'!D43,'ID-15'!C43,'ID-16'!B43,'ID-18'!C43,'ID-26'!D43,'ID-29'!D43,'ID-30'!D43,'ID-33'!C43,'ID-34'!D43,'ID-36'!C43,'ID-37'!C43,'ID-38'!D43,'ID-39'!D43,'ID-40'!D43,'ID-45'!D43,'ID-59'!D43,'ID-71'!C43))</f>
        <v>0.40596470755540115</v>
      </c>
      <c r="E36" s="1">
        <f>STDEV('ID-03'!B43,'ID-09'!C43,'ID-13'!D43,'ID-15'!D43,'ID-16'!C43,'ID-18'!D43,'ID-24'!D43,'ID-29'!E43,'ID-30'!E43,'ID-33'!D43,'ID-34'!E43,'ID-36'!D43,'ID-38'!E43,'ID-39'!E43,'ID-40'!E43,'ID-44'!D43,'ID-45'!E43,'ID-57'!D43,'ID-70'!C43,'ID-71'!D43)/SQRT(COUNT('ID-03'!B43,'ID-09'!C43,'ID-13'!D43,'ID-15'!D43,'ID-16'!C43,'ID-18'!D43,'ID-24'!D43,'ID-29'!E43,'ID-30'!E43,'ID-33'!D43,'ID-34'!E43,'ID-36'!D43,'ID-38'!E43,'ID-39'!E43,'ID-40'!E43,'ID-44'!D43,'ID-45'!E43,'ID-57'!D43,'ID-70'!C43,'ID-71'!D43))</f>
        <v>0.48413473457166584</v>
      </c>
      <c r="F36" s="1">
        <f>STDEV('ID-01'!B43,'ID-02'!B43,'ID-03'!C43,'ID-06'!B43,'ID-08'!C43,'ID-09'!D43,'ID-12'!B43,'ID-16'!D43,'ID-18'!E43,'ID-24'!E43,'ID-29'!F43,'ID-33'!E43,'ID-34'!F43,'ID-36'!E43,'ID-38'!F43,'ID-39'!F43,'ID-40'!F43,'ID-45'!F43,'ID-53'!C43,'ID-54'!B43,'ID-57'!E43,'ID-71'!E43)/SQRT(COUNT('ID-01'!B43,'ID-02'!B43,'ID-03'!C43,'ID-06'!B43,'ID-08'!C43,'ID-09'!D43,'ID-12'!B43,'ID-16'!D43,'ID-18'!E43,'ID-24'!E43,'ID-29'!F43,'ID-33'!E43,'ID-34'!F43,'ID-36'!E43,'ID-38'!F43,'ID-39'!F43,'ID-40'!F43,'ID-45'!F43,'ID-53'!C43,'ID-54'!B43,'ID-57'!E43,'ID-71'!E43))</f>
        <v>0.61705393566736777</v>
      </c>
      <c r="G36" s="1">
        <f>STDEV('ID-01'!C43,'ID-02'!C43,'ID-03'!D43,'ID-07'!B43,'ID-08'!D43,'ID-11'!D43,'ID-18'!F43,'ID-24'!F43,'ID-29'!G43,'ID-31'!B43,'ID-33'!F43,'ID-34'!G43,'ID-36'!F43,'ID-39'!G43,'ID-40'!G43,'ID-44'!E43,'ID-45'!G43,'ID-50'!B43,'ID-53'!D43,'ID-54'!C43,'ID-57'!F43,'ID-59'!E43,'ID-70'!D43,'ID-71'!F43)/SQRT(COUNT('ID-01'!C43,'ID-02'!C43,'ID-03'!D43,'ID-07'!B43,'ID-08'!D43,'ID-11'!D43,'ID-18'!F43,'ID-24'!F43,'ID-29'!G43,'ID-31'!B43,'ID-33'!F43,'ID-34'!G43,'ID-36'!F43,'ID-39'!G43,'ID-40'!G43,'ID-44'!E43,'ID-45'!G43,'ID-50'!B43,'ID-53'!D43,'ID-54'!C43,'ID-57'!F43,'ID-59'!E43,'ID-70'!D43,'ID-71'!F43))</f>
        <v>0.57279701824865104</v>
      </c>
      <c r="H36" s="1">
        <f>STDEV('ID-03'!E43,'ID-11'!E43,'ID-13'!E43,'ID-15'!E43,'ID-16'!E43,'ID-18'!G43,'ID-24'!G43,'ID-29'!H43,'ID-30'!F43,'ID-31'!C43,'ID-33'!G43,'ID-34'!H43,'ID-40'!H43,'ID-44'!F43,'ID-45'!H43,'ID-54'!D43,'ID-57'!G43,'ID-59'!F43,'ID-70'!E43,'ID-71'!G43)/SQRT(COUNT('ID-03'!E43,'ID-11'!E43,'ID-13'!E43,'ID-15'!E43,'ID-16'!E43,'ID-18'!G43,'ID-24'!G43,'ID-29'!H43,'ID-30'!F43,'ID-31'!C43,'ID-33'!G43,'ID-34'!H43,'ID-40'!H43,'ID-44'!F43,'ID-45'!H43,'ID-54'!D43,'ID-57'!G43,'ID-59'!F43,'ID-70'!E43,'ID-71'!G43))</f>
        <v>0.40821330069896022</v>
      </c>
      <c r="I36" s="1">
        <f>STDEV('ID-12'!C43,'ID-18'!H43,'ID-24'!H43,'ID-29'!I43,'ID-40'!I43,'ID-44'!G43,'ID-45'!I43,'ID-59'!G43)/SQRT(COUNT('ID-12'!C43,'ID-18'!H43,'ID-24'!H43,'ID-29'!I43,'ID-40'!I43,'ID-44'!G43,'ID-45'!I43,'ID-59'!G43))</f>
        <v>0.83671239873911207</v>
      </c>
      <c r="J36" s="1">
        <f>STDEV('ID-31'!D43,'ID-40'!J43,'ID-44'!H43,'ID-45'!J43,'ID-57'!H43)/SQRT(COUNT('ID-31'!D43,'ID-40'!J43,'ID-44'!H43,'ID-45'!J43,'ID-57'!H43))</f>
        <v>0.86812666418910267</v>
      </c>
      <c r="K36" s="1">
        <f>STDEV('ID-26'!E43,'ID-31'!E43,'ID-34'!I43,'ID-36'!G43,'ID-40'!K43,'ID-44'!I43,'ID-57'!I43)/SQRT(COUNT('ID-26'!E43,'ID-31'!E43,'ID-34'!I43,'ID-36'!G43,'ID-40'!K43,'ID-44'!I43,'ID-57'!I43))</f>
        <v>1.1897710002983573</v>
      </c>
      <c r="M36" s="1">
        <v>4</v>
      </c>
      <c r="N36" s="70">
        <f t="shared" si="0"/>
        <v>6.6844830625233944E-5</v>
      </c>
      <c r="O36" s="1">
        <f t="shared" si="1"/>
        <v>2.9427687733319649E-5</v>
      </c>
      <c r="P36" s="1">
        <f t="shared" si="2"/>
        <v>6.7633720278729829E-5</v>
      </c>
      <c r="Q36" s="1">
        <f t="shared" si="3"/>
        <v>8.0656846779639539E-5</v>
      </c>
      <c r="R36" s="1">
        <f t="shared" si="4"/>
        <v>1.0280118568218348E-4</v>
      </c>
      <c r="S36" s="1">
        <f t="shared" si="5"/>
        <v>9.5427983240225275E-5</v>
      </c>
      <c r="T36" s="1">
        <f t="shared" si="6"/>
        <v>6.8008335896446782E-5</v>
      </c>
      <c r="U36" s="1">
        <f t="shared" si="7"/>
        <v>1.3939628562993609E-4</v>
      </c>
      <c r="V36" s="1">
        <f t="shared" si="8"/>
        <v>1.4462990225390452E-4</v>
      </c>
      <c r="W36" s="1">
        <f t="shared" si="9"/>
        <v>1.9821584864970632E-4</v>
      </c>
    </row>
    <row r="37" spans="1:23" x14ac:dyDescent="0.25">
      <c r="A37" s="1">
        <v>4.125</v>
      </c>
      <c r="B37" s="1">
        <f>STDEV('ID-11'!B44,'ID-13'!B44,'ID-14'!B44,'ID-15'!B44,'ID-24'!B44,'ID-26'!B44,'ID-29'!B44,'ID-30'!B44,'ID-32'!B44,'ID-33'!B44,'ID-34'!B44,'ID-37'!B44,'ID-38'!B44,'ID-39'!B44,'ID-40'!B44,'ID-44'!B44,'ID-45'!B44,'ID-53'!B44,'ID-57'!B44,'ID-59'!B44,'ID-70'!B44,'ID-71'!B44)/SQRT(COUNT('ID-11'!B44,'ID-13'!B44,'ID-14'!B44,'ID-15'!B44,'ID-24'!B44,'ID-26'!B44,'ID-29'!B44,'ID-30'!B44,'ID-32'!B44,'ID-33'!B44,'ID-34'!B44,'ID-37'!B44,'ID-38'!B44,'ID-39'!B44,'ID-40'!B44,'ID-44'!B44,'ID-45'!B44,'ID-53'!B44,'ID-57'!B44,'ID-59'!B44,'ID-70'!B44,'ID-71'!B44))</f>
        <v>0.40384532606485857</v>
      </c>
      <c r="C37" s="1">
        <f>STDEV('ID-08'!B44,'ID-09'!B44,'ID-11'!C44,'ID-14'!C44,'ID-18'!B44,'ID-24'!C44,'ID-26'!C44,'ID-29'!C44,'ID-30'!C44,'ID-34'!C44,'ID-36'!B44,'ID-38'!C44,'ID-39'!C44,'ID-40'!C44,'ID-44'!C44,'ID-45'!C44,'ID-57'!C44,'ID-59'!C44)/SQRT(COUNT('ID-08'!B44,'ID-09'!B44,'ID-11'!C44,'ID-14'!C44,'ID-18'!B44,'ID-24'!C44,'ID-26'!C44,'ID-29'!C44,'ID-30'!C44,'ID-34'!C44,'ID-36'!B44,'ID-38'!C44,'ID-39'!C44,'ID-40'!C44,'ID-44'!C44,'ID-45'!C44,'ID-57'!C44,'ID-59'!C44))</f>
        <v>0.18403149135116281</v>
      </c>
      <c r="D37" s="1">
        <f>STDEV('ID-13'!C44,'ID-14'!D44,'ID-15'!C44,'ID-16'!B44,'ID-18'!C44,'ID-26'!D44,'ID-29'!D44,'ID-30'!D44,'ID-33'!C44,'ID-34'!D44,'ID-36'!C44,'ID-37'!C44,'ID-38'!D44,'ID-39'!D44,'ID-40'!D44,'ID-45'!D44,'ID-59'!D44,'ID-71'!C44)/SQRT(COUNT('ID-13'!C44,'ID-14'!D44,'ID-15'!C44,'ID-16'!B44,'ID-18'!C44,'ID-26'!D44,'ID-29'!D44,'ID-30'!D44,'ID-33'!C44,'ID-34'!D44,'ID-36'!C44,'ID-37'!C44,'ID-38'!D44,'ID-39'!D44,'ID-40'!D44,'ID-45'!D44,'ID-59'!D44,'ID-71'!C44))</f>
        <v>0.39537681793439233</v>
      </c>
      <c r="E37" s="1">
        <f>STDEV('ID-03'!B44,'ID-09'!C44,'ID-13'!D44,'ID-15'!D44,'ID-16'!C44,'ID-18'!D44,'ID-24'!D44,'ID-29'!E44,'ID-30'!E44,'ID-33'!D44,'ID-34'!E44,'ID-36'!D44,'ID-38'!E44,'ID-39'!E44,'ID-40'!E44,'ID-44'!D44,'ID-45'!E44,'ID-57'!D44,'ID-70'!C44,'ID-71'!D44)/SQRT(COUNT('ID-03'!B44,'ID-09'!C44,'ID-13'!D44,'ID-15'!D44,'ID-16'!C44,'ID-18'!D44,'ID-24'!D44,'ID-29'!E44,'ID-30'!E44,'ID-33'!D44,'ID-34'!E44,'ID-36'!D44,'ID-38'!E44,'ID-39'!E44,'ID-40'!E44,'ID-44'!D44,'ID-45'!E44,'ID-57'!D44,'ID-70'!C44,'ID-71'!D44))</f>
        <v>0.48673366696896431</v>
      </c>
      <c r="F37" s="1">
        <f>STDEV('ID-01'!B44,'ID-02'!B44,'ID-03'!C44,'ID-06'!B44,'ID-08'!C44,'ID-09'!D44,'ID-12'!B44,'ID-16'!D44,'ID-18'!E44,'ID-24'!E44,'ID-29'!F44,'ID-33'!E44,'ID-34'!F44,'ID-36'!E44,'ID-38'!F44,'ID-39'!F44,'ID-40'!F44,'ID-45'!F44,'ID-53'!C44,'ID-54'!B44,'ID-57'!E44,'ID-71'!E44)/SQRT(COUNT('ID-01'!B44,'ID-02'!B44,'ID-03'!C44,'ID-06'!B44,'ID-08'!C44,'ID-09'!D44,'ID-12'!B44,'ID-16'!D44,'ID-18'!E44,'ID-24'!E44,'ID-29'!F44,'ID-33'!E44,'ID-34'!F44,'ID-36'!E44,'ID-38'!F44,'ID-39'!F44,'ID-40'!F44,'ID-45'!F44,'ID-53'!C44,'ID-54'!B44,'ID-57'!E44,'ID-71'!E44))</f>
        <v>0.60712627781071449</v>
      </c>
      <c r="G37" s="1">
        <f>STDEV('ID-01'!C44,'ID-02'!C44,'ID-03'!D44,'ID-07'!B44,'ID-08'!D44,'ID-11'!D44,'ID-18'!F44,'ID-24'!F44,'ID-29'!G44,'ID-31'!B44,'ID-33'!F44,'ID-34'!G44,'ID-36'!F44,'ID-39'!G44,'ID-40'!G44,'ID-44'!E44,'ID-45'!G44,'ID-50'!B44,'ID-53'!D44,'ID-54'!C44,'ID-57'!F44,'ID-59'!E44,'ID-70'!D44,'ID-71'!F44)/SQRT(COUNT('ID-01'!C44,'ID-02'!C44,'ID-03'!D44,'ID-07'!B44,'ID-08'!D44,'ID-11'!D44,'ID-18'!F44,'ID-24'!F44,'ID-29'!G44,'ID-31'!B44,'ID-33'!F44,'ID-34'!G44,'ID-36'!F44,'ID-39'!G44,'ID-40'!G44,'ID-44'!E44,'ID-45'!G44,'ID-50'!B44,'ID-53'!D44,'ID-54'!C44,'ID-57'!F44,'ID-59'!E44,'ID-70'!D44,'ID-71'!F44))</f>
        <v>0.57256829522367014</v>
      </c>
      <c r="H37" s="1">
        <f>STDEV('ID-03'!E44,'ID-11'!E44,'ID-13'!E44,'ID-15'!E44,'ID-16'!E44,'ID-18'!G44,'ID-24'!G44,'ID-29'!H44,'ID-30'!F44,'ID-31'!C44,'ID-33'!G44,'ID-34'!H44,'ID-40'!H44,'ID-44'!F44,'ID-45'!H44,'ID-54'!D44,'ID-57'!G44,'ID-59'!F44,'ID-70'!E44,'ID-71'!G44)/SQRT(COUNT('ID-03'!E44,'ID-11'!E44,'ID-13'!E44,'ID-15'!E44,'ID-16'!E44,'ID-18'!G44,'ID-24'!G44,'ID-29'!H44,'ID-30'!F44,'ID-31'!C44,'ID-33'!G44,'ID-34'!H44,'ID-40'!H44,'ID-44'!F44,'ID-45'!H44,'ID-54'!D44,'ID-57'!G44,'ID-59'!F44,'ID-70'!E44,'ID-71'!G44))</f>
        <v>0.406928854800572</v>
      </c>
      <c r="I37" s="1">
        <f>STDEV('ID-12'!C44,'ID-18'!H44,'ID-24'!H44,'ID-29'!I44,'ID-40'!I44,'ID-44'!G44,'ID-45'!I44,'ID-59'!G44)/SQRT(COUNT('ID-12'!C44,'ID-18'!H44,'ID-24'!H44,'ID-29'!I44,'ID-40'!I44,'ID-44'!G44,'ID-45'!I44,'ID-59'!G44))</f>
        <v>0.83657502904786585</v>
      </c>
      <c r="J37" s="1">
        <f>STDEV('ID-31'!D44,'ID-40'!J44,'ID-44'!H44,'ID-45'!J44,'ID-57'!H44)/SQRT(COUNT('ID-31'!D44,'ID-40'!J44,'ID-44'!H44,'ID-45'!J44,'ID-57'!H44))</f>
        <v>0.85036696997245609</v>
      </c>
      <c r="K37" s="1">
        <f>STDEV('ID-26'!E44,'ID-31'!E44,'ID-34'!I44,'ID-36'!G44,'ID-40'!K44,'ID-44'!I44,'ID-57'!I44)/SQRT(COUNT('ID-26'!E44,'ID-31'!E44,'ID-34'!I44,'ID-36'!G44,'ID-40'!K44,'ID-44'!I44,'ID-57'!I44))</f>
        <v>1.1836671575624604</v>
      </c>
      <c r="M37" s="1">
        <v>4.125</v>
      </c>
      <c r="N37" s="70">
        <f t="shared" si="0"/>
        <v>6.7280631322405438E-5</v>
      </c>
      <c r="O37" s="1">
        <f t="shared" si="1"/>
        <v>3.0659646459103729E-5</v>
      </c>
      <c r="P37" s="1">
        <f t="shared" si="2"/>
        <v>6.5869777867869769E-5</v>
      </c>
      <c r="Q37" s="1">
        <f t="shared" si="3"/>
        <v>8.1089828917029454E-5</v>
      </c>
      <c r="R37" s="1">
        <f t="shared" si="4"/>
        <v>1.0114723788326505E-4</v>
      </c>
      <c r="S37" s="1">
        <f t="shared" si="5"/>
        <v>9.5389877984263449E-5</v>
      </c>
      <c r="T37" s="1">
        <f t="shared" si="6"/>
        <v>6.7794347209775303E-5</v>
      </c>
      <c r="U37" s="1">
        <f t="shared" si="7"/>
        <v>1.3937339983937445E-4</v>
      </c>
      <c r="V37" s="1">
        <f t="shared" si="8"/>
        <v>1.4167113719741121E-4</v>
      </c>
      <c r="W37" s="1">
        <f t="shared" si="9"/>
        <v>1.9719894844990593E-4</v>
      </c>
    </row>
    <row r="38" spans="1:23" x14ac:dyDescent="0.25">
      <c r="A38" s="1">
        <v>4.25</v>
      </c>
      <c r="B38" s="1">
        <f>STDEV('ID-11'!B45,'ID-13'!B45,'ID-14'!B45,'ID-15'!B45,'ID-24'!B45,'ID-26'!B45,'ID-29'!B45,'ID-30'!B45,'ID-32'!B45,'ID-33'!B45,'ID-34'!B45,'ID-37'!B45,'ID-38'!B45,'ID-39'!B45,'ID-40'!B45,'ID-44'!B45,'ID-45'!B45,'ID-53'!B45,'ID-57'!B45,'ID-59'!B45,'ID-70'!B45,'ID-71'!B45)/SQRT(COUNT('ID-11'!B45,'ID-13'!B45,'ID-14'!B45,'ID-15'!B45,'ID-24'!B45,'ID-26'!B45,'ID-29'!B45,'ID-30'!B45,'ID-32'!B45,'ID-33'!B45,'ID-34'!B45,'ID-37'!B45,'ID-38'!B45,'ID-39'!B45,'ID-40'!B45,'ID-44'!B45,'ID-45'!B45,'ID-53'!B45,'ID-57'!B45,'ID-59'!B45,'ID-70'!B45,'ID-71'!B45))</f>
        <v>0.40580668043337603</v>
      </c>
      <c r="C38" s="1">
        <f>STDEV('ID-08'!B45,'ID-09'!B45,'ID-11'!C45,'ID-14'!C45,'ID-18'!B45,'ID-24'!C45,'ID-26'!C45,'ID-29'!C45,'ID-30'!C45,'ID-34'!C45,'ID-36'!B45,'ID-38'!C45,'ID-39'!C45,'ID-40'!C45,'ID-44'!C45,'ID-45'!C45,'ID-57'!C45,'ID-59'!C45)/SQRT(COUNT('ID-08'!B45,'ID-09'!B45,'ID-11'!C45,'ID-14'!C45,'ID-18'!B45,'ID-24'!C45,'ID-26'!C45,'ID-29'!C45,'ID-30'!C45,'ID-34'!C45,'ID-36'!B45,'ID-38'!C45,'ID-39'!C45,'ID-40'!C45,'ID-44'!C45,'ID-45'!C45,'ID-57'!C45,'ID-59'!C45))</f>
        <v>0.1946126809583022</v>
      </c>
      <c r="D38" s="1">
        <f>STDEV('ID-13'!C45,'ID-14'!D45,'ID-15'!C45,'ID-16'!B45,'ID-18'!C45,'ID-26'!D45,'ID-29'!D45,'ID-30'!D45,'ID-33'!C45,'ID-34'!D45,'ID-36'!C45,'ID-37'!C45,'ID-38'!D45,'ID-39'!D45,'ID-40'!D45,'ID-45'!D45,'ID-59'!D45,'ID-71'!C45)/SQRT(COUNT('ID-13'!C45,'ID-14'!D45,'ID-15'!C45,'ID-16'!B45,'ID-18'!C45,'ID-26'!D45,'ID-29'!D45,'ID-30'!D45,'ID-33'!C45,'ID-34'!D45,'ID-36'!C45,'ID-37'!C45,'ID-38'!D45,'ID-39'!D45,'ID-40'!D45,'ID-45'!D45,'ID-59'!D45,'ID-71'!C45))</f>
        <v>0.39656443668511537</v>
      </c>
      <c r="E38" s="1">
        <f>STDEV('ID-03'!B45,'ID-09'!C45,'ID-13'!D45,'ID-15'!D45,'ID-16'!C45,'ID-18'!D45,'ID-24'!D45,'ID-29'!E45,'ID-30'!E45,'ID-33'!D45,'ID-34'!E45,'ID-36'!D45,'ID-38'!E45,'ID-39'!E45,'ID-40'!E45,'ID-44'!D45,'ID-45'!E45,'ID-57'!D45,'ID-70'!C45,'ID-71'!D45)/SQRT(COUNT('ID-03'!B45,'ID-09'!C45,'ID-13'!D45,'ID-15'!D45,'ID-16'!C45,'ID-18'!D45,'ID-24'!D45,'ID-29'!E45,'ID-30'!E45,'ID-33'!D45,'ID-34'!E45,'ID-36'!D45,'ID-38'!E45,'ID-39'!E45,'ID-40'!E45,'ID-44'!D45,'ID-45'!E45,'ID-57'!D45,'ID-70'!C45,'ID-71'!D45))</f>
        <v>0.47784934697774512</v>
      </c>
      <c r="F38" s="1">
        <f>STDEV('ID-01'!B45,'ID-02'!B45,'ID-03'!C45,'ID-06'!B45,'ID-08'!C45,'ID-09'!D45,'ID-12'!B45,'ID-16'!D45,'ID-18'!E45,'ID-24'!E45,'ID-29'!F45,'ID-33'!E45,'ID-34'!F45,'ID-36'!E45,'ID-38'!F45,'ID-39'!F45,'ID-40'!F45,'ID-45'!F45,'ID-53'!C45,'ID-54'!B45,'ID-57'!E45,'ID-71'!E45)/SQRT(COUNT('ID-01'!B45,'ID-02'!B45,'ID-03'!C45,'ID-06'!B45,'ID-08'!C45,'ID-09'!D45,'ID-12'!B45,'ID-16'!D45,'ID-18'!E45,'ID-24'!E45,'ID-29'!F45,'ID-33'!E45,'ID-34'!F45,'ID-36'!E45,'ID-38'!F45,'ID-39'!F45,'ID-40'!F45,'ID-45'!F45,'ID-53'!C45,'ID-54'!B45,'ID-57'!E45,'ID-71'!E45))</f>
        <v>0.60529512781343076</v>
      </c>
      <c r="G38" s="1">
        <f>STDEV('ID-01'!C45,'ID-02'!C45,'ID-03'!D45,'ID-07'!B45,'ID-08'!D45,'ID-11'!D45,'ID-18'!F45,'ID-24'!F45,'ID-29'!G45,'ID-31'!B45,'ID-33'!F45,'ID-34'!G45,'ID-36'!F45,'ID-39'!G45,'ID-40'!G45,'ID-44'!E45,'ID-45'!G45,'ID-50'!B45,'ID-53'!D45,'ID-54'!C45,'ID-57'!F45,'ID-59'!E45,'ID-70'!D45,'ID-71'!F45)/SQRT(COUNT('ID-01'!C45,'ID-02'!C45,'ID-03'!D45,'ID-07'!B45,'ID-08'!D45,'ID-11'!D45,'ID-18'!F45,'ID-24'!F45,'ID-29'!G45,'ID-31'!B45,'ID-33'!F45,'ID-34'!G45,'ID-36'!F45,'ID-39'!G45,'ID-40'!G45,'ID-44'!E45,'ID-45'!G45,'ID-50'!B45,'ID-53'!D45,'ID-54'!C45,'ID-57'!F45,'ID-59'!E45,'ID-70'!D45,'ID-71'!F45))</f>
        <v>0.57061382516441439</v>
      </c>
      <c r="H38" s="1">
        <f>STDEV('ID-03'!E45,'ID-11'!E45,'ID-13'!E45,'ID-15'!E45,'ID-16'!E45,'ID-18'!G45,'ID-24'!G45,'ID-29'!H45,'ID-30'!F45,'ID-31'!C45,'ID-33'!G45,'ID-34'!H45,'ID-40'!H45,'ID-44'!F45,'ID-45'!H45,'ID-54'!D45,'ID-57'!G45,'ID-59'!F45,'ID-70'!E45,'ID-71'!G45)/SQRT(COUNT('ID-03'!E45,'ID-11'!E45,'ID-13'!E45,'ID-15'!E45,'ID-16'!E45,'ID-18'!G45,'ID-24'!G45,'ID-29'!H45,'ID-30'!F45,'ID-31'!C45,'ID-33'!G45,'ID-34'!H45,'ID-40'!H45,'ID-44'!F45,'ID-45'!H45,'ID-54'!D45,'ID-57'!G45,'ID-59'!F45,'ID-70'!E45,'ID-71'!G45))</f>
        <v>0.41634451340746464</v>
      </c>
      <c r="I38" s="1">
        <f>STDEV('ID-12'!C45,'ID-18'!H45,'ID-24'!H45,'ID-29'!I45,'ID-40'!I45,'ID-44'!G45,'ID-45'!I45,'ID-59'!G45)/SQRT(COUNT('ID-12'!C45,'ID-18'!H45,'ID-24'!H45,'ID-29'!I45,'ID-40'!I45,'ID-44'!G45,'ID-45'!I45,'ID-59'!G45))</f>
        <v>0.82625193328068225</v>
      </c>
      <c r="J38" s="1">
        <f>STDEV('ID-31'!D45,'ID-40'!J45,'ID-44'!H45,'ID-45'!J45,'ID-57'!H45)/SQRT(COUNT('ID-31'!D45,'ID-40'!J45,'ID-44'!H45,'ID-45'!J45,'ID-57'!H45))</f>
        <v>0.83282737244212224</v>
      </c>
      <c r="K38" s="1">
        <f>STDEV('ID-26'!E45,'ID-31'!E45,'ID-34'!I45,'ID-36'!G45,'ID-40'!K45,'ID-44'!I45,'ID-57'!I45)/SQRT(COUNT('ID-26'!E45,'ID-31'!E45,'ID-34'!I45,'ID-36'!G45,'ID-40'!K45,'ID-44'!I45,'ID-57'!I45))</f>
        <v>1.1712656556339536</v>
      </c>
      <c r="M38" s="1">
        <v>4.25</v>
      </c>
      <c r="N38" s="70">
        <f t="shared" si="0"/>
        <v>6.7607392960200449E-5</v>
      </c>
      <c r="O38" s="1">
        <f t="shared" si="1"/>
        <v>3.2422472647653148E-5</v>
      </c>
      <c r="P38" s="1">
        <f t="shared" si="2"/>
        <v>6.606763515174022E-5</v>
      </c>
      <c r="Q38" s="1">
        <f t="shared" si="3"/>
        <v>7.9609701206492342E-5</v>
      </c>
      <c r="R38" s="1">
        <f t="shared" si="4"/>
        <v>1.0084216829371757E-4</v>
      </c>
      <c r="S38" s="1">
        <f t="shared" si="5"/>
        <v>9.5064263272391446E-5</v>
      </c>
      <c r="T38" s="1">
        <f t="shared" si="6"/>
        <v>6.9362995933683618E-5</v>
      </c>
      <c r="U38" s="1">
        <f t="shared" si="7"/>
        <v>1.3765357208456167E-4</v>
      </c>
      <c r="V38" s="1">
        <f t="shared" si="8"/>
        <v>1.3874904024885757E-4</v>
      </c>
      <c r="W38" s="1">
        <f t="shared" si="9"/>
        <v>1.9513285822861669E-4</v>
      </c>
    </row>
    <row r="39" spans="1:23" x14ac:dyDescent="0.25">
      <c r="A39" s="1">
        <v>4.375</v>
      </c>
      <c r="B39" s="1">
        <f>STDEV('ID-11'!B46,'ID-13'!B46,'ID-14'!B46,'ID-15'!B46,'ID-24'!B46,'ID-26'!B46,'ID-29'!B46,'ID-30'!B46,'ID-32'!B46,'ID-33'!B46,'ID-34'!B46,'ID-37'!B46,'ID-38'!B46,'ID-39'!B46,'ID-40'!B46,'ID-44'!B46,'ID-45'!B46,'ID-53'!B46,'ID-57'!B46,'ID-59'!B46,'ID-70'!B46,'ID-71'!B46)/SQRT(COUNT('ID-11'!B46,'ID-13'!B46,'ID-14'!B46,'ID-15'!B46,'ID-24'!B46,'ID-26'!B46,'ID-29'!B46,'ID-30'!B46,'ID-32'!B46,'ID-33'!B46,'ID-34'!B46,'ID-37'!B46,'ID-38'!B46,'ID-39'!B46,'ID-40'!B46,'ID-44'!B46,'ID-45'!B46,'ID-53'!B46,'ID-57'!B46,'ID-59'!B46,'ID-70'!B46,'ID-71'!B46))</f>
        <v>0.40733361682072888</v>
      </c>
      <c r="C39" s="1">
        <f>STDEV('ID-08'!B46,'ID-09'!B46,'ID-11'!C46,'ID-14'!C46,'ID-18'!B46,'ID-24'!C46,'ID-26'!C46,'ID-29'!C46,'ID-30'!C46,'ID-34'!C46,'ID-36'!B46,'ID-38'!C46,'ID-39'!C46,'ID-40'!C46,'ID-44'!C46,'ID-45'!C46,'ID-57'!C46,'ID-59'!C46)/SQRT(COUNT('ID-08'!B46,'ID-09'!B46,'ID-11'!C46,'ID-14'!C46,'ID-18'!B46,'ID-24'!C46,'ID-26'!C46,'ID-29'!C46,'ID-30'!C46,'ID-34'!C46,'ID-36'!B46,'ID-38'!C46,'ID-39'!C46,'ID-40'!C46,'ID-44'!C46,'ID-45'!C46,'ID-57'!C46,'ID-59'!C46))</f>
        <v>0.19733962519092849</v>
      </c>
      <c r="D39" s="1">
        <f>STDEV('ID-13'!C46,'ID-14'!D46,'ID-15'!C46,'ID-16'!B46,'ID-18'!C46,'ID-26'!D46,'ID-29'!D46,'ID-30'!D46,'ID-33'!C46,'ID-34'!D46,'ID-36'!C46,'ID-37'!C46,'ID-38'!D46,'ID-39'!D46,'ID-40'!D46,'ID-45'!D46,'ID-59'!D46,'ID-71'!C46)/SQRT(COUNT('ID-13'!C46,'ID-14'!D46,'ID-15'!C46,'ID-16'!B46,'ID-18'!C46,'ID-26'!D46,'ID-29'!D46,'ID-30'!D46,'ID-33'!C46,'ID-34'!D46,'ID-36'!C46,'ID-37'!C46,'ID-38'!D46,'ID-39'!D46,'ID-40'!D46,'ID-45'!D46,'ID-59'!D46,'ID-71'!C46))</f>
        <v>0.39832661385613527</v>
      </c>
      <c r="E39" s="1">
        <f>STDEV('ID-03'!B46,'ID-09'!C46,'ID-13'!D46,'ID-15'!D46,'ID-16'!C46,'ID-18'!D46,'ID-24'!D46,'ID-29'!E46,'ID-30'!E46,'ID-33'!D46,'ID-34'!E46,'ID-36'!D46,'ID-38'!E46,'ID-39'!E46,'ID-40'!E46,'ID-44'!D46,'ID-45'!E46,'ID-57'!D46,'ID-70'!C46,'ID-71'!D46)/SQRT(COUNT('ID-03'!B46,'ID-09'!C46,'ID-13'!D46,'ID-15'!D46,'ID-16'!C46,'ID-18'!D46,'ID-24'!D46,'ID-29'!E46,'ID-30'!E46,'ID-33'!D46,'ID-34'!E46,'ID-36'!D46,'ID-38'!E46,'ID-39'!E46,'ID-40'!E46,'ID-44'!D46,'ID-45'!E46,'ID-57'!D46,'ID-70'!C46,'ID-71'!D46))</f>
        <v>0.46785376648757115</v>
      </c>
      <c r="F39" s="1">
        <f>STDEV('ID-01'!B46,'ID-02'!B46,'ID-03'!C46,'ID-06'!B46,'ID-08'!C46,'ID-09'!D46,'ID-12'!B46,'ID-16'!D46,'ID-18'!E46,'ID-24'!E46,'ID-29'!F46,'ID-33'!E46,'ID-34'!F46,'ID-36'!E46,'ID-38'!F46,'ID-39'!F46,'ID-40'!F46,'ID-45'!F46,'ID-53'!C46,'ID-54'!B46,'ID-57'!E46,'ID-71'!E46)/SQRT(COUNT('ID-01'!B46,'ID-02'!B46,'ID-03'!C46,'ID-06'!B46,'ID-08'!C46,'ID-09'!D46,'ID-12'!B46,'ID-16'!D46,'ID-18'!E46,'ID-24'!E46,'ID-29'!F46,'ID-33'!E46,'ID-34'!F46,'ID-36'!E46,'ID-38'!F46,'ID-39'!F46,'ID-40'!F46,'ID-45'!F46,'ID-53'!C46,'ID-54'!B46,'ID-57'!E46,'ID-71'!E46))</f>
        <v>0.60392632603952634</v>
      </c>
      <c r="G39" s="1">
        <f>STDEV('ID-01'!C46,'ID-02'!C46,'ID-03'!D46,'ID-07'!B46,'ID-08'!D46,'ID-11'!D46,'ID-18'!F46,'ID-24'!F46,'ID-29'!G46,'ID-31'!B46,'ID-33'!F46,'ID-34'!G46,'ID-36'!F46,'ID-39'!G46,'ID-40'!G46,'ID-44'!E46,'ID-45'!G46,'ID-50'!B46,'ID-53'!D46,'ID-54'!C46,'ID-57'!F46,'ID-59'!E46,'ID-70'!D46,'ID-71'!F46)/SQRT(COUNT('ID-01'!C46,'ID-02'!C46,'ID-03'!D46,'ID-07'!B46,'ID-08'!D46,'ID-11'!D46,'ID-18'!F46,'ID-24'!F46,'ID-29'!G46,'ID-31'!B46,'ID-33'!F46,'ID-34'!G46,'ID-36'!F46,'ID-39'!G46,'ID-40'!G46,'ID-44'!E46,'ID-45'!G46,'ID-50'!B46,'ID-53'!D46,'ID-54'!C46,'ID-57'!F46,'ID-59'!E46,'ID-70'!D46,'ID-71'!F46))</f>
        <v>0.57392784704246969</v>
      </c>
      <c r="H39" s="1">
        <f>STDEV('ID-03'!E46,'ID-11'!E46,'ID-13'!E46,'ID-15'!E46,'ID-16'!E46,'ID-18'!G46,'ID-24'!G46,'ID-29'!H46,'ID-30'!F46,'ID-31'!C46,'ID-33'!G46,'ID-34'!H46,'ID-40'!H46,'ID-44'!F46,'ID-45'!H46,'ID-54'!D46,'ID-57'!G46,'ID-59'!F46,'ID-70'!E46,'ID-71'!G46)/SQRT(COUNT('ID-03'!E46,'ID-11'!E46,'ID-13'!E46,'ID-15'!E46,'ID-16'!E46,'ID-18'!G46,'ID-24'!G46,'ID-29'!H46,'ID-30'!F46,'ID-31'!C46,'ID-33'!G46,'ID-34'!H46,'ID-40'!H46,'ID-44'!F46,'ID-45'!H46,'ID-54'!D46,'ID-57'!G46,'ID-59'!F46,'ID-70'!E46,'ID-71'!G46))</f>
        <v>0.41553941635319946</v>
      </c>
      <c r="I39" s="1">
        <f>STDEV('ID-12'!C46,'ID-18'!H46,'ID-24'!H46,'ID-29'!I46,'ID-40'!I46,'ID-44'!G46,'ID-45'!I46,'ID-59'!G46)/SQRT(COUNT('ID-12'!C46,'ID-18'!H46,'ID-24'!H46,'ID-29'!I46,'ID-40'!I46,'ID-44'!G46,'ID-45'!I46,'ID-59'!G46))</f>
        <v>0.82871274250967031</v>
      </c>
      <c r="J39" s="1">
        <f>STDEV('ID-31'!D46,'ID-40'!J46,'ID-44'!H46,'ID-45'!J46,'ID-57'!H46)/SQRT(COUNT('ID-31'!D46,'ID-40'!J46,'ID-44'!H46,'ID-45'!J46,'ID-57'!H46))</f>
        <v>0.82866436585359649</v>
      </c>
      <c r="K39" s="1">
        <f>STDEV('ID-26'!E46,'ID-31'!E46,'ID-34'!I46,'ID-36'!G46,'ID-40'!K46,'ID-44'!I46,'ID-57'!I46)/SQRT(COUNT('ID-26'!E46,'ID-31'!E46,'ID-34'!I46,'ID-36'!G46,'ID-40'!K46,'ID-44'!I46,'ID-57'!I46))</f>
        <v>1.1873580548606144</v>
      </c>
      <c r="M39" s="1">
        <v>4.375</v>
      </c>
      <c r="N39" s="70">
        <f t="shared" si="0"/>
        <v>6.786178056233343E-5</v>
      </c>
      <c r="O39" s="1">
        <f t="shared" si="1"/>
        <v>3.2876781556808687E-5</v>
      </c>
      <c r="P39" s="1">
        <f t="shared" si="2"/>
        <v>6.6361213868432143E-5</v>
      </c>
      <c r="Q39" s="1">
        <f t="shared" si="3"/>
        <v>7.7944437496829357E-5</v>
      </c>
      <c r="R39" s="1">
        <f t="shared" si="4"/>
        <v>1.006141259181851E-4</v>
      </c>
      <c r="S39" s="1">
        <f t="shared" si="5"/>
        <v>9.5616379317275453E-5</v>
      </c>
      <c r="T39" s="1">
        <f t="shared" si="6"/>
        <v>6.9228866764443038E-5</v>
      </c>
      <c r="U39" s="1">
        <f t="shared" si="7"/>
        <v>1.3806354290211108E-4</v>
      </c>
      <c r="V39" s="1">
        <f t="shared" si="8"/>
        <v>1.3805548335120917E-4</v>
      </c>
      <c r="W39" s="1">
        <f t="shared" si="9"/>
        <v>1.9781385193977838E-4</v>
      </c>
    </row>
    <row r="40" spans="1:23" x14ac:dyDescent="0.25">
      <c r="A40" s="1">
        <v>4.5</v>
      </c>
      <c r="B40" s="1">
        <f>STDEV('ID-11'!B47,'ID-13'!B47,'ID-14'!B47,'ID-15'!B47,'ID-24'!B47,'ID-26'!B47,'ID-29'!B47,'ID-30'!B47,'ID-32'!B47,'ID-33'!B47,'ID-34'!B47,'ID-37'!B47,'ID-38'!B47,'ID-39'!B47,'ID-40'!B47,'ID-44'!B47,'ID-45'!B47,'ID-53'!B47,'ID-57'!B47,'ID-59'!B47,'ID-70'!B47,'ID-71'!B47)/SQRT(COUNT('ID-11'!B47,'ID-13'!B47,'ID-14'!B47,'ID-15'!B47,'ID-24'!B47,'ID-26'!B47,'ID-29'!B47,'ID-30'!B47,'ID-32'!B47,'ID-33'!B47,'ID-34'!B47,'ID-37'!B47,'ID-38'!B47,'ID-39'!B47,'ID-40'!B47,'ID-44'!B47,'ID-45'!B47,'ID-53'!B47,'ID-57'!B47,'ID-59'!B47,'ID-70'!B47,'ID-71'!B47))</f>
        <v>0.40600697630147653</v>
      </c>
      <c r="C40" s="1">
        <f>STDEV('ID-08'!B47,'ID-09'!B47,'ID-11'!C47,'ID-14'!C47,'ID-18'!B47,'ID-24'!C47,'ID-26'!C47,'ID-29'!C47,'ID-30'!C47,'ID-34'!C47,'ID-36'!B47,'ID-38'!C47,'ID-39'!C47,'ID-40'!C47,'ID-44'!C47,'ID-45'!C47,'ID-57'!C47,'ID-59'!C47)/SQRT(COUNT('ID-08'!B47,'ID-09'!B47,'ID-11'!C47,'ID-14'!C47,'ID-18'!B47,'ID-24'!C47,'ID-26'!C47,'ID-29'!C47,'ID-30'!C47,'ID-34'!C47,'ID-36'!B47,'ID-38'!C47,'ID-39'!C47,'ID-40'!C47,'ID-44'!C47,'ID-45'!C47,'ID-57'!C47,'ID-59'!C47))</f>
        <v>0.19787857032282744</v>
      </c>
      <c r="D40" s="1">
        <f>STDEV('ID-13'!C47,'ID-14'!D47,'ID-15'!C47,'ID-16'!B47,'ID-18'!C47,'ID-26'!D47,'ID-29'!D47,'ID-30'!D47,'ID-33'!C47,'ID-34'!D47,'ID-36'!C47,'ID-37'!C47,'ID-38'!D47,'ID-39'!D47,'ID-40'!D47,'ID-45'!D47,'ID-59'!D47,'ID-71'!C47)/SQRT(COUNT('ID-13'!C47,'ID-14'!D47,'ID-15'!C47,'ID-16'!B47,'ID-18'!C47,'ID-26'!D47,'ID-29'!D47,'ID-30'!D47,'ID-33'!C47,'ID-34'!D47,'ID-36'!C47,'ID-37'!C47,'ID-38'!D47,'ID-39'!D47,'ID-40'!D47,'ID-45'!D47,'ID-59'!D47,'ID-71'!C47))</f>
        <v>0.39216625286083939</v>
      </c>
      <c r="E40" s="1">
        <f>STDEV('ID-03'!B47,'ID-09'!C47,'ID-13'!D47,'ID-15'!D47,'ID-16'!C47,'ID-18'!D47,'ID-24'!D47,'ID-29'!E47,'ID-30'!E47,'ID-33'!D47,'ID-34'!E47,'ID-36'!D47,'ID-38'!E47,'ID-39'!E47,'ID-40'!E47,'ID-44'!D47,'ID-45'!E47,'ID-57'!D47,'ID-70'!C47,'ID-71'!D47)/SQRT(COUNT('ID-03'!B47,'ID-09'!C47,'ID-13'!D47,'ID-15'!D47,'ID-16'!C47,'ID-18'!D47,'ID-24'!D47,'ID-29'!E47,'ID-30'!E47,'ID-33'!D47,'ID-34'!E47,'ID-36'!D47,'ID-38'!E47,'ID-39'!E47,'ID-40'!E47,'ID-44'!D47,'ID-45'!E47,'ID-57'!D47,'ID-70'!C47,'ID-71'!D47))</f>
        <v>0.46765023674535905</v>
      </c>
      <c r="F40" s="1">
        <f>STDEV('ID-01'!B47,'ID-02'!B47,'ID-03'!C47,'ID-06'!B47,'ID-08'!C47,'ID-09'!D47,'ID-12'!B47,'ID-16'!D47,'ID-18'!E47,'ID-24'!E47,'ID-29'!F47,'ID-33'!E47,'ID-34'!F47,'ID-36'!E47,'ID-38'!F47,'ID-39'!F47,'ID-40'!F47,'ID-45'!F47,'ID-53'!C47,'ID-54'!B47,'ID-57'!E47,'ID-71'!E47)/SQRT(COUNT('ID-01'!B47,'ID-02'!B47,'ID-03'!C47,'ID-06'!B47,'ID-08'!C47,'ID-09'!D47,'ID-12'!B47,'ID-16'!D47,'ID-18'!E47,'ID-24'!E47,'ID-29'!F47,'ID-33'!E47,'ID-34'!F47,'ID-36'!E47,'ID-38'!F47,'ID-39'!F47,'ID-40'!F47,'ID-45'!F47,'ID-53'!C47,'ID-54'!B47,'ID-57'!E47,'ID-71'!E47))</f>
        <v>0.60298577750812765</v>
      </c>
      <c r="G40" s="1">
        <f>STDEV('ID-01'!C47,'ID-02'!C47,'ID-03'!D47,'ID-07'!B47,'ID-08'!D47,'ID-11'!D47,'ID-18'!F47,'ID-24'!F47,'ID-29'!G47,'ID-31'!B47,'ID-33'!F47,'ID-34'!G47,'ID-36'!F47,'ID-39'!G47,'ID-40'!G47,'ID-44'!E47,'ID-45'!G47,'ID-50'!B47,'ID-53'!D47,'ID-54'!C47,'ID-57'!F47,'ID-59'!E47,'ID-70'!D47,'ID-71'!F47)/SQRT(COUNT('ID-01'!C47,'ID-02'!C47,'ID-03'!D47,'ID-07'!B47,'ID-08'!D47,'ID-11'!D47,'ID-18'!F47,'ID-24'!F47,'ID-29'!G47,'ID-31'!B47,'ID-33'!F47,'ID-34'!G47,'ID-36'!F47,'ID-39'!G47,'ID-40'!G47,'ID-44'!E47,'ID-45'!G47,'ID-50'!B47,'ID-53'!D47,'ID-54'!C47,'ID-57'!F47,'ID-59'!E47,'ID-70'!D47,'ID-71'!F47))</f>
        <v>0.5704741399340113</v>
      </c>
      <c r="H40" s="1">
        <f>STDEV('ID-03'!E47,'ID-11'!E47,'ID-13'!E47,'ID-15'!E47,'ID-16'!E47,'ID-18'!G47,'ID-24'!G47,'ID-29'!H47,'ID-30'!F47,'ID-31'!C47,'ID-33'!G47,'ID-34'!H47,'ID-40'!H47,'ID-44'!F47,'ID-45'!H47,'ID-54'!D47,'ID-57'!G47,'ID-59'!F47,'ID-70'!E47,'ID-71'!G47)/SQRT(COUNT('ID-03'!E47,'ID-11'!E47,'ID-13'!E47,'ID-15'!E47,'ID-16'!E47,'ID-18'!G47,'ID-24'!G47,'ID-29'!H47,'ID-30'!F47,'ID-31'!C47,'ID-33'!G47,'ID-34'!H47,'ID-40'!H47,'ID-44'!F47,'ID-45'!H47,'ID-54'!D47,'ID-57'!G47,'ID-59'!F47,'ID-70'!E47,'ID-71'!G47))</f>
        <v>0.41454848954017837</v>
      </c>
      <c r="I40" s="1">
        <f>STDEV('ID-12'!C47,'ID-18'!H47,'ID-24'!H47,'ID-29'!I47,'ID-40'!I47,'ID-44'!G47,'ID-45'!I47,'ID-59'!G47)/SQRT(COUNT('ID-12'!C47,'ID-18'!H47,'ID-24'!H47,'ID-29'!I47,'ID-40'!I47,'ID-44'!G47,'ID-45'!I47,'ID-59'!G47))</f>
        <v>0.82008834707162404</v>
      </c>
      <c r="J40" s="1">
        <f>STDEV('ID-31'!D47,'ID-40'!J47,'ID-44'!H47,'ID-45'!J47,'ID-57'!H47)/SQRT(COUNT('ID-31'!D47,'ID-40'!J47,'ID-44'!H47,'ID-45'!J47,'ID-57'!H47))</f>
        <v>0.88865447347895332</v>
      </c>
      <c r="K40" s="1">
        <f>STDEV('ID-26'!E47,'ID-31'!E47,'ID-34'!I47,'ID-36'!G47,'ID-40'!K47,'ID-44'!I47,'ID-57'!I47)/SQRT(COUNT('ID-26'!E47,'ID-31'!E47,'ID-34'!I47,'ID-36'!G47,'ID-40'!K47,'ID-44'!I47,'ID-57'!I47))</f>
        <v>1.1992888627528144</v>
      </c>
      <c r="M40" s="1">
        <v>4.5</v>
      </c>
      <c r="N40" s="70">
        <f t="shared" si="0"/>
        <v>6.7640762251825999E-5</v>
      </c>
      <c r="O40" s="1">
        <f t="shared" si="1"/>
        <v>3.2966569815783055E-5</v>
      </c>
      <c r="P40" s="1">
        <f t="shared" si="2"/>
        <v>6.5334897726615845E-5</v>
      </c>
      <c r="Q40" s="1">
        <f t="shared" si="3"/>
        <v>7.7910529441776828E-5</v>
      </c>
      <c r="R40" s="1">
        <f t="shared" si="4"/>
        <v>1.0045743053285407E-4</v>
      </c>
      <c r="S40" s="1">
        <f t="shared" si="5"/>
        <v>9.5040991713006296E-5</v>
      </c>
      <c r="T40" s="1">
        <f t="shared" si="6"/>
        <v>6.9063778357393715E-5</v>
      </c>
      <c r="U40" s="1">
        <f t="shared" si="7"/>
        <v>1.3662671862213257E-4</v>
      </c>
      <c r="V40" s="1">
        <f t="shared" si="8"/>
        <v>1.4804983528159363E-4</v>
      </c>
      <c r="W40" s="1">
        <f t="shared" si="9"/>
        <v>1.9980152453461889E-4</v>
      </c>
    </row>
    <row r="41" spans="1:23" x14ac:dyDescent="0.25">
      <c r="A41" s="1">
        <v>4.625</v>
      </c>
      <c r="B41" s="1">
        <f>STDEV('ID-11'!B48,'ID-13'!B48,'ID-14'!B48,'ID-15'!B48,'ID-24'!B48,'ID-26'!B48,'ID-29'!B48,'ID-30'!B48,'ID-32'!B48,'ID-33'!B48,'ID-34'!B48,'ID-37'!B48,'ID-38'!B48,'ID-39'!B48,'ID-40'!B48,'ID-44'!B48,'ID-45'!B48,'ID-53'!B48,'ID-57'!B48,'ID-59'!B48,'ID-70'!B48,'ID-71'!B48)/SQRT(COUNT('ID-11'!B48,'ID-13'!B48,'ID-14'!B48,'ID-15'!B48,'ID-24'!B48,'ID-26'!B48,'ID-29'!B48,'ID-30'!B48,'ID-32'!B48,'ID-33'!B48,'ID-34'!B48,'ID-37'!B48,'ID-38'!B48,'ID-39'!B48,'ID-40'!B48,'ID-44'!B48,'ID-45'!B48,'ID-53'!B48,'ID-57'!B48,'ID-59'!B48,'ID-70'!B48,'ID-71'!B48))</f>
        <v>0.40579253652954428</v>
      </c>
      <c r="C41" s="1">
        <f>STDEV('ID-08'!B48,'ID-09'!B48,'ID-11'!C48,'ID-14'!C48,'ID-18'!B48,'ID-24'!C48,'ID-26'!C48,'ID-29'!C48,'ID-30'!C48,'ID-34'!C48,'ID-36'!B48,'ID-38'!C48,'ID-39'!C48,'ID-40'!C48,'ID-44'!C48,'ID-45'!C48,'ID-57'!C48,'ID-59'!C48)/SQRT(COUNT('ID-08'!B48,'ID-09'!B48,'ID-11'!C48,'ID-14'!C48,'ID-18'!B48,'ID-24'!C48,'ID-26'!C48,'ID-29'!C48,'ID-30'!C48,'ID-34'!C48,'ID-36'!B48,'ID-38'!C48,'ID-39'!C48,'ID-40'!C48,'ID-44'!C48,'ID-45'!C48,'ID-57'!C48,'ID-59'!C48))</f>
        <v>0.19447680001401163</v>
      </c>
      <c r="D41" s="1">
        <f>STDEV('ID-13'!C48,'ID-14'!D48,'ID-15'!C48,'ID-16'!B48,'ID-18'!C48,'ID-26'!D48,'ID-29'!D48,'ID-30'!D48,'ID-33'!C48,'ID-34'!D48,'ID-36'!C48,'ID-37'!C48,'ID-38'!D48,'ID-39'!D48,'ID-40'!D48,'ID-45'!D48,'ID-59'!D48,'ID-71'!C48)/SQRT(COUNT('ID-13'!C48,'ID-14'!D48,'ID-15'!C48,'ID-16'!B48,'ID-18'!C48,'ID-26'!D48,'ID-29'!D48,'ID-30'!D48,'ID-33'!C48,'ID-34'!D48,'ID-36'!C48,'ID-37'!C48,'ID-38'!D48,'ID-39'!D48,'ID-40'!D48,'ID-45'!D48,'ID-59'!D48,'ID-71'!C48))</f>
        <v>0.39207934833527858</v>
      </c>
      <c r="E41" s="1">
        <f>STDEV('ID-03'!B48,'ID-09'!C48,'ID-13'!D48,'ID-15'!D48,'ID-16'!C48,'ID-18'!D48,'ID-24'!D48,'ID-29'!E48,'ID-30'!E48,'ID-33'!D48,'ID-34'!E48,'ID-36'!D48,'ID-38'!E48,'ID-39'!E48,'ID-40'!E48,'ID-44'!D48,'ID-45'!E48,'ID-57'!D48,'ID-70'!C48,'ID-71'!D48)/SQRT(COUNT('ID-03'!B48,'ID-09'!C48,'ID-13'!D48,'ID-15'!D48,'ID-16'!C48,'ID-18'!D48,'ID-24'!D48,'ID-29'!E48,'ID-30'!E48,'ID-33'!D48,'ID-34'!E48,'ID-36'!D48,'ID-38'!E48,'ID-39'!E48,'ID-40'!E48,'ID-44'!D48,'ID-45'!E48,'ID-57'!D48,'ID-70'!C48,'ID-71'!D48))</f>
        <v>0.46147520828068395</v>
      </c>
      <c r="F41" s="1">
        <f>STDEV('ID-01'!B48,'ID-02'!B48,'ID-03'!C48,'ID-06'!B48,'ID-08'!C48,'ID-09'!D48,'ID-12'!B48,'ID-16'!D48,'ID-18'!E48,'ID-24'!E48,'ID-29'!F48,'ID-33'!E48,'ID-34'!F48,'ID-36'!E48,'ID-38'!F48,'ID-39'!F48,'ID-40'!F48,'ID-45'!F48,'ID-53'!C48,'ID-54'!B48,'ID-57'!E48,'ID-71'!E48)/SQRT(COUNT('ID-01'!B48,'ID-02'!B48,'ID-03'!C48,'ID-06'!B48,'ID-08'!C48,'ID-09'!D48,'ID-12'!B48,'ID-16'!D48,'ID-18'!E48,'ID-24'!E48,'ID-29'!F48,'ID-33'!E48,'ID-34'!F48,'ID-36'!E48,'ID-38'!F48,'ID-39'!F48,'ID-40'!F48,'ID-45'!F48,'ID-53'!C48,'ID-54'!B48,'ID-57'!E48,'ID-71'!E48))</f>
        <v>0.59750317841885958</v>
      </c>
      <c r="G41" s="1">
        <f>STDEV('ID-01'!C48,'ID-02'!C48,'ID-03'!D48,'ID-07'!B48,'ID-08'!D48,'ID-11'!D48,'ID-18'!F48,'ID-24'!F48,'ID-29'!G48,'ID-31'!B48,'ID-33'!F48,'ID-34'!G48,'ID-36'!F48,'ID-39'!G48,'ID-40'!G48,'ID-44'!E48,'ID-45'!G48,'ID-50'!B48,'ID-53'!D48,'ID-54'!C48,'ID-57'!F48,'ID-59'!E48,'ID-70'!D48,'ID-71'!F48)/SQRT(COUNT('ID-01'!C48,'ID-02'!C48,'ID-03'!D48,'ID-07'!B48,'ID-08'!D48,'ID-11'!D48,'ID-18'!F48,'ID-24'!F48,'ID-29'!G48,'ID-31'!B48,'ID-33'!F48,'ID-34'!G48,'ID-36'!F48,'ID-39'!G48,'ID-40'!G48,'ID-44'!E48,'ID-45'!G48,'ID-50'!B48,'ID-53'!D48,'ID-54'!C48,'ID-57'!F48,'ID-59'!E48,'ID-70'!D48,'ID-71'!F48))</f>
        <v>0.57191931071151436</v>
      </c>
      <c r="H41" s="1">
        <f>STDEV('ID-03'!E48,'ID-11'!E48,'ID-13'!E48,'ID-15'!E48,'ID-16'!E48,'ID-18'!G48,'ID-24'!G48,'ID-29'!H48,'ID-30'!F48,'ID-31'!C48,'ID-33'!G48,'ID-34'!H48,'ID-40'!H48,'ID-44'!F48,'ID-45'!H48,'ID-54'!D48,'ID-57'!G48,'ID-59'!F48,'ID-70'!E48,'ID-71'!G48)/SQRT(COUNT('ID-03'!E48,'ID-11'!E48,'ID-13'!E48,'ID-15'!E48,'ID-16'!E48,'ID-18'!G48,'ID-24'!G48,'ID-29'!H48,'ID-30'!F48,'ID-31'!C48,'ID-33'!G48,'ID-34'!H48,'ID-40'!H48,'ID-44'!F48,'ID-45'!H48,'ID-54'!D48,'ID-57'!G48,'ID-59'!F48,'ID-70'!E48,'ID-71'!G48))</f>
        <v>0.4114860921766374</v>
      </c>
      <c r="I41" s="1">
        <f>STDEV('ID-12'!C48,'ID-18'!H48,'ID-24'!H48,'ID-29'!I48,'ID-40'!I48,'ID-44'!G48,'ID-45'!I48,'ID-59'!G48)/SQRT(COUNT('ID-12'!C48,'ID-18'!H48,'ID-24'!H48,'ID-29'!I48,'ID-40'!I48,'ID-44'!G48,'ID-45'!I48,'ID-59'!G48))</f>
        <v>0.81786740573616568</v>
      </c>
      <c r="J41" s="1">
        <f>STDEV('ID-31'!D48,'ID-40'!J48,'ID-44'!H48,'ID-45'!J48,'ID-57'!H48)/SQRT(COUNT('ID-31'!D48,'ID-40'!J48,'ID-44'!H48,'ID-45'!J48,'ID-57'!H48))</f>
        <v>0.88412615538913819</v>
      </c>
      <c r="K41" s="1">
        <f>STDEV('ID-26'!E48,'ID-31'!E48,'ID-34'!I48,'ID-36'!G48,'ID-40'!K48,'ID-44'!I48,'ID-57'!I48)/SQRT(COUNT('ID-26'!E48,'ID-31'!E48,'ID-34'!I48,'ID-36'!G48,'ID-40'!K48,'ID-44'!I48,'ID-57'!I48))</f>
        <v>1.2004438017597794</v>
      </c>
      <c r="M41" s="1">
        <v>4.625</v>
      </c>
      <c r="N41" s="70">
        <f t="shared" si="0"/>
        <v>6.7605036585822087E-5</v>
      </c>
      <c r="O41" s="1">
        <f t="shared" si="1"/>
        <v>3.239983488233434E-5</v>
      </c>
      <c r="P41" s="1">
        <f t="shared" si="2"/>
        <v>6.532041943265742E-5</v>
      </c>
      <c r="Q41" s="1">
        <f t="shared" si="3"/>
        <v>7.6881769699561951E-5</v>
      </c>
      <c r="R41" s="1">
        <f t="shared" si="4"/>
        <v>9.9544029524582019E-5</v>
      </c>
      <c r="S41" s="1">
        <f t="shared" si="5"/>
        <v>9.52817571645383E-5</v>
      </c>
      <c r="T41" s="1">
        <f t="shared" si="6"/>
        <v>6.85535829566278E-5</v>
      </c>
      <c r="U41" s="1">
        <f t="shared" si="7"/>
        <v>1.3625670979564521E-4</v>
      </c>
      <c r="V41" s="1">
        <f t="shared" si="8"/>
        <v>1.4729541748783044E-4</v>
      </c>
      <c r="W41" s="1">
        <f t="shared" si="9"/>
        <v>1.9999393737317925E-4</v>
      </c>
    </row>
    <row r="42" spans="1:23" x14ac:dyDescent="0.25">
      <c r="A42" s="1">
        <v>4.75</v>
      </c>
      <c r="B42" s="1">
        <f>STDEV('ID-11'!B49,'ID-13'!B49,'ID-14'!B49,'ID-15'!B49,'ID-24'!B49,'ID-26'!B49,'ID-29'!B49,'ID-30'!B49,'ID-32'!B49,'ID-33'!B49,'ID-34'!B49,'ID-37'!B49,'ID-38'!B49,'ID-39'!B49,'ID-40'!B49,'ID-44'!B49,'ID-45'!B49,'ID-53'!B49,'ID-57'!B49,'ID-59'!B49,'ID-70'!B49,'ID-71'!B49)/SQRT(COUNT('ID-11'!B49,'ID-13'!B49,'ID-14'!B49,'ID-15'!B49,'ID-24'!B49,'ID-26'!B49,'ID-29'!B49,'ID-30'!B49,'ID-32'!B49,'ID-33'!B49,'ID-34'!B49,'ID-37'!B49,'ID-38'!B49,'ID-39'!B49,'ID-40'!B49,'ID-44'!B49,'ID-45'!B49,'ID-53'!B49,'ID-57'!B49,'ID-59'!B49,'ID-70'!B49,'ID-71'!B49))</f>
        <v>0.40418959858470999</v>
      </c>
      <c r="C42" s="1">
        <f>STDEV('ID-08'!B49,'ID-09'!B49,'ID-11'!C49,'ID-14'!C49,'ID-18'!B49,'ID-24'!C49,'ID-26'!C49,'ID-29'!C49,'ID-30'!C49,'ID-34'!C49,'ID-36'!B49,'ID-38'!C49,'ID-39'!C49,'ID-40'!C49,'ID-44'!C49,'ID-45'!C49,'ID-57'!C49,'ID-59'!C49)/SQRT(COUNT('ID-08'!B49,'ID-09'!B49,'ID-11'!C49,'ID-14'!C49,'ID-18'!B49,'ID-24'!C49,'ID-26'!C49,'ID-29'!C49,'ID-30'!C49,'ID-34'!C49,'ID-36'!B49,'ID-38'!C49,'ID-39'!C49,'ID-40'!C49,'ID-44'!C49,'ID-45'!C49,'ID-57'!C49,'ID-59'!C49))</f>
        <v>0.19513633588985607</v>
      </c>
      <c r="D42" s="1">
        <f>STDEV('ID-13'!C49,'ID-14'!D49,'ID-15'!C49,'ID-16'!B49,'ID-18'!C49,'ID-26'!D49,'ID-29'!D49,'ID-30'!D49,'ID-33'!C49,'ID-34'!D49,'ID-36'!C49,'ID-37'!C49,'ID-38'!D49,'ID-39'!D49,'ID-40'!D49,'ID-45'!D49,'ID-59'!D49,'ID-71'!C49)/SQRT(COUNT('ID-13'!C49,'ID-14'!D49,'ID-15'!C49,'ID-16'!B49,'ID-18'!C49,'ID-26'!D49,'ID-29'!D49,'ID-30'!D49,'ID-33'!C49,'ID-34'!D49,'ID-36'!C49,'ID-37'!C49,'ID-38'!D49,'ID-39'!D49,'ID-40'!D49,'ID-45'!D49,'ID-59'!D49,'ID-71'!C49))</f>
        <v>0.39072072196600549</v>
      </c>
      <c r="E42" s="1">
        <f>STDEV('ID-03'!B49,'ID-09'!C49,'ID-13'!D49,'ID-15'!D49,'ID-16'!C49,'ID-18'!D49,'ID-24'!D49,'ID-29'!E49,'ID-30'!E49,'ID-33'!D49,'ID-34'!E49,'ID-36'!D49,'ID-38'!E49,'ID-39'!E49,'ID-40'!E49,'ID-44'!D49,'ID-45'!E49,'ID-57'!D49,'ID-70'!C49,'ID-71'!D49)/SQRT(COUNT('ID-03'!B49,'ID-09'!C49,'ID-13'!D49,'ID-15'!D49,'ID-16'!C49,'ID-18'!D49,'ID-24'!D49,'ID-29'!E49,'ID-30'!E49,'ID-33'!D49,'ID-34'!E49,'ID-36'!D49,'ID-38'!E49,'ID-39'!E49,'ID-40'!E49,'ID-44'!D49,'ID-45'!E49,'ID-57'!D49,'ID-70'!C49,'ID-71'!D49))</f>
        <v>0.46547938842125164</v>
      </c>
      <c r="F42" s="1">
        <f>STDEV('ID-01'!B49,'ID-02'!B49,'ID-03'!C49,'ID-06'!B49,'ID-08'!C49,'ID-09'!D49,'ID-12'!B49,'ID-16'!D49,'ID-18'!E49,'ID-24'!E49,'ID-29'!F49,'ID-33'!E49,'ID-34'!F49,'ID-36'!E49,'ID-38'!F49,'ID-39'!F49,'ID-40'!F49,'ID-45'!F49,'ID-53'!C49,'ID-54'!B49,'ID-57'!E49,'ID-71'!E49)/SQRT(COUNT('ID-01'!B49,'ID-02'!B49,'ID-03'!C49,'ID-06'!B49,'ID-08'!C49,'ID-09'!D49,'ID-12'!B49,'ID-16'!D49,'ID-18'!E49,'ID-24'!E49,'ID-29'!F49,'ID-33'!E49,'ID-34'!F49,'ID-36'!E49,'ID-38'!F49,'ID-39'!F49,'ID-40'!F49,'ID-45'!F49,'ID-53'!C49,'ID-54'!B49,'ID-57'!E49,'ID-71'!E49))</f>
        <v>0.59546879547937437</v>
      </c>
      <c r="G42" s="1">
        <f>STDEV('ID-01'!C49,'ID-02'!C49,'ID-03'!D49,'ID-07'!B49,'ID-08'!D49,'ID-11'!D49,'ID-18'!F49,'ID-24'!F49,'ID-29'!G49,'ID-31'!B49,'ID-33'!F49,'ID-34'!G49,'ID-36'!F49,'ID-39'!G49,'ID-40'!G49,'ID-44'!E49,'ID-45'!G49,'ID-50'!B49,'ID-53'!D49,'ID-54'!C49,'ID-57'!F49,'ID-59'!E49,'ID-70'!D49,'ID-71'!F49)/SQRT(COUNT('ID-01'!C49,'ID-02'!C49,'ID-03'!D49,'ID-07'!B49,'ID-08'!D49,'ID-11'!D49,'ID-18'!F49,'ID-24'!F49,'ID-29'!G49,'ID-31'!B49,'ID-33'!F49,'ID-34'!G49,'ID-36'!F49,'ID-39'!G49,'ID-40'!G49,'ID-44'!E49,'ID-45'!G49,'ID-50'!B49,'ID-53'!D49,'ID-54'!C49,'ID-57'!F49,'ID-59'!E49,'ID-70'!D49,'ID-71'!F49))</f>
        <v>0.57053399582374964</v>
      </c>
      <c r="H42" s="1">
        <f>STDEV('ID-03'!E49,'ID-11'!E49,'ID-13'!E49,'ID-15'!E49,'ID-16'!E49,'ID-18'!G49,'ID-24'!G49,'ID-29'!H49,'ID-30'!F49,'ID-31'!C49,'ID-33'!G49,'ID-34'!H49,'ID-40'!H49,'ID-44'!F49,'ID-45'!H49,'ID-54'!D49,'ID-57'!G49,'ID-59'!F49,'ID-70'!E49,'ID-71'!G49)/SQRT(COUNT('ID-03'!E49,'ID-11'!E49,'ID-13'!E49,'ID-15'!E49,'ID-16'!E49,'ID-18'!G49,'ID-24'!G49,'ID-29'!H49,'ID-30'!F49,'ID-31'!C49,'ID-33'!G49,'ID-34'!H49,'ID-40'!H49,'ID-44'!F49,'ID-45'!H49,'ID-54'!D49,'ID-57'!G49,'ID-59'!F49,'ID-70'!E49,'ID-71'!G49))</f>
        <v>0.41017227239206505</v>
      </c>
      <c r="I42" s="1">
        <f>STDEV('ID-12'!C49,'ID-18'!H49,'ID-24'!H49,'ID-29'!I49,'ID-40'!I49,'ID-44'!G49,'ID-45'!I49,'ID-59'!G49)/SQRT(COUNT('ID-12'!C49,'ID-18'!H49,'ID-24'!H49,'ID-29'!I49,'ID-40'!I49,'ID-44'!G49,'ID-45'!I49,'ID-59'!G49))</f>
        <v>0.81407024759664692</v>
      </c>
      <c r="J42" s="1">
        <f>STDEV('ID-31'!D49,'ID-40'!J49,'ID-44'!H49,'ID-45'!J49,'ID-57'!H49)/SQRT(COUNT('ID-31'!D49,'ID-40'!J49,'ID-44'!H49,'ID-45'!J49,'ID-57'!H49))</f>
        <v>0.88458978277585265</v>
      </c>
      <c r="K42" s="1">
        <f>STDEV('ID-26'!E49,'ID-31'!E49,'ID-34'!I49,'ID-36'!G49,'ID-40'!K49,'ID-44'!I49,'ID-57'!I49)/SQRT(COUNT('ID-26'!E49,'ID-31'!E49,'ID-34'!I49,'ID-36'!G49,'ID-40'!K49,'ID-44'!I49,'ID-57'!I49))</f>
        <v>1.1976405079349348</v>
      </c>
      <c r="M42" s="1">
        <v>4.75</v>
      </c>
      <c r="N42" s="70">
        <f t="shared" si="0"/>
        <v>6.7337987124212688E-5</v>
      </c>
      <c r="O42" s="1">
        <f t="shared" si="1"/>
        <v>3.2509713559250021E-5</v>
      </c>
      <c r="P42" s="1">
        <f t="shared" si="2"/>
        <v>6.509407227953652E-5</v>
      </c>
      <c r="Q42" s="1">
        <f t="shared" si="3"/>
        <v>7.7548866110980526E-5</v>
      </c>
      <c r="R42" s="1">
        <f t="shared" si="4"/>
        <v>9.9205101326863779E-5</v>
      </c>
      <c r="S42" s="1">
        <f t="shared" si="5"/>
        <v>9.5050963704236698E-5</v>
      </c>
      <c r="T42" s="1">
        <f t="shared" si="6"/>
        <v>6.8334700580518037E-5</v>
      </c>
      <c r="U42" s="1">
        <f t="shared" si="7"/>
        <v>1.3562410324960137E-4</v>
      </c>
      <c r="V42" s="1">
        <f t="shared" si="8"/>
        <v>1.4737265781045706E-4</v>
      </c>
      <c r="W42" s="1">
        <f t="shared" si="9"/>
        <v>1.9952690862196014E-4</v>
      </c>
    </row>
    <row r="43" spans="1:23" x14ac:dyDescent="0.25">
      <c r="A43" s="1">
        <v>4.875</v>
      </c>
      <c r="B43" s="1">
        <f>STDEV('ID-11'!B50,'ID-13'!B50,'ID-14'!B50,'ID-15'!B50,'ID-24'!B50,'ID-26'!B50,'ID-29'!B50,'ID-30'!B50,'ID-32'!B50,'ID-33'!B50,'ID-34'!B50,'ID-37'!B50,'ID-38'!B50,'ID-39'!B50,'ID-40'!B50,'ID-44'!B50,'ID-45'!B50,'ID-53'!B50,'ID-57'!B50,'ID-59'!B50,'ID-70'!B50,'ID-71'!B50)/SQRT(COUNT('ID-11'!B50,'ID-13'!B50,'ID-14'!B50,'ID-15'!B50,'ID-24'!B50,'ID-26'!B50,'ID-29'!B50,'ID-30'!B50,'ID-32'!B50,'ID-33'!B50,'ID-34'!B50,'ID-37'!B50,'ID-38'!B50,'ID-39'!B50,'ID-40'!B50,'ID-44'!B50,'ID-45'!B50,'ID-53'!B50,'ID-57'!B50,'ID-59'!B50,'ID-70'!B50,'ID-71'!B50))</f>
        <v>0.39965355487221754</v>
      </c>
      <c r="C43" s="1">
        <f>STDEV('ID-08'!B50,'ID-09'!B50,'ID-11'!C50,'ID-14'!C50,'ID-18'!B50,'ID-24'!C50,'ID-26'!C50,'ID-29'!C50,'ID-30'!C50,'ID-34'!C50,'ID-36'!B50,'ID-38'!C50,'ID-39'!C50,'ID-40'!C50,'ID-44'!C50,'ID-45'!C50,'ID-57'!C50,'ID-59'!C50)/SQRT(COUNT('ID-08'!B50,'ID-09'!B50,'ID-11'!C50,'ID-14'!C50,'ID-18'!B50,'ID-24'!C50,'ID-26'!C50,'ID-29'!C50,'ID-30'!C50,'ID-34'!C50,'ID-36'!B50,'ID-38'!C50,'ID-39'!C50,'ID-40'!C50,'ID-44'!C50,'ID-45'!C50,'ID-57'!C50,'ID-59'!C50))</f>
        <v>0.19665061083734814</v>
      </c>
      <c r="D43" s="1">
        <f>STDEV('ID-13'!C50,'ID-14'!D50,'ID-15'!C50,'ID-16'!B50,'ID-18'!C50,'ID-26'!D50,'ID-29'!D50,'ID-30'!D50,'ID-33'!C50,'ID-34'!D50,'ID-36'!C50,'ID-37'!C50,'ID-38'!D50,'ID-39'!D50,'ID-40'!D50,'ID-45'!D50,'ID-59'!D50,'ID-71'!C50)/SQRT(COUNT('ID-13'!C50,'ID-14'!D50,'ID-15'!C50,'ID-16'!B50,'ID-18'!C50,'ID-26'!D50,'ID-29'!D50,'ID-30'!D50,'ID-33'!C50,'ID-34'!D50,'ID-36'!C50,'ID-37'!C50,'ID-38'!D50,'ID-39'!D50,'ID-40'!D50,'ID-45'!D50,'ID-59'!D50,'ID-71'!C50))</f>
        <v>0.3781043775304454</v>
      </c>
      <c r="E43" s="1">
        <f>STDEV('ID-03'!B50,'ID-09'!C50,'ID-13'!D50,'ID-15'!D50,'ID-16'!C50,'ID-18'!D50,'ID-24'!D50,'ID-29'!E50,'ID-30'!E50,'ID-33'!D50,'ID-34'!E50,'ID-36'!D50,'ID-38'!E50,'ID-39'!E50,'ID-40'!E50,'ID-44'!D50,'ID-45'!E50,'ID-57'!D50,'ID-70'!C50,'ID-71'!D50)/SQRT(COUNT('ID-03'!B50,'ID-09'!C50,'ID-13'!D50,'ID-15'!D50,'ID-16'!C50,'ID-18'!D50,'ID-24'!D50,'ID-29'!E50,'ID-30'!E50,'ID-33'!D50,'ID-34'!E50,'ID-36'!D50,'ID-38'!E50,'ID-39'!E50,'ID-40'!E50,'ID-44'!D50,'ID-45'!E50,'ID-57'!D50,'ID-70'!C50,'ID-71'!D50))</f>
        <v>0.47226449104867008</v>
      </c>
      <c r="F43" s="1">
        <f>STDEV('ID-01'!B50,'ID-02'!B50,'ID-03'!C50,'ID-06'!B50,'ID-08'!C50,'ID-09'!D50,'ID-12'!B50,'ID-16'!D50,'ID-18'!E50,'ID-24'!E50,'ID-29'!F50,'ID-33'!E50,'ID-34'!F50,'ID-36'!E50,'ID-38'!F50,'ID-39'!F50,'ID-40'!F50,'ID-45'!F50,'ID-53'!C50,'ID-54'!B50,'ID-57'!E50,'ID-71'!E50)/SQRT(COUNT('ID-01'!B50,'ID-02'!B50,'ID-03'!C50,'ID-06'!B50,'ID-08'!C50,'ID-09'!D50,'ID-12'!B50,'ID-16'!D50,'ID-18'!E50,'ID-24'!E50,'ID-29'!F50,'ID-33'!E50,'ID-34'!F50,'ID-36'!E50,'ID-38'!F50,'ID-39'!F50,'ID-40'!F50,'ID-45'!F50,'ID-53'!C50,'ID-54'!B50,'ID-57'!E50,'ID-71'!E50))</f>
        <v>0.59699873244528334</v>
      </c>
      <c r="G43" s="1">
        <f>STDEV('ID-01'!C50,'ID-02'!C50,'ID-03'!D50,'ID-07'!B50,'ID-08'!D50,'ID-11'!D50,'ID-18'!F50,'ID-24'!F50,'ID-29'!G50,'ID-31'!B50,'ID-33'!F50,'ID-34'!G50,'ID-36'!F50,'ID-39'!G50,'ID-40'!G50,'ID-44'!E50,'ID-45'!G50,'ID-50'!B50,'ID-53'!D50,'ID-54'!C50,'ID-57'!F50,'ID-59'!E50,'ID-70'!D50,'ID-71'!F50)/SQRT(COUNT('ID-01'!C50,'ID-02'!C50,'ID-03'!D50,'ID-07'!B50,'ID-08'!D50,'ID-11'!D50,'ID-18'!F50,'ID-24'!F50,'ID-29'!G50,'ID-31'!B50,'ID-33'!F50,'ID-34'!G50,'ID-36'!F50,'ID-39'!G50,'ID-40'!G50,'ID-44'!E50,'ID-45'!G50,'ID-50'!B50,'ID-53'!D50,'ID-54'!C50,'ID-57'!F50,'ID-59'!E50,'ID-70'!D50,'ID-71'!F50))</f>
        <v>0.57062787510819757</v>
      </c>
      <c r="H43" s="1">
        <f>STDEV('ID-03'!E50,'ID-11'!E50,'ID-13'!E50,'ID-15'!E50,'ID-16'!E50,'ID-18'!G50,'ID-24'!G50,'ID-29'!H50,'ID-30'!F50,'ID-31'!C50,'ID-33'!G50,'ID-34'!H50,'ID-40'!H50,'ID-44'!F50,'ID-45'!H50,'ID-54'!D50,'ID-57'!G50,'ID-59'!F50,'ID-70'!E50,'ID-71'!G50)/SQRT(COUNT('ID-03'!E50,'ID-11'!E50,'ID-13'!E50,'ID-15'!E50,'ID-16'!E50,'ID-18'!G50,'ID-24'!G50,'ID-29'!H50,'ID-30'!F50,'ID-31'!C50,'ID-33'!G50,'ID-34'!H50,'ID-40'!H50,'ID-44'!F50,'ID-45'!H50,'ID-54'!D50,'ID-57'!G50,'ID-59'!F50,'ID-70'!E50,'ID-71'!G50))</f>
        <v>0.41373261453224836</v>
      </c>
      <c r="I43" s="1">
        <f>STDEV('ID-12'!C50,'ID-18'!H50,'ID-24'!H50,'ID-29'!I50,'ID-40'!I50,'ID-44'!G50,'ID-45'!I50,'ID-59'!G50)/SQRT(COUNT('ID-12'!C50,'ID-18'!H50,'ID-24'!H50,'ID-29'!I50,'ID-40'!I50,'ID-44'!G50,'ID-45'!I50,'ID-59'!G50))</f>
        <v>0.80646289415749417</v>
      </c>
      <c r="J43" s="1">
        <f>STDEV('ID-31'!D50,'ID-40'!J50,'ID-44'!H50,'ID-45'!J50,'ID-57'!H50)/SQRT(COUNT('ID-31'!D50,'ID-40'!J50,'ID-44'!H50,'ID-45'!J50,'ID-57'!H50))</f>
        <v>0.88043651470611128</v>
      </c>
      <c r="K43" s="1">
        <f>STDEV('ID-26'!E50,'ID-31'!E50,'ID-34'!I50,'ID-36'!G50,'ID-40'!K50,'ID-44'!I50,'ID-57'!I50)/SQRT(COUNT('ID-26'!E50,'ID-31'!E50,'ID-34'!I50,'ID-36'!G50,'ID-40'!K50,'ID-44'!I50,'ID-57'!I50))</f>
        <v>1.1775345904332362</v>
      </c>
      <c r="M43" s="1">
        <v>4.875</v>
      </c>
      <c r="N43" s="70">
        <f t="shared" si="0"/>
        <v>6.6582282241711441E-5</v>
      </c>
      <c r="O43" s="1">
        <f t="shared" si="1"/>
        <v>3.2761991765502202E-5</v>
      </c>
      <c r="P43" s="1">
        <f t="shared" si="2"/>
        <v>6.2992189296572215E-5</v>
      </c>
      <c r="Q43" s="1">
        <f t="shared" si="3"/>
        <v>7.8679264208708443E-5</v>
      </c>
      <c r="R43" s="1">
        <f t="shared" si="4"/>
        <v>9.9459988825384215E-5</v>
      </c>
      <c r="S43" s="1">
        <f t="shared" si="5"/>
        <v>9.506660399302572E-5</v>
      </c>
      <c r="T43" s="1">
        <f t="shared" si="6"/>
        <v>6.8927853581072577E-5</v>
      </c>
      <c r="U43" s="1">
        <f t="shared" si="7"/>
        <v>1.3435671816663854E-4</v>
      </c>
      <c r="V43" s="1">
        <f t="shared" si="8"/>
        <v>1.4668072335003815E-4</v>
      </c>
      <c r="W43" s="1">
        <f t="shared" si="9"/>
        <v>1.9617726276617716E-4</v>
      </c>
    </row>
    <row r="44" spans="1:23" x14ac:dyDescent="0.25">
      <c r="A44" s="1">
        <v>5</v>
      </c>
      <c r="B44" s="1">
        <f>STDEV('ID-11'!B51,'ID-13'!B51,'ID-14'!B51,'ID-15'!B51,'ID-24'!B51,'ID-26'!B51,'ID-29'!B51,'ID-30'!B51,'ID-32'!B51,'ID-33'!B51,'ID-34'!B51,'ID-37'!B51,'ID-38'!B51,'ID-39'!B51,'ID-40'!B51,'ID-44'!B51,'ID-45'!B51,'ID-53'!B51,'ID-57'!B51,'ID-59'!B51,'ID-70'!B51,'ID-71'!B51)/SQRT(COUNT('ID-11'!B51,'ID-13'!B51,'ID-14'!B51,'ID-15'!B51,'ID-24'!B51,'ID-26'!B51,'ID-29'!B51,'ID-30'!B51,'ID-32'!B51,'ID-33'!B51,'ID-34'!B51,'ID-37'!B51,'ID-38'!B51,'ID-39'!B51,'ID-40'!B51,'ID-44'!B51,'ID-45'!B51,'ID-53'!B51,'ID-57'!B51,'ID-59'!B51,'ID-70'!B51,'ID-71'!B51))</f>
        <v>0.39827453759553244</v>
      </c>
      <c r="C44" s="1">
        <f>STDEV('ID-08'!B51,'ID-09'!B51,'ID-11'!C51,'ID-14'!C51,'ID-18'!B51,'ID-24'!C51,'ID-26'!C51,'ID-29'!C51,'ID-30'!C51,'ID-34'!C51,'ID-36'!B51,'ID-38'!C51,'ID-39'!C51,'ID-40'!C51,'ID-44'!C51,'ID-45'!C51,'ID-57'!C51,'ID-59'!C51)/SQRT(COUNT('ID-08'!B51,'ID-09'!B51,'ID-11'!C51,'ID-14'!C51,'ID-18'!B51,'ID-24'!C51,'ID-26'!C51,'ID-29'!C51,'ID-30'!C51,'ID-34'!C51,'ID-36'!B51,'ID-38'!C51,'ID-39'!C51,'ID-40'!C51,'ID-44'!C51,'ID-45'!C51,'ID-57'!C51,'ID-59'!C51))</f>
        <v>0.18876974944661379</v>
      </c>
      <c r="D44" s="1">
        <f>STDEV('ID-13'!C51,'ID-14'!D51,'ID-15'!C51,'ID-16'!B51,'ID-18'!C51,'ID-26'!D51,'ID-29'!D51,'ID-30'!D51,'ID-33'!C51,'ID-34'!D51,'ID-36'!C51,'ID-37'!C51,'ID-38'!D51,'ID-39'!D51,'ID-40'!D51,'ID-45'!D51,'ID-59'!D51,'ID-71'!C51)/SQRT(COUNT('ID-13'!C51,'ID-14'!D51,'ID-15'!C51,'ID-16'!B51,'ID-18'!C51,'ID-26'!D51,'ID-29'!D51,'ID-30'!D51,'ID-33'!C51,'ID-34'!D51,'ID-36'!C51,'ID-37'!C51,'ID-38'!D51,'ID-39'!D51,'ID-40'!D51,'ID-45'!D51,'ID-59'!D51,'ID-71'!C51))</f>
        <v>0.37105152011214887</v>
      </c>
      <c r="E44" s="1">
        <f>STDEV('ID-03'!B51,'ID-09'!C51,'ID-13'!D51,'ID-15'!D51,'ID-16'!C51,'ID-18'!D51,'ID-24'!D51,'ID-29'!E51,'ID-30'!E51,'ID-33'!D51,'ID-34'!E51,'ID-36'!D51,'ID-38'!E51,'ID-39'!E51,'ID-40'!E51,'ID-44'!D51,'ID-45'!E51,'ID-57'!D51,'ID-70'!C51,'ID-71'!D51)/SQRT(COUNT('ID-03'!B51,'ID-09'!C51,'ID-13'!D51,'ID-15'!D51,'ID-16'!C51,'ID-18'!D51,'ID-24'!D51,'ID-29'!E51,'ID-30'!E51,'ID-33'!D51,'ID-34'!E51,'ID-36'!D51,'ID-38'!E51,'ID-39'!E51,'ID-40'!E51,'ID-44'!D51,'ID-45'!E51,'ID-57'!D51,'ID-70'!C51,'ID-71'!D51))</f>
        <v>0.46793933704496632</v>
      </c>
      <c r="F44" s="1">
        <f>STDEV('ID-01'!B51,'ID-02'!B51,'ID-03'!C51,'ID-06'!B51,'ID-08'!C51,'ID-09'!D51,'ID-12'!B51,'ID-16'!D51,'ID-18'!E51,'ID-24'!E51,'ID-29'!F51,'ID-33'!E51,'ID-34'!F51,'ID-36'!E51,'ID-38'!F51,'ID-39'!F51,'ID-40'!F51,'ID-45'!F51,'ID-53'!C51,'ID-54'!B51,'ID-57'!E51,'ID-71'!E51)/SQRT(COUNT('ID-01'!B51,'ID-02'!B51,'ID-03'!C51,'ID-06'!B51,'ID-08'!C51,'ID-09'!D51,'ID-12'!B51,'ID-16'!D51,'ID-18'!E51,'ID-24'!E51,'ID-29'!F51,'ID-33'!E51,'ID-34'!F51,'ID-36'!E51,'ID-38'!F51,'ID-39'!F51,'ID-40'!F51,'ID-45'!F51,'ID-53'!C51,'ID-54'!B51,'ID-57'!E51,'ID-71'!E51))</f>
        <v>0.59412660755647229</v>
      </c>
      <c r="G44" s="1">
        <f>STDEV('ID-01'!C51,'ID-02'!C51,'ID-03'!D51,'ID-07'!B51,'ID-08'!D51,'ID-11'!D51,'ID-18'!F51,'ID-24'!F51,'ID-29'!G51,'ID-31'!B51,'ID-33'!F51,'ID-34'!G51,'ID-36'!F51,'ID-39'!G51,'ID-40'!G51,'ID-44'!E51,'ID-45'!G51,'ID-50'!B51,'ID-53'!D51,'ID-54'!C51,'ID-57'!F51,'ID-59'!E51,'ID-70'!D51,'ID-71'!F51)/SQRT(COUNT('ID-01'!C51,'ID-02'!C51,'ID-03'!D51,'ID-07'!B51,'ID-08'!D51,'ID-11'!D51,'ID-18'!F51,'ID-24'!F51,'ID-29'!G51,'ID-31'!B51,'ID-33'!F51,'ID-34'!G51,'ID-36'!F51,'ID-39'!G51,'ID-40'!G51,'ID-44'!E51,'ID-45'!G51,'ID-50'!B51,'ID-53'!D51,'ID-54'!C51,'ID-57'!F51,'ID-59'!E51,'ID-70'!D51,'ID-71'!F51))</f>
        <v>0.56905599086591008</v>
      </c>
      <c r="H44" s="1">
        <f>STDEV('ID-03'!E51,'ID-11'!E51,'ID-13'!E51,'ID-15'!E51,'ID-16'!E51,'ID-18'!G51,'ID-24'!G51,'ID-29'!H51,'ID-30'!F51,'ID-31'!C51,'ID-33'!G51,'ID-34'!H51,'ID-40'!H51,'ID-44'!F51,'ID-45'!H51,'ID-54'!D51,'ID-57'!G51,'ID-59'!F51,'ID-70'!E51,'ID-71'!G51)/SQRT(COUNT('ID-03'!E51,'ID-11'!E51,'ID-13'!E51,'ID-15'!E51,'ID-16'!E51,'ID-18'!G51,'ID-24'!G51,'ID-29'!H51,'ID-30'!F51,'ID-31'!C51,'ID-33'!G51,'ID-34'!H51,'ID-40'!H51,'ID-44'!F51,'ID-45'!H51,'ID-54'!D51,'ID-57'!G51,'ID-59'!F51,'ID-70'!E51,'ID-71'!G51))</f>
        <v>0.41554431706283357</v>
      </c>
      <c r="I44" s="1">
        <f>STDEV('ID-12'!C51,'ID-18'!H51,'ID-24'!H51,'ID-29'!I51,'ID-40'!I51,'ID-44'!G51,'ID-45'!I51,'ID-59'!G51)/SQRT(COUNT('ID-12'!C51,'ID-18'!H51,'ID-24'!H51,'ID-29'!I51,'ID-40'!I51,'ID-44'!G51,'ID-45'!I51,'ID-59'!G51))</f>
        <v>0.80927690692233922</v>
      </c>
      <c r="J44" s="1">
        <f>STDEV('ID-31'!D51,'ID-40'!J51,'ID-44'!H51,'ID-45'!J51,'ID-57'!H51)/SQRT(COUNT('ID-31'!D51,'ID-40'!J51,'ID-44'!H51,'ID-45'!J51,'ID-57'!H51))</f>
        <v>0.87759748732908549</v>
      </c>
      <c r="K44" s="1">
        <f>STDEV('ID-26'!E51,'ID-31'!E51,'ID-34'!I51,'ID-36'!G51,'ID-40'!K51,'ID-44'!I51,'ID-57'!I51)/SQRT(COUNT('ID-26'!E51,'ID-31'!E51,'ID-34'!I51,'ID-36'!G51,'ID-40'!K51,'ID-44'!I51,'ID-57'!I51))</f>
        <v>1.1920454654479753</v>
      </c>
      <c r="M44" s="1">
        <v>5</v>
      </c>
      <c r="N44" s="70">
        <f t="shared" si="0"/>
        <v>6.6352537963415708E-5</v>
      </c>
      <c r="O44" s="1">
        <f t="shared" si="1"/>
        <v>3.1449040257805861E-5</v>
      </c>
      <c r="P44" s="1">
        <f t="shared" si="2"/>
        <v>6.1817183250684004E-5</v>
      </c>
      <c r="Q44" s="1">
        <f t="shared" si="3"/>
        <v>7.7958693551691394E-5</v>
      </c>
      <c r="R44" s="1">
        <f t="shared" si="4"/>
        <v>9.8981492818908288E-5</v>
      </c>
      <c r="S44" s="1">
        <f t="shared" si="5"/>
        <v>9.4804728078260627E-5</v>
      </c>
      <c r="T44" s="1">
        <f t="shared" si="6"/>
        <v>6.9229683222668081E-5</v>
      </c>
      <c r="U44" s="1">
        <f t="shared" si="7"/>
        <v>1.3482553269326172E-4</v>
      </c>
      <c r="V44" s="1">
        <f t="shared" si="8"/>
        <v>1.4620774138902564E-4</v>
      </c>
      <c r="W44" s="1">
        <f t="shared" si="9"/>
        <v>1.985947745436327E-4</v>
      </c>
    </row>
    <row r="45" spans="1:23" x14ac:dyDescent="0.25">
      <c r="A45" s="1">
        <v>5.125</v>
      </c>
      <c r="B45" s="1">
        <f>STDEV('ID-11'!B52,'ID-13'!B52,'ID-14'!B52,'ID-15'!B52,'ID-24'!B52,'ID-26'!B52,'ID-29'!B52,'ID-30'!B52,'ID-32'!B52,'ID-33'!B52,'ID-34'!B52,'ID-37'!B52,'ID-38'!B52,'ID-39'!B52,'ID-40'!B52,'ID-44'!B52,'ID-45'!B52,'ID-53'!B52,'ID-57'!B52,'ID-59'!B52,'ID-70'!B52,'ID-71'!B52)/SQRT(COUNT('ID-11'!B52,'ID-13'!B52,'ID-14'!B52,'ID-15'!B52,'ID-24'!B52,'ID-26'!B52,'ID-29'!B52,'ID-30'!B52,'ID-32'!B52,'ID-33'!B52,'ID-34'!B52,'ID-37'!B52,'ID-38'!B52,'ID-39'!B52,'ID-40'!B52,'ID-44'!B52,'ID-45'!B52,'ID-53'!B52,'ID-57'!B52,'ID-59'!B52,'ID-70'!B52,'ID-71'!B52))</f>
        <v>0.39722701177667041</v>
      </c>
      <c r="C45" s="1">
        <f>STDEV('ID-08'!B52,'ID-09'!B52,'ID-11'!C52,'ID-14'!C52,'ID-18'!B52,'ID-24'!C52,'ID-26'!C52,'ID-29'!C52,'ID-30'!C52,'ID-34'!C52,'ID-36'!B52,'ID-38'!C52,'ID-39'!C52,'ID-40'!C52,'ID-44'!C52,'ID-45'!C52,'ID-57'!C52,'ID-59'!C52)/SQRT(COUNT('ID-08'!B52,'ID-09'!B52,'ID-11'!C52,'ID-14'!C52,'ID-18'!B52,'ID-24'!C52,'ID-26'!C52,'ID-29'!C52,'ID-30'!C52,'ID-34'!C52,'ID-36'!B52,'ID-38'!C52,'ID-39'!C52,'ID-40'!C52,'ID-44'!C52,'ID-45'!C52,'ID-57'!C52,'ID-59'!C52))</f>
        <v>0.17430019919945197</v>
      </c>
      <c r="D45" s="1">
        <f>STDEV('ID-13'!C52,'ID-14'!D52,'ID-15'!C52,'ID-16'!B52,'ID-18'!C52,'ID-26'!D52,'ID-29'!D52,'ID-30'!D52,'ID-33'!C52,'ID-34'!D52,'ID-36'!C52,'ID-37'!C52,'ID-38'!D52,'ID-39'!D52,'ID-40'!D52,'ID-45'!D52,'ID-59'!D52,'ID-71'!C52)/SQRT(COUNT('ID-13'!C52,'ID-14'!D52,'ID-15'!C52,'ID-16'!B52,'ID-18'!C52,'ID-26'!D52,'ID-29'!D52,'ID-30'!D52,'ID-33'!C52,'ID-34'!D52,'ID-36'!C52,'ID-37'!C52,'ID-38'!D52,'ID-39'!D52,'ID-40'!D52,'ID-45'!D52,'ID-59'!D52,'ID-71'!C52))</f>
        <v>0.35176840641450818</v>
      </c>
      <c r="E45" s="1">
        <f>STDEV('ID-03'!B52,'ID-09'!C52,'ID-13'!D52,'ID-15'!D52,'ID-16'!C52,'ID-18'!D52,'ID-24'!D52,'ID-29'!E52,'ID-30'!E52,'ID-33'!D52,'ID-34'!E52,'ID-36'!D52,'ID-38'!E52,'ID-39'!E52,'ID-40'!E52,'ID-44'!D52,'ID-45'!E52,'ID-57'!D52,'ID-70'!C52,'ID-71'!D52)/SQRT(COUNT('ID-03'!B52,'ID-09'!C52,'ID-13'!D52,'ID-15'!D52,'ID-16'!C52,'ID-18'!D52,'ID-24'!D52,'ID-29'!E52,'ID-30'!E52,'ID-33'!D52,'ID-34'!E52,'ID-36'!D52,'ID-38'!E52,'ID-39'!E52,'ID-40'!E52,'ID-44'!D52,'ID-45'!E52,'ID-57'!D52,'ID-70'!C52,'ID-71'!D52))</f>
        <v>0.46893492904791739</v>
      </c>
      <c r="F45" s="1">
        <f>STDEV('ID-01'!B52,'ID-02'!B52,'ID-03'!C52,'ID-06'!B52,'ID-08'!C52,'ID-09'!D52,'ID-12'!B52,'ID-16'!D52,'ID-18'!E52,'ID-24'!E52,'ID-29'!F52,'ID-33'!E52,'ID-34'!F52,'ID-36'!E52,'ID-38'!F52,'ID-39'!F52,'ID-40'!F52,'ID-45'!F52,'ID-53'!C52,'ID-54'!B52,'ID-57'!E52,'ID-71'!E52)/SQRT(COUNT('ID-01'!B52,'ID-02'!B52,'ID-03'!C52,'ID-06'!B52,'ID-08'!C52,'ID-09'!D52,'ID-12'!B52,'ID-16'!D52,'ID-18'!E52,'ID-24'!E52,'ID-29'!F52,'ID-33'!E52,'ID-34'!F52,'ID-36'!E52,'ID-38'!F52,'ID-39'!F52,'ID-40'!F52,'ID-45'!F52,'ID-53'!C52,'ID-54'!B52,'ID-57'!E52,'ID-71'!E52))</f>
        <v>0.58918593145523879</v>
      </c>
      <c r="G45" s="1">
        <f>STDEV('ID-01'!C52,'ID-02'!C52,'ID-03'!D52,'ID-07'!B52,'ID-08'!D52,'ID-11'!D52,'ID-18'!F52,'ID-24'!F52,'ID-29'!G52,'ID-31'!B52,'ID-33'!F52,'ID-34'!G52,'ID-36'!F52,'ID-39'!G52,'ID-40'!G52,'ID-44'!E52,'ID-45'!G52,'ID-50'!B52,'ID-53'!D52,'ID-54'!C52,'ID-57'!F52,'ID-59'!E52,'ID-70'!D52,'ID-71'!F52)/SQRT(COUNT('ID-01'!C52,'ID-02'!C52,'ID-03'!D52,'ID-07'!B52,'ID-08'!D52,'ID-11'!D52,'ID-18'!F52,'ID-24'!F52,'ID-29'!G52,'ID-31'!B52,'ID-33'!F52,'ID-34'!G52,'ID-36'!F52,'ID-39'!G52,'ID-40'!G52,'ID-44'!E52,'ID-45'!G52,'ID-50'!B52,'ID-53'!D52,'ID-54'!C52,'ID-57'!F52,'ID-59'!E52,'ID-70'!D52,'ID-71'!F52))</f>
        <v>0.56894143253469887</v>
      </c>
      <c r="H45" s="1">
        <f>STDEV('ID-03'!E52,'ID-11'!E52,'ID-13'!E52,'ID-15'!E52,'ID-16'!E52,'ID-18'!G52,'ID-24'!G52,'ID-29'!H52,'ID-30'!F52,'ID-31'!C52,'ID-33'!G52,'ID-34'!H52,'ID-40'!H52,'ID-44'!F52,'ID-45'!H52,'ID-54'!D52,'ID-57'!G52,'ID-59'!F52,'ID-70'!E52,'ID-71'!G52)/SQRT(COUNT('ID-03'!E52,'ID-11'!E52,'ID-13'!E52,'ID-15'!E52,'ID-16'!E52,'ID-18'!G52,'ID-24'!G52,'ID-29'!H52,'ID-30'!F52,'ID-31'!C52,'ID-33'!G52,'ID-34'!H52,'ID-40'!H52,'ID-44'!F52,'ID-45'!H52,'ID-54'!D52,'ID-57'!G52,'ID-59'!F52,'ID-70'!E52,'ID-71'!G52))</f>
        <v>0.41635442621652136</v>
      </c>
      <c r="I45" s="1">
        <f>STDEV('ID-12'!C52,'ID-18'!H52,'ID-24'!H52,'ID-29'!I52,'ID-40'!I52,'ID-44'!G52,'ID-45'!I52,'ID-59'!G52)/SQRT(COUNT('ID-12'!C52,'ID-18'!H52,'ID-24'!H52,'ID-29'!I52,'ID-40'!I52,'ID-44'!G52,'ID-45'!I52,'ID-59'!G52))</f>
        <v>0.81207798811000409</v>
      </c>
      <c r="J45" s="1">
        <f>STDEV('ID-31'!D52,'ID-40'!J52,'ID-44'!H52,'ID-45'!J52,'ID-57'!H52)/SQRT(COUNT('ID-31'!D52,'ID-40'!J52,'ID-44'!H52,'ID-45'!J52,'ID-57'!H52))</f>
        <v>0.88132604427034889</v>
      </c>
      <c r="K45" s="1">
        <f>STDEV('ID-26'!E52,'ID-31'!E52,'ID-34'!I52,'ID-36'!G52,'ID-40'!K52,'ID-44'!I52,'ID-57'!I52)/SQRT(COUNT('ID-26'!E52,'ID-31'!E52,'ID-34'!I52,'ID-36'!G52,'ID-40'!K52,'ID-44'!I52,'ID-57'!I52))</f>
        <v>1.2035672866256062</v>
      </c>
      <c r="M45" s="1">
        <v>5.125</v>
      </c>
      <c r="N45" s="70">
        <f t="shared" si="0"/>
        <v>6.6178020161993293E-5</v>
      </c>
      <c r="O45" s="1">
        <f t="shared" si="1"/>
        <v>2.9038413186628699E-5</v>
      </c>
      <c r="P45" s="1">
        <f t="shared" si="2"/>
        <v>5.8604616508657069E-5</v>
      </c>
      <c r="Q45" s="1">
        <f t="shared" si="3"/>
        <v>7.812455917938304E-5</v>
      </c>
      <c r="R45" s="1">
        <f t="shared" si="4"/>
        <v>9.8158376180442785E-5</v>
      </c>
      <c r="S45" s="1">
        <f t="shared" si="5"/>
        <v>9.4785642660280835E-5</v>
      </c>
      <c r="T45" s="1">
        <f t="shared" si="6"/>
        <v>6.9364647407672457E-5</v>
      </c>
      <c r="U45" s="1">
        <f t="shared" si="7"/>
        <v>1.3529219281912668E-4</v>
      </c>
      <c r="V45" s="1">
        <f t="shared" si="8"/>
        <v>1.4682891897544012E-4</v>
      </c>
      <c r="W45" s="1">
        <f t="shared" si="9"/>
        <v>2.00514309951826E-4</v>
      </c>
    </row>
    <row r="46" spans="1:23" x14ac:dyDescent="0.25">
      <c r="A46" s="1">
        <v>5.25</v>
      </c>
      <c r="B46" s="1">
        <f>STDEV('ID-11'!B53,'ID-13'!B53,'ID-14'!B53,'ID-15'!B53,'ID-24'!B53,'ID-26'!B53,'ID-29'!B53,'ID-30'!B53,'ID-32'!B53,'ID-33'!B53,'ID-34'!B53,'ID-37'!B53,'ID-38'!B53,'ID-39'!B53,'ID-40'!B53,'ID-44'!B53,'ID-45'!B53,'ID-53'!B53,'ID-57'!B53,'ID-59'!B53,'ID-70'!B53,'ID-71'!B53)/SQRT(COUNT('ID-11'!B53,'ID-13'!B53,'ID-14'!B53,'ID-15'!B53,'ID-24'!B53,'ID-26'!B53,'ID-29'!B53,'ID-30'!B53,'ID-32'!B53,'ID-33'!B53,'ID-34'!B53,'ID-37'!B53,'ID-38'!B53,'ID-39'!B53,'ID-40'!B53,'ID-44'!B53,'ID-45'!B53,'ID-53'!B53,'ID-57'!B53,'ID-59'!B53,'ID-70'!B53,'ID-71'!B53))</f>
        <v>0.39987194706811652</v>
      </c>
      <c r="C46" s="1">
        <f>STDEV('ID-08'!B53,'ID-09'!B53,'ID-11'!C53,'ID-14'!C53,'ID-18'!B53,'ID-24'!C53,'ID-26'!C53,'ID-29'!C53,'ID-30'!C53,'ID-34'!C53,'ID-36'!B53,'ID-38'!C53,'ID-39'!C53,'ID-40'!C53,'ID-44'!C53,'ID-45'!C53,'ID-57'!C53,'ID-59'!C53)/SQRT(COUNT('ID-08'!B53,'ID-09'!B53,'ID-11'!C53,'ID-14'!C53,'ID-18'!B53,'ID-24'!C53,'ID-26'!C53,'ID-29'!C53,'ID-30'!C53,'ID-34'!C53,'ID-36'!B53,'ID-38'!C53,'ID-39'!C53,'ID-40'!C53,'ID-44'!C53,'ID-45'!C53,'ID-57'!C53,'ID-59'!C53))</f>
        <v>0.16623561117791238</v>
      </c>
      <c r="D46" s="1">
        <f>STDEV('ID-13'!C53,'ID-14'!D53,'ID-15'!C53,'ID-16'!B53,'ID-18'!C53,'ID-26'!D53,'ID-29'!D53,'ID-30'!D53,'ID-33'!C53,'ID-34'!D53,'ID-36'!C53,'ID-37'!C53,'ID-38'!D53,'ID-39'!D53,'ID-40'!D53,'ID-45'!D53,'ID-59'!D53,'ID-71'!C53)/SQRT(COUNT('ID-13'!C53,'ID-14'!D53,'ID-15'!C53,'ID-16'!B53,'ID-18'!C53,'ID-26'!D53,'ID-29'!D53,'ID-30'!D53,'ID-33'!C53,'ID-34'!D53,'ID-36'!C53,'ID-37'!C53,'ID-38'!D53,'ID-39'!D53,'ID-40'!D53,'ID-45'!D53,'ID-59'!D53,'ID-71'!C53))</f>
        <v>0.34684037937522205</v>
      </c>
      <c r="E46" s="1">
        <f>STDEV('ID-03'!B53,'ID-09'!C53,'ID-13'!D53,'ID-15'!D53,'ID-16'!C53,'ID-18'!D53,'ID-24'!D53,'ID-29'!E53,'ID-30'!E53,'ID-33'!D53,'ID-34'!E53,'ID-36'!D53,'ID-38'!E53,'ID-39'!E53,'ID-40'!E53,'ID-44'!D53,'ID-45'!E53,'ID-57'!D53,'ID-70'!C53,'ID-71'!D53)/SQRT(COUNT('ID-03'!B53,'ID-09'!C53,'ID-13'!D53,'ID-15'!D53,'ID-16'!C53,'ID-18'!D53,'ID-24'!D53,'ID-29'!E53,'ID-30'!E53,'ID-33'!D53,'ID-34'!E53,'ID-36'!D53,'ID-38'!E53,'ID-39'!E53,'ID-40'!E53,'ID-44'!D53,'ID-45'!E53,'ID-57'!D53,'ID-70'!C53,'ID-71'!D53))</f>
        <v>0.46831008665946416</v>
      </c>
      <c r="F46" s="1">
        <f>STDEV('ID-01'!B53,'ID-02'!B53,'ID-03'!C53,'ID-06'!B53,'ID-08'!C53,'ID-09'!D53,'ID-12'!B53,'ID-16'!D53,'ID-18'!E53,'ID-24'!E53,'ID-29'!F53,'ID-33'!E53,'ID-34'!F53,'ID-36'!E53,'ID-38'!F53,'ID-39'!F53,'ID-40'!F53,'ID-45'!F53,'ID-53'!C53,'ID-54'!B53,'ID-57'!E53,'ID-71'!E53)/SQRT(COUNT('ID-01'!B53,'ID-02'!B53,'ID-03'!C53,'ID-06'!B53,'ID-08'!C53,'ID-09'!D53,'ID-12'!B53,'ID-16'!D53,'ID-18'!E53,'ID-24'!E53,'ID-29'!F53,'ID-33'!E53,'ID-34'!F53,'ID-36'!E53,'ID-38'!F53,'ID-39'!F53,'ID-40'!F53,'ID-45'!F53,'ID-53'!C53,'ID-54'!B53,'ID-57'!E53,'ID-71'!E53))</f>
        <v>0.58715762352273082</v>
      </c>
      <c r="G46" s="1">
        <f>STDEV('ID-01'!C53,'ID-02'!C53,'ID-03'!D53,'ID-07'!B53,'ID-08'!D53,'ID-11'!D53,'ID-18'!F53,'ID-24'!F53,'ID-29'!G53,'ID-31'!B53,'ID-33'!F53,'ID-34'!G53,'ID-36'!F53,'ID-39'!G53,'ID-40'!G53,'ID-44'!E53,'ID-45'!G53,'ID-50'!B53,'ID-53'!D53,'ID-54'!C53,'ID-57'!F53,'ID-59'!E53,'ID-70'!D53,'ID-71'!F53)/SQRT(COUNT('ID-01'!C53,'ID-02'!C53,'ID-03'!D53,'ID-07'!B53,'ID-08'!D53,'ID-11'!D53,'ID-18'!F53,'ID-24'!F53,'ID-29'!G53,'ID-31'!B53,'ID-33'!F53,'ID-34'!G53,'ID-36'!F53,'ID-39'!G53,'ID-40'!G53,'ID-44'!E53,'ID-45'!G53,'ID-50'!B53,'ID-53'!D53,'ID-54'!C53,'ID-57'!F53,'ID-59'!E53,'ID-70'!D53,'ID-71'!F53))</f>
        <v>0.56908415617863994</v>
      </c>
      <c r="H46" s="1">
        <f>STDEV('ID-03'!E53,'ID-11'!E53,'ID-13'!E53,'ID-15'!E53,'ID-16'!E53,'ID-18'!G53,'ID-24'!G53,'ID-29'!H53,'ID-30'!F53,'ID-31'!C53,'ID-33'!G53,'ID-34'!H53,'ID-40'!H53,'ID-44'!F53,'ID-45'!H53,'ID-54'!D53,'ID-57'!G53,'ID-59'!F53,'ID-70'!E53,'ID-71'!G53)/SQRT(COUNT('ID-03'!E53,'ID-11'!E53,'ID-13'!E53,'ID-15'!E53,'ID-16'!E53,'ID-18'!G53,'ID-24'!G53,'ID-29'!H53,'ID-30'!F53,'ID-31'!C53,'ID-33'!G53,'ID-34'!H53,'ID-40'!H53,'ID-44'!F53,'ID-45'!H53,'ID-54'!D53,'ID-57'!G53,'ID-59'!F53,'ID-70'!E53,'ID-71'!G53))</f>
        <v>0.41413820347741354</v>
      </c>
      <c r="I46" s="1">
        <f>STDEV('ID-12'!C53,'ID-18'!H53,'ID-24'!H53,'ID-29'!I53,'ID-40'!I53,'ID-44'!G53,'ID-45'!I53,'ID-59'!G53)/SQRT(COUNT('ID-12'!C53,'ID-18'!H53,'ID-24'!H53,'ID-29'!I53,'ID-40'!I53,'ID-44'!G53,'ID-45'!I53,'ID-59'!G53))</f>
        <v>0.81830850906044983</v>
      </c>
      <c r="J46" s="1">
        <f>STDEV('ID-31'!D53,'ID-40'!J53,'ID-44'!H53,'ID-45'!J53,'ID-57'!H53)/SQRT(COUNT('ID-31'!D53,'ID-40'!J53,'ID-44'!H53,'ID-45'!J53,'ID-57'!H53))</f>
        <v>0.8741693649194876</v>
      </c>
      <c r="K46" s="1">
        <f>STDEV('ID-26'!E53,'ID-31'!E53,'ID-34'!I53,'ID-36'!G53,'ID-40'!K53,'ID-44'!I53,'ID-57'!I53)/SQRT(COUNT('ID-26'!E53,'ID-31'!E53,'ID-34'!I53,'ID-36'!G53,'ID-40'!K53,'ID-44'!I53,'ID-57'!I53))</f>
        <v>1.1815261355820494</v>
      </c>
      <c r="M46" s="1">
        <v>5.25</v>
      </c>
      <c r="N46" s="70">
        <f t="shared" si="0"/>
        <v>6.6618666381548214E-5</v>
      </c>
      <c r="O46" s="1">
        <f t="shared" si="1"/>
        <v>2.7694852822240205E-5</v>
      </c>
      <c r="P46" s="1">
        <f t="shared" si="2"/>
        <v>5.7783607203912001E-5</v>
      </c>
      <c r="Q46" s="1">
        <f t="shared" si="3"/>
        <v>7.8020460437466734E-5</v>
      </c>
      <c r="R46" s="1">
        <f t="shared" si="4"/>
        <v>9.7820460078886957E-5</v>
      </c>
      <c r="S46" s="1">
        <f t="shared" si="5"/>
        <v>9.4809420419361427E-5</v>
      </c>
      <c r="T46" s="1">
        <f t="shared" si="6"/>
        <v>6.8995424699337099E-5</v>
      </c>
      <c r="U46" s="1">
        <f t="shared" si="7"/>
        <v>1.3633019760947096E-4</v>
      </c>
      <c r="V46" s="1">
        <f t="shared" si="8"/>
        <v>1.4563661619558665E-4</v>
      </c>
      <c r="W46" s="1">
        <f t="shared" si="9"/>
        <v>1.9684225418796944E-4</v>
      </c>
    </row>
    <row r="47" spans="1:23" x14ac:dyDescent="0.25">
      <c r="A47" s="1">
        <v>5.375</v>
      </c>
      <c r="B47" s="1">
        <f>STDEV('ID-11'!B54,'ID-13'!B54,'ID-14'!B54,'ID-15'!B54,'ID-24'!B54,'ID-26'!B54,'ID-29'!B54,'ID-30'!B54,'ID-32'!B54,'ID-33'!B54,'ID-34'!B54,'ID-37'!B54,'ID-38'!B54,'ID-39'!B54,'ID-40'!B54,'ID-44'!B54,'ID-45'!B54,'ID-53'!B54,'ID-57'!B54,'ID-59'!B54,'ID-70'!B54,'ID-71'!B54)/SQRT(COUNT('ID-11'!B54,'ID-13'!B54,'ID-14'!B54,'ID-15'!B54,'ID-24'!B54,'ID-26'!B54,'ID-29'!B54,'ID-30'!B54,'ID-32'!B54,'ID-33'!B54,'ID-34'!B54,'ID-37'!B54,'ID-38'!B54,'ID-39'!B54,'ID-40'!B54,'ID-44'!B54,'ID-45'!B54,'ID-53'!B54,'ID-57'!B54,'ID-59'!B54,'ID-70'!B54,'ID-71'!B54))</f>
        <v>0.39850604321184274</v>
      </c>
      <c r="C47" s="1">
        <f>STDEV('ID-08'!B54,'ID-09'!B54,'ID-11'!C54,'ID-14'!C54,'ID-18'!B54,'ID-24'!C54,'ID-26'!C54,'ID-29'!C54,'ID-30'!C54,'ID-34'!C54,'ID-36'!B54,'ID-38'!C54,'ID-39'!C54,'ID-40'!C54,'ID-44'!C54,'ID-45'!C54,'ID-57'!C54,'ID-59'!C54)/SQRT(COUNT('ID-08'!B54,'ID-09'!B54,'ID-11'!C54,'ID-14'!C54,'ID-18'!B54,'ID-24'!C54,'ID-26'!C54,'ID-29'!C54,'ID-30'!C54,'ID-34'!C54,'ID-36'!B54,'ID-38'!C54,'ID-39'!C54,'ID-40'!C54,'ID-44'!C54,'ID-45'!C54,'ID-57'!C54,'ID-59'!C54))</f>
        <v>0.15912147736175003</v>
      </c>
      <c r="D47" s="1">
        <f>STDEV('ID-13'!C54,'ID-14'!D54,'ID-15'!C54,'ID-16'!B54,'ID-18'!C54,'ID-26'!D54,'ID-29'!D54,'ID-30'!D54,'ID-33'!C54,'ID-34'!D54,'ID-36'!C54,'ID-37'!C54,'ID-38'!D54,'ID-39'!D54,'ID-40'!D54,'ID-45'!D54,'ID-59'!D54,'ID-71'!C54)/SQRT(COUNT('ID-13'!C54,'ID-14'!D54,'ID-15'!C54,'ID-16'!B54,'ID-18'!C54,'ID-26'!D54,'ID-29'!D54,'ID-30'!D54,'ID-33'!C54,'ID-34'!D54,'ID-36'!C54,'ID-37'!C54,'ID-38'!D54,'ID-39'!D54,'ID-40'!D54,'ID-45'!D54,'ID-59'!D54,'ID-71'!C54))</f>
        <v>0.33456494092366451</v>
      </c>
      <c r="E47" s="1">
        <f>STDEV('ID-03'!B54,'ID-09'!C54,'ID-13'!D54,'ID-15'!D54,'ID-16'!C54,'ID-18'!D54,'ID-24'!D54,'ID-29'!E54,'ID-30'!E54,'ID-33'!D54,'ID-34'!E54,'ID-36'!D54,'ID-38'!E54,'ID-39'!E54,'ID-40'!E54,'ID-44'!D54,'ID-45'!E54,'ID-57'!D54,'ID-70'!C54,'ID-71'!D54)/SQRT(COUNT('ID-03'!B54,'ID-09'!C54,'ID-13'!D54,'ID-15'!D54,'ID-16'!C54,'ID-18'!D54,'ID-24'!D54,'ID-29'!E54,'ID-30'!E54,'ID-33'!D54,'ID-34'!E54,'ID-36'!D54,'ID-38'!E54,'ID-39'!E54,'ID-40'!E54,'ID-44'!D54,'ID-45'!E54,'ID-57'!D54,'ID-70'!C54,'ID-71'!D54))</f>
        <v>0.47842819931933028</v>
      </c>
      <c r="F47" s="1">
        <f>STDEV('ID-01'!B54,'ID-02'!B54,'ID-03'!C54,'ID-06'!B54,'ID-08'!C54,'ID-09'!D54,'ID-12'!B54,'ID-16'!D54,'ID-18'!E54,'ID-24'!E54,'ID-29'!F54,'ID-33'!E54,'ID-34'!F54,'ID-36'!E54,'ID-38'!F54,'ID-39'!F54,'ID-40'!F54,'ID-45'!F54,'ID-53'!C54,'ID-54'!B54,'ID-57'!E54,'ID-71'!E54)/SQRT(COUNT('ID-01'!B54,'ID-02'!B54,'ID-03'!C54,'ID-06'!B54,'ID-08'!C54,'ID-09'!D54,'ID-12'!B54,'ID-16'!D54,'ID-18'!E54,'ID-24'!E54,'ID-29'!F54,'ID-33'!E54,'ID-34'!F54,'ID-36'!E54,'ID-38'!F54,'ID-39'!F54,'ID-40'!F54,'ID-45'!F54,'ID-53'!C54,'ID-54'!B54,'ID-57'!E54,'ID-71'!E54))</f>
        <v>0.58628081182319824</v>
      </c>
      <c r="G47" s="1">
        <f>STDEV('ID-01'!C54,'ID-02'!C54,'ID-03'!D54,'ID-07'!B54,'ID-08'!D54,'ID-11'!D54,'ID-18'!F54,'ID-24'!F54,'ID-29'!G54,'ID-31'!B54,'ID-33'!F54,'ID-34'!G54,'ID-36'!F54,'ID-39'!G54,'ID-40'!G54,'ID-44'!E54,'ID-45'!G54,'ID-50'!B54,'ID-53'!D54,'ID-54'!C54,'ID-57'!F54,'ID-59'!E54,'ID-70'!D54,'ID-71'!F54)/SQRT(COUNT('ID-01'!C54,'ID-02'!C54,'ID-03'!D54,'ID-07'!B54,'ID-08'!D54,'ID-11'!D54,'ID-18'!F54,'ID-24'!F54,'ID-29'!G54,'ID-31'!B54,'ID-33'!F54,'ID-34'!G54,'ID-36'!F54,'ID-39'!G54,'ID-40'!G54,'ID-44'!E54,'ID-45'!G54,'ID-50'!B54,'ID-53'!D54,'ID-54'!C54,'ID-57'!F54,'ID-59'!E54,'ID-70'!D54,'ID-71'!F54))</f>
        <v>0.57152594574841831</v>
      </c>
      <c r="H47" s="1">
        <f>STDEV('ID-03'!E54,'ID-11'!E54,'ID-13'!E54,'ID-15'!E54,'ID-16'!E54,'ID-18'!G54,'ID-24'!G54,'ID-29'!H54,'ID-30'!F54,'ID-31'!C54,'ID-33'!G54,'ID-34'!H54,'ID-40'!H54,'ID-44'!F54,'ID-45'!H54,'ID-54'!D54,'ID-57'!G54,'ID-59'!F54,'ID-70'!E54,'ID-71'!G54)/SQRT(COUNT('ID-03'!E54,'ID-11'!E54,'ID-13'!E54,'ID-15'!E54,'ID-16'!E54,'ID-18'!G54,'ID-24'!G54,'ID-29'!H54,'ID-30'!F54,'ID-31'!C54,'ID-33'!G54,'ID-34'!H54,'ID-40'!H54,'ID-44'!F54,'ID-45'!H54,'ID-54'!D54,'ID-57'!G54,'ID-59'!F54,'ID-70'!E54,'ID-71'!G54))</f>
        <v>0.41550987022449942</v>
      </c>
      <c r="I47" s="1">
        <f>STDEV('ID-12'!C54,'ID-18'!H54,'ID-24'!H54,'ID-29'!I54,'ID-40'!I54,'ID-44'!G54,'ID-45'!I54,'ID-59'!G54)/SQRT(COUNT('ID-12'!C54,'ID-18'!H54,'ID-24'!H54,'ID-29'!I54,'ID-40'!I54,'ID-44'!G54,'ID-45'!I54,'ID-59'!G54))</f>
        <v>0.83106492363019546</v>
      </c>
      <c r="J47" s="1">
        <f>STDEV('ID-31'!D54,'ID-40'!J54,'ID-44'!H54,'ID-45'!J54,'ID-57'!H54)/SQRT(COUNT('ID-31'!D54,'ID-40'!J54,'ID-44'!H54,'ID-45'!J54,'ID-57'!H54))</f>
        <v>0.87383021408167671</v>
      </c>
      <c r="K47" s="1">
        <f>STDEV('ID-26'!E54,'ID-31'!E54,'ID-34'!I54,'ID-36'!G54,'ID-40'!K54,'ID-44'!I54,'ID-57'!I54)/SQRT(COUNT('ID-26'!E54,'ID-31'!E54,'ID-34'!I54,'ID-36'!G54,'ID-40'!K54,'ID-44'!I54,'ID-57'!I54))</f>
        <v>1.1922276233417326</v>
      </c>
      <c r="M47" s="1">
        <v>5.375</v>
      </c>
      <c r="N47" s="70">
        <f t="shared" si="0"/>
        <v>6.6391106799093002E-5</v>
      </c>
      <c r="O47" s="1">
        <f t="shared" si="1"/>
        <v>2.6509638128467558E-5</v>
      </c>
      <c r="P47" s="1">
        <f t="shared" si="2"/>
        <v>5.573851915788251E-5</v>
      </c>
      <c r="Q47" s="1">
        <f t="shared" si="3"/>
        <v>7.9706138006600436E-5</v>
      </c>
      <c r="R47" s="1">
        <f t="shared" si="4"/>
        <v>9.7674383249744833E-5</v>
      </c>
      <c r="S47" s="1">
        <f t="shared" si="5"/>
        <v>9.5216222561686492E-5</v>
      </c>
      <c r="T47" s="1">
        <f t="shared" si="6"/>
        <v>6.9223944379401609E-5</v>
      </c>
      <c r="U47" s="1">
        <f t="shared" si="7"/>
        <v>1.3845541627679057E-4</v>
      </c>
      <c r="V47" s="1">
        <f t="shared" si="8"/>
        <v>1.4558011366600735E-4</v>
      </c>
      <c r="W47" s="1">
        <f t="shared" si="9"/>
        <v>1.9862512204873266E-4</v>
      </c>
    </row>
    <row r="48" spans="1:23" x14ac:dyDescent="0.25">
      <c r="A48" s="1">
        <v>5.5</v>
      </c>
      <c r="B48" s="1">
        <f>STDEV('ID-11'!B55,'ID-13'!B55,'ID-14'!B55,'ID-15'!B55,'ID-24'!B55,'ID-26'!B55,'ID-29'!B55,'ID-30'!B55,'ID-32'!B55,'ID-33'!B55,'ID-34'!B55,'ID-37'!B55,'ID-38'!B55,'ID-39'!B55,'ID-40'!B55,'ID-44'!B55,'ID-45'!B55,'ID-53'!B55,'ID-57'!B55,'ID-59'!B55,'ID-70'!B55,'ID-71'!B55)/SQRT(COUNT('ID-11'!B55,'ID-13'!B55,'ID-14'!B55,'ID-15'!B55,'ID-24'!B55,'ID-26'!B55,'ID-29'!B55,'ID-30'!B55,'ID-32'!B55,'ID-33'!B55,'ID-34'!B55,'ID-37'!B55,'ID-38'!B55,'ID-39'!B55,'ID-40'!B55,'ID-44'!B55,'ID-45'!B55,'ID-53'!B55,'ID-57'!B55,'ID-59'!B55,'ID-70'!B55,'ID-71'!B55))</f>
        <v>0.39661256660854027</v>
      </c>
      <c r="C48" s="1">
        <f>STDEV('ID-08'!B55,'ID-09'!B55,'ID-11'!C55,'ID-14'!C55,'ID-18'!B55,'ID-24'!C55,'ID-26'!C55,'ID-29'!C55,'ID-30'!C55,'ID-34'!C55,'ID-36'!B55,'ID-38'!C55,'ID-39'!C55,'ID-40'!C55,'ID-44'!C55,'ID-45'!C55,'ID-57'!C55,'ID-59'!C55)/SQRT(COUNT('ID-08'!B55,'ID-09'!B55,'ID-11'!C55,'ID-14'!C55,'ID-18'!B55,'ID-24'!C55,'ID-26'!C55,'ID-29'!C55,'ID-30'!C55,'ID-34'!C55,'ID-36'!B55,'ID-38'!C55,'ID-39'!C55,'ID-40'!C55,'ID-44'!C55,'ID-45'!C55,'ID-57'!C55,'ID-59'!C55))</f>
        <v>0.16443364185267625</v>
      </c>
      <c r="D48" s="1">
        <f>STDEV('ID-13'!C55,'ID-14'!D55,'ID-15'!C55,'ID-16'!B55,'ID-18'!C55,'ID-26'!D55,'ID-29'!D55,'ID-30'!D55,'ID-33'!C55,'ID-34'!D55,'ID-36'!C55,'ID-37'!C55,'ID-38'!D55,'ID-39'!D55,'ID-40'!D55,'ID-45'!D55,'ID-59'!D55,'ID-71'!C55)/SQRT(COUNT('ID-13'!C55,'ID-14'!D55,'ID-15'!C55,'ID-16'!B55,'ID-18'!C55,'ID-26'!D55,'ID-29'!D55,'ID-30'!D55,'ID-33'!C55,'ID-34'!D55,'ID-36'!C55,'ID-37'!C55,'ID-38'!D55,'ID-39'!D55,'ID-40'!D55,'ID-45'!D55,'ID-59'!D55,'ID-71'!C55))</f>
        <v>0.32839712753506156</v>
      </c>
      <c r="E48" s="1">
        <f>STDEV('ID-03'!B55,'ID-09'!C55,'ID-13'!D55,'ID-15'!D55,'ID-16'!C55,'ID-18'!D55,'ID-24'!D55,'ID-29'!E55,'ID-30'!E55,'ID-33'!D55,'ID-34'!E55,'ID-36'!D55,'ID-38'!E55,'ID-39'!E55,'ID-40'!E55,'ID-44'!D55,'ID-45'!E55,'ID-57'!D55,'ID-70'!C55,'ID-71'!D55)/SQRT(COUNT('ID-03'!B55,'ID-09'!C55,'ID-13'!D55,'ID-15'!D55,'ID-16'!C55,'ID-18'!D55,'ID-24'!D55,'ID-29'!E55,'ID-30'!E55,'ID-33'!D55,'ID-34'!E55,'ID-36'!D55,'ID-38'!E55,'ID-39'!E55,'ID-40'!E55,'ID-44'!D55,'ID-45'!E55,'ID-57'!D55,'ID-70'!C55,'ID-71'!D55))</f>
        <v>0.47930477557211448</v>
      </c>
      <c r="F48" s="1">
        <f>STDEV('ID-01'!B55,'ID-02'!B55,'ID-03'!C55,'ID-06'!B55,'ID-08'!C55,'ID-09'!D55,'ID-12'!B55,'ID-16'!D55,'ID-18'!E55,'ID-24'!E55,'ID-29'!F55,'ID-33'!E55,'ID-34'!F55,'ID-36'!E55,'ID-38'!F55,'ID-39'!F55,'ID-40'!F55,'ID-45'!F55,'ID-53'!C55,'ID-54'!B55,'ID-57'!E55,'ID-71'!E55)/SQRT(COUNT('ID-01'!B55,'ID-02'!B55,'ID-03'!C55,'ID-06'!B55,'ID-08'!C55,'ID-09'!D55,'ID-12'!B55,'ID-16'!D55,'ID-18'!E55,'ID-24'!E55,'ID-29'!F55,'ID-33'!E55,'ID-34'!F55,'ID-36'!E55,'ID-38'!F55,'ID-39'!F55,'ID-40'!F55,'ID-45'!F55,'ID-53'!C55,'ID-54'!B55,'ID-57'!E55,'ID-71'!E55))</f>
        <v>0.58590204035148963</v>
      </c>
      <c r="G48" s="1">
        <f>STDEV('ID-01'!C55,'ID-02'!C55,'ID-03'!D55,'ID-07'!B55,'ID-08'!D55,'ID-11'!D55,'ID-18'!F55,'ID-24'!F55,'ID-29'!G55,'ID-31'!B55,'ID-33'!F55,'ID-34'!G55,'ID-36'!F55,'ID-39'!G55,'ID-40'!G55,'ID-44'!E55,'ID-45'!G55,'ID-50'!B55,'ID-53'!D55,'ID-54'!C55,'ID-57'!F55,'ID-59'!E55,'ID-70'!D55,'ID-71'!F55)/SQRT(COUNT('ID-01'!C55,'ID-02'!C55,'ID-03'!D55,'ID-07'!B55,'ID-08'!D55,'ID-11'!D55,'ID-18'!F55,'ID-24'!F55,'ID-29'!G55,'ID-31'!B55,'ID-33'!F55,'ID-34'!G55,'ID-36'!F55,'ID-39'!G55,'ID-40'!G55,'ID-44'!E55,'ID-45'!G55,'ID-50'!B55,'ID-53'!D55,'ID-54'!C55,'ID-57'!F55,'ID-59'!E55,'ID-70'!D55,'ID-71'!F55))</f>
        <v>0.5664512749652828</v>
      </c>
      <c r="H48" s="1">
        <f>STDEV('ID-03'!E55,'ID-11'!E55,'ID-13'!E55,'ID-15'!E55,'ID-16'!E55,'ID-18'!G55,'ID-24'!G55,'ID-29'!H55,'ID-30'!F55,'ID-31'!C55,'ID-33'!G55,'ID-34'!H55,'ID-40'!H55,'ID-44'!F55,'ID-45'!H55,'ID-54'!D55,'ID-57'!G55,'ID-59'!F55,'ID-70'!E55,'ID-71'!G55)/SQRT(COUNT('ID-03'!E55,'ID-11'!E55,'ID-13'!E55,'ID-15'!E55,'ID-16'!E55,'ID-18'!G55,'ID-24'!G55,'ID-29'!H55,'ID-30'!F55,'ID-31'!C55,'ID-33'!G55,'ID-34'!H55,'ID-40'!H55,'ID-44'!F55,'ID-45'!H55,'ID-54'!D55,'ID-57'!G55,'ID-59'!F55,'ID-70'!E55,'ID-71'!G55))</f>
        <v>0.41439819996240684</v>
      </c>
      <c r="I48" s="1">
        <f>STDEV('ID-12'!C55,'ID-18'!H55,'ID-24'!H55,'ID-29'!I55,'ID-40'!I55,'ID-44'!G55,'ID-45'!I55,'ID-59'!G55)/SQRT(COUNT('ID-12'!C55,'ID-18'!H55,'ID-24'!H55,'ID-29'!I55,'ID-40'!I55,'ID-44'!G55,'ID-45'!I55,'ID-59'!G55))</f>
        <v>0.83035540054865398</v>
      </c>
      <c r="J48" s="1">
        <f>STDEV('ID-31'!D55,'ID-40'!J55,'ID-44'!H55,'ID-45'!J55,'ID-57'!H55)/SQRT(COUNT('ID-31'!D55,'ID-40'!J55,'ID-44'!H55,'ID-45'!J55,'ID-57'!H55))</f>
        <v>0.87143624828630717</v>
      </c>
      <c r="K48" s="1">
        <f>STDEV('ID-26'!E55,'ID-31'!E55,'ID-34'!I55,'ID-36'!G55,'ID-40'!K55,'ID-44'!I55,'ID-57'!I55)/SQRT(COUNT('ID-26'!E55,'ID-31'!E55,'ID-34'!I55,'ID-36'!G55,'ID-40'!K55,'ID-44'!I55,'ID-57'!I55))</f>
        <v>1.1723460349576142</v>
      </c>
      <c r="M48" s="1">
        <v>5.5</v>
      </c>
      <c r="N48" s="70">
        <f t="shared" si="0"/>
        <v>6.6075653596982817E-5</v>
      </c>
      <c r="O48" s="1">
        <f t="shared" si="1"/>
        <v>2.7394644732655866E-5</v>
      </c>
      <c r="P48" s="1">
        <f t="shared" si="2"/>
        <v>5.4710961447341259E-5</v>
      </c>
      <c r="Q48" s="1">
        <f t="shared" si="3"/>
        <v>7.9852175610314275E-5</v>
      </c>
      <c r="R48" s="1">
        <f t="shared" si="4"/>
        <v>9.761127992255818E-5</v>
      </c>
      <c r="S48" s="1">
        <f t="shared" si="5"/>
        <v>9.4370782409216117E-5</v>
      </c>
      <c r="T48" s="1">
        <f t="shared" si="6"/>
        <v>6.9038740113736978E-5</v>
      </c>
      <c r="U48" s="1">
        <f t="shared" si="7"/>
        <v>1.3833720973140576E-4</v>
      </c>
      <c r="V48" s="1">
        <f t="shared" si="8"/>
        <v>1.4518127896449878E-4</v>
      </c>
      <c r="W48" s="1">
        <f t="shared" si="9"/>
        <v>1.9531284942393855E-4</v>
      </c>
    </row>
    <row r="49" spans="1:23" x14ac:dyDescent="0.25">
      <c r="A49" s="1">
        <v>5.625</v>
      </c>
      <c r="B49" s="1">
        <f>STDEV('ID-11'!B56,'ID-13'!B56,'ID-14'!B56,'ID-15'!B56,'ID-24'!B56,'ID-26'!B56,'ID-29'!B56,'ID-30'!B56,'ID-32'!B56,'ID-33'!B56,'ID-34'!B56,'ID-37'!B56,'ID-38'!B56,'ID-39'!B56,'ID-40'!B56,'ID-44'!B56,'ID-45'!B56,'ID-53'!B56,'ID-57'!B56,'ID-59'!B56,'ID-70'!B56,'ID-71'!B56)/SQRT(COUNT('ID-11'!B56,'ID-13'!B56,'ID-14'!B56,'ID-15'!B56,'ID-24'!B56,'ID-26'!B56,'ID-29'!B56,'ID-30'!B56,'ID-32'!B56,'ID-33'!B56,'ID-34'!B56,'ID-37'!B56,'ID-38'!B56,'ID-39'!B56,'ID-40'!B56,'ID-44'!B56,'ID-45'!B56,'ID-53'!B56,'ID-57'!B56,'ID-59'!B56,'ID-70'!B56,'ID-71'!B56))</f>
        <v>0.39250173697494456</v>
      </c>
      <c r="C49" s="1">
        <f>STDEV('ID-08'!B56,'ID-09'!B56,'ID-11'!C56,'ID-14'!C56,'ID-18'!B56,'ID-24'!C56,'ID-26'!C56,'ID-29'!C56,'ID-30'!C56,'ID-34'!C56,'ID-36'!B56,'ID-38'!C56,'ID-39'!C56,'ID-40'!C56,'ID-44'!C56,'ID-45'!C56,'ID-57'!C56,'ID-59'!C56)/SQRT(COUNT('ID-08'!B56,'ID-09'!B56,'ID-11'!C56,'ID-14'!C56,'ID-18'!B56,'ID-24'!C56,'ID-26'!C56,'ID-29'!C56,'ID-30'!C56,'ID-34'!C56,'ID-36'!B56,'ID-38'!C56,'ID-39'!C56,'ID-40'!C56,'ID-44'!C56,'ID-45'!C56,'ID-57'!C56,'ID-59'!C56))</f>
        <v>0.17146023360492166</v>
      </c>
      <c r="D49" s="1">
        <f>STDEV('ID-13'!C56,'ID-14'!D56,'ID-15'!C56,'ID-16'!B56,'ID-18'!C56,'ID-26'!D56,'ID-29'!D56,'ID-30'!D56,'ID-33'!C56,'ID-34'!D56,'ID-36'!C56,'ID-37'!C56,'ID-38'!D56,'ID-39'!D56,'ID-40'!D56,'ID-45'!D56,'ID-59'!D56,'ID-71'!C56)/SQRT(COUNT('ID-13'!C56,'ID-14'!D56,'ID-15'!C56,'ID-16'!B56,'ID-18'!C56,'ID-26'!D56,'ID-29'!D56,'ID-30'!D56,'ID-33'!C56,'ID-34'!D56,'ID-36'!C56,'ID-37'!C56,'ID-38'!D56,'ID-39'!D56,'ID-40'!D56,'ID-45'!D56,'ID-59'!D56,'ID-71'!C56))</f>
        <v>0.32637881292880355</v>
      </c>
      <c r="E49" s="1">
        <f>STDEV('ID-03'!B56,'ID-09'!C56,'ID-13'!D56,'ID-15'!D56,'ID-16'!C56,'ID-18'!D56,'ID-24'!D56,'ID-29'!E56,'ID-30'!E56,'ID-33'!D56,'ID-34'!E56,'ID-36'!D56,'ID-38'!E56,'ID-39'!E56,'ID-40'!E56,'ID-44'!D56,'ID-45'!E56,'ID-57'!D56,'ID-70'!C56,'ID-71'!D56)/SQRT(COUNT('ID-03'!B56,'ID-09'!C56,'ID-13'!D56,'ID-15'!D56,'ID-16'!C56,'ID-18'!D56,'ID-24'!D56,'ID-29'!E56,'ID-30'!E56,'ID-33'!D56,'ID-34'!E56,'ID-36'!D56,'ID-38'!E56,'ID-39'!E56,'ID-40'!E56,'ID-44'!D56,'ID-45'!E56,'ID-57'!D56,'ID-70'!C56,'ID-71'!D56))</f>
        <v>0.48693006764888053</v>
      </c>
      <c r="F49" s="1">
        <f>STDEV('ID-01'!B56,'ID-02'!B56,'ID-03'!C56,'ID-06'!B56,'ID-08'!C56,'ID-09'!D56,'ID-12'!B56,'ID-16'!D56,'ID-18'!E56,'ID-24'!E56,'ID-29'!F56,'ID-33'!E56,'ID-34'!F56,'ID-36'!E56,'ID-38'!F56,'ID-39'!F56,'ID-40'!F56,'ID-45'!F56,'ID-53'!C56,'ID-54'!B56,'ID-57'!E56,'ID-71'!E56)/SQRT(COUNT('ID-01'!B56,'ID-02'!B56,'ID-03'!C56,'ID-06'!B56,'ID-08'!C56,'ID-09'!D56,'ID-12'!B56,'ID-16'!D56,'ID-18'!E56,'ID-24'!E56,'ID-29'!F56,'ID-33'!E56,'ID-34'!F56,'ID-36'!E56,'ID-38'!F56,'ID-39'!F56,'ID-40'!F56,'ID-45'!F56,'ID-53'!C56,'ID-54'!B56,'ID-57'!E56,'ID-71'!E56))</f>
        <v>0.58923163548918756</v>
      </c>
      <c r="G49" s="1">
        <f>STDEV('ID-01'!C56,'ID-02'!C56,'ID-03'!D56,'ID-07'!B56,'ID-08'!D56,'ID-11'!D56,'ID-18'!F56,'ID-24'!F56,'ID-29'!G56,'ID-31'!B56,'ID-33'!F56,'ID-34'!G56,'ID-36'!F56,'ID-39'!G56,'ID-40'!G56,'ID-44'!E56,'ID-45'!G56,'ID-50'!B56,'ID-53'!D56,'ID-54'!C56,'ID-57'!F56,'ID-59'!E56,'ID-70'!D56,'ID-71'!F56)/SQRT(COUNT('ID-01'!C56,'ID-02'!C56,'ID-03'!D56,'ID-07'!B56,'ID-08'!D56,'ID-11'!D56,'ID-18'!F56,'ID-24'!F56,'ID-29'!G56,'ID-31'!B56,'ID-33'!F56,'ID-34'!G56,'ID-36'!F56,'ID-39'!G56,'ID-40'!G56,'ID-44'!E56,'ID-45'!G56,'ID-50'!B56,'ID-53'!D56,'ID-54'!C56,'ID-57'!F56,'ID-59'!E56,'ID-70'!D56,'ID-71'!F56))</f>
        <v>0.5660561765602159</v>
      </c>
      <c r="H49" s="1">
        <f>STDEV('ID-03'!E56,'ID-11'!E56,'ID-13'!E56,'ID-15'!E56,'ID-16'!E56,'ID-18'!G56,'ID-24'!G56,'ID-29'!H56,'ID-30'!F56,'ID-31'!C56,'ID-33'!G56,'ID-34'!H56,'ID-40'!H56,'ID-44'!F56,'ID-45'!H56,'ID-54'!D56,'ID-57'!G56,'ID-59'!F56,'ID-70'!E56,'ID-71'!G56)/SQRT(COUNT('ID-03'!E56,'ID-11'!E56,'ID-13'!E56,'ID-15'!E56,'ID-16'!E56,'ID-18'!G56,'ID-24'!G56,'ID-29'!H56,'ID-30'!F56,'ID-31'!C56,'ID-33'!G56,'ID-34'!H56,'ID-40'!H56,'ID-44'!F56,'ID-45'!H56,'ID-54'!D56,'ID-57'!G56,'ID-59'!F56,'ID-70'!E56,'ID-71'!G56))</f>
        <v>0.41463933409340747</v>
      </c>
      <c r="I49" s="1">
        <f>STDEV('ID-12'!C56,'ID-18'!H56,'ID-24'!H56,'ID-29'!I56,'ID-40'!I56,'ID-44'!G56,'ID-45'!I56,'ID-59'!G56)/SQRT(COUNT('ID-12'!C56,'ID-18'!H56,'ID-24'!H56,'ID-29'!I56,'ID-40'!I56,'ID-44'!G56,'ID-45'!I56,'ID-59'!G56))</f>
        <v>0.82177905299947684</v>
      </c>
      <c r="J49" s="1">
        <f>STDEV('ID-31'!D56,'ID-40'!J56,'ID-44'!H56,'ID-45'!J56,'ID-57'!H56)/SQRT(COUNT('ID-31'!D56,'ID-40'!J56,'ID-44'!H56,'ID-45'!J56,'ID-57'!H56))</f>
        <v>0.8706146107053645</v>
      </c>
      <c r="K49" s="1">
        <f>STDEV('ID-26'!E56,'ID-31'!E56,'ID-34'!I56,'ID-36'!G56,'ID-40'!K56,'ID-44'!I56,'ID-57'!I56)/SQRT(COUNT('ID-26'!E56,'ID-31'!E56,'ID-34'!I56,'ID-36'!G56,'ID-40'!K56,'ID-44'!I56,'ID-57'!I56))</f>
        <v>1.1444439765385648</v>
      </c>
      <c r="M49" s="1">
        <v>5.625</v>
      </c>
      <c r="N49" s="70">
        <f t="shared" si="0"/>
        <v>6.5390789380025764E-5</v>
      </c>
      <c r="O49" s="1">
        <f t="shared" si="1"/>
        <v>2.8565274918579951E-5</v>
      </c>
      <c r="P49" s="1">
        <f t="shared" si="2"/>
        <v>5.4374710233938676E-5</v>
      </c>
      <c r="Q49" s="1">
        <f t="shared" si="3"/>
        <v>8.1122549270303503E-5</v>
      </c>
      <c r="R49" s="1">
        <f t="shared" si="4"/>
        <v>9.8165990472498648E-5</v>
      </c>
      <c r="S49" s="1">
        <f t="shared" si="5"/>
        <v>9.4304959014931972E-5</v>
      </c>
      <c r="T49" s="1">
        <f t="shared" si="6"/>
        <v>6.9078913059961695E-5</v>
      </c>
      <c r="U49" s="1">
        <f t="shared" si="7"/>
        <v>1.3690839022971284E-4</v>
      </c>
      <c r="V49" s="1">
        <f t="shared" si="8"/>
        <v>1.4504439414351374E-4</v>
      </c>
      <c r="W49" s="1">
        <f t="shared" si="9"/>
        <v>1.9066436649132489E-4</v>
      </c>
    </row>
    <row r="50" spans="1:23" x14ac:dyDescent="0.25">
      <c r="A50" s="1">
        <v>5.75</v>
      </c>
      <c r="B50" s="1">
        <f>STDEV('ID-11'!B57,'ID-13'!B57,'ID-14'!B57,'ID-15'!B57,'ID-24'!B57,'ID-26'!B57,'ID-29'!B57,'ID-30'!B57,'ID-32'!B57,'ID-33'!B57,'ID-34'!B57,'ID-37'!B57,'ID-38'!B57,'ID-39'!B57,'ID-40'!B57,'ID-44'!B57,'ID-45'!B57,'ID-53'!B57,'ID-57'!B57,'ID-59'!B57,'ID-70'!B57,'ID-71'!B57)/SQRT(COUNT('ID-11'!B57,'ID-13'!B57,'ID-14'!B57,'ID-15'!B57,'ID-24'!B57,'ID-26'!B57,'ID-29'!B57,'ID-30'!B57,'ID-32'!B57,'ID-33'!B57,'ID-34'!B57,'ID-37'!B57,'ID-38'!B57,'ID-39'!B57,'ID-40'!B57,'ID-44'!B57,'ID-45'!B57,'ID-53'!B57,'ID-57'!B57,'ID-59'!B57,'ID-70'!B57,'ID-71'!B57))</f>
        <v>0.38836201743652399</v>
      </c>
      <c r="C50" s="1">
        <f>STDEV('ID-08'!B57,'ID-09'!B57,'ID-11'!C57,'ID-14'!C57,'ID-18'!B57,'ID-24'!C57,'ID-26'!C57,'ID-29'!C57,'ID-30'!C57,'ID-34'!C57,'ID-36'!B57,'ID-38'!C57,'ID-39'!C57,'ID-40'!C57,'ID-44'!C57,'ID-45'!C57,'ID-57'!C57,'ID-59'!C57)/SQRT(COUNT('ID-08'!B57,'ID-09'!B57,'ID-11'!C57,'ID-14'!C57,'ID-18'!B57,'ID-24'!C57,'ID-26'!C57,'ID-29'!C57,'ID-30'!C57,'ID-34'!C57,'ID-36'!B57,'ID-38'!C57,'ID-39'!C57,'ID-40'!C57,'ID-44'!C57,'ID-45'!C57,'ID-57'!C57,'ID-59'!C57))</f>
        <v>0.17139712678432992</v>
      </c>
      <c r="D50" s="1">
        <f>STDEV('ID-13'!C57,'ID-14'!D57,'ID-15'!C57,'ID-16'!B57,'ID-18'!C57,'ID-26'!D57,'ID-29'!D57,'ID-30'!D57,'ID-33'!C57,'ID-34'!D57,'ID-36'!C57,'ID-37'!C57,'ID-38'!D57,'ID-39'!D57,'ID-40'!D57,'ID-45'!D57,'ID-59'!D57,'ID-71'!C57)/SQRT(COUNT('ID-13'!C57,'ID-14'!D57,'ID-15'!C57,'ID-16'!B57,'ID-18'!C57,'ID-26'!D57,'ID-29'!D57,'ID-30'!D57,'ID-33'!C57,'ID-34'!D57,'ID-36'!C57,'ID-37'!C57,'ID-38'!D57,'ID-39'!D57,'ID-40'!D57,'ID-45'!D57,'ID-59'!D57,'ID-71'!C57))</f>
        <v>0.32661843789522965</v>
      </c>
      <c r="E50" s="1">
        <f>STDEV('ID-03'!B57,'ID-09'!C57,'ID-13'!D57,'ID-15'!D57,'ID-16'!C57,'ID-18'!D57,'ID-24'!D57,'ID-29'!E57,'ID-30'!E57,'ID-33'!D57,'ID-34'!E57,'ID-36'!D57,'ID-38'!E57,'ID-39'!E57,'ID-40'!E57,'ID-44'!D57,'ID-45'!E57,'ID-57'!D57,'ID-70'!C57,'ID-71'!D57)/SQRT(COUNT('ID-03'!B57,'ID-09'!C57,'ID-13'!D57,'ID-15'!D57,'ID-16'!C57,'ID-18'!D57,'ID-24'!D57,'ID-29'!E57,'ID-30'!E57,'ID-33'!D57,'ID-34'!E57,'ID-36'!D57,'ID-38'!E57,'ID-39'!E57,'ID-40'!E57,'ID-44'!D57,'ID-45'!E57,'ID-57'!D57,'ID-70'!C57,'ID-71'!D57))</f>
        <v>0.49087184593085437</v>
      </c>
      <c r="F50" s="1">
        <f>STDEV('ID-01'!B57,'ID-02'!B57,'ID-03'!C57,'ID-06'!B57,'ID-08'!C57,'ID-09'!D57,'ID-12'!B57,'ID-16'!D57,'ID-18'!E57,'ID-24'!E57,'ID-29'!F57,'ID-33'!E57,'ID-34'!F57,'ID-36'!E57,'ID-38'!F57,'ID-39'!F57,'ID-40'!F57,'ID-45'!F57,'ID-53'!C57,'ID-54'!B57,'ID-57'!E57,'ID-71'!E57)/SQRT(COUNT('ID-01'!B57,'ID-02'!B57,'ID-03'!C57,'ID-06'!B57,'ID-08'!C57,'ID-09'!D57,'ID-12'!B57,'ID-16'!D57,'ID-18'!E57,'ID-24'!E57,'ID-29'!F57,'ID-33'!E57,'ID-34'!F57,'ID-36'!E57,'ID-38'!F57,'ID-39'!F57,'ID-40'!F57,'ID-45'!F57,'ID-53'!C57,'ID-54'!B57,'ID-57'!E57,'ID-71'!E57))</f>
        <v>0.5936796239608485</v>
      </c>
      <c r="G50" s="1">
        <f>STDEV('ID-01'!C57,'ID-02'!C57,'ID-03'!D57,'ID-07'!B57,'ID-08'!D57,'ID-11'!D57,'ID-18'!F57,'ID-24'!F57,'ID-29'!G57,'ID-31'!B57,'ID-33'!F57,'ID-34'!G57,'ID-36'!F57,'ID-39'!G57,'ID-40'!G57,'ID-44'!E57,'ID-45'!G57,'ID-50'!B57,'ID-53'!D57,'ID-54'!C57,'ID-57'!F57,'ID-59'!E57,'ID-70'!D57,'ID-71'!F57)/SQRT(COUNT('ID-01'!C57,'ID-02'!C57,'ID-03'!D57,'ID-07'!B57,'ID-08'!D57,'ID-11'!D57,'ID-18'!F57,'ID-24'!F57,'ID-29'!G57,'ID-31'!B57,'ID-33'!F57,'ID-34'!G57,'ID-36'!F57,'ID-39'!G57,'ID-40'!G57,'ID-44'!E57,'ID-45'!G57,'ID-50'!B57,'ID-53'!D57,'ID-54'!C57,'ID-57'!F57,'ID-59'!E57,'ID-70'!D57,'ID-71'!F57))</f>
        <v>0.56623056062633881</v>
      </c>
      <c r="H50" s="1">
        <f>STDEV('ID-03'!E57,'ID-11'!E57,'ID-13'!E57,'ID-15'!E57,'ID-16'!E57,'ID-18'!G57,'ID-24'!G57,'ID-29'!H57,'ID-30'!F57,'ID-31'!C57,'ID-33'!G57,'ID-34'!H57,'ID-40'!H57,'ID-44'!F57,'ID-45'!H57,'ID-54'!D57,'ID-57'!G57,'ID-59'!F57,'ID-70'!E57,'ID-71'!G57)/SQRT(COUNT('ID-03'!E57,'ID-11'!E57,'ID-13'!E57,'ID-15'!E57,'ID-16'!E57,'ID-18'!G57,'ID-24'!G57,'ID-29'!H57,'ID-30'!F57,'ID-31'!C57,'ID-33'!G57,'ID-34'!H57,'ID-40'!H57,'ID-44'!F57,'ID-45'!H57,'ID-54'!D57,'ID-57'!G57,'ID-59'!F57,'ID-70'!E57,'ID-71'!G57))</f>
        <v>0.4118121692443289</v>
      </c>
      <c r="I50" s="1">
        <f>STDEV('ID-12'!C57,'ID-18'!H57,'ID-24'!H57,'ID-29'!I57,'ID-40'!I57,'ID-44'!G57,'ID-45'!I57,'ID-59'!G57)/SQRT(COUNT('ID-12'!C57,'ID-18'!H57,'ID-24'!H57,'ID-29'!I57,'ID-40'!I57,'ID-44'!G57,'ID-45'!I57,'ID-59'!G57))</f>
        <v>0.83236256946057829</v>
      </c>
      <c r="J50" s="1">
        <f>STDEV('ID-31'!D57,'ID-40'!J57,'ID-44'!H57,'ID-45'!J57,'ID-57'!H57)/SQRT(COUNT('ID-31'!D57,'ID-40'!J57,'ID-44'!H57,'ID-45'!J57,'ID-57'!H57))</f>
        <v>0.88214640819962908</v>
      </c>
      <c r="K50" s="1">
        <f>STDEV('ID-26'!E57,'ID-31'!E57,'ID-34'!I57,'ID-36'!G57,'ID-40'!K57,'ID-44'!I57,'ID-57'!I57)/SQRT(COUNT('ID-26'!E57,'ID-31'!E57,'ID-34'!I57,'ID-36'!G57,'ID-40'!K57,'ID-44'!I57,'ID-57'!I57))</f>
        <v>1.1333906941419898</v>
      </c>
      <c r="M50" s="1">
        <v>5.75</v>
      </c>
      <c r="N50" s="70">
        <f t="shared" si="0"/>
        <v>6.4701112104924901E-5</v>
      </c>
      <c r="O50" s="1">
        <f t="shared" si="1"/>
        <v>2.8554761322269365E-5</v>
      </c>
      <c r="P50" s="1">
        <f t="shared" si="2"/>
        <v>5.4414631753345266E-5</v>
      </c>
      <c r="Q50" s="1">
        <f t="shared" si="3"/>
        <v>8.1779249532080346E-5</v>
      </c>
      <c r="R50" s="1">
        <f t="shared" si="4"/>
        <v>9.890702535187737E-5</v>
      </c>
      <c r="S50" s="1">
        <f t="shared" si="5"/>
        <v>9.4334011400348054E-5</v>
      </c>
      <c r="T50" s="1">
        <f t="shared" si="6"/>
        <v>6.8607907396105197E-5</v>
      </c>
      <c r="U50" s="1">
        <f t="shared" si="7"/>
        <v>1.3867160407213236E-4</v>
      </c>
      <c r="V50" s="1">
        <f t="shared" si="8"/>
        <v>1.4696559160605821E-4</v>
      </c>
      <c r="W50" s="1">
        <f t="shared" si="9"/>
        <v>1.888228896440555E-4</v>
      </c>
    </row>
    <row r="51" spans="1:23" x14ac:dyDescent="0.25">
      <c r="A51" s="1">
        <v>5.875</v>
      </c>
      <c r="B51" s="1">
        <f>STDEV('ID-11'!B58,'ID-13'!B58,'ID-14'!B58,'ID-15'!B58,'ID-24'!B58,'ID-26'!B58,'ID-29'!B58,'ID-30'!B58,'ID-32'!B58,'ID-33'!B58,'ID-34'!B58,'ID-37'!B58,'ID-38'!B58,'ID-39'!B58,'ID-40'!B58,'ID-44'!B58,'ID-45'!B58,'ID-53'!B58,'ID-57'!B58,'ID-59'!B58,'ID-70'!B58,'ID-71'!B58)/SQRT(COUNT('ID-11'!B58,'ID-13'!B58,'ID-14'!B58,'ID-15'!B58,'ID-24'!B58,'ID-26'!B58,'ID-29'!B58,'ID-30'!B58,'ID-32'!B58,'ID-33'!B58,'ID-34'!B58,'ID-37'!B58,'ID-38'!B58,'ID-39'!B58,'ID-40'!B58,'ID-44'!B58,'ID-45'!B58,'ID-53'!B58,'ID-57'!B58,'ID-59'!B58,'ID-70'!B58,'ID-71'!B58))</f>
        <v>0.38161720560729878</v>
      </c>
      <c r="C51" s="1">
        <f>STDEV('ID-08'!B58,'ID-09'!B58,'ID-11'!C58,'ID-14'!C58,'ID-18'!B58,'ID-24'!C58,'ID-26'!C58,'ID-29'!C58,'ID-30'!C58,'ID-34'!C58,'ID-36'!B58,'ID-38'!C58,'ID-39'!C58,'ID-40'!C58,'ID-44'!C58,'ID-45'!C58,'ID-57'!C58,'ID-59'!C58)/SQRT(COUNT('ID-08'!B58,'ID-09'!B58,'ID-11'!C58,'ID-14'!C58,'ID-18'!B58,'ID-24'!C58,'ID-26'!C58,'ID-29'!C58,'ID-30'!C58,'ID-34'!C58,'ID-36'!B58,'ID-38'!C58,'ID-39'!C58,'ID-40'!C58,'ID-44'!C58,'ID-45'!C58,'ID-57'!C58,'ID-59'!C58))</f>
        <v>0.17895137355951565</v>
      </c>
      <c r="D51" s="1">
        <f>STDEV('ID-13'!C58,'ID-14'!D58,'ID-15'!C58,'ID-16'!B58,'ID-18'!C58,'ID-26'!D58,'ID-29'!D58,'ID-30'!D58,'ID-33'!C58,'ID-34'!D58,'ID-36'!C58,'ID-37'!C58,'ID-38'!D58,'ID-39'!D58,'ID-40'!D58,'ID-45'!D58,'ID-59'!D58,'ID-71'!C58)/SQRT(COUNT('ID-13'!C58,'ID-14'!D58,'ID-15'!C58,'ID-16'!B58,'ID-18'!C58,'ID-26'!D58,'ID-29'!D58,'ID-30'!D58,'ID-33'!C58,'ID-34'!D58,'ID-36'!C58,'ID-37'!C58,'ID-38'!D58,'ID-39'!D58,'ID-40'!D58,'ID-45'!D58,'ID-59'!D58,'ID-71'!C58))</f>
        <v>0.32091139493857357</v>
      </c>
      <c r="E51" s="1">
        <f>STDEV('ID-03'!B58,'ID-09'!C58,'ID-13'!D58,'ID-15'!D58,'ID-16'!C58,'ID-18'!D58,'ID-24'!D58,'ID-29'!E58,'ID-30'!E58,'ID-33'!D58,'ID-34'!E58,'ID-36'!D58,'ID-38'!E58,'ID-39'!E58,'ID-40'!E58,'ID-44'!D58,'ID-45'!E58,'ID-57'!D58,'ID-70'!C58,'ID-71'!D58)/SQRT(COUNT('ID-03'!B58,'ID-09'!C58,'ID-13'!D58,'ID-15'!D58,'ID-16'!C58,'ID-18'!D58,'ID-24'!D58,'ID-29'!E58,'ID-30'!E58,'ID-33'!D58,'ID-34'!E58,'ID-36'!D58,'ID-38'!E58,'ID-39'!E58,'ID-40'!E58,'ID-44'!D58,'ID-45'!E58,'ID-57'!D58,'ID-70'!C58,'ID-71'!D58))</f>
        <v>0.48466648266740775</v>
      </c>
      <c r="F51" s="1">
        <f>STDEV('ID-01'!B58,'ID-02'!B58,'ID-03'!C58,'ID-06'!B58,'ID-08'!C58,'ID-09'!D58,'ID-12'!B58,'ID-16'!D58,'ID-18'!E58,'ID-24'!E58,'ID-29'!F58,'ID-33'!E58,'ID-34'!F58,'ID-36'!E58,'ID-38'!F58,'ID-39'!F58,'ID-40'!F58,'ID-45'!F58,'ID-53'!C58,'ID-54'!B58,'ID-57'!E58,'ID-71'!E58)/SQRT(COUNT('ID-01'!B58,'ID-02'!B58,'ID-03'!C58,'ID-06'!B58,'ID-08'!C58,'ID-09'!D58,'ID-12'!B58,'ID-16'!D58,'ID-18'!E58,'ID-24'!E58,'ID-29'!F58,'ID-33'!E58,'ID-34'!F58,'ID-36'!E58,'ID-38'!F58,'ID-39'!F58,'ID-40'!F58,'ID-45'!F58,'ID-53'!C58,'ID-54'!B58,'ID-57'!E58,'ID-71'!E58))</f>
        <v>0.61264823060970197</v>
      </c>
      <c r="G51" s="1">
        <f>STDEV('ID-01'!C58,'ID-02'!C58,'ID-03'!D58,'ID-07'!B58,'ID-08'!D58,'ID-11'!D58,'ID-18'!F58,'ID-24'!F58,'ID-29'!G58,'ID-31'!B58,'ID-33'!F58,'ID-34'!G58,'ID-36'!F58,'ID-39'!G58,'ID-40'!G58,'ID-44'!E58,'ID-45'!G58,'ID-50'!B58,'ID-53'!D58,'ID-54'!C58,'ID-57'!F58,'ID-59'!E58,'ID-70'!D58,'ID-71'!F58)/SQRT(COUNT('ID-01'!C58,'ID-02'!C58,'ID-03'!D58,'ID-07'!B58,'ID-08'!D58,'ID-11'!D58,'ID-18'!F58,'ID-24'!F58,'ID-29'!G58,'ID-31'!B58,'ID-33'!F58,'ID-34'!G58,'ID-36'!F58,'ID-39'!G58,'ID-40'!G58,'ID-44'!E58,'ID-45'!G58,'ID-50'!B58,'ID-53'!D58,'ID-54'!C58,'ID-57'!F58,'ID-59'!E58,'ID-70'!D58,'ID-71'!F58))</f>
        <v>0.56432216447730732</v>
      </c>
      <c r="H51" s="1">
        <f>STDEV('ID-03'!E58,'ID-11'!E58,'ID-13'!E58,'ID-15'!E58,'ID-16'!E58,'ID-18'!G58,'ID-24'!G58,'ID-29'!H58,'ID-30'!F58,'ID-31'!C58,'ID-33'!G58,'ID-34'!H58,'ID-40'!H58,'ID-44'!F58,'ID-45'!H58,'ID-54'!D58,'ID-57'!G58,'ID-59'!F58,'ID-70'!E58,'ID-71'!G58)/SQRT(COUNT('ID-03'!E58,'ID-11'!E58,'ID-13'!E58,'ID-15'!E58,'ID-16'!E58,'ID-18'!G58,'ID-24'!G58,'ID-29'!H58,'ID-30'!F58,'ID-31'!C58,'ID-33'!G58,'ID-34'!H58,'ID-40'!H58,'ID-44'!F58,'ID-45'!H58,'ID-54'!D58,'ID-57'!G58,'ID-59'!F58,'ID-70'!E58,'ID-71'!G58))</f>
        <v>0.41107242197556504</v>
      </c>
      <c r="I51" s="1">
        <f>STDEV('ID-12'!C58,'ID-18'!H58,'ID-24'!H58,'ID-29'!I58,'ID-40'!I58,'ID-44'!G58,'ID-45'!I58,'ID-59'!G58)/SQRT(COUNT('ID-12'!C58,'ID-18'!H58,'ID-24'!H58,'ID-29'!I58,'ID-40'!I58,'ID-44'!G58,'ID-45'!I58,'ID-59'!G58))</f>
        <v>0.83675180101823932</v>
      </c>
      <c r="J51" s="1">
        <f>STDEV('ID-31'!D58,'ID-40'!J58,'ID-44'!H58,'ID-45'!J58,'ID-57'!H58)/SQRT(COUNT('ID-31'!D58,'ID-40'!J58,'ID-44'!H58,'ID-45'!J58,'ID-57'!H58))</f>
        <v>0.88573966136456161</v>
      </c>
      <c r="K51" s="1">
        <f>STDEV('ID-26'!E58,'ID-31'!E58,'ID-34'!I58,'ID-36'!G58,'ID-40'!K58,'ID-44'!I58,'ID-57'!I58)/SQRT(COUNT('ID-26'!E58,'ID-31'!E58,'ID-34'!I58,'ID-36'!G58,'ID-40'!K58,'ID-44'!I58,'ID-57'!I58))</f>
        <v>1.1112301388485835</v>
      </c>
      <c r="M51" s="1">
        <v>5.875</v>
      </c>
      <c r="N51" s="70">
        <f t="shared" si="0"/>
        <v>6.3577426454175986E-5</v>
      </c>
      <c r="O51" s="1">
        <f t="shared" si="1"/>
        <v>2.9813298835015311E-5</v>
      </c>
      <c r="P51" s="1">
        <f t="shared" si="2"/>
        <v>5.3463838396766359E-5</v>
      </c>
      <c r="Q51" s="1">
        <f t="shared" si="3"/>
        <v>8.0745436012390133E-5</v>
      </c>
      <c r="R51" s="1">
        <f t="shared" si="4"/>
        <v>1.0206719521957635E-4</v>
      </c>
      <c r="S51" s="1">
        <f t="shared" si="5"/>
        <v>9.4016072601919406E-5</v>
      </c>
      <c r="T51" s="1">
        <f t="shared" si="6"/>
        <v>6.8484665501129143E-5</v>
      </c>
      <c r="U51" s="1">
        <f t="shared" si="7"/>
        <v>1.3940285004963867E-4</v>
      </c>
      <c r="V51" s="1">
        <f t="shared" si="8"/>
        <v>1.4756422758333598E-4</v>
      </c>
      <c r="W51" s="1">
        <f t="shared" si="9"/>
        <v>1.8513094113217402E-4</v>
      </c>
    </row>
    <row r="52" spans="1:23" x14ac:dyDescent="0.25">
      <c r="A52" s="1">
        <v>6</v>
      </c>
      <c r="B52" s="1">
        <f>STDEV('ID-11'!B59,'ID-13'!B59,'ID-14'!B59,'ID-15'!B59,'ID-24'!B59,'ID-26'!B59,'ID-29'!B59,'ID-30'!B59,'ID-32'!B59,'ID-33'!B59,'ID-34'!B59,'ID-37'!B59,'ID-38'!B59,'ID-39'!B59,'ID-40'!B59,'ID-44'!B59,'ID-45'!B59,'ID-53'!B59,'ID-57'!B59,'ID-59'!B59,'ID-70'!B59,'ID-71'!B59)/SQRT(COUNT('ID-11'!B59,'ID-13'!B59,'ID-14'!B59,'ID-15'!B59,'ID-24'!B59,'ID-26'!B59,'ID-29'!B59,'ID-30'!B59,'ID-32'!B59,'ID-33'!B59,'ID-34'!B59,'ID-37'!B59,'ID-38'!B59,'ID-39'!B59,'ID-40'!B59,'ID-44'!B59,'ID-45'!B59,'ID-53'!B59,'ID-57'!B59,'ID-59'!B59,'ID-70'!B59,'ID-71'!B59))</f>
        <v>0.37898348050729791</v>
      </c>
      <c r="C52" s="1">
        <f>STDEV('ID-08'!B59,'ID-09'!B59,'ID-11'!C59,'ID-14'!C59,'ID-18'!B59,'ID-24'!C59,'ID-26'!C59,'ID-29'!C59,'ID-30'!C59,'ID-34'!C59,'ID-36'!B59,'ID-38'!C59,'ID-39'!C59,'ID-40'!C59,'ID-44'!C59,'ID-45'!C59,'ID-57'!C59,'ID-59'!C59)/SQRT(COUNT('ID-08'!B59,'ID-09'!B59,'ID-11'!C59,'ID-14'!C59,'ID-18'!B59,'ID-24'!C59,'ID-26'!C59,'ID-29'!C59,'ID-30'!C59,'ID-34'!C59,'ID-36'!B59,'ID-38'!C59,'ID-39'!C59,'ID-40'!C59,'ID-44'!C59,'ID-45'!C59,'ID-57'!C59,'ID-59'!C59))</f>
        <v>0.18095035946921093</v>
      </c>
      <c r="D52" s="1">
        <f>STDEV('ID-13'!C59,'ID-14'!D59,'ID-15'!C59,'ID-16'!B59,'ID-18'!C59,'ID-26'!D59,'ID-29'!D59,'ID-30'!D59,'ID-33'!C59,'ID-34'!D59,'ID-36'!C59,'ID-37'!C59,'ID-38'!D59,'ID-39'!D59,'ID-40'!D59,'ID-45'!D59,'ID-59'!D59,'ID-71'!C59)/SQRT(COUNT('ID-13'!C59,'ID-14'!D59,'ID-15'!C59,'ID-16'!B59,'ID-18'!C59,'ID-26'!D59,'ID-29'!D59,'ID-30'!D59,'ID-33'!C59,'ID-34'!D59,'ID-36'!C59,'ID-37'!C59,'ID-38'!D59,'ID-39'!D59,'ID-40'!D59,'ID-45'!D59,'ID-59'!D59,'ID-71'!C59))</f>
        <v>0.3213124805685203</v>
      </c>
      <c r="E52" s="1">
        <f>STDEV('ID-03'!B59,'ID-09'!C59,'ID-13'!D59,'ID-15'!D59,'ID-16'!C59,'ID-18'!D59,'ID-24'!D59,'ID-29'!E59,'ID-30'!E59,'ID-33'!D59,'ID-34'!E59,'ID-36'!D59,'ID-38'!E59,'ID-39'!E59,'ID-40'!E59,'ID-44'!D59,'ID-45'!E59,'ID-57'!D59,'ID-70'!C59,'ID-71'!D59)/SQRT(COUNT('ID-03'!B59,'ID-09'!C59,'ID-13'!D59,'ID-15'!D59,'ID-16'!C59,'ID-18'!D59,'ID-24'!D59,'ID-29'!E59,'ID-30'!E59,'ID-33'!D59,'ID-34'!E59,'ID-36'!D59,'ID-38'!E59,'ID-39'!E59,'ID-40'!E59,'ID-44'!D59,'ID-45'!E59,'ID-57'!D59,'ID-70'!C59,'ID-71'!D59))</f>
        <v>0.48613820899921517</v>
      </c>
      <c r="F52" s="1">
        <f>STDEV('ID-01'!B59,'ID-02'!B59,'ID-03'!C59,'ID-06'!B59,'ID-08'!C59,'ID-09'!D59,'ID-12'!B59,'ID-16'!D59,'ID-18'!E59,'ID-24'!E59,'ID-29'!F59,'ID-33'!E59,'ID-34'!F59,'ID-36'!E59,'ID-38'!F59,'ID-39'!F59,'ID-40'!F59,'ID-45'!F59,'ID-53'!C59,'ID-54'!B59,'ID-57'!E59,'ID-71'!E59)/SQRT(COUNT('ID-01'!B59,'ID-02'!B59,'ID-03'!C59,'ID-06'!B59,'ID-08'!C59,'ID-09'!D59,'ID-12'!B59,'ID-16'!D59,'ID-18'!E59,'ID-24'!E59,'ID-29'!F59,'ID-33'!E59,'ID-34'!F59,'ID-36'!E59,'ID-38'!F59,'ID-39'!F59,'ID-40'!F59,'ID-45'!F59,'ID-53'!C59,'ID-54'!B59,'ID-57'!E59,'ID-71'!E59))</f>
        <v>0.60985827784194324</v>
      </c>
      <c r="G52" s="1">
        <f>STDEV('ID-01'!C59,'ID-02'!C59,'ID-03'!D59,'ID-07'!B59,'ID-08'!D59,'ID-11'!D59,'ID-18'!F59,'ID-24'!F59,'ID-29'!G59,'ID-31'!B59,'ID-33'!F59,'ID-34'!G59,'ID-36'!F59,'ID-39'!G59,'ID-40'!G59,'ID-44'!E59,'ID-45'!G59,'ID-50'!B59,'ID-53'!D59,'ID-54'!C59,'ID-57'!F59,'ID-59'!E59,'ID-70'!D59,'ID-71'!F59)/SQRT(COUNT('ID-01'!C59,'ID-02'!C59,'ID-03'!D59,'ID-07'!B59,'ID-08'!D59,'ID-11'!D59,'ID-18'!F59,'ID-24'!F59,'ID-29'!G59,'ID-31'!B59,'ID-33'!F59,'ID-34'!G59,'ID-36'!F59,'ID-39'!G59,'ID-40'!G59,'ID-44'!E59,'ID-45'!G59,'ID-50'!B59,'ID-53'!D59,'ID-54'!C59,'ID-57'!F59,'ID-59'!E59,'ID-70'!D59,'ID-71'!F59))</f>
        <v>0.56235163140844413</v>
      </c>
      <c r="H52" s="1">
        <f>STDEV('ID-03'!E59,'ID-11'!E59,'ID-13'!E59,'ID-15'!E59,'ID-16'!E59,'ID-18'!G59,'ID-24'!G59,'ID-29'!H59,'ID-30'!F59,'ID-31'!C59,'ID-33'!G59,'ID-34'!H59,'ID-40'!H59,'ID-44'!F59,'ID-45'!H59,'ID-54'!D59,'ID-57'!G59,'ID-59'!F59,'ID-70'!E59,'ID-71'!G59)/SQRT(COUNT('ID-03'!E59,'ID-11'!E59,'ID-13'!E59,'ID-15'!E59,'ID-16'!E59,'ID-18'!G59,'ID-24'!G59,'ID-29'!H59,'ID-30'!F59,'ID-31'!C59,'ID-33'!G59,'ID-34'!H59,'ID-40'!H59,'ID-44'!F59,'ID-45'!H59,'ID-54'!D59,'ID-57'!G59,'ID-59'!F59,'ID-70'!E59,'ID-71'!G59))</f>
        <v>0.40784913783735693</v>
      </c>
      <c r="I52" s="1">
        <f>STDEV('ID-12'!C59,'ID-18'!H59,'ID-24'!H59,'ID-29'!I59,'ID-40'!I59,'ID-44'!G59,'ID-45'!I59,'ID-59'!G59)/SQRT(COUNT('ID-12'!C59,'ID-18'!H59,'ID-24'!H59,'ID-29'!I59,'ID-40'!I59,'ID-44'!G59,'ID-45'!I59,'ID-59'!G59))</f>
        <v>0.84029196860174149</v>
      </c>
      <c r="J52" s="1">
        <f>STDEV('ID-31'!D59,'ID-40'!J59,'ID-44'!H59,'ID-45'!J59,'ID-57'!H59)/SQRT(COUNT('ID-31'!D59,'ID-40'!J59,'ID-44'!H59,'ID-45'!J59,'ID-57'!H59))</f>
        <v>0.89867589588952579</v>
      </c>
      <c r="K52" s="1">
        <f>STDEV('ID-26'!E59,'ID-31'!E59,'ID-34'!I59,'ID-36'!G59,'ID-40'!K59,'ID-44'!I59,'ID-57'!I59)/SQRT(COUNT('ID-26'!E59,'ID-31'!E59,'ID-34'!I59,'ID-36'!G59,'ID-40'!K59,'ID-44'!I59,'ID-57'!I59))</f>
        <v>1.1267731381813011</v>
      </c>
      <c r="M52" s="1">
        <v>6</v>
      </c>
      <c r="N52" s="70">
        <f t="shared" si="0"/>
        <v>6.3138647852515833E-5</v>
      </c>
      <c r="O52" s="1">
        <f t="shared" si="1"/>
        <v>3.014632988757054E-5</v>
      </c>
      <c r="P52" s="1">
        <f t="shared" si="2"/>
        <v>5.3530659262715488E-5</v>
      </c>
      <c r="Q52" s="1">
        <f t="shared" si="3"/>
        <v>8.0990625619269249E-5</v>
      </c>
      <c r="R52" s="1">
        <f t="shared" si="4"/>
        <v>1.0160238908846775E-4</v>
      </c>
      <c r="S52" s="1">
        <f t="shared" si="5"/>
        <v>9.3687781792646801E-5</v>
      </c>
      <c r="T52" s="1">
        <f t="shared" si="6"/>
        <v>6.7947666363703669E-5</v>
      </c>
      <c r="U52" s="1">
        <f t="shared" si="7"/>
        <v>1.3999264196905015E-4</v>
      </c>
      <c r="V52" s="1">
        <f t="shared" si="8"/>
        <v>1.49719404255195E-4</v>
      </c>
      <c r="W52" s="1">
        <f t="shared" si="9"/>
        <v>1.8772040482100479E-4</v>
      </c>
    </row>
    <row r="53" spans="1:23" x14ac:dyDescent="0.25">
      <c r="A53" s="1">
        <v>6.125</v>
      </c>
      <c r="B53" s="1">
        <f>STDEV('ID-11'!B60,'ID-13'!B60,'ID-14'!B60,'ID-15'!B60,'ID-24'!B60,'ID-26'!B60,'ID-29'!B60,'ID-30'!B60,'ID-32'!B60,'ID-33'!B60,'ID-34'!B60,'ID-37'!B60,'ID-38'!B60,'ID-39'!B60,'ID-40'!B60,'ID-44'!B60,'ID-45'!B60,'ID-53'!B60,'ID-57'!B60,'ID-59'!B60,'ID-70'!B60,'ID-71'!B60)/SQRT(COUNT('ID-11'!B60,'ID-13'!B60,'ID-14'!B60,'ID-15'!B60,'ID-24'!B60,'ID-26'!B60,'ID-29'!B60,'ID-30'!B60,'ID-32'!B60,'ID-33'!B60,'ID-34'!B60,'ID-37'!B60,'ID-38'!B60,'ID-39'!B60,'ID-40'!B60,'ID-44'!B60,'ID-45'!B60,'ID-53'!B60,'ID-57'!B60,'ID-59'!B60,'ID-70'!B60,'ID-71'!B60))</f>
        <v>0.37857167201255532</v>
      </c>
      <c r="C53" s="1">
        <f>STDEV('ID-08'!B60,'ID-09'!B60,'ID-11'!C60,'ID-14'!C60,'ID-18'!B60,'ID-24'!C60,'ID-26'!C60,'ID-29'!C60,'ID-30'!C60,'ID-34'!C60,'ID-36'!B60,'ID-38'!C60,'ID-39'!C60,'ID-40'!C60,'ID-44'!C60,'ID-45'!C60,'ID-57'!C60,'ID-59'!C60)/SQRT(COUNT('ID-08'!B60,'ID-09'!B60,'ID-11'!C60,'ID-14'!C60,'ID-18'!B60,'ID-24'!C60,'ID-26'!C60,'ID-29'!C60,'ID-30'!C60,'ID-34'!C60,'ID-36'!B60,'ID-38'!C60,'ID-39'!C60,'ID-40'!C60,'ID-44'!C60,'ID-45'!C60,'ID-57'!C60,'ID-59'!C60))</f>
        <v>0.18427131060006458</v>
      </c>
      <c r="D53" s="1">
        <f>STDEV('ID-13'!C60,'ID-14'!D60,'ID-15'!C60,'ID-16'!B60,'ID-18'!C60,'ID-26'!D60,'ID-29'!D60,'ID-30'!D60,'ID-33'!C60,'ID-34'!D60,'ID-36'!C60,'ID-37'!C60,'ID-38'!D60,'ID-39'!D60,'ID-40'!D60,'ID-45'!D60,'ID-59'!D60,'ID-71'!C60)/SQRT(COUNT('ID-13'!C60,'ID-14'!D60,'ID-15'!C60,'ID-16'!B60,'ID-18'!C60,'ID-26'!D60,'ID-29'!D60,'ID-30'!D60,'ID-33'!C60,'ID-34'!D60,'ID-36'!C60,'ID-37'!C60,'ID-38'!D60,'ID-39'!D60,'ID-40'!D60,'ID-45'!D60,'ID-59'!D60,'ID-71'!C60))</f>
        <v>0.3267543523933728</v>
      </c>
      <c r="E53" s="1">
        <f>STDEV('ID-03'!B60,'ID-09'!C60,'ID-13'!D60,'ID-15'!D60,'ID-16'!C60,'ID-18'!D60,'ID-24'!D60,'ID-29'!E60,'ID-30'!E60,'ID-33'!D60,'ID-34'!E60,'ID-36'!D60,'ID-38'!E60,'ID-39'!E60,'ID-40'!E60,'ID-44'!D60,'ID-45'!E60,'ID-57'!D60,'ID-70'!C60,'ID-71'!D60)/SQRT(COUNT('ID-03'!B60,'ID-09'!C60,'ID-13'!D60,'ID-15'!D60,'ID-16'!C60,'ID-18'!D60,'ID-24'!D60,'ID-29'!E60,'ID-30'!E60,'ID-33'!D60,'ID-34'!E60,'ID-36'!D60,'ID-38'!E60,'ID-39'!E60,'ID-40'!E60,'ID-44'!D60,'ID-45'!E60,'ID-57'!D60,'ID-70'!C60,'ID-71'!D60))</f>
        <v>0.4891576071972461</v>
      </c>
      <c r="F53" s="1">
        <f>STDEV('ID-01'!B60,'ID-02'!B60,'ID-03'!C60,'ID-06'!B60,'ID-08'!C60,'ID-09'!D60,'ID-12'!B60,'ID-16'!D60,'ID-18'!E60,'ID-24'!E60,'ID-29'!F60,'ID-33'!E60,'ID-34'!F60,'ID-36'!E60,'ID-38'!F60,'ID-39'!F60,'ID-40'!F60,'ID-45'!F60,'ID-53'!C60,'ID-54'!B60,'ID-57'!E60,'ID-71'!E60)/SQRT(COUNT('ID-01'!B60,'ID-02'!B60,'ID-03'!C60,'ID-06'!B60,'ID-08'!C60,'ID-09'!D60,'ID-12'!B60,'ID-16'!D60,'ID-18'!E60,'ID-24'!E60,'ID-29'!F60,'ID-33'!E60,'ID-34'!F60,'ID-36'!E60,'ID-38'!F60,'ID-39'!F60,'ID-40'!F60,'ID-45'!F60,'ID-53'!C60,'ID-54'!B60,'ID-57'!E60,'ID-71'!E60))</f>
        <v>0.60814267715013759</v>
      </c>
      <c r="G53" s="1">
        <f>STDEV('ID-01'!C60,'ID-02'!C60,'ID-03'!D60,'ID-07'!B60,'ID-08'!D60,'ID-11'!D60,'ID-18'!F60,'ID-24'!F60,'ID-29'!G60,'ID-31'!B60,'ID-33'!F60,'ID-34'!G60,'ID-36'!F60,'ID-39'!G60,'ID-40'!G60,'ID-44'!E60,'ID-45'!G60,'ID-50'!B60,'ID-53'!D60,'ID-54'!C60,'ID-57'!F60,'ID-59'!E60,'ID-70'!D60,'ID-71'!F60)/SQRT(COUNT('ID-01'!C60,'ID-02'!C60,'ID-03'!D60,'ID-07'!B60,'ID-08'!D60,'ID-11'!D60,'ID-18'!F60,'ID-24'!F60,'ID-29'!G60,'ID-31'!B60,'ID-33'!F60,'ID-34'!G60,'ID-36'!F60,'ID-39'!G60,'ID-40'!G60,'ID-44'!E60,'ID-45'!G60,'ID-50'!B60,'ID-53'!D60,'ID-54'!C60,'ID-57'!F60,'ID-59'!E60,'ID-70'!D60,'ID-71'!F60))</f>
        <v>0.55716507821660233</v>
      </c>
      <c r="H53" s="1">
        <f>STDEV('ID-03'!E60,'ID-11'!E60,'ID-13'!E60,'ID-15'!E60,'ID-16'!E60,'ID-18'!G60,'ID-24'!G60,'ID-29'!H60,'ID-30'!F60,'ID-31'!C60,'ID-33'!G60,'ID-34'!H60,'ID-40'!H60,'ID-44'!F60,'ID-45'!H60,'ID-54'!D60,'ID-57'!G60,'ID-59'!F60,'ID-70'!E60,'ID-71'!G60)/SQRT(COUNT('ID-03'!E60,'ID-11'!E60,'ID-13'!E60,'ID-15'!E60,'ID-16'!E60,'ID-18'!G60,'ID-24'!G60,'ID-29'!H60,'ID-30'!F60,'ID-31'!C60,'ID-33'!G60,'ID-34'!H60,'ID-40'!H60,'ID-44'!F60,'ID-45'!H60,'ID-54'!D60,'ID-57'!G60,'ID-59'!F60,'ID-70'!E60,'ID-71'!G60))</f>
        <v>0.40747144767338594</v>
      </c>
      <c r="I53" s="1">
        <f>STDEV('ID-12'!C60,'ID-18'!H60,'ID-24'!H60,'ID-29'!I60,'ID-40'!I60,'ID-44'!G60,'ID-45'!I60,'ID-59'!G60)/SQRT(COUNT('ID-12'!C60,'ID-18'!H60,'ID-24'!H60,'ID-29'!I60,'ID-40'!I60,'ID-44'!G60,'ID-45'!I60,'ID-59'!G60))</f>
        <v>0.84036281776433341</v>
      </c>
      <c r="J53" s="1">
        <f>STDEV('ID-31'!D60,'ID-40'!J60,'ID-44'!H60,'ID-45'!J60,'ID-57'!H60)/SQRT(COUNT('ID-31'!D60,'ID-40'!J60,'ID-44'!H60,'ID-45'!J60,'ID-57'!H60))</f>
        <v>0.89290319909771476</v>
      </c>
      <c r="K53" s="1">
        <f>STDEV('ID-26'!E60,'ID-31'!E60,'ID-34'!I60,'ID-36'!G60,'ID-40'!K60,'ID-44'!I60,'ID-57'!I60)/SQRT(COUNT('ID-26'!E60,'ID-31'!E60,'ID-34'!I60,'ID-36'!G60,'ID-40'!K60,'ID-44'!I60,'ID-57'!I60))</f>
        <v>1.1098033963985114</v>
      </c>
      <c r="M53" s="1">
        <v>6.125</v>
      </c>
      <c r="N53" s="70">
        <f t="shared" si="0"/>
        <v>6.3070040557291714E-5</v>
      </c>
      <c r="O53" s="1">
        <f t="shared" si="1"/>
        <v>3.0699600345970763E-5</v>
      </c>
      <c r="P53" s="1">
        <f t="shared" si="2"/>
        <v>5.4437275108735909E-5</v>
      </c>
      <c r="Q53" s="1">
        <f t="shared" si="3"/>
        <v>8.1493657359061201E-5</v>
      </c>
      <c r="R53" s="1">
        <f t="shared" si="4"/>
        <v>1.0131657001321293E-4</v>
      </c>
      <c r="S53" s="1">
        <f t="shared" si="5"/>
        <v>9.2823702030885954E-5</v>
      </c>
      <c r="T53" s="1">
        <f t="shared" si="6"/>
        <v>6.7884743182386104E-5</v>
      </c>
      <c r="U53" s="1">
        <f t="shared" si="7"/>
        <v>1.4000444543953795E-4</v>
      </c>
      <c r="V53" s="1">
        <f t="shared" si="8"/>
        <v>1.4875767296967929E-4</v>
      </c>
      <c r="W53" s="1">
        <f t="shared" si="9"/>
        <v>1.8489324583999202E-4</v>
      </c>
    </row>
    <row r="54" spans="1:23" x14ac:dyDescent="0.25">
      <c r="A54" s="1">
        <v>6.25</v>
      </c>
      <c r="B54" s="1">
        <f>STDEV('ID-11'!B61,'ID-13'!B61,'ID-14'!B61,'ID-15'!B61,'ID-24'!B61,'ID-26'!B61,'ID-29'!B61,'ID-30'!B61,'ID-32'!B61,'ID-33'!B61,'ID-34'!B61,'ID-37'!B61,'ID-38'!B61,'ID-39'!B61,'ID-40'!B61,'ID-44'!B61,'ID-45'!B61,'ID-53'!B61,'ID-57'!B61,'ID-59'!B61,'ID-70'!B61,'ID-71'!B61)/SQRT(COUNT('ID-11'!B61,'ID-13'!B61,'ID-14'!B61,'ID-15'!B61,'ID-24'!B61,'ID-26'!B61,'ID-29'!B61,'ID-30'!B61,'ID-32'!B61,'ID-33'!B61,'ID-34'!B61,'ID-37'!B61,'ID-38'!B61,'ID-39'!B61,'ID-40'!B61,'ID-44'!B61,'ID-45'!B61,'ID-53'!B61,'ID-57'!B61,'ID-59'!B61,'ID-70'!B61,'ID-71'!B61))</f>
        <v>0.37922430183098182</v>
      </c>
      <c r="C54" s="1">
        <f>STDEV('ID-08'!B61,'ID-09'!B61,'ID-11'!C61,'ID-14'!C61,'ID-18'!B61,'ID-24'!C61,'ID-26'!C61,'ID-29'!C61,'ID-30'!C61,'ID-34'!C61,'ID-36'!B61,'ID-38'!C61,'ID-39'!C61,'ID-40'!C61,'ID-44'!C61,'ID-45'!C61,'ID-57'!C61,'ID-59'!C61)/SQRT(COUNT('ID-08'!B61,'ID-09'!B61,'ID-11'!C61,'ID-14'!C61,'ID-18'!B61,'ID-24'!C61,'ID-26'!C61,'ID-29'!C61,'ID-30'!C61,'ID-34'!C61,'ID-36'!B61,'ID-38'!C61,'ID-39'!C61,'ID-40'!C61,'ID-44'!C61,'ID-45'!C61,'ID-57'!C61,'ID-59'!C61))</f>
        <v>0.18317533940669264</v>
      </c>
      <c r="D54" s="1">
        <f>STDEV('ID-13'!C61,'ID-14'!D61,'ID-15'!C61,'ID-16'!B61,'ID-18'!C61,'ID-26'!D61,'ID-29'!D61,'ID-30'!D61,'ID-33'!C61,'ID-34'!D61,'ID-36'!C61,'ID-37'!C61,'ID-38'!D61,'ID-39'!D61,'ID-40'!D61,'ID-45'!D61,'ID-59'!D61,'ID-71'!C61)/SQRT(COUNT('ID-13'!C61,'ID-14'!D61,'ID-15'!C61,'ID-16'!B61,'ID-18'!C61,'ID-26'!D61,'ID-29'!D61,'ID-30'!D61,'ID-33'!C61,'ID-34'!D61,'ID-36'!C61,'ID-37'!C61,'ID-38'!D61,'ID-39'!D61,'ID-40'!D61,'ID-45'!D61,'ID-59'!D61,'ID-71'!C61))</f>
        <v>0.32784632335921726</v>
      </c>
      <c r="E54" s="1">
        <f>STDEV('ID-03'!B61,'ID-09'!C61,'ID-13'!D61,'ID-15'!D61,'ID-16'!C61,'ID-18'!D61,'ID-24'!D61,'ID-29'!E61,'ID-30'!E61,'ID-33'!D61,'ID-34'!E61,'ID-36'!D61,'ID-38'!E61,'ID-39'!E61,'ID-40'!E61,'ID-44'!D61,'ID-45'!E61,'ID-57'!D61,'ID-70'!C61,'ID-71'!D61)/SQRT(COUNT('ID-03'!B61,'ID-09'!C61,'ID-13'!D61,'ID-15'!D61,'ID-16'!C61,'ID-18'!D61,'ID-24'!D61,'ID-29'!E61,'ID-30'!E61,'ID-33'!D61,'ID-34'!E61,'ID-36'!D61,'ID-38'!E61,'ID-39'!E61,'ID-40'!E61,'ID-44'!D61,'ID-45'!E61,'ID-57'!D61,'ID-70'!C61,'ID-71'!D61))</f>
        <v>0.48984887032375668</v>
      </c>
      <c r="F54" s="1">
        <f>STDEV('ID-01'!B61,'ID-02'!B61,'ID-03'!C61,'ID-06'!B61,'ID-08'!C61,'ID-09'!D61,'ID-12'!B61,'ID-16'!D61,'ID-18'!E61,'ID-24'!E61,'ID-29'!F61,'ID-33'!E61,'ID-34'!F61,'ID-36'!E61,'ID-38'!F61,'ID-39'!F61,'ID-40'!F61,'ID-45'!F61,'ID-53'!C61,'ID-54'!B61,'ID-57'!E61,'ID-71'!E61)/SQRT(COUNT('ID-01'!B61,'ID-02'!B61,'ID-03'!C61,'ID-06'!B61,'ID-08'!C61,'ID-09'!D61,'ID-12'!B61,'ID-16'!D61,'ID-18'!E61,'ID-24'!E61,'ID-29'!F61,'ID-33'!E61,'ID-34'!F61,'ID-36'!E61,'ID-38'!F61,'ID-39'!F61,'ID-40'!F61,'ID-45'!F61,'ID-53'!C61,'ID-54'!B61,'ID-57'!E61,'ID-71'!E61))</f>
        <v>0.60724496756438862</v>
      </c>
      <c r="G54" s="1">
        <f>STDEV('ID-01'!C61,'ID-02'!C61,'ID-03'!D61,'ID-07'!B61,'ID-08'!D61,'ID-11'!D61,'ID-18'!F61,'ID-24'!F61,'ID-29'!G61,'ID-31'!B61,'ID-33'!F61,'ID-34'!G61,'ID-36'!F61,'ID-39'!G61,'ID-40'!G61,'ID-44'!E61,'ID-45'!G61,'ID-50'!B61,'ID-53'!D61,'ID-54'!C61,'ID-57'!F61,'ID-59'!E61,'ID-70'!D61,'ID-71'!F61)/SQRT(COUNT('ID-01'!C61,'ID-02'!C61,'ID-03'!D61,'ID-07'!B61,'ID-08'!D61,'ID-11'!D61,'ID-18'!F61,'ID-24'!F61,'ID-29'!G61,'ID-31'!B61,'ID-33'!F61,'ID-34'!G61,'ID-36'!F61,'ID-39'!G61,'ID-40'!G61,'ID-44'!E61,'ID-45'!G61,'ID-50'!B61,'ID-53'!D61,'ID-54'!C61,'ID-57'!F61,'ID-59'!E61,'ID-70'!D61,'ID-71'!F61))</f>
        <v>0.55148810899232659</v>
      </c>
      <c r="H54" s="1">
        <f>STDEV('ID-03'!E61,'ID-11'!E61,'ID-13'!E61,'ID-15'!E61,'ID-16'!E61,'ID-18'!G61,'ID-24'!G61,'ID-29'!H61,'ID-30'!F61,'ID-31'!C61,'ID-33'!G61,'ID-34'!H61,'ID-40'!H61,'ID-44'!F61,'ID-45'!H61,'ID-54'!D61,'ID-57'!G61,'ID-59'!F61,'ID-70'!E61,'ID-71'!G61)/SQRT(COUNT('ID-03'!E61,'ID-11'!E61,'ID-13'!E61,'ID-15'!E61,'ID-16'!E61,'ID-18'!G61,'ID-24'!G61,'ID-29'!H61,'ID-30'!F61,'ID-31'!C61,'ID-33'!G61,'ID-34'!H61,'ID-40'!H61,'ID-44'!F61,'ID-45'!H61,'ID-54'!D61,'ID-57'!G61,'ID-59'!F61,'ID-70'!E61,'ID-71'!G61))</f>
        <v>0.40166832045110196</v>
      </c>
      <c r="I54" s="1">
        <f>STDEV('ID-12'!C61,'ID-18'!H61,'ID-24'!H61,'ID-29'!I61,'ID-40'!I61,'ID-44'!G61,'ID-45'!I61,'ID-59'!G61)/SQRT(COUNT('ID-12'!C61,'ID-18'!H61,'ID-24'!H61,'ID-29'!I61,'ID-40'!I61,'ID-44'!G61,'ID-45'!I61,'ID-59'!G61))</f>
        <v>0.82177701092979083</v>
      </c>
      <c r="J54" s="1">
        <f>STDEV('ID-31'!D61,'ID-40'!J61,'ID-44'!H61,'ID-45'!J61,'ID-57'!H61)/SQRT(COUNT('ID-31'!D61,'ID-40'!J61,'ID-44'!H61,'ID-45'!J61,'ID-57'!H61))</f>
        <v>0.89915722665477582</v>
      </c>
      <c r="K54" s="1">
        <f>STDEV('ID-26'!E61,'ID-31'!E61,'ID-34'!I61,'ID-36'!G61,'ID-40'!K61,'ID-44'!I61,'ID-57'!I61)/SQRT(COUNT('ID-26'!E61,'ID-31'!E61,'ID-34'!I61,'ID-36'!G61,'ID-40'!K61,'ID-44'!I61,'ID-57'!I61))</f>
        <v>1.0997507796108947</v>
      </c>
      <c r="M54" s="1">
        <v>6.25</v>
      </c>
      <c r="N54" s="70">
        <f t="shared" si="0"/>
        <v>6.3178768685041574E-5</v>
      </c>
      <c r="O54" s="1">
        <f t="shared" si="1"/>
        <v>3.0517011545154995E-5</v>
      </c>
      <c r="P54" s="1">
        <f t="shared" si="2"/>
        <v>5.4619197471645596E-5</v>
      </c>
      <c r="Q54" s="1">
        <f t="shared" si="3"/>
        <v>8.1608821795937868E-5</v>
      </c>
      <c r="R54" s="1">
        <f t="shared" si="4"/>
        <v>1.0116701159622715E-4</v>
      </c>
      <c r="S54" s="1">
        <f t="shared" si="5"/>
        <v>9.1877918958121609E-5</v>
      </c>
      <c r="T54" s="1">
        <f t="shared" si="6"/>
        <v>6.6917942187153597E-5</v>
      </c>
      <c r="U54" s="1">
        <f t="shared" si="7"/>
        <v>1.3690805002090315E-4</v>
      </c>
      <c r="V54" s="1">
        <f t="shared" si="8"/>
        <v>1.4979959396068567E-4</v>
      </c>
      <c r="W54" s="1">
        <f t="shared" si="9"/>
        <v>1.8321847988317507E-4</v>
      </c>
    </row>
    <row r="55" spans="1:23" x14ac:dyDescent="0.25">
      <c r="A55" s="1">
        <v>6.375</v>
      </c>
      <c r="B55" s="1">
        <f>STDEV('ID-11'!B62,'ID-13'!B62,'ID-14'!B62,'ID-15'!B62,'ID-24'!B62,'ID-26'!B62,'ID-29'!B62,'ID-30'!B62,'ID-32'!B62,'ID-33'!B62,'ID-34'!B62,'ID-37'!B62,'ID-38'!B62,'ID-39'!B62,'ID-40'!B62,'ID-44'!B62,'ID-45'!B62,'ID-53'!B62,'ID-57'!B62,'ID-59'!B62,'ID-70'!B62,'ID-71'!B62)/SQRT(COUNT('ID-11'!B62,'ID-13'!B62,'ID-14'!B62,'ID-15'!B62,'ID-24'!B62,'ID-26'!B62,'ID-29'!B62,'ID-30'!B62,'ID-32'!B62,'ID-33'!B62,'ID-34'!B62,'ID-37'!B62,'ID-38'!B62,'ID-39'!B62,'ID-40'!B62,'ID-44'!B62,'ID-45'!B62,'ID-53'!B62,'ID-57'!B62,'ID-59'!B62,'ID-70'!B62,'ID-71'!B62))</f>
        <v>0.3770316440558894</v>
      </c>
      <c r="C55" s="1">
        <f>STDEV('ID-08'!B62,'ID-09'!B62,'ID-11'!C62,'ID-14'!C62,'ID-18'!B62,'ID-24'!C62,'ID-26'!C62,'ID-29'!C62,'ID-30'!C62,'ID-34'!C62,'ID-36'!B62,'ID-38'!C62,'ID-39'!C62,'ID-40'!C62,'ID-44'!C62,'ID-45'!C62,'ID-57'!C62,'ID-59'!C62)/SQRT(COUNT('ID-08'!B62,'ID-09'!B62,'ID-11'!C62,'ID-14'!C62,'ID-18'!B62,'ID-24'!C62,'ID-26'!C62,'ID-29'!C62,'ID-30'!C62,'ID-34'!C62,'ID-36'!B62,'ID-38'!C62,'ID-39'!C62,'ID-40'!C62,'ID-44'!C62,'ID-45'!C62,'ID-57'!C62,'ID-59'!C62))</f>
        <v>0.18580674625982452</v>
      </c>
      <c r="D55" s="1">
        <f>STDEV('ID-13'!C62,'ID-14'!D62,'ID-15'!C62,'ID-16'!B62,'ID-18'!C62,'ID-26'!D62,'ID-29'!D62,'ID-30'!D62,'ID-33'!C62,'ID-34'!D62,'ID-36'!C62,'ID-37'!C62,'ID-38'!D62,'ID-39'!D62,'ID-40'!D62,'ID-45'!D62,'ID-59'!D62,'ID-71'!C62)/SQRT(COUNT('ID-13'!C62,'ID-14'!D62,'ID-15'!C62,'ID-16'!B62,'ID-18'!C62,'ID-26'!D62,'ID-29'!D62,'ID-30'!D62,'ID-33'!C62,'ID-34'!D62,'ID-36'!C62,'ID-37'!C62,'ID-38'!D62,'ID-39'!D62,'ID-40'!D62,'ID-45'!D62,'ID-59'!D62,'ID-71'!C62))</f>
        <v>0.33128797970582674</v>
      </c>
      <c r="E55" s="1">
        <f>STDEV('ID-03'!B62,'ID-09'!C62,'ID-13'!D62,'ID-15'!D62,'ID-16'!C62,'ID-18'!D62,'ID-24'!D62,'ID-29'!E62,'ID-30'!E62,'ID-33'!D62,'ID-34'!E62,'ID-36'!D62,'ID-38'!E62,'ID-39'!E62,'ID-40'!E62,'ID-44'!D62,'ID-45'!E62,'ID-57'!D62,'ID-70'!C62,'ID-71'!D62)/SQRT(COUNT('ID-03'!B62,'ID-09'!C62,'ID-13'!D62,'ID-15'!D62,'ID-16'!C62,'ID-18'!D62,'ID-24'!D62,'ID-29'!E62,'ID-30'!E62,'ID-33'!D62,'ID-34'!E62,'ID-36'!D62,'ID-38'!E62,'ID-39'!E62,'ID-40'!E62,'ID-44'!D62,'ID-45'!E62,'ID-57'!D62,'ID-70'!C62,'ID-71'!D62))</f>
        <v>0.4880408851295937</v>
      </c>
      <c r="F55" s="1">
        <f>STDEV('ID-01'!B62,'ID-02'!B62,'ID-03'!C62,'ID-06'!B62,'ID-08'!C62,'ID-09'!D62,'ID-12'!B62,'ID-16'!D62,'ID-18'!E62,'ID-24'!E62,'ID-29'!F62,'ID-33'!E62,'ID-34'!F62,'ID-36'!E62,'ID-38'!F62,'ID-39'!F62,'ID-40'!F62,'ID-45'!F62,'ID-53'!C62,'ID-54'!B62,'ID-57'!E62,'ID-71'!E62)/SQRT(COUNT('ID-01'!B62,'ID-02'!B62,'ID-03'!C62,'ID-06'!B62,'ID-08'!C62,'ID-09'!D62,'ID-12'!B62,'ID-16'!D62,'ID-18'!E62,'ID-24'!E62,'ID-29'!F62,'ID-33'!E62,'ID-34'!F62,'ID-36'!E62,'ID-38'!F62,'ID-39'!F62,'ID-40'!F62,'ID-45'!F62,'ID-53'!C62,'ID-54'!B62,'ID-57'!E62,'ID-71'!E62))</f>
        <v>0.59889562896528536</v>
      </c>
      <c r="G55" s="1">
        <f>STDEV('ID-01'!C62,'ID-02'!C62,'ID-03'!D62,'ID-07'!B62,'ID-08'!D62,'ID-11'!D62,'ID-18'!F62,'ID-24'!F62,'ID-29'!G62,'ID-31'!B62,'ID-33'!F62,'ID-34'!G62,'ID-36'!F62,'ID-39'!G62,'ID-40'!G62,'ID-44'!E62,'ID-45'!G62,'ID-50'!B62,'ID-53'!D62,'ID-54'!C62,'ID-57'!F62,'ID-59'!E62,'ID-70'!D62,'ID-71'!F62)/SQRT(COUNT('ID-01'!C62,'ID-02'!C62,'ID-03'!D62,'ID-07'!B62,'ID-08'!D62,'ID-11'!D62,'ID-18'!F62,'ID-24'!F62,'ID-29'!G62,'ID-31'!B62,'ID-33'!F62,'ID-34'!G62,'ID-36'!F62,'ID-39'!G62,'ID-40'!G62,'ID-44'!E62,'ID-45'!G62,'ID-50'!B62,'ID-53'!D62,'ID-54'!C62,'ID-57'!F62,'ID-59'!E62,'ID-70'!D62,'ID-71'!F62))</f>
        <v>0.55073733287261029</v>
      </c>
      <c r="H55" s="1">
        <f>STDEV('ID-03'!E62,'ID-11'!E62,'ID-13'!E62,'ID-15'!E62,'ID-16'!E62,'ID-18'!G62,'ID-24'!G62,'ID-29'!H62,'ID-30'!F62,'ID-31'!C62,'ID-33'!G62,'ID-34'!H62,'ID-40'!H62,'ID-44'!F62,'ID-45'!H62,'ID-54'!D62,'ID-57'!G62,'ID-59'!F62,'ID-70'!E62,'ID-71'!G62)/SQRT(COUNT('ID-03'!E62,'ID-11'!E62,'ID-13'!E62,'ID-15'!E62,'ID-16'!E62,'ID-18'!G62,'ID-24'!G62,'ID-29'!H62,'ID-30'!F62,'ID-31'!C62,'ID-33'!G62,'ID-34'!H62,'ID-40'!H62,'ID-44'!F62,'ID-45'!H62,'ID-54'!D62,'ID-57'!G62,'ID-59'!F62,'ID-70'!E62,'ID-71'!G62))</f>
        <v>0.39691646416085713</v>
      </c>
      <c r="I55" s="1">
        <f>STDEV('ID-12'!C62,'ID-18'!H62,'ID-24'!H62,'ID-29'!I62,'ID-40'!I62,'ID-44'!G62,'ID-45'!I62,'ID-59'!G62)/SQRT(COUNT('ID-12'!C62,'ID-18'!H62,'ID-24'!H62,'ID-29'!I62,'ID-40'!I62,'ID-44'!G62,'ID-45'!I62,'ID-59'!G62))</f>
        <v>0.79383042521625991</v>
      </c>
      <c r="J55" s="1">
        <f>STDEV('ID-31'!D62,'ID-40'!J62,'ID-44'!H62,'ID-45'!J62,'ID-57'!H62)/SQRT(COUNT('ID-31'!D62,'ID-40'!J62,'ID-44'!H62,'ID-45'!J62,'ID-57'!H62))</f>
        <v>0.89442285931139942</v>
      </c>
      <c r="K55" s="1">
        <f>STDEV('ID-26'!E62,'ID-31'!E62,'ID-34'!I62,'ID-36'!G62,'ID-40'!K62,'ID-44'!I62,'ID-57'!I62)/SQRT(COUNT('ID-26'!E62,'ID-31'!E62,'ID-34'!I62,'ID-36'!G62,'ID-40'!K62,'ID-44'!I62,'ID-57'!I62))</f>
        <v>1.0811533824038089</v>
      </c>
      <c r="M55" s="1">
        <v>6.375</v>
      </c>
      <c r="N55" s="70">
        <f t="shared" si="0"/>
        <v>6.2813471899711185E-5</v>
      </c>
      <c r="O55" s="1">
        <f t="shared" si="1"/>
        <v>3.0955403926886768E-5</v>
      </c>
      <c r="P55" s="1">
        <f t="shared" si="2"/>
        <v>5.5192577418990737E-5</v>
      </c>
      <c r="Q55" s="1">
        <f t="shared" si="3"/>
        <v>8.1307611462590318E-5</v>
      </c>
      <c r="R55" s="1">
        <f t="shared" si="4"/>
        <v>9.9776011785616552E-5</v>
      </c>
      <c r="S55" s="1">
        <f t="shared" si="5"/>
        <v>9.1752839656576878E-5</v>
      </c>
      <c r="T55" s="1">
        <f t="shared" si="6"/>
        <v>6.6126282929198797E-5</v>
      </c>
      <c r="U55" s="1">
        <f t="shared" si="7"/>
        <v>1.3225214884102891E-4</v>
      </c>
      <c r="V55" s="1">
        <f t="shared" si="8"/>
        <v>1.4901084836127916E-4</v>
      </c>
      <c r="W55" s="1">
        <f t="shared" si="9"/>
        <v>1.8012015350847457E-4</v>
      </c>
    </row>
    <row r="56" spans="1:23" x14ac:dyDescent="0.25">
      <c r="A56" s="1">
        <v>6.5</v>
      </c>
      <c r="B56" s="1">
        <f>STDEV('ID-11'!B63,'ID-13'!B63,'ID-14'!B63,'ID-15'!B63,'ID-24'!B63,'ID-26'!B63,'ID-29'!B63,'ID-30'!B63,'ID-32'!B63,'ID-33'!B63,'ID-34'!B63,'ID-37'!B63,'ID-38'!B63,'ID-39'!B63,'ID-40'!B63,'ID-44'!B63,'ID-45'!B63,'ID-53'!B63,'ID-57'!B63,'ID-59'!B63,'ID-70'!B63,'ID-71'!B63)/SQRT(COUNT('ID-11'!B63,'ID-13'!B63,'ID-14'!B63,'ID-15'!B63,'ID-24'!B63,'ID-26'!B63,'ID-29'!B63,'ID-30'!B63,'ID-32'!B63,'ID-33'!B63,'ID-34'!B63,'ID-37'!B63,'ID-38'!B63,'ID-39'!B63,'ID-40'!B63,'ID-44'!B63,'ID-45'!B63,'ID-53'!B63,'ID-57'!B63,'ID-59'!B63,'ID-70'!B63,'ID-71'!B63))</f>
        <v>0.37160185961266901</v>
      </c>
      <c r="C56" s="1">
        <f>STDEV('ID-08'!B63,'ID-09'!B63,'ID-11'!C63,'ID-14'!C63,'ID-18'!B63,'ID-24'!C63,'ID-26'!C63,'ID-29'!C63,'ID-30'!C63,'ID-34'!C63,'ID-36'!B63,'ID-38'!C63,'ID-39'!C63,'ID-40'!C63,'ID-44'!C63,'ID-45'!C63,'ID-57'!C63,'ID-59'!C63)/SQRT(COUNT('ID-08'!B63,'ID-09'!B63,'ID-11'!C63,'ID-14'!C63,'ID-18'!B63,'ID-24'!C63,'ID-26'!C63,'ID-29'!C63,'ID-30'!C63,'ID-34'!C63,'ID-36'!B63,'ID-38'!C63,'ID-39'!C63,'ID-40'!C63,'ID-44'!C63,'ID-45'!C63,'ID-57'!C63,'ID-59'!C63))</f>
        <v>0.18339376670296414</v>
      </c>
      <c r="D56" s="1">
        <f>STDEV('ID-13'!C63,'ID-14'!D63,'ID-15'!C63,'ID-16'!B63,'ID-18'!C63,'ID-26'!D63,'ID-29'!D63,'ID-30'!D63,'ID-33'!C63,'ID-34'!D63,'ID-36'!C63,'ID-37'!C63,'ID-38'!D63,'ID-39'!D63,'ID-40'!D63,'ID-45'!D63,'ID-59'!D63,'ID-71'!C63)/SQRT(COUNT('ID-13'!C63,'ID-14'!D63,'ID-15'!C63,'ID-16'!B63,'ID-18'!C63,'ID-26'!D63,'ID-29'!D63,'ID-30'!D63,'ID-33'!C63,'ID-34'!D63,'ID-36'!C63,'ID-37'!C63,'ID-38'!D63,'ID-39'!D63,'ID-40'!D63,'ID-45'!D63,'ID-59'!D63,'ID-71'!C63))</f>
        <v>0.32784247804358735</v>
      </c>
      <c r="E56" s="1">
        <f>STDEV('ID-03'!B63,'ID-09'!C63,'ID-13'!D63,'ID-15'!D63,'ID-16'!C63,'ID-18'!D63,'ID-24'!D63,'ID-29'!E63,'ID-30'!E63,'ID-33'!D63,'ID-34'!E63,'ID-36'!D63,'ID-38'!E63,'ID-39'!E63,'ID-40'!E63,'ID-44'!D63,'ID-45'!E63,'ID-57'!D63,'ID-70'!C63,'ID-71'!D63)/SQRT(COUNT('ID-03'!B63,'ID-09'!C63,'ID-13'!D63,'ID-15'!D63,'ID-16'!C63,'ID-18'!D63,'ID-24'!D63,'ID-29'!E63,'ID-30'!E63,'ID-33'!D63,'ID-34'!E63,'ID-36'!D63,'ID-38'!E63,'ID-39'!E63,'ID-40'!E63,'ID-44'!D63,'ID-45'!E63,'ID-57'!D63,'ID-70'!C63,'ID-71'!D63))</f>
        <v>0.48245955447745464</v>
      </c>
      <c r="F56" s="1">
        <f>STDEV('ID-01'!B63,'ID-02'!B63,'ID-03'!C63,'ID-06'!B63,'ID-08'!C63,'ID-09'!D63,'ID-12'!B63,'ID-16'!D63,'ID-18'!E63,'ID-24'!E63,'ID-29'!F63,'ID-33'!E63,'ID-34'!F63,'ID-36'!E63,'ID-38'!F63,'ID-39'!F63,'ID-40'!F63,'ID-45'!F63,'ID-53'!C63,'ID-54'!B63,'ID-57'!E63,'ID-71'!E63)/SQRT(COUNT('ID-01'!B63,'ID-02'!B63,'ID-03'!C63,'ID-06'!B63,'ID-08'!C63,'ID-09'!D63,'ID-12'!B63,'ID-16'!D63,'ID-18'!E63,'ID-24'!E63,'ID-29'!F63,'ID-33'!E63,'ID-34'!F63,'ID-36'!E63,'ID-38'!F63,'ID-39'!F63,'ID-40'!F63,'ID-45'!F63,'ID-53'!C63,'ID-54'!B63,'ID-57'!E63,'ID-71'!E63))</f>
        <v>0.59537195790465836</v>
      </c>
      <c r="G56" s="1">
        <f>STDEV('ID-01'!C63,'ID-02'!C63,'ID-03'!D63,'ID-07'!B63,'ID-08'!D63,'ID-11'!D63,'ID-18'!F63,'ID-24'!F63,'ID-29'!G63,'ID-31'!B63,'ID-33'!F63,'ID-34'!G63,'ID-36'!F63,'ID-39'!G63,'ID-40'!G63,'ID-44'!E63,'ID-45'!G63,'ID-50'!B63,'ID-53'!D63,'ID-54'!C63,'ID-57'!F63,'ID-59'!E63,'ID-70'!D63,'ID-71'!F63)/SQRT(COUNT('ID-01'!C63,'ID-02'!C63,'ID-03'!D63,'ID-07'!B63,'ID-08'!D63,'ID-11'!D63,'ID-18'!F63,'ID-24'!F63,'ID-29'!G63,'ID-31'!B63,'ID-33'!F63,'ID-34'!G63,'ID-36'!F63,'ID-39'!G63,'ID-40'!G63,'ID-44'!E63,'ID-45'!G63,'ID-50'!B63,'ID-53'!D63,'ID-54'!C63,'ID-57'!F63,'ID-59'!E63,'ID-70'!D63,'ID-71'!F63))</f>
        <v>0.54878313498738784</v>
      </c>
      <c r="H56" s="1">
        <f>STDEV('ID-03'!E63,'ID-11'!E63,'ID-13'!E63,'ID-15'!E63,'ID-16'!E63,'ID-18'!G63,'ID-24'!G63,'ID-29'!H63,'ID-30'!F63,'ID-31'!C63,'ID-33'!G63,'ID-34'!H63,'ID-40'!H63,'ID-44'!F63,'ID-45'!H63,'ID-54'!D63,'ID-57'!G63,'ID-59'!F63,'ID-70'!E63,'ID-71'!G63)/SQRT(COUNT('ID-03'!E63,'ID-11'!E63,'ID-13'!E63,'ID-15'!E63,'ID-16'!E63,'ID-18'!G63,'ID-24'!G63,'ID-29'!H63,'ID-30'!F63,'ID-31'!C63,'ID-33'!G63,'ID-34'!H63,'ID-40'!H63,'ID-44'!F63,'ID-45'!H63,'ID-54'!D63,'ID-57'!G63,'ID-59'!F63,'ID-70'!E63,'ID-71'!G63))</f>
        <v>0.39525866232323031</v>
      </c>
      <c r="I56" s="1">
        <f>STDEV('ID-12'!C63,'ID-18'!H63,'ID-24'!H63,'ID-29'!I63,'ID-40'!I63,'ID-44'!G63,'ID-45'!I63,'ID-59'!G63)/SQRT(COUNT('ID-12'!C63,'ID-18'!H63,'ID-24'!H63,'ID-29'!I63,'ID-40'!I63,'ID-44'!G63,'ID-45'!I63,'ID-59'!G63))</f>
        <v>0.78245892954765672</v>
      </c>
      <c r="J56" s="1">
        <f>STDEV('ID-31'!D63,'ID-40'!J63,'ID-44'!H63,'ID-45'!J63,'ID-57'!H63)/SQRT(COUNT('ID-31'!D63,'ID-40'!J63,'ID-44'!H63,'ID-45'!J63,'ID-57'!H63))</f>
        <v>0.89140624586442063</v>
      </c>
      <c r="K56" s="1">
        <f>STDEV('ID-26'!E63,'ID-31'!E63,'ID-34'!I63,'ID-36'!G63,'ID-40'!K63,'ID-44'!I63,'ID-57'!I63)/SQRT(COUNT('ID-26'!E63,'ID-31'!E63,'ID-34'!I63,'ID-36'!G63,'ID-40'!K63,'ID-44'!I63,'ID-57'!I63))</f>
        <v>1.0804416747501657</v>
      </c>
      <c r="M56" s="1">
        <v>6.5</v>
      </c>
      <c r="N56" s="70">
        <f t="shared" si="0"/>
        <v>6.1908869811470657E-5</v>
      </c>
      <c r="O56" s="1">
        <f t="shared" si="1"/>
        <v>3.0553401532713827E-5</v>
      </c>
      <c r="P56" s="1">
        <f t="shared" si="2"/>
        <v>5.4618556842061655E-5</v>
      </c>
      <c r="Q56" s="1">
        <f t="shared" si="3"/>
        <v>8.0377761775943954E-5</v>
      </c>
      <c r="R56" s="1">
        <f t="shared" si="4"/>
        <v>9.9188968186916083E-5</v>
      </c>
      <c r="S56" s="1">
        <f t="shared" si="5"/>
        <v>9.1427270288898824E-5</v>
      </c>
      <c r="T56" s="1">
        <f t="shared" si="6"/>
        <v>6.5850093143050172E-5</v>
      </c>
      <c r="U56" s="1">
        <f t="shared" si="7"/>
        <v>1.3035765766263962E-4</v>
      </c>
      <c r="V56" s="1">
        <f t="shared" si="8"/>
        <v>1.4850828056101249E-4</v>
      </c>
      <c r="W56" s="1">
        <f t="shared" si="9"/>
        <v>1.8000158301337762E-4</v>
      </c>
    </row>
    <row r="57" spans="1:23" x14ac:dyDescent="0.25">
      <c r="A57" s="1">
        <v>6.625</v>
      </c>
      <c r="B57" s="1">
        <f>STDEV('ID-11'!B64,'ID-13'!B64,'ID-14'!B64,'ID-15'!B64,'ID-24'!B64,'ID-26'!B64,'ID-29'!B64,'ID-30'!B64,'ID-32'!B64,'ID-33'!B64,'ID-34'!B64,'ID-37'!B64,'ID-38'!B64,'ID-39'!B64,'ID-40'!B64,'ID-44'!B64,'ID-45'!B64,'ID-53'!B64,'ID-57'!B64,'ID-59'!B64,'ID-70'!B64,'ID-71'!B64)/SQRT(COUNT('ID-11'!B64,'ID-13'!B64,'ID-14'!B64,'ID-15'!B64,'ID-24'!B64,'ID-26'!B64,'ID-29'!B64,'ID-30'!B64,'ID-32'!B64,'ID-33'!B64,'ID-34'!B64,'ID-37'!B64,'ID-38'!B64,'ID-39'!B64,'ID-40'!B64,'ID-44'!B64,'ID-45'!B64,'ID-53'!B64,'ID-57'!B64,'ID-59'!B64,'ID-70'!B64,'ID-71'!B64))</f>
        <v>0.36880286429097597</v>
      </c>
      <c r="C57" s="1">
        <f>STDEV('ID-08'!B64,'ID-09'!B64,'ID-11'!C64,'ID-14'!C64,'ID-18'!B64,'ID-24'!C64,'ID-26'!C64,'ID-29'!C64,'ID-30'!C64,'ID-34'!C64,'ID-36'!B64,'ID-38'!C64,'ID-39'!C64,'ID-40'!C64,'ID-44'!C64,'ID-45'!C64,'ID-57'!C64,'ID-59'!C64)/SQRT(COUNT('ID-08'!B64,'ID-09'!B64,'ID-11'!C64,'ID-14'!C64,'ID-18'!B64,'ID-24'!C64,'ID-26'!C64,'ID-29'!C64,'ID-30'!C64,'ID-34'!C64,'ID-36'!B64,'ID-38'!C64,'ID-39'!C64,'ID-40'!C64,'ID-44'!C64,'ID-45'!C64,'ID-57'!C64,'ID-59'!C64))</f>
        <v>0.18290010553359928</v>
      </c>
      <c r="D57" s="1">
        <f>STDEV('ID-13'!C64,'ID-14'!D64,'ID-15'!C64,'ID-16'!B64,'ID-18'!C64,'ID-26'!D64,'ID-29'!D64,'ID-30'!D64,'ID-33'!C64,'ID-34'!D64,'ID-36'!C64,'ID-37'!C64,'ID-38'!D64,'ID-39'!D64,'ID-40'!D64,'ID-45'!D64,'ID-59'!D64,'ID-71'!C64)/SQRT(COUNT('ID-13'!C64,'ID-14'!D64,'ID-15'!C64,'ID-16'!B64,'ID-18'!C64,'ID-26'!D64,'ID-29'!D64,'ID-30'!D64,'ID-33'!C64,'ID-34'!D64,'ID-36'!C64,'ID-37'!C64,'ID-38'!D64,'ID-39'!D64,'ID-40'!D64,'ID-45'!D64,'ID-59'!D64,'ID-71'!C64))</f>
        <v>0.33011894849369822</v>
      </c>
      <c r="E57" s="1">
        <f>STDEV('ID-03'!B64,'ID-09'!C64,'ID-13'!D64,'ID-15'!D64,'ID-16'!C64,'ID-18'!D64,'ID-24'!D64,'ID-29'!E64,'ID-30'!E64,'ID-33'!D64,'ID-34'!E64,'ID-36'!D64,'ID-38'!E64,'ID-39'!E64,'ID-40'!E64,'ID-44'!D64,'ID-45'!E64,'ID-57'!D64,'ID-70'!C64,'ID-71'!D64)/SQRT(COUNT('ID-03'!B64,'ID-09'!C64,'ID-13'!D64,'ID-15'!D64,'ID-16'!C64,'ID-18'!D64,'ID-24'!D64,'ID-29'!E64,'ID-30'!E64,'ID-33'!D64,'ID-34'!E64,'ID-36'!D64,'ID-38'!E64,'ID-39'!E64,'ID-40'!E64,'ID-44'!D64,'ID-45'!E64,'ID-57'!D64,'ID-70'!C64,'ID-71'!D64))</f>
        <v>0.4753880714734644</v>
      </c>
      <c r="F57" s="1">
        <f>STDEV('ID-01'!B64,'ID-02'!B64,'ID-03'!C64,'ID-06'!B64,'ID-08'!C64,'ID-09'!D64,'ID-12'!B64,'ID-16'!D64,'ID-18'!E64,'ID-24'!E64,'ID-29'!F64,'ID-33'!E64,'ID-34'!F64,'ID-36'!E64,'ID-38'!F64,'ID-39'!F64,'ID-40'!F64,'ID-45'!F64,'ID-53'!C64,'ID-54'!B64,'ID-57'!E64,'ID-71'!E64)/SQRT(COUNT('ID-01'!B64,'ID-02'!B64,'ID-03'!C64,'ID-06'!B64,'ID-08'!C64,'ID-09'!D64,'ID-12'!B64,'ID-16'!D64,'ID-18'!E64,'ID-24'!E64,'ID-29'!F64,'ID-33'!E64,'ID-34'!F64,'ID-36'!E64,'ID-38'!F64,'ID-39'!F64,'ID-40'!F64,'ID-45'!F64,'ID-53'!C64,'ID-54'!B64,'ID-57'!E64,'ID-71'!E64))</f>
        <v>0.58934042287664312</v>
      </c>
      <c r="G57" s="1">
        <f>STDEV('ID-01'!C64,'ID-02'!C64,'ID-03'!D64,'ID-07'!B64,'ID-08'!D64,'ID-11'!D64,'ID-18'!F64,'ID-24'!F64,'ID-29'!G64,'ID-31'!B64,'ID-33'!F64,'ID-34'!G64,'ID-36'!F64,'ID-39'!G64,'ID-40'!G64,'ID-44'!E64,'ID-45'!G64,'ID-50'!B64,'ID-53'!D64,'ID-54'!C64,'ID-57'!F64,'ID-59'!E64,'ID-70'!D64,'ID-71'!F64)/SQRT(COUNT('ID-01'!C64,'ID-02'!C64,'ID-03'!D64,'ID-07'!B64,'ID-08'!D64,'ID-11'!D64,'ID-18'!F64,'ID-24'!F64,'ID-29'!G64,'ID-31'!B64,'ID-33'!F64,'ID-34'!G64,'ID-36'!F64,'ID-39'!G64,'ID-40'!G64,'ID-44'!E64,'ID-45'!G64,'ID-50'!B64,'ID-53'!D64,'ID-54'!C64,'ID-57'!F64,'ID-59'!E64,'ID-70'!D64,'ID-71'!F64))</f>
        <v>0.54673638512337974</v>
      </c>
      <c r="H57" s="1">
        <f>STDEV('ID-03'!E64,'ID-11'!E64,'ID-13'!E64,'ID-15'!E64,'ID-16'!E64,'ID-18'!G64,'ID-24'!G64,'ID-29'!H64,'ID-30'!F64,'ID-31'!C64,'ID-33'!G64,'ID-34'!H64,'ID-40'!H64,'ID-44'!F64,'ID-45'!H64,'ID-54'!D64,'ID-57'!G64,'ID-59'!F64,'ID-70'!E64,'ID-71'!G64)/SQRT(COUNT('ID-03'!E64,'ID-11'!E64,'ID-13'!E64,'ID-15'!E64,'ID-16'!E64,'ID-18'!G64,'ID-24'!G64,'ID-29'!H64,'ID-30'!F64,'ID-31'!C64,'ID-33'!G64,'ID-34'!H64,'ID-40'!H64,'ID-44'!F64,'ID-45'!H64,'ID-54'!D64,'ID-57'!G64,'ID-59'!F64,'ID-70'!E64,'ID-71'!G64))</f>
        <v>0.39318480333149658</v>
      </c>
      <c r="I57" s="1">
        <f>STDEV('ID-12'!C64,'ID-18'!H64,'ID-24'!H64,'ID-29'!I64,'ID-40'!I64,'ID-44'!G64,'ID-45'!I64,'ID-59'!G64)/SQRT(COUNT('ID-12'!C64,'ID-18'!H64,'ID-24'!H64,'ID-29'!I64,'ID-40'!I64,'ID-44'!G64,'ID-45'!I64,'ID-59'!G64))</f>
        <v>0.77941475892945167</v>
      </c>
      <c r="J57" s="1">
        <f>STDEV('ID-31'!D64,'ID-40'!J64,'ID-44'!H64,'ID-45'!J64,'ID-57'!H64)/SQRT(COUNT('ID-31'!D64,'ID-40'!J64,'ID-44'!H64,'ID-45'!J64,'ID-57'!H64))</f>
        <v>0.89426910634196799</v>
      </c>
      <c r="K57" s="1">
        <f>STDEV('ID-26'!E64,'ID-31'!E64,'ID-34'!I64,'ID-36'!G64,'ID-40'!K64,'ID-44'!I64,'ID-57'!I64)/SQRT(COUNT('ID-26'!E64,'ID-31'!E64,'ID-34'!I64,'ID-36'!G64,'ID-40'!K64,'ID-44'!I64,'ID-57'!I64))</f>
        <v>1.093057470804041</v>
      </c>
      <c r="M57" s="1">
        <v>6.625</v>
      </c>
      <c r="N57" s="70">
        <f t="shared" si="0"/>
        <v>6.1442557190876607E-5</v>
      </c>
      <c r="O57" s="1">
        <f t="shared" si="1"/>
        <v>3.0471157581897641E-5</v>
      </c>
      <c r="P57" s="1">
        <f t="shared" si="2"/>
        <v>5.4997816819050124E-5</v>
      </c>
      <c r="Q57" s="1">
        <f t="shared" si="3"/>
        <v>7.9199652707479169E-5</v>
      </c>
      <c r="R57" s="1">
        <f t="shared" si="4"/>
        <v>9.8184114451248751E-5</v>
      </c>
      <c r="S57" s="1">
        <f t="shared" si="5"/>
        <v>9.1086281761555075E-5</v>
      </c>
      <c r="T57" s="1">
        <f t="shared" si="6"/>
        <v>6.550458823502734E-5</v>
      </c>
      <c r="U57" s="1">
        <f t="shared" si="7"/>
        <v>1.2985049883764666E-4</v>
      </c>
      <c r="V57" s="1">
        <f t="shared" si="8"/>
        <v>1.4898523311657189E-4</v>
      </c>
      <c r="W57" s="1">
        <f t="shared" si="9"/>
        <v>1.8210337463595326E-4</v>
      </c>
    </row>
    <row r="58" spans="1:23" x14ac:dyDescent="0.25">
      <c r="A58" s="1">
        <v>6.75</v>
      </c>
      <c r="B58" s="1">
        <f>STDEV('ID-11'!B65,'ID-13'!B65,'ID-14'!B65,'ID-15'!B65,'ID-24'!B65,'ID-26'!B65,'ID-29'!B65,'ID-30'!B65,'ID-32'!B65,'ID-33'!B65,'ID-34'!B65,'ID-37'!B65,'ID-38'!B65,'ID-39'!B65,'ID-40'!B65,'ID-44'!B65,'ID-45'!B65,'ID-53'!B65,'ID-57'!B65,'ID-59'!B65,'ID-70'!B65,'ID-71'!B65)/SQRT(COUNT('ID-11'!B65,'ID-13'!B65,'ID-14'!B65,'ID-15'!B65,'ID-24'!B65,'ID-26'!B65,'ID-29'!B65,'ID-30'!B65,'ID-32'!B65,'ID-33'!B65,'ID-34'!B65,'ID-37'!B65,'ID-38'!B65,'ID-39'!B65,'ID-40'!B65,'ID-44'!B65,'ID-45'!B65,'ID-53'!B65,'ID-57'!B65,'ID-59'!B65,'ID-70'!B65,'ID-71'!B65))</f>
        <v>0.364270725532369</v>
      </c>
      <c r="C58" s="1">
        <f>STDEV('ID-08'!B65,'ID-09'!B65,'ID-11'!C65,'ID-14'!C65,'ID-18'!B65,'ID-24'!C65,'ID-26'!C65,'ID-29'!C65,'ID-30'!C65,'ID-34'!C65,'ID-36'!B65,'ID-38'!C65,'ID-39'!C65,'ID-40'!C65,'ID-44'!C65,'ID-45'!C65,'ID-57'!C65,'ID-59'!C65)/SQRT(COUNT('ID-08'!B65,'ID-09'!B65,'ID-11'!C65,'ID-14'!C65,'ID-18'!B65,'ID-24'!C65,'ID-26'!C65,'ID-29'!C65,'ID-30'!C65,'ID-34'!C65,'ID-36'!B65,'ID-38'!C65,'ID-39'!C65,'ID-40'!C65,'ID-44'!C65,'ID-45'!C65,'ID-57'!C65,'ID-59'!C65))</f>
        <v>0.18323405315549807</v>
      </c>
      <c r="D58" s="1">
        <f>STDEV('ID-13'!C65,'ID-14'!D65,'ID-15'!C65,'ID-16'!B65,'ID-18'!C65,'ID-26'!D65,'ID-29'!D65,'ID-30'!D65,'ID-33'!C65,'ID-34'!D65,'ID-36'!C65,'ID-37'!C65,'ID-38'!D65,'ID-39'!D65,'ID-40'!D65,'ID-45'!D65,'ID-59'!D65,'ID-71'!C65)/SQRT(COUNT('ID-13'!C65,'ID-14'!D65,'ID-15'!C65,'ID-16'!B65,'ID-18'!C65,'ID-26'!D65,'ID-29'!D65,'ID-30'!D65,'ID-33'!C65,'ID-34'!D65,'ID-36'!C65,'ID-37'!C65,'ID-38'!D65,'ID-39'!D65,'ID-40'!D65,'ID-45'!D65,'ID-59'!D65,'ID-71'!C65))</f>
        <v>0.33607872860858473</v>
      </c>
      <c r="E58" s="1">
        <f>STDEV('ID-03'!B65,'ID-09'!C65,'ID-13'!D65,'ID-15'!D65,'ID-16'!C65,'ID-18'!D65,'ID-24'!D65,'ID-29'!E65,'ID-30'!E65,'ID-33'!D65,'ID-34'!E65,'ID-36'!D65,'ID-38'!E65,'ID-39'!E65,'ID-40'!E65,'ID-44'!D65,'ID-45'!E65,'ID-57'!D65,'ID-70'!C65,'ID-71'!D65)/SQRT(COUNT('ID-03'!B65,'ID-09'!C65,'ID-13'!D65,'ID-15'!D65,'ID-16'!C65,'ID-18'!D65,'ID-24'!D65,'ID-29'!E65,'ID-30'!E65,'ID-33'!D65,'ID-34'!E65,'ID-36'!D65,'ID-38'!E65,'ID-39'!E65,'ID-40'!E65,'ID-44'!D65,'ID-45'!E65,'ID-57'!D65,'ID-70'!C65,'ID-71'!D65))</f>
        <v>0.4649049072130067</v>
      </c>
      <c r="F58" s="1">
        <f>STDEV('ID-01'!B65,'ID-02'!B65,'ID-03'!C65,'ID-06'!B65,'ID-08'!C65,'ID-09'!D65,'ID-12'!B65,'ID-16'!D65,'ID-18'!E65,'ID-24'!E65,'ID-29'!F65,'ID-33'!E65,'ID-34'!F65,'ID-36'!E65,'ID-38'!F65,'ID-39'!F65,'ID-40'!F65,'ID-45'!F65,'ID-53'!C65,'ID-54'!B65,'ID-57'!E65,'ID-71'!E65)/SQRT(COUNT('ID-01'!B65,'ID-02'!B65,'ID-03'!C65,'ID-06'!B65,'ID-08'!C65,'ID-09'!D65,'ID-12'!B65,'ID-16'!D65,'ID-18'!E65,'ID-24'!E65,'ID-29'!F65,'ID-33'!E65,'ID-34'!F65,'ID-36'!E65,'ID-38'!F65,'ID-39'!F65,'ID-40'!F65,'ID-45'!F65,'ID-53'!C65,'ID-54'!B65,'ID-57'!E65,'ID-71'!E65))</f>
        <v>0.58938970787731881</v>
      </c>
      <c r="G58" s="1">
        <f>STDEV('ID-01'!C65,'ID-02'!C65,'ID-03'!D65,'ID-07'!B65,'ID-08'!D65,'ID-11'!D65,'ID-18'!F65,'ID-24'!F65,'ID-29'!G65,'ID-31'!B65,'ID-33'!F65,'ID-34'!G65,'ID-36'!F65,'ID-39'!G65,'ID-40'!G65,'ID-44'!E65,'ID-45'!G65,'ID-50'!B65,'ID-53'!D65,'ID-54'!C65,'ID-57'!F65,'ID-59'!E65,'ID-70'!D65,'ID-71'!F65)/SQRT(COUNT('ID-01'!C65,'ID-02'!C65,'ID-03'!D65,'ID-07'!B65,'ID-08'!D65,'ID-11'!D65,'ID-18'!F65,'ID-24'!F65,'ID-29'!G65,'ID-31'!B65,'ID-33'!F65,'ID-34'!G65,'ID-36'!F65,'ID-39'!G65,'ID-40'!G65,'ID-44'!E65,'ID-45'!G65,'ID-50'!B65,'ID-53'!D65,'ID-54'!C65,'ID-57'!F65,'ID-59'!E65,'ID-70'!D65,'ID-71'!F65))</f>
        <v>0.54458464640837811</v>
      </c>
      <c r="H58" s="1">
        <f>STDEV('ID-03'!E65,'ID-11'!E65,'ID-13'!E65,'ID-15'!E65,'ID-16'!E65,'ID-18'!G65,'ID-24'!G65,'ID-29'!H65,'ID-30'!F65,'ID-31'!C65,'ID-33'!G65,'ID-34'!H65,'ID-40'!H65,'ID-44'!F65,'ID-45'!H65,'ID-54'!D65,'ID-57'!G65,'ID-59'!F65,'ID-70'!E65,'ID-71'!G65)/SQRT(COUNT('ID-03'!E65,'ID-11'!E65,'ID-13'!E65,'ID-15'!E65,'ID-16'!E65,'ID-18'!G65,'ID-24'!G65,'ID-29'!H65,'ID-30'!F65,'ID-31'!C65,'ID-33'!G65,'ID-34'!H65,'ID-40'!H65,'ID-44'!F65,'ID-45'!H65,'ID-54'!D65,'ID-57'!G65,'ID-59'!F65,'ID-70'!E65,'ID-71'!G65))</f>
        <v>0.39071803547750894</v>
      </c>
      <c r="I58" s="1">
        <f>STDEV('ID-12'!C65,'ID-18'!H65,'ID-24'!H65,'ID-29'!I65,'ID-40'!I65,'ID-44'!G65,'ID-45'!I65,'ID-59'!G65)/SQRT(COUNT('ID-12'!C65,'ID-18'!H65,'ID-24'!H65,'ID-29'!I65,'ID-40'!I65,'ID-44'!G65,'ID-45'!I65,'ID-59'!G65))</f>
        <v>0.6855678851925896</v>
      </c>
      <c r="J58" s="1">
        <f>STDEV('ID-31'!D65,'ID-40'!J65,'ID-44'!H65,'ID-45'!J65,'ID-57'!H65)/SQRT(COUNT('ID-31'!D65,'ID-40'!J65,'ID-44'!H65,'ID-45'!J65,'ID-57'!H65))</f>
        <v>0.88055445004910049</v>
      </c>
      <c r="K58" s="1">
        <f>STDEV('ID-26'!E65,'ID-31'!E65,'ID-34'!I65,'ID-36'!G65,'ID-40'!K65,'ID-44'!I65,'ID-57'!I65)/SQRT(COUNT('ID-26'!E65,'ID-31'!E65,'ID-34'!I65,'ID-36'!G65,'ID-40'!K65,'ID-44'!I65,'ID-57'!I65))</f>
        <v>1.0709507067413462</v>
      </c>
      <c r="M58" s="1">
        <v>6.75</v>
      </c>
      <c r="N58" s="70">
        <f t="shared" si="0"/>
        <v>6.0687502873692683E-5</v>
      </c>
      <c r="O58" s="1">
        <f t="shared" si="1"/>
        <v>3.052679325570598E-5</v>
      </c>
      <c r="P58" s="1">
        <f t="shared" si="2"/>
        <v>5.5990716186190218E-5</v>
      </c>
      <c r="Q58" s="1">
        <f t="shared" si="3"/>
        <v>7.7453157541686922E-5</v>
      </c>
      <c r="R58" s="1">
        <f t="shared" si="4"/>
        <v>9.8192325332361322E-5</v>
      </c>
      <c r="S58" s="1">
        <f t="shared" si="5"/>
        <v>9.07278020916358E-5</v>
      </c>
      <c r="T58" s="1">
        <f t="shared" si="6"/>
        <v>6.509362471055299E-5</v>
      </c>
      <c r="U58" s="1">
        <f t="shared" si="7"/>
        <v>1.1421560967308543E-4</v>
      </c>
      <c r="V58" s="1">
        <f t="shared" si="8"/>
        <v>1.4670037137818015E-4</v>
      </c>
      <c r="W58" s="1">
        <f t="shared" si="9"/>
        <v>1.7842038774310828E-4</v>
      </c>
    </row>
    <row r="59" spans="1:23" x14ac:dyDescent="0.25">
      <c r="A59" s="1">
        <v>6.875</v>
      </c>
      <c r="B59" s="1">
        <f>STDEV('ID-11'!B66,'ID-13'!B66,'ID-14'!B66,'ID-15'!B66,'ID-24'!B66,'ID-26'!B66,'ID-29'!B66,'ID-30'!B66,'ID-32'!B66,'ID-33'!B66,'ID-34'!B66,'ID-37'!B66,'ID-38'!B66,'ID-39'!B66,'ID-40'!B66,'ID-44'!B66,'ID-45'!B66,'ID-53'!B66,'ID-57'!B66,'ID-59'!B66,'ID-70'!B66,'ID-71'!B66)/SQRT(COUNT('ID-11'!B66,'ID-13'!B66,'ID-14'!B66,'ID-15'!B66,'ID-24'!B66,'ID-26'!B66,'ID-29'!B66,'ID-30'!B66,'ID-32'!B66,'ID-33'!B66,'ID-34'!B66,'ID-37'!B66,'ID-38'!B66,'ID-39'!B66,'ID-40'!B66,'ID-44'!B66,'ID-45'!B66,'ID-53'!B66,'ID-57'!B66,'ID-59'!B66,'ID-70'!B66,'ID-71'!B66))</f>
        <v>0.36698166228468487</v>
      </c>
      <c r="C59" s="1">
        <f>STDEV('ID-08'!B66,'ID-09'!B66,'ID-11'!C66,'ID-14'!C66,'ID-18'!B66,'ID-24'!C66,'ID-26'!C66,'ID-29'!C66,'ID-30'!C66,'ID-34'!C66,'ID-36'!B66,'ID-38'!C66,'ID-39'!C66,'ID-40'!C66,'ID-44'!C66,'ID-45'!C66,'ID-57'!C66,'ID-59'!C66)/SQRT(COUNT('ID-08'!B66,'ID-09'!B66,'ID-11'!C66,'ID-14'!C66,'ID-18'!B66,'ID-24'!C66,'ID-26'!C66,'ID-29'!C66,'ID-30'!C66,'ID-34'!C66,'ID-36'!B66,'ID-38'!C66,'ID-39'!C66,'ID-40'!C66,'ID-44'!C66,'ID-45'!C66,'ID-57'!C66,'ID-59'!C66))</f>
        <v>0.17914247350206972</v>
      </c>
      <c r="D59" s="1">
        <f>STDEV('ID-13'!C66,'ID-14'!D66,'ID-15'!C66,'ID-16'!B66,'ID-18'!C66,'ID-26'!D66,'ID-29'!D66,'ID-30'!D66,'ID-33'!C66,'ID-34'!D66,'ID-36'!C66,'ID-37'!C66,'ID-38'!D66,'ID-39'!D66,'ID-40'!D66,'ID-45'!D66,'ID-59'!D66,'ID-71'!C66)/SQRT(COUNT('ID-13'!C66,'ID-14'!D66,'ID-15'!C66,'ID-16'!B66,'ID-18'!C66,'ID-26'!D66,'ID-29'!D66,'ID-30'!D66,'ID-33'!C66,'ID-34'!D66,'ID-36'!C66,'ID-37'!C66,'ID-38'!D66,'ID-39'!D66,'ID-40'!D66,'ID-45'!D66,'ID-59'!D66,'ID-71'!C66))</f>
        <v>0.33691837970980459</v>
      </c>
      <c r="E59" s="1">
        <f>STDEV('ID-03'!B66,'ID-09'!C66,'ID-13'!D66,'ID-15'!D66,'ID-16'!C66,'ID-18'!D66,'ID-24'!D66,'ID-29'!E66,'ID-30'!E66,'ID-33'!D66,'ID-34'!E66,'ID-36'!D66,'ID-38'!E66,'ID-39'!E66,'ID-40'!E66,'ID-44'!D66,'ID-45'!E66,'ID-57'!D66,'ID-70'!C66,'ID-71'!D66)/SQRT(COUNT('ID-03'!B66,'ID-09'!C66,'ID-13'!D66,'ID-15'!D66,'ID-16'!C66,'ID-18'!D66,'ID-24'!D66,'ID-29'!E66,'ID-30'!E66,'ID-33'!D66,'ID-34'!E66,'ID-36'!D66,'ID-38'!E66,'ID-39'!E66,'ID-40'!E66,'ID-44'!D66,'ID-45'!E66,'ID-57'!D66,'ID-70'!C66,'ID-71'!D66))</f>
        <v>0.47278410407216903</v>
      </c>
      <c r="F59" s="1">
        <f>STDEV('ID-01'!B66,'ID-02'!B66,'ID-03'!C66,'ID-06'!B66,'ID-08'!C66,'ID-09'!D66,'ID-12'!B66,'ID-16'!D66,'ID-18'!E66,'ID-24'!E66,'ID-29'!F66,'ID-33'!E66,'ID-34'!F66,'ID-36'!E66,'ID-38'!F66,'ID-39'!F66,'ID-40'!F66,'ID-45'!F66,'ID-53'!C66,'ID-54'!B66,'ID-57'!E66,'ID-71'!E66)/SQRT(COUNT('ID-01'!B66,'ID-02'!B66,'ID-03'!C66,'ID-06'!B66,'ID-08'!C66,'ID-09'!D66,'ID-12'!B66,'ID-16'!D66,'ID-18'!E66,'ID-24'!E66,'ID-29'!F66,'ID-33'!E66,'ID-34'!F66,'ID-36'!E66,'ID-38'!F66,'ID-39'!F66,'ID-40'!F66,'ID-45'!F66,'ID-53'!C66,'ID-54'!B66,'ID-57'!E66,'ID-71'!E66))</f>
        <v>0.58754561650657344</v>
      </c>
      <c r="G59" s="1">
        <f>STDEV('ID-01'!C66,'ID-02'!C66,'ID-03'!D66,'ID-07'!B66,'ID-08'!D66,'ID-11'!D66,'ID-18'!F66,'ID-24'!F66,'ID-29'!G66,'ID-31'!B66,'ID-33'!F66,'ID-34'!G66,'ID-36'!F66,'ID-39'!G66,'ID-40'!G66,'ID-44'!E66,'ID-45'!G66,'ID-50'!B66,'ID-53'!D66,'ID-54'!C66,'ID-57'!F66,'ID-59'!E66,'ID-70'!D66,'ID-71'!F66)/SQRT(COUNT('ID-01'!C66,'ID-02'!C66,'ID-03'!D66,'ID-07'!B66,'ID-08'!D66,'ID-11'!D66,'ID-18'!F66,'ID-24'!F66,'ID-29'!G66,'ID-31'!B66,'ID-33'!F66,'ID-34'!G66,'ID-36'!F66,'ID-39'!G66,'ID-40'!G66,'ID-44'!E66,'ID-45'!G66,'ID-50'!B66,'ID-53'!D66,'ID-54'!C66,'ID-57'!F66,'ID-59'!E66,'ID-70'!D66,'ID-71'!F66))</f>
        <v>0.54187911662869703</v>
      </c>
      <c r="H59" s="1">
        <f>STDEV('ID-03'!E66,'ID-11'!E66,'ID-13'!E66,'ID-15'!E66,'ID-16'!E66,'ID-18'!G66,'ID-24'!G66,'ID-29'!H66,'ID-30'!F66,'ID-31'!C66,'ID-33'!G66,'ID-34'!H66,'ID-40'!H66,'ID-44'!F66,'ID-45'!H66,'ID-54'!D66,'ID-57'!G66,'ID-59'!F66,'ID-70'!E66,'ID-71'!G66)/SQRT(COUNT('ID-03'!E66,'ID-11'!E66,'ID-13'!E66,'ID-15'!E66,'ID-16'!E66,'ID-18'!G66,'ID-24'!G66,'ID-29'!H66,'ID-30'!F66,'ID-31'!C66,'ID-33'!G66,'ID-34'!H66,'ID-40'!H66,'ID-44'!F66,'ID-45'!H66,'ID-54'!D66,'ID-57'!G66,'ID-59'!F66,'ID-70'!E66,'ID-71'!G66))</f>
        <v>0.39199188695405246</v>
      </c>
      <c r="I59" s="1">
        <f>STDEV('ID-12'!C66,'ID-18'!H66,'ID-24'!H66,'ID-29'!I66,'ID-40'!I66,'ID-44'!G66,'ID-45'!I66,'ID-59'!G66)/SQRT(COUNT('ID-12'!C66,'ID-18'!H66,'ID-24'!H66,'ID-29'!I66,'ID-40'!I66,'ID-44'!G66,'ID-45'!I66,'ID-59'!G66))</f>
        <v>0.69131867679622572</v>
      </c>
      <c r="J59" s="1">
        <f>STDEV('ID-31'!D66,'ID-40'!J66,'ID-44'!H66,'ID-45'!J66,'ID-57'!H66)/SQRT(COUNT('ID-31'!D66,'ID-40'!J66,'ID-44'!H66,'ID-45'!J66,'ID-57'!H66))</f>
        <v>0.87813345304360668</v>
      </c>
      <c r="K59" s="1">
        <f>STDEV('ID-26'!E66,'ID-31'!E66,'ID-34'!I66,'ID-36'!G66,'ID-40'!K66,'ID-44'!I66,'ID-57'!I66)/SQRT(COUNT('ID-26'!E66,'ID-31'!E66,'ID-34'!I66,'ID-36'!G66,'ID-40'!K66,'ID-44'!I66,'ID-57'!I66))</f>
        <v>1.0654546284465971</v>
      </c>
      <c r="M59" s="1">
        <v>6.875</v>
      </c>
      <c r="N59" s="70">
        <f t="shared" si="0"/>
        <v>6.1139144936628507E-5</v>
      </c>
      <c r="O59" s="1">
        <f t="shared" si="1"/>
        <v>2.9845136085444816E-5</v>
      </c>
      <c r="P59" s="1">
        <f t="shared" si="2"/>
        <v>5.6130602059653447E-5</v>
      </c>
      <c r="Q59" s="1">
        <f t="shared" si="3"/>
        <v>7.8765831738423369E-5</v>
      </c>
      <c r="R59" s="1">
        <f t="shared" si="4"/>
        <v>9.7885099709995146E-5</v>
      </c>
      <c r="S59" s="1">
        <f t="shared" si="5"/>
        <v>9.027706083034093E-5</v>
      </c>
      <c r="T59" s="1">
        <f t="shared" si="6"/>
        <v>6.5305848366545145E-5</v>
      </c>
      <c r="U59" s="1">
        <f t="shared" si="7"/>
        <v>1.1517369155425122E-4</v>
      </c>
      <c r="V59" s="1">
        <f t="shared" si="8"/>
        <v>1.4629703327706487E-4</v>
      </c>
      <c r="W59" s="1">
        <f t="shared" si="9"/>
        <v>1.775047410992031E-4</v>
      </c>
    </row>
    <row r="60" spans="1:23" x14ac:dyDescent="0.25">
      <c r="A60" s="1">
        <v>7</v>
      </c>
      <c r="B60" s="1">
        <f>STDEV('ID-11'!B67,'ID-13'!B67,'ID-14'!B67,'ID-15'!B67,'ID-24'!B67,'ID-26'!B67,'ID-29'!B67,'ID-30'!B67,'ID-32'!B67,'ID-33'!B67,'ID-34'!B67,'ID-37'!B67,'ID-38'!B67,'ID-39'!B67,'ID-40'!B67,'ID-44'!B67,'ID-45'!B67,'ID-53'!B67,'ID-57'!B67,'ID-59'!B67,'ID-70'!B67,'ID-71'!B67)/SQRT(COUNT('ID-11'!B67,'ID-13'!B67,'ID-14'!B67,'ID-15'!B67,'ID-24'!B67,'ID-26'!B67,'ID-29'!B67,'ID-30'!B67,'ID-32'!B67,'ID-33'!B67,'ID-34'!B67,'ID-37'!B67,'ID-38'!B67,'ID-39'!B67,'ID-40'!B67,'ID-44'!B67,'ID-45'!B67,'ID-53'!B67,'ID-57'!B67,'ID-59'!B67,'ID-70'!B67,'ID-71'!B67))</f>
        <v>0.36702203726983595</v>
      </c>
      <c r="C60" s="1">
        <f>STDEV('ID-08'!B67,'ID-09'!B67,'ID-11'!C67,'ID-14'!C67,'ID-18'!B67,'ID-24'!C67,'ID-26'!C67,'ID-29'!C67,'ID-30'!C67,'ID-34'!C67,'ID-36'!B67,'ID-38'!C67,'ID-39'!C67,'ID-40'!C67,'ID-44'!C67,'ID-45'!C67,'ID-57'!C67,'ID-59'!C67)/SQRT(COUNT('ID-08'!B67,'ID-09'!B67,'ID-11'!C67,'ID-14'!C67,'ID-18'!B67,'ID-24'!C67,'ID-26'!C67,'ID-29'!C67,'ID-30'!C67,'ID-34'!C67,'ID-36'!B67,'ID-38'!C67,'ID-39'!C67,'ID-40'!C67,'ID-44'!C67,'ID-45'!C67,'ID-57'!C67,'ID-59'!C67))</f>
        <v>0.17555570951911068</v>
      </c>
      <c r="D60" s="1">
        <f>STDEV('ID-13'!C67,'ID-14'!D67,'ID-15'!C67,'ID-16'!B67,'ID-18'!C67,'ID-26'!D67,'ID-29'!D67,'ID-30'!D67,'ID-33'!C67,'ID-34'!D67,'ID-36'!C67,'ID-37'!C67,'ID-38'!D67,'ID-39'!D67,'ID-40'!D67,'ID-45'!D67,'ID-59'!D67,'ID-71'!C67)/SQRT(COUNT('ID-13'!C67,'ID-14'!D67,'ID-15'!C67,'ID-16'!B67,'ID-18'!C67,'ID-26'!D67,'ID-29'!D67,'ID-30'!D67,'ID-33'!C67,'ID-34'!D67,'ID-36'!C67,'ID-37'!C67,'ID-38'!D67,'ID-39'!D67,'ID-40'!D67,'ID-45'!D67,'ID-59'!D67,'ID-71'!C67))</f>
        <v>0.33775725466895246</v>
      </c>
      <c r="E60" s="1">
        <f>STDEV('ID-03'!B67,'ID-09'!C67,'ID-13'!D67,'ID-15'!D67,'ID-16'!C67,'ID-18'!D67,'ID-24'!D67,'ID-29'!E67,'ID-30'!E67,'ID-33'!D67,'ID-34'!E67,'ID-36'!D67,'ID-38'!E67,'ID-39'!E67,'ID-40'!E67,'ID-44'!D67,'ID-45'!E67,'ID-57'!D67,'ID-70'!C67,'ID-71'!D67)/SQRT(COUNT('ID-03'!B67,'ID-09'!C67,'ID-13'!D67,'ID-15'!D67,'ID-16'!C67,'ID-18'!D67,'ID-24'!D67,'ID-29'!E67,'ID-30'!E67,'ID-33'!D67,'ID-34'!E67,'ID-36'!D67,'ID-38'!E67,'ID-39'!E67,'ID-40'!E67,'ID-44'!D67,'ID-45'!E67,'ID-57'!D67,'ID-70'!C67,'ID-71'!D67))</f>
        <v>0.47105371950421393</v>
      </c>
      <c r="F60" s="1">
        <f>STDEV('ID-01'!B67,'ID-02'!B67,'ID-03'!C67,'ID-06'!B67,'ID-08'!C67,'ID-09'!D67,'ID-12'!B67,'ID-16'!D67,'ID-18'!E67,'ID-24'!E67,'ID-29'!F67,'ID-33'!E67,'ID-34'!F67,'ID-36'!E67,'ID-38'!F67,'ID-39'!F67,'ID-40'!F67,'ID-45'!F67,'ID-53'!C67,'ID-54'!B67,'ID-57'!E67,'ID-71'!E67)/SQRT(COUNT('ID-01'!B67,'ID-02'!B67,'ID-03'!C67,'ID-06'!B67,'ID-08'!C67,'ID-09'!D67,'ID-12'!B67,'ID-16'!D67,'ID-18'!E67,'ID-24'!E67,'ID-29'!F67,'ID-33'!E67,'ID-34'!F67,'ID-36'!E67,'ID-38'!F67,'ID-39'!F67,'ID-40'!F67,'ID-45'!F67,'ID-53'!C67,'ID-54'!B67,'ID-57'!E67,'ID-71'!E67))</f>
        <v>0.58744953131169331</v>
      </c>
      <c r="G60" s="1">
        <f>STDEV('ID-01'!C67,'ID-02'!C67,'ID-03'!D67,'ID-07'!B67,'ID-08'!D67,'ID-11'!D67,'ID-18'!F67,'ID-24'!F67,'ID-29'!G67,'ID-31'!B67,'ID-33'!F67,'ID-34'!G67,'ID-36'!F67,'ID-39'!G67,'ID-40'!G67,'ID-44'!E67,'ID-45'!G67,'ID-50'!B67,'ID-53'!D67,'ID-54'!C67,'ID-57'!F67,'ID-59'!E67,'ID-70'!D67,'ID-71'!F67)/SQRT(COUNT('ID-01'!C67,'ID-02'!C67,'ID-03'!D67,'ID-07'!B67,'ID-08'!D67,'ID-11'!D67,'ID-18'!F67,'ID-24'!F67,'ID-29'!G67,'ID-31'!B67,'ID-33'!F67,'ID-34'!G67,'ID-36'!F67,'ID-39'!G67,'ID-40'!G67,'ID-44'!E67,'ID-45'!G67,'ID-50'!B67,'ID-53'!D67,'ID-54'!C67,'ID-57'!F67,'ID-59'!E67,'ID-70'!D67,'ID-71'!F67))</f>
        <v>0.53968538278920319</v>
      </c>
      <c r="H60" s="1">
        <f>STDEV('ID-03'!E67,'ID-11'!E67,'ID-13'!E67,'ID-15'!E67,'ID-16'!E67,'ID-18'!G67,'ID-24'!G67,'ID-29'!H67,'ID-30'!F67,'ID-31'!C67,'ID-33'!G67,'ID-34'!H67,'ID-40'!H67,'ID-44'!F67,'ID-45'!H67,'ID-54'!D67,'ID-57'!G67,'ID-59'!F67,'ID-70'!E67,'ID-71'!G67)/SQRT(COUNT('ID-03'!E67,'ID-11'!E67,'ID-13'!E67,'ID-15'!E67,'ID-16'!E67,'ID-18'!G67,'ID-24'!G67,'ID-29'!H67,'ID-30'!F67,'ID-31'!C67,'ID-33'!G67,'ID-34'!H67,'ID-40'!H67,'ID-44'!F67,'ID-45'!H67,'ID-54'!D67,'ID-57'!G67,'ID-59'!F67,'ID-70'!E67,'ID-71'!G67))</f>
        <v>0.39263135407976341</v>
      </c>
      <c r="I60" s="1">
        <f>STDEV('ID-12'!C67,'ID-18'!H67,'ID-24'!H67,'ID-29'!I67,'ID-40'!I67,'ID-44'!G67,'ID-45'!I67,'ID-59'!G67)/SQRT(COUNT('ID-12'!C67,'ID-18'!H67,'ID-24'!H67,'ID-29'!I67,'ID-40'!I67,'ID-44'!G67,'ID-45'!I67,'ID-59'!G67))</f>
        <v>0.70180275397991532</v>
      </c>
      <c r="J60" s="1">
        <f>STDEV('ID-31'!D67,'ID-40'!J67,'ID-44'!H67,'ID-45'!J67,'ID-57'!H67)/SQRT(COUNT('ID-31'!D67,'ID-40'!J67,'ID-44'!H67,'ID-45'!J67,'ID-57'!H67))</f>
        <v>0.85583512398980799</v>
      </c>
      <c r="K60" s="1">
        <f>STDEV('ID-26'!E67,'ID-31'!E67,'ID-34'!I67,'ID-36'!G67,'ID-40'!K67,'ID-44'!I67,'ID-57'!I67)/SQRT(COUNT('ID-26'!E67,'ID-31'!E67,'ID-34'!I67,'ID-36'!G67,'ID-40'!K67,'ID-44'!I67,'ID-57'!I67))</f>
        <v>1.0695853222405793</v>
      </c>
      <c r="M60" s="1">
        <v>7</v>
      </c>
      <c r="N60" s="70">
        <f t="shared" si="0"/>
        <v>6.1145871409154672E-5</v>
      </c>
      <c r="O60" s="1">
        <f t="shared" si="1"/>
        <v>2.9247581205883842E-5</v>
      </c>
      <c r="P60" s="1">
        <f t="shared" si="2"/>
        <v>5.6270358627847486E-5</v>
      </c>
      <c r="Q60" s="1">
        <f t="shared" si="3"/>
        <v>7.847754966940205E-5</v>
      </c>
      <c r="R60" s="1">
        <f t="shared" si="4"/>
        <v>9.7869091916528107E-5</v>
      </c>
      <c r="S60" s="1">
        <f t="shared" si="5"/>
        <v>8.991158477268126E-5</v>
      </c>
      <c r="T60" s="1">
        <f t="shared" si="6"/>
        <v>6.5412383589688594E-5</v>
      </c>
      <c r="U60" s="1">
        <f t="shared" si="7"/>
        <v>1.1692033881305391E-4</v>
      </c>
      <c r="V60" s="1">
        <f t="shared" si="8"/>
        <v>1.4258213165670202E-4</v>
      </c>
      <c r="W60" s="1">
        <f t="shared" si="9"/>
        <v>1.7819291468528054E-4</v>
      </c>
    </row>
    <row r="61" spans="1:23" x14ac:dyDescent="0.25">
      <c r="A61" s="1">
        <v>7.125</v>
      </c>
      <c r="B61" s="1">
        <f>STDEV('ID-11'!B68,'ID-13'!B68,'ID-14'!B68,'ID-15'!B68,'ID-24'!B68,'ID-26'!B68,'ID-29'!B68,'ID-30'!B68,'ID-32'!B68,'ID-33'!B68,'ID-34'!B68,'ID-37'!B68,'ID-38'!B68,'ID-39'!B68,'ID-40'!B68,'ID-44'!B68,'ID-45'!B68,'ID-53'!B68,'ID-57'!B68,'ID-59'!B68,'ID-70'!B68,'ID-71'!B68)/SQRT(COUNT('ID-11'!B68,'ID-13'!B68,'ID-14'!B68,'ID-15'!B68,'ID-24'!B68,'ID-26'!B68,'ID-29'!B68,'ID-30'!B68,'ID-32'!B68,'ID-33'!B68,'ID-34'!B68,'ID-37'!B68,'ID-38'!B68,'ID-39'!B68,'ID-40'!B68,'ID-44'!B68,'ID-45'!B68,'ID-53'!B68,'ID-57'!B68,'ID-59'!B68,'ID-70'!B68,'ID-71'!B68))</f>
        <v>0.36668531741826371</v>
      </c>
      <c r="C61" s="1">
        <f>STDEV('ID-08'!B68,'ID-09'!B68,'ID-11'!C68,'ID-14'!C68,'ID-18'!B68,'ID-24'!C68,'ID-26'!C68,'ID-29'!C68,'ID-30'!C68,'ID-34'!C68,'ID-36'!B68,'ID-38'!C68,'ID-39'!C68,'ID-40'!C68,'ID-44'!C68,'ID-45'!C68,'ID-57'!C68,'ID-59'!C68)/SQRT(COUNT('ID-08'!B68,'ID-09'!B68,'ID-11'!C68,'ID-14'!C68,'ID-18'!B68,'ID-24'!C68,'ID-26'!C68,'ID-29'!C68,'ID-30'!C68,'ID-34'!C68,'ID-36'!B68,'ID-38'!C68,'ID-39'!C68,'ID-40'!C68,'ID-44'!C68,'ID-45'!C68,'ID-57'!C68,'ID-59'!C68))</f>
        <v>0.17139566090040367</v>
      </c>
      <c r="D61" s="1">
        <f>STDEV('ID-13'!C68,'ID-14'!D68,'ID-15'!C68,'ID-16'!B68,'ID-18'!C68,'ID-26'!D68,'ID-29'!D68,'ID-30'!D68,'ID-33'!C68,'ID-34'!D68,'ID-36'!C68,'ID-37'!C68,'ID-38'!D68,'ID-39'!D68,'ID-40'!D68,'ID-45'!D68,'ID-59'!D68,'ID-71'!C68)/SQRT(COUNT('ID-13'!C68,'ID-14'!D68,'ID-15'!C68,'ID-16'!B68,'ID-18'!C68,'ID-26'!D68,'ID-29'!D68,'ID-30'!D68,'ID-33'!C68,'ID-34'!D68,'ID-36'!C68,'ID-37'!C68,'ID-38'!D68,'ID-39'!D68,'ID-40'!D68,'ID-45'!D68,'ID-59'!D68,'ID-71'!C68))</f>
        <v>0.34513241017478857</v>
      </c>
      <c r="E61" s="1">
        <f>STDEV('ID-03'!B68,'ID-09'!C68,'ID-13'!D68,'ID-15'!D68,'ID-16'!C68,'ID-18'!D68,'ID-24'!D68,'ID-29'!E68,'ID-30'!E68,'ID-33'!D68,'ID-34'!E68,'ID-36'!D68,'ID-38'!E68,'ID-39'!E68,'ID-40'!E68,'ID-44'!D68,'ID-45'!E68,'ID-57'!D68,'ID-70'!C68,'ID-71'!D68)/SQRT(COUNT('ID-03'!B68,'ID-09'!C68,'ID-13'!D68,'ID-15'!D68,'ID-16'!C68,'ID-18'!D68,'ID-24'!D68,'ID-29'!E68,'ID-30'!E68,'ID-33'!D68,'ID-34'!E68,'ID-36'!D68,'ID-38'!E68,'ID-39'!E68,'ID-40'!E68,'ID-44'!D68,'ID-45'!E68,'ID-57'!D68,'ID-70'!C68,'ID-71'!D68))</f>
        <v>0.48184500198153773</v>
      </c>
      <c r="F61" s="1">
        <f>STDEV('ID-01'!B68,'ID-02'!B68,'ID-03'!C68,'ID-06'!B68,'ID-08'!C68,'ID-09'!D68,'ID-12'!B68,'ID-16'!D68,'ID-18'!E68,'ID-24'!E68,'ID-29'!F68,'ID-33'!E68,'ID-34'!F68,'ID-36'!E68,'ID-38'!F68,'ID-39'!F68,'ID-40'!F68,'ID-45'!F68,'ID-53'!C68,'ID-54'!B68,'ID-57'!E68,'ID-71'!E68)/SQRT(COUNT('ID-01'!B68,'ID-02'!B68,'ID-03'!C68,'ID-06'!B68,'ID-08'!C68,'ID-09'!D68,'ID-12'!B68,'ID-16'!D68,'ID-18'!E68,'ID-24'!E68,'ID-29'!F68,'ID-33'!E68,'ID-34'!F68,'ID-36'!E68,'ID-38'!F68,'ID-39'!F68,'ID-40'!F68,'ID-45'!F68,'ID-53'!C68,'ID-54'!B68,'ID-57'!E68,'ID-71'!E68))</f>
        <v>0.58542378441605913</v>
      </c>
      <c r="G61" s="1">
        <f>STDEV('ID-01'!C68,'ID-02'!C68,'ID-03'!D68,'ID-07'!B68,'ID-08'!D68,'ID-11'!D68,'ID-18'!F68,'ID-24'!F68,'ID-29'!G68,'ID-31'!B68,'ID-33'!F68,'ID-34'!G68,'ID-36'!F68,'ID-39'!G68,'ID-40'!G68,'ID-44'!E68,'ID-45'!G68,'ID-50'!B68,'ID-53'!D68,'ID-54'!C68,'ID-57'!F68,'ID-59'!E68,'ID-70'!D68,'ID-71'!F68)/SQRT(COUNT('ID-01'!C68,'ID-02'!C68,'ID-03'!D68,'ID-07'!B68,'ID-08'!D68,'ID-11'!D68,'ID-18'!F68,'ID-24'!F68,'ID-29'!G68,'ID-31'!B68,'ID-33'!F68,'ID-34'!G68,'ID-36'!F68,'ID-39'!G68,'ID-40'!G68,'ID-44'!E68,'ID-45'!G68,'ID-50'!B68,'ID-53'!D68,'ID-54'!C68,'ID-57'!F68,'ID-59'!E68,'ID-70'!D68,'ID-71'!F68))</f>
        <v>0.53776956120148756</v>
      </c>
      <c r="H61" s="1">
        <f>STDEV('ID-03'!E68,'ID-11'!E68,'ID-13'!E68,'ID-15'!E68,'ID-16'!E68,'ID-18'!G68,'ID-24'!G68,'ID-29'!H68,'ID-30'!F68,'ID-31'!C68,'ID-33'!G68,'ID-34'!H68,'ID-40'!H68,'ID-44'!F68,'ID-45'!H68,'ID-54'!D68,'ID-57'!G68,'ID-59'!F68,'ID-70'!E68,'ID-71'!G68)/SQRT(COUNT('ID-03'!E68,'ID-11'!E68,'ID-13'!E68,'ID-15'!E68,'ID-16'!E68,'ID-18'!G68,'ID-24'!G68,'ID-29'!H68,'ID-30'!F68,'ID-31'!C68,'ID-33'!G68,'ID-34'!H68,'ID-40'!H68,'ID-44'!F68,'ID-45'!H68,'ID-54'!D68,'ID-57'!G68,'ID-59'!F68,'ID-70'!E68,'ID-71'!G68))</f>
        <v>0.39040621257940905</v>
      </c>
      <c r="I61" s="1">
        <f>STDEV('ID-12'!C68,'ID-18'!H68,'ID-24'!H68,'ID-29'!I68,'ID-40'!I68,'ID-44'!G68,'ID-45'!I68,'ID-59'!G68)/SQRT(COUNT('ID-12'!C68,'ID-18'!H68,'ID-24'!H68,'ID-29'!I68,'ID-40'!I68,'ID-44'!G68,'ID-45'!I68,'ID-59'!G68))</f>
        <v>0.69749706112525978</v>
      </c>
      <c r="J61" s="1">
        <f>STDEV('ID-31'!D68,'ID-40'!J68,'ID-44'!H68,'ID-45'!J68,'ID-57'!H68)/SQRT(COUNT('ID-31'!D68,'ID-40'!J68,'ID-44'!H68,'ID-45'!J68,'ID-57'!H68))</f>
        <v>0.87617476556544238</v>
      </c>
      <c r="K61" s="1">
        <f>STDEV('ID-26'!E68,'ID-31'!E68,'ID-34'!I68,'ID-36'!G68,'ID-40'!K68,'ID-44'!I68,'ID-57'!I68)/SQRT(COUNT('ID-26'!E68,'ID-31'!E68,'ID-34'!I68,'ID-36'!G68,'ID-40'!K68,'ID-44'!I68,'ID-57'!I68))</f>
        <v>1.0500219757535521</v>
      </c>
      <c r="M61" s="1">
        <v>7.125</v>
      </c>
      <c r="N61" s="70">
        <f t="shared" si="0"/>
        <v>6.1089773881882741E-5</v>
      </c>
      <c r="O61" s="1">
        <f t="shared" si="1"/>
        <v>2.8554517106007253E-5</v>
      </c>
      <c r="P61" s="1">
        <f t="shared" si="2"/>
        <v>5.7499059535119781E-5</v>
      </c>
      <c r="Q61" s="1">
        <f t="shared" si="3"/>
        <v>8.0275377330124191E-5</v>
      </c>
      <c r="R61" s="1">
        <f t="shared" si="4"/>
        <v>9.7531602483715463E-5</v>
      </c>
      <c r="S61" s="1">
        <f t="shared" si="5"/>
        <v>8.9592408896167839E-5</v>
      </c>
      <c r="T61" s="1">
        <f t="shared" si="6"/>
        <v>6.5041675015729554E-5</v>
      </c>
      <c r="U61" s="1">
        <f t="shared" si="7"/>
        <v>1.1620301038346828E-4</v>
      </c>
      <c r="V61" s="1">
        <f t="shared" si="8"/>
        <v>1.4597071594320271E-4</v>
      </c>
      <c r="W61" s="1">
        <f t="shared" si="9"/>
        <v>1.7493366116054179E-4</v>
      </c>
    </row>
    <row r="62" spans="1:23" x14ac:dyDescent="0.25">
      <c r="A62" s="1">
        <v>7.25</v>
      </c>
      <c r="B62" s="1">
        <f>STDEV('ID-11'!B69,'ID-13'!B69,'ID-14'!B69,'ID-15'!B69,'ID-24'!B69,'ID-26'!B69,'ID-29'!B69,'ID-30'!B69,'ID-32'!B69,'ID-33'!B69,'ID-34'!B69,'ID-37'!B69,'ID-38'!B69,'ID-39'!B69,'ID-40'!B69,'ID-44'!B69,'ID-45'!B69,'ID-53'!B69,'ID-57'!B69,'ID-59'!B69,'ID-70'!B69,'ID-71'!B69)/SQRT(COUNT('ID-11'!B69,'ID-13'!B69,'ID-14'!B69,'ID-15'!B69,'ID-24'!B69,'ID-26'!B69,'ID-29'!B69,'ID-30'!B69,'ID-32'!B69,'ID-33'!B69,'ID-34'!B69,'ID-37'!B69,'ID-38'!B69,'ID-39'!B69,'ID-40'!B69,'ID-44'!B69,'ID-45'!B69,'ID-53'!B69,'ID-57'!B69,'ID-59'!B69,'ID-70'!B69,'ID-71'!B69))</f>
        <v>0.36209075161946097</v>
      </c>
      <c r="C62" s="1">
        <f>STDEV('ID-08'!B69,'ID-09'!B69,'ID-11'!C69,'ID-14'!C69,'ID-18'!B69,'ID-24'!C69,'ID-26'!C69,'ID-29'!C69,'ID-30'!C69,'ID-34'!C69,'ID-36'!B69,'ID-38'!C69,'ID-39'!C69,'ID-40'!C69,'ID-44'!C69,'ID-45'!C69,'ID-57'!C69,'ID-59'!C69)/SQRT(COUNT('ID-08'!B69,'ID-09'!B69,'ID-11'!C69,'ID-14'!C69,'ID-18'!B69,'ID-24'!C69,'ID-26'!C69,'ID-29'!C69,'ID-30'!C69,'ID-34'!C69,'ID-36'!B69,'ID-38'!C69,'ID-39'!C69,'ID-40'!C69,'ID-44'!C69,'ID-45'!C69,'ID-57'!C69,'ID-59'!C69))</f>
        <v>0.16406765425067094</v>
      </c>
      <c r="D62" s="1">
        <f>STDEV('ID-13'!C69,'ID-14'!D69,'ID-15'!C69,'ID-16'!B69,'ID-18'!C69,'ID-26'!D69,'ID-29'!D69,'ID-30'!D69,'ID-33'!C69,'ID-34'!D69,'ID-36'!C69,'ID-37'!C69,'ID-38'!D69,'ID-39'!D69,'ID-40'!D69,'ID-45'!D69,'ID-59'!D69,'ID-71'!C69)/SQRT(COUNT('ID-13'!C69,'ID-14'!D69,'ID-15'!C69,'ID-16'!B69,'ID-18'!C69,'ID-26'!D69,'ID-29'!D69,'ID-30'!D69,'ID-33'!C69,'ID-34'!D69,'ID-36'!C69,'ID-37'!C69,'ID-38'!D69,'ID-39'!D69,'ID-40'!D69,'ID-45'!D69,'ID-59'!D69,'ID-71'!C69))</f>
        <v>0.34306541033885718</v>
      </c>
      <c r="E62" s="1">
        <f>STDEV('ID-03'!B69,'ID-09'!C69,'ID-13'!D69,'ID-15'!D69,'ID-16'!C69,'ID-18'!D69,'ID-24'!D69,'ID-29'!E69,'ID-30'!E69,'ID-33'!D69,'ID-34'!E69,'ID-36'!D69,'ID-38'!E69,'ID-39'!E69,'ID-40'!E69,'ID-44'!D69,'ID-45'!E69,'ID-57'!D69,'ID-70'!C69,'ID-71'!D69)/SQRT(COUNT('ID-03'!B69,'ID-09'!C69,'ID-13'!D69,'ID-15'!D69,'ID-16'!C69,'ID-18'!D69,'ID-24'!D69,'ID-29'!E69,'ID-30'!E69,'ID-33'!D69,'ID-34'!E69,'ID-36'!D69,'ID-38'!E69,'ID-39'!E69,'ID-40'!E69,'ID-44'!D69,'ID-45'!E69,'ID-57'!D69,'ID-70'!C69,'ID-71'!D69))</f>
        <v>0.47999353976533965</v>
      </c>
      <c r="F62" s="1">
        <f>STDEV('ID-01'!B69,'ID-02'!B69,'ID-03'!C69,'ID-06'!B69,'ID-08'!C69,'ID-09'!D69,'ID-12'!B69,'ID-16'!D69,'ID-18'!E69,'ID-24'!E69,'ID-29'!F69,'ID-33'!E69,'ID-34'!F69,'ID-36'!E69,'ID-38'!F69,'ID-39'!F69,'ID-40'!F69,'ID-45'!F69,'ID-53'!C69,'ID-54'!B69,'ID-57'!E69,'ID-71'!E69)/SQRT(COUNT('ID-01'!B69,'ID-02'!B69,'ID-03'!C69,'ID-06'!B69,'ID-08'!C69,'ID-09'!D69,'ID-12'!B69,'ID-16'!D69,'ID-18'!E69,'ID-24'!E69,'ID-29'!F69,'ID-33'!E69,'ID-34'!F69,'ID-36'!E69,'ID-38'!F69,'ID-39'!F69,'ID-40'!F69,'ID-45'!F69,'ID-53'!C69,'ID-54'!B69,'ID-57'!E69,'ID-71'!E69))</f>
        <v>0.58590500037098192</v>
      </c>
      <c r="G62" s="1">
        <f>STDEV('ID-01'!C69,'ID-02'!C69,'ID-03'!D69,'ID-07'!B69,'ID-08'!D69,'ID-11'!D69,'ID-18'!F69,'ID-24'!F69,'ID-29'!G69,'ID-31'!B69,'ID-33'!F69,'ID-34'!G69,'ID-36'!F69,'ID-39'!G69,'ID-40'!G69,'ID-44'!E69,'ID-45'!G69,'ID-50'!B69,'ID-53'!D69,'ID-54'!C69,'ID-57'!F69,'ID-59'!E69,'ID-70'!D69,'ID-71'!F69)/SQRT(COUNT('ID-01'!C69,'ID-02'!C69,'ID-03'!D69,'ID-07'!B69,'ID-08'!D69,'ID-11'!D69,'ID-18'!F69,'ID-24'!F69,'ID-29'!G69,'ID-31'!B69,'ID-33'!F69,'ID-34'!G69,'ID-36'!F69,'ID-39'!G69,'ID-40'!G69,'ID-44'!E69,'ID-45'!G69,'ID-50'!B69,'ID-53'!D69,'ID-54'!C69,'ID-57'!F69,'ID-59'!E69,'ID-70'!D69,'ID-71'!F69))</f>
        <v>0.53564527527041705</v>
      </c>
      <c r="H62" s="1">
        <f>STDEV('ID-03'!E69,'ID-11'!E69,'ID-13'!E69,'ID-15'!E69,'ID-16'!E69,'ID-18'!G69,'ID-24'!G69,'ID-29'!H69,'ID-30'!F69,'ID-31'!C69,'ID-33'!G69,'ID-34'!H69,'ID-40'!H69,'ID-44'!F69,'ID-45'!H69,'ID-54'!D69,'ID-57'!G69,'ID-59'!F69,'ID-70'!E69,'ID-71'!G69)/SQRT(COUNT('ID-03'!E69,'ID-11'!E69,'ID-13'!E69,'ID-15'!E69,'ID-16'!E69,'ID-18'!G69,'ID-24'!G69,'ID-29'!H69,'ID-30'!F69,'ID-31'!C69,'ID-33'!G69,'ID-34'!H69,'ID-40'!H69,'ID-44'!F69,'ID-45'!H69,'ID-54'!D69,'ID-57'!G69,'ID-59'!F69,'ID-70'!E69,'ID-71'!G69))</f>
        <v>0.3872488019645377</v>
      </c>
      <c r="I62" s="1">
        <f>STDEV('ID-12'!C69,'ID-18'!H69,'ID-24'!H69,'ID-29'!I69,'ID-40'!I69,'ID-44'!G69,'ID-45'!I69,'ID-59'!G69)/SQRT(COUNT('ID-12'!C69,'ID-18'!H69,'ID-24'!H69,'ID-29'!I69,'ID-40'!I69,'ID-44'!G69,'ID-45'!I69,'ID-59'!G69))</f>
        <v>0.67217192616516708</v>
      </c>
      <c r="J62" s="1">
        <f>STDEV('ID-31'!D69,'ID-40'!J69,'ID-44'!H69,'ID-45'!J69,'ID-57'!H69)/SQRT(COUNT('ID-31'!D69,'ID-40'!J69,'ID-44'!H69,'ID-45'!J69,'ID-57'!H69))</f>
        <v>0.9104977904642968</v>
      </c>
      <c r="K62" s="1">
        <f>STDEV('ID-26'!E69,'ID-31'!E69,'ID-34'!I69,'ID-36'!G69,'ID-40'!K69,'ID-44'!I69,'ID-57'!I69)/SQRT(COUNT('ID-26'!E69,'ID-31'!E69,'ID-34'!I69,'ID-36'!G69,'ID-40'!K69,'ID-44'!I69,'ID-57'!I69))</f>
        <v>1.0193630471407071</v>
      </c>
      <c r="M62" s="1">
        <v>7.25</v>
      </c>
      <c r="N62" s="70">
        <f t="shared" si="0"/>
        <v>6.0324319219802204E-5</v>
      </c>
      <c r="O62" s="1">
        <f t="shared" si="1"/>
        <v>2.7333671198161779E-5</v>
      </c>
      <c r="P62" s="1">
        <f t="shared" si="2"/>
        <v>5.7154697362453613E-5</v>
      </c>
      <c r="Q62" s="1">
        <f t="shared" si="3"/>
        <v>7.9966923724905594E-5</v>
      </c>
      <c r="R62" s="1">
        <f t="shared" si="4"/>
        <v>9.7611773061805594E-5</v>
      </c>
      <c r="S62" s="1">
        <f t="shared" si="5"/>
        <v>8.9238502860051493E-5</v>
      </c>
      <c r="T62" s="1">
        <f t="shared" si="6"/>
        <v>6.4515650407291991E-5</v>
      </c>
      <c r="U62" s="1">
        <f t="shared" si="7"/>
        <v>1.1198384289911684E-4</v>
      </c>
      <c r="V62" s="1">
        <f t="shared" si="8"/>
        <v>1.5168893189135185E-4</v>
      </c>
      <c r="W62" s="1">
        <f t="shared" si="9"/>
        <v>1.6982588365364182E-4</v>
      </c>
    </row>
    <row r="63" spans="1:23" x14ac:dyDescent="0.25">
      <c r="A63" s="1">
        <v>7.375</v>
      </c>
      <c r="B63" s="1">
        <f>STDEV('ID-11'!B70,'ID-13'!B70,'ID-14'!B70,'ID-15'!B70,'ID-24'!B70,'ID-26'!B70,'ID-29'!B70,'ID-30'!B70,'ID-32'!B70,'ID-33'!B70,'ID-34'!B70,'ID-37'!B70,'ID-38'!B70,'ID-39'!B70,'ID-40'!B70,'ID-44'!B70,'ID-45'!B70,'ID-53'!B70,'ID-57'!B70,'ID-59'!B70,'ID-70'!B70,'ID-71'!B70)/SQRT(COUNT('ID-11'!B70,'ID-13'!B70,'ID-14'!B70,'ID-15'!B70,'ID-24'!B70,'ID-26'!B70,'ID-29'!B70,'ID-30'!B70,'ID-32'!B70,'ID-33'!B70,'ID-34'!B70,'ID-37'!B70,'ID-38'!B70,'ID-39'!B70,'ID-40'!B70,'ID-44'!B70,'ID-45'!B70,'ID-53'!B70,'ID-57'!B70,'ID-59'!B70,'ID-70'!B70,'ID-71'!B70))</f>
        <v>0.36251050476324631</v>
      </c>
      <c r="C63" s="1">
        <f>STDEV('ID-08'!B70,'ID-09'!B70,'ID-11'!C70,'ID-14'!C70,'ID-18'!B70,'ID-24'!C70,'ID-26'!C70,'ID-29'!C70,'ID-30'!C70,'ID-34'!C70,'ID-36'!B70,'ID-38'!C70,'ID-39'!C70,'ID-40'!C70,'ID-44'!C70,'ID-45'!C70,'ID-57'!C70,'ID-59'!C70)/SQRT(COUNT('ID-08'!B70,'ID-09'!B70,'ID-11'!C70,'ID-14'!C70,'ID-18'!B70,'ID-24'!C70,'ID-26'!C70,'ID-29'!C70,'ID-30'!C70,'ID-34'!C70,'ID-36'!B70,'ID-38'!C70,'ID-39'!C70,'ID-40'!C70,'ID-44'!C70,'ID-45'!C70,'ID-57'!C70,'ID-59'!C70))</f>
        <v>0.16343962778718069</v>
      </c>
      <c r="D63" s="1">
        <f>STDEV('ID-13'!C70,'ID-14'!D70,'ID-15'!C70,'ID-16'!B70,'ID-18'!C70,'ID-26'!D70,'ID-29'!D70,'ID-30'!D70,'ID-33'!C70,'ID-34'!D70,'ID-36'!C70,'ID-37'!C70,'ID-38'!D70,'ID-39'!D70,'ID-40'!D70,'ID-45'!D70,'ID-59'!D70,'ID-71'!C70)/SQRT(COUNT('ID-13'!C70,'ID-14'!D70,'ID-15'!C70,'ID-16'!B70,'ID-18'!C70,'ID-26'!D70,'ID-29'!D70,'ID-30'!D70,'ID-33'!C70,'ID-34'!D70,'ID-36'!C70,'ID-37'!C70,'ID-38'!D70,'ID-39'!D70,'ID-40'!D70,'ID-45'!D70,'ID-59'!D70,'ID-71'!C70))</f>
        <v>0.34389596644464737</v>
      </c>
      <c r="E63" s="1">
        <f>STDEV('ID-03'!B70,'ID-09'!C70,'ID-13'!D70,'ID-15'!D70,'ID-16'!C70,'ID-18'!D70,'ID-24'!D70,'ID-29'!E70,'ID-30'!E70,'ID-33'!D70,'ID-34'!E70,'ID-36'!D70,'ID-38'!E70,'ID-39'!E70,'ID-40'!E70,'ID-44'!D70,'ID-45'!E70,'ID-57'!D70,'ID-70'!C70,'ID-71'!D70)/SQRT(COUNT('ID-03'!B70,'ID-09'!C70,'ID-13'!D70,'ID-15'!D70,'ID-16'!C70,'ID-18'!D70,'ID-24'!D70,'ID-29'!E70,'ID-30'!E70,'ID-33'!D70,'ID-34'!E70,'ID-36'!D70,'ID-38'!E70,'ID-39'!E70,'ID-40'!E70,'ID-44'!D70,'ID-45'!E70,'ID-57'!D70,'ID-70'!C70,'ID-71'!D70))</f>
        <v>0.47049984042979076</v>
      </c>
      <c r="F63" s="1">
        <f>STDEV('ID-01'!B70,'ID-02'!B70,'ID-03'!C70,'ID-06'!B70,'ID-08'!C70,'ID-09'!D70,'ID-12'!B70,'ID-16'!D70,'ID-18'!E70,'ID-24'!E70,'ID-29'!F70,'ID-33'!E70,'ID-34'!F70,'ID-36'!E70,'ID-38'!F70,'ID-39'!F70,'ID-40'!F70,'ID-45'!F70,'ID-53'!C70,'ID-54'!B70,'ID-57'!E70,'ID-71'!E70)/SQRT(COUNT('ID-01'!B70,'ID-02'!B70,'ID-03'!C70,'ID-06'!B70,'ID-08'!C70,'ID-09'!D70,'ID-12'!B70,'ID-16'!D70,'ID-18'!E70,'ID-24'!E70,'ID-29'!F70,'ID-33'!E70,'ID-34'!F70,'ID-36'!E70,'ID-38'!F70,'ID-39'!F70,'ID-40'!F70,'ID-45'!F70,'ID-53'!C70,'ID-54'!B70,'ID-57'!E70,'ID-71'!E70))</f>
        <v>0.58345791382036905</v>
      </c>
      <c r="G63" s="1">
        <f>STDEV('ID-01'!C70,'ID-02'!C70,'ID-03'!D70,'ID-07'!B70,'ID-08'!D70,'ID-11'!D70,'ID-18'!F70,'ID-24'!F70,'ID-29'!G70,'ID-31'!B70,'ID-33'!F70,'ID-34'!G70,'ID-36'!F70,'ID-39'!G70,'ID-40'!G70,'ID-44'!E70,'ID-45'!G70,'ID-50'!B70,'ID-53'!D70,'ID-54'!C70,'ID-57'!F70,'ID-59'!E70,'ID-70'!D70,'ID-71'!F70)/SQRT(COUNT('ID-01'!C70,'ID-02'!C70,'ID-03'!D70,'ID-07'!B70,'ID-08'!D70,'ID-11'!D70,'ID-18'!F70,'ID-24'!F70,'ID-29'!G70,'ID-31'!B70,'ID-33'!F70,'ID-34'!G70,'ID-36'!F70,'ID-39'!G70,'ID-40'!G70,'ID-44'!E70,'ID-45'!G70,'ID-50'!B70,'ID-53'!D70,'ID-54'!C70,'ID-57'!F70,'ID-59'!E70,'ID-70'!D70,'ID-71'!F70))</f>
        <v>0.5348030495949323</v>
      </c>
      <c r="H63" s="1">
        <f>STDEV('ID-03'!E70,'ID-11'!E70,'ID-13'!E70,'ID-15'!E70,'ID-16'!E70,'ID-18'!G70,'ID-24'!G70,'ID-29'!H70,'ID-30'!F70,'ID-31'!C70,'ID-33'!G70,'ID-34'!H70,'ID-40'!H70,'ID-44'!F70,'ID-45'!H70,'ID-54'!D70,'ID-57'!G70,'ID-59'!F70,'ID-70'!E70,'ID-71'!G70)/SQRT(COUNT('ID-03'!E70,'ID-11'!E70,'ID-13'!E70,'ID-15'!E70,'ID-16'!E70,'ID-18'!G70,'ID-24'!G70,'ID-29'!H70,'ID-30'!F70,'ID-31'!C70,'ID-33'!G70,'ID-34'!H70,'ID-40'!H70,'ID-44'!F70,'ID-45'!H70,'ID-54'!D70,'ID-57'!G70,'ID-59'!F70,'ID-70'!E70,'ID-71'!G70))</f>
        <v>0.38568448479746453</v>
      </c>
      <c r="I63" s="1">
        <f>STDEV('ID-12'!C70,'ID-18'!H70,'ID-24'!H70,'ID-29'!I70,'ID-40'!I70,'ID-44'!G70,'ID-45'!I70,'ID-59'!G70)/SQRT(COUNT('ID-12'!C70,'ID-18'!H70,'ID-24'!H70,'ID-29'!I70,'ID-40'!I70,'ID-44'!G70,'ID-45'!I70,'ID-59'!G70))</f>
        <v>0.66798236155517199</v>
      </c>
      <c r="J63" s="1">
        <f>STDEV('ID-31'!D70,'ID-40'!J70,'ID-44'!H70,'ID-45'!J70,'ID-57'!H70)/SQRT(COUNT('ID-31'!D70,'ID-40'!J70,'ID-44'!H70,'ID-45'!J70,'ID-57'!H70))</f>
        <v>0.89831362404214965</v>
      </c>
      <c r="K63" s="1">
        <f>STDEV('ID-26'!E70,'ID-31'!E70,'ID-34'!I70,'ID-36'!G70,'ID-40'!K70,'ID-44'!I70,'ID-57'!I70)/SQRT(COUNT('ID-26'!E70,'ID-31'!E70,'ID-34'!I70,'ID-36'!G70,'ID-40'!K70,'ID-44'!I70,'ID-57'!I70))</f>
        <v>1.0142496835582793</v>
      </c>
      <c r="M63" s="1">
        <v>7.375</v>
      </c>
      <c r="N63" s="70">
        <f t="shared" si="0"/>
        <v>6.0394250093556837E-5</v>
      </c>
      <c r="O63" s="1">
        <f t="shared" si="1"/>
        <v>2.7229041989344303E-5</v>
      </c>
      <c r="P63" s="1">
        <f t="shared" si="2"/>
        <v>5.7293068009678254E-5</v>
      </c>
      <c r="Q63" s="1">
        <f t="shared" si="3"/>
        <v>7.8385273415603149E-5</v>
      </c>
      <c r="R63" s="1">
        <f t="shared" si="4"/>
        <v>9.7204088442473492E-5</v>
      </c>
      <c r="S63" s="1">
        <f t="shared" si="5"/>
        <v>8.9098188062515721E-5</v>
      </c>
      <c r="T63" s="1">
        <f t="shared" si="6"/>
        <v>6.4255035167257602E-5</v>
      </c>
      <c r="U63" s="1">
        <f t="shared" si="7"/>
        <v>1.1128586143509166E-4</v>
      </c>
      <c r="V63" s="1">
        <f t="shared" si="8"/>
        <v>1.4965904976542213E-4</v>
      </c>
      <c r="W63" s="1">
        <f t="shared" si="9"/>
        <v>1.6897399728080934E-4</v>
      </c>
    </row>
    <row r="64" spans="1:23" x14ac:dyDescent="0.25">
      <c r="A64" s="1">
        <v>7.5</v>
      </c>
      <c r="B64" s="1">
        <f>STDEV('ID-11'!B71,'ID-13'!B71,'ID-14'!B71,'ID-15'!B71,'ID-24'!B71,'ID-26'!B71,'ID-29'!B71,'ID-30'!B71,'ID-32'!B71,'ID-33'!B71,'ID-34'!B71,'ID-37'!B71,'ID-38'!B71,'ID-39'!B71,'ID-40'!B71,'ID-44'!B71,'ID-45'!B71,'ID-53'!B71,'ID-57'!B71,'ID-59'!B71,'ID-70'!B71,'ID-71'!B71)/SQRT(COUNT('ID-11'!B71,'ID-13'!B71,'ID-14'!B71,'ID-15'!B71,'ID-24'!B71,'ID-26'!B71,'ID-29'!B71,'ID-30'!B71,'ID-32'!B71,'ID-33'!B71,'ID-34'!B71,'ID-37'!B71,'ID-38'!B71,'ID-39'!B71,'ID-40'!B71,'ID-44'!B71,'ID-45'!B71,'ID-53'!B71,'ID-57'!B71,'ID-59'!B71,'ID-70'!B71,'ID-71'!B71))</f>
        <v>0.36723703681302722</v>
      </c>
      <c r="C64" s="1">
        <f>STDEV('ID-08'!B71,'ID-09'!B71,'ID-11'!C71,'ID-14'!C71,'ID-18'!B71,'ID-24'!C71,'ID-26'!C71,'ID-29'!C71,'ID-30'!C71,'ID-34'!C71,'ID-36'!B71,'ID-38'!C71,'ID-39'!C71,'ID-40'!C71,'ID-44'!C71,'ID-45'!C71,'ID-57'!C71,'ID-59'!C71)/SQRT(COUNT('ID-08'!B71,'ID-09'!B71,'ID-11'!C71,'ID-14'!C71,'ID-18'!B71,'ID-24'!C71,'ID-26'!C71,'ID-29'!C71,'ID-30'!C71,'ID-34'!C71,'ID-36'!B71,'ID-38'!C71,'ID-39'!C71,'ID-40'!C71,'ID-44'!C71,'ID-45'!C71,'ID-57'!C71,'ID-59'!C71))</f>
        <v>0.16257187691553793</v>
      </c>
      <c r="D64" s="1">
        <f>STDEV('ID-13'!C71,'ID-14'!D71,'ID-15'!C71,'ID-16'!B71,'ID-18'!C71,'ID-26'!D71,'ID-29'!D71,'ID-30'!D71,'ID-33'!C71,'ID-34'!D71,'ID-36'!C71,'ID-37'!C71,'ID-38'!D71,'ID-39'!D71,'ID-40'!D71,'ID-45'!D71,'ID-59'!D71,'ID-71'!C71)/SQRT(COUNT('ID-13'!C71,'ID-14'!D71,'ID-15'!C71,'ID-16'!B71,'ID-18'!C71,'ID-26'!D71,'ID-29'!D71,'ID-30'!D71,'ID-33'!C71,'ID-34'!D71,'ID-36'!C71,'ID-37'!C71,'ID-38'!D71,'ID-39'!D71,'ID-40'!D71,'ID-45'!D71,'ID-59'!D71,'ID-71'!C71))</f>
        <v>0.34288923119469567</v>
      </c>
      <c r="E64" s="1">
        <f>STDEV('ID-03'!B71,'ID-09'!C71,'ID-13'!D71,'ID-15'!D71,'ID-16'!C71,'ID-18'!D71,'ID-24'!D71,'ID-29'!E71,'ID-30'!E71,'ID-33'!D71,'ID-34'!E71,'ID-36'!D71,'ID-38'!E71,'ID-39'!E71,'ID-40'!E71,'ID-44'!D71,'ID-45'!E71,'ID-57'!D71,'ID-70'!C71,'ID-71'!D71)/SQRT(COUNT('ID-03'!B71,'ID-09'!C71,'ID-13'!D71,'ID-15'!D71,'ID-16'!C71,'ID-18'!D71,'ID-24'!D71,'ID-29'!E71,'ID-30'!E71,'ID-33'!D71,'ID-34'!E71,'ID-36'!D71,'ID-38'!E71,'ID-39'!E71,'ID-40'!E71,'ID-44'!D71,'ID-45'!E71,'ID-57'!D71,'ID-70'!C71,'ID-71'!D71))</f>
        <v>0.45776210286300645</v>
      </c>
      <c r="F64" s="1">
        <f>STDEV('ID-01'!B71,'ID-02'!B71,'ID-03'!C71,'ID-06'!B71,'ID-08'!C71,'ID-09'!D71,'ID-12'!B71,'ID-16'!D71,'ID-18'!E71,'ID-24'!E71,'ID-29'!F71,'ID-33'!E71,'ID-34'!F71,'ID-36'!E71,'ID-38'!F71,'ID-39'!F71,'ID-40'!F71,'ID-45'!F71,'ID-53'!C71,'ID-54'!B71,'ID-57'!E71,'ID-71'!E71)/SQRT(COUNT('ID-01'!B71,'ID-02'!B71,'ID-03'!C71,'ID-06'!B71,'ID-08'!C71,'ID-09'!D71,'ID-12'!B71,'ID-16'!D71,'ID-18'!E71,'ID-24'!E71,'ID-29'!F71,'ID-33'!E71,'ID-34'!F71,'ID-36'!E71,'ID-38'!F71,'ID-39'!F71,'ID-40'!F71,'ID-45'!F71,'ID-53'!C71,'ID-54'!B71,'ID-57'!E71,'ID-71'!E71))</f>
        <v>0.58158833970141499</v>
      </c>
      <c r="G64" s="1">
        <f>STDEV('ID-01'!C71,'ID-02'!C71,'ID-03'!D71,'ID-07'!B71,'ID-08'!D71,'ID-11'!D71,'ID-18'!F71,'ID-24'!F71,'ID-29'!G71,'ID-31'!B71,'ID-33'!F71,'ID-34'!G71,'ID-36'!F71,'ID-39'!G71,'ID-40'!G71,'ID-44'!E71,'ID-45'!G71,'ID-50'!B71,'ID-53'!D71,'ID-54'!C71,'ID-57'!F71,'ID-59'!E71,'ID-70'!D71,'ID-71'!F71)/SQRT(COUNT('ID-01'!C71,'ID-02'!C71,'ID-03'!D71,'ID-07'!B71,'ID-08'!D71,'ID-11'!D71,'ID-18'!F71,'ID-24'!F71,'ID-29'!G71,'ID-31'!B71,'ID-33'!F71,'ID-34'!G71,'ID-36'!F71,'ID-39'!G71,'ID-40'!G71,'ID-44'!E71,'ID-45'!G71,'ID-50'!B71,'ID-53'!D71,'ID-54'!C71,'ID-57'!F71,'ID-59'!E71,'ID-70'!D71,'ID-71'!F71))</f>
        <v>0.53565231881399666</v>
      </c>
      <c r="H64" s="1">
        <f>STDEV('ID-03'!E71,'ID-11'!E71,'ID-13'!E71,'ID-15'!E71,'ID-16'!E71,'ID-18'!G71,'ID-24'!G71,'ID-29'!H71,'ID-30'!F71,'ID-31'!C71,'ID-33'!G71,'ID-34'!H71,'ID-40'!H71,'ID-44'!F71,'ID-45'!H71,'ID-54'!D71,'ID-57'!G71,'ID-59'!F71,'ID-70'!E71,'ID-71'!G71)/SQRT(COUNT('ID-03'!E71,'ID-11'!E71,'ID-13'!E71,'ID-15'!E71,'ID-16'!E71,'ID-18'!G71,'ID-24'!G71,'ID-29'!H71,'ID-30'!F71,'ID-31'!C71,'ID-33'!G71,'ID-34'!H71,'ID-40'!H71,'ID-44'!F71,'ID-45'!H71,'ID-54'!D71,'ID-57'!G71,'ID-59'!F71,'ID-70'!E71,'ID-71'!G71))</f>
        <v>0.38171947634298481</v>
      </c>
      <c r="I64" s="1">
        <f>STDEV('ID-12'!C71,'ID-18'!H71,'ID-24'!H71,'ID-29'!I71,'ID-40'!I71,'ID-44'!G71,'ID-45'!I71,'ID-59'!G71)/SQRT(COUNT('ID-12'!C71,'ID-18'!H71,'ID-24'!H71,'ID-29'!I71,'ID-40'!I71,'ID-44'!G71,'ID-45'!I71,'ID-59'!G71))</f>
        <v>0.67417762090214817</v>
      </c>
      <c r="J64" s="1">
        <f>STDEV('ID-31'!D71,'ID-40'!J71,'ID-44'!H71,'ID-45'!J71,'ID-57'!H71)/SQRT(COUNT('ID-31'!D71,'ID-40'!J71,'ID-44'!H71,'ID-45'!J71,'ID-57'!H71))</f>
        <v>0.87968652172581674</v>
      </c>
      <c r="K64" s="1">
        <f>STDEV('ID-26'!E71,'ID-31'!E71,'ID-34'!I71,'ID-36'!G71,'ID-40'!K71,'ID-44'!I71,'ID-57'!I71)/SQRT(COUNT('ID-26'!E71,'ID-31'!E71,'ID-34'!I71,'ID-36'!G71,'ID-40'!K71,'ID-44'!I71,'ID-57'!I71))</f>
        <v>1.0186172711586736</v>
      </c>
      <c r="M64" s="1">
        <v>7.5</v>
      </c>
      <c r="N64" s="70">
        <f t="shared" si="0"/>
        <v>6.1181690333050336E-5</v>
      </c>
      <c r="O64" s="1">
        <f t="shared" si="1"/>
        <v>2.708447469412862E-5</v>
      </c>
      <c r="P64" s="1">
        <f t="shared" si="2"/>
        <v>5.71253459170363E-5</v>
      </c>
      <c r="Q64" s="1">
        <f t="shared" si="3"/>
        <v>7.6263166336976878E-5</v>
      </c>
      <c r="R64" s="1">
        <f t="shared" si="4"/>
        <v>9.6892617394255749E-5</v>
      </c>
      <c r="S64" s="1">
        <f t="shared" si="5"/>
        <v>8.9239676314411854E-5</v>
      </c>
      <c r="T64" s="1">
        <f t="shared" si="6"/>
        <v>6.3594464758741273E-5</v>
      </c>
      <c r="U64" s="1">
        <f t="shared" si="7"/>
        <v>1.1231799164229789E-4</v>
      </c>
      <c r="V64" s="1">
        <f t="shared" si="8"/>
        <v>1.4655577451952109E-4</v>
      </c>
      <c r="W64" s="1">
        <f t="shared" si="9"/>
        <v>1.6970163737503504E-4</v>
      </c>
    </row>
    <row r="65" spans="1:23" x14ac:dyDescent="0.25">
      <c r="A65" s="1">
        <v>7.625</v>
      </c>
      <c r="B65" s="1">
        <f>STDEV('ID-11'!B72,'ID-13'!B72,'ID-14'!B72,'ID-15'!B72,'ID-24'!B72,'ID-26'!B72,'ID-29'!B72,'ID-30'!B72,'ID-32'!B72,'ID-33'!B72,'ID-34'!B72,'ID-37'!B72,'ID-38'!B72,'ID-39'!B72,'ID-40'!B72,'ID-44'!B72,'ID-45'!B72,'ID-53'!B72,'ID-57'!B72,'ID-59'!B72,'ID-70'!B72,'ID-71'!B72)/SQRT(COUNT('ID-11'!B72,'ID-13'!B72,'ID-14'!B72,'ID-15'!B72,'ID-24'!B72,'ID-26'!B72,'ID-29'!B72,'ID-30'!B72,'ID-32'!B72,'ID-33'!B72,'ID-34'!B72,'ID-37'!B72,'ID-38'!B72,'ID-39'!B72,'ID-40'!B72,'ID-44'!B72,'ID-45'!B72,'ID-53'!B72,'ID-57'!B72,'ID-59'!B72,'ID-70'!B72,'ID-71'!B72))</f>
        <v>0.36962206334408559</v>
      </c>
      <c r="C65" s="1">
        <f>STDEV('ID-08'!B72,'ID-09'!B72,'ID-11'!C72,'ID-14'!C72,'ID-18'!B72,'ID-24'!C72,'ID-26'!C72,'ID-29'!C72,'ID-30'!C72,'ID-34'!C72,'ID-36'!B72,'ID-38'!C72,'ID-39'!C72,'ID-40'!C72,'ID-44'!C72,'ID-45'!C72,'ID-57'!C72,'ID-59'!C72)/SQRT(COUNT('ID-08'!B72,'ID-09'!B72,'ID-11'!C72,'ID-14'!C72,'ID-18'!B72,'ID-24'!C72,'ID-26'!C72,'ID-29'!C72,'ID-30'!C72,'ID-34'!C72,'ID-36'!B72,'ID-38'!C72,'ID-39'!C72,'ID-40'!C72,'ID-44'!C72,'ID-45'!C72,'ID-57'!C72,'ID-59'!C72))</f>
        <v>0.16237127540146132</v>
      </c>
      <c r="D65" s="1">
        <f>STDEV('ID-13'!C72,'ID-14'!D72,'ID-15'!C72,'ID-16'!B72,'ID-18'!C72,'ID-26'!D72,'ID-29'!D72,'ID-30'!D72,'ID-33'!C72,'ID-34'!D72,'ID-36'!C72,'ID-37'!C72,'ID-38'!D72,'ID-39'!D72,'ID-40'!D72,'ID-45'!D72,'ID-59'!D72,'ID-71'!C72)/SQRT(COUNT('ID-13'!C72,'ID-14'!D72,'ID-15'!C72,'ID-16'!B72,'ID-18'!C72,'ID-26'!D72,'ID-29'!D72,'ID-30'!D72,'ID-33'!C72,'ID-34'!D72,'ID-36'!C72,'ID-37'!C72,'ID-38'!D72,'ID-39'!D72,'ID-40'!D72,'ID-45'!D72,'ID-59'!D72,'ID-71'!C72))</f>
        <v>0.34937062236419764</v>
      </c>
      <c r="E65" s="1">
        <f>STDEV('ID-03'!B72,'ID-09'!C72,'ID-13'!D72,'ID-15'!D72,'ID-16'!C72,'ID-18'!D72,'ID-24'!D72,'ID-29'!E72,'ID-30'!E72,'ID-33'!D72,'ID-34'!E72,'ID-36'!D72,'ID-38'!E72,'ID-39'!E72,'ID-40'!E72,'ID-44'!D72,'ID-45'!E72,'ID-57'!D72,'ID-70'!C72,'ID-71'!D72)/SQRT(COUNT('ID-03'!B72,'ID-09'!C72,'ID-13'!D72,'ID-15'!D72,'ID-16'!C72,'ID-18'!D72,'ID-24'!D72,'ID-29'!E72,'ID-30'!E72,'ID-33'!D72,'ID-34'!E72,'ID-36'!D72,'ID-38'!E72,'ID-39'!E72,'ID-40'!E72,'ID-44'!D72,'ID-45'!E72,'ID-57'!D72,'ID-70'!C72,'ID-71'!D72))</f>
        <v>0.4553631925451323</v>
      </c>
      <c r="F65" s="1">
        <f>STDEV('ID-01'!B72,'ID-02'!B72,'ID-03'!C72,'ID-06'!B72,'ID-08'!C72,'ID-09'!D72,'ID-12'!B72,'ID-16'!D72,'ID-18'!E72,'ID-24'!E72,'ID-29'!F72,'ID-33'!E72,'ID-34'!F72,'ID-36'!E72,'ID-38'!F72,'ID-39'!F72,'ID-40'!F72,'ID-45'!F72,'ID-53'!C72,'ID-54'!B72,'ID-57'!E72,'ID-71'!E72)/SQRT(COUNT('ID-01'!B72,'ID-02'!B72,'ID-03'!C72,'ID-06'!B72,'ID-08'!C72,'ID-09'!D72,'ID-12'!B72,'ID-16'!D72,'ID-18'!E72,'ID-24'!E72,'ID-29'!F72,'ID-33'!E72,'ID-34'!F72,'ID-36'!E72,'ID-38'!F72,'ID-39'!F72,'ID-40'!F72,'ID-45'!F72,'ID-53'!C72,'ID-54'!B72,'ID-57'!E72,'ID-71'!E72))</f>
        <v>0.5820079749026934</v>
      </c>
      <c r="G65" s="1">
        <f>STDEV('ID-01'!C72,'ID-02'!C72,'ID-03'!D72,'ID-07'!B72,'ID-08'!D72,'ID-11'!D72,'ID-18'!F72,'ID-24'!F72,'ID-29'!G72,'ID-31'!B72,'ID-33'!F72,'ID-34'!G72,'ID-36'!F72,'ID-39'!G72,'ID-40'!G72,'ID-44'!E72,'ID-45'!G72,'ID-50'!B72,'ID-53'!D72,'ID-54'!C72,'ID-57'!F72,'ID-59'!E72,'ID-70'!D72,'ID-71'!F72)/SQRT(COUNT('ID-01'!C72,'ID-02'!C72,'ID-03'!D72,'ID-07'!B72,'ID-08'!D72,'ID-11'!D72,'ID-18'!F72,'ID-24'!F72,'ID-29'!G72,'ID-31'!B72,'ID-33'!F72,'ID-34'!G72,'ID-36'!F72,'ID-39'!G72,'ID-40'!G72,'ID-44'!E72,'ID-45'!G72,'ID-50'!B72,'ID-53'!D72,'ID-54'!C72,'ID-57'!F72,'ID-59'!E72,'ID-70'!D72,'ID-71'!F72))</f>
        <v>0.53784761142444359</v>
      </c>
      <c r="H65" s="1">
        <f>STDEV('ID-03'!E72,'ID-11'!E72,'ID-13'!E72,'ID-15'!E72,'ID-16'!E72,'ID-18'!G72,'ID-24'!G72,'ID-29'!H72,'ID-30'!F72,'ID-31'!C72,'ID-33'!G72,'ID-34'!H72,'ID-40'!H72,'ID-44'!F72,'ID-45'!H72,'ID-54'!D72,'ID-57'!G72,'ID-59'!F72,'ID-70'!E72,'ID-71'!G72)/SQRT(COUNT('ID-03'!E72,'ID-11'!E72,'ID-13'!E72,'ID-15'!E72,'ID-16'!E72,'ID-18'!G72,'ID-24'!G72,'ID-29'!H72,'ID-30'!F72,'ID-31'!C72,'ID-33'!G72,'ID-34'!H72,'ID-40'!H72,'ID-44'!F72,'ID-45'!H72,'ID-54'!D72,'ID-57'!G72,'ID-59'!F72,'ID-70'!E72,'ID-71'!G72))</f>
        <v>0.3841115410163452</v>
      </c>
      <c r="I65" s="1">
        <f>STDEV('ID-12'!C72,'ID-18'!H72,'ID-24'!H72,'ID-29'!I72,'ID-40'!I72,'ID-44'!G72,'ID-45'!I72,'ID-59'!G72)/SQRT(COUNT('ID-12'!C72,'ID-18'!H72,'ID-24'!H72,'ID-29'!I72,'ID-40'!I72,'ID-44'!G72,'ID-45'!I72,'ID-59'!G72))</f>
        <v>0.67541893624672267</v>
      </c>
      <c r="J65" s="1">
        <f>STDEV('ID-31'!D72,'ID-40'!J72,'ID-44'!H72,'ID-45'!J72,'ID-57'!H72)/SQRT(COUNT('ID-31'!D72,'ID-40'!J72,'ID-44'!H72,'ID-45'!J72,'ID-57'!H72))</f>
        <v>0.90044621280761517</v>
      </c>
      <c r="K65" s="1">
        <f>STDEV('ID-26'!E72,'ID-31'!E72,'ID-34'!I72,'ID-36'!G72,'ID-40'!K72,'ID-44'!I72,'ID-57'!I72)/SQRT(COUNT('ID-26'!E72,'ID-31'!E72,'ID-34'!I72,'ID-36'!G72,'ID-40'!K72,'ID-44'!I72,'ID-57'!I72))</f>
        <v>1.0102144949726661</v>
      </c>
      <c r="M65" s="1">
        <v>7.625</v>
      </c>
      <c r="N65" s="70">
        <f t="shared" si="0"/>
        <v>6.1579035753124664E-5</v>
      </c>
      <c r="O65" s="1">
        <f t="shared" si="1"/>
        <v>2.7051054481883458E-5</v>
      </c>
      <c r="P65" s="1">
        <f t="shared" si="2"/>
        <v>5.8205145685875333E-5</v>
      </c>
      <c r="Q65" s="1">
        <f t="shared" si="3"/>
        <v>7.5863507878019048E-5</v>
      </c>
      <c r="R65" s="1">
        <f t="shared" si="4"/>
        <v>9.6962528618788727E-5</v>
      </c>
      <c r="S65" s="1">
        <f t="shared" si="5"/>
        <v>8.9605412063312312E-5</v>
      </c>
      <c r="T65" s="1">
        <f t="shared" si="6"/>
        <v>6.399298273332311E-5</v>
      </c>
      <c r="U65" s="1">
        <f t="shared" si="7"/>
        <v>1.12524794778704E-4</v>
      </c>
      <c r="V65" s="1">
        <f t="shared" si="8"/>
        <v>1.5001433905374869E-4</v>
      </c>
      <c r="W65" s="1">
        <f t="shared" si="9"/>
        <v>1.6830173486244619E-4</v>
      </c>
    </row>
    <row r="66" spans="1:23" x14ac:dyDescent="0.25">
      <c r="A66" s="1">
        <v>7.75</v>
      </c>
      <c r="B66" s="1">
        <f>STDEV('ID-11'!B73,'ID-13'!B73,'ID-14'!B73,'ID-15'!B73,'ID-24'!B73,'ID-26'!B73,'ID-29'!B73,'ID-30'!B73,'ID-32'!B73,'ID-33'!B73,'ID-34'!B73,'ID-37'!B73,'ID-38'!B73,'ID-39'!B73,'ID-40'!B73,'ID-44'!B73,'ID-45'!B73,'ID-53'!B73,'ID-57'!B73,'ID-59'!B73,'ID-70'!B73,'ID-71'!B73)/SQRT(COUNT('ID-11'!B73,'ID-13'!B73,'ID-14'!B73,'ID-15'!B73,'ID-24'!B73,'ID-26'!B73,'ID-29'!B73,'ID-30'!B73,'ID-32'!B73,'ID-33'!B73,'ID-34'!B73,'ID-37'!B73,'ID-38'!B73,'ID-39'!B73,'ID-40'!B73,'ID-44'!B73,'ID-45'!B73,'ID-53'!B73,'ID-57'!B73,'ID-59'!B73,'ID-70'!B73,'ID-71'!B73))</f>
        <v>0.37407776252789249</v>
      </c>
      <c r="C66" s="1">
        <f>STDEV('ID-08'!B73,'ID-09'!B73,'ID-11'!C73,'ID-14'!C73,'ID-18'!B73,'ID-24'!C73,'ID-26'!C73,'ID-29'!C73,'ID-30'!C73,'ID-34'!C73,'ID-36'!B73,'ID-38'!C73,'ID-39'!C73,'ID-40'!C73,'ID-44'!C73,'ID-45'!C73,'ID-57'!C73,'ID-59'!C73)/SQRT(COUNT('ID-08'!B73,'ID-09'!B73,'ID-11'!C73,'ID-14'!C73,'ID-18'!B73,'ID-24'!C73,'ID-26'!C73,'ID-29'!C73,'ID-30'!C73,'ID-34'!C73,'ID-36'!B73,'ID-38'!C73,'ID-39'!C73,'ID-40'!C73,'ID-44'!C73,'ID-45'!C73,'ID-57'!C73,'ID-59'!C73))</f>
        <v>0.15695008939775734</v>
      </c>
      <c r="D66" s="1">
        <f>STDEV('ID-13'!C73,'ID-14'!D73,'ID-15'!C73,'ID-16'!B73,'ID-18'!C73,'ID-26'!D73,'ID-29'!D73,'ID-30'!D73,'ID-33'!C73,'ID-34'!D73,'ID-36'!C73,'ID-37'!C73,'ID-38'!D73,'ID-39'!D73,'ID-40'!D73,'ID-45'!D73,'ID-59'!D73,'ID-71'!C73)/SQRT(COUNT('ID-13'!C73,'ID-14'!D73,'ID-15'!C73,'ID-16'!B73,'ID-18'!C73,'ID-26'!D73,'ID-29'!D73,'ID-30'!D73,'ID-33'!C73,'ID-34'!D73,'ID-36'!C73,'ID-37'!C73,'ID-38'!D73,'ID-39'!D73,'ID-40'!D73,'ID-45'!D73,'ID-59'!D73,'ID-71'!C73))</f>
        <v>0.3497383987910444</v>
      </c>
      <c r="E66" s="1">
        <f>STDEV('ID-03'!B73,'ID-09'!C73,'ID-13'!D73,'ID-15'!D73,'ID-16'!C73,'ID-18'!D73,'ID-24'!D73,'ID-29'!E73,'ID-30'!E73,'ID-33'!D73,'ID-34'!E73,'ID-36'!D73,'ID-38'!E73,'ID-39'!E73,'ID-40'!E73,'ID-44'!D73,'ID-45'!E73,'ID-57'!D73,'ID-70'!C73,'ID-71'!D73)/SQRT(COUNT('ID-03'!B73,'ID-09'!C73,'ID-13'!D73,'ID-15'!D73,'ID-16'!C73,'ID-18'!D73,'ID-24'!D73,'ID-29'!E73,'ID-30'!E73,'ID-33'!D73,'ID-34'!E73,'ID-36'!D73,'ID-38'!E73,'ID-39'!E73,'ID-40'!E73,'ID-44'!D73,'ID-45'!E73,'ID-57'!D73,'ID-70'!C73,'ID-71'!D73))</f>
        <v>0.44716617566353234</v>
      </c>
      <c r="F66" s="1">
        <f>STDEV('ID-01'!B73,'ID-02'!B73,'ID-03'!C73,'ID-06'!B73,'ID-08'!C73,'ID-09'!D73,'ID-12'!B73,'ID-16'!D73,'ID-18'!E73,'ID-24'!E73,'ID-29'!F73,'ID-33'!E73,'ID-34'!F73,'ID-36'!E73,'ID-38'!F73,'ID-39'!F73,'ID-40'!F73,'ID-45'!F73,'ID-53'!C73,'ID-54'!B73,'ID-57'!E73,'ID-71'!E73)/SQRT(COUNT('ID-01'!B73,'ID-02'!B73,'ID-03'!C73,'ID-06'!B73,'ID-08'!C73,'ID-09'!D73,'ID-12'!B73,'ID-16'!D73,'ID-18'!E73,'ID-24'!E73,'ID-29'!F73,'ID-33'!E73,'ID-34'!F73,'ID-36'!E73,'ID-38'!F73,'ID-39'!F73,'ID-40'!F73,'ID-45'!F73,'ID-53'!C73,'ID-54'!B73,'ID-57'!E73,'ID-71'!E73))</f>
        <v>0.58126184319835594</v>
      </c>
      <c r="G66" s="1">
        <f>STDEV('ID-01'!C73,'ID-02'!C73,'ID-03'!D73,'ID-07'!B73,'ID-08'!D73,'ID-11'!D73,'ID-18'!F73,'ID-24'!F73,'ID-29'!G73,'ID-31'!B73,'ID-33'!F73,'ID-34'!G73,'ID-36'!F73,'ID-39'!G73,'ID-40'!G73,'ID-44'!E73,'ID-45'!G73,'ID-50'!B73,'ID-53'!D73,'ID-54'!C73,'ID-57'!F73,'ID-59'!E73,'ID-70'!D73,'ID-71'!F73)/SQRT(COUNT('ID-01'!C73,'ID-02'!C73,'ID-03'!D73,'ID-07'!B73,'ID-08'!D73,'ID-11'!D73,'ID-18'!F73,'ID-24'!F73,'ID-29'!G73,'ID-31'!B73,'ID-33'!F73,'ID-34'!G73,'ID-36'!F73,'ID-39'!G73,'ID-40'!G73,'ID-44'!E73,'ID-45'!G73,'ID-50'!B73,'ID-53'!D73,'ID-54'!C73,'ID-57'!F73,'ID-59'!E73,'ID-70'!D73,'ID-71'!F73))</f>
        <v>0.53868050118339039</v>
      </c>
      <c r="H66" s="1">
        <f>STDEV('ID-03'!E73,'ID-11'!E73,'ID-13'!E73,'ID-15'!E73,'ID-16'!E73,'ID-18'!G73,'ID-24'!G73,'ID-29'!H73,'ID-30'!F73,'ID-31'!C73,'ID-33'!G73,'ID-34'!H73,'ID-40'!H73,'ID-44'!F73,'ID-45'!H73,'ID-54'!D73,'ID-57'!G73,'ID-59'!F73,'ID-70'!E73,'ID-71'!G73)/SQRT(COUNT('ID-03'!E73,'ID-11'!E73,'ID-13'!E73,'ID-15'!E73,'ID-16'!E73,'ID-18'!G73,'ID-24'!G73,'ID-29'!H73,'ID-30'!F73,'ID-31'!C73,'ID-33'!G73,'ID-34'!H73,'ID-40'!H73,'ID-44'!F73,'ID-45'!H73,'ID-54'!D73,'ID-57'!G73,'ID-59'!F73,'ID-70'!E73,'ID-71'!G73))</f>
        <v>0.38486166944459427</v>
      </c>
      <c r="I66" s="1">
        <f>STDEV('ID-12'!C73,'ID-18'!H73,'ID-24'!H73,'ID-29'!I73,'ID-40'!I73,'ID-44'!G73,'ID-45'!I73,'ID-59'!G73)/SQRT(COUNT('ID-12'!C73,'ID-18'!H73,'ID-24'!H73,'ID-29'!I73,'ID-40'!I73,'ID-44'!G73,'ID-45'!I73,'ID-59'!G73))</f>
        <v>0.67336193155587321</v>
      </c>
      <c r="J66" s="1">
        <f>STDEV('ID-31'!D73,'ID-40'!J73,'ID-44'!H73,'ID-45'!J73,'ID-57'!H73)/SQRT(COUNT('ID-31'!D73,'ID-40'!J73,'ID-44'!H73,'ID-45'!J73,'ID-57'!H73))</f>
        <v>0.91556687808563919</v>
      </c>
      <c r="K66" s="1">
        <f>STDEV('ID-26'!E73,'ID-31'!E73,'ID-34'!I73,'ID-36'!G73,'ID-40'!K73,'ID-44'!I73,'ID-57'!I73)/SQRT(COUNT('ID-26'!E73,'ID-31'!E73,'ID-34'!I73,'ID-36'!G73,'ID-40'!K73,'ID-44'!I73,'ID-57'!I73))</f>
        <v>1.0150673060944244</v>
      </c>
      <c r="M66" s="1">
        <v>7.75</v>
      </c>
      <c r="N66" s="70">
        <f t="shared" si="0"/>
        <v>6.2321355237146897E-5</v>
      </c>
      <c r="O66" s="1">
        <f t="shared" si="1"/>
        <v>2.6147884893666374E-5</v>
      </c>
      <c r="P66" s="1">
        <f t="shared" si="2"/>
        <v>5.8266417238588E-5</v>
      </c>
      <c r="Q66" s="1">
        <f t="shared" si="3"/>
        <v>7.4497884865544486E-5</v>
      </c>
      <c r="R66" s="1">
        <f t="shared" si="4"/>
        <v>9.6838223076846109E-5</v>
      </c>
      <c r="S66" s="1">
        <f t="shared" si="5"/>
        <v>8.974417149715285E-5</v>
      </c>
      <c r="T66" s="1">
        <f t="shared" si="6"/>
        <v>6.4117954129469412E-5</v>
      </c>
      <c r="U66" s="1">
        <f t="shared" si="7"/>
        <v>1.1218209779720849E-4</v>
      </c>
      <c r="V66" s="1">
        <f t="shared" si="8"/>
        <v>1.5253344188906749E-4</v>
      </c>
      <c r="W66" s="1">
        <f t="shared" si="9"/>
        <v>1.6911021319533111E-4</v>
      </c>
    </row>
    <row r="67" spans="1:23" x14ac:dyDescent="0.25">
      <c r="A67" s="1">
        <v>7.875</v>
      </c>
      <c r="B67" s="1">
        <f>STDEV('ID-11'!B74,'ID-13'!B74,'ID-14'!B74,'ID-15'!B74,'ID-24'!B74,'ID-26'!B74,'ID-29'!B74,'ID-30'!B74,'ID-32'!B74,'ID-33'!B74,'ID-34'!B74,'ID-37'!B74,'ID-38'!B74,'ID-39'!B74,'ID-40'!B74,'ID-44'!B74,'ID-45'!B74,'ID-53'!B74,'ID-57'!B74,'ID-59'!B74,'ID-70'!B74,'ID-71'!B74)/SQRT(COUNT('ID-11'!B74,'ID-13'!B74,'ID-14'!B74,'ID-15'!B74,'ID-24'!B74,'ID-26'!B74,'ID-29'!B74,'ID-30'!B74,'ID-32'!B74,'ID-33'!B74,'ID-34'!B74,'ID-37'!B74,'ID-38'!B74,'ID-39'!B74,'ID-40'!B74,'ID-44'!B74,'ID-45'!B74,'ID-53'!B74,'ID-57'!B74,'ID-59'!B74,'ID-70'!B74,'ID-71'!B74))</f>
        <v>0.37234844204466133</v>
      </c>
      <c r="C67" s="1">
        <f>STDEV('ID-08'!B74,'ID-09'!B74,'ID-11'!C74,'ID-14'!C74,'ID-18'!B74,'ID-24'!C74,'ID-26'!C74,'ID-29'!C74,'ID-30'!C74,'ID-34'!C74,'ID-36'!B74,'ID-38'!C74,'ID-39'!C74,'ID-40'!C74,'ID-44'!C74,'ID-45'!C74,'ID-57'!C74,'ID-59'!C74)/SQRT(COUNT('ID-08'!B74,'ID-09'!B74,'ID-11'!C74,'ID-14'!C74,'ID-18'!B74,'ID-24'!C74,'ID-26'!C74,'ID-29'!C74,'ID-30'!C74,'ID-34'!C74,'ID-36'!B74,'ID-38'!C74,'ID-39'!C74,'ID-40'!C74,'ID-44'!C74,'ID-45'!C74,'ID-57'!C74,'ID-59'!C74))</f>
        <v>0.14957308961310758</v>
      </c>
      <c r="D67" s="1">
        <f>STDEV('ID-13'!C74,'ID-14'!D74,'ID-15'!C74,'ID-16'!B74,'ID-18'!C74,'ID-26'!D74,'ID-29'!D74,'ID-30'!D74,'ID-33'!C74,'ID-34'!D74,'ID-36'!C74,'ID-37'!C74,'ID-38'!D74,'ID-39'!D74,'ID-40'!D74,'ID-45'!D74,'ID-59'!D74,'ID-71'!C74)/SQRT(COUNT('ID-13'!C74,'ID-14'!D74,'ID-15'!C74,'ID-16'!B74,'ID-18'!C74,'ID-26'!D74,'ID-29'!D74,'ID-30'!D74,'ID-33'!C74,'ID-34'!D74,'ID-36'!C74,'ID-37'!C74,'ID-38'!D74,'ID-39'!D74,'ID-40'!D74,'ID-45'!D74,'ID-59'!D74,'ID-71'!C74))</f>
        <v>0.35285233894210638</v>
      </c>
      <c r="E67" s="1">
        <f>STDEV('ID-03'!B74,'ID-09'!C74,'ID-13'!D74,'ID-15'!D74,'ID-16'!C74,'ID-18'!D74,'ID-24'!D74,'ID-29'!E74,'ID-30'!E74,'ID-33'!D74,'ID-34'!E74,'ID-36'!D74,'ID-38'!E74,'ID-39'!E74,'ID-40'!E74,'ID-44'!D74,'ID-45'!E74,'ID-57'!D74,'ID-70'!C74,'ID-71'!D74)/SQRT(COUNT('ID-03'!B74,'ID-09'!C74,'ID-13'!D74,'ID-15'!D74,'ID-16'!C74,'ID-18'!D74,'ID-24'!D74,'ID-29'!E74,'ID-30'!E74,'ID-33'!D74,'ID-34'!E74,'ID-36'!D74,'ID-38'!E74,'ID-39'!E74,'ID-40'!E74,'ID-44'!D74,'ID-45'!E74,'ID-57'!D74,'ID-70'!C74,'ID-71'!D74))</f>
        <v>0.45148624129770309</v>
      </c>
      <c r="F67" s="1">
        <f>STDEV('ID-01'!B74,'ID-02'!B74,'ID-03'!C74,'ID-06'!B74,'ID-08'!C74,'ID-09'!D74,'ID-12'!B74,'ID-16'!D74,'ID-18'!E74,'ID-24'!E74,'ID-29'!F74,'ID-33'!E74,'ID-34'!F74,'ID-36'!E74,'ID-38'!F74,'ID-39'!F74,'ID-40'!F74,'ID-45'!F74,'ID-53'!C74,'ID-54'!B74,'ID-57'!E74,'ID-71'!E74)/SQRT(COUNT('ID-01'!B74,'ID-02'!B74,'ID-03'!C74,'ID-06'!B74,'ID-08'!C74,'ID-09'!D74,'ID-12'!B74,'ID-16'!D74,'ID-18'!E74,'ID-24'!E74,'ID-29'!F74,'ID-33'!E74,'ID-34'!F74,'ID-36'!E74,'ID-38'!F74,'ID-39'!F74,'ID-40'!F74,'ID-45'!F74,'ID-53'!C74,'ID-54'!B74,'ID-57'!E74,'ID-71'!E74))</f>
        <v>0.57966896594392459</v>
      </c>
      <c r="G67" s="1">
        <f>STDEV('ID-01'!C74,'ID-02'!C74,'ID-03'!D74,'ID-07'!B74,'ID-08'!D74,'ID-11'!D74,'ID-18'!F74,'ID-24'!F74,'ID-29'!G74,'ID-31'!B74,'ID-33'!F74,'ID-34'!G74,'ID-36'!F74,'ID-39'!G74,'ID-40'!G74,'ID-44'!E74,'ID-45'!G74,'ID-50'!B74,'ID-53'!D74,'ID-54'!C74,'ID-57'!F74,'ID-59'!E74,'ID-70'!D74,'ID-71'!F74)/SQRT(COUNT('ID-01'!C74,'ID-02'!C74,'ID-03'!D74,'ID-07'!B74,'ID-08'!D74,'ID-11'!D74,'ID-18'!F74,'ID-24'!F74,'ID-29'!G74,'ID-31'!B74,'ID-33'!F74,'ID-34'!G74,'ID-36'!F74,'ID-39'!G74,'ID-40'!G74,'ID-44'!E74,'ID-45'!G74,'ID-50'!B74,'ID-53'!D74,'ID-54'!C74,'ID-57'!F74,'ID-59'!E74,'ID-70'!D74,'ID-71'!F74))</f>
        <v>0.53890589759298713</v>
      </c>
      <c r="H67" s="1">
        <f>STDEV('ID-03'!E74,'ID-11'!E74,'ID-13'!E74,'ID-15'!E74,'ID-16'!E74,'ID-18'!G74,'ID-24'!G74,'ID-29'!H74,'ID-30'!F74,'ID-31'!C74,'ID-33'!G74,'ID-34'!H74,'ID-40'!H74,'ID-44'!F74,'ID-45'!H74,'ID-54'!D74,'ID-57'!G74,'ID-59'!F74,'ID-70'!E74,'ID-71'!G74)/SQRT(COUNT('ID-03'!E74,'ID-11'!E74,'ID-13'!E74,'ID-15'!E74,'ID-16'!E74,'ID-18'!G74,'ID-24'!G74,'ID-29'!H74,'ID-30'!F74,'ID-31'!C74,'ID-33'!G74,'ID-34'!H74,'ID-40'!H74,'ID-44'!F74,'ID-45'!H74,'ID-54'!D74,'ID-57'!G74,'ID-59'!F74,'ID-70'!E74,'ID-71'!G74))</f>
        <v>0.38618536914816826</v>
      </c>
      <c r="I67" s="1">
        <f>STDEV('ID-12'!C74,'ID-18'!H74,'ID-24'!H74,'ID-29'!I74,'ID-40'!I74,'ID-44'!G74,'ID-45'!I74,'ID-59'!G74)/SQRT(COUNT('ID-12'!C74,'ID-18'!H74,'ID-24'!H74,'ID-29'!I74,'ID-40'!I74,'ID-44'!G74,'ID-45'!I74,'ID-59'!G74))</f>
        <v>0.67432486235756528</v>
      </c>
      <c r="J67" s="1">
        <f>STDEV('ID-31'!D74,'ID-40'!J74,'ID-44'!H74,'ID-45'!J74,'ID-57'!H74)/SQRT(COUNT('ID-31'!D74,'ID-40'!J74,'ID-44'!H74,'ID-45'!J74,'ID-57'!H74))</f>
        <v>0.9204761059786164</v>
      </c>
      <c r="K67" s="1">
        <f>STDEV('ID-26'!E74,'ID-31'!E74,'ID-34'!I74,'ID-36'!G74,'ID-40'!K74,'ID-44'!I74,'ID-57'!I74)/SQRT(COUNT('ID-26'!E74,'ID-31'!E74,'ID-34'!I74,'ID-36'!G74,'ID-40'!K74,'ID-44'!I74,'ID-57'!I74))</f>
        <v>1.053857376652938</v>
      </c>
      <c r="M67" s="1">
        <v>7.875</v>
      </c>
      <c r="N67" s="70">
        <f t="shared" si="0"/>
        <v>6.2033250444640579E-5</v>
      </c>
      <c r="O67" s="1">
        <f t="shared" si="1"/>
        <v>2.4918876729543725E-5</v>
      </c>
      <c r="P67" s="1">
        <f t="shared" si="2"/>
        <v>5.8785199667754926E-5</v>
      </c>
      <c r="Q67" s="1">
        <f t="shared" si="3"/>
        <v>7.5217607800197347E-5</v>
      </c>
      <c r="R67" s="1">
        <f t="shared" si="4"/>
        <v>9.6572849726257845E-5</v>
      </c>
      <c r="S67" s="1">
        <f t="shared" si="5"/>
        <v>8.9781722538991664E-5</v>
      </c>
      <c r="T67" s="1">
        <f t="shared" si="6"/>
        <v>6.4338482500084842E-5</v>
      </c>
      <c r="U67" s="1">
        <f t="shared" si="7"/>
        <v>1.1234252206877038E-4</v>
      </c>
      <c r="V67" s="1">
        <f t="shared" si="8"/>
        <v>1.5335131925603749E-4</v>
      </c>
      <c r="W67" s="1">
        <f t="shared" si="9"/>
        <v>1.7557263895037948E-4</v>
      </c>
    </row>
    <row r="68" spans="1:23" x14ac:dyDescent="0.25">
      <c r="A68" s="1">
        <v>8</v>
      </c>
      <c r="B68" s="1">
        <f>STDEV('ID-11'!B75,'ID-13'!B75,'ID-14'!B75,'ID-15'!B75,'ID-24'!B75,'ID-26'!B75,'ID-29'!B75,'ID-30'!B75,'ID-32'!B75,'ID-33'!B75,'ID-34'!B75,'ID-37'!B75,'ID-38'!B75,'ID-39'!B75,'ID-40'!B75,'ID-44'!B75,'ID-45'!B75,'ID-53'!B75,'ID-57'!B75,'ID-59'!B75,'ID-70'!B75,'ID-71'!B75)/SQRT(COUNT('ID-11'!B75,'ID-13'!B75,'ID-14'!B75,'ID-15'!B75,'ID-24'!B75,'ID-26'!B75,'ID-29'!B75,'ID-30'!B75,'ID-32'!B75,'ID-33'!B75,'ID-34'!B75,'ID-37'!B75,'ID-38'!B75,'ID-39'!B75,'ID-40'!B75,'ID-44'!B75,'ID-45'!B75,'ID-53'!B75,'ID-57'!B75,'ID-59'!B75,'ID-70'!B75,'ID-71'!B75))</f>
        <v>0.37165867171492017</v>
      </c>
      <c r="C68" s="1">
        <f>STDEV('ID-08'!B75,'ID-09'!B75,'ID-11'!C75,'ID-14'!C75,'ID-18'!B75,'ID-24'!C75,'ID-26'!C75,'ID-29'!C75,'ID-30'!C75,'ID-34'!C75,'ID-36'!B75,'ID-38'!C75,'ID-39'!C75,'ID-40'!C75,'ID-44'!C75,'ID-45'!C75,'ID-57'!C75,'ID-59'!C75)/SQRT(COUNT('ID-08'!B75,'ID-09'!B75,'ID-11'!C75,'ID-14'!C75,'ID-18'!B75,'ID-24'!C75,'ID-26'!C75,'ID-29'!C75,'ID-30'!C75,'ID-34'!C75,'ID-36'!B75,'ID-38'!C75,'ID-39'!C75,'ID-40'!C75,'ID-44'!C75,'ID-45'!C75,'ID-57'!C75,'ID-59'!C75))</f>
        <v>0.15113202697432621</v>
      </c>
      <c r="D68" s="1">
        <f>STDEV('ID-13'!C75,'ID-14'!D75,'ID-15'!C75,'ID-16'!B75,'ID-18'!C75,'ID-26'!D75,'ID-29'!D75,'ID-30'!D75,'ID-33'!C75,'ID-34'!D75,'ID-36'!C75,'ID-37'!C75,'ID-38'!D75,'ID-39'!D75,'ID-40'!D75,'ID-45'!D75,'ID-59'!D75,'ID-71'!C75)/SQRT(COUNT('ID-13'!C75,'ID-14'!D75,'ID-15'!C75,'ID-16'!B75,'ID-18'!C75,'ID-26'!D75,'ID-29'!D75,'ID-30'!D75,'ID-33'!C75,'ID-34'!D75,'ID-36'!C75,'ID-37'!C75,'ID-38'!D75,'ID-39'!D75,'ID-40'!D75,'ID-45'!D75,'ID-59'!D75,'ID-71'!C75))</f>
        <v>0.35147882683873305</v>
      </c>
      <c r="E68" s="1">
        <f>STDEV('ID-03'!B75,'ID-09'!C75,'ID-13'!D75,'ID-15'!D75,'ID-16'!C75,'ID-18'!D75,'ID-24'!D75,'ID-29'!E75,'ID-30'!E75,'ID-33'!D75,'ID-34'!E75,'ID-36'!D75,'ID-38'!E75,'ID-39'!E75,'ID-40'!E75,'ID-44'!D75,'ID-45'!E75,'ID-57'!D75,'ID-70'!C75,'ID-71'!D75)/SQRT(COUNT('ID-03'!B75,'ID-09'!C75,'ID-13'!D75,'ID-15'!D75,'ID-16'!C75,'ID-18'!D75,'ID-24'!D75,'ID-29'!E75,'ID-30'!E75,'ID-33'!D75,'ID-34'!E75,'ID-36'!D75,'ID-38'!E75,'ID-39'!E75,'ID-40'!E75,'ID-44'!D75,'ID-45'!E75,'ID-57'!D75,'ID-70'!C75,'ID-71'!D75))</f>
        <v>0.44363244182902212</v>
      </c>
      <c r="F68" s="1">
        <f>STDEV('ID-01'!B75,'ID-02'!B75,'ID-03'!C75,'ID-06'!B75,'ID-08'!C75,'ID-09'!D75,'ID-12'!B75,'ID-16'!D75,'ID-18'!E75,'ID-24'!E75,'ID-29'!F75,'ID-33'!E75,'ID-34'!F75,'ID-36'!E75,'ID-38'!F75,'ID-39'!F75,'ID-40'!F75,'ID-45'!F75,'ID-53'!C75,'ID-54'!B75,'ID-57'!E75,'ID-71'!E75)/SQRT(COUNT('ID-01'!B75,'ID-02'!B75,'ID-03'!C75,'ID-06'!B75,'ID-08'!C75,'ID-09'!D75,'ID-12'!B75,'ID-16'!D75,'ID-18'!E75,'ID-24'!E75,'ID-29'!F75,'ID-33'!E75,'ID-34'!F75,'ID-36'!E75,'ID-38'!F75,'ID-39'!F75,'ID-40'!F75,'ID-45'!F75,'ID-53'!C75,'ID-54'!B75,'ID-57'!E75,'ID-71'!E75))</f>
        <v>0.57860174678177911</v>
      </c>
      <c r="G68" s="1">
        <f>STDEV('ID-01'!C75,'ID-02'!C75,'ID-03'!D75,'ID-07'!B75,'ID-08'!D75,'ID-11'!D75,'ID-18'!F75,'ID-24'!F75,'ID-29'!G75,'ID-31'!B75,'ID-33'!F75,'ID-34'!G75,'ID-36'!F75,'ID-39'!G75,'ID-40'!G75,'ID-44'!E75,'ID-45'!G75,'ID-50'!B75,'ID-53'!D75,'ID-54'!C75,'ID-57'!F75,'ID-59'!E75,'ID-70'!D75,'ID-71'!F75)/SQRT(COUNT('ID-01'!C75,'ID-02'!C75,'ID-03'!D75,'ID-07'!B75,'ID-08'!D75,'ID-11'!D75,'ID-18'!F75,'ID-24'!F75,'ID-29'!G75,'ID-31'!B75,'ID-33'!F75,'ID-34'!G75,'ID-36'!F75,'ID-39'!G75,'ID-40'!G75,'ID-44'!E75,'ID-45'!G75,'ID-50'!B75,'ID-53'!D75,'ID-54'!C75,'ID-57'!F75,'ID-59'!E75,'ID-70'!D75,'ID-71'!F75))</f>
        <v>0.53900857456192441</v>
      </c>
      <c r="H68" s="1">
        <f>STDEV('ID-03'!E75,'ID-11'!E75,'ID-13'!E75,'ID-15'!E75,'ID-16'!E75,'ID-18'!G75,'ID-24'!G75,'ID-29'!H75,'ID-30'!F75,'ID-31'!C75,'ID-33'!G75,'ID-34'!H75,'ID-40'!H75,'ID-44'!F75,'ID-45'!H75,'ID-54'!D75,'ID-57'!G75,'ID-59'!F75,'ID-70'!E75,'ID-71'!G75)/SQRT(COUNT('ID-03'!E75,'ID-11'!E75,'ID-13'!E75,'ID-15'!E75,'ID-16'!E75,'ID-18'!G75,'ID-24'!G75,'ID-29'!H75,'ID-30'!F75,'ID-31'!C75,'ID-33'!G75,'ID-34'!H75,'ID-40'!H75,'ID-44'!F75,'ID-45'!H75,'ID-54'!D75,'ID-57'!G75,'ID-59'!F75,'ID-70'!E75,'ID-71'!G75))</f>
        <v>0.38944758033420329</v>
      </c>
      <c r="I68" s="1">
        <f>STDEV('ID-12'!C75,'ID-18'!H75,'ID-24'!H75,'ID-29'!I75,'ID-40'!I75,'ID-44'!G75,'ID-45'!I75,'ID-59'!G75)/SQRT(COUNT('ID-12'!C75,'ID-18'!H75,'ID-24'!H75,'ID-29'!I75,'ID-40'!I75,'ID-44'!G75,'ID-45'!I75,'ID-59'!G75))</f>
        <v>0.67750236177754064</v>
      </c>
      <c r="J68" s="1">
        <f>STDEV('ID-31'!D75,'ID-40'!J75,'ID-44'!H75,'ID-45'!J75,'ID-57'!H75)/SQRT(COUNT('ID-31'!D75,'ID-40'!J75,'ID-44'!H75,'ID-45'!J75,'ID-57'!H75))</f>
        <v>0.91102101509263289</v>
      </c>
      <c r="K68" s="1">
        <f>STDEV('ID-26'!E75,'ID-31'!E75,'ID-34'!I75,'ID-36'!G75,'ID-40'!K75,'ID-44'!I75,'ID-57'!I75)/SQRT(COUNT('ID-26'!E75,'ID-31'!E75,'ID-34'!I75,'ID-36'!G75,'ID-40'!K75,'ID-44'!I75,'ID-57'!I75))</f>
        <v>1.0542302346181665</v>
      </c>
      <c r="M68" s="1">
        <v>8</v>
      </c>
      <c r="N68" s="70">
        <f t="shared" si="0"/>
        <v>6.191833470770571E-5</v>
      </c>
      <c r="O68" s="1">
        <f t="shared" si="1"/>
        <v>2.5178595693922746E-5</v>
      </c>
      <c r="P68" s="1">
        <f t="shared" si="2"/>
        <v>5.855637255133293E-5</v>
      </c>
      <c r="Q68" s="1">
        <f t="shared" si="3"/>
        <v>7.3909164808715083E-5</v>
      </c>
      <c r="R68" s="1">
        <f t="shared" si="4"/>
        <v>9.6395051013844409E-5</v>
      </c>
      <c r="S68" s="1">
        <f t="shared" si="5"/>
        <v>8.9798828522016615E-5</v>
      </c>
      <c r="T68" s="1">
        <f t="shared" si="6"/>
        <v>6.4881966883678269E-5</v>
      </c>
      <c r="U68" s="1">
        <f t="shared" si="7"/>
        <v>1.1287189347213827E-4</v>
      </c>
      <c r="V68" s="1">
        <f t="shared" si="8"/>
        <v>1.5177610111443264E-4</v>
      </c>
      <c r="W68" s="1">
        <f t="shared" si="9"/>
        <v>1.7563475708738655E-4</v>
      </c>
    </row>
    <row r="69" spans="1:23" x14ac:dyDescent="0.25">
      <c r="A69" s="1">
        <v>8.125</v>
      </c>
      <c r="B69" s="1">
        <f>STDEV('ID-11'!B76,'ID-13'!B76,'ID-14'!B76,'ID-15'!B76,'ID-24'!B76,'ID-26'!B76,'ID-29'!B76,'ID-30'!B76,'ID-32'!B76,'ID-33'!B76,'ID-34'!B76,'ID-37'!B76,'ID-38'!B76,'ID-39'!B76,'ID-40'!B76,'ID-44'!B76,'ID-45'!B76,'ID-53'!B76,'ID-57'!B76,'ID-59'!B76,'ID-70'!B76,'ID-71'!B76)/SQRT(COUNT('ID-11'!B76,'ID-13'!B76,'ID-14'!B76,'ID-15'!B76,'ID-24'!B76,'ID-26'!B76,'ID-29'!B76,'ID-30'!B76,'ID-32'!B76,'ID-33'!B76,'ID-34'!B76,'ID-37'!B76,'ID-38'!B76,'ID-39'!B76,'ID-40'!B76,'ID-44'!B76,'ID-45'!B76,'ID-53'!B76,'ID-57'!B76,'ID-59'!B76,'ID-70'!B76,'ID-71'!B76))</f>
        <v>0.36778105520621357</v>
      </c>
      <c r="C69" s="1">
        <f>STDEV('ID-08'!B76,'ID-09'!B76,'ID-11'!C76,'ID-14'!C76,'ID-18'!B76,'ID-24'!C76,'ID-26'!C76,'ID-29'!C76,'ID-30'!C76,'ID-34'!C76,'ID-36'!B76,'ID-38'!C76,'ID-39'!C76,'ID-40'!C76,'ID-44'!C76,'ID-45'!C76,'ID-57'!C76,'ID-59'!C76)/SQRT(COUNT('ID-08'!B76,'ID-09'!B76,'ID-11'!C76,'ID-14'!C76,'ID-18'!B76,'ID-24'!C76,'ID-26'!C76,'ID-29'!C76,'ID-30'!C76,'ID-34'!C76,'ID-36'!B76,'ID-38'!C76,'ID-39'!C76,'ID-40'!C76,'ID-44'!C76,'ID-45'!C76,'ID-57'!C76,'ID-59'!C76))</f>
        <v>0.15983458465421763</v>
      </c>
      <c r="D69" s="1">
        <f>STDEV('ID-13'!C76,'ID-14'!D76,'ID-15'!C76,'ID-16'!B76,'ID-18'!C76,'ID-26'!D76,'ID-29'!D76,'ID-30'!D76,'ID-33'!C76,'ID-34'!D76,'ID-36'!C76,'ID-37'!C76,'ID-38'!D76,'ID-39'!D76,'ID-40'!D76,'ID-45'!D76,'ID-59'!D76,'ID-71'!C76)/SQRT(COUNT('ID-13'!C76,'ID-14'!D76,'ID-15'!C76,'ID-16'!B76,'ID-18'!C76,'ID-26'!D76,'ID-29'!D76,'ID-30'!D76,'ID-33'!C76,'ID-34'!D76,'ID-36'!C76,'ID-37'!C76,'ID-38'!D76,'ID-39'!D76,'ID-40'!D76,'ID-45'!D76,'ID-59'!D76,'ID-71'!C76))</f>
        <v>0.36062672347348662</v>
      </c>
      <c r="E69" s="1">
        <f>STDEV('ID-03'!B76,'ID-09'!C76,'ID-13'!D76,'ID-15'!D76,'ID-16'!C76,'ID-18'!D76,'ID-24'!D76,'ID-29'!E76,'ID-30'!E76,'ID-33'!D76,'ID-34'!E76,'ID-36'!D76,'ID-38'!E76,'ID-39'!E76,'ID-40'!E76,'ID-44'!D76,'ID-45'!E76,'ID-57'!D76,'ID-70'!C76,'ID-71'!D76)/SQRT(COUNT('ID-03'!B76,'ID-09'!C76,'ID-13'!D76,'ID-15'!D76,'ID-16'!C76,'ID-18'!D76,'ID-24'!D76,'ID-29'!E76,'ID-30'!E76,'ID-33'!D76,'ID-34'!E76,'ID-36'!D76,'ID-38'!E76,'ID-39'!E76,'ID-40'!E76,'ID-44'!D76,'ID-45'!E76,'ID-57'!D76,'ID-70'!C76,'ID-71'!D76))</f>
        <v>0.44373032465379769</v>
      </c>
      <c r="F69" s="1">
        <f>STDEV('ID-01'!B76,'ID-02'!B76,'ID-03'!C76,'ID-06'!B76,'ID-08'!C76,'ID-09'!D76,'ID-12'!B76,'ID-16'!D76,'ID-18'!E76,'ID-24'!E76,'ID-29'!F76,'ID-33'!E76,'ID-34'!F76,'ID-36'!E76,'ID-38'!F76,'ID-39'!F76,'ID-40'!F76,'ID-45'!F76,'ID-53'!C76,'ID-54'!B76,'ID-57'!E76,'ID-71'!E76)/SQRT(COUNT('ID-01'!B76,'ID-02'!B76,'ID-03'!C76,'ID-06'!B76,'ID-08'!C76,'ID-09'!D76,'ID-12'!B76,'ID-16'!D76,'ID-18'!E76,'ID-24'!E76,'ID-29'!F76,'ID-33'!E76,'ID-34'!F76,'ID-36'!E76,'ID-38'!F76,'ID-39'!F76,'ID-40'!F76,'ID-45'!F76,'ID-53'!C76,'ID-54'!B76,'ID-57'!E76,'ID-71'!E76))</f>
        <v>0.5757720305185855</v>
      </c>
      <c r="G69" s="1">
        <f>STDEV('ID-01'!C76,'ID-02'!C76,'ID-03'!D76,'ID-07'!B76,'ID-08'!D76,'ID-11'!D76,'ID-18'!F76,'ID-24'!F76,'ID-29'!G76,'ID-31'!B76,'ID-33'!F76,'ID-34'!G76,'ID-36'!F76,'ID-39'!G76,'ID-40'!G76,'ID-44'!E76,'ID-45'!G76,'ID-50'!B76,'ID-53'!D76,'ID-54'!C76,'ID-57'!F76,'ID-59'!E76,'ID-70'!D76,'ID-71'!F76)/SQRT(COUNT('ID-01'!C76,'ID-02'!C76,'ID-03'!D76,'ID-07'!B76,'ID-08'!D76,'ID-11'!D76,'ID-18'!F76,'ID-24'!F76,'ID-29'!G76,'ID-31'!B76,'ID-33'!F76,'ID-34'!G76,'ID-36'!F76,'ID-39'!G76,'ID-40'!G76,'ID-44'!E76,'ID-45'!G76,'ID-50'!B76,'ID-53'!D76,'ID-54'!C76,'ID-57'!F76,'ID-59'!E76,'ID-70'!D76,'ID-71'!F76))</f>
        <v>0.54011344451787524</v>
      </c>
      <c r="H69" s="1">
        <f>STDEV('ID-03'!E76,'ID-11'!E76,'ID-13'!E76,'ID-15'!E76,'ID-16'!E76,'ID-18'!G76,'ID-24'!G76,'ID-29'!H76,'ID-30'!F76,'ID-31'!C76,'ID-33'!G76,'ID-34'!H76,'ID-40'!H76,'ID-44'!F76,'ID-45'!H76,'ID-54'!D76,'ID-57'!G76,'ID-59'!F76,'ID-70'!E76,'ID-71'!G76)/SQRT(COUNT('ID-03'!E76,'ID-11'!E76,'ID-13'!E76,'ID-15'!E76,'ID-16'!E76,'ID-18'!G76,'ID-24'!G76,'ID-29'!H76,'ID-30'!F76,'ID-31'!C76,'ID-33'!G76,'ID-34'!H76,'ID-40'!H76,'ID-44'!F76,'ID-45'!H76,'ID-54'!D76,'ID-57'!G76,'ID-59'!F76,'ID-70'!E76,'ID-71'!G76))</f>
        <v>0.39052826005610292</v>
      </c>
      <c r="I69" s="1">
        <f>STDEV('ID-12'!C76,'ID-18'!H76,'ID-24'!H76,'ID-29'!I76,'ID-40'!I76,'ID-44'!G76,'ID-45'!I76,'ID-59'!G76)/SQRT(COUNT('ID-12'!C76,'ID-18'!H76,'ID-24'!H76,'ID-29'!I76,'ID-40'!I76,'ID-44'!G76,'ID-45'!I76,'ID-59'!G76))</f>
        <v>0.68181369554829063</v>
      </c>
      <c r="J69" s="1">
        <f>STDEV('ID-31'!D76,'ID-40'!J76,'ID-44'!H76,'ID-45'!J76,'ID-57'!H76)/SQRT(COUNT('ID-31'!D76,'ID-40'!J76,'ID-44'!H76,'ID-45'!J76,'ID-57'!H76))</f>
        <v>0.90077651205758813</v>
      </c>
      <c r="K69" s="1">
        <f>STDEV('ID-26'!E76,'ID-31'!E76,'ID-34'!I76,'ID-36'!G76,'ID-40'!K76,'ID-44'!I76,'ID-57'!I76)/SQRT(COUNT('ID-26'!E76,'ID-31'!E76,'ID-34'!I76,'ID-36'!G76,'ID-40'!K76,'ID-44'!I76,'ID-57'!I76))</f>
        <v>1.0501820735553218</v>
      </c>
      <c r="M69" s="1">
        <v>8.125</v>
      </c>
      <c r="N69" s="70">
        <f t="shared" ref="N69:N132" si="10">B69*(0.1666*0.001)</f>
        <v>6.1272323797355186E-5</v>
      </c>
      <c r="O69" s="1">
        <f t="shared" ref="O69:O132" si="11">C69*(0.1666*0.001)</f>
        <v>2.6628441803392657E-5</v>
      </c>
      <c r="P69" s="1">
        <f t="shared" ref="P69:P132" si="12">D69*(0.1666*0.001)</f>
        <v>6.0080412130682873E-5</v>
      </c>
      <c r="Q69" s="1">
        <f t="shared" ref="Q69:Q132" si="13">E69*(0.1666*0.001)</f>
        <v>7.3925472087322706E-5</v>
      </c>
      <c r="R69" s="1">
        <f t="shared" ref="R69:R132" si="14">F69*(0.1666*0.001)</f>
        <v>9.5923620284396353E-5</v>
      </c>
      <c r="S69" s="1">
        <f t="shared" ref="S69:S132" si="15">G69*(0.1666*0.001)</f>
        <v>8.9982899856678016E-5</v>
      </c>
      <c r="T69" s="1">
        <f t="shared" ref="T69:T132" si="16">H69*(0.1666*0.001)</f>
        <v>6.5062008125346744E-5</v>
      </c>
      <c r="U69" s="1">
        <f t="shared" ref="U69:U132" si="17">I69*(0.1666*0.001)</f>
        <v>1.1359016167834523E-4</v>
      </c>
      <c r="V69" s="1">
        <f t="shared" ref="V69:V132" si="18">J69*(0.1666*0.001)</f>
        <v>1.5006936690879419E-4</v>
      </c>
      <c r="W69" s="1">
        <f t="shared" ref="W69:W132" si="19">K69*(0.1666*0.001)</f>
        <v>1.7496033345431661E-4</v>
      </c>
    </row>
    <row r="70" spans="1:23" x14ac:dyDescent="0.25">
      <c r="A70" s="1">
        <v>8.25</v>
      </c>
      <c r="B70" s="1">
        <f>STDEV('ID-11'!B77,'ID-13'!B77,'ID-14'!B77,'ID-15'!B77,'ID-24'!B77,'ID-26'!B77,'ID-29'!B77,'ID-30'!B77,'ID-32'!B77,'ID-33'!B77,'ID-34'!B77,'ID-37'!B77,'ID-38'!B77,'ID-39'!B77,'ID-40'!B77,'ID-44'!B77,'ID-45'!B77,'ID-53'!B77,'ID-57'!B77,'ID-59'!B77,'ID-70'!B77,'ID-71'!B77)/SQRT(COUNT('ID-11'!B77,'ID-13'!B77,'ID-14'!B77,'ID-15'!B77,'ID-24'!B77,'ID-26'!B77,'ID-29'!B77,'ID-30'!B77,'ID-32'!B77,'ID-33'!B77,'ID-34'!B77,'ID-37'!B77,'ID-38'!B77,'ID-39'!B77,'ID-40'!B77,'ID-44'!B77,'ID-45'!B77,'ID-53'!B77,'ID-57'!B77,'ID-59'!B77,'ID-70'!B77,'ID-71'!B77))</f>
        <v>0.36442801430902577</v>
      </c>
      <c r="C70" s="1">
        <f>STDEV('ID-08'!B77,'ID-09'!B77,'ID-11'!C77,'ID-14'!C77,'ID-18'!B77,'ID-24'!C77,'ID-26'!C77,'ID-29'!C77,'ID-30'!C77,'ID-34'!C77,'ID-36'!B77,'ID-38'!C77,'ID-39'!C77,'ID-40'!C77,'ID-44'!C77,'ID-45'!C77,'ID-57'!C77,'ID-59'!C77)/SQRT(COUNT('ID-08'!B77,'ID-09'!B77,'ID-11'!C77,'ID-14'!C77,'ID-18'!B77,'ID-24'!C77,'ID-26'!C77,'ID-29'!C77,'ID-30'!C77,'ID-34'!C77,'ID-36'!B77,'ID-38'!C77,'ID-39'!C77,'ID-40'!C77,'ID-44'!C77,'ID-45'!C77,'ID-57'!C77,'ID-59'!C77))</f>
        <v>0.16485469614124357</v>
      </c>
      <c r="D70" s="1">
        <f>STDEV('ID-13'!C77,'ID-14'!D77,'ID-15'!C77,'ID-16'!B77,'ID-18'!C77,'ID-26'!D77,'ID-29'!D77,'ID-30'!D77,'ID-33'!C77,'ID-34'!D77,'ID-36'!C77,'ID-37'!C77,'ID-38'!D77,'ID-39'!D77,'ID-40'!D77,'ID-45'!D77,'ID-59'!D77,'ID-71'!C77)/SQRT(COUNT('ID-13'!C77,'ID-14'!D77,'ID-15'!C77,'ID-16'!B77,'ID-18'!C77,'ID-26'!D77,'ID-29'!D77,'ID-30'!D77,'ID-33'!C77,'ID-34'!D77,'ID-36'!C77,'ID-37'!C77,'ID-38'!D77,'ID-39'!D77,'ID-40'!D77,'ID-45'!D77,'ID-59'!D77,'ID-71'!C77))</f>
        <v>0.36309479709375941</v>
      </c>
      <c r="E70" s="1">
        <f>STDEV('ID-03'!B77,'ID-09'!C77,'ID-13'!D77,'ID-15'!D77,'ID-16'!C77,'ID-18'!D77,'ID-24'!D77,'ID-29'!E77,'ID-30'!E77,'ID-33'!D77,'ID-34'!E77,'ID-36'!D77,'ID-38'!E77,'ID-39'!E77,'ID-40'!E77,'ID-44'!D77,'ID-45'!E77,'ID-57'!D77,'ID-70'!C77,'ID-71'!D77)/SQRT(COUNT('ID-03'!B77,'ID-09'!C77,'ID-13'!D77,'ID-15'!D77,'ID-16'!C77,'ID-18'!D77,'ID-24'!D77,'ID-29'!E77,'ID-30'!E77,'ID-33'!D77,'ID-34'!E77,'ID-36'!D77,'ID-38'!E77,'ID-39'!E77,'ID-40'!E77,'ID-44'!D77,'ID-45'!E77,'ID-57'!D77,'ID-70'!C77,'ID-71'!D77))</f>
        <v>0.44545699962480573</v>
      </c>
      <c r="F70" s="1">
        <f>STDEV('ID-01'!B77,'ID-02'!B77,'ID-03'!C77,'ID-06'!B77,'ID-08'!C77,'ID-09'!D77,'ID-12'!B77,'ID-16'!D77,'ID-18'!E77,'ID-24'!E77,'ID-29'!F77,'ID-33'!E77,'ID-34'!F77,'ID-36'!E77,'ID-38'!F77,'ID-39'!F77,'ID-40'!F77,'ID-45'!F77,'ID-53'!C77,'ID-54'!B77,'ID-57'!E77,'ID-71'!E77)/SQRT(COUNT('ID-01'!B77,'ID-02'!B77,'ID-03'!C77,'ID-06'!B77,'ID-08'!C77,'ID-09'!D77,'ID-12'!B77,'ID-16'!D77,'ID-18'!E77,'ID-24'!E77,'ID-29'!F77,'ID-33'!E77,'ID-34'!F77,'ID-36'!E77,'ID-38'!F77,'ID-39'!F77,'ID-40'!F77,'ID-45'!F77,'ID-53'!C77,'ID-54'!B77,'ID-57'!E77,'ID-71'!E77))</f>
        <v>0.57341553336491891</v>
      </c>
      <c r="G70" s="1">
        <f>STDEV('ID-01'!C77,'ID-02'!C77,'ID-03'!D77,'ID-07'!B77,'ID-08'!D77,'ID-11'!D77,'ID-18'!F77,'ID-24'!F77,'ID-29'!G77,'ID-31'!B77,'ID-33'!F77,'ID-34'!G77,'ID-36'!F77,'ID-39'!G77,'ID-40'!G77,'ID-44'!E77,'ID-45'!G77,'ID-50'!B77,'ID-53'!D77,'ID-54'!C77,'ID-57'!F77,'ID-59'!E77,'ID-70'!D77,'ID-71'!F77)/SQRT(COUNT('ID-01'!C77,'ID-02'!C77,'ID-03'!D77,'ID-07'!B77,'ID-08'!D77,'ID-11'!D77,'ID-18'!F77,'ID-24'!F77,'ID-29'!G77,'ID-31'!B77,'ID-33'!F77,'ID-34'!G77,'ID-36'!F77,'ID-39'!G77,'ID-40'!G77,'ID-44'!E77,'ID-45'!G77,'ID-50'!B77,'ID-53'!D77,'ID-54'!C77,'ID-57'!F77,'ID-59'!E77,'ID-70'!D77,'ID-71'!F77))</f>
        <v>0.53919653287225511</v>
      </c>
      <c r="H70" s="1">
        <f>STDEV('ID-03'!E77,'ID-11'!E77,'ID-13'!E77,'ID-15'!E77,'ID-16'!E77,'ID-18'!G77,'ID-24'!G77,'ID-29'!H77,'ID-30'!F77,'ID-31'!C77,'ID-33'!G77,'ID-34'!H77,'ID-40'!H77,'ID-44'!F77,'ID-45'!H77,'ID-54'!D77,'ID-57'!G77,'ID-59'!F77,'ID-70'!E77,'ID-71'!G77)/SQRT(COUNT('ID-03'!E77,'ID-11'!E77,'ID-13'!E77,'ID-15'!E77,'ID-16'!E77,'ID-18'!G77,'ID-24'!G77,'ID-29'!H77,'ID-30'!F77,'ID-31'!C77,'ID-33'!G77,'ID-34'!H77,'ID-40'!H77,'ID-44'!F77,'ID-45'!H77,'ID-54'!D77,'ID-57'!G77,'ID-59'!F77,'ID-70'!E77,'ID-71'!G77))</f>
        <v>0.39363858741304369</v>
      </c>
      <c r="I70" s="1">
        <f>STDEV('ID-12'!C77,'ID-18'!H77,'ID-24'!H77,'ID-29'!I77,'ID-40'!I77,'ID-44'!G77,'ID-45'!I77,'ID-59'!G77)/SQRT(COUNT('ID-12'!C77,'ID-18'!H77,'ID-24'!H77,'ID-29'!I77,'ID-40'!I77,'ID-44'!G77,'ID-45'!I77,'ID-59'!G77))</f>
        <v>0.68166212919184677</v>
      </c>
      <c r="J70" s="1">
        <f>STDEV('ID-31'!D77,'ID-40'!J77,'ID-44'!H77,'ID-45'!J77,'ID-57'!H77)/SQRT(COUNT('ID-31'!D77,'ID-40'!J77,'ID-44'!H77,'ID-45'!J77,'ID-57'!H77))</f>
        <v>0.90905862964694839</v>
      </c>
      <c r="K70" s="1">
        <f>STDEV('ID-26'!E77,'ID-31'!E77,'ID-34'!I77,'ID-36'!G77,'ID-40'!K77,'ID-44'!I77,'ID-57'!I77)/SQRT(COUNT('ID-26'!E77,'ID-31'!E77,'ID-34'!I77,'ID-36'!G77,'ID-40'!K77,'ID-44'!I77,'ID-57'!I77))</f>
        <v>1.0315056430429683</v>
      </c>
      <c r="M70" s="1">
        <v>8.25</v>
      </c>
      <c r="N70" s="70">
        <f t="shared" si="10"/>
        <v>6.0713707183883697E-5</v>
      </c>
      <c r="O70" s="1">
        <f t="shared" si="11"/>
        <v>2.7464792377131181E-5</v>
      </c>
      <c r="P70" s="1">
        <f t="shared" si="12"/>
        <v>6.0491593195820325E-5</v>
      </c>
      <c r="Q70" s="1">
        <f t="shared" si="13"/>
        <v>7.4213136137492639E-5</v>
      </c>
      <c r="R70" s="1">
        <f t="shared" si="14"/>
        <v>9.5531027858595494E-5</v>
      </c>
      <c r="S70" s="1">
        <f t="shared" si="15"/>
        <v>8.9830142376517706E-5</v>
      </c>
      <c r="T70" s="1">
        <f t="shared" si="16"/>
        <v>6.5580188663013088E-5</v>
      </c>
      <c r="U70" s="1">
        <f t="shared" si="17"/>
        <v>1.1356491072336167E-4</v>
      </c>
      <c r="V70" s="1">
        <f t="shared" si="18"/>
        <v>1.5144916769918161E-4</v>
      </c>
      <c r="W70" s="1">
        <f t="shared" si="19"/>
        <v>1.7184884013095853E-4</v>
      </c>
    </row>
    <row r="71" spans="1:23" x14ac:dyDescent="0.25">
      <c r="A71" s="1">
        <v>8.375</v>
      </c>
      <c r="B71" s="1">
        <f>STDEV('ID-11'!B78,'ID-13'!B78,'ID-14'!B78,'ID-15'!B78,'ID-24'!B78,'ID-26'!B78,'ID-29'!B78,'ID-30'!B78,'ID-32'!B78,'ID-33'!B78,'ID-34'!B78,'ID-37'!B78,'ID-38'!B78,'ID-39'!B78,'ID-40'!B78,'ID-44'!B78,'ID-45'!B78,'ID-53'!B78,'ID-57'!B78,'ID-59'!B78,'ID-70'!B78,'ID-71'!B78)/SQRT(COUNT('ID-11'!B78,'ID-13'!B78,'ID-14'!B78,'ID-15'!B78,'ID-24'!B78,'ID-26'!B78,'ID-29'!B78,'ID-30'!B78,'ID-32'!B78,'ID-33'!B78,'ID-34'!B78,'ID-37'!B78,'ID-38'!B78,'ID-39'!B78,'ID-40'!B78,'ID-44'!B78,'ID-45'!B78,'ID-53'!B78,'ID-57'!B78,'ID-59'!B78,'ID-70'!B78,'ID-71'!B78))</f>
        <v>0.36041024867232052</v>
      </c>
      <c r="C71" s="1">
        <f>STDEV('ID-08'!B78,'ID-09'!B78,'ID-11'!C78,'ID-14'!C78,'ID-18'!B78,'ID-24'!C78,'ID-26'!C78,'ID-29'!C78,'ID-30'!C78,'ID-34'!C78,'ID-36'!B78,'ID-38'!C78,'ID-39'!C78,'ID-40'!C78,'ID-44'!C78,'ID-45'!C78,'ID-57'!C78,'ID-59'!C78)/SQRT(COUNT('ID-08'!B78,'ID-09'!B78,'ID-11'!C78,'ID-14'!C78,'ID-18'!B78,'ID-24'!C78,'ID-26'!C78,'ID-29'!C78,'ID-30'!C78,'ID-34'!C78,'ID-36'!B78,'ID-38'!C78,'ID-39'!C78,'ID-40'!C78,'ID-44'!C78,'ID-45'!C78,'ID-57'!C78,'ID-59'!C78))</f>
        <v>0.16652175121787277</v>
      </c>
      <c r="D71" s="1">
        <f>STDEV('ID-13'!C78,'ID-14'!D78,'ID-15'!C78,'ID-16'!B78,'ID-18'!C78,'ID-26'!D78,'ID-29'!D78,'ID-30'!D78,'ID-33'!C78,'ID-34'!D78,'ID-36'!C78,'ID-37'!C78,'ID-38'!D78,'ID-39'!D78,'ID-40'!D78,'ID-45'!D78,'ID-59'!D78,'ID-71'!C78)/SQRT(COUNT('ID-13'!C78,'ID-14'!D78,'ID-15'!C78,'ID-16'!B78,'ID-18'!C78,'ID-26'!D78,'ID-29'!D78,'ID-30'!D78,'ID-33'!C78,'ID-34'!D78,'ID-36'!C78,'ID-37'!C78,'ID-38'!D78,'ID-39'!D78,'ID-40'!D78,'ID-45'!D78,'ID-59'!D78,'ID-71'!C78))</f>
        <v>0.36303882914011509</v>
      </c>
      <c r="E71" s="1">
        <f>STDEV('ID-03'!B78,'ID-09'!C78,'ID-13'!D78,'ID-15'!D78,'ID-16'!C78,'ID-18'!D78,'ID-24'!D78,'ID-29'!E78,'ID-30'!E78,'ID-33'!D78,'ID-34'!E78,'ID-36'!D78,'ID-38'!E78,'ID-39'!E78,'ID-40'!E78,'ID-44'!D78,'ID-45'!E78,'ID-57'!D78,'ID-70'!C78,'ID-71'!D78)/SQRT(COUNT('ID-03'!B78,'ID-09'!C78,'ID-13'!D78,'ID-15'!D78,'ID-16'!C78,'ID-18'!D78,'ID-24'!D78,'ID-29'!E78,'ID-30'!E78,'ID-33'!D78,'ID-34'!E78,'ID-36'!D78,'ID-38'!E78,'ID-39'!E78,'ID-40'!E78,'ID-44'!D78,'ID-45'!E78,'ID-57'!D78,'ID-70'!C78,'ID-71'!D78))</f>
        <v>0.43474172825842688</v>
      </c>
      <c r="F71" s="1">
        <f>STDEV('ID-01'!B78,'ID-02'!B78,'ID-03'!C78,'ID-06'!B78,'ID-08'!C78,'ID-09'!D78,'ID-12'!B78,'ID-16'!D78,'ID-18'!E78,'ID-24'!E78,'ID-29'!F78,'ID-33'!E78,'ID-34'!F78,'ID-36'!E78,'ID-38'!F78,'ID-39'!F78,'ID-40'!F78,'ID-45'!F78,'ID-53'!C78,'ID-54'!B78,'ID-57'!E78,'ID-71'!E78)/SQRT(COUNT('ID-01'!B78,'ID-02'!B78,'ID-03'!C78,'ID-06'!B78,'ID-08'!C78,'ID-09'!D78,'ID-12'!B78,'ID-16'!D78,'ID-18'!E78,'ID-24'!E78,'ID-29'!F78,'ID-33'!E78,'ID-34'!F78,'ID-36'!E78,'ID-38'!F78,'ID-39'!F78,'ID-40'!F78,'ID-45'!F78,'ID-53'!C78,'ID-54'!B78,'ID-57'!E78,'ID-71'!E78))</f>
        <v>0.5724567376443338</v>
      </c>
      <c r="G71" s="1">
        <f>STDEV('ID-01'!C78,'ID-02'!C78,'ID-03'!D78,'ID-07'!B78,'ID-08'!D78,'ID-11'!D78,'ID-18'!F78,'ID-24'!F78,'ID-29'!G78,'ID-31'!B78,'ID-33'!F78,'ID-34'!G78,'ID-36'!F78,'ID-39'!G78,'ID-40'!G78,'ID-44'!E78,'ID-45'!G78,'ID-50'!B78,'ID-53'!D78,'ID-54'!C78,'ID-57'!F78,'ID-59'!E78,'ID-70'!D78,'ID-71'!F78)/SQRT(COUNT('ID-01'!C78,'ID-02'!C78,'ID-03'!D78,'ID-07'!B78,'ID-08'!D78,'ID-11'!D78,'ID-18'!F78,'ID-24'!F78,'ID-29'!G78,'ID-31'!B78,'ID-33'!F78,'ID-34'!G78,'ID-36'!F78,'ID-39'!G78,'ID-40'!G78,'ID-44'!E78,'ID-45'!G78,'ID-50'!B78,'ID-53'!D78,'ID-54'!C78,'ID-57'!F78,'ID-59'!E78,'ID-70'!D78,'ID-71'!F78))</f>
        <v>0.5390183812552638</v>
      </c>
      <c r="H71" s="1">
        <f>STDEV('ID-03'!E78,'ID-11'!E78,'ID-13'!E78,'ID-15'!E78,'ID-16'!E78,'ID-18'!G78,'ID-24'!G78,'ID-29'!H78,'ID-30'!F78,'ID-31'!C78,'ID-33'!G78,'ID-34'!H78,'ID-40'!H78,'ID-44'!F78,'ID-45'!H78,'ID-54'!D78,'ID-57'!G78,'ID-59'!F78,'ID-70'!E78,'ID-71'!G78)/SQRT(COUNT('ID-03'!E78,'ID-11'!E78,'ID-13'!E78,'ID-15'!E78,'ID-16'!E78,'ID-18'!G78,'ID-24'!G78,'ID-29'!H78,'ID-30'!F78,'ID-31'!C78,'ID-33'!G78,'ID-34'!H78,'ID-40'!H78,'ID-44'!F78,'ID-45'!H78,'ID-54'!D78,'ID-57'!G78,'ID-59'!F78,'ID-70'!E78,'ID-71'!G78))</f>
        <v>0.39875151240821899</v>
      </c>
      <c r="I71" s="1">
        <f>STDEV('ID-12'!C78,'ID-18'!H78,'ID-24'!H78,'ID-29'!I78,'ID-40'!I78,'ID-44'!G78,'ID-45'!I78,'ID-59'!G78)/SQRT(COUNT('ID-12'!C78,'ID-18'!H78,'ID-24'!H78,'ID-29'!I78,'ID-40'!I78,'ID-44'!G78,'ID-45'!I78,'ID-59'!G78))</f>
        <v>0.6964861306477601</v>
      </c>
      <c r="J71" s="1">
        <f>STDEV('ID-31'!D78,'ID-40'!J78,'ID-44'!H78,'ID-45'!J78,'ID-57'!H78)/SQRT(COUNT('ID-31'!D78,'ID-40'!J78,'ID-44'!H78,'ID-45'!J78,'ID-57'!H78))</f>
        <v>0.90420834504350434</v>
      </c>
      <c r="K71" s="1">
        <f>STDEV('ID-26'!E78,'ID-31'!E78,'ID-34'!I78,'ID-36'!G78,'ID-40'!K78,'ID-44'!I78,'ID-57'!I78)/SQRT(COUNT('ID-26'!E78,'ID-31'!E78,'ID-34'!I78,'ID-36'!G78,'ID-40'!K78,'ID-44'!I78,'ID-57'!I78))</f>
        <v>1.025980960364868</v>
      </c>
      <c r="M71" s="1">
        <v>8.375</v>
      </c>
      <c r="N71" s="70">
        <f t="shared" si="10"/>
        <v>6.0044347428808606E-5</v>
      </c>
      <c r="O71" s="1">
        <f t="shared" si="11"/>
        <v>2.7742523752897606E-5</v>
      </c>
      <c r="P71" s="1">
        <f t="shared" si="12"/>
        <v>6.0482268934743176E-5</v>
      </c>
      <c r="Q71" s="1">
        <f t="shared" si="13"/>
        <v>7.242797192785393E-5</v>
      </c>
      <c r="R71" s="1">
        <f t="shared" si="14"/>
        <v>9.5371292491546017E-5</v>
      </c>
      <c r="S71" s="1">
        <f t="shared" si="15"/>
        <v>8.9800462317126951E-5</v>
      </c>
      <c r="T71" s="1">
        <f t="shared" si="16"/>
        <v>6.643200196720929E-5</v>
      </c>
      <c r="U71" s="1">
        <f t="shared" si="17"/>
        <v>1.1603458936591684E-4</v>
      </c>
      <c r="V71" s="1">
        <f t="shared" si="18"/>
        <v>1.5064111028424782E-4</v>
      </c>
      <c r="W71" s="1">
        <f t="shared" si="19"/>
        <v>1.7092842799678701E-4</v>
      </c>
    </row>
    <row r="72" spans="1:23" x14ac:dyDescent="0.25">
      <c r="A72" s="1">
        <v>8.5</v>
      </c>
      <c r="B72" s="1">
        <f>STDEV('ID-11'!B79,'ID-13'!B79,'ID-14'!B79,'ID-15'!B79,'ID-24'!B79,'ID-26'!B79,'ID-29'!B79,'ID-30'!B79,'ID-32'!B79,'ID-33'!B79,'ID-34'!B79,'ID-37'!B79,'ID-38'!B79,'ID-39'!B79,'ID-40'!B79,'ID-44'!B79,'ID-45'!B79,'ID-53'!B79,'ID-57'!B79,'ID-59'!B79,'ID-70'!B79,'ID-71'!B79)/SQRT(COUNT('ID-11'!B79,'ID-13'!B79,'ID-14'!B79,'ID-15'!B79,'ID-24'!B79,'ID-26'!B79,'ID-29'!B79,'ID-30'!B79,'ID-32'!B79,'ID-33'!B79,'ID-34'!B79,'ID-37'!B79,'ID-38'!B79,'ID-39'!B79,'ID-40'!B79,'ID-44'!B79,'ID-45'!B79,'ID-53'!B79,'ID-57'!B79,'ID-59'!B79,'ID-70'!B79,'ID-71'!B79))</f>
        <v>0.35923124473531071</v>
      </c>
      <c r="C72" s="1">
        <f>STDEV('ID-08'!B79,'ID-09'!B79,'ID-11'!C79,'ID-14'!C79,'ID-18'!B79,'ID-24'!C79,'ID-26'!C79,'ID-29'!C79,'ID-30'!C79,'ID-34'!C79,'ID-36'!B79,'ID-38'!C79,'ID-39'!C79,'ID-40'!C79,'ID-44'!C79,'ID-45'!C79,'ID-57'!C79,'ID-59'!C79)/SQRT(COUNT('ID-08'!B79,'ID-09'!B79,'ID-11'!C79,'ID-14'!C79,'ID-18'!B79,'ID-24'!C79,'ID-26'!C79,'ID-29'!C79,'ID-30'!C79,'ID-34'!C79,'ID-36'!B79,'ID-38'!C79,'ID-39'!C79,'ID-40'!C79,'ID-44'!C79,'ID-45'!C79,'ID-57'!C79,'ID-59'!C79))</f>
        <v>0.16626380449702038</v>
      </c>
      <c r="D72" s="1">
        <f>STDEV('ID-13'!C79,'ID-14'!D79,'ID-15'!C79,'ID-16'!B79,'ID-18'!C79,'ID-26'!D79,'ID-29'!D79,'ID-30'!D79,'ID-33'!C79,'ID-34'!D79,'ID-36'!C79,'ID-37'!C79,'ID-38'!D79,'ID-39'!D79,'ID-40'!D79,'ID-45'!D79,'ID-59'!D79,'ID-71'!C79)/SQRT(COUNT('ID-13'!C79,'ID-14'!D79,'ID-15'!C79,'ID-16'!B79,'ID-18'!C79,'ID-26'!D79,'ID-29'!D79,'ID-30'!D79,'ID-33'!C79,'ID-34'!D79,'ID-36'!C79,'ID-37'!C79,'ID-38'!D79,'ID-39'!D79,'ID-40'!D79,'ID-45'!D79,'ID-59'!D79,'ID-71'!C79))</f>
        <v>0.36120452151512572</v>
      </c>
      <c r="E72" s="1">
        <f>STDEV('ID-03'!B79,'ID-09'!C79,'ID-13'!D79,'ID-15'!D79,'ID-16'!C79,'ID-18'!D79,'ID-24'!D79,'ID-29'!E79,'ID-30'!E79,'ID-33'!D79,'ID-34'!E79,'ID-36'!D79,'ID-38'!E79,'ID-39'!E79,'ID-40'!E79,'ID-44'!D79,'ID-45'!E79,'ID-57'!D79,'ID-70'!C79,'ID-71'!D79)/SQRT(COUNT('ID-03'!B79,'ID-09'!C79,'ID-13'!D79,'ID-15'!D79,'ID-16'!C79,'ID-18'!D79,'ID-24'!D79,'ID-29'!E79,'ID-30'!E79,'ID-33'!D79,'ID-34'!E79,'ID-36'!D79,'ID-38'!E79,'ID-39'!E79,'ID-40'!E79,'ID-44'!D79,'ID-45'!E79,'ID-57'!D79,'ID-70'!C79,'ID-71'!D79))</f>
        <v>0.43884432133179413</v>
      </c>
      <c r="F72" s="1">
        <f>STDEV('ID-01'!B79,'ID-02'!B79,'ID-03'!C79,'ID-06'!B79,'ID-08'!C79,'ID-09'!D79,'ID-12'!B79,'ID-16'!D79,'ID-18'!E79,'ID-24'!E79,'ID-29'!F79,'ID-33'!E79,'ID-34'!F79,'ID-36'!E79,'ID-38'!F79,'ID-39'!F79,'ID-40'!F79,'ID-45'!F79,'ID-53'!C79,'ID-54'!B79,'ID-57'!E79,'ID-71'!E79)/SQRT(COUNT('ID-01'!B79,'ID-02'!B79,'ID-03'!C79,'ID-06'!B79,'ID-08'!C79,'ID-09'!D79,'ID-12'!B79,'ID-16'!D79,'ID-18'!E79,'ID-24'!E79,'ID-29'!F79,'ID-33'!E79,'ID-34'!F79,'ID-36'!E79,'ID-38'!F79,'ID-39'!F79,'ID-40'!F79,'ID-45'!F79,'ID-53'!C79,'ID-54'!B79,'ID-57'!E79,'ID-71'!E79))</f>
        <v>0.57844601010550034</v>
      </c>
      <c r="G72" s="1">
        <f>STDEV('ID-01'!C79,'ID-02'!C79,'ID-03'!D79,'ID-07'!B79,'ID-08'!D79,'ID-11'!D79,'ID-18'!F79,'ID-24'!F79,'ID-29'!G79,'ID-31'!B79,'ID-33'!F79,'ID-34'!G79,'ID-36'!F79,'ID-39'!G79,'ID-40'!G79,'ID-44'!E79,'ID-45'!G79,'ID-50'!B79,'ID-53'!D79,'ID-54'!C79,'ID-57'!F79,'ID-59'!E79,'ID-70'!D79,'ID-71'!F79)/SQRT(COUNT('ID-01'!C79,'ID-02'!C79,'ID-03'!D79,'ID-07'!B79,'ID-08'!D79,'ID-11'!D79,'ID-18'!F79,'ID-24'!F79,'ID-29'!G79,'ID-31'!B79,'ID-33'!F79,'ID-34'!G79,'ID-36'!F79,'ID-39'!G79,'ID-40'!G79,'ID-44'!E79,'ID-45'!G79,'ID-50'!B79,'ID-53'!D79,'ID-54'!C79,'ID-57'!F79,'ID-59'!E79,'ID-70'!D79,'ID-71'!F79))</f>
        <v>0.54096555481287611</v>
      </c>
      <c r="H72" s="1">
        <f>STDEV('ID-03'!E79,'ID-11'!E79,'ID-13'!E79,'ID-15'!E79,'ID-16'!E79,'ID-18'!G79,'ID-24'!G79,'ID-29'!H79,'ID-30'!F79,'ID-31'!C79,'ID-33'!G79,'ID-34'!H79,'ID-40'!H79,'ID-44'!F79,'ID-45'!H79,'ID-54'!D79,'ID-57'!G79,'ID-59'!F79,'ID-70'!E79,'ID-71'!G79)/SQRT(COUNT('ID-03'!E79,'ID-11'!E79,'ID-13'!E79,'ID-15'!E79,'ID-16'!E79,'ID-18'!G79,'ID-24'!G79,'ID-29'!H79,'ID-30'!F79,'ID-31'!C79,'ID-33'!G79,'ID-34'!H79,'ID-40'!H79,'ID-44'!F79,'ID-45'!H79,'ID-54'!D79,'ID-57'!G79,'ID-59'!F79,'ID-70'!E79,'ID-71'!G79))</f>
        <v>0.39677924614435039</v>
      </c>
      <c r="I72" s="1">
        <f>STDEV('ID-12'!C79,'ID-18'!H79,'ID-24'!H79,'ID-29'!I79,'ID-40'!I79,'ID-44'!G79,'ID-45'!I79,'ID-59'!G79)/SQRT(COUNT('ID-12'!C79,'ID-18'!H79,'ID-24'!H79,'ID-29'!I79,'ID-40'!I79,'ID-44'!G79,'ID-45'!I79,'ID-59'!G79))</f>
        <v>0.68537001357414085</v>
      </c>
      <c r="J72" s="1">
        <f>STDEV('ID-31'!D79,'ID-40'!J79,'ID-44'!H79,'ID-45'!J79,'ID-57'!H79)/SQRT(COUNT('ID-31'!D79,'ID-40'!J79,'ID-44'!H79,'ID-45'!J79,'ID-57'!H79))</f>
        <v>0.88184673682968662</v>
      </c>
      <c r="K72" s="1">
        <f>STDEV('ID-26'!E79,'ID-31'!E79,'ID-34'!I79,'ID-36'!G79,'ID-40'!K79,'ID-44'!I79,'ID-57'!I79)/SQRT(COUNT('ID-26'!E79,'ID-31'!E79,'ID-34'!I79,'ID-36'!G79,'ID-40'!K79,'ID-44'!I79,'ID-57'!I79))</f>
        <v>1.0276059535566398</v>
      </c>
      <c r="M72" s="1">
        <v>8.5</v>
      </c>
      <c r="N72" s="70">
        <f t="shared" si="10"/>
        <v>5.9847925372902767E-5</v>
      </c>
      <c r="O72" s="1">
        <f t="shared" si="11"/>
        <v>2.7699549829203597E-5</v>
      </c>
      <c r="P72" s="1">
        <f t="shared" si="12"/>
        <v>6.0176673284419951E-5</v>
      </c>
      <c r="Q72" s="1">
        <f t="shared" si="13"/>
        <v>7.3111463933876909E-5</v>
      </c>
      <c r="R72" s="1">
        <f t="shared" si="14"/>
        <v>9.6369105283576357E-5</v>
      </c>
      <c r="S72" s="1">
        <f t="shared" si="15"/>
        <v>9.0124861431825171E-5</v>
      </c>
      <c r="T72" s="1">
        <f t="shared" si="16"/>
        <v>6.6103422407648777E-5</v>
      </c>
      <c r="U72" s="1">
        <f t="shared" si="17"/>
        <v>1.1418264426145187E-4</v>
      </c>
      <c r="V72" s="1">
        <f t="shared" si="18"/>
        <v>1.4691566635582581E-4</v>
      </c>
      <c r="W72" s="1">
        <f t="shared" si="19"/>
        <v>1.7119915186253619E-4</v>
      </c>
    </row>
    <row r="73" spans="1:23" x14ac:dyDescent="0.25">
      <c r="A73" s="1">
        <v>8.625</v>
      </c>
      <c r="B73" s="1">
        <f>STDEV('ID-11'!B80,'ID-13'!B80,'ID-14'!B80,'ID-15'!B80,'ID-24'!B80,'ID-26'!B80,'ID-29'!B80,'ID-30'!B80,'ID-32'!B80,'ID-33'!B80,'ID-34'!B80,'ID-37'!B80,'ID-38'!B80,'ID-39'!B80,'ID-40'!B80,'ID-44'!B80,'ID-45'!B80,'ID-53'!B80,'ID-57'!B80,'ID-59'!B80,'ID-70'!B80,'ID-71'!B80)/SQRT(COUNT('ID-11'!B80,'ID-13'!B80,'ID-14'!B80,'ID-15'!B80,'ID-24'!B80,'ID-26'!B80,'ID-29'!B80,'ID-30'!B80,'ID-32'!B80,'ID-33'!B80,'ID-34'!B80,'ID-37'!B80,'ID-38'!B80,'ID-39'!B80,'ID-40'!B80,'ID-44'!B80,'ID-45'!B80,'ID-53'!B80,'ID-57'!B80,'ID-59'!B80,'ID-70'!B80,'ID-71'!B80))</f>
        <v>0.35780697028665359</v>
      </c>
      <c r="C73" s="1">
        <f>STDEV('ID-08'!B80,'ID-09'!B80,'ID-11'!C80,'ID-14'!C80,'ID-18'!B80,'ID-24'!C80,'ID-26'!C80,'ID-29'!C80,'ID-30'!C80,'ID-34'!C80,'ID-36'!B80,'ID-38'!C80,'ID-39'!C80,'ID-40'!C80,'ID-44'!C80,'ID-45'!C80,'ID-57'!C80,'ID-59'!C80)/SQRT(COUNT('ID-08'!B80,'ID-09'!B80,'ID-11'!C80,'ID-14'!C80,'ID-18'!B80,'ID-24'!C80,'ID-26'!C80,'ID-29'!C80,'ID-30'!C80,'ID-34'!C80,'ID-36'!B80,'ID-38'!C80,'ID-39'!C80,'ID-40'!C80,'ID-44'!C80,'ID-45'!C80,'ID-57'!C80,'ID-59'!C80))</f>
        <v>0.16658053278520099</v>
      </c>
      <c r="D73" s="1">
        <f>STDEV('ID-13'!C80,'ID-14'!D80,'ID-15'!C80,'ID-16'!B80,'ID-18'!C80,'ID-26'!D80,'ID-29'!D80,'ID-30'!D80,'ID-33'!C80,'ID-34'!D80,'ID-36'!C80,'ID-37'!C80,'ID-38'!D80,'ID-39'!D80,'ID-40'!D80,'ID-45'!D80,'ID-59'!D80,'ID-71'!C80)/SQRT(COUNT('ID-13'!C80,'ID-14'!D80,'ID-15'!C80,'ID-16'!B80,'ID-18'!C80,'ID-26'!D80,'ID-29'!D80,'ID-30'!D80,'ID-33'!C80,'ID-34'!D80,'ID-36'!C80,'ID-37'!C80,'ID-38'!D80,'ID-39'!D80,'ID-40'!D80,'ID-45'!D80,'ID-59'!D80,'ID-71'!C80))</f>
        <v>0.35490442244190468</v>
      </c>
      <c r="E73" s="1">
        <f>STDEV('ID-03'!B80,'ID-09'!C80,'ID-13'!D80,'ID-15'!D80,'ID-16'!C80,'ID-18'!D80,'ID-24'!D80,'ID-29'!E80,'ID-30'!E80,'ID-33'!D80,'ID-34'!E80,'ID-36'!D80,'ID-38'!E80,'ID-39'!E80,'ID-40'!E80,'ID-44'!D80,'ID-45'!E80,'ID-57'!D80,'ID-70'!C80,'ID-71'!D80)/SQRT(COUNT('ID-03'!B80,'ID-09'!C80,'ID-13'!D80,'ID-15'!D80,'ID-16'!C80,'ID-18'!D80,'ID-24'!D80,'ID-29'!E80,'ID-30'!E80,'ID-33'!D80,'ID-34'!E80,'ID-36'!D80,'ID-38'!E80,'ID-39'!E80,'ID-40'!E80,'ID-44'!D80,'ID-45'!E80,'ID-57'!D80,'ID-70'!C80,'ID-71'!D80))</f>
        <v>0.4515728826829894</v>
      </c>
      <c r="F73" s="1">
        <f>STDEV('ID-01'!B80,'ID-02'!B80,'ID-03'!C80,'ID-06'!B80,'ID-08'!C80,'ID-09'!D80,'ID-12'!B80,'ID-16'!D80,'ID-18'!E80,'ID-24'!E80,'ID-29'!F80,'ID-33'!E80,'ID-34'!F80,'ID-36'!E80,'ID-38'!F80,'ID-39'!F80,'ID-40'!F80,'ID-45'!F80,'ID-53'!C80,'ID-54'!B80,'ID-57'!E80,'ID-71'!E80)/SQRT(COUNT('ID-01'!B80,'ID-02'!B80,'ID-03'!C80,'ID-06'!B80,'ID-08'!C80,'ID-09'!D80,'ID-12'!B80,'ID-16'!D80,'ID-18'!E80,'ID-24'!E80,'ID-29'!F80,'ID-33'!E80,'ID-34'!F80,'ID-36'!E80,'ID-38'!F80,'ID-39'!F80,'ID-40'!F80,'ID-45'!F80,'ID-53'!C80,'ID-54'!B80,'ID-57'!E80,'ID-71'!E80))</f>
        <v>0.59006389948495774</v>
      </c>
      <c r="G73" s="1">
        <f>STDEV('ID-01'!C80,'ID-02'!C80,'ID-03'!D80,'ID-07'!B80,'ID-08'!D80,'ID-11'!D80,'ID-18'!F80,'ID-24'!F80,'ID-29'!G80,'ID-31'!B80,'ID-33'!F80,'ID-34'!G80,'ID-36'!F80,'ID-39'!G80,'ID-40'!G80,'ID-44'!E80,'ID-45'!G80,'ID-50'!B80,'ID-53'!D80,'ID-54'!C80,'ID-57'!F80,'ID-59'!E80,'ID-70'!D80,'ID-71'!F80)/SQRT(COUNT('ID-01'!C80,'ID-02'!C80,'ID-03'!D80,'ID-07'!B80,'ID-08'!D80,'ID-11'!D80,'ID-18'!F80,'ID-24'!F80,'ID-29'!G80,'ID-31'!B80,'ID-33'!F80,'ID-34'!G80,'ID-36'!F80,'ID-39'!G80,'ID-40'!G80,'ID-44'!E80,'ID-45'!G80,'ID-50'!B80,'ID-53'!D80,'ID-54'!C80,'ID-57'!F80,'ID-59'!E80,'ID-70'!D80,'ID-71'!F80))</f>
        <v>0.54036798191573709</v>
      </c>
      <c r="H73" s="1">
        <f>STDEV('ID-03'!E80,'ID-11'!E80,'ID-13'!E80,'ID-15'!E80,'ID-16'!E80,'ID-18'!G80,'ID-24'!G80,'ID-29'!H80,'ID-30'!F80,'ID-31'!C80,'ID-33'!G80,'ID-34'!H80,'ID-40'!H80,'ID-44'!F80,'ID-45'!H80,'ID-54'!D80,'ID-57'!G80,'ID-59'!F80,'ID-70'!E80,'ID-71'!G80)/SQRT(COUNT('ID-03'!E80,'ID-11'!E80,'ID-13'!E80,'ID-15'!E80,'ID-16'!E80,'ID-18'!G80,'ID-24'!G80,'ID-29'!H80,'ID-30'!F80,'ID-31'!C80,'ID-33'!G80,'ID-34'!H80,'ID-40'!H80,'ID-44'!F80,'ID-45'!H80,'ID-54'!D80,'ID-57'!G80,'ID-59'!F80,'ID-70'!E80,'ID-71'!G80))</f>
        <v>0.39679885409538579</v>
      </c>
      <c r="I73" s="1">
        <f>STDEV('ID-12'!C80,'ID-18'!H80,'ID-24'!H80,'ID-29'!I80,'ID-40'!I80,'ID-44'!G80,'ID-45'!I80,'ID-59'!G80)/SQRT(COUNT('ID-12'!C80,'ID-18'!H80,'ID-24'!H80,'ID-29'!I80,'ID-40'!I80,'ID-44'!G80,'ID-45'!I80,'ID-59'!G80))</f>
        <v>0.69507960013342029</v>
      </c>
      <c r="J73" s="1">
        <f>STDEV('ID-31'!D80,'ID-40'!J80,'ID-44'!H80,'ID-45'!J80,'ID-57'!H80)/SQRT(COUNT('ID-31'!D80,'ID-40'!J80,'ID-44'!H80,'ID-45'!J80,'ID-57'!H80))</f>
        <v>0.86566079733450729</v>
      </c>
      <c r="K73" s="1">
        <f>STDEV('ID-26'!E80,'ID-31'!E80,'ID-34'!I80,'ID-36'!G80,'ID-40'!K80,'ID-44'!I80,'ID-57'!I80)/SQRT(COUNT('ID-26'!E80,'ID-31'!E80,'ID-34'!I80,'ID-36'!G80,'ID-40'!K80,'ID-44'!I80,'ID-57'!I80))</f>
        <v>1.0314627771191724</v>
      </c>
      <c r="M73" s="1">
        <v>8.625</v>
      </c>
      <c r="N73" s="70">
        <f t="shared" si="10"/>
        <v>5.9610641249756494E-5</v>
      </c>
      <c r="O73" s="1">
        <f t="shared" si="11"/>
        <v>2.7752316762014487E-5</v>
      </c>
      <c r="P73" s="1">
        <f t="shared" si="12"/>
        <v>5.9127076778821322E-5</v>
      </c>
      <c r="Q73" s="1">
        <f t="shared" si="13"/>
        <v>7.5232042254986037E-5</v>
      </c>
      <c r="R73" s="1">
        <f t="shared" si="14"/>
        <v>9.8304645654193968E-5</v>
      </c>
      <c r="S73" s="1">
        <f t="shared" si="15"/>
        <v>9.0025305787161806E-5</v>
      </c>
      <c r="T73" s="1">
        <f t="shared" si="16"/>
        <v>6.6106689092291279E-5</v>
      </c>
      <c r="U73" s="1">
        <f t="shared" si="17"/>
        <v>1.1580026138222783E-4</v>
      </c>
      <c r="V73" s="1">
        <f t="shared" si="18"/>
        <v>1.4421908883592891E-4</v>
      </c>
      <c r="W73" s="1">
        <f t="shared" si="19"/>
        <v>1.7184169866805415E-4</v>
      </c>
    </row>
    <row r="74" spans="1:23" x14ac:dyDescent="0.25">
      <c r="A74" s="1">
        <v>8.75</v>
      </c>
      <c r="B74" s="1">
        <f>STDEV('ID-11'!B81,'ID-13'!B81,'ID-14'!B81,'ID-15'!B81,'ID-24'!B81,'ID-26'!B81,'ID-29'!B81,'ID-30'!B81,'ID-32'!B81,'ID-33'!B81,'ID-34'!B81,'ID-37'!B81,'ID-38'!B81,'ID-39'!B81,'ID-40'!B81,'ID-44'!B81,'ID-45'!B81,'ID-53'!B81,'ID-57'!B81,'ID-59'!B81,'ID-70'!B81,'ID-71'!B81)/SQRT(COUNT('ID-11'!B81,'ID-13'!B81,'ID-14'!B81,'ID-15'!B81,'ID-24'!B81,'ID-26'!B81,'ID-29'!B81,'ID-30'!B81,'ID-32'!B81,'ID-33'!B81,'ID-34'!B81,'ID-37'!B81,'ID-38'!B81,'ID-39'!B81,'ID-40'!B81,'ID-44'!B81,'ID-45'!B81,'ID-53'!B81,'ID-57'!B81,'ID-59'!B81,'ID-70'!B81,'ID-71'!B81))</f>
        <v>0.35734180635390322</v>
      </c>
      <c r="C74" s="1">
        <f>STDEV('ID-08'!B81,'ID-09'!B81,'ID-11'!C81,'ID-14'!C81,'ID-18'!B81,'ID-24'!C81,'ID-26'!C81,'ID-29'!C81,'ID-30'!C81,'ID-34'!C81,'ID-36'!B81,'ID-38'!C81,'ID-39'!C81,'ID-40'!C81,'ID-44'!C81,'ID-45'!C81,'ID-57'!C81,'ID-59'!C81)/SQRT(COUNT('ID-08'!B81,'ID-09'!B81,'ID-11'!C81,'ID-14'!C81,'ID-18'!B81,'ID-24'!C81,'ID-26'!C81,'ID-29'!C81,'ID-30'!C81,'ID-34'!C81,'ID-36'!B81,'ID-38'!C81,'ID-39'!C81,'ID-40'!C81,'ID-44'!C81,'ID-45'!C81,'ID-57'!C81,'ID-59'!C81))</f>
        <v>0.16551793562783537</v>
      </c>
      <c r="D74" s="1">
        <f>STDEV('ID-13'!C81,'ID-14'!D81,'ID-15'!C81,'ID-16'!B81,'ID-18'!C81,'ID-26'!D81,'ID-29'!D81,'ID-30'!D81,'ID-33'!C81,'ID-34'!D81,'ID-36'!C81,'ID-37'!C81,'ID-38'!D81,'ID-39'!D81,'ID-40'!D81,'ID-45'!D81,'ID-59'!D81,'ID-71'!C81)/SQRT(COUNT('ID-13'!C81,'ID-14'!D81,'ID-15'!C81,'ID-16'!B81,'ID-18'!C81,'ID-26'!D81,'ID-29'!D81,'ID-30'!D81,'ID-33'!C81,'ID-34'!D81,'ID-36'!C81,'ID-37'!C81,'ID-38'!D81,'ID-39'!D81,'ID-40'!D81,'ID-45'!D81,'ID-59'!D81,'ID-71'!C81))</f>
        <v>0.35726581623547099</v>
      </c>
      <c r="E74" s="1">
        <f>STDEV('ID-03'!B81,'ID-09'!C81,'ID-13'!D81,'ID-15'!D81,'ID-16'!C81,'ID-18'!D81,'ID-24'!D81,'ID-29'!E81,'ID-30'!E81,'ID-33'!D81,'ID-34'!E81,'ID-36'!D81,'ID-38'!E81,'ID-39'!E81,'ID-40'!E81,'ID-44'!D81,'ID-45'!E81,'ID-57'!D81,'ID-70'!C81,'ID-71'!D81)/SQRT(COUNT('ID-03'!B81,'ID-09'!C81,'ID-13'!D81,'ID-15'!D81,'ID-16'!C81,'ID-18'!D81,'ID-24'!D81,'ID-29'!E81,'ID-30'!E81,'ID-33'!D81,'ID-34'!E81,'ID-36'!D81,'ID-38'!E81,'ID-39'!E81,'ID-40'!E81,'ID-44'!D81,'ID-45'!E81,'ID-57'!D81,'ID-70'!C81,'ID-71'!D81))</f>
        <v>0.45499985305423091</v>
      </c>
      <c r="F74" s="1">
        <f>STDEV('ID-01'!B81,'ID-02'!B81,'ID-03'!C81,'ID-06'!B81,'ID-08'!C81,'ID-09'!D81,'ID-12'!B81,'ID-16'!D81,'ID-18'!E81,'ID-24'!E81,'ID-29'!F81,'ID-33'!E81,'ID-34'!F81,'ID-36'!E81,'ID-38'!F81,'ID-39'!F81,'ID-40'!F81,'ID-45'!F81,'ID-53'!C81,'ID-54'!B81,'ID-57'!E81,'ID-71'!E81)/SQRT(COUNT('ID-01'!B81,'ID-02'!B81,'ID-03'!C81,'ID-06'!B81,'ID-08'!C81,'ID-09'!D81,'ID-12'!B81,'ID-16'!D81,'ID-18'!E81,'ID-24'!E81,'ID-29'!F81,'ID-33'!E81,'ID-34'!F81,'ID-36'!E81,'ID-38'!F81,'ID-39'!F81,'ID-40'!F81,'ID-45'!F81,'ID-53'!C81,'ID-54'!B81,'ID-57'!E81,'ID-71'!E81))</f>
        <v>0.58788759520608258</v>
      </c>
      <c r="G74" s="1">
        <f>STDEV('ID-01'!C81,'ID-02'!C81,'ID-03'!D81,'ID-07'!B81,'ID-08'!D81,'ID-11'!D81,'ID-18'!F81,'ID-24'!F81,'ID-29'!G81,'ID-31'!B81,'ID-33'!F81,'ID-34'!G81,'ID-36'!F81,'ID-39'!G81,'ID-40'!G81,'ID-44'!E81,'ID-45'!G81,'ID-50'!B81,'ID-53'!D81,'ID-54'!C81,'ID-57'!F81,'ID-59'!E81,'ID-70'!D81,'ID-71'!F81)/SQRT(COUNT('ID-01'!C81,'ID-02'!C81,'ID-03'!D81,'ID-07'!B81,'ID-08'!D81,'ID-11'!D81,'ID-18'!F81,'ID-24'!F81,'ID-29'!G81,'ID-31'!B81,'ID-33'!F81,'ID-34'!G81,'ID-36'!F81,'ID-39'!G81,'ID-40'!G81,'ID-44'!E81,'ID-45'!G81,'ID-50'!B81,'ID-53'!D81,'ID-54'!C81,'ID-57'!F81,'ID-59'!E81,'ID-70'!D81,'ID-71'!F81))</f>
        <v>0.5441244492986147</v>
      </c>
      <c r="H74" s="1">
        <f>STDEV('ID-03'!E81,'ID-11'!E81,'ID-13'!E81,'ID-15'!E81,'ID-16'!E81,'ID-18'!G81,'ID-24'!G81,'ID-29'!H81,'ID-30'!F81,'ID-31'!C81,'ID-33'!G81,'ID-34'!H81,'ID-40'!H81,'ID-44'!F81,'ID-45'!H81,'ID-54'!D81,'ID-57'!G81,'ID-59'!F81,'ID-70'!E81,'ID-71'!G81)/SQRT(COUNT('ID-03'!E81,'ID-11'!E81,'ID-13'!E81,'ID-15'!E81,'ID-16'!E81,'ID-18'!G81,'ID-24'!G81,'ID-29'!H81,'ID-30'!F81,'ID-31'!C81,'ID-33'!G81,'ID-34'!H81,'ID-40'!H81,'ID-44'!F81,'ID-45'!H81,'ID-54'!D81,'ID-57'!G81,'ID-59'!F81,'ID-70'!E81,'ID-71'!G81))</f>
        <v>0.39740229705241115</v>
      </c>
      <c r="I74" s="1">
        <f>STDEV('ID-12'!C81,'ID-18'!H81,'ID-24'!H81,'ID-29'!I81,'ID-40'!I81,'ID-44'!G81,'ID-45'!I81,'ID-59'!G81)/SQRT(COUNT('ID-12'!C81,'ID-18'!H81,'ID-24'!H81,'ID-29'!I81,'ID-40'!I81,'ID-44'!G81,'ID-45'!I81,'ID-59'!G81))</f>
        <v>0.7039121299903297</v>
      </c>
      <c r="J74" s="1">
        <f>STDEV('ID-31'!D81,'ID-40'!J81,'ID-44'!H81,'ID-45'!J81,'ID-57'!H81)/SQRT(COUNT('ID-31'!D81,'ID-40'!J81,'ID-44'!H81,'ID-45'!J81,'ID-57'!H81))</f>
        <v>0.85713994869580601</v>
      </c>
      <c r="K74" s="1">
        <f>STDEV('ID-26'!E81,'ID-31'!E81,'ID-34'!I81,'ID-36'!G81,'ID-40'!K81,'ID-44'!I81,'ID-57'!I81)/SQRT(COUNT('ID-26'!E81,'ID-31'!E81,'ID-34'!I81,'ID-36'!G81,'ID-40'!K81,'ID-44'!I81,'ID-57'!I81))</f>
        <v>1.032769529992948</v>
      </c>
      <c r="M74" s="1">
        <v>8.75</v>
      </c>
      <c r="N74" s="70">
        <f t="shared" si="10"/>
        <v>5.953314493856028E-5</v>
      </c>
      <c r="O74" s="1">
        <f t="shared" si="11"/>
        <v>2.7575288075597376E-5</v>
      </c>
      <c r="P74" s="1">
        <f t="shared" si="12"/>
        <v>5.952048498482947E-5</v>
      </c>
      <c r="Q74" s="1">
        <f t="shared" si="13"/>
        <v>7.5802975518834877E-5</v>
      </c>
      <c r="R74" s="1">
        <f t="shared" si="14"/>
        <v>9.7942073361333371E-5</v>
      </c>
      <c r="S74" s="1">
        <f t="shared" si="15"/>
        <v>9.0651133253149221E-5</v>
      </c>
      <c r="T74" s="1">
        <f t="shared" si="16"/>
        <v>6.6207222688931705E-5</v>
      </c>
      <c r="U74" s="1">
        <f t="shared" si="17"/>
        <v>1.1727176085638894E-4</v>
      </c>
      <c r="V74" s="1">
        <f t="shared" si="18"/>
        <v>1.4279951545272129E-4</v>
      </c>
      <c r="W74" s="1">
        <f t="shared" si="19"/>
        <v>1.7205940369682514E-4</v>
      </c>
    </row>
    <row r="75" spans="1:23" x14ac:dyDescent="0.25">
      <c r="A75" s="1">
        <v>8.875</v>
      </c>
      <c r="B75" s="1">
        <f>STDEV('ID-11'!B82,'ID-13'!B82,'ID-14'!B82,'ID-15'!B82,'ID-24'!B82,'ID-26'!B82,'ID-29'!B82,'ID-30'!B82,'ID-32'!B82,'ID-33'!B82,'ID-34'!B82,'ID-37'!B82,'ID-38'!B82,'ID-39'!B82,'ID-40'!B82,'ID-44'!B82,'ID-45'!B82,'ID-53'!B82,'ID-57'!B82,'ID-59'!B82,'ID-70'!B82,'ID-71'!B82)/SQRT(COUNT('ID-11'!B82,'ID-13'!B82,'ID-14'!B82,'ID-15'!B82,'ID-24'!B82,'ID-26'!B82,'ID-29'!B82,'ID-30'!B82,'ID-32'!B82,'ID-33'!B82,'ID-34'!B82,'ID-37'!B82,'ID-38'!B82,'ID-39'!B82,'ID-40'!B82,'ID-44'!B82,'ID-45'!B82,'ID-53'!B82,'ID-57'!B82,'ID-59'!B82,'ID-70'!B82,'ID-71'!B82))</f>
        <v>0.35628646482707776</v>
      </c>
      <c r="C75" s="1">
        <f>STDEV('ID-08'!B82,'ID-09'!B82,'ID-11'!C82,'ID-14'!C82,'ID-18'!B82,'ID-24'!C82,'ID-26'!C82,'ID-29'!C82,'ID-30'!C82,'ID-34'!C82,'ID-36'!B82,'ID-38'!C82,'ID-39'!C82,'ID-40'!C82,'ID-44'!C82,'ID-45'!C82,'ID-57'!C82,'ID-59'!C82)/SQRT(COUNT('ID-08'!B82,'ID-09'!B82,'ID-11'!C82,'ID-14'!C82,'ID-18'!B82,'ID-24'!C82,'ID-26'!C82,'ID-29'!C82,'ID-30'!C82,'ID-34'!C82,'ID-36'!B82,'ID-38'!C82,'ID-39'!C82,'ID-40'!C82,'ID-44'!C82,'ID-45'!C82,'ID-57'!C82,'ID-59'!C82))</f>
        <v>0.1662593423557451</v>
      </c>
      <c r="D75" s="1">
        <f>STDEV('ID-13'!C82,'ID-14'!D82,'ID-15'!C82,'ID-16'!B82,'ID-18'!C82,'ID-26'!D82,'ID-29'!D82,'ID-30'!D82,'ID-33'!C82,'ID-34'!D82,'ID-36'!C82,'ID-37'!C82,'ID-38'!D82,'ID-39'!D82,'ID-40'!D82,'ID-45'!D82,'ID-59'!D82,'ID-71'!C82)/SQRT(COUNT('ID-13'!C82,'ID-14'!D82,'ID-15'!C82,'ID-16'!B82,'ID-18'!C82,'ID-26'!D82,'ID-29'!D82,'ID-30'!D82,'ID-33'!C82,'ID-34'!D82,'ID-36'!C82,'ID-37'!C82,'ID-38'!D82,'ID-39'!D82,'ID-40'!D82,'ID-45'!D82,'ID-59'!D82,'ID-71'!C82))</f>
        <v>0.34884817206170549</v>
      </c>
      <c r="E75" s="1">
        <f>STDEV('ID-03'!B82,'ID-09'!C82,'ID-13'!D82,'ID-15'!D82,'ID-16'!C82,'ID-18'!D82,'ID-24'!D82,'ID-29'!E82,'ID-30'!E82,'ID-33'!D82,'ID-34'!E82,'ID-36'!D82,'ID-38'!E82,'ID-39'!E82,'ID-40'!E82,'ID-44'!D82,'ID-45'!E82,'ID-57'!D82,'ID-70'!C82,'ID-71'!D82)/SQRT(COUNT('ID-03'!B82,'ID-09'!C82,'ID-13'!D82,'ID-15'!D82,'ID-16'!C82,'ID-18'!D82,'ID-24'!D82,'ID-29'!E82,'ID-30'!E82,'ID-33'!D82,'ID-34'!E82,'ID-36'!D82,'ID-38'!E82,'ID-39'!E82,'ID-40'!E82,'ID-44'!D82,'ID-45'!E82,'ID-57'!D82,'ID-70'!C82,'ID-71'!D82))</f>
        <v>0.45650200425639503</v>
      </c>
      <c r="F75" s="1">
        <f>STDEV('ID-01'!B82,'ID-02'!B82,'ID-03'!C82,'ID-06'!B82,'ID-08'!C82,'ID-09'!D82,'ID-12'!B82,'ID-16'!D82,'ID-18'!E82,'ID-24'!E82,'ID-29'!F82,'ID-33'!E82,'ID-34'!F82,'ID-36'!E82,'ID-38'!F82,'ID-39'!F82,'ID-40'!F82,'ID-45'!F82,'ID-53'!C82,'ID-54'!B82,'ID-57'!E82,'ID-71'!E82)/SQRT(COUNT('ID-01'!B82,'ID-02'!B82,'ID-03'!C82,'ID-06'!B82,'ID-08'!C82,'ID-09'!D82,'ID-12'!B82,'ID-16'!D82,'ID-18'!E82,'ID-24'!E82,'ID-29'!F82,'ID-33'!E82,'ID-34'!F82,'ID-36'!E82,'ID-38'!F82,'ID-39'!F82,'ID-40'!F82,'ID-45'!F82,'ID-53'!C82,'ID-54'!B82,'ID-57'!E82,'ID-71'!E82))</f>
        <v>0.58443394351729905</v>
      </c>
      <c r="G75" s="1">
        <f>STDEV('ID-01'!C82,'ID-02'!C82,'ID-03'!D82,'ID-07'!B82,'ID-08'!D82,'ID-11'!D82,'ID-18'!F82,'ID-24'!F82,'ID-29'!G82,'ID-31'!B82,'ID-33'!F82,'ID-34'!G82,'ID-36'!F82,'ID-39'!G82,'ID-40'!G82,'ID-44'!E82,'ID-45'!G82,'ID-50'!B82,'ID-53'!D82,'ID-54'!C82,'ID-57'!F82,'ID-59'!E82,'ID-70'!D82,'ID-71'!F82)/SQRT(COUNT('ID-01'!C82,'ID-02'!C82,'ID-03'!D82,'ID-07'!B82,'ID-08'!D82,'ID-11'!D82,'ID-18'!F82,'ID-24'!F82,'ID-29'!G82,'ID-31'!B82,'ID-33'!F82,'ID-34'!G82,'ID-36'!F82,'ID-39'!G82,'ID-40'!G82,'ID-44'!E82,'ID-45'!G82,'ID-50'!B82,'ID-53'!D82,'ID-54'!C82,'ID-57'!F82,'ID-59'!E82,'ID-70'!D82,'ID-71'!F82))</f>
        <v>0.54429595403073638</v>
      </c>
      <c r="H75" s="1">
        <f>STDEV('ID-03'!E82,'ID-11'!E82,'ID-13'!E82,'ID-15'!E82,'ID-16'!E82,'ID-18'!G82,'ID-24'!G82,'ID-29'!H82,'ID-30'!F82,'ID-31'!C82,'ID-33'!G82,'ID-34'!H82,'ID-40'!H82,'ID-44'!F82,'ID-45'!H82,'ID-54'!D82,'ID-57'!G82,'ID-59'!F82,'ID-70'!E82,'ID-71'!G82)/SQRT(COUNT('ID-03'!E82,'ID-11'!E82,'ID-13'!E82,'ID-15'!E82,'ID-16'!E82,'ID-18'!G82,'ID-24'!G82,'ID-29'!H82,'ID-30'!F82,'ID-31'!C82,'ID-33'!G82,'ID-34'!H82,'ID-40'!H82,'ID-44'!F82,'ID-45'!H82,'ID-54'!D82,'ID-57'!G82,'ID-59'!F82,'ID-70'!E82,'ID-71'!G82))</f>
        <v>0.39767637222511548</v>
      </c>
      <c r="I75" s="1">
        <f>STDEV('ID-12'!C82,'ID-18'!H82,'ID-24'!H82,'ID-29'!I82,'ID-40'!I82,'ID-44'!G82,'ID-45'!I82,'ID-59'!G82)/SQRT(COUNT('ID-12'!C82,'ID-18'!H82,'ID-24'!H82,'ID-29'!I82,'ID-40'!I82,'ID-44'!G82,'ID-45'!I82,'ID-59'!G82))</f>
        <v>0.72948402500310972</v>
      </c>
      <c r="J75" s="1">
        <f>STDEV('ID-31'!D82,'ID-40'!J82,'ID-44'!H82,'ID-45'!J82,'ID-57'!H82)/SQRT(COUNT('ID-31'!D82,'ID-40'!J82,'ID-44'!H82,'ID-45'!J82,'ID-57'!H82))</f>
        <v>0.84248817521020203</v>
      </c>
      <c r="K75" s="1">
        <f>STDEV('ID-26'!E82,'ID-31'!E82,'ID-34'!I82,'ID-36'!G82,'ID-40'!K82,'ID-44'!I82,'ID-57'!I82)/SQRT(COUNT('ID-26'!E82,'ID-31'!E82,'ID-34'!I82,'ID-36'!G82,'ID-40'!K82,'ID-44'!I82,'ID-57'!I82))</f>
        <v>1.0352942994409722</v>
      </c>
      <c r="M75" s="1">
        <v>8.875</v>
      </c>
      <c r="N75" s="70">
        <f t="shared" si="10"/>
        <v>5.9357325040191161E-5</v>
      </c>
      <c r="O75" s="1">
        <f t="shared" si="11"/>
        <v>2.7698806436467136E-5</v>
      </c>
      <c r="P75" s="1">
        <f t="shared" si="12"/>
        <v>5.8118105465480135E-5</v>
      </c>
      <c r="Q75" s="1">
        <f t="shared" si="13"/>
        <v>7.6053233909115423E-5</v>
      </c>
      <c r="R75" s="1">
        <f t="shared" si="14"/>
        <v>9.736669498998203E-5</v>
      </c>
      <c r="S75" s="1">
        <f t="shared" si="15"/>
        <v>9.0679705941520684E-5</v>
      </c>
      <c r="T75" s="1">
        <f t="shared" si="16"/>
        <v>6.6252883612704248E-5</v>
      </c>
      <c r="U75" s="1">
        <f t="shared" si="17"/>
        <v>1.2153203856551809E-4</v>
      </c>
      <c r="V75" s="1">
        <f t="shared" si="18"/>
        <v>1.4035852999001966E-4</v>
      </c>
      <c r="W75" s="1">
        <f t="shared" si="19"/>
        <v>1.7248003028686598E-4</v>
      </c>
    </row>
    <row r="76" spans="1:23" x14ac:dyDescent="0.25">
      <c r="A76" s="1">
        <v>9</v>
      </c>
      <c r="B76" s="1">
        <f>STDEV('ID-11'!B83,'ID-13'!B83,'ID-14'!B83,'ID-15'!B83,'ID-24'!B83,'ID-26'!B83,'ID-29'!B83,'ID-30'!B83,'ID-32'!B83,'ID-33'!B83,'ID-34'!B83,'ID-37'!B83,'ID-38'!B83,'ID-39'!B83,'ID-40'!B83,'ID-44'!B83,'ID-45'!B83,'ID-53'!B83,'ID-57'!B83,'ID-59'!B83,'ID-70'!B83,'ID-71'!B83)/SQRT(COUNT('ID-11'!B83,'ID-13'!B83,'ID-14'!B83,'ID-15'!B83,'ID-24'!B83,'ID-26'!B83,'ID-29'!B83,'ID-30'!B83,'ID-32'!B83,'ID-33'!B83,'ID-34'!B83,'ID-37'!B83,'ID-38'!B83,'ID-39'!B83,'ID-40'!B83,'ID-44'!B83,'ID-45'!B83,'ID-53'!B83,'ID-57'!B83,'ID-59'!B83,'ID-70'!B83,'ID-71'!B83))</f>
        <v>0.35392653115427769</v>
      </c>
      <c r="C76" s="1">
        <f>STDEV('ID-08'!B83,'ID-09'!B83,'ID-11'!C83,'ID-14'!C83,'ID-18'!B83,'ID-24'!C83,'ID-26'!C83,'ID-29'!C83,'ID-30'!C83,'ID-34'!C83,'ID-36'!B83,'ID-38'!C83,'ID-39'!C83,'ID-40'!C83,'ID-44'!C83,'ID-45'!C83,'ID-57'!C83,'ID-59'!C83)/SQRT(COUNT('ID-08'!B83,'ID-09'!B83,'ID-11'!C83,'ID-14'!C83,'ID-18'!B83,'ID-24'!C83,'ID-26'!C83,'ID-29'!C83,'ID-30'!C83,'ID-34'!C83,'ID-36'!B83,'ID-38'!C83,'ID-39'!C83,'ID-40'!C83,'ID-44'!C83,'ID-45'!C83,'ID-57'!C83,'ID-59'!C83))</f>
        <v>0.16881049416661706</v>
      </c>
      <c r="D76" s="1">
        <f>STDEV('ID-13'!C83,'ID-14'!D83,'ID-15'!C83,'ID-16'!B83,'ID-18'!C83,'ID-26'!D83,'ID-29'!D83,'ID-30'!D83,'ID-33'!C83,'ID-34'!D83,'ID-36'!C83,'ID-37'!C83,'ID-38'!D83,'ID-39'!D83,'ID-40'!D83,'ID-45'!D83,'ID-59'!D83,'ID-71'!C83)/SQRT(COUNT('ID-13'!C83,'ID-14'!D83,'ID-15'!C83,'ID-16'!B83,'ID-18'!C83,'ID-26'!D83,'ID-29'!D83,'ID-30'!D83,'ID-33'!C83,'ID-34'!D83,'ID-36'!C83,'ID-37'!C83,'ID-38'!D83,'ID-39'!D83,'ID-40'!D83,'ID-45'!D83,'ID-59'!D83,'ID-71'!C83))</f>
        <v>0.34545803682478837</v>
      </c>
      <c r="E76" s="1">
        <f>STDEV('ID-03'!B83,'ID-09'!C83,'ID-13'!D83,'ID-15'!D83,'ID-16'!C83,'ID-18'!D83,'ID-24'!D83,'ID-29'!E83,'ID-30'!E83,'ID-33'!D83,'ID-34'!E83,'ID-36'!D83,'ID-38'!E83,'ID-39'!E83,'ID-40'!E83,'ID-44'!D83,'ID-45'!E83,'ID-57'!D83,'ID-70'!C83,'ID-71'!D83)/SQRT(COUNT('ID-03'!B83,'ID-09'!C83,'ID-13'!D83,'ID-15'!D83,'ID-16'!C83,'ID-18'!D83,'ID-24'!D83,'ID-29'!E83,'ID-30'!E83,'ID-33'!D83,'ID-34'!E83,'ID-36'!D83,'ID-38'!E83,'ID-39'!E83,'ID-40'!E83,'ID-44'!D83,'ID-45'!E83,'ID-57'!D83,'ID-70'!C83,'ID-71'!D83))</f>
        <v>0.44718930806302898</v>
      </c>
      <c r="F76" s="1">
        <f>STDEV('ID-01'!B83,'ID-02'!B83,'ID-03'!C83,'ID-06'!B83,'ID-08'!C83,'ID-09'!D83,'ID-12'!B83,'ID-16'!D83,'ID-18'!E83,'ID-24'!E83,'ID-29'!F83,'ID-33'!E83,'ID-34'!F83,'ID-36'!E83,'ID-38'!F83,'ID-39'!F83,'ID-40'!F83,'ID-45'!F83,'ID-53'!C83,'ID-54'!B83,'ID-57'!E83,'ID-71'!E83)/SQRT(COUNT('ID-01'!B83,'ID-02'!B83,'ID-03'!C83,'ID-06'!B83,'ID-08'!C83,'ID-09'!D83,'ID-12'!B83,'ID-16'!D83,'ID-18'!E83,'ID-24'!E83,'ID-29'!F83,'ID-33'!E83,'ID-34'!F83,'ID-36'!E83,'ID-38'!F83,'ID-39'!F83,'ID-40'!F83,'ID-45'!F83,'ID-53'!C83,'ID-54'!B83,'ID-57'!E83,'ID-71'!E83))</f>
        <v>0.58728254355107645</v>
      </c>
      <c r="G76" s="1">
        <f>STDEV('ID-01'!C83,'ID-02'!C83,'ID-03'!D83,'ID-07'!B83,'ID-08'!D83,'ID-11'!D83,'ID-18'!F83,'ID-24'!F83,'ID-29'!G83,'ID-31'!B83,'ID-33'!F83,'ID-34'!G83,'ID-36'!F83,'ID-39'!G83,'ID-40'!G83,'ID-44'!E83,'ID-45'!G83,'ID-50'!B83,'ID-53'!D83,'ID-54'!C83,'ID-57'!F83,'ID-59'!E83,'ID-70'!D83,'ID-71'!F83)/SQRT(COUNT('ID-01'!C83,'ID-02'!C83,'ID-03'!D83,'ID-07'!B83,'ID-08'!D83,'ID-11'!D83,'ID-18'!F83,'ID-24'!F83,'ID-29'!G83,'ID-31'!B83,'ID-33'!F83,'ID-34'!G83,'ID-36'!F83,'ID-39'!G83,'ID-40'!G83,'ID-44'!E83,'ID-45'!G83,'ID-50'!B83,'ID-53'!D83,'ID-54'!C83,'ID-57'!F83,'ID-59'!E83,'ID-70'!D83,'ID-71'!F83))</f>
        <v>0.54392701789252562</v>
      </c>
      <c r="H76" s="1">
        <f>STDEV('ID-03'!E83,'ID-11'!E83,'ID-13'!E83,'ID-15'!E83,'ID-16'!E83,'ID-18'!G83,'ID-24'!G83,'ID-29'!H83,'ID-30'!F83,'ID-31'!C83,'ID-33'!G83,'ID-34'!H83,'ID-40'!H83,'ID-44'!F83,'ID-45'!H83,'ID-54'!D83,'ID-57'!G83,'ID-59'!F83,'ID-70'!E83,'ID-71'!G83)/SQRT(COUNT('ID-03'!E83,'ID-11'!E83,'ID-13'!E83,'ID-15'!E83,'ID-16'!E83,'ID-18'!G83,'ID-24'!G83,'ID-29'!H83,'ID-30'!F83,'ID-31'!C83,'ID-33'!G83,'ID-34'!H83,'ID-40'!H83,'ID-44'!F83,'ID-45'!H83,'ID-54'!D83,'ID-57'!G83,'ID-59'!F83,'ID-70'!E83,'ID-71'!G83))</f>
        <v>0.3991880464825015</v>
      </c>
      <c r="I76" s="1">
        <f>STDEV('ID-12'!C83,'ID-18'!H83,'ID-24'!H83,'ID-29'!I83,'ID-40'!I83,'ID-44'!G83,'ID-45'!I83,'ID-59'!G83)/SQRT(COUNT('ID-12'!C83,'ID-18'!H83,'ID-24'!H83,'ID-29'!I83,'ID-40'!I83,'ID-44'!G83,'ID-45'!I83,'ID-59'!G83))</f>
        <v>0.74177311949503499</v>
      </c>
      <c r="J76" s="1">
        <f>STDEV('ID-31'!D83,'ID-40'!J83,'ID-44'!H83,'ID-45'!J83,'ID-57'!H83)/SQRT(COUNT('ID-31'!D83,'ID-40'!J83,'ID-44'!H83,'ID-45'!J83,'ID-57'!H83))</f>
        <v>0.8393396315007069</v>
      </c>
      <c r="K76" s="1">
        <f>STDEV('ID-26'!E83,'ID-31'!E83,'ID-34'!I83,'ID-36'!G83,'ID-40'!K83,'ID-44'!I83,'ID-57'!I83)/SQRT(COUNT('ID-26'!E83,'ID-31'!E83,'ID-34'!I83,'ID-36'!G83,'ID-40'!K83,'ID-44'!I83,'ID-57'!I83))</f>
        <v>1.0353262036922706</v>
      </c>
      <c r="M76" s="1">
        <v>9</v>
      </c>
      <c r="N76" s="70">
        <f t="shared" si="10"/>
        <v>5.8964160090302668E-5</v>
      </c>
      <c r="O76" s="1">
        <f t="shared" si="11"/>
        <v>2.8123828328158402E-5</v>
      </c>
      <c r="P76" s="1">
        <f t="shared" si="12"/>
        <v>5.7553308935009745E-5</v>
      </c>
      <c r="Q76" s="1">
        <f t="shared" si="13"/>
        <v>7.4501738723300627E-5</v>
      </c>
      <c r="R76" s="1">
        <f t="shared" si="14"/>
        <v>9.7841271755609349E-5</v>
      </c>
      <c r="S76" s="1">
        <f t="shared" si="15"/>
        <v>9.0618241180894773E-5</v>
      </c>
      <c r="T76" s="1">
        <f t="shared" si="16"/>
        <v>6.6504728543984756E-5</v>
      </c>
      <c r="U76" s="1">
        <f t="shared" si="17"/>
        <v>1.2357940170787285E-4</v>
      </c>
      <c r="V76" s="1">
        <f t="shared" si="18"/>
        <v>1.3983398260801778E-4</v>
      </c>
      <c r="W76" s="1">
        <f t="shared" si="19"/>
        <v>1.724853455351323E-4</v>
      </c>
    </row>
    <row r="77" spans="1:23" x14ac:dyDescent="0.25">
      <c r="A77" s="1">
        <v>9.125</v>
      </c>
      <c r="B77" s="1">
        <f>STDEV('ID-11'!B84,'ID-13'!B84,'ID-14'!B84,'ID-15'!B84,'ID-24'!B84,'ID-26'!B84,'ID-29'!B84,'ID-30'!B84,'ID-32'!B84,'ID-33'!B84,'ID-34'!B84,'ID-37'!B84,'ID-38'!B84,'ID-39'!B84,'ID-40'!B84,'ID-44'!B84,'ID-45'!B84,'ID-53'!B84,'ID-57'!B84,'ID-59'!B84,'ID-70'!B84,'ID-71'!B84)/SQRT(COUNT('ID-11'!B84,'ID-13'!B84,'ID-14'!B84,'ID-15'!B84,'ID-24'!B84,'ID-26'!B84,'ID-29'!B84,'ID-30'!B84,'ID-32'!B84,'ID-33'!B84,'ID-34'!B84,'ID-37'!B84,'ID-38'!B84,'ID-39'!B84,'ID-40'!B84,'ID-44'!B84,'ID-45'!B84,'ID-53'!B84,'ID-57'!B84,'ID-59'!B84,'ID-70'!B84,'ID-71'!B84))</f>
        <v>0.35118516940004951</v>
      </c>
      <c r="C77" s="1">
        <f>STDEV('ID-08'!B84,'ID-09'!B84,'ID-11'!C84,'ID-14'!C84,'ID-18'!B84,'ID-24'!C84,'ID-26'!C84,'ID-29'!C84,'ID-30'!C84,'ID-34'!C84,'ID-36'!B84,'ID-38'!C84,'ID-39'!C84,'ID-40'!C84,'ID-44'!C84,'ID-45'!C84,'ID-57'!C84,'ID-59'!C84)/SQRT(COUNT('ID-08'!B84,'ID-09'!B84,'ID-11'!C84,'ID-14'!C84,'ID-18'!B84,'ID-24'!C84,'ID-26'!C84,'ID-29'!C84,'ID-30'!C84,'ID-34'!C84,'ID-36'!B84,'ID-38'!C84,'ID-39'!C84,'ID-40'!C84,'ID-44'!C84,'ID-45'!C84,'ID-57'!C84,'ID-59'!C84))</f>
        <v>0.16723372374055251</v>
      </c>
      <c r="D77" s="1">
        <f>STDEV('ID-13'!C84,'ID-14'!D84,'ID-15'!C84,'ID-16'!B84,'ID-18'!C84,'ID-26'!D84,'ID-29'!D84,'ID-30'!D84,'ID-33'!C84,'ID-34'!D84,'ID-36'!C84,'ID-37'!C84,'ID-38'!D84,'ID-39'!D84,'ID-40'!D84,'ID-45'!D84,'ID-59'!D84,'ID-71'!C84)/SQRT(COUNT('ID-13'!C84,'ID-14'!D84,'ID-15'!C84,'ID-16'!B84,'ID-18'!C84,'ID-26'!D84,'ID-29'!D84,'ID-30'!D84,'ID-33'!C84,'ID-34'!D84,'ID-36'!C84,'ID-37'!C84,'ID-38'!D84,'ID-39'!D84,'ID-40'!D84,'ID-45'!D84,'ID-59'!D84,'ID-71'!C84))</f>
        <v>0.34264751864841031</v>
      </c>
      <c r="E77" s="1">
        <f>STDEV('ID-03'!B84,'ID-09'!C84,'ID-13'!D84,'ID-15'!D84,'ID-16'!C84,'ID-18'!D84,'ID-24'!D84,'ID-29'!E84,'ID-30'!E84,'ID-33'!D84,'ID-34'!E84,'ID-36'!D84,'ID-38'!E84,'ID-39'!E84,'ID-40'!E84,'ID-44'!D84,'ID-45'!E84,'ID-57'!D84,'ID-70'!C84,'ID-71'!D84)/SQRT(COUNT('ID-03'!B84,'ID-09'!C84,'ID-13'!D84,'ID-15'!D84,'ID-16'!C84,'ID-18'!D84,'ID-24'!D84,'ID-29'!E84,'ID-30'!E84,'ID-33'!D84,'ID-34'!E84,'ID-36'!D84,'ID-38'!E84,'ID-39'!E84,'ID-40'!E84,'ID-44'!D84,'ID-45'!E84,'ID-57'!D84,'ID-70'!C84,'ID-71'!D84))</f>
        <v>0.45095815971897463</v>
      </c>
      <c r="F77" s="1">
        <f>STDEV('ID-01'!B84,'ID-02'!B84,'ID-03'!C84,'ID-06'!B84,'ID-08'!C84,'ID-09'!D84,'ID-12'!B84,'ID-16'!D84,'ID-18'!E84,'ID-24'!E84,'ID-29'!F84,'ID-33'!E84,'ID-34'!F84,'ID-36'!E84,'ID-38'!F84,'ID-39'!F84,'ID-40'!F84,'ID-45'!F84,'ID-53'!C84,'ID-54'!B84,'ID-57'!E84,'ID-71'!E84)/SQRT(COUNT('ID-01'!B84,'ID-02'!B84,'ID-03'!C84,'ID-06'!B84,'ID-08'!C84,'ID-09'!D84,'ID-12'!B84,'ID-16'!D84,'ID-18'!E84,'ID-24'!E84,'ID-29'!F84,'ID-33'!E84,'ID-34'!F84,'ID-36'!E84,'ID-38'!F84,'ID-39'!F84,'ID-40'!F84,'ID-45'!F84,'ID-53'!C84,'ID-54'!B84,'ID-57'!E84,'ID-71'!E84))</f>
        <v>0.58758290374207267</v>
      </c>
      <c r="G77" s="1">
        <f>STDEV('ID-01'!C84,'ID-02'!C84,'ID-03'!D84,'ID-07'!B84,'ID-08'!D84,'ID-11'!D84,'ID-18'!F84,'ID-24'!F84,'ID-29'!G84,'ID-31'!B84,'ID-33'!F84,'ID-34'!G84,'ID-36'!F84,'ID-39'!G84,'ID-40'!G84,'ID-44'!E84,'ID-45'!G84,'ID-50'!B84,'ID-53'!D84,'ID-54'!C84,'ID-57'!F84,'ID-59'!E84,'ID-70'!D84,'ID-71'!F84)/SQRT(COUNT('ID-01'!C84,'ID-02'!C84,'ID-03'!D84,'ID-07'!B84,'ID-08'!D84,'ID-11'!D84,'ID-18'!F84,'ID-24'!F84,'ID-29'!G84,'ID-31'!B84,'ID-33'!F84,'ID-34'!G84,'ID-36'!F84,'ID-39'!G84,'ID-40'!G84,'ID-44'!E84,'ID-45'!G84,'ID-50'!B84,'ID-53'!D84,'ID-54'!C84,'ID-57'!F84,'ID-59'!E84,'ID-70'!D84,'ID-71'!F84))</f>
        <v>0.54142698138215994</v>
      </c>
      <c r="H77" s="1">
        <f>STDEV('ID-03'!E84,'ID-11'!E84,'ID-13'!E84,'ID-15'!E84,'ID-16'!E84,'ID-18'!G84,'ID-24'!G84,'ID-29'!H84,'ID-30'!F84,'ID-31'!C84,'ID-33'!G84,'ID-34'!H84,'ID-40'!H84,'ID-44'!F84,'ID-45'!H84,'ID-54'!D84,'ID-57'!G84,'ID-59'!F84,'ID-70'!E84,'ID-71'!G84)/SQRT(COUNT('ID-03'!E84,'ID-11'!E84,'ID-13'!E84,'ID-15'!E84,'ID-16'!E84,'ID-18'!G84,'ID-24'!G84,'ID-29'!H84,'ID-30'!F84,'ID-31'!C84,'ID-33'!G84,'ID-34'!H84,'ID-40'!H84,'ID-44'!F84,'ID-45'!H84,'ID-54'!D84,'ID-57'!G84,'ID-59'!F84,'ID-70'!E84,'ID-71'!G84))</f>
        <v>0.39793728432877873</v>
      </c>
      <c r="I77" s="1">
        <f>STDEV('ID-12'!C84,'ID-18'!H84,'ID-24'!H84,'ID-29'!I84,'ID-40'!I84,'ID-44'!G84,'ID-45'!I84,'ID-59'!G84)/SQRT(COUNT('ID-12'!C84,'ID-18'!H84,'ID-24'!H84,'ID-29'!I84,'ID-40'!I84,'ID-44'!G84,'ID-45'!I84,'ID-59'!G84))</f>
        <v>0.74678590398569467</v>
      </c>
      <c r="J77" s="1">
        <f>STDEV('ID-31'!D84,'ID-40'!J84,'ID-44'!H84,'ID-45'!J84,'ID-57'!H84)/SQRT(COUNT('ID-31'!D84,'ID-40'!J84,'ID-44'!H84,'ID-45'!J84,'ID-57'!H84))</f>
        <v>0.83269567735540273</v>
      </c>
      <c r="K77" s="1">
        <f>STDEV('ID-26'!E84,'ID-31'!E84,'ID-34'!I84,'ID-36'!G84,'ID-40'!K84,'ID-44'!I84,'ID-57'!I84)/SQRT(COUNT('ID-26'!E84,'ID-31'!E84,'ID-34'!I84,'ID-36'!G84,'ID-40'!K84,'ID-44'!I84,'ID-57'!I84))</f>
        <v>1.0578811392034093</v>
      </c>
      <c r="M77" s="1">
        <v>9.125</v>
      </c>
      <c r="N77" s="70">
        <f t="shared" si="10"/>
        <v>5.8507449222048253E-5</v>
      </c>
      <c r="O77" s="1">
        <f t="shared" si="11"/>
        <v>2.786113837517605E-5</v>
      </c>
      <c r="P77" s="1">
        <f t="shared" si="12"/>
        <v>5.7085076606825158E-5</v>
      </c>
      <c r="Q77" s="1">
        <f t="shared" si="13"/>
        <v>7.5129629409181179E-5</v>
      </c>
      <c r="R77" s="1">
        <f t="shared" si="14"/>
        <v>9.789131176342931E-5</v>
      </c>
      <c r="S77" s="1">
        <f t="shared" si="15"/>
        <v>9.0201735098267846E-5</v>
      </c>
      <c r="T77" s="1">
        <f t="shared" si="16"/>
        <v>6.6296351569174547E-5</v>
      </c>
      <c r="U77" s="1">
        <f t="shared" si="17"/>
        <v>1.2441453160401674E-4</v>
      </c>
      <c r="V77" s="1">
        <f t="shared" si="18"/>
        <v>1.387270998474101E-4</v>
      </c>
      <c r="W77" s="1">
        <f t="shared" si="19"/>
        <v>1.76242997791288E-4</v>
      </c>
    </row>
    <row r="78" spans="1:23" x14ac:dyDescent="0.25">
      <c r="A78" s="1">
        <v>9.25</v>
      </c>
      <c r="B78" s="1">
        <f>STDEV('ID-11'!B85,'ID-13'!B85,'ID-14'!B85,'ID-15'!B85,'ID-24'!B85,'ID-26'!B85,'ID-29'!B85,'ID-30'!B85,'ID-32'!B85,'ID-33'!B85,'ID-34'!B85,'ID-37'!B85,'ID-38'!B85,'ID-39'!B85,'ID-40'!B85,'ID-44'!B85,'ID-45'!B85,'ID-53'!B85,'ID-57'!B85,'ID-59'!B85,'ID-70'!B85,'ID-71'!B85)/SQRT(COUNT('ID-11'!B85,'ID-13'!B85,'ID-14'!B85,'ID-15'!B85,'ID-24'!B85,'ID-26'!B85,'ID-29'!B85,'ID-30'!B85,'ID-32'!B85,'ID-33'!B85,'ID-34'!B85,'ID-37'!B85,'ID-38'!B85,'ID-39'!B85,'ID-40'!B85,'ID-44'!B85,'ID-45'!B85,'ID-53'!B85,'ID-57'!B85,'ID-59'!B85,'ID-70'!B85,'ID-71'!B85))</f>
        <v>0.34800458051121175</v>
      </c>
      <c r="C78" s="1">
        <f>STDEV('ID-08'!B85,'ID-09'!B85,'ID-11'!C85,'ID-14'!C85,'ID-18'!B85,'ID-24'!C85,'ID-26'!C85,'ID-29'!C85,'ID-30'!C85,'ID-34'!C85,'ID-36'!B85,'ID-38'!C85,'ID-39'!C85,'ID-40'!C85,'ID-44'!C85,'ID-45'!C85,'ID-57'!C85,'ID-59'!C85)/SQRT(COUNT('ID-08'!B85,'ID-09'!B85,'ID-11'!C85,'ID-14'!C85,'ID-18'!B85,'ID-24'!C85,'ID-26'!C85,'ID-29'!C85,'ID-30'!C85,'ID-34'!C85,'ID-36'!B85,'ID-38'!C85,'ID-39'!C85,'ID-40'!C85,'ID-44'!C85,'ID-45'!C85,'ID-57'!C85,'ID-59'!C85))</f>
        <v>0.16108780273338813</v>
      </c>
      <c r="D78" s="1">
        <f>STDEV('ID-13'!C85,'ID-14'!D85,'ID-15'!C85,'ID-16'!B85,'ID-18'!C85,'ID-26'!D85,'ID-29'!D85,'ID-30'!D85,'ID-33'!C85,'ID-34'!D85,'ID-36'!C85,'ID-37'!C85,'ID-38'!D85,'ID-39'!D85,'ID-40'!D85,'ID-45'!D85,'ID-59'!D85,'ID-71'!C85)/SQRT(COUNT('ID-13'!C85,'ID-14'!D85,'ID-15'!C85,'ID-16'!B85,'ID-18'!C85,'ID-26'!D85,'ID-29'!D85,'ID-30'!D85,'ID-33'!C85,'ID-34'!D85,'ID-36'!C85,'ID-37'!C85,'ID-38'!D85,'ID-39'!D85,'ID-40'!D85,'ID-45'!D85,'ID-59'!D85,'ID-71'!C85))</f>
        <v>0.34167413509357547</v>
      </c>
      <c r="E78" s="1">
        <f>STDEV('ID-03'!B85,'ID-09'!C85,'ID-13'!D85,'ID-15'!D85,'ID-16'!C85,'ID-18'!D85,'ID-24'!D85,'ID-29'!E85,'ID-30'!E85,'ID-33'!D85,'ID-34'!E85,'ID-36'!D85,'ID-38'!E85,'ID-39'!E85,'ID-40'!E85,'ID-44'!D85,'ID-45'!E85,'ID-57'!D85,'ID-70'!C85,'ID-71'!D85)/SQRT(COUNT('ID-03'!B85,'ID-09'!C85,'ID-13'!D85,'ID-15'!D85,'ID-16'!C85,'ID-18'!D85,'ID-24'!D85,'ID-29'!E85,'ID-30'!E85,'ID-33'!D85,'ID-34'!E85,'ID-36'!D85,'ID-38'!E85,'ID-39'!E85,'ID-40'!E85,'ID-44'!D85,'ID-45'!E85,'ID-57'!D85,'ID-70'!C85,'ID-71'!D85))</f>
        <v>0.44588467028670625</v>
      </c>
      <c r="F78" s="1">
        <f>STDEV('ID-01'!B85,'ID-02'!B85,'ID-03'!C85,'ID-06'!B85,'ID-08'!C85,'ID-09'!D85,'ID-12'!B85,'ID-16'!D85,'ID-18'!E85,'ID-24'!E85,'ID-29'!F85,'ID-33'!E85,'ID-34'!F85,'ID-36'!E85,'ID-38'!F85,'ID-39'!F85,'ID-40'!F85,'ID-45'!F85,'ID-53'!C85,'ID-54'!B85,'ID-57'!E85,'ID-71'!E85)/SQRT(COUNT('ID-01'!B85,'ID-02'!B85,'ID-03'!C85,'ID-06'!B85,'ID-08'!C85,'ID-09'!D85,'ID-12'!B85,'ID-16'!D85,'ID-18'!E85,'ID-24'!E85,'ID-29'!F85,'ID-33'!E85,'ID-34'!F85,'ID-36'!E85,'ID-38'!F85,'ID-39'!F85,'ID-40'!F85,'ID-45'!F85,'ID-53'!C85,'ID-54'!B85,'ID-57'!E85,'ID-71'!E85))</f>
        <v>0.58680924052649908</v>
      </c>
      <c r="G78" s="1">
        <f>STDEV('ID-01'!C85,'ID-02'!C85,'ID-03'!D85,'ID-07'!B85,'ID-08'!D85,'ID-11'!D85,'ID-18'!F85,'ID-24'!F85,'ID-29'!G85,'ID-31'!B85,'ID-33'!F85,'ID-34'!G85,'ID-36'!F85,'ID-39'!G85,'ID-40'!G85,'ID-44'!E85,'ID-45'!G85,'ID-50'!B85,'ID-53'!D85,'ID-54'!C85,'ID-57'!F85,'ID-59'!E85,'ID-70'!D85,'ID-71'!F85)/SQRT(COUNT('ID-01'!C85,'ID-02'!C85,'ID-03'!D85,'ID-07'!B85,'ID-08'!D85,'ID-11'!D85,'ID-18'!F85,'ID-24'!F85,'ID-29'!G85,'ID-31'!B85,'ID-33'!F85,'ID-34'!G85,'ID-36'!F85,'ID-39'!G85,'ID-40'!G85,'ID-44'!E85,'ID-45'!G85,'ID-50'!B85,'ID-53'!D85,'ID-54'!C85,'ID-57'!F85,'ID-59'!E85,'ID-70'!D85,'ID-71'!F85))</f>
        <v>0.5394062390162131</v>
      </c>
      <c r="H78" s="1">
        <f>STDEV('ID-03'!E85,'ID-11'!E85,'ID-13'!E85,'ID-15'!E85,'ID-16'!E85,'ID-18'!G85,'ID-24'!G85,'ID-29'!H85,'ID-30'!F85,'ID-31'!C85,'ID-33'!G85,'ID-34'!H85,'ID-40'!H85,'ID-44'!F85,'ID-45'!H85,'ID-54'!D85,'ID-57'!G85,'ID-59'!F85,'ID-70'!E85,'ID-71'!G85)/SQRT(COUNT('ID-03'!E85,'ID-11'!E85,'ID-13'!E85,'ID-15'!E85,'ID-16'!E85,'ID-18'!G85,'ID-24'!G85,'ID-29'!H85,'ID-30'!F85,'ID-31'!C85,'ID-33'!G85,'ID-34'!H85,'ID-40'!H85,'ID-44'!F85,'ID-45'!H85,'ID-54'!D85,'ID-57'!G85,'ID-59'!F85,'ID-70'!E85,'ID-71'!G85))</f>
        <v>0.39854340805062005</v>
      </c>
      <c r="I78" s="1">
        <f>STDEV('ID-12'!C85,'ID-18'!H85,'ID-24'!H85,'ID-29'!I85,'ID-40'!I85,'ID-44'!G85,'ID-45'!I85,'ID-59'!G85)/SQRT(COUNT('ID-12'!C85,'ID-18'!H85,'ID-24'!H85,'ID-29'!I85,'ID-40'!I85,'ID-44'!G85,'ID-45'!I85,'ID-59'!G85))</f>
        <v>0.74736159919460732</v>
      </c>
      <c r="J78" s="1">
        <f>STDEV('ID-31'!D85,'ID-40'!J85,'ID-44'!H85,'ID-45'!J85,'ID-57'!H85)/SQRT(COUNT('ID-31'!D85,'ID-40'!J85,'ID-44'!H85,'ID-45'!J85,'ID-57'!H85))</f>
        <v>0.80573300922556812</v>
      </c>
      <c r="K78" s="1">
        <f>STDEV('ID-26'!E85,'ID-31'!E85,'ID-34'!I85,'ID-36'!G85,'ID-40'!K85,'ID-44'!I85,'ID-57'!I85)/SQRT(COUNT('ID-26'!E85,'ID-31'!E85,'ID-34'!I85,'ID-36'!G85,'ID-40'!K85,'ID-44'!I85,'ID-57'!I85))</f>
        <v>1.0897547818364339</v>
      </c>
      <c r="M78" s="1">
        <v>9.25</v>
      </c>
      <c r="N78" s="70">
        <f t="shared" si="10"/>
        <v>5.7977563113167882E-5</v>
      </c>
      <c r="O78" s="1">
        <f t="shared" si="11"/>
        <v>2.6837227935382463E-5</v>
      </c>
      <c r="P78" s="1">
        <f t="shared" si="12"/>
        <v>5.6922910906589674E-5</v>
      </c>
      <c r="Q78" s="1">
        <f t="shared" si="13"/>
        <v>7.4284386069765264E-5</v>
      </c>
      <c r="R78" s="1">
        <f t="shared" si="14"/>
        <v>9.7762419471714759E-5</v>
      </c>
      <c r="S78" s="1">
        <f t="shared" si="15"/>
        <v>8.9865079420101105E-5</v>
      </c>
      <c r="T78" s="1">
        <f t="shared" si="16"/>
        <v>6.63973317812333E-5</v>
      </c>
      <c r="U78" s="1">
        <f t="shared" si="17"/>
        <v>1.2451044242582158E-4</v>
      </c>
      <c r="V78" s="1">
        <f t="shared" si="18"/>
        <v>1.3423511933697966E-4</v>
      </c>
      <c r="W78" s="1">
        <f t="shared" si="19"/>
        <v>1.815531466539499E-4</v>
      </c>
    </row>
    <row r="79" spans="1:23" x14ac:dyDescent="0.25">
      <c r="A79" s="1">
        <v>9.375</v>
      </c>
      <c r="B79" s="1">
        <f>STDEV('ID-11'!B86,'ID-13'!B86,'ID-14'!B86,'ID-15'!B86,'ID-24'!B86,'ID-26'!B86,'ID-29'!B86,'ID-30'!B86,'ID-32'!B86,'ID-33'!B86,'ID-34'!B86,'ID-37'!B86,'ID-38'!B86,'ID-39'!B86,'ID-40'!B86,'ID-44'!B86,'ID-45'!B86,'ID-53'!B86,'ID-57'!B86,'ID-59'!B86,'ID-70'!B86,'ID-71'!B86)/SQRT(COUNT('ID-11'!B86,'ID-13'!B86,'ID-14'!B86,'ID-15'!B86,'ID-24'!B86,'ID-26'!B86,'ID-29'!B86,'ID-30'!B86,'ID-32'!B86,'ID-33'!B86,'ID-34'!B86,'ID-37'!B86,'ID-38'!B86,'ID-39'!B86,'ID-40'!B86,'ID-44'!B86,'ID-45'!B86,'ID-53'!B86,'ID-57'!B86,'ID-59'!B86,'ID-70'!B86,'ID-71'!B86))</f>
        <v>0.34744666795873402</v>
      </c>
      <c r="C79" s="1">
        <f>STDEV('ID-08'!B86,'ID-09'!B86,'ID-11'!C86,'ID-14'!C86,'ID-18'!B86,'ID-24'!C86,'ID-26'!C86,'ID-29'!C86,'ID-30'!C86,'ID-34'!C86,'ID-36'!B86,'ID-38'!C86,'ID-39'!C86,'ID-40'!C86,'ID-44'!C86,'ID-45'!C86,'ID-57'!C86,'ID-59'!C86)/SQRT(COUNT('ID-08'!B86,'ID-09'!B86,'ID-11'!C86,'ID-14'!C86,'ID-18'!B86,'ID-24'!C86,'ID-26'!C86,'ID-29'!C86,'ID-30'!C86,'ID-34'!C86,'ID-36'!B86,'ID-38'!C86,'ID-39'!C86,'ID-40'!C86,'ID-44'!C86,'ID-45'!C86,'ID-57'!C86,'ID-59'!C86))</f>
        <v>0.16327557364490733</v>
      </c>
      <c r="D79" s="1">
        <f>STDEV('ID-13'!C86,'ID-14'!D86,'ID-15'!C86,'ID-16'!B86,'ID-18'!C86,'ID-26'!D86,'ID-29'!D86,'ID-30'!D86,'ID-33'!C86,'ID-34'!D86,'ID-36'!C86,'ID-37'!C86,'ID-38'!D86,'ID-39'!D86,'ID-40'!D86,'ID-45'!D86,'ID-59'!D86,'ID-71'!C86)/SQRT(COUNT('ID-13'!C86,'ID-14'!D86,'ID-15'!C86,'ID-16'!B86,'ID-18'!C86,'ID-26'!D86,'ID-29'!D86,'ID-30'!D86,'ID-33'!C86,'ID-34'!D86,'ID-36'!C86,'ID-37'!C86,'ID-38'!D86,'ID-39'!D86,'ID-40'!D86,'ID-45'!D86,'ID-59'!D86,'ID-71'!C86))</f>
        <v>0.34356269264161537</v>
      </c>
      <c r="E79" s="1">
        <f>STDEV('ID-03'!B86,'ID-09'!C86,'ID-13'!D86,'ID-15'!D86,'ID-16'!C86,'ID-18'!D86,'ID-24'!D86,'ID-29'!E86,'ID-30'!E86,'ID-33'!D86,'ID-34'!E86,'ID-36'!D86,'ID-38'!E86,'ID-39'!E86,'ID-40'!E86,'ID-44'!D86,'ID-45'!E86,'ID-57'!D86,'ID-70'!C86,'ID-71'!D86)/SQRT(COUNT('ID-03'!B86,'ID-09'!C86,'ID-13'!D86,'ID-15'!D86,'ID-16'!C86,'ID-18'!D86,'ID-24'!D86,'ID-29'!E86,'ID-30'!E86,'ID-33'!D86,'ID-34'!E86,'ID-36'!D86,'ID-38'!E86,'ID-39'!E86,'ID-40'!E86,'ID-44'!D86,'ID-45'!E86,'ID-57'!D86,'ID-70'!C86,'ID-71'!D86))</f>
        <v>0.43549974470687225</v>
      </c>
      <c r="F79" s="1">
        <f>STDEV('ID-01'!B86,'ID-02'!B86,'ID-03'!C86,'ID-06'!B86,'ID-08'!C86,'ID-09'!D86,'ID-12'!B86,'ID-16'!D86,'ID-18'!E86,'ID-24'!E86,'ID-29'!F86,'ID-33'!E86,'ID-34'!F86,'ID-36'!E86,'ID-38'!F86,'ID-39'!F86,'ID-40'!F86,'ID-45'!F86,'ID-53'!C86,'ID-54'!B86,'ID-57'!E86,'ID-71'!E86)/SQRT(COUNT('ID-01'!B86,'ID-02'!B86,'ID-03'!C86,'ID-06'!B86,'ID-08'!C86,'ID-09'!D86,'ID-12'!B86,'ID-16'!D86,'ID-18'!E86,'ID-24'!E86,'ID-29'!F86,'ID-33'!E86,'ID-34'!F86,'ID-36'!E86,'ID-38'!F86,'ID-39'!F86,'ID-40'!F86,'ID-45'!F86,'ID-53'!C86,'ID-54'!B86,'ID-57'!E86,'ID-71'!E86))</f>
        <v>0.5859727588492798</v>
      </c>
      <c r="G79" s="1">
        <f>STDEV('ID-01'!C86,'ID-02'!C86,'ID-03'!D86,'ID-07'!B86,'ID-08'!D86,'ID-11'!D86,'ID-18'!F86,'ID-24'!F86,'ID-29'!G86,'ID-31'!B86,'ID-33'!F86,'ID-34'!G86,'ID-36'!F86,'ID-39'!G86,'ID-40'!G86,'ID-44'!E86,'ID-45'!G86,'ID-50'!B86,'ID-53'!D86,'ID-54'!C86,'ID-57'!F86,'ID-59'!E86,'ID-70'!D86,'ID-71'!F86)/SQRT(COUNT('ID-01'!C86,'ID-02'!C86,'ID-03'!D86,'ID-07'!B86,'ID-08'!D86,'ID-11'!D86,'ID-18'!F86,'ID-24'!F86,'ID-29'!G86,'ID-31'!B86,'ID-33'!F86,'ID-34'!G86,'ID-36'!F86,'ID-39'!G86,'ID-40'!G86,'ID-44'!E86,'ID-45'!G86,'ID-50'!B86,'ID-53'!D86,'ID-54'!C86,'ID-57'!F86,'ID-59'!E86,'ID-70'!D86,'ID-71'!F86))</f>
        <v>0.53920158339843749</v>
      </c>
      <c r="H79" s="1">
        <f>STDEV('ID-03'!E86,'ID-11'!E86,'ID-13'!E86,'ID-15'!E86,'ID-16'!E86,'ID-18'!G86,'ID-24'!G86,'ID-29'!H86,'ID-30'!F86,'ID-31'!C86,'ID-33'!G86,'ID-34'!H86,'ID-40'!H86,'ID-44'!F86,'ID-45'!H86,'ID-54'!D86,'ID-57'!G86,'ID-59'!F86,'ID-70'!E86,'ID-71'!G86)/SQRT(COUNT('ID-03'!E86,'ID-11'!E86,'ID-13'!E86,'ID-15'!E86,'ID-16'!E86,'ID-18'!G86,'ID-24'!G86,'ID-29'!H86,'ID-30'!F86,'ID-31'!C86,'ID-33'!G86,'ID-34'!H86,'ID-40'!H86,'ID-44'!F86,'ID-45'!H86,'ID-54'!D86,'ID-57'!G86,'ID-59'!F86,'ID-70'!E86,'ID-71'!G86))</f>
        <v>0.39791653881374955</v>
      </c>
      <c r="I79" s="1">
        <f>STDEV('ID-12'!C86,'ID-18'!H86,'ID-24'!H86,'ID-29'!I86,'ID-40'!I86,'ID-44'!G86,'ID-45'!I86,'ID-59'!G86)/SQRT(COUNT('ID-12'!C86,'ID-18'!H86,'ID-24'!H86,'ID-29'!I86,'ID-40'!I86,'ID-44'!G86,'ID-45'!I86,'ID-59'!G86))</f>
        <v>0.74729250307120632</v>
      </c>
      <c r="J79" s="1">
        <f>STDEV('ID-31'!D86,'ID-40'!J86,'ID-44'!H86,'ID-45'!J86,'ID-57'!H86)/SQRT(COUNT('ID-31'!D86,'ID-40'!J86,'ID-44'!H86,'ID-45'!J86,'ID-57'!H86))</f>
        <v>0.78784243433169765</v>
      </c>
      <c r="K79" s="1">
        <f>STDEV('ID-26'!E86,'ID-31'!E86,'ID-34'!I86,'ID-36'!G86,'ID-40'!K86,'ID-44'!I86,'ID-57'!I86)/SQRT(COUNT('ID-26'!E86,'ID-31'!E86,'ID-34'!I86,'ID-36'!G86,'ID-40'!K86,'ID-44'!I86,'ID-57'!I86))</f>
        <v>1.0810023986558972</v>
      </c>
      <c r="M79" s="1">
        <v>9.375</v>
      </c>
      <c r="N79" s="70">
        <f t="shared" si="10"/>
        <v>5.788461488192509E-5</v>
      </c>
      <c r="O79" s="1">
        <f t="shared" si="11"/>
        <v>2.7201710569241562E-5</v>
      </c>
      <c r="P79" s="1">
        <f t="shared" si="12"/>
        <v>5.7237544594093123E-5</v>
      </c>
      <c r="Q79" s="1">
        <f t="shared" si="13"/>
        <v>7.2554257468164922E-5</v>
      </c>
      <c r="R79" s="1">
        <f t="shared" si="14"/>
        <v>9.7623061624290018E-5</v>
      </c>
      <c r="S79" s="1">
        <f t="shared" si="15"/>
        <v>8.9830983794179692E-5</v>
      </c>
      <c r="T79" s="1">
        <f t="shared" si="16"/>
        <v>6.6292895366370681E-5</v>
      </c>
      <c r="U79" s="1">
        <f t="shared" si="17"/>
        <v>1.2449893101166299E-4</v>
      </c>
      <c r="V79" s="1">
        <f t="shared" si="18"/>
        <v>1.3125454955966083E-4</v>
      </c>
      <c r="W79" s="1">
        <f t="shared" si="19"/>
        <v>1.8009499961607248E-4</v>
      </c>
    </row>
    <row r="80" spans="1:23" x14ac:dyDescent="0.25">
      <c r="A80" s="1">
        <v>9.5</v>
      </c>
      <c r="B80" s="1">
        <f>STDEV('ID-11'!B87,'ID-13'!B87,'ID-14'!B87,'ID-15'!B87,'ID-24'!B87,'ID-26'!B87,'ID-29'!B87,'ID-30'!B87,'ID-32'!B87,'ID-33'!B87,'ID-34'!B87,'ID-37'!B87,'ID-38'!B87,'ID-39'!B87,'ID-40'!B87,'ID-44'!B87,'ID-45'!B87,'ID-53'!B87,'ID-57'!B87,'ID-59'!B87,'ID-70'!B87,'ID-71'!B87)/SQRT(COUNT('ID-11'!B87,'ID-13'!B87,'ID-14'!B87,'ID-15'!B87,'ID-24'!B87,'ID-26'!B87,'ID-29'!B87,'ID-30'!B87,'ID-32'!B87,'ID-33'!B87,'ID-34'!B87,'ID-37'!B87,'ID-38'!B87,'ID-39'!B87,'ID-40'!B87,'ID-44'!B87,'ID-45'!B87,'ID-53'!B87,'ID-57'!B87,'ID-59'!B87,'ID-70'!B87,'ID-71'!B87))</f>
        <v>0.34634916398616072</v>
      </c>
      <c r="C80" s="1">
        <f>STDEV('ID-08'!B87,'ID-09'!B87,'ID-11'!C87,'ID-14'!C87,'ID-18'!B87,'ID-24'!C87,'ID-26'!C87,'ID-29'!C87,'ID-30'!C87,'ID-34'!C87,'ID-36'!B87,'ID-38'!C87,'ID-39'!C87,'ID-40'!C87,'ID-44'!C87,'ID-45'!C87,'ID-57'!C87,'ID-59'!C87)/SQRT(COUNT('ID-08'!B87,'ID-09'!B87,'ID-11'!C87,'ID-14'!C87,'ID-18'!B87,'ID-24'!C87,'ID-26'!C87,'ID-29'!C87,'ID-30'!C87,'ID-34'!C87,'ID-36'!B87,'ID-38'!C87,'ID-39'!C87,'ID-40'!C87,'ID-44'!C87,'ID-45'!C87,'ID-57'!C87,'ID-59'!C87))</f>
        <v>0.16450077916405179</v>
      </c>
      <c r="D80" s="1">
        <f>STDEV('ID-13'!C87,'ID-14'!D87,'ID-15'!C87,'ID-16'!B87,'ID-18'!C87,'ID-26'!D87,'ID-29'!D87,'ID-30'!D87,'ID-33'!C87,'ID-34'!D87,'ID-36'!C87,'ID-37'!C87,'ID-38'!D87,'ID-39'!D87,'ID-40'!D87,'ID-45'!D87,'ID-59'!D87,'ID-71'!C87)/SQRT(COUNT('ID-13'!C87,'ID-14'!D87,'ID-15'!C87,'ID-16'!B87,'ID-18'!C87,'ID-26'!D87,'ID-29'!D87,'ID-30'!D87,'ID-33'!C87,'ID-34'!D87,'ID-36'!C87,'ID-37'!C87,'ID-38'!D87,'ID-39'!D87,'ID-40'!D87,'ID-45'!D87,'ID-59'!D87,'ID-71'!C87))</f>
        <v>0.34984884100497937</v>
      </c>
      <c r="E80" s="1">
        <f>STDEV('ID-03'!B87,'ID-09'!C87,'ID-13'!D87,'ID-15'!D87,'ID-16'!C87,'ID-18'!D87,'ID-24'!D87,'ID-29'!E87,'ID-30'!E87,'ID-33'!D87,'ID-34'!E87,'ID-36'!D87,'ID-38'!E87,'ID-39'!E87,'ID-40'!E87,'ID-44'!D87,'ID-45'!E87,'ID-57'!D87,'ID-70'!C87,'ID-71'!D87)/SQRT(COUNT('ID-03'!B87,'ID-09'!C87,'ID-13'!D87,'ID-15'!D87,'ID-16'!C87,'ID-18'!D87,'ID-24'!D87,'ID-29'!E87,'ID-30'!E87,'ID-33'!D87,'ID-34'!E87,'ID-36'!D87,'ID-38'!E87,'ID-39'!E87,'ID-40'!E87,'ID-44'!D87,'ID-45'!E87,'ID-57'!D87,'ID-70'!C87,'ID-71'!D87))</f>
        <v>0.42405957448980086</v>
      </c>
      <c r="F80" s="1">
        <f>STDEV('ID-01'!B87,'ID-02'!B87,'ID-03'!C87,'ID-06'!B87,'ID-08'!C87,'ID-09'!D87,'ID-12'!B87,'ID-16'!D87,'ID-18'!E87,'ID-24'!E87,'ID-29'!F87,'ID-33'!E87,'ID-34'!F87,'ID-36'!E87,'ID-38'!F87,'ID-39'!F87,'ID-40'!F87,'ID-45'!F87,'ID-53'!C87,'ID-54'!B87,'ID-57'!E87,'ID-71'!E87)/SQRT(COUNT('ID-01'!B87,'ID-02'!B87,'ID-03'!C87,'ID-06'!B87,'ID-08'!C87,'ID-09'!D87,'ID-12'!B87,'ID-16'!D87,'ID-18'!E87,'ID-24'!E87,'ID-29'!F87,'ID-33'!E87,'ID-34'!F87,'ID-36'!E87,'ID-38'!F87,'ID-39'!F87,'ID-40'!F87,'ID-45'!F87,'ID-53'!C87,'ID-54'!B87,'ID-57'!E87,'ID-71'!E87))</f>
        <v>0.58751796991054295</v>
      </c>
      <c r="G80" s="1">
        <f>STDEV('ID-01'!C87,'ID-02'!C87,'ID-03'!D87,'ID-07'!B87,'ID-08'!D87,'ID-11'!D87,'ID-18'!F87,'ID-24'!F87,'ID-29'!G87,'ID-31'!B87,'ID-33'!F87,'ID-34'!G87,'ID-36'!F87,'ID-39'!G87,'ID-40'!G87,'ID-44'!E87,'ID-45'!G87,'ID-50'!B87,'ID-53'!D87,'ID-54'!C87,'ID-57'!F87,'ID-59'!E87,'ID-70'!D87,'ID-71'!F87)/SQRT(COUNT('ID-01'!C87,'ID-02'!C87,'ID-03'!D87,'ID-07'!B87,'ID-08'!D87,'ID-11'!D87,'ID-18'!F87,'ID-24'!F87,'ID-29'!G87,'ID-31'!B87,'ID-33'!F87,'ID-34'!G87,'ID-36'!F87,'ID-39'!G87,'ID-40'!G87,'ID-44'!E87,'ID-45'!G87,'ID-50'!B87,'ID-53'!D87,'ID-54'!C87,'ID-57'!F87,'ID-59'!E87,'ID-70'!D87,'ID-71'!F87))</f>
        <v>0.53748254152836805</v>
      </c>
      <c r="H80" s="1">
        <f>STDEV('ID-03'!E87,'ID-11'!E87,'ID-13'!E87,'ID-15'!E87,'ID-16'!E87,'ID-18'!G87,'ID-24'!G87,'ID-29'!H87,'ID-30'!F87,'ID-31'!C87,'ID-33'!G87,'ID-34'!H87,'ID-40'!H87,'ID-44'!F87,'ID-45'!H87,'ID-54'!D87,'ID-57'!G87,'ID-59'!F87,'ID-70'!E87,'ID-71'!G87)/SQRT(COUNT('ID-03'!E87,'ID-11'!E87,'ID-13'!E87,'ID-15'!E87,'ID-16'!E87,'ID-18'!G87,'ID-24'!G87,'ID-29'!H87,'ID-30'!F87,'ID-31'!C87,'ID-33'!G87,'ID-34'!H87,'ID-40'!H87,'ID-44'!F87,'ID-45'!H87,'ID-54'!D87,'ID-57'!G87,'ID-59'!F87,'ID-70'!E87,'ID-71'!G87))</f>
        <v>0.3972356714619939</v>
      </c>
      <c r="I80" s="1">
        <f>STDEV('ID-12'!C87,'ID-18'!H87,'ID-24'!H87,'ID-29'!I87,'ID-40'!I87,'ID-44'!G87,'ID-45'!I87,'ID-59'!G87)/SQRT(COUNT('ID-12'!C87,'ID-18'!H87,'ID-24'!H87,'ID-29'!I87,'ID-40'!I87,'ID-44'!G87,'ID-45'!I87,'ID-59'!G87))</f>
        <v>0.74212396233069022</v>
      </c>
      <c r="J80" s="1">
        <f>STDEV('ID-31'!D87,'ID-40'!J87,'ID-44'!H87,'ID-45'!J87,'ID-57'!H87)/SQRT(COUNT('ID-31'!D87,'ID-40'!J87,'ID-44'!H87,'ID-45'!J87,'ID-57'!H87))</f>
        <v>0.78639206639545545</v>
      </c>
      <c r="K80" s="1">
        <f>STDEV('ID-26'!E87,'ID-31'!E87,'ID-34'!I87,'ID-36'!G87,'ID-40'!K87,'ID-44'!I87,'ID-57'!I87)/SQRT(COUNT('ID-26'!E87,'ID-31'!E87,'ID-34'!I87,'ID-36'!G87,'ID-40'!K87,'ID-44'!I87,'ID-57'!I87))</f>
        <v>1.0941071378782792</v>
      </c>
      <c r="M80" s="1">
        <v>9.5</v>
      </c>
      <c r="N80" s="70">
        <f t="shared" si="10"/>
        <v>5.7701770720094382E-5</v>
      </c>
      <c r="O80" s="1">
        <f t="shared" si="11"/>
        <v>2.7405829808731029E-5</v>
      </c>
      <c r="P80" s="1">
        <f t="shared" si="12"/>
        <v>5.8284816911429567E-5</v>
      </c>
      <c r="Q80" s="1">
        <f t="shared" si="13"/>
        <v>7.0648325110000829E-5</v>
      </c>
      <c r="R80" s="1">
        <f t="shared" si="14"/>
        <v>9.7880493787096462E-5</v>
      </c>
      <c r="S80" s="1">
        <f t="shared" si="15"/>
        <v>8.9544591418626117E-5</v>
      </c>
      <c r="T80" s="1">
        <f t="shared" si="16"/>
        <v>6.6179462865568185E-5</v>
      </c>
      <c r="U80" s="1">
        <f t="shared" si="17"/>
        <v>1.2363785212429301E-4</v>
      </c>
      <c r="V80" s="1">
        <f t="shared" si="18"/>
        <v>1.310129182614829E-4</v>
      </c>
      <c r="W80" s="1">
        <f t="shared" si="19"/>
        <v>1.8227824917052131E-4</v>
      </c>
    </row>
    <row r="81" spans="1:23" x14ac:dyDescent="0.25">
      <c r="A81" s="1">
        <v>9.625</v>
      </c>
      <c r="B81" s="1">
        <f>STDEV('ID-11'!B88,'ID-13'!B88,'ID-14'!B88,'ID-15'!B88,'ID-24'!B88,'ID-26'!B88,'ID-29'!B88,'ID-30'!B88,'ID-32'!B88,'ID-33'!B88,'ID-34'!B88,'ID-37'!B88,'ID-38'!B88,'ID-39'!B88,'ID-40'!B88,'ID-44'!B88,'ID-45'!B88,'ID-53'!B88,'ID-57'!B88,'ID-59'!B88,'ID-70'!B88,'ID-71'!B88)/SQRT(COUNT('ID-11'!B88,'ID-13'!B88,'ID-14'!B88,'ID-15'!B88,'ID-24'!B88,'ID-26'!B88,'ID-29'!B88,'ID-30'!B88,'ID-32'!B88,'ID-33'!B88,'ID-34'!B88,'ID-37'!B88,'ID-38'!B88,'ID-39'!B88,'ID-40'!B88,'ID-44'!B88,'ID-45'!B88,'ID-53'!B88,'ID-57'!B88,'ID-59'!B88,'ID-70'!B88,'ID-71'!B88))</f>
        <v>0.34494171058317541</v>
      </c>
      <c r="C81" s="1">
        <f>STDEV('ID-08'!B88,'ID-09'!B88,'ID-11'!C88,'ID-14'!C88,'ID-18'!B88,'ID-24'!C88,'ID-26'!C88,'ID-29'!C88,'ID-30'!C88,'ID-34'!C88,'ID-36'!B88,'ID-38'!C88,'ID-39'!C88,'ID-40'!C88,'ID-44'!C88,'ID-45'!C88,'ID-57'!C88,'ID-59'!C88)/SQRT(COUNT('ID-08'!B88,'ID-09'!B88,'ID-11'!C88,'ID-14'!C88,'ID-18'!B88,'ID-24'!C88,'ID-26'!C88,'ID-29'!C88,'ID-30'!C88,'ID-34'!C88,'ID-36'!B88,'ID-38'!C88,'ID-39'!C88,'ID-40'!C88,'ID-44'!C88,'ID-45'!C88,'ID-57'!C88,'ID-59'!C88))</f>
        <v>0.16186019994488721</v>
      </c>
      <c r="D81" s="1">
        <f>STDEV('ID-13'!C88,'ID-14'!D88,'ID-15'!C88,'ID-16'!B88,'ID-18'!C88,'ID-26'!D88,'ID-29'!D88,'ID-30'!D88,'ID-33'!C88,'ID-34'!D88,'ID-36'!C88,'ID-37'!C88,'ID-38'!D88,'ID-39'!D88,'ID-40'!D88,'ID-45'!D88,'ID-59'!D88,'ID-71'!C88)/SQRT(COUNT('ID-13'!C88,'ID-14'!D88,'ID-15'!C88,'ID-16'!B88,'ID-18'!C88,'ID-26'!D88,'ID-29'!D88,'ID-30'!D88,'ID-33'!C88,'ID-34'!D88,'ID-36'!C88,'ID-37'!C88,'ID-38'!D88,'ID-39'!D88,'ID-40'!D88,'ID-45'!D88,'ID-59'!D88,'ID-71'!C88))</f>
        <v>0.35485103559300973</v>
      </c>
      <c r="E81" s="1">
        <f>STDEV('ID-03'!B88,'ID-09'!C88,'ID-13'!D88,'ID-15'!D88,'ID-16'!C88,'ID-18'!D88,'ID-24'!D88,'ID-29'!E88,'ID-30'!E88,'ID-33'!D88,'ID-34'!E88,'ID-36'!D88,'ID-38'!E88,'ID-39'!E88,'ID-40'!E88,'ID-44'!D88,'ID-45'!E88,'ID-57'!D88,'ID-70'!C88,'ID-71'!D88)/SQRT(COUNT('ID-03'!B88,'ID-09'!C88,'ID-13'!D88,'ID-15'!D88,'ID-16'!C88,'ID-18'!D88,'ID-24'!D88,'ID-29'!E88,'ID-30'!E88,'ID-33'!D88,'ID-34'!E88,'ID-36'!D88,'ID-38'!E88,'ID-39'!E88,'ID-40'!E88,'ID-44'!D88,'ID-45'!E88,'ID-57'!D88,'ID-70'!C88,'ID-71'!D88))</f>
        <v>0.42343270703189256</v>
      </c>
      <c r="F81" s="1">
        <f>STDEV('ID-01'!B88,'ID-02'!B88,'ID-03'!C88,'ID-06'!B88,'ID-08'!C88,'ID-09'!D88,'ID-12'!B88,'ID-16'!D88,'ID-18'!E88,'ID-24'!E88,'ID-29'!F88,'ID-33'!E88,'ID-34'!F88,'ID-36'!E88,'ID-38'!F88,'ID-39'!F88,'ID-40'!F88,'ID-45'!F88,'ID-53'!C88,'ID-54'!B88,'ID-57'!E88,'ID-71'!E88)/SQRT(COUNT('ID-01'!B88,'ID-02'!B88,'ID-03'!C88,'ID-06'!B88,'ID-08'!C88,'ID-09'!D88,'ID-12'!B88,'ID-16'!D88,'ID-18'!E88,'ID-24'!E88,'ID-29'!F88,'ID-33'!E88,'ID-34'!F88,'ID-36'!E88,'ID-38'!F88,'ID-39'!F88,'ID-40'!F88,'ID-45'!F88,'ID-53'!C88,'ID-54'!B88,'ID-57'!E88,'ID-71'!E88))</f>
        <v>0.58725767565811604</v>
      </c>
      <c r="G81" s="1">
        <f>STDEV('ID-01'!C88,'ID-02'!C88,'ID-03'!D88,'ID-07'!B88,'ID-08'!D88,'ID-11'!D88,'ID-18'!F88,'ID-24'!F88,'ID-29'!G88,'ID-31'!B88,'ID-33'!F88,'ID-34'!G88,'ID-36'!F88,'ID-39'!G88,'ID-40'!G88,'ID-44'!E88,'ID-45'!G88,'ID-50'!B88,'ID-53'!D88,'ID-54'!C88,'ID-57'!F88,'ID-59'!E88,'ID-70'!D88,'ID-71'!F88)/SQRT(COUNT('ID-01'!C88,'ID-02'!C88,'ID-03'!D88,'ID-07'!B88,'ID-08'!D88,'ID-11'!D88,'ID-18'!F88,'ID-24'!F88,'ID-29'!G88,'ID-31'!B88,'ID-33'!F88,'ID-34'!G88,'ID-36'!F88,'ID-39'!G88,'ID-40'!G88,'ID-44'!E88,'ID-45'!G88,'ID-50'!B88,'ID-53'!D88,'ID-54'!C88,'ID-57'!F88,'ID-59'!E88,'ID-70'!D88,'ID-71'!F88))</f>
        <v>0.53691168225765995</v>
      </c>
      <c r="H81" s="1">
        <f>STDEV('ID-03'!E88,'ID-11'!E88,'ID-13'!E88,'ID-15'!E88,'ID-16'!E88,'ID-18'!G88,'ID-24'!G88,'ID-29'!H88,'ID-30'!F88,'ID-31'!C88,'ID-33'!G88,'ID-34'!H88,'ID-40'!H88,'ID-44'!F88,'ID-45'!H88,'ID-54'!D88,'ID-57'!G88,'ID-59'!F88,'ID-70'!E88,'ID-71'!G88)/SQRT(COUNT('ID-03'!E88,'ID-11'!E88,'ID-13'!E88,'ID-15'!E88,'ID-16'!E88,'ID-18'!G88,'ID-24'!G88,'ID-29'!H88,'ID-30'!F88,'ID-31'!C88,'ID-33'!G88,'ID-34'!H88,'ID-40'!H88,'ID-44'!F88,'ID-45'!H88,'ID-54'!D88,'ID-57'!G88,'ID-59'!F88,'ID-70'!E88,'ID-71'!G88))</f>
        <v>0.3956719126431032</v>
      </c>
      <c r="I81" s="1">
        <f>STDEV('ID-12'!C88,'ID-18'!H88,'ID-24'!H88,'ID-29'!I88,'ID-40'!I88,'ID-44'!G88,'ID-45'!I88,'ID-59'!G88)/SQRT(COUNT('ID-12'!C88,'ID-18'!H88,'ID-24'!H88,'ID-29'!I88,'ID-40'!I88,'ID-44'!G88,'ID-45'!I88,'ID-59'!G88))</f>
        <v>0.73906216959477466</v>
      </c>
      <c r="J81" s="1">
        <f>STDEV('ID-31'!D88,'ID-40'!J88,'ID-44'!H88,'ID-45'!J88,'ID-57'!H88)/SQRT(COUNT('ID-31'!D88,'ID-40'!J88,'ID-44'!H88,'ID-45'!J88,'ID-57'!H88))</f>
        <v>0.78676426492514362</v>
      </c>
      <c r="K81" s="1">
        <f>STDEV('ID-26'!E88,'ID-31'!E88,'ID-34'!I88,'ID-36'!G88,'ID-40'!K88,'ID-44'!I88,'ID-57'!I88)/SQRT(COUNT('ID-26'!E88,'ID-31'!E88,'ID-34'!I88,'ID-36'!G88,'ID-40'!K88,'ID-44'!I88,'ID-57'!I88))</f>
        <v>1.1045447305179803</v>
      </c>
      <c r="M81" s="1">
        <v>9.625</v>
      </c>
      <c r="N81" s="70">
        <f t="shared" si="10"/>
        <v>5.7467288983157029E-5</v>
      </c>
      <c r="O81" s="1">
        <f t="shared" si="11"/>
        <v>2.6965909310818212E-5</v>
      </c>
      <c r="P81" s="1">
        <f t="shared" si="12"/>
        <v>5.9118182529795429E-5</v>
      </c>
      <c r="Q81" s="1">
        <f t="shared" si="13"/>
        <v>7.0543888991513303E-5</v>
      </c>
      <c r="R81" s="1">
        <f t="shared" si="14"/>
        <v>9.7837128764642143E-5</v>
      </c>
      <c r="S81" s="1">
        <f t="shared" si="15"/>
        <v>8.944948626412615E-5</v>
      </c>
      <c r="T81" s="1">
        <f t="shared" si="16"/>
        <v>6.5918940646340999E-5</v>
      </c>
      <c r="U81" s="1">
        <f t="shared" si="17"/>
        <v>1.2312775745448946E-4</v>
      </c>
      <c r="V81" s="1">
        <f t="shared" si="18"/>
        <v>1.3107492653652894E-4</v>
      </c>
      <c r="W81" s="1">
        <f t="shared" si="19"/>
        <v>1.8401715210429552E-4</v>
      </c>
    </row>
    <row r="82" spans="1:23" x14ac:dyDescent="0.25">
      <c r="A82" s="1">
        <v>9.75</v>
      </c>
      <c r="B82" s="1">
        <f>STDEV('ID-11'!B89,'ID-13'!B89,'ID-14'!B89,'ID-15'!B89,'ID-24'!B89,'ID-26'!B89,'ID-29'!B89,'ID-30'!B89,'ID-32'!B89,'ID-33'!B89,'ID-34'!B89,'ID-37'!B89,'ID-38'!B89,'ID-39'!B89,'ID-40'!B89,'ID-44'!B89,'ID-45'!B89,'ID-53'!B89,'ID-57'!B89,'ID-59'!B89,'ID-70'!B89,'ID-71'!B89)/SQRT(COUNT('ID-11'!B89,'ID-13'!B89,'ID-14'!B89,'ID-15'!B89,'ID-24'!B89,'ID-26'!B89,'ID-29'!B89,'ID-30'!B89,'ID-32'!B89,'ID-33'!B89,'ID-34'!B89,'ID-37'!B89,'ID-38'!B89,'ID-39'!B89,'ID-40'!B89,'ID-44'!B89,'ID-45'!B89,'ID-53'!B89,'ID-57'!B89,'ID-59'!B89,'ID-70'!B89,'ID-71'!B89))</f>
        <v>0.34524140620205684</v>
      </c>
      <c r="C82" s="1">
        <f>STDEV('ID-08'!B89,'ID-09'!B89,'ID-11'!C89,'ID-14'!C89,'ID-18'!B89,'ID-24'!C89,'ID-26'!C89,'ID-29'!C89,'ID-30'!C89,'ID-34'!C89,'ID-36'!B89,'ID-38'!C89,'ID-39'!C89,'ID-40'!C89,'ID-44'!C89,'ID-45'!C89,'ID-57'!C89,'ID-59'!C89)/SQRT(COUNT('ID-08'!B89,'ID-09'!B89,'ID-11'!C89,'ID-14'!C89,'ID-18'!B89,'ID-24'!C89,'ID-26'!C89,'ID-29'!C89,'ID-30'!C89,'ID-34'!C89,'ID-36'!B89,'ID-38'!C89,'ID-39'!C89,'ID-40'!C89,'ID-44'!C89,'ID-45'!C89,'ID-57'!C89,'ID-59'!C89))</f>
        <v>0.16187839767811113</v>
      </c>
      <c r="D82" s="1">
        <f>STDEV('ID-13'!C89,'ID-14'!D89,'ID-15'!C89,'ID-16'!B89,'ID-18'!C89,'ID-26'!D89,'ID-29'!D89,'ID-30'!D89,'ID-33'!C89,'ID-34'!D89,'ID-36'!C89,'ID-37'!C89,'ID-38'!D89,'ID-39'!D89,'ID-40'!D89,'ID-45'!D89,'ID-59'!D89,'ID-71'!C89)/SQRT(COUNT('ID-13'!C89,'ID-14'!D89,'ID-15'!C89,'ID-16'!B89,'ID-18'!C89,'ID-26'!D89,'ID-29'!D89,'ID-30'!D89,'ID-33'!C89,'ID-34'!D89,'ID-36'!C89,'ID-37'!C89,'ID-38'!D89,'ID-39'!D89,'ID-40'!D89,'ID-45'!D89,'ID-59'!D89,'ID-71'!C89))</f>
        <v>0.35166175330097277</v>
      </c>
      <c r="E82" s="1">
        <f>STDEV('ID-03'!B89,'ID-09'!C89,'ID-13'!D89,'ID-15'!D89,'ID-16'!C89,'ID-18'!D89,'ID-24'!D89,'ID-29'!E89,'ID-30'!E89,'ID-33'!D89,'ID-34'!E89,'ID-36'!D89,'ID-38'!E89,'ID-39'!E89,'ID-40'!E89,'ID-44'!D89,'ID-45'!E89,'ID-57'!D89,'ID-70'!C89,'ID-71'!D89)/SQRT(COUNT('ID-03'!B89,'ID-09'!C89,'ID-13'!D89,'ID-15'!D89,'ID-16'!C89,'ID-18'!D89,'ID-24'!D89,'ID-29'!E89,'ID-30'!E89,'ID-33'!D89,'ID-34'!E89,'ID-36'!D89,'ID-38'!E89,'ID-39'!E89,'ID-40'!E89,'ID-44'!D89,'ID-45'!E89,'ID-57'!D89,'ID-70'!C89,'ID-71'!D89))</f>
        <v>0.42629508421133333</v>
      </c>
      <c r="F82" s="1">
        <f>STDEV('ID-01'!B89,'ID-02'!B89,'ID-03'!C89,'ID-06'!B89,'ID-08'!C89,'ID-09'!D89,'ID-12'!B89,'ID-16'!D89,'ID-18'!E89,'ID-24'!E89,'ID-29'!F89,'ID-33'!E89,'ID-34'!F89,'ID-36'!E89,'ID-38'!F89,'ID-39'!F89,'ID-40'!F89,'ID-45'!F89,'ID-53'!C89,'ID-54'!B89,'ID-57'!E89,'ID-71'!E89)/SQRT(COUNT('ID-01'!B89,'ID-02'!B89,'ID-03'!C89,'ID-06'!B89,'ID-08'!C89,'ID-09'!D89,'ID-12'!B89,'ID-16'!D89,'ID-18'!E89,'ID-24'!E89,'ID-29'!F89,'ID-33'!E89,'ID-34'!F89,'ID-36'!E89,'ID-38'!F89,'ID-39'!F89,'ID-40'!F89,'ID-45'!F89,'ID-53'!C89,'ID-54'!B89,'ID-57'!E89,'ID-71'!E89))</f>
        <v>0.58685413896837846</v>
      </c>
      <c r="G82" s="1">
        <f>STDEV('ID-01'!C89,'ID-02'!C89,'ID-03'!D89,'ID-07'!B89,'ID-08'!D89,'ID-11'!D89,'ID-18'!F89,'ID-24'!F89,'ID-29'!G89,'ID-31'!B89,'ID-33'!F89,'ID-34'!G89,'ID-36'!F89,'ID-39'!G89,'ID-40'!G89,'ID-44'!E89,'ID-45'!G89,'ID-50'!B89,'ID-53'!D89,'ID-54'!C89,'ID-57'!F89,'ID-59'!E89,'ID-70'!D89,'ID-71'!F89)/SQRT(COUNT('ID-01'!C89,'ID-02'!C89,'ID-03'!D89,'ID-07'!B89,'ID-08'!D89,'ID-11'!D89,'ID-18'!F89,'ID-24'!F89,'ID-29'!G89,'ID-31'!B89,'ID-33'!F89,'ID-34'!G89,'ID-36'!F89,'ID-39'!G89,'ID-40'!G89,'ID-44'!E89,'ID-45'!G89,'ID-50'!B89,'ID-53'!D89,'ID-54'!C89,'ID-57'!F89,'ID-59'!E89,'ID-70'!D89,'ID-71'!F89))</f>
        <v>0.53849626480184531</v>
      </c>
      <c r="H82" s="1">
        <f>STDEV('ID-03'!E89,'ID-11'!E89,'ID-13'!E89,'ID-15'!E89,'ID-16'!E89,'ID-18'!G89,'ID-24'!G89,'ID-29'!H89,'ID-30'!F89,'ID-31'!C89,'ID-33'!G89,'ID-34'!H89,'ID-40'!H89,'ID-44'!F89,'ID-45'!H89,'ID-54'!D89,'ID-57'!G89,'ID-59'!F89,'ID-70'!E89,'ID-71'!G89)/SQRT(COUNT('ID-03'!E89,'ID-11'!E89,'ID-13'!E89,'ID-15'!E89,'ID-16'!E89,'ID-18'!G89,'ID-24'!G89,'ID-29'!H89,'ID-30'!F89,'ID-31'!C89,'ID-33'!G89,'ID-34'!H89,'ID-40'!H89,'ID-44'!F89,'ID-45'!H89,'ID-54'!D89,'ID-57'!G89,'ID-59'!F89,'ID-70'!E89,'ID-71'!G89))</f>
        <v>0.39303445280656324</v>
      </c>
      <c r="I82" s="1">
        <f>STDEV('ID-12'!C89,'ID-18'!H89,'ID-24'!H89,'ID-29'!I89,'ID-40'!I89,'ID-44'!G89,'ID-45'!I89,'ID-59'!G89)/SQRT(COUNT('ID-12'!C89,'ID-18'!H89,'ID-24'!H89,'ID-29'!I89,'ID-40'!I89,'ID-44'!G89,'ID-45'!I89,'ID-59'!G89))</f>
        <v>0.7405266067181937</v>
      </c>
      <c r="J82" s="1">
        <f>STDEV('ID-31'!D89,'ID-40'!J89,'ID-44'!H89,'ID-45'!J89,'ID-57'!H89)/SQRT(COUNT('ID-31'!D89,'ID-40'!J89,'ID-44'!H89,'ID-45'!J89,'ID-57'!H89))</f>
        <v>0.76256024432185932</v>
      </c>
      <c r="K82" s="1">
        <f>STDEV('ID-26'!E89,'ID-31'!E89,'ID-34'!I89,'ID-36'!G89,'ID-40'!K89,'ID-44'!I89,'ID-57'!I89)/SQRT(COUNT('ID-26'!E89,'ID-31'!E89,'ID-34'!I89,'ID-36'!G89,'ID-40'!K89,'ID-44'!I89,'ID-57'!I89))</f>
        <v>1.1052444786902458</v>
      </c>
      <c r="M82" s="1">
        <v>9.75</v>
      </c>
      <c r="N82" s="70">
        <f t="shared" si="10"/>
        <v>5.7517218273262676E-5</v>
      </c>
      <c r="O82" s="1">
        <f t="shared" si="11"/>
        <v>2.6968941053173317E-5</v>
      </c>
      <c r="P82" s="1">
        <f t="shared" si="12"/>
        <v>5.8586848099942065E-5</v>
      </c>
      <c r="Q82" s="1">
        <f t="shared" si="13"/>
        <v>7.1020761029608141E-5</v>
      </c>
      <c r="R82" s="1">
        <f t="shared" si="14"/>
        <v>9.7769899552131858E-5</v>
      </c>
      <c r="S82" s="1">
        <f t="shared" si="15"/>
        <v>8.9713477715987441E-5</v>
      </c>
      <c r="T82" s="1">
        <f t="shared" si="16"/>
        <v>6.5479539837573435E-5</v>
      </c>
      <c r="U82" s="1">
        <f t="shared" si="17"/>
        <v>1.2337173267925109E-4</v>
      </c>
      <c r="V82" s="1">
        <f t="shared" si="18"/>
        <v>1.2704253670402178E-4</v>
      </c>
      <c r="W82" s="1">
        <f t="shared" si="19"/>
        <v>1.8413373014979496E-4</v>
      </c>
    </row>
    <row r="83" spans="1:23" x14ac:dyDescent="0.25">
      <c r="A83" s="1">
        <v>9.875</v>
      </c>
      <c r="B83" s="1">
        <f>STDEV('ID-11'!B90,'ID-13'!B90,'ID-14'!B90,'ID-15'!B90,'ID-24'!B90,'ID-26'!B90,'ID-29'!B90,'ID-30'!B90,'ID-32'!B90,'ID-33'!B90,'ID-34'!B90,'ID-37'!B90,'ID-38'!B90,'ID-39'!B90,'ID-40'!B90,'ID-44'!B90,'ID-45'!B90,'ID-53'!B90,'ID-57'!B90,'ID-59'!B90,'ID-70'!B90,'ID-71'!B90)/SQRT(COUNT('ID-11'!B90,'ID-13'!B90,'ID-14'!B90,'ID-15'!B90,'ID-24'!B90,'ID-26'!B90,'ID-29'!B90,'ID-30'!B90,'ID-32'!B90,'ID-33'!B90,'ID-34'!B90,'ID-37'!B90,'ID-38'!B90,'ID-39'!B90,'ID-40'!B90,'ID-44'!B90,'ID-45'!B90,'ID-53'!B90,'ID-57'!B90,'ID-59'!B90,'ID-70'!B90,'ID-71'!B90))</f>
        <v>0.34779748700045682</v>
      </c>
      <c r="C83" s="1">
        <f>STDEV('ID-08'!B90,'ID-09'!B90,'ID-11'!C90,'ID-14'!C90,'ID-18'!B90,'ID-24'!C90,'ID-26'!C90,'ID-29'!C90,'ID-30'!C90,'ID-34'!C90,'ID-36'!B90,'ID-38'!C90,'ID-39'!C90,'ID-40'!C90,'ID-44'!C90,'ID-45'!C90,'ID-57'!C90,'ID-59'!C90)/SQRT(COUNT('ID-08'!B90,'ID-09'!B90,'ID-11'!C90,'ID-14'!C90,'ID-18'!B90,'ID-24'!C90,'ID-26'!C90,'ID-29'!C90,'ID-30'!C90,'ID-34'!C90,'ID-36'!B90,'ID-38'!C90,'ID-39'!C90,'ID-40'!C90,'ID-44'!C90,'ID-45'!C90,'ID-57'!C90,'ID-59'!C90))</f>
        <v>0.15546667591987284</v>
      </c>
      <c r="D83" s="1">
        <f>STDEV('ID-13'!C90,'ID-14'!D90,'ID-15'!C90,'ID-16'!B90,'ID-18'!C90,'ID-26'!D90,'ID-29'!D90,'ID-30'!D90,'ID-33'!C90,'ID-34'!D90,'ID-36'!C90,'ID-37'!C90,'ID-38'!D90,'ID-39'!D90,'ID-40'!D90,'ID-45'!D90,'ID-59'!D90,'ID-71'!C90)/SQRT(COUNT('ID-13'!C90,'ID-14'!D90,'ID-15'!C90,'ID-16'!B90,'ID-18'!C90,'ID-26'!D90,'ID-29'!D90,'ID-30'!D90,'ID-33'!C90,'ID-34'!D90,'ID-36'!C90,'ID-37'!C90,'ID-38'!D90,'ID-39'!D90,'ID-40'!D90,'ID-45'!D90,'ID-59'!D90,'ID-71'!C90))</f>
        <v>0.35281750013048307</v>
      </c>
      <c r="E83" s="1">
        <f>STDEV('ID-03'!B90,'ID-09'!C90,'ID-13'!D90,'ID-15'!D90,'ID-16'!C90,'ID-18'!D90,'ID-24'!D90,'ID-29'!E90,'ID-30'!E90,'ID-33'!D90,'ID-34'!E90,'ID-36'!D90,'ID-38'!E90,'ID-39'!E90,'ID-40'!E90,'ID-44'!D90,'ID-45'!E90,'ID-57'!D90,'ID-70'!C90,'ID-71'!D90)/SQRT(COUNT('ID-03'!B90,'ID-09'!C90,'ID-13'!D90,'ID-15'!D90,'ID-16'!C90,'ID-18'!D90,'ID-24'!D90,'ID-29'!E90,'ID-30'!E90,'ID-33'!D90,'ID-34'!E90,'ID-36'!D90,'ID-38'!E90,'ID-39'!E90,'ID-40'!E90,'ID-44'!D90,'ID-45'!E90,'ID-57'!D90,'ID-70'!C90,'ID-71'!D90))</f>
        <v>0.42641142456928149</v>
      </c>
      <c r="F83" s="1">
        <f>STDEV('ID-01'!B90,'ID-02'!B90,'ID-03'!C90,'ID-06'!B90,'ID-08'!C90,'ID-09'!D90,'ID-12'!B90,'ID-16'!D90,'ID-18'!E90,'ID-24'!E90,'ID-29'!F90,'ID-33'!E90,'ID-34'!F90,'ID-36'!E90,'ID-38'!F90,'ID-39'!F90,'ID-40'!F90,'ID-45'!F90,'ID-53'!C90,'ID-54'!B90,'ID-57'!E90,'ID-71'!E90)/SQRT(COUNT('ID-01'!B90,'ID-02'!B90,'ID-03'!C90,'ID-06'!B90,'ID-08'!C90,'ID-09'!D90,'ID-12'!B90,'ID-16'!D90,'ID-18'!E90,'ID-24'!E90,'ID-29'!F90,'ID-33'!E90,'ID-34'!F90,'ID-36'!E90,'ID-38'!F90,'ID-39'!F90,'ID-40'!F90,'ID-45'!F90,'ID-53'!C90,'ID-54'!B90,'ID-57'!E90,'ID-71'!E90))</f>
        <v>0.5850280414530018</v>
      </c>
      <c r="G83" s="1">
        <f>STDEV('ID-01'!C90,'ID-02'!C90,'ID-03'!D90,'ID-07'!B90,'ID-08'!D90,'ID-11'!D90,'ID-18'!F90,'ID-24'!F90,'ID-29'!G90,'ID-31'!B90,'ID-33'!F90,'ID-34'!G90,'ID-36'!F90,'ID-39'!G90,'ID-40'!G90,'ID-44'!E90,'ID-45'!G90,'ID-50'!B90,'ID-53'!D90,'ID-54'!C90,'ID-57'!F90,'ID-59'!E90,'ID-70'!D90,'ID-71'!F90)/SQRT(COUNT('ID-01'!C90,'ID-02'!C90,'ID-03'!D90,'ID-07'!B90,'ID-08'!D90,'ID-11'!D90,'ID-18'!F90,'ID-24'!F90,'ID-29'!G90,'ID-31'!B90,'ID-33'!F90,'ID-34'!G90,'ID-36'!F90,'ID-39'!G90,'ID-40'!G90,'ID-44'!E90,'ID-45'!G90,'ID-50'!B90,'ID-53'!D90,'ID-54'!C90,'ID-57'!F90,'ID-59'!E90,'ID-70'!D90,'ID-71'!F90))</f>
        <v>0.5373378606253969</v>
      </c>
      <c r="H83" s="1">
        <f>STDEV('ID-03'!E90,'ID-11'!E90,'ID-13'!E90,'ID-15'!E90,'ID-16'!E90,'ID-18'!G90,'ID-24'!G90,'ID-29'!H90,'ID-30'!F90,'ID-31'!C90,'ID-33'!G90,'ID-34'!H90,'ID-40'!H90,'ID-44'!F90,'ID-45'!H90,'ID-54'!D90,'ID-57'!G90,'ID-59'!F90,'ID-70'!E90,'ID-71'!G90)/SQRT(COUNT('ID-03'!E90,'ID-11'!E90,'ID-13'!E90,'ID-15'!E90,'ID-16'!E90,'ID-18'!G90,'ID-24'!G90,'ID-29'!H90,'ID-30'!F90,'ID-31'!C90,'ID-33'!G90,'ID-34'!H90,'ID-40'!H90,'ID-44'!F90,'ID-45'!H90,'ID-54'!D90,'ID-57'!G90,'ID-59'!F90,'ID-70'!E90,'ID-71'!G90))</f>
        <v>0.39393334754081133</v>
      </c>
      <c r="I83" s="1">
        <f>STDEV('ID-12'!C90,'ID-18'!H90,'ID-24'!H90,'ID-29'!I90,'ID-40'!I90,'ID-44'!G90,'ID-45'!I90,'ID-59'!G90)/SQRT(COUNT('ID-12'!C90,'ID-18'!H90,'ID-24'!H90,'ID-29'!I90,'ID-40'!I90,'ID-44'!G90,'ID-45'!I90,'ID-59'!G90))</f>
        <v>0.71508892220409925</v>
      </c>
      <c r="J83" s="1">
        <f>STDEV('ID-31'!D90,'ID-40'!J90,'ID-44'!H90,'ID-45'!J90,'ID-57'!H90)/SQRT(COUNT('ID-31'!D90,'ID-40'!J90,'ID-44'!H90,'ID-45'!J90,'ID-57'!H90))</f>
        <v>0.76011666788603482</v>
      </c>
      <c r="K83" s="1">
        <f>STDEV('ID-26'!E90,'ID-31'!E90,'ID-34'!I90,'ID-36'!G90,'ID-40'!K90,'ID-44'!I90,'ID-57'!I90)/SQRT(COUNT('ID-26'!E90,'ID-31'!E90,'ID-34'!I90,'ID-36'!G90,'ID-40'!K90,'ID-44'!I90,'ID-57'!I90))</f>
        <v>1.0987571035642019</v>
      </c>
      <c r="M83" s="1">
        <v>9.875</v>
      </c>
      <c r="N83" s="70">
        <f t="shared" si="10"/>
        <v>5.7943061334276109E-5</v>
      </c>
      <c r="O83" s="1">
        <f t="shared" si="11"/>
        <v>2.5900748208250818E-5</v>
      </c>
      <c r="P83" s="1">
        <f t="shared" si="12"/>
        <v>5.8779395521738483E-5</v>
      </c>
      <c r="Q83" s="1">
        <f t="shared" si="13"/>
        <v>7.1040143333242299E-5</v>
      </c>
      <c r="R83" s="1">
        <f t="shared" si="14"/>
        <v>9.7465671706070109E-5</v>
      </c>
      <c r="S83" s="1">
        <f t="shared" si="15"/>
        <v>8.952048758019113E-5</v>
      </c>
      <c r="T83" s="1">
        <f t="shared" si="16"/>
        <v>6.5629295700299172E-5</v>
      </c>
      <c r="U83" s="1">
        <f t="shared" si="17"/>
        <v>1.1913381443920294E-4</v>
      </c>
      <c r="V83" s="1">
        <f t="shared" si="18"/>
        <v>1.2663543686981341E-4</v>
      </c>
      <c r="W83" s="1">
        <f t="shared" si="19"/>
        <v>1.8305293345379604E-4</v>
      </c>
    </row>
    <row r="84" spans="1:23" x14ac:dyDescent="0.25">
      <c r="A84" s="1">
        <v>10</v>
      </c>
      <c r="B84" s="1">
        <f>STDEV('ID-11'!B91,'ID-13'!B91,'ID-14'!B91,'ID-15'!B91,'ID-24'!B91,'ID-26'!B91,'ID-29'!B91,'ID-30'!B91,'ID-32'!B91,'ID-33'!B91,'ID-34'!B91,'ID-37'!B91,'ID-38'!B91,'ID-39'!B91,'ID-40'!B91,'ID-44'!B91,'ID-45'!B91,'ID-53'!B91,'ID-57'!B91,'ID-59'!B91,'ID-70'!B91,'ID-71'!B91)/SQRT(COUNT('ID-11'!B91,'ID-13'!B91,'ID-14'!B91,'ID-15'!B91,'ID-24'!B91,'ID-26'!B91,'ID-29'!B91,'ID-30'!B91,'ID-32'!B91,'ID-33'!B91,'ID-34'!B91,'ID-37'!B91,'ID-38'!B91,'ID-39'!B91,'ID-40'!B91,'ID-44'!B91,'ID-45'!B91,'ID-53'!B91,'ID-57'!B91,'ID-59'!B91,'ID-70'!B91,'ID-71'!B91))</f>
        <v>0.34830049873975338</v>
      </c>
      <c r="C84" s="1">
        <f>STDEV('ID-08'!B91,'ID-09'!B91,'ID-11'!C91,'ID-14'!C91,'ID-18'!B91,'ID-24'!C91,'ID-26'!C91,'ID-29'!C91,'ID-30'!C91,'ID-34'!C91,'ID-36'!B91,'ID-38'!C91,'ID-39'!C91,'ID-40'!C91,'ID-44'!C91,'ID-45'!C91,'ID-57'!C91,'ID-59'!C91)/SQRT(COUNT('ID-08'!B91,'ID-09'!B91,'ID-11'!C91,'ID-14'!C91,'ID-18'!B91,'ID-24'!C91,'ID-26'!C91,'ID-29'!C91,'ID-30'!C91,'ID-34'!C91,'ID-36'!B91,'ID-38'!C91,'ID-39'!C91,'ID-40'!C91,'ID-44'!C91,'ID-45'!C91,'ID-57'!C91,'ID-59'!C91))</f>
        <v>0.15035865221492423</v>
      </c>
      <c r="D84" s="1">
        <f>STDEV('ID-13'!C91,'ID-14'!D91,'ID-15'!C91,'ID-16'!B91,'ID-18'!C91,'ID-26'!D91,'ID-29'!D91,'ID-30'!D91,'ID-33'!C91,'ID-34'!D91,'ID-36'!C91,'ID-37'!C91,'ID-38'!D91,'ID-39'!D91,'ID-40'!D91,'ID-45'!D91,'ID-59'!D91,'ID-71'!C91)/SQRT(COUNT('ID-13'!C91,'ID-14'!D91,'ID-15'!C91,'ID-16'!B91,'ID-18'!C91,'ID-26'!D91,'ID-29'!D91,'ID-30'!D91,'ID-33'!C91,'ID-34'!D91,'ID-36'!C91,'ID-37'!C91,'ID-38'!D91,'ID-39'!D91,'ID-40'!D91,'ID-45'!D91,'ID-59'!D91,'ID-71'!C91))</f>
        <v>0.3541504924807436</v>
      </c>
      <c r="E84" s="1">
        <f>STDEV('ID-03'!B91,'ID-09'!C91,'ID-13'!D91,'ID-15'!D91,'ID-16'!C91,'ID-18'!D91,'ID-24'!D91,'ID-29'!E91,'ID-30'!E91,'ID-33'!D91,'ID-34'!E91,'ID-36'!D91,'ID-38'!E91,'ID-39'!E91,'ID-40'!E91,'ID-44'!D91,'ID-45'!E91,'ID-57'!D91,'ID-70'!C91,'ID-71'!D91)/SQRT(COUNT('ID-03'!B91,'ID-09'!C91,'ID-13'!D91,'ID-15'!D91,'ID-16'!C91,'ID-18'!D91,'ID-24'!D91,'ID-29'!E91,'ID-30'!E91,'ID-33'!D91,'ID-34'!E91,'ID-36'!D91,'ID-38'!E91,'ID-39'!E91,'ID-40'!E91,'ID-44'!D91,'ID-45'!E91,'ID-57'!D91,'ID-70'!C91,'ID-71'!D91))</f>
        <v>0.42979800196628015</v>
      </c>
      <c r="F84" s="1">
        <f>STDEV('ID-01'!B91,'ID-02'!B91,'ID-03'!C91,'ID-06'!B91,'ID-08'!C91,'ID-09'!D91,'ID-12'!B91,'ID-16'!D91,'ID-18'!E91,'ID-24'!E91,'ID-29'!F91,'ID-33'!E91,'ID-34'!F91,'ID-36'!E91,'ID-38'!F91,'ID-39'!F91,'ID-40'!F91,'ID-45'!F91,'ID-53'!C91,'ID-54'!B91,'ID-57'!E91,'ID-71'!E91)/SQRT(COUNT('ID-01'!B91,'ID-02'!B91,'ID-03'!C91,'ID-06'!B91,'ID-08'!C91,'ID-09'!D91,'ID-12'!B91,'ID-16'!D91,'ID-18'!E91,'ID-24'!E91,'ID-29'!F91,'ID-33'!E91,'ID-34'!F91,'ID-36'!E91,'ID-38'!F91,'ID-39'!F91,'ID-40'!F91,'ID-45'!F91,'ID-53'!C91,'ID-54'!B91,'ID-57'!E91,'ID-71'!E91))</f>
        <v>0.58421866506744746</v>
      </c>
      <c r="G84" s="1">
        <f>STDEV('ID-01'!C91,'ID-02'!C91,'ID-03'!D91,'ID-07'!B91,'ID-08'!D91,'ID-11'!D91,'ID-18'!F91,'ID-24'!F91,'ID-29'!G91,'ID-31'!B91,'ID-33'!F91,'ID-34'!G91,'ID-36'!F91,'ID-39'!G91,'ID-40'!G91,'ID-44'!E91,'ID-45'!G91,'ID-50'!B91,'ID-53'!D91,'ID-54'!C91,'ID-57'!F91,'ID-59'!E91,'ID-70'!D91,'ID-71'!F91)/SQRT(COUNT('ID-01'!C91,'ID-02'!C91,'ID-03'!D91,'ID-07'!B91,'ID-08'!D91,'ID-11'!D91,'ID-18'!F91,'ID-24'!F91,'ID-29'!G91,'ID-31'!B91,'ID-33'!F91,'ID-34'!G91,'ID-36'!F91,'ID-39'!G91,'ID-40'!G91,'ID-44'!E91,'ID-45'!G91,'ID-50'!B91,'ID-53'!D91,'ID-54'!C91,'ID-57'!F91,'ID-59'!E91,'ID-70'!D91,'ID-71'!F91))</f>
        <v>0.53677871780042741</v>
      </c>
      <c r="H84" s="1">
        <f>STDEV('ID-03'!E91,'ID-11'!E91,'ID-13'!E91,'ID-15'!E91,'ID-16'!E91,'ID-18'!G91,'ID-24'!G91,'ID-29'!H91,'ID-30'!F91,'ID-31'!C91,'ID-33'!G91,'ID-34'!H91,'ID-40'!H91,'ID-44'!F91,'ID-45'!H91,'ID-54'!D91,'ID-57'!G91,'ID-59'!F91,'ID-70'!E91,'ID-71'!G91)/SQRT(COUNT('ID-03'!E91,'ID-11'!E91,'ID-13'!E91,'ID-15'!E91,'ID-16'!E91,'ID-18'!G91,'ID-24'!G91,'ID-29'!H91,'ID-30'!F91,'ID-31'!C91,'ID-33'!G91,'ID-34'!H91,'ID-40'!H91,'ID-44'!F91,'ID-45'!H91,'ID-54'!D91,'ID-57'!G91,'ID-59'!F91,'ID-70'!E91,'ID-71'!G91))</f>
        <v>0.3984785478108856</v>
      </c>
      <c r="I84" s="1">
        <f>STDEV('ID-12'!C91,'ID-18'!H91,'ID-24'!H91,'ID-29'!I91,'ID-40'!I91,'ID-44'!G91,'ID-45'!I91,'ID-59'!G91)/SQRT(COUNT('ID-12'!C91,'ID-18'!H91,'ID-24'!H91,'ID-29'!I91,'ID-40'!I91,'ID-44'!G91,'ID-45'!I91,'ID-59'!G91))</f>
        <v>0.68862694076588837</v>
      </c>
      <c r="J84" s="1">
        <f>STDEV('ID-31'!D91,'ID-40'!J91,'ID-44'!H91,'ID-45'!J91,'ID-57'!H91)/SQRT(COUNT('ID-31'!D91,'ID-40'!J91,'ID-44'!H91,'ID-45'!J91,'ID-57'!H91))</f>
        <v>0.75738049396574258</v>
      </c>
      <c r="K84" s="1">
        <f>STDEV('ID-26'!E91,'ID-31'!E91,'ID-34'!I91,'ID-36'!G91,'ID-40'!K91,'ID-44'!I91,'ID-57'!I91)/SQRT(COUNT('ID-26'!E91,'ID-31'!E91,'ID-34'!I91,'ID-36'!G91,'ID-40'!K91,'ID-44'!I91,'ID-57'!I91))</f>
        <v>1.1093860575350873</v>
      </c>
      <c r="M84" s="1">
        <v>10</v>
      </c>
      <c r="N84" s="70">
        <f t="shared" si="10"/>
        <v>5.802686309004292E-5</v>
      </c>
      <c r="O84" s="1">
        <f t="shared" si="11"/>
        <v>2.5049751459006376E-5</v>
      </c>
      <c r="P84" s="1">
        <f t="shared" si="12"/>
        <v>5.9001472047291887E-5</v>
      </c>
      <c r="Q84" s="1">
        <f t="shared" si="13"/>
        <v>7.1604347127582281E-5</v>
      </c>
      <c r="R84" s="1">
        <f t="shared" si="14"/>
        <v>9.7330829600236751E-5</v>
      </c>
      <c r="S84" s="1">
        <f t="shared" si="15"/>
        <v>8.9427334385551213E-5</v>
      </c>
      <c r="T84" s="1">
        <f t="shared" si="16"/>
        <v>6.6386526065293552E-5</v>
      </c>
      <c r="U84" s="1">
        <f t="shared" si="17"/>
        <v>1.1472524833159701E-4</v>
      </c>
      <c r="V84" s="1">
        <f t="shared" si="18"/>
        <v>1.2617959029469271E-4</v>
      </c>
      <c r="W84" s="1">
        <f t="shared" si="19"/>
        <v>1.8482371718534556E-4</v>
      </c>
    </row>
    <row r="85" spans="1:23" x14ac:dyDescent="0.25">
      <c r="A85" s="1">
        <v>10.125</v>
      </c>
      <c r="B85" s="1">
        <f>STDEV('ID-11'!B92,'ID-13'!B92,'ID-14'!B92,'ID-15'!B92,'ID-24'!B92,'ID-26'!B92,'ID-29'!B92,'ID-30'!B92,'ID-32'!B92,'ID-33'!B92,'ID-34'!B92,'ID-37'!B92,'ID-38'!B92,'ID-39'!B92,'ID-40'!B92,'ID-44'!B92,'ID-45'!B92,'ID-53'!B92,'ID-57'!B92,'ID-59'!B92,'ID-70'!B92,'ID-71'!B92)/SQRT(COUNT('ID-11'!B92,'ID-13'!B92,'ID-14'!B92,'ID-15'!B92,'ID-24'!B92,'ID-26'!B92,'ID-29'!B92,'ID-30'!B92,'ID-32'!B92,'ID-33'!B92,'ID-34'!B92,'ID-37'!B92,'ID-38'!B92,'ID-39'!B92,'ID-40'!B92,'ID-44'!B92,'ID-45'!B92,'ID-53'!B92,'ID-57'!B92,'ID-59'!B92,'ID-70'!B92,'ID-71'!B92))</f>
        <v>0.35156207197202011</v>
      </c>
      <c r="C85" s="1">
        <f>STDEV('ID-08'!B92,'ID-09'!B92,'ID-11'!C92,'ID-14'!C92,'ID-18'!B92,'ID-24'!C92,'ID-26'!C92,'ID-29'!C92,'ID-30'!C92,'ID-34'!C92,'ID-36'!B92,'ID-38'!C92,'ID-39'!C92,'ID-40'!C92,'ID-44'!C92,'ID-45'!C92,'ID-57'!C92,'ID-59'!C92)/SQRT(COUNT('ID-08'!B92,'ID-09'!B92,'ID-11'!C92,'ID-14'!C92,'ID-18'!B92,'ID-24'!C92,'ID-26'!C92,'ID-29'!C92,'ID-30'!C92,'ID-34'!C92,'ID-36'!B92,'ID-38'!C92,'ID-39'!C92,'ID-40'!C92,'ID-44'!C92,'ID-45'!C92,'ID-57'!C92,'ID-59'!C92))</f>
        <v>0.147754476656629</v>
      </c>
      <c r="D85" s="1">
        <f>STDEV('ID-13'!C92,'ID-14'!D92,'ID-15'!C92,'ID-16'!B92,'ID-18'!C92,'ID-26'!D92,'ID-29'!D92,'ID-30'!D92,'ID-33'!C92,'ID-34'!D92,'ID-36'!C92,'ID-37'!C92,'ID-38'!D92,'ID-39'!D92,'ID-40'!D92,'ID-45'!D92,'ID-59'!D92,'ID-71'!C92)/SQRT(COUNT('ID-13'!C92,'ID-14'!D92,'ID-15'!C92,'ID-16'!B92,'ID-18'!C92,'ID-26'!D92,'ID-29'!D92,'ID-30'!D92,'ID-33'!C92,'ID-34'!D92,'ID-36'!C92,'ID-37'!C92,'ID-38'!D92,'ID-39'!D92,'ID-40'!D92,'ID-45'!D92,'ID-59'!D92,'ID-71'!C92))</f>
        <v>0.36104359402021202</v>
      </c>
      <c r="E85" s="1">
        <f>STDEV('ID-03'!B92,'ID-09'!C92,'ID-13'!D92,'ID-15'!D92,'ID-16'!C92,'ID-18'!D92,'ID-24'!D92,'ID-29'!E92,'ID-30'!E92,'ID-33'!D92,'ID-34'!E92,'ID-36'!D92,'ID-38'!E92,'ID-39'!E92,'ID-40'!E92,'ID-44'!D92,'ID-45'!E92,'ID-57'!D92,'ID-70'!C92,'ID-71'!D92)/SQRT(COUNT('ID-03'!B92,'ID-09'!C92,'ID-13'!D92,'ID-15'!D92,'ID-16'!C92,'ID-18'!D92,'ID-24'!D92,'ID-29'!E92,'ID-30'!E92,'ID-33'!D92,'ID-34'!E92,'ID-36'!D92,'ID-38'!E92,'ID-39'!E92,'ID-40'!E92,'ID-44'!D92,'ID-45'!E92,'ID-57'!D92,'ID-70'!C92,'ID-71'!D92))</f>
        <v>0.42178704088804642</v>
      </c>
      <c r="F85" s="1">
        <f>STDEV('ID-01'!B92,'ID-02'!B92,'ID-03'!C92,'ID-06'!B92,'ID-08'!C92,'ID-09'!D92,'ID-12'!B92,'ID-16'!D92,'ID-18'!E92,'ID-24'!E92,'ID-29'!F92,'ID-33'!E92,'ID-34'!F92,'ID-36'!E92,'ID-38'!F92,'ID-39'!F92,'ID-40'!F92,'ID-45'!F92,'ID-53'!C92,'ID-54'!B92,'ID-57'!E92,'ID-71'!E92)/SQRT(COUNT('ID-01'!B92,'ID-02'!B92,'ID-03'!C92,'ID-06'!B92,'ID-08'!C92,'ID-09'!D92,'ID-12'!B92,'ID-16'!D92,'ID-18'!E92,'ID-24'!E92,'ID-29'!F92,'ID-33'!E92,'ID-34'!F92,'ID-36'!E92,'ID-38'!F92,'ID-39'!F92,'ID-40'!F92,'ID-45'!F92,'ID-53'!C92,'ID-54'!B92,'ID-57'!E92,'ID-71'!E92))</f>
        <v>0.58361422226944826</v>
      </c>
      <c r="G85" s="1">
        <f>STDEV('ID-01'!C92,'ID-02'!C92,'ID-03'!D92,'ID-07'!B92,'ID-08'!D92,'ID-11'!D92,'ID-18'!F92,'ID-24'!F92,'ID-29'!G92,'ID-31'!B92,'ID-33'!F92,'ID-34'!G92,'ID-36'!F92,'ID-39'!G92,'ID-40'!G92,'ID-44'!E92,'ID-45'!G92,'ID-50'!B92,'ID-53'!D92,'ID-54'!C92,'ID-57'!F92,'ID-59'!E92,'ID-70'!D92,'ID-71'!F92)/SQRT(COUNT('ID-01'!C92,'ID-02'!C92,'ID-03'!D92,'ID-07'!B92,'ID-08'!D92,'ID-11'!D92,'ID-18'!F92,'ID-24'!F92,'ID-29'!G92,'ID-31'!B92,'ID-33'!F92,'ID-34'!G92,'ID-36'!F92,'ID-39'!G92,'ID-40'!G92,'ID-44'!E92,'ID-45'!G92,'ID-50'!B92,'ID-53'!D92,'ID-54'!C92,'ID-57'!F92,'ID-59'!E92,'ID-70'!D92,'ID-71'!F92))</f>
        <v>0.53661994090966614</v>
      </c>
      <c r="H85" s="1">
        <f>STDEV('ID-03'!E92,'ID-11'!E92,'ID-13'!E92,'ID-15'!E92,'ID-16'!E92,'ID-18'!G92,'ID-24'!G92,'ID-29'!H92,'ID-30'!F92,'ID-31'!C92,'ID-33'!G92,'ID-34'!H92,'ID-40'!H92,'ID-44'!F92,'ID-45'!H92,'ID-54'!D92,'ID-57'!G92,'ID-59'!F92,'ID-70'!E92,'ID-71'!G92)/SQRT(COUNT('ID-03'!E92,'ID-11'!E92,'ID-13'!E92,'ID-15'!E92,'ID-16'!E92,'ID-18'!G92,'ID-24'!G92,'ID-29'!H92,'ID-30'!F92,'ID-31'!C92,'ID-33'!G92,'ID-34'!H92,'ID-40'!H92,'ID-44'!F92,'ID-45'!H92,'ID-54'!D92,'ID-57'!G92,'ID-59'!F92,'ID-70'!E92,'ID-71'!G92))</f>
        <v>0.40259051238930527</v>
      </c>
      <c r="I85" s="1">
        <f>STDEV('ID-12'!C92,'ID-18'!H92,'ID-24'!H92,'ID-29'!I92,'ID-40'!I92,'ID-44'!G92,'ID-45'!I92,'ID-59'!G92)/SQRT(COUNT('ID-12'!C92,'ID-18'!H92,'ID-24'!H92,'ID-29'!I92,'ID-40'!I92,'ID-44'!G92,'ID-45'!I92,'ID-59'!G92))</f>
        <v>0.68806026676473786</v>
      </c>
      <c r="J85" s="1">
        <f>STDEV('ID-31'!D92,'ID-40'!J92,'ID-44'!H92,'ID-45'!J92,'ID-57'!H92)/SQRT(COUNT('ID-31'!D92,'ID-40'!J92,'ID-44'!H92,'ID-45'!J92,'ID-57'!H92))</f>
        <v>0.75927014390650305</v>
      </c>
      <c r="K85" s="1">
        <f>STDEV('ID-26'!E92,'ID-31'!E92,'ID-34'!I92,'ID-36'!G92,'ID-40'!K92,'ID-44'!I92,'ID-57'!I92)/SQRT(COUNT('ID-26'!E92,'ID-31'!E92,'ID-34'!I92,'ID-36'!G92,'ID-40'!K92,'ID-44'!I92,'ID-57'!I92))</f>
        <v>1.1308376900856434</v>
      </c>
      <c r="M85" s="1">
        <v>10.125</v>
      </c>
      <c r="N85" s="70">
        <f t="shared" si="10"/>
        <v>5.8570241190538553E-5</v>
      </c>
      <c r="O85" s="1">
        <f t="shared" si="11"/>
        <v>2.4615895810994391E-5</v>
      </c>
      <c r="P85" s="1">
        <f t="shared" si="12"/>
        <v>6.0149862763767326E-5</v>
      </c>
      <c r="Q85" s="1">
        <f t="shared" si="13"/>
        <v>7.0269721011948538E-5</v>
      </c>
      <c r="R85" s="1">
        <f t="shared" si="14"/>
        <v>9.7230129430090088E-5</v>
      </c>
      <c r="S85" s="1">
        <f t="shared" si="15"/>
        <v>8.9400882155550381E-5</v>
      </c>
      <c r="T85" s="1">
        <f t="shared" si="16"/>
        <v>6.7071579364058257E-5</v>
      </c>
      <c r="U85" s="1">
        <f t="shared" si="17"/>
        <v>1.1463084044300533E-4</v>
      </c>
      <c r="V85" s="1">
        <f t="shared" si="18"/>
        <v>1.2649440597482342E-4</v>
      </c>
      <c r="W85" s="1">
        <f t="shared" si="19"/>
        <v>1.883975591682682E-4</v>
      </c>
    </row>
    <row r="86" spans="1:23" x14ac:dyDescent="0.25">
      <c r="A86" s="1">
        <v>10.25</v>
      </c>
      <c r="B86" s="1">
        <f>STDEV('ID-11'!B93,'ID-13'!B93,'ID-14'!B93,'ID-15'!B93,'ID-24'!B93,'ID-26'!B93,'ID-29'!B93,'ID-30'!B93,'ID-32'!B93,'ID-33'!B93,'ID-34'!B93,'ID-37'!B93,'ID-38'!B93,'ID-39'!B93,'ID-40'!B93,'ID-44'!B93,'ID-45'!B93,'ID-53'!B93,'ID-57'!B93,'ID-59'!B93,'ID-70'!B93,'ID-71'!B93)/SQRT(COUNT('ID-11'!B93,'ID-13'!B93,'ID-14'!B93,'ID-15'!B93,'ID-24'!B93,'ID-26'!B93,'ID-29'!B93,'ID-30'!B93,'ID-32'!B93,'ID-33'!B93,'ID-34'!B93,'ID-37'!B93,'ID-38'!B93,'ID-39'!B93,'ID-40'!B93,'ID-44'!B93,'ID-45'!B93,'ID-53'!B93,'ID-57'!B93,'ID-59'!B93,'ID-70'!B93,'ID-71'!B93))</f>
        <v>0.35258592388986565</v>
      </c>
      <c r="C86" s="1">
        <f>STDEV('ID-08'!B93,'ID-09'!B93,'ID-11'!C93,'ID-14'!C93,'ID-18'!B93,'ID-24'!C93,'ID-26'!C93,'ID-29'!C93,'ID-30'!C93,'ID-34'!C93,'ID-36'!B93,'ID-38'!C93,'ID-39'!C93,'ID-40'!C93,'ID-44'!C93,'ID-45'!C93,'ID-57'!C93,'ID-59'!C93)/SQRT(COUNT('ID-08'!B93,'ID-09'!B93,'ID-11'!C93,'ID-14'!C93,'ID-18'!B93,'ID-24'!C93,'ID-26'!C93,'ID-29'!C93,'ID-30'!C93,'ID-34'!C93,'ID-36'!B93,'ID-38'!C93,'ID-39'!C93,'ID-40'!C93,'ID-44'!C93,'ID-45'!C93,'ID-57'!C93,'ID-59'!C93))</f>
        <v>0.14841713776351467</v>
      </c>
      <c r="D86" s="1">
        <f>STDEV('ID-13'!C93,'ID-14'!D93,'ID-15'!C93,'ID-16'!B93,'ID-18'!C93,'ID-26'!D93,'ID-29'!D93,'ID-30'!D93,'ID-33'!C93,'ID-34'!D93,'ID-36'!C93,'ID-37'!C93,'ID-38'!D93,'ID-39'!D93,'ID-40'!D93,'ID-45'!D93,'ID-59'!D93,'ID-71'!C93)/SQRT(COUNT('ID-13'!C93,'ID-14'!D93,'ID-15'!C93,'ID-16'!B93,'ID-18'!C93,'ID-26'!D93,'ID-29'!D93,'ID-30'!D93,'ID-33'!C93,'ID-34'!D93,'ID-36'!C93,'ID-37'!C93,'ID-38'!D93,'ID-39'!D93,'ID-40'!D93,'ID-45'!D93,'ID-59'!D93,'ID-71'!C93))</f>
        <v>0.36217303658385941</v>
      </c>
      <c r="E86" s="1">
        <f>STDEV('ID-03'!B93,'ID-09'!C93,'ID-13'!D93,'ID-15'!D93,'ID-16'!C93,'ID-18'!D93,'ID-24'!D93,'ID-29'!E93,'ID-30'!E93,'ID-33'!D93,'ID-34'!E93,'ID-36'!D93,'ID-38'!E93,'ID-39'!E93,'ID-40'!E93,'ID-44'!D93,'ID-45'!E93,'ID-57'!D93,'ID-70'!C93,'ID-71'!D93)/SQRT(COUNT('ID-03'!B93,'ID-09'!C93,'ID-13'!D93,'ID-15'!D93,'ID-16'!C93,'ID-18'!D93,'ID-24'!D93,'ID-29'!E93,'ID-30'!E93,'ID-33'!D93,'ID-34'!E93,'ID-36'!D93,'ID-38'!E93,'ID-39'!E93,'ID-40'!E93,'ID-44'!D93,'ID-45'!E93,'ID-57'!D93,'ID-70'!C93,'ID-71'!D93))</f>
        <v>0.42922546982024912</v>
      </c>
      <c r="F86" s="1">
        <f>STDEV('ID-01'!B93,'ID-02'!B93,'ID-03'!C93,'ID-06'!B93,'ID-08'!C93,'ID-09'!D93,'ID-12'!B93,'ID-16'!D93,'ID-18'!E93,'ID-24'!E93,'ID-29'!F93,'ID-33'!E93,'ID-34'!F93,'ID-36'!E93,'ID-38'!F93,'ID-39'!F93,'ID-40'!F93,'ID-45'!F93,'ID-53'!C93,'ID-54'!B93,'ID-57'!E93,'ID-71'!E93)/SQRT(COUNT('ID-01'!B93,'ID-02'!B93,'ID-03'!C93,'ID-06'!B93,'ID-08'!C93,'ID-09'!D93,'ID-12'!B93,'ID-16'!D93,'ID-18'!E93,'ID-24'!E93,'ID-29'!F93,'ID-33'!E93,'ID-34'!F93,'ID-36'!E93,'ID-38'!F93,'ID-39'!F93,'ID-40'!F93,'ID-45'!F93,'ID-53'!C93,'ID-54'!B93,'ID-57'!E93,'ID-71'!E93))</f>
        <v>0.58501934573526959</v>
      </c>
      <c r="G86" s="1">
        <f>STDEV('ID-01'!C93,'ID-02'!C93,'ID-03'!D93,'ID-07'!B93,'ID-08'!D93,'ID-11'!D93,'ID-18'!F93,'ID-24'!F93,'ID-29'!G93,'ID-31'!B93,'ID-33'!F93,'ID-34'!G93,'ID-36'!F93,'ID-39'!G93,'ID-40'!G93,'ID-44'!E93,'ID-45'!G93,'ID-50'!B93,'ID-53'!D93,'ID-54'!C93,'ID-57'!F93,'ID-59'!E93,'ID-70'!D93,'ID-71'!F93)/SQRT(COUNT('ID-01'!C93,'ID-02'!C93,'ID-03'!D93,'ID-07'!B93,'ID-08'!D93,'ID-11'!D93,'ID-18'!F93,'ID-24'!F93,'ID-29'!G93,'ID-31'!B93,'ID-33'!F93,'ID-34'!G93,'ID-36'!F93,'ID-39'!G93,'ID-40'!G93,'ID-44'!E93,'ID-45'!G93,'ID-50'!B93,'ID-53'!D93,'ID-54'!C93,'ID-57'!F93,'ID-59'!E93,'ID-70'!D93,'ID-71'!F93))</f>
        <v>0.53504754281746836</v>
      </c>
      <c r="H86" s="1">
        <f>STDEV('ID-03'!E93,'ID-11'!E93,'ID-13'!E93,'ID-15'!E93,'ID-16'!E93,'ID-18'!G93,'ID-24'!G93,'ID-29'!H93,'ID-30'!F93,'ID-31'!C93,'ID-33'!G93,'ID-34'!H93,'ID-40'!H93,'ID-44'!F93,'ID-45'!H93,'ID-54'!D93,'ID-57'!G93,'ID-59'!F93,'ID-70'!E93,'ID-71'!G93)/SQRT(COUNT('ID-03'!E93,'ID-11'!E93,'ID-13'!E93,'ID-15'!E93,'ID-16'!E93,'ID-18'!G93,'ID-24'!G93,'ID-29'!H93,'ID-30'!F93,'ID-31'!C93,'ID-33'!G93,'ID-34'!H93,'ID-40'!H93,'ID-44'!F93,'ID-45'!H93,'ID-54'!D93,'ID-57'!G93,'ID-59'!F93,'ID-70'!E93,'ID-71'!G93))</f>
        <v>0.40472201552017711</v>
      </c>
      <c r="I86" s="1">
        <f>STDEV('ID-12'!C93,'ID-18'!H93,'ID-24'!H93,'ID-29'!I93,'ID-40'!I93,'ID-44'!G93,'ID-45'!I93,'ID-59'!G93)/SQRT(COUNT('ID-12'!C93,'ID-18'!H93,'ID-24'!H93,'ID-29'!I93,'ID-40'!I93,'ID-44'!G93,'ID-45'!I93,'ID-59'!G93))</f>
        <v>0.73535624902516938</v>
      </c>
      <c r="J86" s="1">
        <f>STDEV('ID-31'!D93,'ID-40'!J93,'ID-44'!H93,'ID-45'!J93,'ID-57'!H93)/SQRT(COUNT('ID-31'!D93,'ID-40'!J93,'ID-44'!H93,'ID-45'!J93,'ID-57'!H93))</f>
        <v>0.76000975679456839</v>
      </c>
      <c r="K86" s="1">
        <f>STDEV('ID-26'!E93,'ID-31'!E93,'ID-34'!I93,'ID-36'!G93,'ID-40'!K93,'ID-44'!I93,'ID-57'!I93)/SQRT(COUNT('ID-26'!E93,'ID-31'!E93,'ID-34'!I93,'ID-36'!G93,'ID-40'!K93,'ID-44'!I93,'ID-57'!I93))</f>
        <v>1.1351040914992994</v>
      </c>
      <c r="M86" s="1">
        <v>10.25</v>
      </c>
      <c r="N86" s="70">
        <f t="shared" si="10"/>
        <v>5.8740814920051622E-5</v>
      </c>
      <c r="O86" s="1">
        <f t="shared" si="11"/>
        <v>2.4726295151401546E-5</v>
      </c>
      <c r="P86" s="1">
        <f t="shared" si="12"/>
        <v>6.0338027894870981E-5</v>
      </c>
      <c r="Q86" s="1">
        <f t="shared" si="13"/>
        <v>7.1508963272053506E-5</v>
      </c>
      <c r="R86" s="1">
        <f t="shared" si="14"/>
        <v>9.7464222999495918E-5</v>
      </c>
      <c r="S86" s="1">
        <f t="shared" si="15"/>
        <v>8.9138920633390227E-5</v>
      </c>
      <c r="T86" s="1">
        <f t="shared" si="16"/>
        <v>6.7426687785661514E-5</v>
      </c>
      <c r="U86" s="1">
        <f t="shared" si="17"/>
        <v>1.2251035108759323E-4</v>
      </c>
      <c r="V86" s="1">
        <f t="shared" si="18"/>
        <v>1.2661762548197509E-4</v>
      </c>
      <c r="W86" s="1">
        <f t="shared" si="19"/>
        <v>1.8910834164378328E-4</v>
      </c>
    </row>
    <row r="87" spans="1:23" x14ac:dyDescent="0.25">
      <c r="A87" s="1">
        <v>10.375</v>
      </c>
      <c r="B87" s="1">
        <f>STDEV('ID-11'!B94,'ID-13'!B94,'ID-14'!B94,'ID-15'!B94,'ID-24'!B94,'ID-26'!B94,'ID-29'!B94,'ID-30'!B94,'ID-32'!B94,'ID-33'!B94,'ID-34'!B94,'ID-37'!B94,'ID-38'!B94,'ID-39'!B94,'ID-40'!B94,'ID-44'!B94,'ID-45'!B94,'ID-53'!B94,'ID-57'!B94,'ID-59'!B94,'ID-70'!B94,'ID-71'!B94)/SQRT(COUNT('ID-11'!B94,'ID-13'!B94,'ID-14'!B94,'ID-15'!B94,'ID-24'!B94,'ID-26'!B94,'ID-29'!B94,'ID-30'!B94,'ID-32'!B94,'ID-33'!B94,'ID-34'!B94,'ID-37'!B94,'ID-38'!B94,'ID-39'!B94,'ID-40'!B94,'ID-44'!B94,'ID-45'!B94,'ID-53'!B94,'ID-57'!B94,'ID-59'!B94,'ID-70'!B94,'ID-71'!B94))</f>
        <v>0.35406244361446865</v>
      </c>
      <c r="C87" s="1">
        <f>STDEV('ID-08'!B94,'ID-09'!B94,'ID-11'!C94,'ID-14'!C94,'ID-18'!B94,'ID-24'!C94,'ID-26'!C94,'ID-29'!C94,'ID-30'!C94,'ID-34'!C94,'ID-36'!B94,'ID-38'!C94,'ID-39'!C94,'ID-40'!C94,'ID-44'!C94,'ID-45'!C94,'ID-57'!C94,'ID-59'!C94)/SQRT(COUNT('ID-08'!B94,'ID-09'!B94,'ID-11'!C94,'ID-14'!C94,'ID-18'!B94,'ID-24'!C94,'ID-26'!C94,'ID-29'!C94,'ID-30'!C94,'ID-34'!C94,'ID-36'!B94,'ID-38'!C94,'ID-39'!C94,'ID-40'!C94,'ID-44'!C94,'ID-45'!C94,'ID-57'!C94,'ID-59'!C94))</f>
        <v>0.1522210779293417</v>
      </c>
      <c r="D87" s="1">
        <f>STDEV('ID-13'!C94,'ID-14'!D94,'ID-15'!C94,'ID-16'!B94,'ID-18'!C94,'ID-26'!D94,'ID-29'!D94,'ID-30'!D94,'ID-33'!C94,'ID-34'!D94,'ID-36'!C94,'ID-37'!C94,'ID-38'!D94,'ID-39'!D94,'ID-40'!D94,'ID-45'!D94,'ID-59'!D94,'ID-71'!C94)/SQRT(COUNT('ID-13'!C94,'ID-14'!D94,'ID-15'!C94,'ID-16'!B94,'ID-18'!C94,'ID-26'!D94,'ID-29'!D94,'ID-30'!D94,'ID-33'!C94,'ID-34'!D94,'ID-36'!C94,'ID-37'!C94,'ID-38'!D94,'ID-39'!D94,'ID-40'!D94,'ID-45'!D94,'ID-59'!D94,'ID-71'!C94))</f>
        <v>0.35625871415570176</v>
      </c>
      <c r="E87" s="1">
        <f>STDEV('ID-03'!B94,'ID-09'!C94,'ID-13'!D94,'ID-15'!D94,'ID-16'!C94,'ID-18'!D94,'ID-24'!D94,'ID-29'!E94,'ID-30'!E94,'ID-33'!D94,'ID-34'!E94,'ID-36'!D94,'ID-38'!E94,'ID-39'!E94,'ID-40'!E94,'ID-44'!D94,'ID-45'!E94,'ID-57'!D94,'ID-70'!C94,'ID-71'!D94)/SQRT(COUNT('ID-03'!B94,'ID-09'!C94,'ID-13'!D94,'ID-15'!D94,'ID-16'!C94,'ID-18'!D94,'ID-24'!D94,'ID-29'!E94,'ID-30'!E94,'ID-33'!D94,'ID-34'!E94,'ID-36'!D94,'ID-38'!E94,'ID-39'!E94,'ID-40'!E94,'ID-44'!D94,'ID-45'!E94,'ID-57'!D94,'ID-70'!C94,'ID-71'!D94))</f>
        <v>0.43294039599898221</v>
      </c>
      <c r="F87" s="1">
        <f>STDEV('ID-01'!B94,'ID-02'!B94,'ID-03'!C94,'ID-06'!B94,'ID-08'!C94,'ID-09'!D94,'ID-12'!B94,'ID-16'!D94,'ID-18'!E94,'ID-24'!E94,'ID-29'!F94,'ID-33'!E94,'ID-34'!F94,'ID-36'!E94,'ID-38'!F94,'ID-39'!F94,'ID-40'!F94,'ID-45'!F94,'ID-53'!C94,'ID-54'!B94,'ID-57'!E94,'ID-71'!E94)/SQRT(COUNT('ID-01'!B94,'ID-02'!B94,'ID-03'!C94,'ID-06'!B94,'ID-08'!C94,'ID-09'!D94,'ID-12'!B94,'ID-16'!D94,'ID-18'!E94,'ID-24'!E94,'ID-29'!F94,'ID-33'!E94,'ID-34'!F94,'ID-36'!E94,'ID-38'!F94,'ID-39'!F94,'ID-40'!F94,'ID-45'!F94,'ID-53'!C94,'ID-54'!B94,'ID-57'!E94,'ID-71'!E94))</f>
        <v>0.58670279832916505</v>
      </c>
      <c r="G87" s="1">
        <f>STDEV('ID-01'!C94,'ID-02'!C94,'ID-03'!D94,'ID-07'!B94,'ID-08'!D94,'ID-11'!D94,'ID-18'!F94,'ID-24'!F94,'ID-29'!G94,'ID-31'!B94,'ID-33'!F94,'ID-34'!G94,'ID-36'!F94,'ID-39'!G94,'ID-40'!G94,'ID-44'!E94,'ID-45'!G94,'ID-50'!B94,'ID-53'!D94,'ID-54'!C94,'ID-57'!F94,'ID-59'!E94,'ID-70'!D94,'ID-71'!F94)/SQRT(COUNT('ID-01'!C94,'ID-02'!C94,'ID-03'!D94,'ID-07'!B94,'ID-08'!D94,'ID-11'!D94,'ID-18'!F94,'ID-24'!F94,'ID-29'!G94,'ID-31'!B94,'ID-33'!F94,'ID-34'!G94,'ID-36'!F94,'ID-39'!G94,'ID-40'!G94,'ID-44'!E94,'ID-45'!G94,'ID-50'!B94,'ID-53'!D94,'ID-54'!C94,'ID-57'!F94,'ID-59'!E94,'ID-70'!D94,'ID-71'!F94))</f>
        <v>0.53410643485860632</v>
      </c>
      <c r="H87" s="1">
        <f>STDEV('ID-03'!E94,'ID-11'!E94,'ID-13'!E94,'ID-15'!E94,'ID-16'!E94,'ID-18'!G94,'ID-24'!G94,'ID-29'!H94,'ID-30'!F94,'ID-31'!C94,'ID-33'!G94,'ID-34'!H94,'ID-40'!H94,'ID-44'!F94,'ID-45'!H94,'ID-54'!D94,'ID-57'!G94,'ID-59'!F94,'ID-70'!E94,'ID-71'!G94)/SQRT(COUNT('ID-03'!E94,'ID-11'!E94,'ID-13'!E94,'ID-15'!E94,'ID-16'!E94,'ID-18'!G94,'ID-24'!G94,'ID-29'!H94,'ID-30'!F94,'ID-31'!C94,'ID-33'!G94,'ID-34'!H94,'ID-40'!H94,'ID-44'!F94,'ID-45'!H94,'ID-54'!D94,'ID-57'!G94,'ID-59'!F94,'ID-70'!E94,'ID-71'!G94))</f>
        <v>0.40213970022251094</v>
      </c>
      <c r="I87" s="1">
        <f>STDEV('ID-12'!C94,'ID-18'!H94,'ID-24'!H94,'ID-29'!I94,'ID-40'!I94,'ID-44'!G94,'ID-45'!I94,'ID-59'!G94)/SQRT(COUNT('ID-12'!C94,'ID-18'!H94,'ID-24'!H94,'ID-29'!I94,'ID-40'!I94,'ID-44'!G94,'ID-45'!I94,'ID-59'!G94))</f>
        <v>0.74523515478341951</v>
      </c>
      <c r="J87" s="1">
        <f>STDEV('ID-31'!D94,'ID-40'!J94,'ID-44'!H94,'ID-45'!J94,'ID-57'!H94)/SQRT(COUNT('ID-31'!D94,'ID-40'!J94,'ID-44'!H94,'ID-45'!J94,'ID-57'!H94))</f>
        <v>0.7730047790009773</v>
      </c>
      <c r="K87" s="1">
        <f>STDEV('ID-26'!E94,'ID-31'!E94,'ID-34'!I94,'ID-36'!G94,'ID-40'!K94,'ID-44'!I94,'ID-57'!I94)/SQRT(COUNT('ID-26'!E94,'ID-31'!E94,'ID-34'!I94,'ID-36'!G94,'ID-40'!K94,'ID-44'!I94,'ID-57'!I94))</f>
        <v>1.1373692092616459</v>
      </c>
      <c r="M87" s="1">
        <v>10.375</v>
      </c>
      <c r="N87" s="70">
        <f t="shared" si="10"/>
        <v>5.8986803106170481E-5</v>
      </c>
      <c r="O87" s="1">
        <f t="shared" si="11"/>
        <v>2.5360031583028328E-5</v>
      </c>
      <c r="P87" s="1">
        <f t="shared" si="12"/>
        <v>5.9352701778339918E-5</v>
      </c>
      <c r="Q87" s="1">
        <f t="shared" si="13"/>
        <v>7.2127869973430435E-5</v>
      </c>
      <c r="R87" s="1">
        <f t="shared" si="14"/>
        <v>9.7744686201638905E-5</v>
      </c>
      <c r="S87" s="1">
        <f t="shared" si="15"/>
        <v>8.8982132047443817E-5</v>
      </c>
      <c r="T87" s="1">
        <f t="shared" si="16"/>
        <v>6.6996474057070326E-5</v>
      </c>
      <c r="U87" s="1">
        <f t="shared" si="17"/>
        <v>1.241561767869177E-4</v>
      </c>
      <c r="V87" s="1">
        <f t="shared" si="18"/>
        <v>1.2878259618156283E-4</v>
      </c>
      <c r="W87" s="1">
        <f t="shared" si="19"/>
        <v>1.8948571026299022E-4</v>
      </c>
    </row>
    <row r="88" spans="1:23" x14ac:dyDescent="0.25">
      <c r="A88" s="1">
        <v>10.5</v>
      </c>
      <c r="B88" s="1">
        <f>STDEV('ID-11'!B95,'ID-13'!B95,'ID-14'!B95,'ID-15'!B95,'ID-24'!B95,'ID-26'!B95,'ID-29'!B95,'ID-30'!B95,'ID-32'!B95,'ID-33'!B95,'ID-34'!B95,'ID-37'!B95,'ID-38'!B95,'ID-39'!B95,'ID-40'!B95,'ID-44'!B95,'ID-45'!B95,'ID-53'!B95,'ID-57'!B95,'ID-59'!B95,'ID-70'!B95,'ID-71'!B95)/SQRT(COUNT('ID-11'!B95,'ID-13'!B95,'ID-14'!B95,'ID-15'!B95,'ID-24'!B95,'ID-26'!B95,'ID-29'!B95,'ID-30'!B95,'ID-32'!B95,'ID-33'!B95,'ID-34'!B95,'ID-37'!B95,'ID-38'!B95,'ID-39'!B95,'ID-40'!B95,'ID-44'!B95,'ID-45'!B95,'ID-53'!B95,'ID-57'!B95,'ID-59'!B95,'ID-70'!B95,'ID-71'!B95))</f>
        <v>0.35371206900090912</v>
      </c>
      <c r="C88" s="1">
        <f>STDEV('ID-08'!B95,'ID-09'!B95,'ID-11'!C95,'ID-14'!C95,'ID-18'!B95,'ID-24'!C95,'ID-26'!C95,'ID-29'!C95,'ID-30'!C95,'ID-34'!C95,'ID-36'!B95,'ID-38'!C95,'ID-39'!C95,'ID-40'!C95,'ID-44'!C95,'ID-45'!C95,'ID-57'!C95,'ID-59'!C95)/SQRT(COUNT('ID-08'!B95,'ID-09'!B95,'ID-11'!C95,'ID-14'!C95,'ID-18'!B95,'ID-24'!C95,'ID-26'!C95,'ID-29'!C95,'ID-30'!C95,'ID-34'!C95,'ID-36'!B95,'ID-38'!C95,'ID-39'!C95,'ID-40'!C95,'ID-44'!C95,'ID-45'!C95,'ID-57'!C95,'ID-59'!C95))</f>
        <v>0.15399956959214917</v>
      </c>
      <c r="D88" s="1">
        <f>STDEV('ID-13'!C95,'ID-14'!D95,'ID-15'!C95,'ID-16'!B95,'ID-18'!C95,'ID-26'!D95,'ID-29'!D95,'ID-30'!D95,'ID-33'!C95,'ID-34'!D95,'ID-36'!C95,'ID-37'!C95,'ID-38'!D95,'ID-39'!D95,'ID-40'!D95,'ID-45'!D95,'ID-59'!D95,'ID-71'!C95)/SQRT(COUNT('ID-13'!C95,'ID-14'!D95,'ID-15'!C95,'ID-16'!B95,'ID-18'!C95,'ID-26'!D95,'ID-29'!D95,'ID-30'!D95,'ID-33'!C95,'ID-34'!D95,'ID-36'!C95,'ID-37'!C95,'ID-38'!D95,'ID-39'!D95,'ID-40'!D95,'ID-45'!D95,'ID-59'!D95,'ID-71'!C95))</f>
        <v>0.36438113620042423</v>
      </c>
      <c r="E88" s="1">
        <f>STDEV('ID-03'!B95,'ID-09'!C95,'ID-13'!D95,'ID-15'!D95,'ID-16'!C95,'ID-18'!D95,'ID-24'!D95,'ID-29'!E95,'ID-30'!E95,'ID-33'!D95,'ID-34'!E95,'ID-36'!D95,'ID-38'!E95,'ID-39'!E95,'ID-40'!E95,'ID-44'!D95,'ID-45'!E95,'ID-57'!D95,'ID-70'!C95,'ID-71'!D95)/SQRT(COUNT('ID-03'!B95,'ID-09'!C95,'ID-13'!D95,'ID-15'!D95,'ID-16'!C95,'ID-18'!D95,'ID-24'!D95,'ID-29'!E95,'ID-30'!E95,'ID-33'!D95,'ID-34'!E95,'ID-36'!D95,'ID-38'!E95,'ID-39'!E95,'ID-40'!E95,'ID-44'!D95,'ID-45'!E95,'ID-57'!D95,'ID-70'!C95,'ID-71'!D95))</f>
        <v>0.43648579752263722</v>
      </c>
      <c r="F88" s="1">
        <f>STDEV('ID-01'!B95,'ID-02'!B95,'ID-03'!C95,'ID-06'!B95,'ID-08'!C95,'ID-09'!D95,'ID-12'!B95,'ID-16'!D95,'ID-18'!E95,'ID-24'!E95,'ID-29'!F95,'ID-33'!E95,'ID-34'!F95,'ID-36'!E95,'ID-38'!F95,'ID-39'!F95,'ID-40'!F95,'ID-45'!F95,'ID-53'!C95,'ID-54'!B95,'ID-57'!E95,'ID-71'!E95)/SQRT(COUNT('ID-01'!B95,'ID-02'!B95,'ID-03'!C95,'ID-06'!B95,'ID-08'!C95,'ID-09'!D95,'ID-12'!B95,'ID-16'!D95,'ID-18'!E95,'ID-24'!E95,'ID-29'!F95,'ID-33'!E95,'ID-34'!F95,'ID-36'!E95,'ID-38'!F95,'ID-39'!F95,'ID-40'!F95,'ID-45'!F95,'ID-53'!C95,'ID-54'!B95,'ID-57'!E95,'ID-71'!E95))</f>
        <v>0.58096624855505852</v>
      </c>
      <c r="G88" s="1">
        <f>STDEV('ID-01'!C95,'ID-02'!C95,'ID-03'!D95,'ID-07'!B95,'ID-08'!D95,'ID-11'!D95,'ID-18'!F95,'ID-24'!F95,'ID-29'!G95,'ID-31'!B95,'ID-33'!F95,'ID-34'!G95,'ID-36'!F95,'ID-39'!G95,'ID-40'!G95,'ID-44'!E95,'ID-45'!G95,'ID-50'!B95,'ID-53'!D95,'ID-54'!C95,'ID-57'!F95,'ID-59'!E95,'ID-70'!D95,'ID-71'!F95)/SQRT(COUNT('ID-01'!C95,'ID-02'!C95,'ID-03'!D95,'ID-07'!B95,'ID-08'!D95,'ID-11'!D95,'ID-18'!F95,'ID-24'!F95,'ID-29'!G95,'ID-31'!B95,'ID-33'!F95,'ID-34'!G95,'ID-36'!F95,'ID-39'!G95,'ID-40'!G95,'ID-44'!E95,'ID-45'!G95,'ID-50'!B95,'ID-53'!D95,'ID-54'!C95,'ID-57'!F95,'ID-59'!E95,'ID-70'!D95,'ID-71'!F95))</f>
        <v>0.53383695668059039</v>
      </c>
      <c r="H88" s="1">
        <f>STDEV('ID-03'!E95,'ID-11'!E95,'ID-13'!E95,'ID-15'!E95,'ID-16'!E95,'ID-18'!G95,'ID-24'!G95,'ID-29'!H95,'ID-30'!F95,'ID-31'!C95,'ID-33'!G95,'ID-34'!H95,'ID-40'!H95,'ID-44'!F95,'ID-45'!H95,'ID-54'!D95,'ID-57'!G95,'ID-59'!F95,'ID-70'!E95,'ID-71'!G95)/SQRT(COUNT('ID-03'!E95,'ID-11'!E95,'ID-13'!E95,'ID-15'!E95,'ID-16'!E95,'ID-18'!G95,'ID-24'!G95,'ID-29'!H95,'ID-30'!F95,'ID-31'!C95,'ID-33'!G95,'ID-34'!H95,'ID-40'!H95,'ID-44'!F95,'ID-45'!H95,'ID-54'!D95,'ID-57'!G95,'ID-59'!F95,'ID-70'!E95,'ID-71'!G95))</f>
        <v>0.40439920568321058</v>
      </c>
      <c r="I88" s="1">
        <f>STDEV('ID-12'!C95,'ID-18'!H95,'ID-24'!H95,'ID-29'!I95,'ID-40'!I95,'ID-44'!G95,'ID-45'!I95,'ID-59'!G95)/SQRT(COUNT('ID-12'!C95,'ID-18'!H95,'ID-24'!H95,'ID-29'!I95,'ID-40'!I95,'ID-44'!G95,'ID-45'!I95,'ID-59'!G95))</f>
        <v>0.75036574720780391</v>
      </c>
      <c r="J88" s="1">
        <f>STDEV('ID-31'!D95,'ID-40'!J95,'ID-44'!H95,'ID-45'!J95,'ID-57'!H95)/SQRT(COUNT('ID-31'!D95,'ID-40'!J95,'ID-44'!H95,'ID-45'!J95,'ID-57'!H95))</f>
        <v>0.78061039191843884</v>
      </c>
      <c r="K88" s="1">
        <f>STDEV('ID-26'!E95,'ID-31'!E95,'ID-34'!I95,'ID-36'!G95,'ID-40'!K95,'ID-44'!I95,'ID-57'!I95)/SQRT(COUNT('ID-26'!E95,'ID-31'!E95,'ID-34'!I95,'ID-36'!G95,'ID-40'!K95,'ID-44'!I95,'ID-57'!I95))</f>
        <v>1.1131443367236626</v>
      </c>
      <c r="M88" s="1">
        <v>10.5</v>
      </c>
      <c r="N88" s="70">
        <f t="shared" si="10"/>
        <v>5.8928430695551464E-5</v>
      </c>
      <c r="O88" s="1">
        <f t="shared" si="11"/>
        <v>2.5656328294052052E-5</v>
      </c>
      <c r="P88" s="1">
        <f t="shared" si="12"/>
        <v>6.0705897290990677E-5</v>
      </c>
      <c r="Q88" s="1">
        <f t="shared" si="13"/>
        <v>7.2718533867271372E-5</v>
      </c>
      <c r="R88" s="1">
        <f t="shared" si="14"/>
        <v>9.6788977009272756E-5</v>
      </c>
      <c r="S88" s="1">
        <f t="shared" si="15"/>
        <v>8.8937236982986368E-5</v>
      </c>
      <c r="T88" s="1">
        <f t="shared" si="16"/>
        <v>6.7372907666822892E-5</v>
      </c>
      <c r="U88" s="1">
        <f t="shared" si="17"/>
        <v>1.2501093348482015E-4</v>
      </c>
      <c r="V88" s="1">
        <f t="shared" si="18"/>
        <v>1.3004969129361193E-4</v>
      </c>
      <c r="W88" s="1">
        <f t="shared" si="19"/>
        <v>1.8544984649816222E-4</v>
      </c>
    </row>
    <row r="89" spans="1:23" x14ac:dyDescent="0.25">
      <c r="A89" s="1">
        <v>10.625</v>
      </c>
      <c r="B89" s="1">
        <f>STDEV('ID-11'!B96,'ID-13'!B96,'ID-14'!B96,'ID-15'!B96,'ID-24'!B96,'ID-26'!B96,'ID-29'!B96,'ID-30'!B96,'ID-32'!B96,'ID-33'!B96,'ID-34'!B96,'ID-37'!B96,'ID-38'!B96,'ID-39'!B96,'ID-40'!B96,'ID-44'!B96,'ID-45'!B96,'ID-53'!B96,'ID-57'!B96,'ID-59'!B96,'ID-70'!B96,'ID-71'!B96)/SQRT(COUNT('ID-11'!B96,'ID-13'!B96,'ID-14'!B96,'ID-15'!B96,'ID-24'!B96,'ID-26'!B96,'ID-29'!B96,'ID-30'!B96,'ID-32'!B96,'ID-33'!B96,'ID-34'!B96,'ID-37'!B96,'ID-38'!B96,'ID-39'!B96,'ID-40'!B96,'ID-44'!B96,'ID-45'!B96,'ID-53'!B96,'ID-57'!B96,'ID-59'!B96,'ID-70'!B96,'ID-71'!B96))</f>
        <v>0.35278836411634851</v>
      </c>
      <c r="C89" s="1">
        <f>STDEV('ID-08'!B96,'ID-09'!B96,'ID-11'!C96,'ID-14'!C96,'ID-18'!B96,'ID-24'!C96,'ID-26'!C96,'ID-29'!C96,'ID-30'!C96,'ID-34'!C96,'ID-36'!B96,'ID-38'!C96,'ID-39'!C96,'ID-40'!C96,'ID-44'!C96,'ID-45'!C96,'ID-57'!C96,'ID-59'!C96)/SQRT(COUNT('ID-08'!B96,'ID-09'!B96,'ID-11'!C96,'ID-14'!C96,'ID-18'!B96,'ID-24'!C96,'ID-26'!C96,'ID-29'!C96,'ID-30'!C96,'ID-34'!C96,'ID-36'!B96,'ID-38'!C96,'ID-39'!C96,'ID-40'!C96,'ID-44'!C96,'ID-45'!C96,'ID-57'!C96,'ID-59'!C96))</f>
        <v>0.15514581058460447</v>
      </c>
      <c r="D89" s="1">
        <f>STDEV('ID-13'!C96,'ID-14'!D96,'ID-15'!C96,'ID-16'!B96,'ID-18'!C96,'ID-26'!D96,'ID-29'!D96,'ID-30'!D96,'ID-33'!C96,'ID-34'!D96,'ID-36'!C96,'ID-37'!C96,'ID-38'!D96,'ID-39'!D96,'ID-40'!D96,'ID-45'!D96,'ID-59'!D96,'ID-71'!C96)/SQRT(COUNT('ID-13'!C96,'ID-14'!D96,'ID-15'!C96,'ID-16'!B96,'ID-18'!C96,'ID-26'!D96,'ID-29'!D96,'ID-30'!D96,'ID-33'!C96,'ID-34'!D96,'ID-36'!C96,'ID-37'!C96,'ID-38'!D96,'ID-39'!D96,'ID-40'!D96,'ID-45'!D96,'ID-59'!D96,'ID-71'!C96))</f>
        <v>0.3760146157633375</v>
      </c>
      <c r="E89" s="1">
        <f>STDEV('ID-03'!B96,'ID-09'!C96,'ID-13'!D96,'ID-15'!D96,'ID-16'!C96,'ID-18'!D96,'ID-24'!D96,'ID-29'!E96,'ID-30'!E96,'ID-33'!D96,'ID-34'!E96,'ID-36'!D96,'ID-38'!E96,'ID-39'!E96,'ID-40'!E96,'ID-44'!D96,'ID-45'!E96,'ID-57'!D96,'ID-70'!C96,'ID-71'!D96)/SQRT(COUNT('ID-03'!B96,'ID-09'!C96,'ID-13'!D96,'ID-15'!D96,'ID-16'!C96,'ID-18'!D96,'ID-24'!D96,'ID-29'!E96,'ID-30'!E96,'ID-33'!D96,'ID-34'!E96,'ID-36'!D96,'ID-38'!E96,'ID-39'!E96,'ID-40'!E96,'ID-44'!D96,'ID-45'!E96,'ID-57'!D96,'ID-70'!C96,'ID-71'!D96))</f>
        <v>0.44276263076655481</v>
      </c>
      <c r="F89" s="1">
        <f>STDEV('ID-01'!B96,'ID-02'!B96,'ID-03'!C96,'ID-06'!B96,'ID-08'!C96,'ID-09'!D96,'ID-12'!B96,'ID-16'!D96,'ID-18'!E96,'ID-24'!E96,'ID-29'!F96,'ID-33'!E96,'ID-34'!F96,'ID-36'!E96,'ID-38'!F96,'ID-39'!F96,'ID-40'!F96,'ID-45'!F96,'ID-53'!C96,'ID-54'!B96,'ID-57'!E96,'ID-71'!E96)/SQRT(COUNT('ID-01'!B96,'ID-02'!B96,'ID-03'!C96,'ID-06'!B96,'ID-08'!C96,'ID-09'!D96,'ID-12'!B96,'ID-16'!D96,'ID-18'!E96,'ID-24'!E96,'ID-29'!F96,'ID-33'!E96,'ID-34'!F96,'ID-36'!E96,'ID-38'!F96,'ID-39'!F96,'ID-40'!F96,'ID-45'!F96,'ID-53'!C96,'ID-54'!B96,'ID-57'!E96,'ID-71'!E96))</f>
        <v>0.58924334343189666</v>
      </c>
      <c r="G89" s="1">
        <f>STDEV('ID-01'!C96,'ID-02'!C96,'ID-03'!D96,'ID-07'!B96,'ID-08'!D96,'ID-11'!D96,'ID-18'!F96,'ID-24'!F96,'ID-29'!G96,'ID-31'!B96,'ID-33'!F96,'ID-34'!G96,'ID-36'!F96,'ID-39'!G96,'ID-40'!G96,'ID-44'!E96,'ID-45'!G96,'ID-50'!B96,'ID-53'!D96,'ID-54'!C96,'ID-57'!F96,'ID-59'!E96,'ID-70'!D96,'ID-71'!F96)/SQRT(COUNT('ID-01'!C96,'ID-02'!C96,'ID-03'!D96,'ID-07'!B96,'ID-08'!D96,'ID-11'!D96,'ID-18'!F96,'ID-24'!F96,'ID-29'!G96,'ID-31'!B96,'ID-33'!F96,'ID-34'!G96,'ID-36'!F96,'ID-39'!G96,'ID-40'!G96,'ID-44'!E96,'ID-45'!G96,'ID-50'!B96,'ID-53'!D96,'ID-54'!C96,'ID-57'!F96,'ID-59'!E96,'ID-70'!D96,'ID-71'!F96))</f>
        <v>0.53467701230074716</v>
      </c>
      <c r="H89" s="1">
        <f>STDEV('ID-03'!E96,'ID-11'!E96,'ID-13'!E96,'ID-15'!E96,'ID-16'!E96,'ID-18'!G96,'ID-24'!G96,'ID-29'!H96,'ID-30'!F96,'ID-31'!C96,'ID-33'!G96,'ID-34'!H96,'ID-40'!H96,'ID-44'!F96,'ID-45'!H96,'ID-54'!D96,'ID-57'!G96,'ID-59'!F96,'ID-70'!E96,'ID-71'!G96)/SQRT(COUNT('ID-03'!E96,'ID-11'!E96,'ID-13'!E96,'ID-15'!E96,'ID-16'!E96,'ID-18'!G96,'ID-24'!G96,'ID-29'!H96,'ID-30'!F96,'ID-31'!C96,'ID-33'!G96,'ID-34'!H96,'ID-40'!H96,'ID-44'!F96,'ID-45'!H96,'ID-54'!D96,'ID-57'!G96,'ID-59'!F96,'ID-70'!E96,'ID-71'!G96))</f>
        <v>0.40053338215890455</v>
      </c>
      <c r="I89" s="1">
        <f>STDEV('ID-12'!C96,'ID-18'!H96,'ID-24'!H96,'ID-29'!I96,'ID-40'!I96,'ID-44'!G96,'ID-45'!I96,'ID-59'!G96)/SQRT(COUNT('ID-12'!C96,'ID-18'!H96,'ID-24'!H96,'ID-29'!I96,'ID-40'!I96,'ID-44'!G96,'ID-45'!I96,'ID-59'!G96))</f>
        <v>0.75936117235170952</v>
      </c>
      <c r="J89" s="1">
        <f>STDEV('ID-31'!D96,'ID-40'!J96,'ID-44'!H96,'ID-45'!J96,'ID-57'!H96)/SQRT(COUNT('ID-31'!D96,'ID-40'!J96,'ID-44'!H96,'ID-45'!J96,'ID-57'!H96))</f>
        <v>0.78262431915597241</v>
      </c>
      <c r="K89" s="1">
        <f>STDEV('ID-26'!E96,'ID-31'!E96,'ID-34'!I96,'ID-36'!G96,'ID-40'!K96,'ID-44'!I96,'ID-57'!I96)/SQRT(COUNT('ID-26'!E96,'ID-31'!E96,'ID-34'!I96,'ID-36'!G96,'ID-40'!K96,'ID-44'!I96,'ID-57'!I96))</f>
        <v>1.0889933033999744</v>
      </c>
      <c r="M89" s="1">
        <v>10.625</v>
      </c>
      <c r="N89" s="70">
        <f t="shared" si="10"/>
        <v>5.8774541461783664E-5</v>
      </c>
      <c r="O89" s="1">
        <f t="shared" si="11"/>
        <v>2.5847292043395108E-5</v>
      </c>
      <c r="P89" s="1">
        <f t="shared" si="12"/>
        <v>6.2644034986172032E-5</v>
      </c>
      <c r="Q89" s="1">
        <f t="shared" si="13"/>
        <v>7.376425428570803E-5</v>
      </c>
      <c r="R89" s="1">
        <f t="shared" si="14"/>
        <v>9.8167941015753991E-5</v>
      </c>
      <c r="S89" s="1">
        <f t="shared" si="15"/>
        <v>8.9077190249304484E-5</v>
      </c>
      <c r="T89" s="1">
        <f t="shared" si="16"/>
        <v>6.6728861467673498E-5</v>
      </c>
      <c r="U89" s="1">
        <f t="shared" si="17"/>
        <v>1.2650957131379482E-4</v>
      </c>
      <c r="V89" s="1">
        <f t="shared" si="18"/>
        <v>1.3038521157138501E-4</v>
      </c>
      <c r="W89" s="1">
        <f t="shared" si="19"/>
        <v>1.8142628434643574E-4</v>
      </c>
    </row>
    <row r="90" spans="1:23" x14ac:dyDescent="0.25">
      <c r="A90" s="1">
        <v>10.75</v>
      </c>
      <c r="B90" s="1">
        <f>STDEV('ID-11'!B97,'ID-13'!B97,'ID-14'!B97,'ID-15'!B97,'ID-24'!B97,'ID-26'!B97,'ID-29'!B97,'ID-30'!B97,'ID-32'!B97,'ID-33'!B97,'ID-34'!B97,'ID-37'!B97,'ID-38'!B97,'ID-39'!B97,'ID-40'!B97,'ID-44'!B97,'ID-45'!B97,'ID-53'!B97,'ID-57'!B97,'ID-59'!B97,'ID-70'!B97,'ID-71'!B97)/SQRT(COUNT('ID-11'!B97,'ID-13'!B97,'ID-14'!B97,'ID-15'!B97,'ID-24'!B97,'ID-26'!B97,'ID-29'!B97,'ID-30'!B97,'ID-32'!B97,'ID-33'!B97,'ID-34'!B97,'ID-37'!B97,'ID-38'!B97,'ID-39'!B97,'ID-40'!B97,'ID-44'!B97,'ID-45'!B97,'ID-53'!B97,'ID-57'!B97,'ID-59'!B97,'ID-70'!B97,'ID-71'!B97))</f>
        <v>0.35420535910558043</v>
      </c>
      <c r="C90" s="1">
        <f>STDEV('ID-08'!B97,'ID-09'!B97,'ID-11'!C97,'ID-14'!C97,'ID-18'!B97,'ID-24'!C97,'ID-26'!C97,'ID-29'!C97,'ID-30'!C97,'ID-34'!C97,'ID-36'!B97,'ID-38'!C97,'ID-39'!C97,'ID-40'!C97,'ID-44'!C97,'ID-45'!C97,'ID-57'!C97,'ID-59'!C97)/SQRT(COUNT('ID-08'!B97,'ID-09'!B97,'ID-11'!C97,'ID-14'!C97,'ID-18'!B97,'ID-24'!C97,'ID-26'!C97,'ID-29'!C97,'ID-30'!C97,'ID-34'!C97,'ID-36'!B97,'ID-38'!C97,'ID-39'!C97,'ID-40'!C97,'ID-44'!C97,'ID-45'!C97,'ID-57'!C97,'ID-59'!C97))</f>
        <v>0.15506207430524094</v>
      </c>
      <c r="D90" s="1">
        <f>STDEV('ID-13'!C97,'ID-14'!D97,'ID-15'!C97,'ID-16'!B97,'ID-18'!C97,'ID-26'!D97,'ID-29'!D97,'ID-30'!D97,'ID-33'!C97,'ID-34'!D97,'ID-36'!C97,'ID-37'!C97,'ID-38'!D97,'ID-39'!D97,'ID-40'!D97,'ID-45'!D97,'ID-59'!D97,'ID-71'!C97)/SQRT(COUNT('ID-13'!C97,'ID-14'!D97,'ID-15'!C97,'ID-16'!B97,'ID-18'!C97,'ID-26'!D97,'ID-29'!D97,'ID-30'!D97,'ID-33'!C97,'ID-34'!D97,'ID-36'!C97,'ID-37'!C97,'ID-38'!D97,'ID-39'!D97,'ID-40'!D97,'ID-45'!D97,'ID-59'!D97,'ID-71'!C97))</f>
        <v>0.36031114458355967</v>
      </c>
      <c r="E90" s="1">
        <f>STDEV('ID-03'!B97,'ID-09'!C97,'ID-13'!D97,'ID-15'!D97,'ID-16'!C97,'ID-18'!D97,'ID-24'!D97,'ID-29'!E97,'ID-30'!E97,'ID-33'!D97,'ID-34'!E97,'ID-36'!D97,'ID-38'!E97,'ID-39'!E97,'ID-40'!E97,'ID-44'!D97,'ID-45'!E97,'ID-57'!D97,'ID-70'!C97,'ID-71'!D97)/SQRT(COUNT('ID-03'!B97,'ID-09'!C97,'ID-13'!D97,'ID-15'!D97,'ID-16'!C97,'ID-18'!D97,'ID-24'!D97,'ID-29'!E97,'ID-30'!E97,'ID-33'!D97,'ID-34'!E97,'ID-36'!D97,'ID-38'!E97,'ID-39'!E97,'ID-40'!E97,'ID-44'!D97,'ID-45'!E97,'ID-57'!D97,'ID-70'!C97,'ID-71'!D97))</f>
        <v>0.43602163498593088</v>
      </c>
      <c r="F90" s="1">
        <f>STDEV('ID-01'!B97,'ID-02'!B97,'ID-03'!C97,'ID-06'!B97,'ID-08'!C97,'ID-09'!D97,'ID-12'!B97,'ID-16'!D97,'ID-18'!E97,'ID-24'!E97,'ID-29'!F97,'ID-33'!E97,'ID-34'!F97,'ID-36'!E97,'ID-38'!F97,'ID-39'!F97,'ID-40'!F97,'ID-45'!F97,'ID-53'!C97,'ID-54'!B97,'ID-57'!E97,'ID-71'!E97)/SQRT(COUNT('ID-01'!B97,'ID-02'!B97,'ID-03'!C97,'ID-06'!B97,'ID-08'!C97,'ID-09'!D97,'ID-12'!B97,'ID-16'!D97,'ID-18'!E97,'ID-24'!E97,'ID-29'!F97,'ID-33'!E97,'ID-34'!F97,'ID-36'!E97,'ID-38'!F97,'ID-39'!F97,'ID-40'!F97,'ID-45'!F97,'ID-53'!C97,'ID-54'!B97,'ID-57'!E97,'ID-71'!E97))</f>
        <v>0.58762517020316651</v>
      </c>
      <c r="G90" s="1">
        <f>STDEV('ID-01'!C97,'ID-02'!C97,'ID-03'!D97,'ID-07'!B97,'ID-08'!D97,'ID-11'!D97,'ID-18'!F97,'ID-24'!F97,'ID-29'!G97,'ID-31'!B97,'ID-33'!F97,'ID-34'!G97,'ID-36'!F97,'ID-39'!G97,'ID-40'!G97,'ID-44'!E97,'ID-45'!G97,'ID-50'!B97,'ID-53'!D97,'ID-54'!C97,'ID-57'!F97,'ID-59'!E97,'ID-70'!D97,'ID-71'!F97)/SQRT(COUNT('ID-01'!C97,'ID-02'!C97,'ID-03'!D97,'ID-07'!B97,'ID-08'!D97,'ID-11'!D97,'ID-18'!F97,'ID-24'!F97,'ID-29'!G97,'ID-31'!B97,'ID-33'!F97,'ID-34'!G97,'ID-36'!F97,'ID-39'!G97,'ID-40'!G97,'ID-44'!E97,'ID-45'!G97,'ID-50'!B97,'ID-53'!D97,'ID-54'!C97,'ID-57'!F97,'ID-59'!E97,'ID-70'!D97,'ID-71'!F97))</f>
        <v>0.53503867848703091</v>
      </c>
      <c r="H90" s="1">
        <f>STDEV('ID-03'!E97,'ID-11'!E97,'ID-13'!E97,'ID-15'!E97,'ID-16'!E97,'ID-18'!G97,'ID-24'!G97,'ID-29'!H97,'ID-30'!F97,'ID-31'!C97,'ID-33'!G97,'ID-34'!H97,'ID-40'!H97,'ID-44'!F97,'ID-45'!H97,'ID-54'!D97,'ID-57'!G97,'ID-59'!F97,'ID-70'!E97,'ID-71'!G97)/SQRT(COUNT('ID-03'!E97,'ID-11'!E97,'ID-13'!E97,'ID-15'!E97,'ID-16'!E97,'ID-18'!G97,'ID-24'!G97,'ID-29'!H97,'ID-30'!F97,'ID-31'!C97,'ID-33'!G97,'ID-34'!H97,'ID-40'!H97,'ID-44'!F97,'ID-45'!H97,'ID-54'!D97,'ID-57'!G97,'ID-59'!F97,'ID-70'!E97,'ID-71'!G97))</f>
        <v>0.40084871492130902</v>
      </c>
      <c r="I90" s="1">
        <f>STDEV('ID-12'!C97,'ID-18'!H97,'ID-24'!H97,'ID-29'!I97,'ID-40'!I97,'ID-44'!G97,'ID-45'!I97,'ID-59'!G97)/SQRT(COUNT('ID-12'!C97,'ID-18'!H97,'ID-24'!H97,'ID-29'!I97,'ID-40'!I97,'ID-44'!G97,'ID-45'!I97,'ID-59'!G97))</f>
        <v>0.75838906295033925</v>
      </c>
      <c r="J90" s="1">
        <f>STDEV('ID-31'!D97,'ID-40'!J97,'ID-44'!H97,'ID-45'!J97,'ID-57'!H97)/SQRT(COUNT('ID-31'!D97,'ID-40'!J97,'ID-44'!H97,'ID-45'!J97,'ID-57'!H97))</f>
        <v>0.76570581199585386</v>
      </c>
      <c r="K90" s="1">
        <f>STDEV('ID-26'!E97,'ID-31'!E97,'ID-34'!I97,'ID-36'!G97,'ID-40'!K97,'ID-44'!I97,'ID-57'!I97)/SQRT(COUNT('ID-26'!E97,'ID-31'!E97,'ID-34'!I97,'ID-36'!G97,'ID-40'!K97,'ID-44'!I97,'ID-57'!I97))</f>
        <v>1.0359680497055821</v>
      </c>
      <c r="M90" s="1">
        <v>10.75</v>
      </c>
      <c r="N90" s="70">
        <f t="shared" si="10"/>
        <v>5.9010612826989701E-5</v>
      </c>
      <c r="O90" s="1">
        <f t="shared" si="11"/>
        <v>2.5833341579253142E-5</v>
      </c>
      <c r="P90" s="1">
        <f t="shared" si="12"/>
        <v>6.0027836687621048E-5</v>
      </c>
      <c r="Q90" s="1">
        <f t="shared" si="13"/>
        <v>7.264120438865609E-5</v>
      </c>
      <c r="R90" s="1">
        <f t="shared" si="14"/>
        <v>9.7898353355847543E-5</v>
      </c>
      <c r="S90" s="1">
        <f t="shared" si="15"/>
        <v>8.9137443835939352E-5</v>
      </c>
      <c r="T90" s="1">
        <f t="shared" si="16"/>
        <v>6.6781395905890086E-5</v>
      </c>
      <c r="U90" s="1">
        <f t="shared" si="17"/>
        <v>1.2634761788752653E-4</v>
      </c>
      <c r="V90" s="1">
        <f t="shared" si="18"/>
        <v>1.2756658827850926E-4</v>
      </c>
      <c r="W90" s="1">
        <f t="shared" si="19"/>
        <v>1.7259227708094998E-4</v>
      </c>
    </row>
    <row r="91" spans="1:23" x14ac:dyDescent="0.25">
      <c r="A91" s="1">
        <v>10.875</v>
      </c>
      <c r="B91" s="1">
        <f>STDEV('ID-11'!B98,'ID-13'!B98,'ID-14'!B98,'ID-15'!B98,'ID-24'!B98,'ID-26'!B98,'ID-29'!B98,'ID-30'!B98,'ID-32'!B98,'ID-33'!B98,'ID-34'!B98,'ID-37'!B98,'ID-38'!B98,'ID-39'!B98,'ID-40'!B98,'ID-44'!B98,'ID-45'!B98,'ID-53'!B98,'ID-57'!B98,'ID-59'!B98,'ID-70'!B98,'ID-71'!B98)/SQRT(COUNT('ID-11'!B98,'ID-13'!B98,'ID-14'!B98,'ID-15'!B98,'ID-24'!B98,'ID-26'!B98,'ID-29'!B98,'ID-30'!B98,'ID-32'!B98,'ID-33'!B98,'ID-34'!B98,'ID-37'!B98,'ID-38'!B98,'ID-39'!B98,'ID-40'!B98,'ID-44'!B98,'ID-45'!B98,'ID-53'!B98,'ID-57'!B98,'ID-59'!B98,'ID-70'!B98,'ID-71'!B98))</f>
        <v>0.3519194244447858</v>
      </c>
      <c r="C91" s="1">
        <f>STDEV('ID-08'!B98,'ID-09'!B98,'ID-11'!C98,'ID-14'!C98,'ID-18'!B98,'ID-24'!C98,'ID-26'!C98,'ID-29'!C98,'ID-30'!C98,'ID-34'!C98,'ID-36'!B98,'ID-38'!C98,'ID-39'!C98,'ID-40'!C98,'ID-44'!C98,'ID-45'!C98,'ID-57'!C98,'ID-59'!C98)/SQRT(COUNT('ID-08'!B98,'ID-09'!B98,'ID-11'!C98,'ID-14'!C98,'ID-18'!B98,'ID-24'!C98,'ID-26'!C98,'ID-29'!C98,'ID-30'!C98,'ID-34'!C98,'ID-36'!B98,'ID-38'!C98,'ID-39'!C98,'ID-40'!C98,'ID-44'!C98,'ID-45'!C98,'ID-57'!C98,'ID-59'!C98))</f>
        <v>0.1483951013462822</v>
      </c>
      <c r="D91" s="1">
        <f>STDEV('ID-13'!C98,'ID-14'!D98,'ID-15'!C98,'ID-16'!B98,'ID-18'!C98,'ID-26'!D98,'ID-29'!D98,'ID-30'!D98,'ID-33'!C98,'ID-34'!D98,'ID-36'!C98,'ID-37'!C98,'ID-38'!D98,'ID-39'!D98,'ID-40'!D98,'ID-45'!D98,'ID-59'!D98,'ID-71'!C98)/SQRT(COUNT('ID-13'!C98,'ID-14'!D98,'ID-15'!C98,'ID-16'!B98,'ID-18'!C98,'ID-26'!D98,'ID-29'!D98,'ID-30'!D98,'ID-33'!C98,'ID-34'!D98,'ID-36'!C98,'ID-37'!C98,'ID-38'!D98,'ID-39'!D98,'ID-40'!D98,'ID-45'!D98,'ID-59'!D98,'ID-71'!C98))</f>
        <v>0.35178649383571303</v>
      </c>
      <c r="E91" s="1">
        <f>STDEV('ID-03'!B98,'ID-09'!C98,'ID-13'!D98,'ID-15'!D98,'ID-16'!C98,'ID-18'!D98,'ID-24'!D98,'ID-29'!E98,'ID-30'!E98,'ID-33'!D98,'ID-34'!E98,'ID-36'!D98,'ID-38'!E98,'ID-39'!E98,'ID-40'!E98,'ID-44'!D98,'ID-45'!E98,'ID-57'!D98,'ID-70'!C98,'ID-71'!D98)/SQRT(COUNT('ID-03'!B98,'ID-09'!C98,'ID-13'!D98,'ID-15'!D98,'ID-16'!C98,'ID-18'!D98,'ID-24'!D98,'ID-29'!E98,'ID-30'!E98,'ID-33'!D98,'ID-34'!E98,'ID-36'!D98,'ID-38'!E98,'ID-39'!E98,'ID-40'!E98,'ID-44'!D98,'ID-45'!E98,'ID-57'!D98,'ID-70'!C98,'ID-71'!D98))</f>
        <v>0.44277987768699451</v>
      </c>
      <c r="F91" s="1">
        <f>STDEV('ID-01'!B98,'ID-02'!B98,'ID-03'!C98,'ID-06'!B98,'ID-08'!C98,'ID-09'!D98,'ID-12'!B98,'ID-16'!D98,'ID-18'!E98,'ID-24'!E98,'ID-29'!F98,'ID-33'!E98,'ID-34'!F98,'ID-36'!E98,'ID-38'!F98,'ID-39'!F98,'ID-40'!F98,'ID-45'!F98,'ID-53'!C98,'ID-54'!B98,'ID-57'!E98,'ID-71'!E98)/SQRT(COUNT('ID-01'!B98,'ID-02'!B98,'ID-03'!C98,'ID-06'!B98,'ID-08'!C98,'ID-09'!D98,'ID-12'!B98,'ID-16'!D98,'ID-18'!E98,'ID-24'!E98,'ID-29'!F98,'ID-33'!E98,'ID-34'!F98,'ID-36'!E98,'ID-38'!F98,'ID-39'!F98,'ID-40'!F98,'ID-45'!F98,'ID-53'!C98,'ID-54'!B98,'ID-57'!E98,'ID-71'!E98))</f>
        <v>0.5877337261454052</v>
      </c>
      <c r="G91" s="1">
        <f>STDEV('ID-01'!C98,'ID-02'!C98,'ID-03'!D98,'ID-07'!B98,'ID-08'!D98,'ID-11'!D98,'ID-18'!F98,'ID-24'!F98,'ID-29'!G98,'ID-31'!B98,'ID-33'!F98,'ID-34'!G98,'ID-36'!F98,'ID-39'!G98,'ID-40'!G98,'ID-44'!E98,'ID-45'!G98,'ID-50'!B98,'ID-53'!D98,'ID-54'!C98,'ID-57'!F98,'ID-59'!E98,'ID-70'!D98,'ID-71'!F98)/SQRT(COUNT('ID-01'!C98,'ID-02'!C98,'ID-03'!D98,'ID-07'!B98,'ID-08'!D98,'ID-11'!D98,'ID-18'!F98,'ID-24'!F98,'ID-29'!G98,'ID-31'!B98,'ID-33'!F98,'ID-34'!G98,'ID-36'!F98,'ID-39'!G98,'ID-40'!G98,'ID-44'!E98,'ID-45'!G98,'ID-50'!B98,'ID-53'!D98,'ID-54'!C98,'ID-57'!F98,'ID-59'!E98,'ID-70'!D98,'ID-71'!F98))</f>
        <v>0.53652887168017394</v>
      </c>
      <c r="H91" s="1">
        <f>STDEV('ID-03'!E98,'ID-11'!E98,'ID-13'!E98,'ID-15'!E98,'ID-16'!E98,'ID-18'!G98,'ID-24'!G98,'ID-29'!H98,'ID-30'!F98,'ID-31'!C98,'ID-33'!G98,'ID-34'!H98,'ID-40'!H98,'ID-44'!F98,'ID-45'!H98,'ID-54'!D98,'ID-57'!G98,'ID-59'!F98,'ID-70'!E98,'ID-71'!G98)/SQRT(COUNT('ID-03'!E98,'ID-11'!E98,'ID-13'!E98,'ID-15'!E98,'ID-16'!E98,'ID-18'!G98,'ID-24'!G98,'ID-29'!H98,'ID-30'!F98,'ID-31'!C98,'ID-33'!G98,'ID-34'!H98,'ID-40'!H98,'ID-44'!F98,'ID-45'!H98,'ID-54'!D98,'ID-57'!G98,'ID-59'!F98,'ID-70'!E98,'ID-71'!G98))</f>
        <v>0.40006772828667209</v>
      </c>
      <c r="I91" s="1">
        <f>STDEV('ID-12'!C98,'ID-18'!H98,'ID-24'!H98,'ID-29'!I98,'ID-40'!I98,'ID-44'!G98,'ID-45'!I98,'ID-59'!G98)/SQRT(COUNT('ID-12'!C98,'ID-18'!H98,'ID-24'!H98,'ID-29'!I98,'ID-40'!I98,'ID-44'!G98,'ID-45'!I98,'ID-59'!G98))</f>
        <v>0.75718836783479226</v>
      </c>
      <c r="J91" s="1">
        <f>STDEV('ID-31'!D98,'ID-40'!J98,'ID-44'!H98,'ID-45'!J98,'ID-57'!H98)/SQRT(COUNT('ID-31'!D98,'ID-40'!J98,'ID-44'!H98,'ID-45'!J98,'ID-57'!H98))</f>
        <v>0.77155445413480106</v>
      </c>
      <c r="K91" s="1">
        <f>STDEV('ID-26'!E98,'ID-31'!E98,'ID-34'!I98,'ID-36'!G98,'ID-40'!K98,'ID-44'!I98,'ID-57'!I98)/SQRT(COUNT('ID-26'!E98,'ID-31'!E98,'ID-34'!I98,'ID-36'!G98,'ID-40'!K98,'ID-44'!I98,'ID-57'!I98))</f>
        <v>1.025652084975446</v>
      </c>
      <c r="M91" s="1">
        <v>10.875</v>
      </c>
      <c r="N91" s="70">
        <f t="shared" si="10"/>
        <v>5.8629776112501317E-5</v>
      </c>
      <c r="O91" s="1">
        <f t="shared" si="11"/>
        <v>2.4722623884290615E-5</v>
      </c>
      <c r="P91" s="1">
        <f t="shared" si="12"/>
        <v>5.8607629873029795E-5</v>
      </c>
      <c r="Q91" s="1">
        <f t="shared" si="13"/>
        <v>7.376712762265329E-5</v>
      </c>
      <c r="R91" s="1">
        <f t="shared" si="14"/>
        <v>9.7916438775824514E-5</v>
      </c>
      <c r="S91" s="1">
        <f t="shared" si="15"/>
        <v>8.9385710021916979E-5</v>
      </c>
      <c r="T91" s="1">
        <f t="shared" si="16"/>
        <v>6.6651283532559569E-5</v>
      </c>
      <c r="U91" s="1">
        <f t="shared" si="17"/>
        <v>1.2614758208127639E-4</v>
      </c>
      <c r="V91" s="1">
        <f t="shared" si="18"/>
        <v>1.2854097205885787E-4</v>
      </c>
      <c r="W91" s="1">
        <f t="shared" si="19"/>
        <v>1.7087363735690932E-4</v>
      </c>
    </row>
    <row r="92" spans="1:23" x14ac:dyDescent="0.25">
      <c r="A92" s="1">
        <v>11</v>
      </c>
      <c r="B92" s="1">
        <f>STDEV('ID-11'!B99,'ID-13'!B99,'ID-14'!B99,'ID-15'!B99,'ID-24'!B99,'ID-26'!B99,'ID-29'!B99,'ID-30'!B99,'ID-32'!B99,'ID-33'!B99,'ID-34'!B99,'ID-37'!B99,'ID-38'!B99,'ID-39'!B99,'ID-40'!B99,'ID-44'!B99,'ID-45'!B99,'ID-53'!B99,'ID-57'!B99,'ID-59'!B99,'ID-70'!B99,'ID-71'!B99)/SQRT(COUNT('ID-11'!B99,'ID-13'!B99,'ID-14'!B99,'ID-15'!B99,'ID-24'!B99,'ID-26'!B99,'ID-29'!B99,'ID-30'!B99,'ID-32'!B99,'ID-33'!B99,'ID-34'!B99,'ID-37'!B99,'ID-38'!B99,'ID-39'!B99,'ID-40'!B99,'ID-44'!B99,'ID-45'!B99,'ID-53'!B99,'ID-57'!B99,'ID-59'!B99,'ID-70'!B99,'ID-71'!B99))</f>
        <v>0.34913561818400229</v>
      </c>
      <c r="C92" s="1">
        <f>STDEV('ID-08'!B99,'ID-09'!B99,'ID-11'!C99,'ID-14'!C99,'ID-18'!B99,'ID-24'!C99,'ID-26'!C99,'ID-29'!C99,'ID-30'!C99,'ID-34'!C99,'ID-36'!B99,'ID-38'!C99,'ID-39'!C99,'ID-40'!C99,'ID-44'!C99,'ID-45'!C99,'ID-57'!C99,'ID-59'!C99)/SQRT(COUNT('ID-08'!B99,'ID-09'!B99,'ID-11'!C99,'ID-14'!C99,'ID-18'!B99,'ID-24'!C99,'ID-26'!C99,'ID-29'!C99,'ID-30'!C99,'ID-34'!C99,'ID-36'!B99,'ID-38'!C99,'ID-39'!C99,'ID-40'!C99,'ID-44'!C99,'ID-45'!C99,'ID-57'!C99,'ID-59'!C99))</f>
        <v>0.14991227700184995</v>
      </c>
      <c r="D92" s="1">
        <f>STDEV('ID-13'!C99,'ID-14'!D99,'ID-15'!C99,'ID-16'!B99,'ID-18'!C99,'ID-26'!D99,'ID-29'!D99,'ID-30'!D99,'ID-33'!C99,'ID-34'!D99,'ID-36'!C99,'ID-37'!C99,'ID-38'!D99,'ID-39'!D99,'ID-40'!D99,'ID-45'!D99,'ID-59'!D99,'ID-71'!C99)/SQRT(COUNT('ID-13'!C99,'ID-14'!D99,'ID-15'!C99,'ID-16'!B99,'ID-18'!C99,'ID-26'!D99,'ID-29'!D99,'ID-30'!D99,'ID-33'!C99,'ID-34'!D99,'ID-36'!C99,'ID-37'!C99,'ID-38'!D99,'ID-39'!D99,'ID-40'!D99,'ID-45'!D99,'ID-59'!D99,'ID-71'!C99))</f>
        <v>0.35836558883241015</v>
      </c>
      <c r="E92" s="1">
        <f>STDEV('ID-03'!B99,'ID-09'!C99,'ID-13'!D99,'ID-15'!D99,'ID-16'!C99,'ID-18'!D99,'ID-24'!D99,'ID-29'!E99,'ID-30'!E99,'ID-33'!D99,'ID-34'!E99,'ID-36'!D99,'ID-38'!E99,'ID-39'!E99,'ID-40'!E99,'ID-44'!D99,'ID-45'!E99,'ID-57'!D99,'ID-70'!C99,'ID-71'!D99)/SQRT(COUNT('ID-03'!B99,'ID-09'!C99,'ID-13'!D99,'ID-15'!D99,'ID-16'!C99,'ID-18'!D99,'ID-24'!D99,'ID-29'!E99,'ID-30'!E99,'ID-33'!D99,'ID-34'!E99,'ID-36'!D99,'ID-38'!E99,'ID-39'!E99,'ID-40'!E99,'ID-44'!D99,'ID-45'!E99,'ID-57'!D99,'ID-70'!C99,'ID-71'!D99))</f>
        <v>0.43090010628614916</v>
      </c>
      <c r="F92" s="1">
        <f>STDEV('ID-01'!B99,'ID-02'!B99,'ID-03'!C99,'ID-06'!B99,'ID-08'!C99,'ID-09'!D99,'ID-12'!B99,'ID-16'!D99,'ID-18'!E99,'ID-24'!E99,'ID-29'!F99,'ID-33'!E99,'ID-34'!F99,'ID-36'!E99,'ID-38'!F99,'ID-39'!F99,'ID-40'!F99,'ID-45'!F99,'ID-53'!C99,'ID-54'!B99,'ID-57'!E99,'ID-71'!E99)/SQRT(COUNT('ID-01'!B99,'ID-02'!B99,'ID-03'!C99,'ID-06'!B99,'ID-08'!C99,'ID-09'!D99,'ID-12'!B99,'ID-16'!D99,'ID-18'!E99,'ID-24'!E99,'ID-29'!F99,'ID-33'!E99,'ID-34'!F99,'ID-36'!E99,'ID-38'!F99,'ID-39'!F99,'ID-40'!F99,'ID-45'!F99,'ID-53'!C99,'ID-54'!B99,'ID-57'!E99,'ID-71'!E99))</f>
        <v>0.58740264078601467</v>
      </c>
      <c r="G92" s="1">
        <f>STDEV('ID-01'!C99,'ID-02'!C99,'ID-03'!D99,'ID-07'!B99,'ID-08'!D99,'ID-11'!D99,'ID-18'!F99,'ID-24'!F99,'ID-29'!G99,'ID-31'!B99,'ID-33'!F99,'ID-34'!G99,'ID-36'!F99,'ID-39'!G99,'ID-40'!G99,'ID-44'!E99,'ID-45'!G99,'ID-50'!B99,'ID-53'!D99,'ID-54'!C99,'ID-57'!F99,'ID-59'!E99,'ID-70'!D99,'ID-71'!F99)/SQRT(COUNT('ID-01'!C99,'ID-02'!C99,'ID-03'!D99,'ID-07'!B99,'ID-08'!D99,'ID-11'!D99,'ID-18'!F99,'ID-24'!F99,'ID-29'!G99,'ID-31'!B99,'ID-33'!F99,'ID-34'!G99,'ID-36'!F99,'ID-39'!G99,'ID-40'!G99,'ID-44'!E99,'ID-45'!G99,'ID-50'!B99,'ID-53'!D99,'ID-54'!C99,'ID-57'!F99,'ID-59'!E99,'ID-70'!D99,'ID-71'!F99))</f>
        <v>0.53647086620856144</v>
      </c>
      <c r="H92" s="1">
        <f>STDEV('ID-03'!E99,'ID-11'!E99,'ID-13'!E99,'ID-15'!E99,'ID-16'!E99,'ID-18'!G99,'ID-24'!G99,'ID-29'!H99,'ID-30'!F99,'ID-31'!C99,'ID-33'!G99,'ID-34'!H99,'ID-40'!H99,'ID-44'!F99,'ID-45'!H99,'ID-54'!D99,'ID-57'!G99,'ID-59'!F99,'ID-70'!E99,'ID-71'!G99)/SQRT(COUNT('ID-03'!E99,'ID-11'!E99,'ID-13'!E99,'ID-15'!E99,'ID-16'!E99,'ID-18'!G99,'ID-24'!G99,'ID-29'!H99,'ID-30'!F99,'ID-31'!C99,'ID-33'!G99,'ID-34'!H99,'ID-40'!H99,'ID-44'!F99,'ID-45'!H99,'ID-54'!D99,'ID-57'!G99,'ID-59'!F99,'ID-70'!E99,'ID-71'!G99))</f>
        <v>0.39290302916511138</v>
      </c>
      <c r="I92" s="1">
        <f>STDEV('ID-12'!C99,'ID-18'!H99,'ID-24'!H99,'ID-29'!I99,'ID-40'!I99,'ID-44'!G99,'ID-45'!I99,'ID-59'!G99)/SQRT(COUNT('ID-12'!C99,'ID-18'!H99,'ID-24'!H99,'ID-29'!I99,'ID-40'!I99,'ID-44'!G99,'ID-45'!I99,'ID-59'!G99))</f>
        <v>0.7535462414823878</v>
      </c>
      <c r="J92" s="1">
        <f>STDEV('ID-31'!D99,'ID-40'!J99,'ID-44'!H99,'ID-45'!J99,'ID-57'!H99)/SQRT(COUNT('ID-31'!D99,'ID-40'!J99,'ID-44'!H99,'ID-45'!J99,'ID-57'!H99))</f>
        <v>0.78166684728104896</v>
      </c>
      <c r="K92" s="1">
        <f>STDEV('ID-26'!E99,'ID-31'!E99,'ID-34'!I99,'ID-36'!G99,'ID-40'!K99,'ID-44'!I99,'ID-57'!I99)/SQRT(COUNT('ID-26'!E99,'ID-31'!E99,'ID-34'!I99,'ID-36'!G99,'ID-40'!K99,'ID-44'!I99,'ID-57'!I99))</f>
        <v>1.0206167795767762</v>
      </c>
      <c r="M92" s="1">
        <v>11</v>
      </c>
      <c r="N92" s="70">
        <f t="shared" si="10"/>
        <v>5.8165993989454787E-5</v>
      </c>
      <c r="O92" s="1">
        <f t="shared" si="11"/>
        <v>2.4975385348508203E-5</v>
      </c>
      <c r="P92" s="1">
        <f t="shared" si="12"/>
        <v>5.9703707099479535E-5</v>
      </c>
      <c r="Q92" s="1">
        <f t="shared" si="13"/>
        <v>7.178795770727245E-5</v>
      </c>
      <c r="R92" s="1">
        <f t="shared" si="14"/>
        <v>9.7861279954950054E-5</v>
      </c>
      <c r="S92" s="1">
        <f t="shared" si="15"/>
        <v>8.9376046310346338E-5</v>
      </c>
      <c r="T92" s="1">
        <f t="shared" si="16"/>
        <v>6.5457644658907562E-5</v>
      </c>
      <c r="U92" s="1">
        <f t="shared" si="17"/>
        <v>1.2554080383096581E-4</v>
      </c>
      <c r="V92" s="1">
        <f t="shared" si="18"/>
        <v>1.3022569675702277E-4</v>
      </c>
      <c r="W92" s="1">
        <f t="shared" si="19"/>
        <v>1.7003475547749093E-4</v>
      </c>
    </row>
    <row r="93" spans="1:23" x14ac:dyDescent="0.25">
      <c r="A93" s="1">
        <v>11.125</v>
      </c>
      <c r="B93" s="1">
        <f>STDEV('ID-11'!B100,'ID-13'!B100,'ID-14'!B100,'ID-15'!B100,'ID-24'!B100,'ID-26'!B100,'ID-29'!B100,'ID-30'!B100,'ID-32'!B100,'ID-33'!B100,'ID-34'!B100,'ID-37'!B100,'ID-38'!B100,'ID-39'!B100,'ID-40'!B100,'ID-44'!B100,'ID-45'!B100,'ID-53'!B100,'ID-57'!B100,'ID-59'!B100,'ID-70'!B100,'ID-71'!B100)/SQRT(COUNT('ID-11'!B100,'ID-13'!B100,'ID-14'!B100,'ID-15'!B100,'ID-24'!B100,'ID-26'!B100,'ID-29'!B100,'ID-30'!B100,'ID-32'!B100,'ID-33'!B100,'ID-34'!B100,'ID-37'!B100,'ID-38'!B100,'ID-39'!B100,'ID-40'!B100,'ID-44'!B100,'ID-45'!B100,'ID-53'!B100,'ID-57'!B100,'ID-59'!B100,'ID-70'!B100,'ID-71'!B100))</f>
        <v>0.3510311622045858</v>
      </c>
      <c r="C93" s="1">
        <f>STDEV('ID-08'!B100,'ID-09'!B100,'ID-11'!C100,'ID-14'!C100,'ID-18'!B100,'ID-24'!C100,'ID-26'!C100,'ID-29'!C100,'ID-30'!C100,'ID-34'!C100,'ID-36'!B100,'ID-38'!C100,'ID-39'!C100,'ID-40'!C100,'ID-44'!C100,'ID-45'!C100,'ID-57'!C100,'ID-59'!C100)/SQRT(COUNT('ID-08'!B100,'ID-09'!B100,'ID-11'!C100,'ID-14'!C100,'ID-18'!B100,'ID-24'!C100,'ID-26'!C100,'ID-29'!C100,'ID-30'!C100,'ID-34'!C100,'ID-36'!B100,'ID-38'!C100,'ID-39'!C100,'ID-40'!C100,'ID-44'!C100,'ID-45'!C100,'ID-57'!C100,'ID-59'!C100))</f>
        <v>0.15127549288096664</v>
      </c>
      <c r="D93" s="1">
        <f>STDEV('ID-13'!C100,'ID-14'!D100,'ID-15'!C100,'ID-16'!B100,'ID-18'!C100,'ID-26'!D100,'ID-29'!D100,'ID-30'!D100,'ID-33'!C100,'ID-34'!D100,'ID-36'!C100,'ID-37'!C100,'ID-38'!D100,'ID-39'!D100,'ID-40'!D100,'ID-45'!D100,'ID-59'!D100,'ID-71'!C100)/SQRT(COUNT('ID-13'!C100,'ID-14'!D100,'ID-15'!C100,'ID-16'!B100,'ID-18'!C100,'ID-26'!D100,'ID-29'!D100,'ID-30'!D100,'ID-33'!C100,'ID-34'!D100,'ID-36'!C100,'ID-37'!C100,'ID-38'!D100,'ID-39'!D100,'ID-40'!D100,'ID-45'!D100,'ID-59'!D100,'ID-71'!C100))</f>
        <v>0.35965632859528235</v>
      </c>
      <c r="E93" s="1">
        <f>STDEV('ID-03'!B100,'ID-09'!C100,'ID-13'!D100,'ID-15'!D100,'ID-16'!C100,'ID-18'!D100,'ID-24'!D100,'ID-29'!E100,'ID-30'!E100,'ID-33'!D100,'ID-34'!E100,'ID-36'!D100,'ID-38'!E100,'ID-39'!E100,'ID-40'!E100,'ID-44'!D100,'ID-45'!E100,'ID-57'!D100,'ID-70'!C100,'ID-71'!D100)/SQRT(COUNT('ID-03'!B100,'ID-09'!C100,'ID-13'!D100,'ID-15'!D100,'ID-16'!C100,'ID-18'!D100,'ID-24'!D100,'ID-29'!E100,'ID-30'!E100,'ID-33'!D100,'ID-34'!E100,'ID-36'!D100,'ID-38'!E100,'ID-39'!E100,'ID-40'!E100,'ID-44'!D100,'ID-45'!E100,'ID-57'!D100,'ID-70'!C100,'ID-71'!D100))</f>
        <v>0.42580721127491689</v>
      </c>
      <c r="F93" s="1">
        <f>STDEV('ID-01'!B100,'ID-02'!B100,'ID-03'!C100,'ID-06'!B100,'ID-08'!C100,'ID-09'!D100,'ID-12'!B100,'ID-16'!D100,'ID-18'!E100,'ID-24'!E100,'ID-29'!F100,'ID-33'!E100,'ID-34'!F100,'ID-36'!E100,'ID-38'!F100,'ID-39'!F100,'ID-40'!F100,'ID-45'!F100,'ID-53'!C100,'ID-54'!B100,'ID-57'!E100,'ID-71'!E100)/SQRT(COUNT('ID-01'!B100,'ID-02'!B100,'ID-03'!C100,'ID-06'!B100,'ID-08'!C100,'ID-09'!D100,'ID-12'!B100,'ID-16'!D100,'ID-18'!E100,'ID-24'!E100,'ID-29'!F100,'ID-33'!E100,'ID-34'!F100,'ID-36'!E100,'ID-38'!F100,'ID-39'!F100,'ID-40'!F100,'ID-45'!F100,'ID-53'!C100,'ID-54'!B100,'ID-57'!E100,'ID-71'!E100))</f>
        <v>0.59124605528969176</v>
      </c>
      <c r="G93" s="1">
        <f>STDEV('ID-01'!C100,'ID-02'!C100,'ID-03'!D100,'ID-07'!B100,'ID-08'!D100,'ID-11'!D100,'ID-18'!F100,'ID-24'!F100,'ID-29'!G100,'ID-31'!B100,'ID-33'!F100,'ID-34'!G100,'ID-36'!F100,'ID-39'!G100,'ID-40'!G100,'ID-44'!E100,'ID-45'!G100,'ID-50'!B100,'ID-53'!D100,'ID-54'!C100,'ID-57'!F100,'ID-59'!E100,'ID-70'!D100,'ID-71'!F100)/SQRT(COUNT('ID-01'!C100,'ID-02'!C100,'ID-03'!D100,'ID-07'!B100,'ID-08'!D100,'ID-11'!D100,'ID-18'!F100,'ID-24'!F100,'ID-29'!G100,'ID-31'!B100,'ID-33'!F100,'ID-34'!G100,'ID-36'!F100,'ID-39'!G100,'ID-40'!G100,'ID-44'!E100,'ID-45'!G100,'ID-50'!B100,'ID-53'!D100,'ID-54'!C100,'ID-57'!F100,'ID-59'!E100,'ID-70'!D100,'ID-71'!F100))</f>
        <v>0.54091317250246318</v>
      </c>
      <c r="H93" s="1">
        <f>STDEV('ID-03'!E100,'ID-11'!E100,'ID-13'!E100,'ID-15'!E100,'ID-16'!E100,'ID-18'!G100,'ID-24'!G100,'ID-29'!H100,'ID-30'!F100,'ID-31'!C100,'ID-33'!G100,'ID-34'!H100,'ID-40'!H100,'ID-44'!F100,'ID-45'!H100,'ID-54'!D100,'ID-57'!G100,'ID-59'!F100,'ID-70'!E100,'ID-71'!G100)/SQRT(COUNT('ID-03'!E100,'ID-11'!E100,'ID-13'!E100,'ID-15'!E100,'ID-16'!E100,'ID-18'!G100,'ID-24'!G100,'ID-29'!H100,'ID-30'!F100,'ID-31'!C100,'ID-33'!G100,'ID-34'!H100,'ID-40'!H100,'ID-44'!F100,'ID-45'!H100,'ID-54'!D100,'ID-57'!G100,'ID-59'!F100,'ID-70'!E100,'ID-71'!G100))</f>
        <v>0.38558018964651336</v>
      </c>
      <c r="I93" s="1">
        <f>STDEV('ID-12'!C100,'ID-18'!H100,'ID-24'!H100,'ID-29'!I100,'ID-40'!I100,'ID-44'!G100,'ID-45'!I100,'ID-59'!G100)/SQRT(COUNT('ID-12'!C100,'ID-18'!H100,'ID-24'!H100,'ID-29'!I100,'ID-40'!I100,'ID-44'!G100,'ID-45'!I100,'ID-59'!G100))</f>
        <v>0.75010125987218546</v>
      </c>
      <c r="J93" s="1">
        <f>STDEV('ID-31'!D100,'ID-40'!J100,'ID-44'!H100,'ID-45'!J100,'ID-57'!H100)/SQRT(COUNT('ID-31'!D100,'ID-40'!J100,'ID-44'!H100,'ID-45'!J100,'ID-57'!H100))</f>
        <v>0.77664268174953255</v>
      </c>
      <c r="K93" s="1">
        <f>STDEV('ID-26'!E100,'ID-31'!E100,'ID-34'!I100,'ID-36'!G100,'ID-40'!K100,'ID-44'!I100,'ID-57'!I100)/SQRT(COUNT('ID-26'!E100,'ID-31'!E100,'ID-34'!I100,'ID-36'!G100,'ID-40'!K100,'ID-44'!I100,'ID-57'!I100))</f>
        <v>1.0429865421264024</v>
      </c>
      <c r="M93" s="1">
        <v>11.125</v>
      </c>
      <c r="N93" s="70">
        <f t="shared" si="10"/>
        <v>5.8481791623283999E-5</v>
      </c>
      <c r="O93" s="1">
        <f t="shared" si="11"/>
        <v>2.5202497113969045E-5</v>
      </c>
      <c r="P93" s="1">
        <f t="shared" si="12"/>
        <v>5.9918744343974042E-5</v>
      </c>
      <c r="Q93" s="1">
        <f t="shared" si="13"/>
        <v>7.0939481398401156E-5</v>
      </c>
      <c r="R93" s="1">
        <f t="shared" si="14"/>
        <v>9.8501592811262655E-5</v>
      </c>
      <c r="S93" s="1">
        <f t="shared" si="15"/>
        <v>9.011613453891037E-5</v>
      </c>
      <c r="T93" s="1">
        <f t="shared" si="16"/>
        <v>6.4237659595109124E-5</v>
      </c>
      <c r="U93" s="1">
        <f t="shared" si="17"/>
        <v>1.2496686989470611E-4</v>
      </c>
      <c r="V93" s="1">
        <f t="shared" si="18"/>
        <v>1.2938867077947214E-4</v>
      </c>
      <c r="W93" s="1">
        <f t="shared" si="19"/>
        <v>1.7376155791825866E-4</v>
      </c>
    </row>
    <row r="94" spans="1:23" x14ac:dyDescent="0.25">
      <c r="A94" s="1">
        <v>11.25</v>
      </c>
      <c r="B94" s="1">
        <f>STDEV('ID-11'!B101,'ID-13'!B101,'ID-14'!B101,'ID-15'!B101,'ID-24'!B101,'ID-26'!B101,'ID-29'!B101,'ID-30'!B101,'ID-32'!B101,'ID-33'!B101,'ID-34'!B101,'ID-37'!B101,'ID-38'!B101,'ID-39'!B101,'ID-40'!B101,'ID-44'!B101,'ID-45'!B101,'ID-53'!B101,'ID-57'!B101,'ID-59'!B101,'ID-70'!B101,'ID-71'!B101)/SQRT(COUNT('ID-11'!B101,'ID-13'!B101,'ID-14'!B101,'ID-15'!B101,'ID-24'!B101,'ID-26'!B101,'ID-29'!B101,'ID-30'!B101,'ID-32'!B101,'ID-33'!B101,'ID-34'!B101,'ID-37'!B101,'ID-38'!B101,'ID-39'!B101,'ID-40'!B101,'ID-44'!B101,'ID-45'!B101,'ID-53'!B101,'ID-57'!B101,'ID-59'!B101,'ID-70'!B101,'ID-71'!B101))</f>
        <v>0.34951319527487107</v>
      </c>
      <c r="C94" s="1">
        <f>STDEV('ID-08'!B101,'ID-09'!B101,'ID-11'!C101,'ID-14'!C101,'ID-18'!B101,'ID-24'!C101,'ID-26'!C101,'ID-29'!C101,'ID-30'!C101,'ID-34'!C101,'ID-36'!B101,'ID-38'!C101,'ID-39'!C101,'ID-40'!C101,'ID-44'!C101,'ID-45'!C101,'ID-57'!C101,'ID-59'!C101)/SQRT(COUNT('ID-08'!B101,'ID-09'!B101,'ID-11'!C101,'ID-14'!C101,'ID-18'!B101,'ID-24'!C101,'ID-26'!C101,'ID-29'!C101,'ID-30'!C101,'ID-34'!C101,'ID-36'!B101,'ID-38'!C101,'ID-39'!C101,'ID-40'!C101,'ID-44'!C101,'ID-45'!C101,'ID-57'!C101,'ID-59'!C101))</f>
        <v>0.15529478713440692</v>
      </c>
      <c r="D94" s="1">
        <f>STDEV('ID-13'!C101,'ID-14'!D101,'ID-15'!C101,'ID-16'!B101,'ID-18'!C101,'ID-26'!D101,'ID-29'!D101,'ID-30'!D101,'ID-33'!C101,'ID-34'!D101,'ID-36'!C101,'ID-37'!C101,'ID-38'!D101,'ID-39'!D101,'ID-40'!D101,'ID-45'!D101,'ID-59'!D101,'ID-71'!C101)/SQRT(COUNT('ID-13'!C101,'ID-14'!D101,'ID-15'!C101,'ID-16'!B101,'ID-18'!C101,'ID-26'!D101,'ID-29'!D101,'ID-30'!D101,'ID-33'!C101,'ID-34'!D101,'ID-36'!C101,'ID-37'!C101,'ID-38'!D101,'ID-39'!D101,'ID-40'!D101,'ID-45'!D101,'ID-59'!D101,'ID-71'!C101))</f>
        <v>0.36680459082346228</v>
      </c>
      <c r="E94" s="1">
        <f>STDEV('ID-03'!B101,'ID-09'!C101,'ID-13'!D101,'ID-15'!D101,'ID-16'!C101,'ID-18'!D101,'ID-24'!D101,'ID-29'!E101,'ID-30'!E101,'ID-33'!D101,'ID-34'!E101,'ID-36'!D101,'ID-38'!E101,'ID-39'!E101,'ID-40'!E101,'ID-44'!D101,'ID-45'!E101,'ID-57'!D101,'ID-70'!C101,'ID-71'!D101)/SQRT(COUNT('ID-03'!B101,'ID-09'!C101,'ID-13'!D101,'ID-15'!D101,'ID-16'!C101,'ID-18'!D101,'ID-24'!D101,'ID-29'!E101,'ID-30'!E101,'ID-33'!D101,'ID-34'!E101,'ID-36'!D101,'ID-38'!E101,'ID-39'!E101,'ID-40'!E101,'ID-44'!D101,'ID-45'!E101,'ID-57'!D101,'ID-70'!C101,'ID-71'!D101))</f>
        <v>0.41569936303311611</v>
      </c>
      <c r="F94" s="1">
        <f>STDEV('ID-01'!B101,'ID-02'!B101,'ID-03'!C101,'ID-06'!B101,'ID-08'!C101,'ID-09'!D101,'ID-12'!B101,'ID-16'!D101,'ID-18'!E101,'ID-24'!E101,'ID-29'!F101,'ID-33'!E101,'ID-34'!F101,'ID-36'!E101,'ID-38'!F101,'ID-39'!F101,'ID-40'!F101,'ID-45'!F101,'ID-53'!C101,'ID-54'!B101,'ID-57'!E101,'ID-71'!E101)/SQRT(COUNT('ID-01'!B101,'ID-02'!B101,'ID-03'!C101,'ID-06'!B101,'ID-08'!C101,'ID-09'!D101,'ID-12'!B101,'ID-16'!D101,'ID-18'!E101,'ID-24'!E101,'ID-29'!F101,'ID-33'!E101,'ID-34'!F101,'ID-36'!E101,'ID-38'!F101,'ID-39'!F101,'ID-40'!F101,'ID-45'!F101,'ID-53'!C101,'ID-54'!B101,'ID-57'!E101,'ID-71'!E101))</f>
        <v>0.61169674151035569</v>
      </c>
      <c r="G94" s="1">
        <f>STDEV('ID-01'!C101,'ID-02'!C101,'ID-03'!D101,'ID-07'!B101,'ID-08'!D101,'ID-11'!D101,'ID-18'!F101,'ID-24'!F101,'ID-29'!G101,'ID-31'!B101,'ID-33'!F101,'ID-34'!G101,'ID-36'!F101,'ID-39'!G101,'ID-40'!G101,'ID-44'!E101,'ID-45'!G101,'ID-50'!B101,'ID-53'!D101,'ID-54'!C101,'ID-57'!F101,'ID-59'!E101,'ID-70'!D101,'ID-71'!F101)/SQRT(COUNT('ID-01'!C101,'ID-02'!C101,'ID-03'!D101,'ID-07'!B101,'ID-08'!D101,'ID-11'!D101,'ID-18'!F101,'ID-24'!F101,'ID-29'!G101,'ID-31'!B101,'ID-33'!F101,'ID-34'!G101,'ID-36'!F101,'ID-39'!G101,'ID-40'!G101,'ID-44'!E101,'ID-45'!G101,'ID-50'!B101,'ID-53'!D101,'ID-54'!C101,'ID-57'!F101,'ID-59'!E101,'ID-70'!D101,'ID-71'!F101))</f>
        <v>0.54447904519459644</v>
      </c>
      <c r="H94" s="1">
        <f>STDEV('ID-03'!E101,'ID-11'!E101,'ID-13'!E101,'ID-15'!E101,'ID-16'!E101,'ID-18'!G101,'ID-24'!G101,'ID-29'!H101,'ID-30'!F101,'ID-31'!C101,'ID-33'!G101,'ID-34'!H101,'ID-40'!H101,'ID-44'!F101,'ID-45'!H101,'ID-54'!D101,'ID-57'!G101,'ID-59'!F101,'ID-70'!E101,'ID-71'!G101)/SQRT(COUNT('ID-03'!E101,'ID-11'!E101,'ID-13'!E101,'ID-15'!E101,'ID-16'!E101,'ID-18'!G101,'ID-24'!G101,'ID-29'!H101,'ID-30'!F101,'ID-31'!C101,'ID-33'!G101,'ID-34'!H101,'ID-40'!H101,'ID-44'!F101,'ID-45'!H101,'ID-54'!D101,'ID-57'!G101,'ID-59'!F101,'ID-70'!E101,'ID-71'!G101))</f>
        <v>0.38444683860921047</v>
      </c>
      <c r="I94" s="1">
        <f>STDEV('ID-12'!C101,'ID-18'!H101,'ID-24'!H101,'ID-29'!I101,'ID-40'!I101,'ID-44'!G101,'ID-45'!I101,'ID-59'!G101)/SQRT(COUNT('ID-12'!C101,'ID-18'!H101,'ID-24'!H101,'ID-29'!I101,'ID-40'!I101,'ID-44'!G101,'ID-45'!I101,'ID-59'!G101))</f>
        <v>0.74246069664796455</v>
      </c>
      <c r="J94" s="1">
        <f>STDEV('ID-31'!D101,'ID-40'!J101,'ID-44'!H101,'ID-45'!J101,'ID-57'!H101)/SQRT(COUNT('ID-31'!D101,'ID-40'!J101,'ID-44'!H101,'ID-45'!J101,'ID-57'!H101))</f>
        <v>0.76406241909174399</v>
      </c>
      <c r="K94" s="1">
        <f>STDEV('ID-26'!E101,'ID-31'!E101,'ID-34'!I101,'ID-36'!G101,'ID-40'!K101,'ID-44'!I101,'ID-57'!I101)/SQRT(COUNT('ID-26'!E101,'ID-31'!E101,'ID-34'!I101,'ID-36'!G101,'ID-40'!K101,'ID-44'!I101,'ID-57'!I101))</f>
        <v>1.0388065779988616</v>
      </c>
      <c r="M94" s="1">
        <v>11.25</v>
      </c>
      <c r="N94" s="70">
        <f t="shared" si="10"/>
        <v>5.8228898332793521E-5</v>
      </c>
      <c r="O94" s="1">
        <f t="shared" si="11"/>
        <v>2.5872111536592193E-5</v>
      </c>
      <c r="P94" s="1">
        <f t="shared" si="12"/>
        <v>6.1109644831188826E-5</v>
      </c>
      <c r="Q94" s="1">
        <f t="shared" si="13"/>
        <v>6.9255513881317151E-5</v>
      </c>
      <c r="R94" s="1">
        <f t="shared" si="14"/>
        <v>1.0190867713562527E-4</v>
      </c>
      <c r="S94" s="1">
        <f t="shared" si="15"/>
        <v>9.0710208929419776E-5</v>
      </c>
      <c r="T94" s="1">
        <f t="shared" si="16"/>
        <v>6.4048843312294475E-5</v>
      </c>
      <c r="U94" s="1">
        <f t="shared" si="17"/>
        <v>1.236939520615509E-4</v>
      </c>
      <c r="V94" s="1">
        <f t="shared" si="18"/>
        <v>1.2729279902068456E-4</v>
      </c>
      <c r="W94" s="1">
        <f t="shared" si="19"/>
        <v>1.7306517589461034E-4</v>
      </c>
    </row>
    <row r="95" spans="1:23" x14ac:dyDescent="0.25">
      <c r="A95" s="1">
        <v>11.375</v>
      </c>
      <c r="B95" s="1">
        <f>STDEV('ID-11'!B102,'ID-13'!B102,'ID-14'!B102,'ID-15'!B102,'ID-24'!B102,'ID-26'!B102,'ID-29'!B102,'ID-30'!B102,'ID-32'!B102,'ID-33'!B102,'ID-34'!B102,'ID-37'!B102,'ID-38'!B102,'ID-39'!B102,'ID-40'!B102,'ID-44'!B102,'ID-45'!B102,'ID-53'!B102,'ID-57'!B102,'ID-59'!B102,'ID-70'!B102,'ID-71'!B102)/SQRT(COUNT('ID-11'!B102,'ID-13'!B102,'ID-14'!B102,'ID-15'!B102,'ID-24'!B102,'ID-26'!B102,'ID-29'!B102,'ID-30'!B102,'ID-32'!B102,'ID-33'!B102,'ID-34'!B102,'ID-37'!B102,'ID-38'!B102,'ID-39'!B102,'ID-40'!B102,'ID-44'!B102,'ID-45'!B102,'ID-53'!B102,'ID-57'!B102,'ID-59'!B102,'ID-70'!B102,'ID-71'!B102))</f>
        <v>0.34754061761366345</v>
      </c>
      <c r="C95" s="1">
        <f>STDEV('ID-08'!B102,'ID-09'!B102,'ID-11'!C102,'ID-14'!C102,'ID-18'!B102,'ID-24'!C102,'ID-26'!C102,'ID-29'!C102,'ID-30'!C102,'ID-34'!C102,'ID-36'!B102,'ID-38'!C102,'ID-39'!C102,'ID-40'!C102,'ID-44'!C102,'ID-45'!C102,'ID-57'!C102,'ID-59'!C102)/SQRT(COUNT('ID-08'!B102,'ID-09'!B102,'ID-11'!C102,'ID-14'!C102,'ID-18'!B102,'ID-24'!C102,'ID-26'!C102,'ID-29'!C102,'ID-30'!C102,'ID-34'!C102,'ID-36'!B102,'ID-38'!C102,'ID-39'!C102,'ID-40'!C102,'ID-44'!C102,'ID-45'!C102,'ID-57'!C102,'ID-59'!C102))</f>
        <v>0.14994277653498031</v>
      </c>
      <c r="D95" s="1">
        <f>STDEV('ID-13'!C102,'ID-14'!D102,'ID-15'!C102,'ID-16'!B102,'ID-18'!C102,'ID-26'!D102,'ID-29'!D102,'ID-30'!D102,'ID-33'!C102,'ID-34'!D102,'ID-36'!C102,'ID-37'!C102,'ID-38'!D102,'ID-39'!D102,'ID-40'!D102,'ID-45'!D102,'ID-59'!D102,'ID-71'!C102)/SQRT(COUNT('ID-13'!C102,'ID-14'!D102,'ID-15'!C102,'ID-16'!B102,'ID-18'!C102,'ID-26'!D102,'ID-29'!D102,'ID-30'!D102,'ID-33'!C102,'ID-34'!D102,'ID-36'!C102,'ID-37'!C102,'ID-38'!D102,'ID-39'!D102,'ID-40'!D102,'ID-45'!D102,'ID-59'!D102,'ID-71'!C102))</f>
        <v>0.37507794072504852</v>
      </c>
      <c r="E95" s="1">
        <f>STDEV('ID-03'!B102,'ID-09'!C102,'ID-13'!D102,'ID-15'!D102,'ID-16'!C102,'ID-18'!D102,'ID-24'!D102,'ID-29'!E102,'ID-30'!E102,'ID-33'!D102,'ID-34'!E102,'ID-36'!D102,'ID-38'!E102,'ID-39'!E102,'ID-40'!E102,'ID-44'!D102,'ID-45'!E102,'ID-57'!D102,'ID-70'!C102,'ID-71'!D102)/SQRT(COUNT('ID-03'!B102,'ID-09'!C102,'ID-13'!D102,'ID-15'!D102,'ID-16'!C102,'ID-18'!D102,'ID-24'!D102,'ID-29'!E102,'ID-30'!E102,'ID-33'!D102,'ID-34'!E102,'ID-36'!D102,'ID-38'!E102,'ID-39'!E102,'ID-40'!E102,'ID-44'!D102,'ID-45'!E102,'ID-57'!D102,'ID-70'!C102,'ID-71'!D102))</f>
        <v>0.4069691203669239</v>
      </c>
      <c r="F95" s="1">
        <f>STDEV('ID-01'!B102,'ID-02'!B102,'ID-03'!C102,'ID-06'!B102,'ID-08'!C102,'ID-09'!D102,'ID-12'!B102,'ID-16'!D102,'ID-18'!E102,'ID-24'!E102,'ID-29'!F102,'ID-33'!E102,'ID-34'!F102,'ID-36'!E102,'ID-38'!F102,'ID-39'!F102,'ID-40'!F102,'ID-45'!F102,'ID-53'!C102,'ID-54'!B102,'ID-57'!E102,'ID-71'!E102)/SQRT(COUNT('ID-01'!B102,'ID-02'!B102,'ID-03'!C102,'ID-06'!B102,'ID-08'!C102,'ID-09'!D102,'ID-12'!B102,'ID-16'!D102,'ID-18'!E102,'ID-24'!E102,'ID-29'!F102,'ID-33'!E102,'ID-34'!F102,'ID-36'!E102,'ID-38'!F102,'ID-39'!F102,'ID-40'!F102,'ID-45'!F102,'ID-53'!C102,'ID-54'!B102,'ID-57'!E102,'ID-71'!E102))</f>
        <v>0.61116078353310144</v>
      </c>
      <c r="G95" s="1">
        <f>STDEV('ID-01'!C102,'ID-02'!C102,'ID-03'!D102,'ID-07'!B102,'ID-08'!D102,'ID-11'!D102,'ID-18'!F102,'ID-24'!F102,'ID-29'!G102,'ID-31'!B102,'ID-33'!F102,'ID-34'!G102,'ID-36'!F102,'ID-39'!G102,'ID-40'!G102,'ID-44'!E102,'ID-45'!G102,'ID-50'!B102,'ID-53'!D102,'ID-54'!C102,'ID-57'!F102,'ID-59'!E102,'ID-70'!D102,'ID-71'!F102)/SQRT(COUNT('ID-01'!C102,'ID-02'!C102,'ID-03'!D102,'ID-07'!B102,'ID-08'!D102,'ID-11'!D102,'ID-18'!F102,'ID-24'!F102,'ID-29'!G102,'ID-31'!B102,'ID-33'!F102,'ID-34'!G102,'ID-36'!F102,'ID-39'!G102,'ID-40'!G102,'ID-44'!E102,'ID-45'!G102,'ID-50'!B102,'ID-53'!D102,'ID-54'!C102,'ID-57'!F102,'ID-59'!E102,'ID-70'!D102,'ID-71'!F102))</f>
        <v>0.54679213954790773</v>
      </c>
      <c r="H95" s="1">
        <f>STDEV('ID-03'!E102,'ID-11'!E102,'ID-13'!E102,'ID-15'!E102,'ID-16'!E102,'ID-18'!G102,'ID-24'!G102,'ID-29'!H102,'ID-30'!F102,'ID-31'!C102,'ID-33'!G102,'ID-34'!H102,'ID-40'!H102,'ID-44'!F102,'ID-45'!H102,'ID-54'!D102,'ID-57'!G102,'ID-59'!F102,'ID-70'!E102,'ID-71'!G102)/SQRT(COUNT('ID-03'!E102,'ID-11'!E102,'ID-13'!E102,'ID-15'!E102,'ID-16'!E102,'ID-18'!G102,'ID-24'!G102,'ID-29'!H102,'ID-30'!F102,'ID-31'!C102,'ID-33'!G102,'ID-34'!H102,'ID-40'!H102,'ID-44'!F102,'ID-45'!H102,'ID-54'!D102,'ID-57'!G102,'ID-59'!F102,'ID-70'!E102,'ID-71'!G102))</f>
        <v>0.38692421156666834</v>
      </c>
      <c r="I95" s="1">
        <f>STDEV('ID-12'!C102,'ID-18'!H102,'ID-24'!H102,'ID-29'!I102,'ID-40'!I102,'ID-44'!G102,'ID-45'!I102,'ID-59'!G102)/SQRT(COUNT('ID-12'!C102,'ID-18'!H102,'ID-24'!H102,'ID-29'!I102,'ID-40'!I102,'ID-44'!G102,'ID-45'!I102,'ID-59'!G102))</f>
        <v>0.71920156550891889</v>
      </c>
      <c r="J95" s="1">
        <f>STDEV('ID-31'!D102,'ID-40'!J102,'ID-44'!H102,'ID-45'!J102,'ID-57'!H102)/SQRT(COUNT('ID-31'!D102,'ID-40'!J102,'ID-44'!H102,'ID-45'!J102,'ID-57'!H102))</f>
        <v>0.7725112426814964</v>
      </c>
      <c r="K95" s="1">
        <f>STDEV('ID-26'!E102,'ID-31'!E102,'ID-34'!I102,'ID-36'!G102,'ID-40'!K102,'ID-44'!I102,'ID-57'!I102)/SQRT(COUNT('ID-26'!E102,'ID-31'!E102,'ID-34'!I102,'ID-36'!G102,'ID-40'!K102,'ID-44'!I102,'ID-57'!I102))</f>
        <v>1.0206005411900971</v>
      </c>
      <c r="M95" s="1">
        <v>11.375</v>
      </c>
      <c r="N95" s="70">
        <f t="shared" si="10"/>
        <v>5.7900266894436332E-5</v>
      </c>
      <c r="O95" s="1">
        <f t="shared" si="11"/>
        <v>2.4980466570727723E-5</v>
      </c>
      <c r="P95" s="1">
        <f t="shared" si="12"/>
        <v>6.2487984924793091E-5</v>
      </c>
      <c r="Q95" s="1">
        <f t="shared" si="13"/>
        <v>6.7801055453129525E-5</v>
      </c>
      <c r="R95" s="1">
        <f t="shared" si="14"/>
        <v>1.0181938653661471E-4</v>
      </c>
      <c r="S95" s="1">
        <f t="shared" si="15"/>
        <v>9.1095570448681437E-5</v>
      </c>
      <c r="T95" s="1">
        <f t="shared" si="16"/>
        <v>6.4461573647006949E-5</v>
      </c>
      <c r="U95" s="1">
        <f t="shared" si="17"/>
        <v>1.198189808137859E-4</v>
      </c>
      <c r="V95" s="1">
        <f t="shared" si="18"/>
        <v>1.2870037303073731E-4</v>
      </c>
      <c r="W95" s="1">
        <f t="shared" si="19"/>
        <v>1.700320501622702E-4</v>
      </c>
    </row>
    <row r="96" spans="1:23" x14ac:dyDescent="0.25">
      <c r="A96" s="1">
        <v>11.5</v>
      </c>
      <c r="B96" s="1">
        <f>STDEV('ID-11'!B103,'ID-13'!B103,'ID-14'!B103,'ID-15'!B103,'ID-24'!B103,'ID-26'!B103,'ID-29'!B103,'ID-30'!B103,'ID-32'!B103,'ID-33'!B103,'ID-34'!B103,'ID-37'!B103,'ID-38'!B103,'ID-39'!B103,'ID-40'!B103,'ID-44'!B103,'ID-45'!B103,'ID-53'!B103,'ID-57'!B103,'ID-59'!B103,'ID-70'!B103,'ID-71'!B103)/SQRT(COUNT('ID-11'!B103,'ID-13'!B103,'ID-14'!B103,'ID-15'!B103,'ID-24'!B103,'ID-26'!B103,'ID-29'!B103,'ID-30'!B103,'ID-32'!B103,'ID-33'!B103,'ID-34'!B103,'ID-37'!B103,'ID-38'!B103,'ID-39'!B103,'ID-40'!B103,'ID-44'!B103,'ID-45'!B103,'ID-53'!B103,'ID-57'!B103,'ID-59'!B103,'ID-70'!B103,'ID-71'!B103))</f>
        <v>0.3455446639129503</v>
      </c>
      <c r="C96" s="1">
        <f>STDEV('ID-08'!B103,'ID-09'!B103,'ID-11'!C103,'ID-14'!C103,'ID-18'!B103,'ID-24'!C103,'ID-26'!C103,'ID-29'!C103,'ID-30'!C103,'ID-34'!C103,'ID-36'!B103,'ID-38'!C103,'ID-39'!C103,'ID-40'!C103,'ID-44'!C103,'ID-45'!C103,'ID-57'!C103,'ID-59'!C103)/SQRT(COUNT('ID-08'!B103,'ID-09'!B103,'ID-11'!C103,'ID-14'!C103,'ID-18'!B103,'ID-24'!C103,'ID-26'!C103,'ID-29'!C103,'ID-30'!C103,'ID-34'!C103,'ID-36'!B103,'ID-38'!C103,'ID-39'!C103,'ID-40'!C103,'ID-44'!C103,'ID-45'!C103,'ID-57'!C103,'ID-59'!C103))</f>
        <v>0.14995535899222776</v>
      </c>
      <c r="D96" s="1">
        <f>STDEV('ID-13'!C103,'ID-14'!D103,'ID-15'!C103,'ID-16'!B103,'ID-18'!C103,'ID-26'!D103,'ID-29'!D103,'ID-30'!D103,'ID-33'!C103,'ID-34'!D103,'ID-36'!C103,'ID-37'!C103,'ID-38'!D103,'ID-39'!D103,'ID-40'!D103,'ID-45'!D103,'ID-59'!D103,'ID-71'!C103)/SQRT(COUNT('ID-13'!C103,'ID-14'!D103,'ID-15'!C103,'ID-16'!B103,'ID-18'!C103,'ID-26'!D103,'ID-29'!D103,'ID-30'!D103,'ID-33'!C103,'ID-34'!D103,'ID-36'!C103,'ID-37'!C103,'ID-38'!D103,'ID-39'!D103,'ID-40'!D103,'ID-45'!D103,'ID-59'!D103,'ID-71'!C103))</f>
        <v>0.3726775020055873</v>
      </c>
      <c r="E96" s="1">
        <f>STDEV('ID-03'!B103,'ID-09'!C103,'ID-13'!D103,'ID-15'!D103,'ID-16'!C103,'ID-18'!D103,'ID-24'!D103,'ID-29'!E103,'ID-30'!E103,'ID-33'!D103,'ID-34'!E103,'ID-36'!D103,'ID-38'!E103,'ID-39'!E103,'ID-40'!E103,'ID-44'!D103,'ID-45'!E103,'ID-57'!D103,'ID-70'!C103,'ID-71'!D103)/SQRT(COUNT('ID-03'!B103,'ID-09'!C103,'ID-13'!D103,'ID-15'!D103,'ID-16'!C103,'ID-18'!D103,'ID-24'!D103,'ID-29'!E103,'ID-30'!E103,'ID-33'!D103,'ID-34'!E103,'ID-36'!D103,'ID-38'!E103,'ID-39'!E103,'ID-40'!E103,'ID-44'!D103,'ID-45'!E103,'ID-57'!D103,'ID-70'!C103,'ID-71'!D103))</f>
        <v>0.4084355201737867</v>
      </c>
      <c r="F96" s="1">
        <f>STDEV('ID-01'!B103,'ID-02'!B103,'ID-03'!C103,'ID-06'!B103,'ID-08'!C103,'ID-09'!D103,'ID-12'!B103,'ID-16'!D103,'ID-18'!E103,'ID-24'!E103,'ID-29'!F103,'ID-33'!E103,'ID-34'!F103,'ID-36'!E103,'ID-38'!F103,'ID-39'!F103,'ID-40'!F103,'ID-45'!F103,'ID-53'!C103,'ID-54'!B103,'ID-57'!E103,'ID-71'!E103)/SQRT(COUNT('ID-01'!B103,'ID-02'!B103,'ID-03'!C103,'ID-06'!B103,'ID-08'!C103,'ID-09'!D103,'ID-12'!B103,'ID-16'!D103,'ID-18'!E103,'ID-24'!E103,'ID-29'!F103,'ID-33'!E103,'ID-34'!F103,'ID-36'!E103,'ID-38'!F103,'ID-39'!F103,'ID-40'!F103,'ID-45'!F103,'ID-53'!C103,'ID-54'!B103,'ID-57'!E103,'ID-71'!E103))</f>
        <v>0.61787327886353982</v>
      </c>
      <c r="G96" s="1">
        <f>STDEV('ID-01'!C103,'ID-02'!C103,'ID-03'!D103,'ID-07'!B103,'ID-08'!D103,'ID-11'!D103,'ID-18'!F103,'ID-24'!F103,'ID-29'!G103,'ID-31'!B103,'ID-33'!F103,'ID-34'!G103,'ID-36'!F103,'ID-39'!G103,'ID-40'!G103,'ID-44'!E103,'ID-45'!G103,'ID-50'!B103,'ID-53'!D103,'ID-54'!C103,'ID-57'!F103,'ID-59'!E103,'ID-70'!D103,'ID-71'!F103)/SQRT(COUNT('ID-01'!C103,'ID-02'!C103,'ID-03'!D103,'ID-07'!B103,'ID-08'!D103,'ID-11'!D103,'ID-18'!F103,'ID-24'!F103,'ID-29'!G103,'ID-31'!B103,'ID-33'!F103,'ID-34'!G103,'ID-36'!F103,'ID-39'!G103,'ID-40'!G103,'ID-44'!E103,'ID-45'!G103,'ID-50'!B103,'ID-53'!D103,'ID-54'!C103,'ID-57'!F103,'ID-59'!E103,'ID-70'!D103,'ID-71'!F103))</f>
        <v>0.54816041387972758</v>
      </c>
      <c r="H96" s="1">
        <f>STDEV('ID-03'!E103,'ID-11'!E103,'ID-13'!E103,'ID-15'!E103,'ID-16'!E103,'ID-18'!G103,'ID-24'!G103,'ID-29'!H103,'ID-30'!F103,'ID-31'!C103,'ID-33'!G103,'ID-34'!H103,'ID-40'!H103,'ID-44'!F103,'ID-45'!H103,'ID-54'!D103,'ID-57'!G103,'ID-59'!F103,'ID-70'!E103,'ID-71'!G103)/SQRT(COUNT('ID-03'!E103,'ID-11'!E103,'ID-13'!E103,'ID-15'!E103,'ID-16'!E103,'ID-18'!G103,'ID-24'!G103,'ID-29'!H103,'ID-30'!F103,'ID-31'!C103,'ID-33'!G103,'ID-34'!H103,'ID-40'!H103,'ID-44'!F103,'ID-45'!H103,'ID-54'!D103,'ID-57'!G103,'ID-59'!F103,'ID-70'!E103,'ID-71'!G103))</f>
        <v>0.38643008087627989</v>
      </c>
      <c r="I96" s="1">
        <f>STDEV('ID-12'!C103,'ID-18'!H103,'ID-24'!H103,'ID-29'!I103,'ID-40'!I103,'ID-44'!G103,'ID-45'!I103,'ID-59'!G103)/SQRT(COUNT('ID-12'!C103,'ID-18'!H103,'ID-24'!H103,'ID-29'!I103,'ID-40'!I103,'ID-44'!G103,'ID-45'!I103,'ID-59'!G103))</f>
        <v>0.70676198795046541</v>
      </c>
      <c r="J96" s="1">
        <f>STDEV('ID-31'!D103,'ID-40'!J103,'ID-44'!H103,'ID-45'!J103,'ID-57'!H103)/SQRT(COUNT('ID-31'!D103,'ID-40'!J103,'ID-44'!H103,'ID-45'!J103,'ID-57'!H103))</f>
        <v>0.77406396119188681</v>
      </c>
      <c r="K96" s="1">
        <f>STDEV('ID-26'!E103,'ID-31'!E103,'ID-34'!I103,'ID-36'!G103,'ID-40'!K103,'ID-44'!I103,'ID-57'!I103)/SQRT(COUNT('ID-26'!E103,'ID-31'!E103,'ID-34'!I103,'ID-36'!G103,'ID-40'!K103,'ID-44'!I103,'ID-57'!I103))</f>
        <v>1.0387383338308376</v>
      </c>
      <c r="M96" s="1">
        <v>11.5</v>
      </c>
      <c r="N96" s="70">
        <f t="shared" si="10"/>
        <v>5.7567741007897525E-5</v>
      </c>
      <c r="O96" s="1">
        <f t="shared" si="11"/>
        <v>2.4982562808105146E-5</v>
      </c>
      <c r="P96" s="1">
        <f t="shared" si="12"/>
        <v>6.2088071834130853E-5</v>
      </c>
      <c r="Q96" s="1">
        <f t="shared" si="13"/>
        <v>6.8045357660952873E-5</v>
      </c>
      <c r="R96" s="1">
        <f t="shared" si="14"/>
        <v>1.0293768825866574E-4</v>
      </c>
      <c r="S96" s="1">
        <f t="shared" si="15"/>
        <v>9.1323524952362619E-5</v>
      </c>
      <c r="T96" s="1">
        <f t="shared" si="16"/>
        <v>6.4379251473988227E-5</v>
      </c>
      <c r="U96" s="1">
        <f t="shared" si="17"/>
        <v>1.1774654719254755E-4</v>
      </c>
      <c r="V96" s="1">
        <f t="shared" si="18"/>
        <v>1.2895905593456836E-4</v>
      </c>
      <c r="W96" s="1">
        <f t="shared" si="19"/>
        <v>1.7305380641621755E-4</v>
      </c>
    </row>
    <row r="97" spans="1:23" x14ac:dyDescent="0.25">
      <c r="A97" s="1">
        <v>11.625</v>
      </c>
      <c r="B97" s="1">
        <f>STDEV('ID-11'!B104,'ID-13'!B104,'ID-14'!B104,'ID-15'!B104,'ID-24'!B104,'ID-26'!B104,'ID-29'!B104,'ID-30'!B104,'ID-32'!B104,'ID-33'!B104,'ID-34'!B104,'ID-37'!B104,'ID-38'!B104,'ID-39'!B104,'ID-40'!B104,'ID-44'!B104,'ID-45'!B104,'ID-53'!B104,'ID-57'!B104,'ID-59'!B104,'ID-70'!B104,'ID-71'!B104)/SQRT(COUNT('ID-11'!B104,'ID-13'!B104,'ID-14'!B104,'ID-15'!B104,'ID-24'!B104,'ID-26'!B104,'ID-29'!B104,'ID-30'!B104,'ID-32'!B104,'ID-33'!B104,'ID-34'!B104,'ID-37'!B104,'ID-38'!B104,'ID-39'!B104,'ID-40'!B104,'ID-44'!B104,'ID-45'!B104,'ID-53'!B104,'ID-57'!B104,'ID-59'!B104,'ID-70'!B104,'ID-71'!B104))</f>
        <v>0.34070579587834132</v>
      </c>
      <c r="C97" s="1">
        <f>STDEV('ID-08'!B104,'ID-09'!B104,'ID-11'!C104,'ID-14'!C104,'ID-18'!B104,'ID-24'!C104,'ID-26'!C104,'ID-29'!C104,'ID-30'!C104,'ID-34'!C104,'ID-36'!B104,'ID-38'!C104,'ID-39'!C104,'ID-40'!C104,'ID-44'!C104,'ID-45'!C104,'ID-57'!C104,'ID-59'!C104)/SQRT(COUNT('ID-08'!B104,'ID-09'!B104,'ID-11'!C104,'ID-14'!C104,'ID-18'!B104,'ID-24'!C104,'ID-26'!C104,'ID-29'!C104,'ID-30'!C104,'ID-34'!C104,'ID-36'!B104,'ID-38'!C104,'ID-39'!C104,'ID-40'!C104,'ID-44'!C104,'ID-45'!C104,'ID-57'!C104,'ID-59'!C104))</f>
        <v>0.1455322751845774</v>
      </c>
      <c r="D97" s="1">
        <f>STDEV('ID-13'!C104,'ID-14'!D104,'ID-15'!C104,'ID-16'!B104,'ID-18'!C104,'ID-26'!D104,'ID-29'!D104,'ID-30'!D104,'ID-33'!C104,'ID-34'!D104,'ID-36'!C104,'ID-37'!C104,'ID-38'!D104,'ID-39'!D104,'ID-40'!D104,'ID-45'!D104,'ID-59'!D104,'ID-71'!C104)/SQRT(COUNT('ID-13'!C104,'ID-14'!D104,'ID-15'!C104,'ID-16'!B104,'ID-18'!C104,'ID-26'!D104,'ID-29'!D104,'ID-30'!D104,'ID-33'!C104,'ID-34'!D104,'ID-36'!C104,'ID-37'!C104,'ID-38'!D104,'ID-39'!D104,'ID-40'!D104,'ID-45'!D104,'ID-59'!D104,'ID-71'!C104))</f>
        <v>0.36968211565844561</v>
      </c>
      <c r="E97" s="1">
        <f>STDEV('ID-03'!B104,'ID-09'!C104,'ID-13'!D104,'ID-15'!D104,'ID-16'!C104,'ID-18'!D104,'ID-24'!D104,'ID-29'!E104,'ID-30'!E104,'ID-33'!D104,'ID-34'!E104,'ID-36'!D104,'ID-38'!E104,'ID-39'!E104,'ID-40'!E104,'ID-44'!D104,'ID-45'!E104,'ID-57'!D104,'ID-70'!C104,'ID-71'!D104)/SQRT(COUNT('ID-03'!B104,'ID-09'!C104,'ID-13'!D104,'ID-15'!D104,'ID-16'!C104,'ID-18'!D104,'ID-24'!D104,'ID-29'!E104,'ID-30'!E104,'ID-33'!D104,'ID-34'!E104,'ID-36'!D104,'ID-38'!E104,'ID-39'!E104,'ID-40'!E104,'ID-44'!D104,'ID-45'!E104,'ID-57'!D104,'ID-70'!C104,'ID-71'!D104))</f>
        <v>0.41053690696827155</v>
      </c>
      <c r="F97" s="1">
        <f>STDEV('ID-01'!B104,'ID-02'!B104,'ID-03'!C104,'ID-06'!B104,'ID-08'!C104,'ID-09'!D104,'ID-12'!B104,'ID-16'!D104,'ID-18'!E104,'ID-24'!E104,'ID-29'!F104,'ID-33'!E104,'ID-34'!F104,'ID-36'!E104,'ID-38'!F104,'ID-39'!F104,'ID-40'!F104,'ID-45'!F104,'ID-53'!C104,'ID-54'!B104,'ID-57'!E104,'ID-71'!E104)/SQRT(COUNT('ID-01'!B104,'ID-02'!B104,'ID-03'!C104,'ID-06'!B104,'ID-08'!C104,'ID-09'!D104,'ID-12'!B104,'ID-16'!D104,'ID-18'!E104,'ID-24'!E104,'ID-29'!F104,'ID-33'!E104,'ID-34'!F104,'ID-36'!E104,'ID-38'!F104,'ID-39'!F104,'ID-40'!F104,'ID-45'!F104,'ID-53'!C104,'ID-54'!B104,'ID-57'!E104,'ID-71'!E104))</f>
        <v>0.61764473224744065</v>
      </c>
      <c r="G97" s="1">
        <f>STDEV('ID-01'!C104,'ID-02'!C104,'ID-03'!D104,'ID-07'!B104,'ID-08'!D104,'ID-11'!D104,'ID-18'!F104,'ID-24'!F104,'ID-29'!G104,'ID-31'!B104,'ID-33'!F104,'ID-34'!G104,'ID-36'!F104,'ID-39'!G104,'ID-40'!G104,'ID-44'!E104,'ID-45'!G104,'ID-50'!B104,'ID-53'!D104,'ID-54'!C104,'ID-57'!F104,'ID-59'!E104,'ID-70'!D104,'ID-71'!F104)/SQRT(COUNT('ID-01'!C104,'ID-02'!C104,'ID-03'!D104,'ID-07'!B104,'ID-08'!D104,'ID-11'!D104,'ID-18'!F104,'ID-24'!F104,'ID-29'!G104,'ID-31'!B104,'ID-33'!F104,'ID-34'!G104,'ID-36'!F104,'ID-39'!G104,'ID-40'!G104,'ID-44'!E104,'ID-45'!G104,'ID-50'!B104,'ID-53'!D104,'ID-54'!C104,'ID-57'!F104,'ID-59'!E104,'ID-70'!D104,'ID-71'!F104))</f>
        <v>0.54648504626348782</v>
      </c>
      <c r="H97" s="1">
        <f>STDEV('ID-03'!E104,'ID-11'!E104,'ID-13'!E104,'ID-15'!E104,'ID-16'!E104,'ID-18'!G104,'ID-24'!G104,'ID-29'!H104,'ID-30'!F104,'ID-31'!C104,'ID-33'!G104,'ID-34'!H104,'ID-40'!H104,'ID-44'!F104,'ID-45'!H104,'ID-54'!D104,'ID-57'!G104,'ID-59'!F104,'ID-70'!E104,'ID-71'!G104)/SQRT(COUNT('ID-03'!E104,'ID-11'!E104,'ID-13'!E104,'ID-15'!E104,'ID-16'!E104,'ID-18'!G104,'ID-24'!G104,'ID-29'!H104,'ID-30'!F104,'ID-31'!C104,'ID-33'!G104,'ID-34'!H104,'ID-40'!H104,'ID-44'!F104,'ID-45'!H104,'ID-54'!D104,'ID-57'!G104,'ID-59'!F104,'ID-70'!E104,'ID-71'!G104))</f>
        <v>0.38331648472400437</v>
      </c>
      <c r="I97" s="1">
        <f>STDEV('ID-12'!C104,'ID-18'!H104,'ID-24'!H104,'ID-29'!I104,'ID-40'!I104,'ID-44'!G104,'ID-45'!I104,'ID-59'!G104)/SQRT(COUNT('ID-12'!C104,'ID-18'!H104,'ID-24'!H104,'ID-29'!I104,'ID-40'!I104,'ID-44'!G104,'ID-45'!I104,'ID-59'!G104))</f>
        <v>0.702941119051678</v>
      </c>
      <c r="J97" s="1">
        <f>STDEV('ID-31'!D104,'ID-40'!J104,'ID-44'!H104,'ID-45'!J104,'ID-57'!H104)/SQRT(COUNT('ID-31'!D104,'ID-40'!J104,'ID-44'!H104,'ID-45'!J104,'ID-57'!H104))</f>
        <v>0.76391339008586612</v>
      </c>
      <c r="K97" s="1">
        <f>STDEV('ID-26'!E104,'ID-31'!E104,'ID-34'!I104,'ID-36'!G104,'ID-40'!K104,'ID-44'!I104,'ID-57'!I104)/SQRT(COUNT('ID-26'!E104,'ID-31'!E104,'ID-34'!I104,'ID-36'!G104,'ID-40'!K104,'ID-44'!I104,'ID-57'!I104))</f>
        <v>1.0569345042643539</v>
      </c>
      <c r="M97" s="1">
        <v>11.625</v>
      </c>
      <c r="N97" s="70">
        <f t="shared" si="10"/>
        <v>5.6761585593331666E-5</v>
      </c>
      <c r="O97" s="1">
        <f t="shared" si="11"/>
        <v>2.4245677045750595E-5</v>
      </c>
      <c r="P97" s="1">
        <f t="shared" si="12"/>
        <v>6.1589040468697047E-5</v>
      </c>
      <c r="Q97" s="1">
        <f t="shared" si="13"/>
        <v>6.8395448700914042E-5</v>
      </c>
      <c r="R97" s="1">
        <f t="shared" si="14"/>
        <v>1.0289961239242361E-4</v>
      </c>
      <c r="S97" s="1">
        <f t="shared" si="15"/>
        <v>9.1044408707497077E-5</v>
      </c>
      <c r="T97" s="1">
        <f t="shared" si="16"/>
        <v>6.3860526355019129E-5</v>
      </c>
      <c r="U97" s="1">
        <f t="shared" si="17"/>
        <v>1.1710999043400957E-4</v>
      </c>
      <c r="V97" s="1">
        <f t="shared" si="18"/>
        <v>1.2726797078830529E-4</v>
      </c>
      <c r="W97" s="1">
        <f t="shared" si="19"/>
        <v>1.7608528841044137E-4</v>
      </c>
    </row>
    <row r="98" spans="1:23" x14ac:dyDescent="0.25">
      <c r="A98" s="1">
        <v>11.75</v>
      </c>
      <c r="B98" s="1">
        <f>STDEV('ID-11'!B105,'ID-13'!B105,'ID-14'!B105,'ID-15'!B105,'ID-24'!B105,'ID-26'!B105,'ID-29'!B105,'ID-30'!B105,'ID-32'!B105,'ID-33'!B105,'ID-34'!B105,'ID-37'!B105,'ID-38'!B105,'ID-39'!B105,'ID-40'!B105,'ID-44'!B105,'ID-45'!B105,'ID-53'!B105,'ID-57'!B105,'ID-59'!B105,'ID-70'!B105,'ID-71'!B105)/SQRT(COUNT('ID-11'!B105,'ID-13'!B105,'ID-14'!B105,'ID-15'!B105,'ID-24'!B105,'ID-26'!B105,'ID-29'!B105,'ID-30'!B105,'ID-32'!B105,'ID-33'!B105,'ID-34'!B105,'ID-37'!B105,'ID-38'!B105,'ID-39'!B105,'ID-40'!B105,'ID-44'!B105,'ID-45'!B105,'ID-53'!B105,'ID-57'!B105,'ID-59'!B105,'ID-70'!B105,'ID-71'!B105))</f>
        <v>0.33524819752364227</v>
      </c>
      <c r="C98" s="1">
        <f>STDEV('ID-08'!B105,'ID-09'!B105,'ID-11'!C105,'ID-14'!C105,'ID-18'!B105,'ID-24'!C105,'ID-26'!C105,'ID-29'!C105,'ID-30'!C105,'ID-34'!C105,'ID-36'!B105,'ID-38'!C105,'ID-39'!C105,'ID-40'!C105,'ID-44'!C105,'ID-45'!C105,'ID-57'!C105,'ID-59'!C105)/SQRT(COUNT('ID-08'!B105,'ID-09'!B105,'ID-11'!C105,'ID-14'!C105,'ID-18'!B105,'ID-24'!C105,'ID-26'!C105,'ID-29'!C105,'ID-30'!C105,'ID-34'!C105,'ID-36'!B105,'ID-38'!C105,'ID-39'!C105,'ID-40'!C105,'ID-44'!C105,'ID-45'!C105,'ID-57'!C105,'ID-59'!C105))</f>
        <v>0.14310028294600666</v>
      </c>
      <c r="D98" s="1">
        <f>STDEV('ID-13'!C105,'ID-14'!D105,'ID-15'!C105,'ID-16'!B105,'ID-18'!C105,'ID-26'!D105,'ID-29'!D105,'ID-30'!D105,'ID-33'!C105,'ID-34'!D105,'ID-36'!C105,'ID-37'!C105,'ID-38'!D105,'ID-39'!D105,'ID-40'!D105,'ID-45'!D105,'ID-59'!D105,'ID-71'!C105)/SQRT(COUNT('ID-13'!C105,'ID-14'!D105,'ID-15'!C105,'ID-16'!B105,'ID-18'!C105,'ID-26'!D105,'ID-29'!D105,'ID-30'!D105,'ID-33'!C105,'ID-34'!D105,'ID-36'!C105,'ID-37'!C105,'ID-38'!D105,'ID-39'!D105,'ID-40'!D105,'ID-45'!D105,'ID-59'!D105,'ID-71'!C105))</f>
        <v>0.37353612009276443</v>
      </c>
      <c r="E98" s="1">
        <f>STDEV('ID-03'!B105,'ID-09'!C105,'ID-13'!D105,'ID-15'!D105,'ID-16'!C105,'ID-18'!D105,'ID-24'!D105,'ID-29'!E105,'ID-30'!E105,'ID-33'!D105,'ID-34'!E105,'ID-36'!D105,'ID-38'!E105,'ID-39'!E105,'ID-40'!E105,'ID-44'!D105,'ID-45'!E105,'ID-57'!D105,'ID-70'!C105,'ID-71'!D105)/SQRT(COUNT('ID-03'!B105,'ID-09'!C105,'ID-13'!D105,'ID-15'!D105,'ID-16'!C105,'ID-18'!D105,'ID-24'!D105,'ID-29'!E105,'ID-30'!E105,'ID-33'!D105,'ID-34'!E105,'ID-36'!D105,'ID-38'!E105,'ID-39'!E105,'ID-40'!E105,'ID-44'!D105,'ID-45'!E105,'ID-57'!D105,'ID-70'!C105,'ID-71'!D105))</f>
        <v>0.41036021205363649</v>
      </c>
      <c r="F98" s="1">
        <f>STDEV('ID-01'!B105,'ID-02'!B105,'ID-03'!C105,'ID-06'!B105,'ID-08'!C105,'ID-09'!D105,'ID-12'!B105,'ID-16'!D105,'ID-18'!E105,'ID-24'!E105,'ID-29'!F105,'ID-33'!E105,'ID-34'!F105,'ID-36'!E105,'ID-38'!F105,'ID-39'!F105,'ID-40'!F105,'ID-45'!F105,'ID-53'!C105,'ID-54'!B105,'ID-57'!E105,'ID-71'!E105)/SQRT(COUNT('ID-01'!B105,'ID-02'!B105,'ID-03'!C105,'ID-06'!B105,'ID-08'!C105,'ID-09'!D105,'ID-12'!B105,'ID-16'!D105,'ID-18'!E105,'ID-24'!E105,'ID-29'!F105,'ID-33'!E105,'ID-34'!F105,'ID-36'!E105,'ID-38'!F105,'ID-39'!F105,'ID-40'!F105,'ID-45'!F105,'ID-53'!C105,'ID-54'!B105,'ID-57'!E105,'ID-71'!E105))</f>
        <v>0.62515187359184154</v>
      </c>
      <c r="G98" s="1">
        <f>STDEV('ID-01'!C105,'ID-02'!C105,'ID-03'!D105,'ID-07'!B105,'ID-08'!D105,'ID-11'!D105,'ID-18'!F105,'ID-24'!F105,'ID-29'!G105,'ID-31'!B105,'ID-33'!F105,'ID-34'!G105,'ID-36'!F105,'ID-39'!G105,'ID-40'!G105,'ID-44'!E105,'ID-45'!G105,'ID-50'!B105,'ID-53'!D105,'ID-54'!C105,'ID-57'!F105,'ID-59'!E105,'ID-70'!D105,'ID-71'!F105)/SQRT(COUNT('ID-01'!C105,'ID-02'!C105,'ID-03'!D105,'ID-07'!B105,'ID-08'!D105,'ID-11'!D105,'ID-18'!F105,'ID-24'!F105,'ID-29'!G105,'ID-31'!B105,'ID-33'!F105,'ID-34'!G105,'ID-36'!F105,'ID-39'!G105,'ID-40'!G105,'ID-44'!E105,'ID-45'!G105,'ID-50'!B105,'ID-53'!D105,'ID-54'!C105,'ID-57'!F105,'ID-59'!E105,'ID-70'!D105,'ID-71'!F105))</f>
        <v>0.54695053172070818</v>
      </c>
      <c r="H98" s="1">
        <f>STDEV('ID-03'!E105,'ID-11'!E105,'ID-13'!E105,'ID-15'!E105,'ID-16'!E105,'ID-18'!G105,'ID-24'!G105,'ID-29'!H105,'ID-30'!F105,'ID-31'!C105,'ID-33'!G105,'ID-34'!H105,'ID-40'!H105,'ID-44'!F105,'ID-45'!H105,'ID-54'!D105,'ID-57'!G105,'ID-59'!F105,'ID-70'!E105,'ID-71'!G105)/SQRT(COUNT('ID-03'!E105,'ID-11'!E105,'ID-13'!E105,'ID-15'!E105,'ID-16'!E105,'ID-18'!G105,'ID-24'!G105,'ID-29'!H105,'ID-30'!F105,'ID-31'!C105,'ID-33'!G105,'ID-34'!H105,'ID-40'!H105,'ID-44'!F105,'ID-45'!H105,'ID-54'!D105,'ID-57'!G105,'ID-59'!F105,'ID-70'!E105,'ID-71'!G105))</f>
        <v>0.38649096623984147</v>
      </c>
      <c r="I98" s="1">
        <f>STDEV('ID-12'!C105,'ID-18'!H105,'ID-24'!H105,'ID-29'!I105,'ID-40'!I105,'ID-44'!G105,'ID-45'!I105,'ID-59'!G105)/SQRT(COUNT('ID-12'!C105,'ID-18'!H105,'ID-24'!H105,'ID-29'!I105,'ID-40'!I105,'ID-44'!G105,'ID-45'!I105,'ID-59'!G105))</f>
        <v>0.6964307977083285</v>
      </c>
      <c r="J98" s="1">
        <f>STDEV('ID-31'!D105,'ID-40'!J105,'ID-44'!H105,'ID-45'!J105,'ID-57'!H105)/SQRT(COUNT('ID-31'!D105,'ID-40'!J105,'ID-44'!H105,'ID-45'!J105,'ID-57'!H105))</f>
        <v>0.7521246499776213</v>
      </c>
      <c r="K98" s="1">
        <f>STDEV('ID-26'!E105,'ID-31'!E105,'ID-34'!I105,'ID-36'!G105,'ID-40'!K105,'ID-44'!I105,'ID-57'!I105)/SQRT(COUNT('ID-26'!E105,'ID-31'!E105,'ID-34'!I105,'ID-36'!G105,'ID-40'!K105,'ID-44'!I105,'ID-57'!I105))</f>
        <v>1.0618420929548158</v>
      </c>
      <c r="M98" s="1">
        <v>11.75</v>
      </c>
      <c r="N98" s="70">
        <f t="shared" si="10"/>
        <v>5.5852349707438809E-5</v>
      </c>
      <c r="O98" s="1">
        <f t="shared" si="11"/>
        <v>2.3840507138804711E-5</v>
      </c>
      <c r="P98" s="1">
        <f t="shared" si="12"/>
        <v>6.2231117607454558E-5</v>
      </c>
      <c r="Q98" s="1">
        <f t="shared" si="13"/>
        <v>6.8366011328135847E-5</v>
      </c>
      <c r="R98" s="1">
        <f t="shared" si="14"/>
        <v>1.041503021404008E-4</v>
      </c>
      <c r="S98" s="1">
        <f t="shared" si="15"/>
        <v>9.1121958584669985E-5</v>
      </c>
      <c r="T98" s="1">
        <f t="shared" si="16"/>
        <v>6.4389394975557587E-5</v>
      </c>
      <c r="U98" s="1">
        <f t="shared" si="17"/>
        <v>1.1602537089820753E-4</v>
      </c>
      <c r="V98" s="1">
        <f t="shared" si="18"/>
        <v>1.2530396668627172E-4</v>
      </c>
      <c r="W98" s="1">
        <f t="shared" si="19"/>
        <v>1.7690289268627234E-4</v>
      </c>
    </row>
    <row r="99" spans="1:23" x14ac:dyDescent="0.25">
      <c r="A99" s="1">
        <v>11.875</v>
      </c>
      <c r="B99" s="1">
        <f>STDEV('ID-11'!B106,'ID-13'!B106,'ID-14'!B106,'ID-15'!B106,'ID-24'!B106,'ID-26'!B106,'ID-29'!B106,'ID-30'!B106,'ID-32'!B106,'ID-33'!B106,'ID-34'!B106,'ID-37'!B106,'ID-38'!B106,'ID-39'!B106,'ID-40'!B106,'ID-44'!B106,'ID-45'!B106,'ID-53'!B106,'ID-57'!B106,'ID-59'!B106,'ID-70'!B106,'ID-71'!B106)/SQRT(COUNT('ID-11'!B106,'ID-13'!B106,'ID-14'!B106,'ID-15'!B106,'ID-24'!B106,'ID-26'!B106,'ID-29'!B106,'ID-30'!B106,'ID-32'!B106,'ID-33'!B106,'ID-34'!B106,'ID-37'!B106,'ID-38'!B106,'ID-39'!B106,'ID-40'!B106,'ID-44'!B106,'ID-45'!B106,'ID-53'!B106,'ID-57'!B106,'ID-59'!B106,'ID-70'!B106,'ID-71'!B106))</f>
        <v>0.334288582226135</v>
      </c>
      <c r="C99" s="1">
        <f>STDEV('ID-08'!B106,'ID-09'!B106,'ID-11'!C106,'ID-14'!C106,'ID-18'!B106,'ID-24'!C106,'ID-26'!C106,'ID-29'!C106,'ID-30'!C106,'ID-34'!C106,'ID-36'!B106,'ID-38'!C106,'ID-39'!C106,'ID-40'!C106,'ID-44'!C106,'ID-45'!C106,'ID-57'!C106,'ID-59'!C106)/SQRT(COUNT('ID-08'!B106,'ID-09'!B106,'ID-11'!C106,'ID-14'!C106,'ID-18'!B106,'ID-24'!C106,'ID-26'!C106,'ID-29'!C106,'ID-30'!C106,'ID-34'!C106,'ID-36'!B106,'ID-38'!C106,'ID-39'!C106,'ID-40'!C106,'ID-44'!C106,'ID-45'!C106,'ID-57'!C106,'ID-59'!C106))</f>
        <v>0.14335905857327069</v>
      </c>
      <c r="D99" s="1">
        <f>STDEV('ID-13'!C106,'ID-14'!D106,'ID-15'!C106,'ID-16'!B106,'ID-18'!C106,'ID-26'!D106,'ID-29'!D106,'ID-30'!D106,'ID-33'!C106,'ID-34'!D106,'ID-36'!C106,'ID-37'!C106,'ID-38'!D106,'ID-39'!D106,'ID-40'!D106,'ID-45'!D106,'ID-59'!D106,'ID-71'!C106)/SQRT(COUNT('ID-13'!C106,'ID-14'!D106,'ID-15'!C106,'ID-16'!B106,'ID-18'!C106,'ID-26'!D106,'ID-29'!D106,'ID-30'!D106,'ID-33'!C106,'ID-34'!D106,'ID-36'!C106,'ID-37'!C106,'ID-38'!D106,'ID-39'!D106,'ID-40'!D106,'ID-45'!D106,'ID-59'!D106,'ID-71'!C106))</f>
        <v>0.37136624371291599</v>
      </c>
      <c r="E99" s="1">
        <f>STDEV('ID-03'!B106,'ID-09'!C106,'ID-13'!D106,'ID-15'!D106,'ID-16'!C106,'ID-18'!D106,'ID-24'!D106,'ID-29'!E106,'ID-30'!E106,'ID-33'!D106,'ID-34'!E106,'ID-36'!D106,'ID-38'!E106,'ID-39'!E106,'ID-40'!E106,'ID-44'!D106,'ID-45'!E106,'ID-57'!D106,'ID-70'!C106,'ID-71'!D106)/SQRT(COUNT('ID-03'!B106,'ID-09'!C106,'ID-13'!D106,'ID-15'!D106,'ID-16'!C106,'ID-18'!D106,'ID-24'!D106,'ID-29'!E106,'ID-30'!E106,'ID-33'!D106,'ID-34'!E106,'ID-36'!D106,'ID-38'!E106,'ID-39'!E106,'ID-40'!E106,'ID-44'!D106,'ID-45'!E106,'ID-57'!D106,'ID-70'!C106,'ID-71'!D106))</f>
        <v>0.41085142691059479</v>
      </c>
      <c r="F99" s="1">
        <f>STDEV('ID-01'!B106,'ID-02'!B106,'ID-03'!C106,'ID-06'!B106,'ID-08'!C106,'ID-09'!D106,'ID-12'!B106,'ID-16'!D106,'ID-18'!E106,'ID-24'!E106,'ID-29'!F106,'ID-33'!E106,'ID-34'!F106,'ID-36'!E106,'ID-38'!F106,'ID-39'!F106,'ID-40'!F106,'ID-45'!F106,'ID-53'!C106,'ID-54'!B106,'ID-57'!E106,'ID-71'!E106)/SQRT(COUNT('ID-01'!B106,'ID-02'!B106,'ID-03'!C106,'ID-06'!B106,'ID-08'!C106,'ID-09'!D106,'ID-12'!B106,'ID-16'!D106,'ID-18'!E106,'ID-24'!E106,'ID-29'!F106,'ID-33'!E106,'ID-34'!F106,'ID-36'!E106,'ID-38'!F106,'ID-39'!F106,'ID-40'!F106,'ID-45'!F106,'ID-53'!C106,'ID-54'!B106,'ID-57'!E106,'ID-71'!E106))</f>
        <v>0.62493311956394892</v>
      </c>
      <c r="G99" s="1">
        <f>STDEV('ID-01'!C106,'ID-02'!C106,'ID-03'!D106,'ID-07'!B106,'ID-08'!D106,'ID-11'!D106,'ID-18'!F106,'ID-24'!F106,'ID-29'!G106,'ID-31'!B106,'ID-33'!F106,'ID-34'!G106,'ID-36'!F106,'ID-39'!G106,'ID-40'!G106,'ID-44'!E106,'ID-45'!G106,'ID-50'!B106,'ID-53'!D106,'ID-54'!C106,'ID-57'!F106,'ID-59'!E106,'ID-70'!D106,'ID-71'!F106)/SQRT(COUNT('ID-01'!C106,'ID-02'!C106,'ID-03'!D106,'ID-07'!B106,'ID-08'!D106,'ID-11'!D106,'ID-18'!F106,'ID-24'!F106,'ID-29'!G106,'ID-31'!B106,'ID-33'!F106,'ID-34'!G106,'ID-36'!F106,'ID-39'!G106,'ID-40'!G106,'ID-44'!E106,'ID-45'!G106,'ID-50'!B106,'ID-53'!D106,'ID-54'!C106,'ID-57'!F106,'ID-59'!E106,'ID-70'!D106,'ID-71'!F106))</f>
        <v>0.54610763295669351</v>
      </c>
      <c r="H99" s="1">
        <f>STDEV('ID-03'!E106,'ID-11'!E106,'ID-13'!E106,'ID-15'!E106,'ID-16'!E106,'ID-18'!G106,'ID-24'!G106,'ID-29'!H106,'ID-30'!F106,'ID-31'!C106,'ID-33'!G106,'ID-34'!H106,'ID-40'!H106,'ID-44'!F106,'ID-45'!H106,'ID-54'!D106,'ID-57'!G106,'ID-59'!F106,'ID-70'!E106,'ID-71'!G106)/SQRT(COUNT('ID-03'!E106,'ID-11'!E106,'ID-13'!E106,'ID-15'!E106,'ID-16'!E106,'ID-18'!G106,'ID-24'!G106,'ID-29'!H106,'ID-30'!F106,'ID-31'!C106,'ID-33'!G106,'ID-34'!H106,'ID-40'!H106,'ID-44'!F106,'ID-45'!H106,'ID-54'!D106,'ID-57'!G106,'ID-59'!F106,'ID-70'!E106,'ID-71'!G106))</f>
        <v>0.38746633388045953</v>
      </c>
      <c r="I99" s="1">
        <f>STDEV('ID-12'!C106,'ID-18'!H106,'ID-24'!H106,'ID-29'!I106,'ID-40'!I106,'ID-44'!G106,'ID-45'!I106,'ID-59'!G106)/SQRT(COUNT('ID-12'!C106,'ID-18'!H106,'ID-24'!H106,'ID-29'!I106,'ID-40'!I106,'ID-44'!G106,'ID-45'!I106,'ID-59'!G106))</f>
        <v>0.66711964642236266</v>
      </c>
      <c r="J99" s="1">
        <f>STDEV('ID-31'!D106,'ID-40'!J106,'ID-44'!H106,'ID-45'!J106,'ID-57'!H106)/SQRT(COUNT('ID-31'!D106,'ID-40'!J106,'ID-44'!H106,'ID-45'!J106,'ID-57'!H106))</f>
        <v>0.74287588655911529</v>
      </c>
      <c r="K99" s="1">
        <f>STDEV('ID-26'!E106,'ID-31'!E106,'ID-34'!I106,'ID-36'!G106,'ID-40'!K106,'ID-44'!I106,'ID-57'!I106)/SQRT(COUNT('ID-26'!E106,'ID-31'!E106,'ID-34'!I106,'ID-36'!G106,'ID-40'!K106,'ID-44'!I106,'ID-57'!I106))</f>
        <v>1.0846753304648136</v>
      </c>
      <c r="M99" s="1">
        <v>11.875</v>
      </c>
      <c r="N99" s="70">
        <f t="shared" si="10"/>
        <v>5.5692477798874096E-5</v>
      </c>
      <c r="O99" s="1">
        <f t="shared" si="11"/>
        <v>2.3883619158306898E-5</v>
      </c>
      <c r="P99" s="1">
        <f t="shared" si="12"/>
        <v>6.1869616202571811E-5</v>
      </c>
      <c r="Q99" s="1">
        <f t="shared" si="13"/>
        <v>6.844784772330509E-5</v>
      </c>
      <c r="R99" s="1">
        <f t="shared" si="14"/>
        <v>1.041138577193539E-4</v>
      </c>
      <c r="S99" s="1">
        <f t="shared" si="15"/>
        <v>9.0981531650585144E-5</v>
      </c>
      <c r="T99" s="1">
        <f t="shared" si="16"/>
        <v>6.4551891224484564E-5</v>
      </c>
      <c r="U99" s="1">
        <f t="shared" si="17"/>
        <v>1.1114213309396563E-4</v>
      </c>
      <c r="V99" s="1">
        <f t="shared" si="18"/>
        <v>1.2376312270074861E-4</v>
      </c>
      <c r="W99" s="1">
        <f t="shared" si="19"/>
        <v>1.8070691005543795E-4</v>
      </c>
    </row>
    <row r="100" spans="1:23" x14ac:dyDescent="0.25">
      <c r="A100" s="1">
        <v>12</v>
      </c>
      <c r="B100" s="1">
        <f>STDEV('ID-11'!B107,'ID-13'!B107,'ID-14'!B107,'ID-15'!B107,'ID-24'!B107,'ID-26'!B107,'ID-29'!B107,'ID-30'!B107,'ID-32'!B107,'ID-33'!B107,'ID-34'!B107,'ID-37'!B107,'ID-38'!B107,'ID-39'!B107,'ID-40'!B107,'ID-44'!B107,'ID-45'!B107,'ID-53'!B107,'ID-57'!B107,'ID-59'!B107,'ID-70'!B107,'ID-71'!B107)/SQRT(COUNT('ID-11'!B107,'ID-13'!B107,'ID-14'!B107,'ID-15'!B107,'ID-24'!B107,'ID-26'!B107,'ID-29'!B107,'ID-30'!B107,'ID-32'!B107,'ID-33'!B107,'ID-34'!B107,'ID-37'!B107,'ID-38'!B107,'ID-39'!B107,'ID-40'!B107,'ID-44'!B107,'ID-45'!B107,'ID-53'!B107,'ID-57'!B107,'ID-59'!B107,'ID-70'!B107,'ID-71'!B107))</f>
        <v>0.3302363558644959</v>
      </c>
      <c r="C100" s="1">
        <f>STDEV('ID-08'!B107,'ID-09'!B107,'ID-11'!C107,'ID-14'!C107,'ID-18'!B107,'ID-24'!C107,'ID-26'!C107,'ID-29'!C107,'ID-30'!C107,'ID-34'!C107,'ID-36'!B107,'ID-38'!C107,'ID-39'!C107,'ID-40'!C107,'ID-44'!C107,'ID-45'!C107,'ID-57'!C107,'ID-59'!C107)/SQRT(COUNT('ID-08'!B107,'ID-09'!B107,'ID-11'!C107,'ID-14'!C107,'ID-18'!B107,'ID-24'!C107,'ID-26'!C107,'ID-29'!C107,'ID-30'!C107,'ID-34'!C107,'ID-36'!B107,'ID-38'!C107,'ID-39'!C107,'ID-40'!C107,'ID-44'!C107,'ID-45'!C107,'ID-57'!C107,'ID-59'!C107))</f>
        <v>0.14422311554797798</v>
      </c>
      <c r="D100" s="1">
        <f>STDEV('ID-13'!C107,'ID-14'!D107,'ID-15'!C107,'ID-16'!B107,'ID-18'!C107,'ID-26'!D107,'ID-29'!D107,'ID-30'!D107,'ID-33'!C107,'ID-34'!D107,'ID-36'!C107,'ID-37'!C107,'ID-38'!D107,'ID-39'!D107,'ID-40'!D107,'ID-45'!D107,'ID-59'!D107,'ID-71'!C107)/SQRT(COUNT('ID-13'!C107,'ID-14'!D107,'ID-15'!C107,'ID-16'!B107,'ID-18'!C107,'ID-26'!D107,'ID-29'!D107,'ID-30'!D107,'ID-33'!C107,'ID-34'!D107,'ID-36'!C107,'ID-37'!C107,'ID-38'!D107,'ID-39'!D107,'ID-40'!D107,'ID-45'!D107,'ID-59'!D107,'ID-71'!C107))</f>
        <v>0.3691057219381122</v>
      </c>
      <c r="E100" s="1">
        <f>STDEV('ID-03'!B107,'ID-09'!C107,'ID-13'!D107,'ID-15'!D107,'ID-16'!C107,'ID-18'!D107,'ID-24'!D107,'ID-29'!E107,'ID-30'!E107,'ID-33'!D107,'ID-34'!E107,'ID-36'!D107,'ID-38'!E107,'ID-39'!E107,'ID-40'!E107,'ID-44'!D107,'ID-45'!E107,'ID-57'!D107,'ID-70'!C107,'ID-71'!D107)/SQRT(COUNT('ID-03'!B107,'ID-09'!C107,'ID-13'!D107,'ID-15'!D107,'ID-16'!C107,'ID-18'!D107,'ID-24'!D107,'ID-29'!E107,'ID-30'!E107,'ID-33'!D107,'ID-34'!E107,'ID-36'!D107,'ID-38'!E107,'ID-39'!E107,'ID-40'!E107,'ID-44'!D107,'ID-45'!E107,'ID-57'!D107,'ID-70'!C107,'ID-71'!D107))</f>
        <v>0.41217096313910517</v>
      </c>
      <c r="F100" s="1">
        <f>STDEV('ID-01'!B107,'ID-02'!B107,'ID-03'!C107,'ID-06'!B107,'ID-08'!C107,'ID-09'!D107,'ID-12'!B107,'ID-16'!D107,'ID-18'!E107,'ID-24'!E107,'ID-29'!F107,'ID-33'!E107,'ID-34'!F107,'ID-36'!E107,'ID-38'!F107,'ID-39'!F107,'ID-40'!F107,'ID-45'!F107,'ID-53'!C107,'ID-54'!B107,'ID-57'!E107,'ID-71'!E107)/SQRT(COUNT('ID-01'!B107,'ID-02'!B107,'ID-03'!C107,'ID-06'!B107,'ID-08'!C107,'ID-09'!D107,'ID-12'!B107,'ID-16'!D107,'ID-18'!E107,'ID-24'!E107,'ID-29'!F107,'ID-33'!E107,'ID-34'!F107,'ID-36'!E107,'ID-38'!F107,'ID-39'!F107,'ID-40'!F107,'ID-45'!F107,'ID-53'!C107,'ID-54'!B107,'ID-57'!E107,'ID-71'!E107))</f>
        <v>0.62571652441886516</v>
      </c>
      <c r="G100" s="1">
        <f>STDEV('ID-01'!C107,'ID-02'!C107,'ID-03'!D107,'ID-07'!B107,'ID-08'!D107,'ID-11'!D107,'ID-18'!F107,'ID-24'!F107,'ID-29'!G107,'ID-31'!B107,'ID-33'!F107,'ID-34'!G107,'ID-36'!F107,'ID-39'!G107,'ID-40'!G107,'ID-44'!E107,'ID-45'!G107,'ID-50'!B107,'ID-53'!D107,'ID-54'!C107,'ID-57'!F107,'ID-59'!E107,'ID-70'!D107,'ID-71'!F107)/SQRT(COUNT('ID-01'!C107,'ID-02'!C107,'ID-03'!D107,'ID-07'!B107,'ID-08'!D107,'ID-11'!D107,'ID-18'!F107,'ID-24'!F107,'ID-29'!G107,'ID-31'!B107,'ID-33'!F107,'ID-34'!G107,'ID-36'!F107,'ID-39'!G107,'ID-40'!G107,'ID-44'!E107,'ID-45'!G107,'ID-50'!B107,'ID-53'!D107,'ID-54'!C107,'ID-57'!F107,'ID-59'!E107,'ID-70'!D107,'ID-71'!F107))</f>
        <v>0.54505240055972559</v>
      </c>
      <c r="H100" s="1">
        <f>STDEV('ID-03'!E107,'ID-11'!E107,'ID-13'!E107,'ID-15'!E107,'ID-16'!E107,'ID-18'!G107,'ID-24'!G107,'ID-29'!H107,'ID-30'!F107,'ID-31'!C107,'ID-33'!G107,'ID-34'!H107,'ID-40'!H107,'ID-44'!F107,'ID-45'!H107,'ID-54'!D107,'ID-57'!G107,'ID-59'!F107,'ID-70'!E107,'ID-71'!G107)/SQRT(COUNT('ID-03'!E107,'ID-11'!E107,'ID-13'!E107,'ID-15'!E107,'ID-16'!E107,'ID-18'!G107,'ID-24'!G107,'ID-29'!H107,'ID-30'!F107,'ID-31'!C107,'ID-33'!G107,'ID-34'!H107,'ID-40'!H107,'ID-44'!F107,'ID-45'!H107,'ID-54'!D107,'ID-57'!G107,'ID-59'!F107,'ID-70'!E107,'ID-71'!G107))</f>
        <v>0.38308034584481659</v>
      </c>
      <c r="I100" s="1">
        <f>STDEV('ID-12'!C107,'ID-18'!H107,'ID-24'!H107,'ID-29'!I107,'ID-40'!I107,'ID-44'!G107,'ID-45'!I107,'ID-59'!G107)/SQRT(COUNT('ID-12'!C107,'ID-18'!H107,'ID-24'!H107,'ID-29'!I107,'ID-40'!I107,'ID-44'!G107,'ID-45'!I107,'ID-59'!G107))</f>
        <v>0.66562358246461661</v>
      </c>
      <c r="J100" s="1">
        <f>STDEV('ID-31'!D107,'ID-40'!J107,'ID-44'!H107,'ID-45'!J107,'ID-57'!H107)/SQRT(COUNT('ID-31'!D107,'ID-40'!J107,'ID-44'!H107,'ID-45'!J107,'ID-57'!H107))</f>
        <v>0.7182589179544252</v>
      </c>
      <c r="K100" s="1">
        <f>STDEV('ID-26'!E107,'ID-31'!E107,'ID-34'!I107,'ID-36'!G107,'ID-40'!K107,'ID-44'!I107,'ID-57'!I107)/SQRT(COUNT('ID-26'!E107,'ID-31'!E107,'ID-34'!I107,'ID-36'!G107,'ID-40'!K107,'ID-44'!I107,'ID-57'!I107))</f>
        <v>1.0724516487800753</v>
      </c>
      <c r="M100" s="1">
        <v>12</v>
      </c>
      <c r="N100" s="70">
        <f t="shared" si="10"/>
        <v>5.5017376887025019E-5</v>
      </c>
      <c r="O100" s="1">
        <f t="shared" si="11"/>
        <v>2.4027571050293134E-5</v>
      </c>
      <c r="P100" s="1">
        <f t="shared" si="12"/>
        <v>6.1493013274889491E-5</v>
      </c>
      <c r="Q100" s="1">
        <f t="shared" si="13"/>
        <v>6.8667682458974923E-5</v>
      </c>
      <c r="R100" s="1">
        <f t="shared" si="14"/>
        <v>1.0424437296818295E-4</v>
      </c>
      <c r="S100" s="1">
        <f t="shared" si="15"/>
        <v>9.0805729933250286E-5</v>
      </c>
      <c r="T100" s="1">
        <f t="shared" si="16"/>
        <v>6.3821185617746445E-5</v>
      </c>
      <c r="U100" s="1">
        <f t="shared" si="17"/>
        <v>1.1089288883860513E-4</v>
      </c>
      <c r="V100" s="1">
        <f t="shared" si="18"/>
        <v>1.1966193573120725E-4</v>
      </c>
      <c r="W100" s="1">
        <f t="shared" si="19"/>
        <v>1.7867044468676055E-4</v>
      </c>
    </row>
    <row r="101" spans="1:23" x14ac:dyDescent="0.25">
      <c r="A101" s="1">
        <v>12.125</v>
      </c>
      <c r="B101" s="1">
        <f>STDEV('ID-11'!B108,'ID-13'!B108,'ID-14'!B108,'ID-15'!B108,'ID-24'!B108,'ID-26'!B108,'ID-29'!B108,'ID-30'!B108,'ID-32'!B108,'ID-33'!B108,'ID-34'!B108,'ID-37'!B108,'ID-38'!B108,'ID-39'!B108,'ID-40'!B108,'ID-44'!B108,'ID-45'!B108,'ID-53'!B108,'ID-57'!B108,'ID-59'!B108,'ID-70'!B108,'ID-71'!B108)/SQRT(COUNT('ID-11'!B108,'ID-13'!B108,'ID-14'!B108,'ID-15'!B108,'ID-24'!B108,'ID-26'!B108,'ID-29'!B108,'ID-30'!B108,'ID-32'!B108,'ID-33'!B108,'ID-34'!B108,'ID-37'!B108,'ID-38'!B108,'ID-39'!B108,'ID-40'!B108,'ID-44'!B108,'ID-45'!B108,'ID-53'!B108,'ID-57'!B108,'ID-59'!B108,'ID-70'!B108,'ID-71'!B108))</f>
        <v>0.32633528546958235</v>
      </c>
      <c r="C101" s="1">
        <f>STDEV('ID-08'!B108,'ID-09'!B108,'ID-11'!C108,'ID-14'!C108,'ID-18'!B108,'ID-24'!C108,'ID-26'!C108,'ID-29'!C108,'ID-30'!C108,'ID-34'!C108,'ID-36'!B108,'ID-38'!C108,'ID-39'!C108,'ID-40'!C108,'ID-44'!C108,'ID-45'!C108,'ID-57'!C108,'ID-59'!C108)/SQRT(COUNT('ID-08'!B108,'ID-09'!B108,'ID-11'!C108,'ID-14'!C108,'ID-18'!B108,'ID-24'!C108,'ID-26'!C108,'ID-29'!C108,'ID-30'!C108,'ID-34'!C108,'ID-36'!B108,'ID-38'!C108,'ID-39'!C108,'ID-40'!C108,'ID-44'!C108,'ID-45'!C108,'ID-57'!C108,'ID-59'!C108))</f>
        <v>0.14449832671125182</v>
      </c>
      <c r="D101" s="1">
        <f>STDEV('ID-13'!C108,'ID-14'!D108,'ID-15'!C108,'ID-16'!B108,'ID-18'!C108,'ID-26'!D108,'ID-29'!D108,'ID-30'!D108,'ID-33'!C108,'ID-34'!D108,'ID-36'!C108,'ID-37'!C108,'ID-38'!D108,'ID-39'!D108,'ID-40'!D108,'ID-45'!D108,'ID-59'!D108,'ID-71'!C108)/SQRT(COUNT('ID-13'!C108,'ID-14'!D108,'ID-15'!C108,'ID-16'!B108,'ID-18'!C108,'ID-26'!D108,'ID-29'!D108,'ID-30'!D108,'ID-33'!C108,'ID-34'!D108,'ID-36'!C108,'ID-37'!C108,'ID-38'!D108,'ID-39'!D108,'ID-40'!D108,'ID-45'!D108,'ID-59'!D108,'ID-71'!C108))</f>
        <v>0.37078444995072607</v>
      </c>
      <c r="E101" s="1">
        <f>STDEV('ID-03'!B108,'ID-09'!C108,'ID-13'!D108,'ID-15'!D108,'ID-16'!C108,'ID-18'!D108,'ID-24'!D108,'ID-29'!E108,'ID-30'!E108,'ID-33'!D108,'ID-34'!E108,'ID-36'!D108,'ID-38'!E108,'ID-39'!E108,'ID-40'!E108,'ID-44'!D108,'ID-45'!E108,'ID-57'!D108,'ID-70'!C108,'ID-71'!D108)/SQRT(COUNT('ID-03'!B108,'ID-09'!C108,'ID-13'!D108,'ID-15'!D108,'ID-16'!C108,'ID-18'!D108,'ID-24'!D108,'ID-29'!E108,'ID-30'!E108,'ID-33'!D108,'ID-34'!E108,'ID-36'!D108,'ID-38'!E108,'ID-39'!E108,'ID-40'!E108,'ID-44'!D108,'ID-45'!E108,'ID-57'!D108,'ID-70'!C108,'ID-71'!D108))</f>
        <v>0.41192010933879075</v>
      </c>
      <c r="F101" s="1">
        <f>STDEV('ID-01'!B108,'ID-02'!B108,'ID-03'!C108,'ID-06'!B108,'ID-08'!C108,'ID-09'!D108,'ID-12'!B108,'ID-16'!D108,'ID-18'!E108,'ID-24'!E108,'ID-29'!F108,'ID-33'!E108,'ID-34'!F108,'ID-36'!E108,'ID-38'!F108,'ID-39'!F108,'ID-40'!F108,'ID-45'!F108,'ID-53'!C108,'ID-54'!B108,'ID-57'!E108,'ID-71'!E108)/SQRT(COUNT('ID-01'!B108,'ID-02'!B108,'ID-03'!C108,'ID-06'!B108,'ID-08'!C108,'ID-09'!D108,'ID-12'!B108,'ID-16'!D108,'ID-18'!E108,'ID-24'!E108,'ID-29'!F108,'ID-33'!E108,'ID-34'!F108,'ID-36'!E108,'ID-38'!F108,'ID-39'!F108,'ID-40'!F108,'ID-45'!F108,'ID-53'!C108,'ID-54'!B108,'ID-57'!E108,'ID-71'!E108))</f>
        <v>0.63363815125297707</v>
      </c>
      <c r="G101" s="1">
        <f>STDEV('ID-01'!C108,'ID-02'!C108,'ID-03'!D108,'ID-07'!B108,'ID-08'!D108,'ID-11'!D108,'ID-18'!F108,'ID-24'!F108,'ID-29'!G108,'ID-31'!B108,'ID-33'!F108,'ID-34'!G108,'ID-36'!F108,'ID-39'!G108,'ID-40'!G108,'ID-44'!E108,'ID-45'!G108,'ID-50'!B108,'ID-53'!D108,'ID-54'!C108,'ID-57'!F108,'ID-59'!E108,'ID-70'!D108,'ID-71'!F108)/SQRT(COUNT('ID-01'!C108,'ID-02'!C108,'ID-03'!D108,'ID-07'!B108,'ID-08'!D108,'ID-11'!D108,'ID-18'!F108,'ID-24'!F108,'ID-29'!G108,'ID-31'!B108,'ID-33'!F108,'ID-34'!G108,'ID-36'!F108,'ID-39'!G108,'ID-40'!G108,'ID-44'!E108,'ID-45'!G108,'ID-50'!B108,'ID-53'!D108,'ID-54'!C108,'ID-57'!F108,'ID-59'!E108,'ID-70'!D108,'ID-71'!F108))</f>
        <v>0.54718096065690769</v>
      </c>
      <c r="H101" s="1">
        <f>STDEV('ID-03'!E108,'ID-11'!E108,'ID-13'!E108,'ID-15'!E108,'ID-16'!E108,'ID-18'!G108,'ID-24'!G108,'ID-29'!H108,'ID-30'!F108,'ID-31'!C108,'ID-33'!G108,'ID-34'!H108,'ID-40'!H108,'ID-44'!F108,'ID-45'!H108,'ID-54'!D108,'ID-57'!G108,'ID-59'!F108,'ID-70'!E108,'ID-71'!G108)/SQRT(COUNT('ID-03'!E108,'ID-11'!E108,'ID-13'!E108,'ID-15'!E108,'ID-16'!E108,'ID-18'!G108,'ID-24'!G108,'ID-29'!H108,'ID-30'!F108,'ID-31'!C108,'ID-33'!G108,'ID-34'!H108,'ID-40'!H108,'ID-44'!F108,'ID-45'!H108,'ID-54'!D108,'ID-57'!G108,'ID-59'!F108,'ID-70'!E108,'ID-71'!G108))</f>
        <v>0.38316495156291597</v>
      </c>
      <c r="I101" s="1">
        <f>STDEV('ID-12'!C108,'ID-18'!H108,'ID-24'!H108,'ID-29'!I108,'ID-40'!I108,'ID-44'!G108,'ID-45'!I108,'ID-59'!G108)/SQRT(COUNT('ID-12'!C108,'ID-18'!H108,'ID-24'!H108,'ID-29'!I108,'ID-40'!I108,'ID-44'!G108,'ID-45'!I108,'ID-59'!G108))</f>
        <v>0.6666654735863724</v>
      </c>
      <c r="J101" s="1">
        <f>STDEV('ID-31'!D108,'ID-40'!J108,'ID-44'!H108,'ID-45'!J108,'ID-57'!H108)/SQRT(COUNT('ID-31'!D108,'ID-40'!J108,'ID-44'!H108,'ID-45'!J108,'ID-57'!H108))</f>
        <v>0.73015843604031161</v>
      </c>
      <c r="K101" s="1">
        <f>STDEV('ID-26'!E108,'ID-31'!E108,'ID-34'!I108,'ID-36'!G108,'ID-40'!K108,'ID-44'!I108,'ID-57'!I108)/SQRT(COUNT('ID-26'!E108,'ID-31'!E108,'ID-34'!I108,'ID-36'!G108,'ID-40'!K108,'ID-44'!I108,'ID-57'!I108))</f>
        <v>1.0660487036585533</v>
      </c>
      <c r="M101" s="1">
        <v>12.125</v>
      </c>
      <c r="N101" s="70">
        <f t="shared" si="10"/>
        <v>5.4367458559232425E-5</v>
      </c>
      <c r="O101" s="1">
        <f t="shared" si="11"/>
        <v>2.4073421230094555E-5</v>
      </c>
      <c r="P101" s="1">
        <f t="shared" si="12"/>
        <v>6.1772689361790962E-5</v>
      </c>
      <c r="Q101" s="1">
        <f t="shared" si="13"/>
        <v>6.8625890215842544E-5</v>
      </c>
      <c r="R101" s="1">
        <f t="shared" si="14"/>
        <v>1.0556411599874599E-4</v>
      </c>
      <c r="S101" s="1">
        <f t="shared" si="15"/>
        <v>9.1160348045440831E-5</v>
      </c>
      <c r="T101" s="1">
        <f t="shared" si="16"/>
        <v>6.383528093038181E-5</v>
      </c>
      <c r="U101" s="1">
        <f t="shared" si="17"/>
        <v>1.1106646789948964E-4</v>
      </c>
      <c r="V101" s="1">
        <f t="shared" si="18"/>
        <v>1.2164439544431593E-4</v>
      </c>
      <c r="W101" s="1">
        <f t="shared" si="19"/>
        <v>1.7760371402951499E-4</v>
      </c>
    </row>
    <row r="102" spans="1:23" x14ac:dyDescent="0.25">
      <c r="A102" s="1">
        <v>12.25</v>
      </c>
      <c r="B102" s="1">
        <f>STDEV('ID-11'!B109,'ID-13'!B109,'ID-14'!B109,'ID-15'!B109,'ID-24'!B109,'ID-26'!B109,'ID-29'!B109,'ID-30'!B109,'ID-32'!B109,'ID-33'!B109,'ID-34'!B109,'ID-37'!B109,'ID-38'!B109,'ID-39'!B109,'ID-40'!B109,'ID-44'!B109,'ID-45'!B109,'ID-53'!B109,'ID-57'!B109,'ID-59'!B109,'ID-70'!B109,'ID-71'!B109)/SQRT(COUNT('ID-11'!B109,'ID-13'!B109,'ID-14'!B109,'ID-15'!B109,'ID-24'!B109,'ID-26'!B109,'ID-29'!B109,'ID-30'!B109,'ID-32'!B109,'ID-33'!B109,'ID-34'!B109,'ID-37'!B109,'ID-38'!B109,'ID-39'!B109,'ID-40'!B109,'ID-44'!B109,'ID-45'!B109,'ID-53'!B109,'ID-57'!B109,'ID-59'!B109,'ID-70'!B109,'ID-71'!B109))</f>
        <v>0.3244615713698184</v>
      </c>
      <c r="C102" s="1">
        <f>STDEV('ID-08'!B109,'ID-09'!B109,'ID-11'!C109,'ID-14'!C109,'ID-18'!B109,'ID-24'!C109,'ID-26'!C109,'ID-29'!C109,'ID-30'!C109,'ID-34'!C109,'ID-36'!B109,'ID-38'!C109,'ID-39'!C109,'ID-40'!C109,'ID-44'!C109,'ID-45'!C109,'ID-57'!C109,'ID-59'!C109)/SQRT(COUNT('ID-08'!B109,'ID-09'!B109,'ID-11'!C109,'ID-14'!C109,'ID-18'!B109,'ID-24'!C109,'ID-26'!C109,'ID-29'!C109,'ID-30'!C109,'ID-34'!C109,'ID-36'!B109,'ID-38'!C109,'ID-39'!C109,'ID-40'!C109,'ID-44'!C109,'ID-45'!C109,'ID-57'!C109,'ID-59'!C109))</f>
        <v>0.14600558157728291</v>
      </c>
      <c r="D102" s="1">
        <f>STDEV('ID-13'!C109,'ID-14'!D109,'ID-15'!C109,'ID-16'!B109,'ID-18'!C109,'ID-26'!D109,'ID-29'!D109,'ID-30'!D109,'ID-33'!C109,'ID-34'!D109,'ID-36'!C109,'ID-37'!C109,'ID-38'!D109,'ID-39'!D109,'ID-40'!D109,'ID-45'!D109,'ID-59'!D109,'ID-71'!C109)/SQRT(COUNT('ID-13'!C109,'ID-14'!D109,'ID-15'!C109,'ID-16'!B109,'ID-18'!C109,'ID-26'!D109,'ID-29'!D109,'ID-30'!D109,'ID-33'!C109,'ID-34'!D109,'ID-36'!C109,'ID-37'!C109,'ID-38'!D109,'ID-39'!D109,'ID-40'!D109,'ID-45'!D109,'ID-59'!D109,'ID-71'!C109))</f>
        <v>0.36992892913480596</v>
      </c>
      <c r="E102" s="1">
        <f>STDEV('ID-03'!B109,'ID-09'!C109,'ID-13'!D109,'ID-15'!D109,'ID-16'!C109,'ID-18'!D109,'ID-24'!D109,'ID-29'!E109,'ID-30'!E109,'ID-33'!D109,'ID-34'!E109,'ID-36'!D109,'ID-38'!E109,'ID-39'!E109,'ID-40'!E109,'ID-44'!D109,'ID-45'!E109,'ID-57'!D109,'ID-70'!C109,'ID-71'!D109)/SQRT(COUNT('ID-03'!B109,'ID-09'!C109,'ID-13'!D109,'ID-15'!D109,'ID-16'!C109,'ID-18'!D109,'ID-24'!D109,'ID-29'!E109,'ID-30'!E109,'ID-33'!D109,'ID-34'!E109,'ID-36'!D109,'ID-38'!E109,'ID-39'!E109,'ID-40'!E109,'ID-44'!D109,'ID-45'!E109,'ID-57'!D109,'ID-70'!C109,'ID-71'!D109))</f>
        <v>0.41308206057691521</v>
      </c>
      <c r="F102" s="1">
        <f>STDEV('ID-01'!B109,'ID-02'!B109,'ID-03'!C109,'ID-06'!B109,'ID-08'!C109,'ID-09'!D109,'ID-12'!B109,'ID-16'!D109,'ID-18'!E109,'ID-24'!E109,'ID-29'!F109,'ID-33'!E109,'ID-34'!F109,'ID-36'!E109,'ID-38'!F109,'ID-39'!F109,'ID-40'!F109,'ID-45'!F109,'ID-53'!C109,'ID-54'!B109,'ID-57'!E109,'ID-71'!E109)/SQRT(COUNT('ID-01'!B109,'ID-02'!B109,'ID-03'!C109,'ID-06'!B109,'ID-08'!C109,'ID-09'!D109,'ID-12'!B109,'ID-16'!D109,'ID-18'!E109,'ID-24'!E109,'ID-29'!F109,'ID-33'!E109,'ID-34'!F109,'ID-36'!E109,'ID-38'!F109,'ID-39'!F109,'ID-40'!F109,'ID-45'!F109,'ID-53'!C109,'ID-54'!B109,'ID-57'!E109,'ID-71'!E109))</f>
        <v>0.66936142296078993</v>
      </c>
      <c r="G102" s="1">
        <f>STDEV('ID-01'!C109,'ID-02'!C109,'ID-03'!D109,'ID-07'!B109,'ID-08'!D109,'ID-11'!D109,'ID-18'!F109,'ID-24'!F109,'ID-29'!G109,'ID-31'!B109,'ID-33'!F109,'ID-34'!G109,'ID-36'!F109,'ID-39'!G109,'ID-40'!G109,'ID-44'!E109,'ID-45'!G109,'ID-50'!B109,'ID-53'!D109,'ID-54'!C109,'ID-57'!F109,'ID-59'!E109,'ID-70'!D109,'ID-71'!F109)/SQRT(COUNT('ID-01'!C109,'ID-02'!C109,'ID-03'!D109,'ID-07'!B109,'ID-08'!D109,'ID-11'!D109,'ID-18'!F109,'ID-24'!F109,'ID-29'!G109,'ID-31'!B109,'ID-33'!F109,'ID-34'!G109,'ID-36'!F109,'ID-39'!G109,'ID-40'!G109,'ID-44'!E109,'ID-45'!G109,'ID-50'!B109,'ID-53'!D109,'ID-54'!C109,'ID-57'!F109,'ID-59'!E109,'ID-70'!D109,'ID-71'!F109))</f>
        <v>0.5458130826783113</v>
      </c>
      <c r="H102" s="1">
        <f>STDEV('ID-03'!E109,'ID-11'!E109,'ID-13'!E109,'ID-15'!E109,'ID-16'!E109,'ID-18'!G109,'ID-24'!G109,'ID-29'!H109,'ID-30'!F109,'ID-31'!C109,'ID-33'!G109,'ID-34'!H109,'ID-40'!H109,'ID-44'!F109,'ID-45'!H109,'ID-54'!D109,'ID-57'!G109,'ID-59'!F109,'ID-70'!E109,'ID-71'!G109)/SQRT(COUNT('ID-03'!E109,'ID-11'!E109,'ID-13'!E109,'ID-15'!E109,'ID-16'!E109,'ID-18'!G109,'ID-24'!G109,'ID-29'!H109,'ID-30'!F109,'ID-31'!C109,'ID-33'!G109,'ID-34'!H109,'ID-40'!H109,'ID-44'!F109,'ID-45'!H109,'ID-54'!D109,'ID-57'!G109,'ID-59'!F109,'ID-70'!E109,'ID-71'!G109))</f>
        <v>0.38251071750283022</v>
      </c>
      <c r="I102" s="1">
        <f>STDEV('ID-12'!C109,'ID-18'!H109,'ID-24'!H109,'ID-29'!I109,'ID-40'!I109,'ID-44'!G109,'ID-45'!I109,'ID-59'!G109)/SQRT(COUNT('ID-12'!C109,'ID-18'!H109,'ID-24'!H109,'ID-29'!I109,'ID-40'!I109,'ID-44'!G109,'ID-45'!I109,'ID-59'!G109))</f>
        <v>0.66483012614616621</v>
      </c>
      <c r="J102" s="1">
        <f>STDEV('ID-31'!D109,'ID-40'!J109,'ID-44'!H109,'ID-45'!J109,'ID-57'!H109)/SQRT(COUNT('ID-31'!D109,'ID-40'!J109,'ID-44'!H109,'ID-45'!J109,'ID-57'!H109))</f>
        <v>0.72742317160458281</v>
      </c>
      <c r="K102" s="1">
        <f>STDEV('ID-26'!E109,'ID-31'!E109,'ID-34'!I109,'ID-36'!G109,'ID-40'!K109,'ID-44'!I109,'ID-57'!I109)/SQRT(COUNT('ID-26'!E109,'ID-31'!E109,'ID-34'!I109,'ID-36'!G109,'ID-40'!K109,'ID-44'!I109,'ID-57'!I109))</f>
        <v>1.0600519776925719</v>
      </c>
      <c r="M102" s="1">
        <v>12.25</v>
      </c>
      <c r="N102" s="70">
        <f t="shared" si="10"/>
        <v>5.405529779021175E-5</v>
      </c>
      <c r="O102" s="1">
        <f t="shared" si="11"/>
        <v>2.4324529890775335E-5</v>
      </c>
      <c r="P102" s="1">
        <f t="shared" si="12"/>
        <v>6.1630159593858682E-5</v>
      </c>
      <c r="Q102" s="1">
        <f t="shared" si="13"/>
        <v>6.8819471292114079E-5</v>
      </c>
      <c r="R102" s="1">
        <f t="shared" si="14"/>
        <v>1.1151561306526761E-4</v>
      </c>
      <c r="S102" s="1">
        <f t="shared" si="15"/>
        <v>9.0932459574206669E-5</v>
      </c>
      <c r="T102" s="1">
        <f t="shared" si="16"/>
        <v>6.3726285535971514E-5</v>
      </c>
      <c r="U102" s="1">
        <f t="shared" si="17"/>
        <v>1.107606990159513E-4</v>
      </c>
      <c r="V102" s="1">
        <f t="shared" si="18"/>
        <v>1.211887003893235E-4</v>
      </c>
      <c r="W102" s="1">
        <f t="shared" si="19"/>
        <v>1.7660465948358248E-4</v>
      </c>
    </row>
    <row r="103" spans="1:23" x14ac:dyDescent="0.25">
      <c r="A103" s="1">
        <v>12.375</v>
      </c>
      <c r="B103" s="1">
        <f>STDEV('ID-11'!B110,'ID-13'!B110,'ID-14'!B110,'ID-15'!B110,'ID-24'!B110,'ID-26'!B110,'ID-29'!B110,'ID-30'!B110,'ID-32'!B110,'ID-33'!B110,'ID-34'!B110,'ID-37'!B110,'ID-38'!B110,'ID-39'!B110,'ID-40'!B110,'ID-44'!B110,'ID-45'!B110,'ID-53'!B110,'ID-57'!B110,'ID-59'!B110,'ID-70'!B110,'ID-71'!B110)/SQRT(COUNT('ID-11'!B110,'ID-13'!B110,'ID-14'!B110,'ID-15'!B110,'ID-24'!B110,'ID-26'!B110,'ID-29'!B110,'ID-30'!B110,'ID-32'!B110,'ID-33'!B110,'ID-34'!B110,'ID-37'!B110,'ID-38'!B110,'ID-39'!B110,'ID-40'!B110,'ID-44'!B110,'ID-45'!B110,'ID-53'!B110,'ID-57'!B110,'ID-59'!B110,'ID-70'!B110,'ID-71'!B110))</f>
        <v>0.32577222147198187</v>
      </c>
      <c r="C103" s="1">
        <f>STDEV('ID-08'!B110,'ID-09'!B110,'ID-11'!C110,'ID-14'!C110,'ID-18'!B110,'ID-24'!C110,'ID-26'!C110,'ID-29'!C110,'ID-30'!C110,'ID-34'!C110,'ID-36'!B110,'ID-38'!C110,'ID-39'!C110,'ID-40'!C110,'ID-44'!C110,'ID-45'!C110,'ID-57'!C110,'ID-59'!C110)/SQRT(COUNT('ID-08'!B110,'ID-09'!B110,'ID-11'!C110,'ID-14'!C110,'ID-18'!B110,'ID-24'!C110,'ID-26'!C110,'ID-29'!C110,'ID-30'!C110,'ID-34'!C110,'ID-36'!B110,'ID-38'!C110,'ID-39'!C110,'ID-40'!C110,'ID-44'!C110,'ID-45'!C110,'ID-57'!C110,'ID-59'!C110))</f>
        <v>0.14601418437524397</v>
      </c>
      <c r="D103" s="1">
        <f>STDEV('ID-13'!C110,'ID-14'!D110,'ID-15'!C110,'ID-16'!B110,'ID-18'!C110,'ID-26'!D110,'ID-29'!D110,'ID-30'!D110,'ID-33'!C110,'ID-34'!D110,'ID-36'!C110,'ID-37'!C110,'ID-38'!D110,'ID-39'!D110,'ID-40'!D110,'ID-45'!D110,'ID-59'!D110,'ID-71'!C110)/SQRT(COUNT('ID-13'!C110,'ID-14'!D110,'ID-15'!C110,'ID-16'!B110,'ID-18'!C110,'ID-26'!D110,'ID-29'!D110,'ID-30'!D110,'ID-33'!C110,'ID-34'!D110,'ID-36'!C110,'ID-37'!C110,'ID-38'!D110,'ID-39'!D110,'ID-40'!D110,'ID-45'!D110,'ID-59'!D110,'ID-71'!C110))</f>
        <v>0.37464356673210431</v>
      </c>
      <c r="E103" s="1">
        <f>STDEV('ID-03'!B110,'ID-09'!C110,'ID-13'!D110,'ID-15'!D110,'ID-16'!C110,'ID-18'!D110,'ID-24'!D110,'ID-29'!E110,'ID-30'!E110,'ID-33'!D110,'ID-34'!E110,'ID-36'!D110,'ID-38'!E110,'ID-39'!E110,'ID-40'!E110,'ID-44'!D110,'ID-45'!E110,'ID-57'!D110,'ID-70'!C110,'ID-71'!D110)/SQRT(COUNT('ID-03'!B110,'ID-09'!C110,'ID-13'!D110,'ID-15'!D110,'ID-16'!C110,'ID-18'!D110,'ID-24'!D110,'ID-29'!E110,'ID-30'!E110,'ID-33'!D110,'ID-34'!E110,'ID-36'!D110,'ID-38'!E110,'ID-39'!E110,'ID-40'!E110,'ID-44'!D110,'ID-45'!E110,'ID-57'!D110,'ID-70'!C110,'ID-71'!D110))</f>
        <v>0.41977681657164956</v>
      </c>
      <c r="F103" s="1">
        <f>STDEV('ID-01'!B110,'ID-02'!B110,'ID-03'!C110,'ID-06'!B110,'ID-08'!C110,'ID-09'!D110,'ID-12'!B110,'ID-16'!D110,'ID-18'!E110,'ID-24'!E110,'ID-29'!F110,'ID-33'!E110,'ID-34'!F110,'ID-36'!E110,'ID-38'!F110,'ID-39'!F110,'ID-40'!F110,'ID-45'!F110,'ID-53'!C110,'ID-54'!B110,'ID-57'!E110,'ID-71'!E110)/SQRT(COUNT('ID-01'!B110,'ID-02'!B110,'ID-03'!C110,'ID-06'!B110,'ID-08'!C110,'ID-09'!D110,'ID-12'!B110,'ID-16'!D110,'ID-18'!E110,'ID-24'!E110,'ID-29'!F110,'ID-33'!E110,'ID-34'!F110,'ID-36'!E110,'ID-38'!F110,'ID-39'!F110,'ID-40'!F110,'ID-45'!F110,'ID-53'!C110,'ID-54'!B110,'ID-57'!E110,'ID-71'!E110))</f>
        <v>0.67350060945991941</v>
      </c>
      <c r="G103" s="1">
        <f>STDEV('ID-01'!C110,'ID-02'!C110,'ID-03'!D110,'ID-07'!B110,'ID-08'!D110,'ID-11'!D110,'ID-18'!F110,'ID-24'!F110,'ID-29'!G110,'ID-31'!B110,'ID-33'!F110,'ID-34'!G110,'ID-36'!F110,'ID-39'!G110,'ID-40'!G110,'ID-44'!E110,'ID-45'!G110,'ID-50'!B110,'ID-53'!D110,'ID-54'!C110,'ID-57'!F110,'ID-59'!E110,'ID-70'!D110,'ID-71'!F110)/SQRT(COUNT('ID-01'!C110,'ID-02'!C110,'ID-03'!D110,'ID-07'!B110,'ID-08'!D110,'ID-11'!D110,'ID-18'!F110,'ID-24'!F110,'ID-29'!G110,'ID-31'!B110,'ID-33'!F110,'ID-34'!G110,'ID-36'!F110,'ID-39'!G110,'ID-40'!G110,'ID-44'!E110,'ID-45'!G110,'ID-50'!B110,'ID-53'!D110,'ID-54'!C110,'ID-57'!F110,'ID-59'!E110,'ID-70'!D110,'ID-71'!F110))</f>
        <v>0.54586645269897127</v>
      </c>
      <c r="H103" s="1">
        <f>STDEV('ID-03'!E110,'ID-11'!E110,'ID-13'!E110,'ID-15'!E110,'ID-16'!E110,'ID-18'!G110,'ID-24'!G110,'ID-29'!H110,'ID-30'!F110,'ID-31'!C110,'ID-33'!G110,'ID-34'!H110,'ID-40'!H110,'ID-44'!F110,'ID-45'!H110,'ID-54'!D110,'ID-57'!G110,'ID-59'!F110,'ID-70'!E110,'ID-71'!G110)/SQRT(COUNT('ID-03'!E110,'ID-11'!E110,'ID-13'!E110,'ID-15'!E110,'ID-16'!E110,'ID-18'!G110,'ID-24'!G110,'ID-29'!H110,'ID-30'!F110,'ID-31'!C110,'ID-33'!G110,'ID-34'!H110,'ID-40'!H110,'ID-44'!F110,'ID-45'!H110,'ID-54'!D110,'ID-57'!G110,'ID-59'!F110,'ID-70'!E110,'ID-71'!G110))</f>
        <v>0.37760423940529897</v>
      </c>
      <c r="I103" s="1">
        <f>STDEV('ID-12'!C110,'ID-18'!H110,'ID-24'!H110,'ID-29'!I110,'ID-40'!I110,'ID-44'!G110,'ID-45'!I110,'ID-59'!G110)/SQRT(COUNT('ID-12'!C110,'ID-18'!H110,'ID-24'!H110,'ID-29'!I110,'ID-40'!I110,'ID-44'!G110,'ID-45'!I110,'ID-59'!G110))</f>
        <v>0.67094325364122465</v>
      </c>
      <c r="J103" s="1">
        <f>STDEV('ID-31'!D110,'ID-40'!J110,'ID-44'!H110,'ID-45'!J110,'ID-57'!H110)/SQRT(COUNT('ID-31'!D110,'ID-40'!J110,'ID-44'!H110,'ID-45'!J110,'ID-57'!H110))</f>
        <v>0.7314065713476211</v>
      </c>
      <c r="K103" s="1">
        <f>STDEV('ID-26'!E110,'ID-31'!E110,'ID-34'!I110,'ID-36'!G110,'ID-40'!K110,'ID-44'!I110,'ID-57'!I110)/SQRT(COUNT('ID-26'!E110,'ID-31'!E110,'ID-34'!I110,'ID-36'!G110,'ID-40'!K110,'ID-44'!I110,'ID-57'!I110))</f>
        <v>1.0513102799898548</v>
      </c>
      <c r="M103" s="1">
        <v>12.375</v>
      </c>
      <c r="N103" s="70">
        <f t="shared" si="10"/>
        <v>5.4273652097232183E-5</v>
      </c>
      <c r="O103" s="1">
        <f t="shared" si="11"/>
        <v>2.4325963116915645E-5</v>
      </c>
      <c r="P103" s="1">
        <f t="shared" si="12"/>
        <v>6.2415618217568586E-5</v>
      </c>
      <c r="Q103" s="1">
        <f t="shared" si="13"/>
        <v>6.9934817640836816E-5</v>
      </c>
      <c r="R103" s="1">
        <f t="shared" si="14"/>
        <v>1.1220520153602259E-4</v>
      </c>
      <c r="S103" s="1">
        <f t="shared" si="15"/>
        <v>9.0941351019648619E-5</v>
      </c>
      <c r="T103" s="1">
        <f t="shared" si="16"/>
        <v>6.2908866284922812E-5</v>
      </c>
      <c r="U103" s="1">
        <f t="shared" si="17"/>
        <v>1.1177914605662803E-4</v>
      </c>
      <c r="V103" s="1">
        <f t="shared" si="18"/>
        <v>1.2185233478651368E-4</v>
      </c>
      <c r="W103" s="1">
        <f t="shared" si="19"/>
        <v>1.7514829264630982E-4</v>
      </c>
    </row>
    <row r="104" spans="1:23" x14ac:dyDescent="0.25">
      <c r="A104" s="1">
        <v>12.5</v>
      </c>
      <c r="B104" s="1">
        <f>STDEV('ID-11'!B111,'ID-13'!B111,'ID-14'!B111,'ID-15'!B111,'ID-24'!B111,'ID-26'!B111,'ID-29'!B111,'ID-30'!B111,'ID-32'!B111,'ID-33'!B111,'ID-34'!B111,'ID-37'!B111,'ID-38'!B111,'ID-39'!B111,'ID-40'!B111,'ID-44'!B111,'ID-45'!B111,'ID-53'!B111,'ID-57'!B111,'ID-59'!B111,'ID-70'!B111,'ID-71'!B111)/SQRT(COUNT('ID-11'!B111,'ID-13'!B111,'ID-14'!B111,'ID-15'!B111,'ID-24'!B111,'ID-26'!B111,'ID-29'!B111,'ID-30'!B111,'ID-32'!B111,'ID-33'!B111,'ID-34'!B111,'ID-37'!B111,'ID-38'!B111,'ID-39'!B111,'ID-40'!B111,'ID-44'!B111,'ID-45'!B111,'ID-53'!B111,'ID-57'!B111,'ID-59'!B111,'ID-70'!B111,'ID-71'!B111))</f>
        <v>0.32641146621206607</v>
      </c>
      <c r="C104" s="1">
        <f>STDEV('ID-08'!B111,'ID-09'!B111,'ID-11'!C111,'ID-14'!C111,'ID-18'!B111,'ID-24'!C111,'ID-26'!C111,'ID-29'!C111,'ID-30'!C111,'ID-34'!C111,'ID-36'!B111,'ID-38'!C111,'ID-39'!C111,'ID-40'!C111,'ID-44'!C111,'ID-45'!C111,'ID-57'!C111,'ID-59'!C111)/SQRT(COUNT('ID-08'!B111,'ID-09'!B111,'ID-11'!C111,'ID-14'!C111,'ID-18'!B111,'ID-24'!C111,'ID-26'!C111,'ID-29'!C111,'ID-30'!C111,'ID-34'!C111,'ID-36'!B111,'ID-38'!C111,'ID-39'!C111,'ID-40'!C111,'ID-44'!C111,'ID-45'!C111,'ID-57'!C111,'ID-59'!C111))</f>
        <v>0.14837105137618689</v>
      </c>
      <c r="D104" s="1">
        <f>STDEV('ID-13'!C111,'ID-14'!D111,'ID-15'!C111,'ID-16'!B111,'ID-18'!C111,'ID-26'!D111,'ID-29'!D111,'ID-30'!D111,'ID-33'!C111,'ID-34'!D111,'ID-36'!C111,'ID-37'!C111,'ID-38'!D111,'ID-39'!D111,'ID-40'!D111,'ID-45'!D111,'ID-59'!D111,'ID-71'!C111)/SQRT(COUNT('ID-13'!C111,'ID-14'!D111,'ID-15'!C111,'ID-16'!B111,'ID-18'!C111,'ID-26'!D111,'ID-29'!D111,'ID-30'!D111,'ID-33'!C111,'ID-34'!D111,'ID-36'!C111,'ID-37'!C111,'ID-38'!D111,'ID-39'!D111,'ID-40'!D111,'ID-45'!D111,'ID-59'!D111,'ID-71'!C111))</f>
        <v>0.37453328636903771</v>
      </c>
      <c r="E104" s="1">
        <f>STDEV('ID-03'!B111,'ID-09'!C111,'ID-13'!D111,'ID-15'!D111,'ID-16'!C111,'ID-18'!D111,'ID-24'!D111,'ID-29'!E111,'ID-30'!E111,'ID-33'!D111,'ID-34'!E111,'ID-36'!D111,'ID-38'!E111,'ID-39'!E111,'ID-40'!E111,'ID-44'!D111,'ID-45'!E111,'ID-57'!D111,'ID-70'!C111,'ID-71'!D111)/SQRT(COUNT('ID-03'!B111,'ID-09'!C111,'ID-13'!D111,'ID-15'!D111,'ID-16'!C111,'ID-18'!D111,'ID-24'!D111,'ID-29'!E111,'ID-30'!E111,'ID-33'!D111,'ID-34'!E111,'ID-36'!D111,'ID-38'!E111,'ID-39'!E111,'ID-40'!E111,'ID-44'!D111,'ID-45'!E111,'ID-57'!D111,'ID-70'!C111,'ID-71'!D111))</f>
        <v>0.4211336547721185</v>
      </c>
      <c r="F104" s="1">
        <f>STDEV('ID-01'!B111,'ID-02'!B111,'ID-03'!C111,'ID-06'!B111,'ID-08'!C111,'ID-09'!D111,'ID-12'!B111,'ID-16'!D111,'ID-18'!E111,'ID-24'!E111,'ID-29'!F111,'ID-33'!E111,'ID-34'!F111,'ID-36'!E111,'ID-38'!F111,'ID-39'!F111,'ID-40'!F111,'ID-45'!F111,'ID-53'!C111,'ID-54'!B111,'ID-57'!E111,'ID-71'!E111)/SQRT(COUNT('ID-01'!B111,'ID-02'!B111,'ID-03'!C111,'ID-06'!B111,'ID-08'!C111,'ID-09'!D111,'ID-12'!B111,'ID-16'!D111,'ID-18'!E111,'ID-24'!E111,'ID-29'!F111,'ID-33'!E111,'ID-34'!F111,'ID-36'!E111,'ID-38'!F111,'ID-39'!F111,'ID-40'!F111,'ID-45'!F111,'ID-53'!C111,'ID-54'!B111,'ID-57'!E111,'ID-71'!E111))</f>
        <v>0.67548384677333184</v>
      </c>
      <c r="G104" s="1">
        <f>STDEV('ID-01'!C111,'ID-02'!C111,'ID-03'!D111,'ID-07'!B111,'ID-08'!D111,'ID-11'!D111,'ID-18'!F111,'ID-24'!F111,'ID-29'!G111,'ID-31'!B111,'ID-33'!F111,'ID-34'!G111,'ID-36'!F111,'ID-39'!G111,'ID-40'!G111,'ID-44'!E111,'ID-45'!G111,'ID-50'!B111,'ID-53'!D111,'ID-54'!C111,'ID-57'!F111,'ID-59'!E111,'ID-70'!D111,'ID-71'!F111)/SQRT(COUNT('ID-01'!C111,'ID-02'!C111,'ID-03'!D111,'ID-07'!B111,'ID-08'!D111,'ID-11'!D111,'ID-18'!F111,'ID-24'!F111,'ID-29'!G111,'ID-31'!B111,'ID-33'!F111,'ID-34'!G111,'ID-36'!F111,'ID-39'!G111,'ID-40'!G111,'ID-44'!E111,'ID-45'!G111,'ID-50'!B111,'ID-53'!D111,'ID-54'!C111,'ID-57'!F111,'ID-59'!E111,'ID-70'!D111,'ID-71'!F111))</f>
        <v>0.54671011235100186</v>
      </c>
      <c r="H104" s="1">
        <f>STDEV('ID-03'!E111,'ID-11'!E111,'ID-13'!E111,'ID-15'!E111,'ID-16'!E111,'ID-18'!G111,'ID-24'!G111,'ID-29'!H111,'ID-30'!F111,'ID-31'!C111,'ID-33'!G111,'ID-34'!H111,'ID-40'!H111,'ID-44'!F111,'ID-45'!H111,'ID-54'!D111,'ID-57'!G111,'ID-59'!F111,'ID-70'!E111,'ID-71'!G111)/SQRT(COUNT('ID-03'!E111,'ID-11'!E111,'ID-13'!E111,'ID-15'!E111,'ID-16'!E111,'ID-18'!G111,'ID-24'!G111,'ID-29'!H111,'ID-30'!F111,'ID-31'!C111,'ID-33'!G111,'ID-34'!H111,'ID-40'!H111,'ID-44'!F111,'ID-45'!H111,'ID-54'!D111,'ID-57'!G111,'ID-59'!F111,'ID-70'!E111,'ID-71'!G111))</f>
        <v>0.37680408736813409</v>
      </c>
      <c r="I104" s="1">
        <f>STDEV('ID-12'!C111,'ID-18'!H111,'ID-24'!H111,'ID-29'!I111,'ID-40'!I111,'ID-44'!G111,'ID-45'!I111,'ID-59'!G111)/SQRT(COUNT('ID-12'!C111,'ID-18'!H111,'ID-24'!H111,'ID-29'!I111,'ID-40'!I111,'ID-44'!G111,'ID-45'!I111,'ID-59'!G111))</f>
        <v>0.66124977752347291</v>
      </c>
      <c r="J104" s="1">
        <f>STDEV('ID-31'!D111,'ID-40'!J111,'ID-44'!H111,'ID-45'!J111,'ID-57'!H111)/SQRT(COUNT('ID-31'!D111,'ID-40'!J111,'ID-44'!H111,'ID-45'!J111,'ID-57'!H111))</f>
        <v>0.72769439335038444</v>
      </c>
      <c r="K104" s="1">
        <f>STDEV('ID-26'!E111,'ID-31'!E111,'ID-34'!I111,'ID-36'!G111,'ID-40'!K111,'ID-44'!I111,'ID-57'!I111)/SQRT(COUNT('ID-26'!E111,'ID-31'!E111,'ID-34'!I111,'ID-36'!G111,'ID-40'!K111,'ID-44'!I111,'ID-57'!I111))</f>
        <v>1.0589468578362013</v>
      </c>
      <c r="M104" s="1">
        <v>12.5</v>
      </c>
      <c r="N104" s="70">
        <f t="shared" si="10"/>
        <v>5.4380150270930212E-5</v>
      </c>
      <c r="O104" s="1">
        <f t="shared" si="11"/>
        <v>2.4718617159272739E-5</v>
      </c>
      <c r="P104" s="1">
        <f t="shared" si="12"/>
        <v>6.2397245509081685E-5</v>
      </c>
      <c r="Q104" s="1">
        <f t="shared" si="13"/>
        <v>7.0160866885034953E-5</v>
      </c>
      <c r="R104" s="1">
        <f t="shared" si="14"/>
        <v>1.1253560887243709E-4</v>
      </c>
      <c r="S104" s="1">
        <f t="shared" si="15"/>
        <v>9.1081904717676919E-5</v>
      </c>
      <c r="T104" s="1">
        <f t="shared" si="16"/>
        <v>6.2775560955531139E-5</v>
      </c>
      <c r="U104" s="1">
        <f t="shared" si="17"/>
        <v>1.1016421293541059E-4</v>
      </c>
      <c r="V104" s="1">
        <f t="shared" si="18"/>
        <v>1.2123388593217405E-4</v>
      </c>
      <c r="W104" s="1">
        <f t="shared" si="19"/>
        <v>1.7642054651551114E-4</v>
      </c>
    </row>
    <row r="105" spans="1:23" x14ac:dyDescent="0.25">
      <c r="A105" s="1">
        <v>12.625</v>
      </c>
      <c r="B105" s="1">
        <f>STDEV('ID-11'!B112,'ID-13'!B112,'ID-14'!B112,'ID-15'!B112,'ID-24'!B112,'ID-26'!B112,'ID-29'!B112,'ID-30'!B112,'ID-32'!B112,'ID-33'!B112,'ID-34'!B112,'ID-37'!B112,'ID-38'!B112,'ID-39'!B112,'ID-40'!B112,'ID-44'!B112,'ID-45'!B112,'ID-53'!B112,'ID-57'!B112,'ID-59'!B112,'ID-70'!B112,'ID-71'!B112)/SQRT(COUNT('ID-11'!B112,'ID-13'!B112,'ID-14'!B112,'ID-15'!B112,'ID-24'!B112,'ID-26'!B112,'ID-29'!B112,'ID-30'!B112,'ID-32'!B112,'ID-33'!B112,'ID-34'!B112,'ID-37'!B112,'ID-38'!B112,'ID-39'!B112,'ID-40'!B112,'ID-44'!B112,'ID-45'!B112,'ID-53'!B112,'ID-57'!B112,'ID-59'!B112,'ID-70'!B112,'ID-71'!B112))</f>
        <v>0.32757687719427808</v>
      </c>
      <c r="C105" s="1">
        <f>STDEV('ID-08'!B112,'ID-09'!B112,'ID-11'!C112,'ID-14'!C112,'ID-18'!B112,'ID-24'!C112,'ID-26'!C112,'ID-29'!C112,'ID-30'!C112,'ID-34'!C112,'ID-36'!B112,'ID-38'!C112,'ID-39'!C112,'ID-40'!C112,'ID-44'!C112,'ID-45'!C112,'ID-57'!C112,'ID-59'!C112)/SQRT(COUNT('ID-08'!B112,'ID-09'!B112,'ID-11'!C112,'ID-14'!C112,'ID-18'!B112,'ID-24'!C112,'ID-26'!C112,'ID-29'!C112,'ID-30'!C112,'ID-34'!C112,'ID-36'!B112,'ID-38'!C112,'ID-39'!C112,'ID-40'!C112,'ID-44'!C112,'ID-45'!C112,'ID-57'!C112,'ID-59'!C112))</f>
        <v>0.15258032775950409</v>
      </c>
      <c r="D105" s="1">
        <f>STDEV('ID-13'!C112,'ID-14'!D112,'ID-15'!C112,'ID-16'!B112,'ID-18'!C112,'ID-26'!D112,'ID-29'!D112,'ID-30'!D112,'ID-33'!C112,'ID-34'!D112,'ID-36'!C112,'ID-37'!C112,'ID-38'!D112,'ID-39'!D112,'ID-40'!D112,'ID-45'!D112,'ID-59'!D112,'ID-71'!C112)/SQRT(COUNT('ID-13'!C112,'ID-14'!D112,'ID-15'!C112,'ID-16'!B112,'ID-18'!C112,'ID-26'!D112,'ID-29'!D112,'ID-30'!D112,'ID-33'!C112,'ID-34'!D112,'ID-36'!C112,'ID-37'!C112,'ID-38'!D112,'ID-39'!D112,'ID-40'!D112,'ID-45'!D112,'ID-59'!D112,'ID-71'!C112))</f>
        <v>0.37340336226101195</v>
      </c>
      <c r="E105" s="1">
        <f>STDEV('ID-03'!B112,'ID-09'!C112,'ID-13'!D112,'ID-15'!D112,'ID-16'!C112,'ID-18'!D112,'ID-24'!D112,'ID-29'!E112,'ID-30'!E112,'ID-33'!D112,'ID-34'!E112,'ID-36'!D112,'ID-38'!E112,'ID-39'!E112,'ID-40'!E112,'ID-44'!D112,'ID-45'!E112,'ID-57'!D112,'ID-70'!C112,'ID-71'!D112)/SQRT(COUNT('ID-03'!B112,'ID-09'!C112,'ID-13'!D112,'ID-15'!D112,'ID-16'!C112,'ID-18'!D112,'ID-24'!D112,'ID-29'!E112,'ID-30'!E112,'ID-33'!D112,'ID-34'!E112,'ID-36'!D112,'ID-38'!E112,'ID-39'!E112,'ID-40'!E112,'ID-44'!D112,'ID-45'!E112,'ID-57'!D112,'ID-70'!C112,'ID-71'!D112))</f>
        <v>0.42162211727198318</v>
      </c>
      <c r="F105" s="1">
        <f>STDEV('ID-01'!B112,'ID-02'!B112,'ID-03'!C112,'ID-06'!B112,'ID-08'!C112,'ID-09'!D112,'ID-12'!B112,'ID-16'!D112,'ID-18'!E112,'ID-24'!E112,'ID-29'!F112,'ID-33'!E112,'ID-34'!F112,'ID-36'!E112,'ID-38'!F112,'ID-39'!F112,'ID-40'!F112,'ID-45'!F112,'ID-53'!C112,'ID-54'!B112,'ID-57'!E112,'ID-71'!E112)/SQRT(COUNT('ID-01'!B112,'ID-02'!B112,'ID-03'!C112,'ID-06'!B112,'ID-08'!C112,'ID-09'!D112,'ID-12'!B112,'ID-16'!D112,'ID-18'!E112,'ID-24'!E112,'ID-29'!F112,'ID-33'!E112,'ID-34'!F112,'ID-36'!E112,'ID-38'!F112,'ID-39'!F112,'ID-40'!F112,'ID-45'!F112,'ID-53'!C112,'ID-54'!B112,'ID-57'!E112,'ID-71'!E112))</f>
        <v>0.67453066416102148</v>
      </c>
      <c r="G105" s="1">
        <f>STDEV('ID-01'!C112,'ID-02'!C112,'ID-03'!D112,'ID-07'!B112,'ID-08'!D112,'ID-11'!D112,'ID-18'!F112,'ID-24'!F112,'ID-29'!G112,'ID-31'!B112,'ID-33'!F112,'ID-34'!G112,'ID-36'!F112,'ID-39'!G112,'ID-40'!G112,'ID-44'!E112,'ID-45'!G112,'ID-50'!B112,'ID-53'!D112,'ID-54'!C112,'ID-57'!F112,'ID-59'!E112,'ID-70'!D112,'ID-71'!F112)/SQRT(COUNT('ID-01'!C112,'ID-02'!C112,'ID-03'!D112,'ID-07'!B112,'ID-08'!D112,'ID-11'!D112,'ID-18'!F112,'ID-24'!F112,'ID-29'!G112,'ID-31'!B112,'ID-33'!F112,'ID-34'!G112,'ID-36'!F112,'ID-39'!G112,'ID-40'!G112,'ID-44'!E112,'ID-45'!G112,'ID-50'!B112,'ID-53'!D112,'ID-54'!C112,'ID-57'!F112,'ID-59'!E112,'ID-70'!D112,'ID-71'!F112))</f>
        <v>0.54789210199640104</v>
      </c>
      <c r="H105" s="1">
        <f>STDEV('ID-03'!E112,'ID-11'!E112,'ID-13'!E112,'ID-15'!E112,'ID-16'!E112,'ID-18'!G112,'ID-24'!G112,'ID-29'!H112,'ID-30'!F112,'ID-31'!C112,'ID-33'!G112,'ID-34'!H112,'ID-40'!H112,'ID-44'!F112,'ID-45'!H112,'ID-54'!D112,'ID-57'!G112,'ID-59'!F112,'ID-70'!E112,'ID-71'!G112)/SQRT(COUNT('ID-03'!E112,'ID-11'!E112,'ID-13'!E112,'ID-15'!E112,'ID-16'!E112,'ID-18'!G112,'ID-24'!G112,'ID-29'!H112,'ID-30'!F112,'ID-31'!C112,'ID-33'!G112,'ID-34'!H112,'ID-40'!H112,'ID-44'!F112,'ID-45'!H112,'ID-54'!D112,'ID-57'!G112,'ID-59'!F112,'ID-70'!E112,'ID-71'!G112))</f>
        <v>0.37277722331008023</v>
      </c>
      <c r="I105" s="1">
        <f>STDEV('ID-12'!C112,'ID-18'!H112,'ID-24'!H112,'ID-29'!I112,'ID-40'!I112,'ID-44'!G112,'ID-45'!I112,'ID-59'!G112)/SQRT(COUNT('ID-12'!C112,'ID-18'!H112,'ID-24'!H112,'ID-29'!I112,'ID-40'!I112,'ID-44'!G112,'ID-45'!I112,'ID-59'!G112))</f>
        <v>0.66717319354076032</v>
      </c>
      <c r="J105" s="1">
        <f>STDEV('ID-31'!D112,'ID-40'!J112,'ID-44'!H112,'ID-45'!J112,'ID-57'!H112)/SQRT(COUNT('ID-31'!D112,'ID-40'!J112,'ID-44'!H112,'ID-45'!J112,'ID-57'!H112))</f>
        <v>0.70671808479173048</v>
      </c>
      <c r="K105" s="1">
        <f>STDEV('ID-26'!E112,'ID-31'!E112,'ID-34'!I112,'ID-36'!G112,'ID-40'!K112,'ID-44'!I112,'ID-57'!I112)/SQRT(COUNT('ID-26'!E112,'ID-31'!E112,'ID-34'!I112,'ID-36'!G112,'ID-40'!K112,'ID-44'!I112,'ID-57'!I112))</f>
        <v>1.0680867913856822</v>
      </c>
      <c r="M105" s="1">
        <v>12.625</v>
      </c>
      <c r="N105" s="70">
        <f t="shared" si="10"/>
        <v>5.4574307740566729E-5</v>
      </c>
      <c r="O105" s="1">
        <f t="shared" si="11"/>
        <v>2.5419882604733383E-5</v>
      </c>
      <c r="P105" s="1">
        <f t="shared" si="12"/>
        <v>6.2209000152684601E-5</v>
      </c>
      <c r="Q105" s="1">
        <f t="shared" si="13"/>
        <v>7.0242244737512397E-5</v>
      </c>
      <c r="R105" s="1">
        <f t="shared" si="14"/>
        <v>1.1237680864922619E-4</v>
      </c>
      <c r="S105" s="1">
        <f t="shared" si="15"/>
        <v>9.1278824192600415E-5</v>
      </c>
      <c r="T105" s="1">
        <f t="shared" si="16"/>
        <v>6.2104685403459371E-5</v>
      </c>
      <c r="U105" s="1">
        <f t="shared" si="17"/>
        <v>1.1115105404389068E-4</v>
      </c>
      <c r="V105" s="1">
        <f t="shared" si="18"/>
        <v>1.177392329263023E-4</v>
      </c>
      <c r="W105" s="1">
        <f t="shared" si="19"/>
        <v>1.7794325944485467E-4</v>
      </c>
    </row>
    <row r="106" spans="1:23" x14ac:dyDescent="0.25">
      <c r="A106" s="1">
        <v>12.75</v>
      </c>
      <c r="B106" s="1">
        <f>STDEV('ID-11'!B113,'ID-13'!B113,'ID-14'!B113,'ID-15'!B113,'ID-24'!B113,'ID-26'!B113,'ID-29'!B113,'ID-30'!B113,'ID-32'!B113,'ID-33'!B113,'ID-34'!B113,'ID-37'!B113,'ID-38'!B113,'ID-39'!B113,'ID-40'!B113,'ID-44'!B113,'ID-45'!B113,'ID-53'!B113,'ID-57'!B113,'ID-59'!B113,'ID-70'!B113,'ID-71'!B113)/SQRT(COUNT('ID-11'!B113,'ID-13'!B113,'ID-14'!B113,'ID-15'!B113,'ID-24'!B113,'ID-26'!B113,'ID-29'!B113,'ID-30'!B113,'ID-32'!B113,'ID-33'!B113,'ID-34'!B113,'ID-37'!B113,'ID-38'!B113,'ID-39'!B113,'ID-40'!B113,'ID-44'!B113,'ID-45'!B113,'ID-53'!B113,'ID-57'!B113,'ID-59'!B113,'ID-70'!B113,'ID-71'!B113))</f>
        <v>0.33114362774451034</v>
      </c>
      <c r="C106" s="1">
        <f>STDEV('ID-08'!B113,'ID-09'!B113,'ID-11'!C113,'ID-14'!C113,'ID-18'!B113,'ID-24'!C113,'ID-26'!C113,'ID-29'!C113,'ID-30'!C113,'ID-34'!C113,'ID-36'!B113,'ID-38'!C113,'ID-39'!C113,'ID-40'!C113,'ID-44'!C113,'ID-45'!C113,'ID-57'!C113,'ID-59'!C113)/SQRT(COUNT('ID-08'!B113,'ID-09'!B113,'ID-11'!C113,'ID-14'!C113,'ID-18'!B113,'ID-24'!C113,'ID-26'!C113,'ID-29'!C113,'ID-30'!C113,'ID-34'!C113,'ID-36'!B113,'ID-38'!C113,'ID-39'!C113,'ID-40'!C113,'ID-44'!C113,'ID-45'!C113,'ID-57'!C113,'ID-59'!C113))</f>
        <v>0.15115078218531439</v>
      </c>
      <c r="D106" s="1">
        <f>STDEV('ID-13'!C113,'ID-14'!D113,'ID-15'!C113,'ID-16'!B113,'ID-18'!C113,'ID-26'!D113,'ID-29'!D113,'ID-30'!D113,'ID-33'!C113,'ID-34'!D113,'ID-36'!C113,'ID-37'!C113,'ID-38'!D113,'ID-39'!D113,'ID-40'!D113,'ID-45'!D113,'ID-59'!D113,'ID-71'!C113)/SQRT(COUNT('ID-13'!C113,'ID-14'!D113,'ID-15'!C113,'ID-16'!B113,'ID-18'!C113,'ID-26'!D113,'ID-29'!D113,'ID-30'!D113,'ID-33'!C113,'ID-34'!D113,'ID-36'!C113,'ID-37'!C113,'ID-38'!D113,'ID-39'!D113,'ID-40'!D113,'ID-45'!D113,'ID-59'!D113,'ID-71'!C113))</f>
        <v>0.36983395863690488</v>
      </c>
      <c r="E106" s="1">
        <f>STDEV('ID-03'!B113,'ID-09'!C113,'ID-13'!D113,'ID-15'!D113,'ID-16'!C113,'ID-18'!D113,'ID-24'!D113,'ID-29'!E113,'ID-30'!E113,'ID-33'!D113,'ID-34'!E113,'ID-36'!D113,'ID-38'!E113,'ID-39'!E113,'ID-40'!E113,'ID-44'!D113,'ID-45'!E113,'ID-57'!D113,'ID-70'!C113,'ID-71'!D113)/SQRT(COUNT('ID-03'!B113,'ID-09'!C113,'ID-13'!D113,'ID-15'!D113,'ID-16'!C113,'ID-18'!D113,'ID-24'!D113,'ID-29'!E113,'ID-30'!E113,'ID-33'!D113,'ID-34'!E113,'ID-36'!D113,'ID-38'!E113,'ID-39'!E113,'ID-40'!E113,'ID-44'!D113,'ID-45'!E113,'ID-57'!D113,'ID-70'!C113,'ID-71'!D113))</f>
        <v>0.41537516513540879</v>
      </c>
      <c r="F106" s="1">
        <f>STDEV('ID-01'!B113,'ID-02'!B113,'ID-03'!C113,'ID-06'!B113,'ID-08'!C113,'ID-09'!D113,'ID-12'!B113,'ID-16'!D113,'ID-18'!E113,'ID-24'!E113,'ID-29'!F113,'ID-33'!E113,'ID-34'!F113,'ID-36'!E113,'ID-38'!F113,'ID-39'!F113,'ID-40'!F113,'ID-45'!F113,'ID-53'!C113,'ID-54'!B113,'ID-57'!E113,'ID-71'!E113)/SQRT(COUNT('ID-01'!B113,'ID-02'!B113,'ID-03'!C113,'ID-06'!B113,'ID-08'!C113,'ID-09'!D113,'ID-12'!B113,'ID-16'!D113,'ID-18'!E113,'ID-24'!E113,'ID-29'!F113,'ID-33'!E113,'ID-34'!F113,'ID-36'!E113,'ID-38'!F113,'ID-39'!F113,'ID-40'!F113,'ID-45'!F113,'ID-53'!C113,'ID-54'!B113,'ID-57'!E113,'ID-71'!E113))</f>
        <v>0.67517457803536551</v>
      </c>
      <c r="G106" s="1">
        <f>STDEV('ID-01'!C113,'ID-02'!C113,'ID-03'!D113,'ID-07'!B113,'ID-08'!D113,'ID-11'!D113,'ID-18'!F113,'ID-24'!F113,'ID-29'!G113,'ID-31'!B113,'ID-33'!F113,'ID-34'!G113,'ID-36'!F113,'ID-39'!G113,'ID-40'!G113,'ID-44'!E113,'ID-45'!G113,'ID-50'!B113,'ID-53'!D113,'ID-54'!C113,'ID-57'!F113,'ID-59'!E113,'ID-70'!D113,'ID-71'!F113)/SQRT(COUNT('ID-01'!C113,'ID-02'!C113,'ID-03'!D113,'ID-07'!B113,'ID-08'!D113,'ID-11'!D113,'ID-18'!F113,'ID-24'!F113,'ID-29'!G113,'ID-31'!B113,'ID-33'!F113,'ID-34'!G113,'ID-36'!F113,'ID-39'!G113,'ID-40'!G113,'ID-44'!E113,'ID-45'!G113,'ID-50'!B113,'ID-53'!D113,'ID-54'!C113,'ID-57'!F113,'ID-59'!E113,'ID-70'!D113,'ID-71'!F113))</f>
        <v>0.54341605540541027</v>
      </c>
      <c r="H106" s="1">
        <f>STDEV('ID-03'!E113,'ID-11'!E113,'ID-13'!E113,'ID-15'!E113,'ID-16'!E113,'ID-18'!G113,'ID-24'!G113,'ID-29'!H113,'ID-30'!F113,'ID-31'!C113,'ID-33'!G113,'ID-34'!H113,'ID-40'!H113,'ID-44'!F113,'ID-45'!H113,'ID-54'!D113,'ID-57'!G113,'ID-59'!F113,'ID-70'!E113,'ID-71'!G113)/SQRT(COUNT('ID-03'!E113,'ID-11'!E113,'ID-13'!E113,'ID-15'!E113,'ID-16'!E113,'ID-18'!G113,'ID-24'!G113,'ID-29'!H113,'ID-30'!F113,'ID-31'!C113,'ID-33'!G113,'ID-34'!H113,'ID-40'!H113,'ID-44'!F113,'ID-45'!H113,'ID-54'!D113,'ID-57'!G113,'ID-59'!F113,'ID-70'!E113,'ID-71'!G113))</f>
        <v>0.37299102453241745</v>
      </c>
      <c r="I106" s="1">
        <f>STDEV('ID-12'!C113,'ID-18'!H113,'ID-24'!H113,'ID-29'!I113,'ID-40'!I113,'ID-44'!G113,'ID-45'!I113,'ID-59'!G113)/SQRT(COUNT('ID-12'!C113,'ID-18'!H113,'ID-24'!H113,'ID-29'!I113,'ID-40'!I113,'ID-44'!G113,'ID-45'!I113,'ID-59'!G113))</f>
        <v>0.67669981978974636</v>
      </c>
      <c r="J106" s="1">
        <f>STDEV('ID-31'!D113,'ID-40'!J113,'ID-44'!H113,'ID-45'!J113,'ID-57'!H113)/SQRT(COUNT('ID-31'!D113,'ID-40'!J113,'ID-44'!H113,'ID-45'!J113,'ID-57'!H113))</f>
        <v>0.70282126570658299</v>
      </c>
      <c r="K106" s="1">
        <f>STDEV('ID-26'!E113,'ID-31'!E113,'ID-34'!I113,'ID-36'!G113,'ID-40'!K113,'ID-44'!I113,'ID-57'!I113)/SQRT(COUNT('ID-26'!E113,'ID-31'!E113,'ID-34'!I113,'ID-36'!G113,'ID-40'!K113,'ID-44'!I113,'ID-57'!I113))</f>
        <v>1.089636586444092</v>
      </c>
      <c r="M106" s="1">
        <v>12.75</v>
      </c>
      <c r="N106" s="70">
        <f t="shared" si="10"/>
        <v>5.5168528382235424E-5</v>
      </c>
      <c r="O106" s="1">
        <f t="shared" si="11"/>
        <v>2.518172031207338E-5</v>
      </c>
      <c r="P106" s="1">
        <f t="shared" si="12"/>
        <v>6.161433750890835E-5</v>
      </c>
      <c r="Q106" s="1">
        <f t="shared" si="13"/>
        <v>6.9201502511559115E-5</v>
      </c>
      <c r="R106" s="1">
        <f t="shared" si="14"/>
        <v>1.124840847006919E-4</v>
      </c>
      <c r="S106" s="1">
        <f t="shared" si="15"/>
        <v>9.0533114830541352E-5</v>
      </c>
      <c r="T106" s="1">
        <f t="shared" si="16"/>
        <v>6.2140304687100756E-5</v>
      </c>
      <c r="U106" s="1">
        <f t="shared" si="17"/>
        <v>1.1273818997697175E-4</v>
      </c>
      <c r="V106" s="1">
        <f t="shared" si="18"/>
        <v>1.1709002286671673E-4</v>
      </c>
      <c r="W106" s="1">
        <f t="shared" si="19"/>
        <v>1.8153345530158574E-4</v>
      </c>
    </row>
    <row r="107" spans="1:23" x14ac:dyDescent="0.25">
      <c r="A107" s="1">
        <v>12.875</v>
      </c>
      <c r="B107" s="1">
        <f>STDEV('ID-11'!B114,'ID-13'!B114,'ID-14'!B114,'ID-15'!B114,'ID-24'!B114,'ID-26'!B114,'ID-29'!B114,'ID-30'!B114,'ID-32'!B114,'ID-33'!B114,'ID-34'!B114,'ID-37'!B114,'ID-38'!B114,'ID-39'!B114,'ID-40'!B114,'ID-44'!B114,'ID-45'!B114,'ID-53'!B114,'ID-57'!B114,'ID-59'!B114,'ID-70'!B114,'ID-71'!B114)/SQRT(COUNT('ID-11'!B114,'ID-13'!B114,'ID-14'!B114,'ID-15'!B114,'ID-24'!B114,'ID-26'!B114,'ID-29'!B114,'ID-30'!B114,'ID-32'!B114,'ID-33'!B114,'ID-34'!B114,'ID-37'!B114,'ID-38'!B114,'ID-39'!B114,'ID-40'!B114,'ID-44'!B114,'ID-45'!B114,'ID-53'!B114,'ID-57'!B114,'ID-59'!B114,'ID-70'!B114,'ID-71'!B114))</f>
        <v>0.33184581204660984</v>
      </c>
      <c r="C107" s="1">
        <f>STDEV('ID-08'!B114,'ID-09'!B114,'ID-11'!C114,'ID-14'!C114,'ID-18'!B114,'ID-24'!C114,'ID-26'!C114,'ID-29'!C114,'ID-30'!C114,'ID-34'!C114,'ID-36'!B114,'ID-38'!C114,'ID-39'!C114,'ID-40'!C114,'ID-44'!C114,'ID-45'!C114,'ID-57'!C114,'ID-59'!C114)/SQRT(COUNT('ID-08'!B114,'ID-09'!B114,'ID-11'!C114,'ID-14'!C114,'ID-18'!B114,'ID-24'!C114,'ID-26'!C114,'ID-29'!C114,'ID-30'!C114,'ID-34'!C114,'ID-36'!B114,'ID-38'!C114,'ID-39'!C114,'ID-40'!C114,'ID-44'!C114,'ID-45'!C114,'ID-57'!C114,'ID-59'!C114))</f>
        <v>0.15252014882378045</v>
      </c>
      <c r="D107" s="1">
        <f>STDEV('ID-13'!C114,'ID-14'!D114,'ID-15'!C114,'ID-16'!B114,'ID-18'!C114,'ID-26'!D114,'ID-29'!D114,'ID-30'!D114,'ID-33'!C114,'ID-34'!D114,'ID-36'!C114,'ID-37'!C114,'ID-38'!D114,'ID-39'!D114,'ID-40'!D114,'ID-45'!D114,'ID-59'!D114,'ID-71'!C114)/SQRT(COUNT('ID-13'!C114,'ID-14'!D114,'ID-15'!C114,'ID-16'!B114,'ID-18'!C114,'ID-26'!D114,'ID-29'!D114,'ID-30'!D114,'ID-33'!C114,'ID-34'!D114,'ID-36'!C114,'ID-37'!C114,'ID-38'!D114,'ID-39'!D114,'ID-40'!D114,'ID-45'!D114,'ID-59'!D114,'ID-71'!C114))</f>
        <v>0.36569362647156406</v>
      </c>
      <c r="E107" s="1">
        <f>STDEV('ID-03'!B114,'ID-09'!C114,'ID-13'!D114,'ID-15'!D114,'ID-16'!C114,'ID-18'!D114,'ID-24'!D114,'ID-29'!E114,'ID-30'!E114,'ID-33'!D114,'ID-34'!E114,'ID-36'!D114,'ID-38'!E114,'ID-39'!E114,'ID-40'!E114,'ID-44'!D114,'ID-45'!E114,'ID-57'!D114,'ID-70'!C114,'ID-71'!D114)/SQRT(COUNT('ID-03'!B114,'ID-09'!C114,'ID-13'!D114,'ID-15'!D114,'ID-16'!C114,'ID-18'!D114,'ID-24'!D114,'ID-29'!E114,'ID-30'!E114,'ID-33'!D114,'ID-34'!E114,'ID-36'!D114,'ID-38'!E114,'ID-39'!E114,'ID-40'!E114,'ID-44'!D114,'ID-45'!E114,'ID-57'!D114,'ID-70'!C114,'ID-71'!D114))</f>
        <v>0.40791536171564097</v>
      </c>
      <c r="F107" s="1">
        <f>STDEV('ID-01'!B114,'ID-02'!B114,'ID-03'!C114,'ID-06'!B114,'ID-08'!C114,'ID-09'!D114,'ID-12'!B114,'ID-16'!D114,'ID-18'!E114,'ID-24'!E114,'ID-29'!F114,'ID-33'!E114,'ID-34'!F114,'ID-36'!E114,'ID-38'!F114,'ID-39'!F114,'ID-40'!F114,'ID-45'!F114,'ID-53'!C114,'ID-54'!B114,'ID-57'!E114,'ID-71'!E114)/SQRT(COUNT('ID-01'!B114,'ID-02'!B114,'ID-03'!C114,'ID-06'!B114,'ID-08'!C114,'ID-09'!D114,'ID-12'!B114,'ID-16'!D114,'ID-18'!E114,'ID-24'!E114,'ID-29'!F114,'ID-33'!E114,'ID-34'!F114,'ID-36'!E114,'ID-38'!F114,'ID-39'!F114,'ID-40'!F114,'ID-45'!F114,'ID-53'!C114,'ID-54'!B114,'ID-57'!E114,'ID-71'!E114))</f>
        <v>0.67789813173780622</v>
      </c>
      <c r="G107" s="1">
        <f>STDEV('ID-01'!C114,'ID-02'!C114,'ID-03'!D114,'ID-07'!B114,'ID-08'!D114,'ID-11'!D114,'ID-18'!F114,'ID-24'!F114,'ID-29'!G114,'ID-31'!B114,'ID-33'!F114,'ID-34'!G114,'ID-36'!F114,'ID-39'!G114,'ID-40'!G114,'ID-44'!E114,'ID-45'!G114,'ID-50'!B114,'ID-53'!D114,'ID-54'!C114,'ID-57'!F114,'ID-59'!E114,'ID-70'!D114,'ID-71'!F114)/SQRT(COUNT('ID-01'!C114,'ID-02'!C114,'ID-03'!D114,'ID-07'!B114,'ID-08'!D114,'ID-11'!D114,'ID-18'!F114,'ID-24'!F114,'ID-29'!G114,'ID-31'!B114,'ID-33'!F114,'ID-34'!G114,'ID-36'!F114,'ID-39'!G114,'ID-40'!G114,'ID-44'!E114,'ID-45'!G114,'ID-50'!B114,'ID-53'!D114,'ID-54'!C114,'ID-57'!F114,'ID-59'!E114,'ID-70'!D114,'ID-71'!F114))</f>
        <v>0.54057813931384258</v>
      </c>
      <c r="H107" s="1">
        <f>STDEV('ID-03'!E114,'ID-11'!E114,'ID-13'!E114,'ID-15'!E114,'ID-16'!E114,'ID-18'!G114,'ID-24'!G114,'ID-29'!H114,'ID-30'!F114,'ID-31'!C114,'ID-33'!G114,'ID-34'!H114,'ID-40'!H114,'ID-44'!F114,'ID-45'!H114,'ID-54'!D114,'ID-57'!G114,'ID-59'!F114,'ID-70'!E114,'ID-71'!G114)/SQRT(COUNT('ID-03'!E114,'ID-11'!E114,'ID-13'!E114,'ID-15'!E114,'ID-16'!E114,'ID-18'!G114,'ID-24'!G114,'ID-29'!H114,'ID-30'!F114,'ID-31'!C114,'ID-33'!G114,'ID-34'!H114,'ID-40'!H114,'ID-44'!F114,'ID-45'!H114,'ID-54'!D114,'ID-57'!G114,'ID-59'!F114,'ID-70'!E114,'ID-71'!G114))</f>
        <v>0.37421019810032041</v>
      </c>
      <c r="I107" s="1">
        <f>STDEV('ID-12'!C114,'ID-18'!H114,'ID-24'!H114,'ID-29'!I114,'ID-40'!I114,'ID-44'!G114,'ID-45'!I114,'ID-59'!G114)/SQRT(COUNT('ID-12'!C114,'ID-18'!H114,'ID-24'!H114,'ID-29'!I114,'ID-40'!I114,'ID-44'!G114,'ID-45'!I114,'ID-59'!G114))</f>
        <v>0.68514597416063716</v>
      </c>
      <c r="J107" s="1">
        <f>STDEV('ID-31'!D114,'ID-40'!J114,'ID-44'!H114,'ID-45'!J114,'ID-57'!H114)/SQRT(COUNT('ID-31'!D114,'ID-40'!J114,'ID-44'!H114,'ID-45'!J114,'ID-57'!H114))</f>
        <v>0.69774745489004719</v>
      </c>
      <c r="K107" s="1">
        <f>STDEV('ID-26'!E114,'ID-31'!E114,'ID-34'!I114,'ID-36'!G114,'ID-40'!K114,'ID-44'!I114,'ID-57'!I114)/SQRT(COUNT('ID-26'!E114,'ID-31'!E114,'ID-34'!I114,'ID-36'!G114,'ID-40'!K114,'ID-44'!I114,'ID-57'!I114))</f>
        <v>1.104256885970716</v>
      </c>
      <c r="M107" s="1">
        <v>12.875</v>
      </c>
      <c r="N107" s="70">
        <f t="shared" si="10"/>
        <v>5.5285512286965205E-5</v>
      </c>
      <c r="O107" s="1">
        <f t="shared" si="11"/>
        <v>2.5409856794041826E-5</v>
      </c>
      <c r="P107" s="1">
        <f t="shared" si="12"/>
        <v>6.0924558170162578E-5</v>
      </c>
      <c r="Q107" s="1">
        <f t="shared" si="13"/>
        <v>6.7958699261825786E-5</v>
      </c>
      <c r="R107" s="1">
        <f t="shared" si="14"/>
        <v>1.1293782874751852E-4</v>
      </c>
      <c r="S107" s="1">
        <f t="shared" si="15"/>
        <v>9.0060318009686172E-5</v>
      </c>
      <c r="T107" s="1">
        <f t="shared" si="16"/>
        <v>6.2343419003513386E-5</v>
      </c>
      <c r="U107" s="1">
        <f t="shared" si="17"/>
        <v>1.1414531929516215E-4</v>
      </c>
      <c r="V107" s="1">
        <f t="shared" si="18"/>
        <v>1.1624472598468187E-4</v>
      </c>
      <c r="W107" s="1">
        <f t="shared" si="19"/>
        <v>1.839691972027213E-4</v>
      </c>
    </row>
    <row r="108" spans="1:23" x14ac:dyDescent="0.25">
      <c r="A108" s="1">
        <v>13</v>
      </c>
      <c r="B108" s="1">
        <f>STDEV('ID-11'!B115,'ID-13'!B115,'ID-14'!B115,'ID-15'!B115,'ID-24'!B115,'ID-26'!B115,'ID-29'!B115,'ID-30'!B115,'ID-32'!B115,'ID-33'!B115,'ID-34'!B115,'ID-37'!B115,'ID-38'!B115,'ID-39'!B115,'ID-40'!B115,'ID-44'!B115,'ID-45'!B115,'ID-53'!B115,'ID-57'!B115,'ID-59'!B115,'ID-70'!B115,'ID-71'!B115)/SQRT(COUNT('ID-11'!B115,'ID-13'!B115,'ID-14'!B115,'ID-15'!B115,'ID-24'!B115,'ID-26'!B115,'ID-29'!B115,'ID-30'!B115,'ID-32'!B115,'ID-33'!B115,'ID-34'!B115,'ID-37'!B115,'ID-38'!B115,'ID-39'!B115,'ID-40'!B115,'ID-44'!B115,'ID-45'!B115,'ID-53'!B115,'ID-57'!B115,'ID-59'!B115,'ID-70'!B115,'ID-71'!B115))</f>
        <v>0.33451897631073679</v>
      </c>
      <c r="C108" s="1">
        <f>STDEV('ID-08'!B115,'ID-09'!B115,'ID-11'!C115,'ID-14'!C115,'ID-18'!B115,'ID-24'!C115,'ID-26'!C115,'ID-29'!C115,'ID-30'!C115,'ID-34'!C115,'ID-36'!B115,'ID-38'!C115,'ID-39'!C115,'ID-40'!C115,'ID-44'!C115,'ID-45'!C115,'ID-57'!C115,'ID-59'!C115)/SQRT(COUNT('ID-08'!B115,'ID-09'!B115,'ID-11'!C115,'ID-14'!C115,'ID-18'!B115,'ID-24'!C115,'ID-26'!C115,'ID-29'!C115,'ID-30'!C115,'ID-34'!C115,'ID-36'!B115,'ID-38'!C115,'ID-39'!C115,'ID-40'!C115,'ID-44'!C115,'ID-45'!C115,'ID-57'!C115,'ID-59'!C115))</f>
        <v>0.15077631511106798</v>
      </c>
      <c r="D108" s="1">
        <f>STDEV('ID-13'!C115,'ID-14'!D115,'ID-15'!C115,'ID-16'!B115,'ID-18'!C115,'ID-26'!D115,'ID-29'!D115,'ID-30'!D115,'ID-33'!C115,'ID-34'!D115,'ID-36'!C115,'ID-37'!C115,'ID-38'!D115,'ID-39'!D115,'ID-40'!D115,'ID-45'!D115,'ID-59'!D115,'ID-71'!C115)/SQRT(COUNT('ID-13'!C115,'ID-14'!D115,'ID-15'!C115,'ID-16'!B115,'ID-18'!C115,'ID-26'!D115,'ID-29'!D115,'ID-30'!D115,'ID-33'!C115,'ID-34'!D115,'ID-36'!C115,'ID-37'!C115,'ID-38'!D115,'ID-39'!D115,'ID-40'!D115,'ID-45'!D115,'ID-59'!D115,'ID-71'!C115))</f>
        <v>0.36119850212541943</v>
      </c>
      <c r="E108" s="1">
        <f>STDEV('ID-03'!B115,'ID-09'!C115,'ID-13'!D115,'ID-15'!D115,'ID-16'!C115,'ID-18'!D115,'ID-24'!D115,'ID-29'!E115,'ID-30'!E115,'ID-33'!D115,'ID-34'!E115,'ID-36'!D115,'ID-38'!E115,'ID-39'!E115,'ID-40'!E115,'ID-44'!D115,'ID-45'!E115,'ID-57'!D115,'ID-70'!C115,'ID-71'!D115)/SQRT(COUNT('ID-03'!B115,'ID-09'!C115,'ID-13'!D115,'ID-15'!D115,'ID-16'!C115,'ID-18'!D115,'ID-24'!D115,'ID-29'!E115,'ID-30'!E115,'ID-33'!D115,'ID-34'!E115,'ID-36'!D115,'ID-38'!E115,'ID-39'!E115,'ID-40'!E115,'ID-44'!D115,'ID-45'!E115,'ID-57'!D115,'ID-70'!C115,'ID-71'!D115))</f>
        <v>0.40901021928901021</v>
      </c>
      <c r="F108" s="1">
        <f>STDEV('ID-01'!B115,'ID-02'!B115,'ID-03'!C115,'ID-06'!B115,'ID-08'!C115,'ID-09'!D115,'ID-12'!B115,'ID-16'!D115,'ID-18'!E115,'ID-24'!E115,'ID-29'!F115,'ID-33'!E115,'ID-34'!F115,'ID-36'!E115,'ID-38'!F115,'ID-39'!F115,'ID-40'!F115,'ID-45'!F115,'ID-53'!C115,'ID-54'!B115,'ID-57'!E115,'ID-71'!E115)/SQRT(COUNT('ID-01'!B115,'ID-02'!B115,'ID-03'!C115,'ID-06'!B115,'ID-08'!C115,'ID-09'!D115,'ID-12'!B115,'ID-16'!D115,'ID-18'!E115,'ID-24'!E115,'ID-29'!F115,'ID-33'!E115,'ID-34'!F115,'ID-36'!E115,'ID-38'!F115,'ID-39'!F115,'ID-40'!F115,'ID-45'!F115,'ID-53'!C115,'ID-54'!B115,'ID-57'!E115,'ID-71'!E115))</f>
        <v>0.67942003193221212</v>
      </c>
      <c r="G108" s="1">
        <f>STDEV('ID-01'!C115,'ID-02'!C115,'ID-03'!D115,'ID-07'!B115,'ID-08'!D115,'ID-11'!D115,'ID-18'!F115,'ID-24'!F115,'ID-29'!G115,'ID-31'!B115,'ID-33'!F115,'ID-34'!G115,'ID-36'!F115,'ID-39'!G115,'ID-40'!G115,'ID-44'!E115,'ID-45'!G115,'ID-50'!B115,'ID-53'!D115,'ID-54'!C115,'ID-57'!F115,'ID-59'!E115,'ID-70'!D115,'ID-71'!F115)/SQRT(COUNT('ID-01'!C115,'ID-02'!C115,'ID-03'!D115,'ID-07'!B115,'ID-08'!D115,'ID-11'!D115,'ID-18'!F115,'ID-24'!F115,'ID-29'!G115,'ID-31'!B115,'ID-33'!F115,'ID-34'!G115,'ID-36'!F115,'ID-39'!G115,'ID-40'!G115,'ID-44'!E115,'ID-45'!G115,'ID-50'!B115,'ID-53'!D115,'ID-54'!C115,'ID-57'!F115,'ID-59'!E115,'ID-70'!D115,'ID-71'!F115))</f>
        <v>0.53996349836678825</v>
      </c>
      <c r="H108" s="1">
        <f>STDEV('ID-03'!E115,'ID-11'!E115,'ID-13'!E115,'ID-15'!E115,'ID-16'!E115,'ID-18'!G115,'ID-24'!G115,'ID-29'!H115,'ID-30'!F115,'ID-31'!C115,'ID-33'!G115,'ID-34'!H115,'ID-40'!H115,'ID-44'!F115,'ID-45'!H115,'ID-54'!D115,'ID-57'!G115,'ID-59'!F115,'ID-70'!E115,'ID-71'!G115)/SQRT(COUNT('ID-03'!E115,'ID-11'!E115,'ID-13'!E115,'ID-15'!E115,'ID-16'!E115,'ID-18'!G115,'ID-24'!G115,'ID-29'!H115,'ID-30'!F115,'ID-31'!C115,'ID-33'!G115,'ID-34'!H115,'ID-40'!H115,'ID-44'!F115,'ID-45'!H115,'ID-54'!D115,'ID-57'!G115,'ID-59'!F115,'ID-70'!E115,'ID-71'!G115))</f>
        <v>0.37454692212496604</v>
      </c>
      <c r="I108" s="1">
        <f>STDEV('ID-12'!C115,'ID-18'!H115,'ID-24'!H115,'ID-29'!I115,'ID-40'!I115,'ID-44'!G115,'ID-45'!I115,'ID-59'!G115)/SQRT(COUNT('ID-12'!C115,'ID-18'!H115,'ID-24'!H115,'ID-29'!I115,'ID-40'!I115,'ID-44'!G115,'ID-45'!I115,'ID-59'!G115))</f>
        <v>0.68413476878908797</v>
      </c>
      <c r="J108" s="1">
        <f>STDEV('ID-31'!D115,'ID-40'!J115,'ID-44'!H115,'ID-45'!J115,'ID-57'!H115)/SQRT(COUNT('ID-31'!D115,'ID-40'!J115,'ID-44'!H115,'ID-45'!J115,'ID-57'!H115))</f>
        <v>0.69633957095937882</v>
      </c>
      <c r="K108" s="1">
        <f>STDEV('ID-26'!E115,'ID-31'!E115,'ID-34'!I115,'ID-36'!G115,'ID-40'!K115,'ID-44'!I115,'ID-57'!I115)/SQRT(COUNT('ID-26'!E115,'ID-31'!E115,'ID-34'!I115,'ID-36'!G115,'ID-40'!K115,'ID-44'!I115,'ID-57'!I115))</f>
        <v>1.1027317140805937</v>
      </c>
      <c r="M108" s="1">
        <v>13</v>
      </c>
      <c r="N108" s="70">
        <f t="shared" si="10"/>
        <v>5.5730861453368753E-5</v>
      </c>
      <c r="O108" s="1">
        <f t="shared" si="11"/>
        <v>2.5119334097503926E-5</v>
      </c>
      <c r="P108" s="1">
        <f t="shared" si="12"/>
        <v>6.0175670454094883E-5</v>
      </c>
      <c r="Q108" s="1">
        <f t="shared" si="13"/>
        <v>6.8141102533549112E-5</v>
      </c>
      <c r="R108" s="1">
        <f t="shared" si="14"/>
        <v>1.1319137731990654E-4</v>
      </c>
      <c r="S108" s="1">
        <f t="shared" si="15"/>
        <v>8.9957918827906927E-5</v>
      </c>
      <c r="T108" s="1">
        <f t="shared" si="16"/>
        <v>6.2399517226019349E-5</v>
      </c>
      <c r="U108" s="1">
        <f t="shared" si="17"/>
        <v>1.1397685248026206E-4</v>
      </c>
      <c r="V108" s="1">
        <f t="shared" si="18"/>
        <v>1.1601017252183252E-4</v>
      </c>
      <c r="W108" s="1">
        <f t="shared" si="19"/>
        <v>1.8371510356582691E-4</v>
      </c>
    </row>
    <row r="109" spans="1:23" x14ac:dyDescent="0.25">
      <c r="A109" s="1">
        <v>13.125</v>
      </c>
      <c r="B109" s="1">
        <f>STDEV('ID-11'!B116,'ID-13'!B116,'ID-14'!B116,'ID-15'!B116,'ID-24'!B116,'ID-26'!B116,'ID-29'!B116,'ID-30'!B116,'ID-32'!B116,'ID-33'!B116,'ID-34'!B116,'ID-37'!B116,'ID-38'!B116,'ID-39'!B116,'ID-40'!B116,'ID-44'!B116,'ID-45'!B116,'ID-53'!B116,'ID-57'!B116,'ID-59'!B116,'ID-70'!B116,'ID-71'!B116)/SQRT(COUNT('ID-11'!B116,'ID-13'!B116,'ID-14'!B116,'ID-15'!B116,'ID-24'!B116,'ID-26'!B116,'ID-29'!B116,'ID-30'!B116,'ID-32'!B116,'ID-33'!B116,'ID-34'!B116,'ID-37'!B116,'ID-38'!B116,'ID-39'!B116,'ID-40'!B116,'ID-44'!B116,'ID-45'!B116,'ID-53'!B116,'ID-57'!B116,'ID-59'!B116,'ID-70'!B116,'ID-71'!B116))</f>
        <v>0.33294735644773349</v>
      </c>
      <c r="C109" s="1">
        <f>STDEV('ID-08'!B116,'ID-09'!B116,'ID-11'!C116,'ID-14'!C116,'ID-18'!B116,'ID-24'!C116,'ID-26'!C116,'ID-29'!C116,'ID-30'!C116,'ID-34'!C116,'ID-36'!B116,'ID-38'!C116,'ID-39'!C116,'ID-40'!C116,'ID-44'!C116,'ID-45'!C116,'ID-57'!C116,'ID-59'!C116)/SQRT(COUNT('ID-08'!B116,'ID-09'!B116,'ID-11'!C116,'ID-14'!C116,'ID-18'!B116,'ID-24'!C116,'ID-26'!C116,'ID-29'!C116,'ID-30'!C116,'ID-34'!C116,'ID-36'!B116,'ID-38'!C116,'ID-39'!C116,'ID-40'!C116,'ID-44'!C116,'ID-45'!C116,'ID-57'!C116,'ID-59'!C116))</f>
        <v>0.14634014424994921</v>
      </c>
      <c r="D109" s="1">
        <f>STDEV('ID-13'!C116,'ID-14'!D116,'ID-15'!C116,'ID-16'!B116,'ID-18'!C116,'ID-26'!D116,'ID-29'!D116,'ID-30'!D116,'ID-33'!C116,'ID-34'!D116,'ID-36'!C116,'ID-37'!C116,'ID-38'!D116,'ID-39'!D116,'ID-40'!D116,'ID-45'!D116,'ID-59'!D116,'ID-71'!C116)/SQRT(COUNT('ID-13'!C116,'ID-14'!D116,'ID-15'!C116,'ID-16'!B116,'ID-18'!C116,'ID-26'!D116,'ID-29'!D116,'ID-30'!D116,'ID-33'!C116,'ID-34'!D116,'ID-36'!C116,'ID-37'!C116,'ID-38'!D116,'ID-39'!D116,'ID-40'!D116,'ID-45'!D116,'ID-59'!D116,'ID-71'!C116))</f>
        <v>0.36447027376260815</v>
      </c>
      <c r="E109" s="1">
        <f>STDEV('ID-03'!B116,'ID-09'!C116,'ID-13'!D116,'ID-15'!D116,'ID-16'!C116,'ID-18'!D116,'ID-24'!D116,'ID-29'!E116,'ID-30'!E116,'ID-33'!D116,'ID-34'!E116,'ID-36'!D116,'ID-38'!E116,'ID-39'!E116,'ID-40'!E116,'ID-44'!D116,'ID-45'!E116,'ID-57'!D116,'ID-70'!C116,'ID-71'!D116)/SQRT(COUNT('ID-03'!B116,'ID-09'!C116,'ID-13'!D116,'ID-15'!D116,'ID-16'!C116,'ID-18'!D116,'ID-24'!D116,'ID-29'!E116,'ID-30'!E116,'ID-33'!D116,'ID-34'!E116,'ID-36'!D116,'ID-38'!E116,'ID-39'!E116,'ID-40'!E116,'ID-44'!D116,'ID-45'!E116,'ID-57'!D116,'ID-70'!C116,'ID-71'!D116))</f>
        <v>0.41441837769451695</v>
      </c>
      <c r="F109" s="1">
        <f>STDEV('ID-01'!B116,'ID-02'!B116,'ID-03'!C116,'ID-06'!B116,'ID-08'!C116,'ID-09'!D116,'ID-12'!B116,'ID-16'!D116,'ID-18'!E116,'ID-24'!E116,'ID-29'!F116,'ID-33'!E116,'ID-34'!F116,'ID-36'!E116,'ID-38'!F116,'ID-39'!F116,'ID-40'!F116,'ID-45'!F116,'ID-53'!C116,'ID-54'!B116,'ID-57'!E116,'ID-71'!E116)/SQRT(COUNT('ID-01'!B116,'ID-02'!B116,'ID-03'!C116,'ID-06'!B116,'ID-08'!C116,'ID-09'!D116,'ID-12'!B116,'ID-16'!D116,'ID-18'!E116,'ID-24'!E116,'ID-29'!F116,'ID-33'!E116,'ID-34'!F116,'ID-36'!E116,'ID-38'!F116,'ID-39'!F116,'ID-40'!F116,'ID-45'!F116,'ID-53'!C116,'ID-54'!B116,'ID-57'!E116,'ID-71'!E116))</f>
        <v>0.67992927311921714</v>
      </c>
      <c r="G109" s="1">
        <f>STDEV('ID-01'!C116,'ID-02'!C116,'ID-03'!D116,'ID-07'!B116,'ID-08'!D116,'ID-11'!D116,'ID-18'!F116,'ID-24'!F116,'ID-29'!G116,'ID-31'!B116,'ID-33'!F116,'ID-34'!G116,'ID-36'!F116,'ID-39'!G116,'ID-40'!G116,'ID-44'!E116,'ID-45'!G116,'ID-50'!B116,'ID-53'!D116,'ID-54'!C116,'ID-57'!F116,'ID-59'!E116,'ID-70'!D116,'ID-71'!F116)/SQRT(COUNT('ID-01'!C116,'ID-02'!C116,'ID-03'!D116,'ID-07'!B116,'ID-08'!D116,'ID-11'!D116,'ID-18'!F116,'ID-24'!F116,'ID-29'!G116,'ID-31'!B116,'ID-33'!F116,'ID-34'!G116,'ID-36'!F116,'ID-39'!G116,'ID-40'!G116,'ID-44'!E116,'ID-45'!G116,'ID-50'!B116,'ID-53'!D116,'ID-54'!C116,'ID-57'!F116,'ID-59'!E116,'ID-70'!D116,'ID-71'!F116))</f>
        <v>0.53926083354142895</v>
      </c>
      <c r="H109" s="1">
        <f>STDEV('ID-03'!E116,'ID-11'!E116,'ID-13'!E116,'ID-15'!E116,'ID-16'!E116,'ID-18'!G116,'ID-24'!G116,'ID-29'!H116,'ID-30'!F116,'ID-31'!C116,'ID-33'!G116,'ID-34'!H116,'ID-40'!H116,'ID-44'!F116,'ID-45'!H116,'ID-54'!D116,'ID-57'!G116,'ID-59'!F116,'ID-70'!E116,'ID-71'!G116)/SQRT(COUNT('ID-03'!E116,'ID-11'!E116,'ID-13'!E116,'ID-15'!E116,'ID-16'!E116,'ID-18'!G116,'ID-24'!G116,'ID-29'!H116,'ID-30'!F116,'ID-31'!C116,'ID-33'!G116,'ID-34'!H116,'ID-40'!H116,'ID-44'!F116,'ID-45'!H116,'ID-54'!D116,'ID-57'!G116,'ID-59'!F116,'ID-70'!E116,'ID-71'!G116))</f>
        <v>0.36847467806803147</v>
      </c>
      <c r="I109" s="1">
        <f>STDEV('ID-12'!C116,'ID-18'!H116,'ID-24'!H116,'ID-29'!I116,'ID-40'!I116,'ID-44'!G116,'ID-45'!I116,'ID-59'!G116)/SQRT(COUNT('ID-12'!C116,'ID-18'!H116,'ID-24'!H116,'ID-29'!I116,'ID-40'!I116,'ID-44'!G116,'ID-45'!I116,'ID-59'!G116))</f>
        <v>0.68790365701168277</v>
      </c>
      <c r="J109" s="1">
        <f>STDEV('ID-31'!D116,'ID-40'!J116,'ID-44'!H116,'ID-45'!J116,'ID-57'!H116)/SQRT(COUNT('ID-31'!D116,'ID-40'!J116,'ID-44'!H116,'ID-45'!J116,'ID-57'!H116))</f>
        <v>0.69145784882833783</v>
      </c>
      <c r="K109" s="1">
        <f>STDEV('ID-26'!E116,'ID-31'!E116,'ID-34'!I116,'ID-36'!G116,'ID-40'!K116,'ID-44'!I116,'ID-57'!I116)/SQRT(COUNT('ID-26'!E116,'ID-31'!E116,'ID-34'!I116,'ID-36'!G116,'ID-40'!K116,'ID-44'!I116,'ID-57'!I116))</f>
        <v>1.1032353975484268</v>
      </c>
      <c r="M109" s="1">
        <v>13.125</v>
      </c>
      <c r="N109" s="70">
        <f t="shared" si="10"/>
        <v>5.5469029584192403E-5</v>
      </c>
      <c r="O109" s="1">
        <f t="shared" si="11"/>
        <v>2.4380268032041539E-5</v>
      </c>
      <c r="P109" s="1">
        <f t="shared" si="12"/>
        <v>6.072074760885052E-5</v>
      </c>
      <c r="Q109" s="1">
        <f t="shared" si="13"/>
        <v>6.9042101723906527E-5</v>
      </c>
      <c r="R109" s="1">
        <f t="shared" si="14"/>
        <v>1.1327621690166158E-4</v>
      </c>
      <c r="S109" s="1">
        <f t="shared" si="15"/>
        <v>8.9840854868002064E-5</v>
      </c>
      <c r="T109" s="1">
        <f t="shared" si="16"/>
        <v>6.1387881366134047E-5</v>
      </c>
      <c r="U109" s="1">
        <f t="shared" si="17"/>
        <v>1.1460474925814636E-4</v>
      </c>
      <c r="V109" s="1">
        <f t="shared" si="18"/>
        <v>1.1519687761480109E-4</v>
      </c>
      <c r="W109" s="1">
        <f t="shared" si="19"/>
        <v>1.8379901723156793E-4</v>
      </c>
    </row>
    <row r="110" spans="1:23" x14ac:dyDescent="0.25">
      <c r="A110" s="1">
        <v>13.25</v>
      </c>
      <c r="B110" s="1">
        <f>STDEV('ID-11'!B117,'ID-13'!B117,'ID-14'!B117,'ID-15'!B117,'ID-24'!B117,'ID-26'!B117,'ID-29'!B117,'ID-30'!B117,'ID-32'!B117,'ID-33'!B117,'ID-34'!B117,'ID-37'!B117,'ID-38'!B117,'ID-39'!B117,'ID-40'!B117,'ID-44'!B117,'ID-45'!B117,'ID-53'!B117,'ID-57'!B117,'ID-59'!B117,'ID-70'!B117,'ID-71'!B117)/SQRT(COUNT('ID-11'!B117,'ID-13'!B117,'ID-14'!B117,'ID-15'!B117,'ID-24'!B117,'ID-26'!B117,'ID-29'!B117,'ID-30'!B117,'ID-32'!B117,'ID-33'!B117,'ID-34'!B117,'ID-37'!B117,'ID-38'!B117,'ID-39'!B117,'ID-40'!B117,'ID-44'!B117,'ID-45'!B117,'ID-53'!B117,'ID-57'!B117,'ID-59'!B117,'ID-70'!B117,'ID-71'!B117))</f>
        <v>0.33087618124197243</v>
      </c>
      <c r="C110" s="1">
        <f>STDEV('ID-08'!B117,'ID-09'!B117,'ID-11'!C117,'ID-14'!C117,'ID-18'!B117,'ID-24'!C117,'ID-26'!C117,'ID-29'!C117,'ID-30'!C117,'ID-34'!C117,'ID-36'!B117,'ID-38'!C117,'ID-39'!C117,'ID-40'!C117,'ID-44'!C117,'ID-45'!C117,'ID-57'!C117,'ID-59'!C117)/SQRT(COUNT('ID-08'!B117,'ID-09'!B117,'ID-11'!C117,'ID-14'!C117,'ID-18'!B117,'ID-24'!C117,'ID-26'!C117,'ID-29'!C117,'ID-30'!C117,'ID-34'!C117,'ID-36'!B117,'ID-38'!C117,'ID-39'!C117,'ID-40'!C117,'ID-44'!C117,'ID-45'!C117,'ID-57'!C117,'ID-59'!C117))</f>
        <v>0.14524132264886699</v>
      </c>
      <c r="D110" s="1">
        <f>STDEV('ID-13'!C117,'ID-14'!D117,'ID-15'!C117,'ID-16'!B117,'ID-18'!C117,'ID-26'!D117,'ID-29'!D117,'ID-30'!D117,'ID-33'!C117,'ID-34'!D117,'ID-36'!C117,'ID-37'!C117,'ID-38'!D117,'ID-39'!D117,'ID-40'!D117,'ID-45'!D117,'ID-59'!D117,'ID-71'!C117)/SQRT(COUNT('ID-13'!C117,'ID-14'!D117,'ID-15'!C117,'ID-16'!B117,'ID-18'!C117,'ID-26'!D117,'ID-29'!D117,'ID-30'!D117,'ID-33'!C117,'ID-34'!D117,'ID-36'!C117,'ID-37'!C117,'ID-38'!D117,'ID-39'!D117,'ID-40'!D117,'ID-45'!D117,'ID-59'!D117,'ID-71'!C117))</f>
        <v>0.35549290655996402</v>
      </c>
      <c r="E110" s="1">
        <f>STDEV('ID-03'!B117,'ID-09'!C117,'ID-13'!D117,'ID-15'!D117,'ID-16'!C117,'ID-18'!D117,'ID-24'!D117,'ID-29'!E117,'ID-30'!E117,'ID-33'!D117,'ID-34'!E117,'ID-36'!D117,'ID-38'!E117,'ID-39'!E117,'ID-40'!E117,'ID-44'!D117,'ID-45'!E117,'ID-57'!D117,'ID-70'!C117,'ID-71'!D117)/SQRT(COUNT('ID-03'!B117,'ID-09'!C117,'ID-13'!D117,'ID-15'!D117,'ID-16'!C117,'ID-18'!D117,'ID-24'!D117,'ID-29'!E117,'ID-30'!E117,'ID-33'!D117,'ID-34'!E117,'ID-36'!D117,'ID-38'!E117,'ID-39'!E117,'ID-40'!E117,'ID-44'!D117,'ID-45'!E117,'ID-57'!D117,'ID-70'!C117,'ID-71'!D117))</f>
        <v>0.40604682203490827</v>
      </c>
      <c r="F110" s="1">
        <f>STDEV('ID-01'!B117,'ID-02'!B117,'ID-03'!C117,'ID-06'!B117,'ID-08'!C117,'ID-09'!D117,'ID-12'!B117,'ID-16'!D117,'ID-18'!E117,'ID-24'!E117,'ID-29'!F117,'ID-33'!E117,'ID-34'!F117,'ID-36'!E117,'ID-38'!F117,'ID-39'!F117,'ID-40'!F117,'ID-45'!F117,'ID-53'!C117,'ID-54'!B117,'ID-57'!E117,'ID-71'!E117)/SQRT(COUNT('ID-01'!B117,'ID-02'!B117,'ID-03'!C117,'ID-06'!B117,'ID-08'!C117,'ID-09'!D117,'ID-12'!B117,'ID-16'!D117,'ID-18'!E117,'ID-24'!E117,'ID-29'!F117,'ID-33'!E117,'ID-34'!F117,'ID-36'!E117,'ID-38'!F117,'ID-39'!F117,'ID-40'!F117,'ID-45'!F117,'ID-53'!C117,'ID-54'!B117,'ID-57'!E117,'ID-71'!E117))</f>
        <v>0.67773409387420569</v>
      </c>
      <c r="G110" s="1">
        <f>STDEV('ID-01'!C117,'ID-02'!C117,'ID-03'!D117,'ID-07'!B117,'ID-08'!D117,'ID-11'!D117,'ID-18'!F117,'ID-24'!F117,'ID-29'!G117,'ID-31'!B117,'ID-33'!F117,'ID-34'!G117,'ID-36'!F117,'ID-39'!G117,'ID-40'!G117,'ID-44'!E117,'ID-45'!G117,'ID-50'!B117,'ID-53'!D117,'ID-54'!C117,'ID-57'!F117,'ID-59'!E117,'ID-70'!D117,'ID-71'!F117)/SQRT(COUNT('ID-01'!C117,'ID-02'!C117,'ID-03'!D117,'ID-07'!B117,'ID-08'!D117,'ID-11'!D117,'ID-18'!F117,'ID-24'!F117,'ID-29'!G117,'ID-31'!B117,'ID-33'!F117,'ID-34'!G117,'ID-36'!F117,'ID-39'!G117,'ID-40'!G117,'ID-44'!E117,'ID-45'!G117,'ID-50'!B117,'ID-53'!D117,'ID-54'!C117,'ID-57'!F117,'ID-59'!E117,'ID-70'!D117,'ID-71'!F117))</f>
        <v>0.5405581203183244</v>
      </c>
      <c r="H110" s="1">
        <f>STDEV('ID-03'!E117,'ID-11'!E117,'ID-13'!E117,'ID-15'!E117,'ID-16'!E117,'ID-18'!G117,'ID-24'!G117,'ID-29'!H117,'ID-30'!F117,'ID-31'!C117,'ID-33'!G117,'ID-34'!H117,'ID-40'!H117,'ID-44'!F117,'ID-45'!H117,'ID-54'!D117,'ID-57'!G117,'ID-59'!F117,'ID-70'!E117,'ID-71'!G117)/SQRT(COUNT('ID-03'!E117,'ID-11'!E117,'ID-13'!E117,'ID-15'!E117,'ID-16'!E117,'ID-18'!G117,'ID-24'!G117,'ID-29'!H117,'ID-30'!F117,'ID-31'!C117,'ID-33'!G117,'ID-34'!H117,'ID-40'!H117,'ID-44'!F117,'ID-45'!H117,'ID-54'!D117,'ID-57'!G117,'ID-59'!F117,'ID-70'!E117,'ID-71'!G117))</f>
        <v>0.36898410826739814</v>
      </c>
      <c r="I110" s="1">
        <f>STDEV('ID-12'!C117,'ID-18'!H117,'ID-24'!H117,'ID-29'!I117,'ID-40'!I117,'ID-44'!G117,'ID-45'!I117,'ID-59'!G117)/SQRT(COUNT('ID-12'!C117,'ID-18'!H117,'ID-24'!H117,'ID-29'!I117,'ID-40'!I117,'ID-44'!G117,'ID-45'!I117,'ID-59'!G117))</f>
        <v>0.68957205725274762</v>
      </c>
      <c r="J110" s="1">
        <f>STDEV('ID-31'!D117,'ID-40'!J117,'ID-44'!H117,'ID-45'!J117,'ID-57'!H117)/SQRT(COUNT('ID-31'!D117,'ID-40'!J117,'ID-44'!H117,'ID-45'!J117,'ID-57'!H117))</f>
        <v>0.67973863965778858</v>
      </c>
      <c r="K110" s="1">
        <f>STDEV('ID-26'!E117,'ID-31'!E117,'ID-34'!I117,'ID-36'!G117,'ID-40'!K117,'ID-44'!I117,'ID-57'!I117)/SQRT(COUNT('ID-26'!E117,'ID-31'!E117,'ID-34'!I117,'ID-36'!G117,'ID-40'!K117,'ID-44'!I117,'ID-57'!I117))</f>
        <v>1.114770833070402</v>
      </c>
      <c r="M110" s="1">
        <v>13.25</v>
      </c>
      <c r="N110" s="70">
        <f t="shared" si="10"/>
        <v>5.5123971794912608E-5</v>
      </c>
      <c r="O110" s="1">
        <f t="shared" si="11"/>
        <v>2.4197204353301244E-5</v>
      </c>
      <c r="P110" s="1">
        <f t="shared" si="12"/>
        <v>5.9225118232890007E-5</v>
      </c>
      <c r="Q110" s="1">
        <f t="shared" si="13"/>
        <v>6.7647400551015721E-5</v>
      </c>
      <c r="R110" s="1">
        <f t="shared" si="14"/>
        <v>1.1291050003944267E-4</v>
      </c>
      <c r="S110" s="1">
        <f t="shared" si="15"/>
        <v>9.0056982845032851E-5</v>
      </c>
      <c r="T110" s="1">
        <f t="shared" si="16"/>
        <v>6.1472752437348536E-5</v>
      </c>
      <c r="U110" s="1">
        <f t="shared" si="17"/>
        <v>1.1488270473830777E-4</v>
      </c>
      <c r="V110" s="1">
        <f t="shared" si="18"/>
        <v>1.1324445736698759E-4</v>
      </c>
      <c r="W110" s="1">
        <f t="shared" si="19"/>
        <v>1.8572082078952899E-4</v>
      </c>
    </row>
    <row r="111" spans="1:23" x14ac:dyDescent="0.25">
      <c r="A111" s="1">
        <v>13.375</v>
      </c>
      <c r="B111" s="1">
        <f>STDEV('ID-11'!B118,'ID-13'!B118,'ID-14'!B118,'ID-15'!B118,'ID-24'!B118,'ID-26'!B118,'ID-29'!B118,'ID-30'!B118,'ID-32'!B118,'ID-33'!B118,'ID-34'!B118,'ID-37'!B118,'ID-38'!B118,'ID-39'!B118,'ID-40'!B118,'ID-44'!B118,'ID-45'!B118,'ID-53'!B118,'ID-57'!B118,'ID-59'!B118,'ID-70'!B118,'ID-71'!B118)/SQRT(COUNT('ID-11'!B118,'ID-13'!B118,'ID-14'!B118,'ID-15'!B118,'ID-24'!B118,'ID-26'!B118,'ID-29'!B118,'ID-30'!B118,'ID-32'!B118,'ID-33'!B118,'ID-34'!B118,'ID-37'!B118,'ID-38'!B118,'ID-39'!B118,'ID-40'!B118,'ID-44'!B118,'ID-45'!B118,'ID-53'!B118,'ID-57'!B118,'ID-59'!B118,'ID-70'!B118,'ID-71'!B118))</f>
        <v>0.33033405014245165</v>
      </c>
      <c r="C111" s="1">
        <f>STDEV('ID-08'!B118,'ID-09'!B118,'ID-11'!C118,'ID-14'!C118,'ID-18'!B118,'ID-24'!C118,'ID-26'!C118,'ID-29'!C118,'ID-30'!C118,'ID-34'!C118,'ID-36'!B118,'ID-38'!C118,'ID-39'!C118,'ID-40'!C118,'ID-44'!C118,'ID-45'!C118,'ID-57'!C118,'ID-59'!C118)/SQRT(COUNT('ID-08'!B118,'ID-09'!B118,'ID-11'!C118,'ID-14'!C118,'ID-18'!B118,'ID-24'!C118,'ID-26'!C118,'ID-29'!C118,'ID-30'!C118,'ID-34'!C118,'ID-36'!B118,'ID-38'!C118,'ID-39'!C118,'ID-40'!C118,'ID-44'!C118,'ID-45'!C118,'ID-57'!C118,'ID-59'!C118))</f>
        <v>0.1416590243234096</v>
      </c>
      <c r="D111" s="1">
        <f>STDEV('ID-13'!C118,'ID-14'!D118,'ID-15'!C118,'ID-16'!B118,'ID-18'!C118,'ID-26'!D118,'ID-29'!D118,'ID-30'!D118,'ID-33'!C118,'ID-34'!D118,'ID-36'!C118,'ID-37'!C118,'ID-38'!D118,'ID-39'!D118,'ID-40'!D118,'ID-45'!D118,'ID-59'!D118,'ID-71'!C118)/SQRT(COUNT('ID-13'!C118,'ID-14'!D118,'ID-15'!C118,'ID-16'!B118,'ID-18'!C118,'ID-26'!D118,'ID-29'!D118,'ID-30'!D118,'ID-33'!C118,'ID-34'!D118,'ID-36'!C118,'ID-37'!C118,'ID-38'!D118,'ID-39'!D118,'ID-40'!D118,'ID-45'!D118,'ID-59'!D118,'ID-71'!C118))</f>
        <v>0.3447231822544104</v>
      </c>
      <c r="E111" s="1">
        <f>STDEV('ID-03'!B118,'ID-09'!C118,'ID-13'!D118,'ID-15'!D118,'ID-16'!C118,'ID-18'!D118,'ID-24'!D118,'ID-29'!E118,'ID-30'!E118,'ID-33'!D118,'ID-34'!E118,'ID-36'!D118,'ID-38'!E118,'ID-39'!E118,'ID-40'!E118,'ID-44'!D118,'ID-45'!E118,'ID-57'!D118,'ID-70'!C118,'ID-71'!D118)/SQRT(COUNT('ID-03'!B118,'ID-09'!C118,'ID-13'!D118,'ID-15'!D118,'ID-16'!C118,'ID-18'!D118,'ID-24'!D118,'ID-29'!E118,'ID-30'!E118,'ID-33'!D118,'ID-34'!E118,'ID-36'!D118,'ID-38'!E118,'ID-39'!E118,'ID-40'!E118,'ID-44'!D118,'ID-45'!E118,'ID-57'!D118,'ID-70'!C118,'ID-71'!D118))</f>
        <v>0.40895681291839869</v>
      </c>
      <c r="F111" s="1">
        <f>STDEV('ID-01'!B118,'ID-02'!B118,'ID-03'!C118,'ID-06'!B118,'ID-08'!C118,'ID-09'!D118,'ID-12'!B118,'ID-16'!D118,'ID-18'!E118,'ID-24'!E118,'ID-29'!F118,'ID-33'!E118,'ID-34'!F118,'ID-36'!E118,'ID-38'!F118,'ID-39'!F118,'ID-40'!F118,'ID-45'!F118,'ID-53'!C118,'ID-54'!B118,'ID-57'!E118,'ID-71'!E118)/SQRT(COUNT('ID-01'!B118,'ID-02'!B118,'ID-03'!C118,'ID-06'!B118,'ID-08'!C118,'ID-09'!D118,'ID-12'!B118,'ID-16'!D118,'ID-18'!E118,'ID-24'!E118,'ID-29'!F118,'ID-33'!E118,'ID-34'!F118,'ID-36'!E118,'ID-38'!F118,'ID-39'!F118,'ID-40'!F118,'ID-45'!F118,'ID-53'!C118,'ID-54'!B118,'ID-57'!E118,'ID-71'!E118))</f>
        <v>0.67529082335607704</v>
      </c>
      <c r="G111" s="1">
        <f>STDEV('ID-01'!C118,'ID-02'!C118,'ID-03'!D118,'ID-07'!B118,'ID-08'!D118,'ID-11'!D118,'ID-18'!F118,'ID-24'!F118,'ID-29'!G118,'ID-31'!B118,'ID-33'!F118,'ID-34'!G118,'ID-36'!F118,'ID-39'!G118,'ID-40'!G118,'ID-44'!E118,'ID-45'!G118,'ID-50'!B118,'ID-53'!D118,'ID-54'!C118,'ID-57'!F118,'ID-59'!E118,'ID-70'!D118,'ID-71'!F118)/SQRT(COUNT('ID-01'!C118,'ID-02'!C118,'ID-03'!D118,'ID-07'!B118,'ID-08'!D118,'ID-11'!D118,'ID-18'!F118,'ID-24'!F118,'ID-29'!G118,'ID-31'!B118,'ID-33'!F118,'ID-34'!G118,'ID-36'!F118,'ID-39'!G118,'ID-40'!G118,'ID-44'!E118,'ID-45'!G118,'ID-50'!B118,'ID-53'!D118,'ID-54'!C118,'ID-57'!F118,'ID-59'!E118,'ID-70'!D118,'ID-71'!F118))</f>
        <v>0.54203870653728725</v>
      </c>
      <c r="H111" s="1">
        <f>STDEV('ID-03'!E118,'ID-11'!E118,'ID-13'!E118,'ID-15'!E118,'ID-16'!E118,'ID-18'!G118,'ID-24'!G118,'ID-29'!H118,'ID-30'!F118,'ID-31'!C118,'ID-33'!G118,'ID-34'!H118,'ID-40'!H118,'ID-44'!F118,'ID-45'!H118,'ID-54'!D118,'ID-57'!G118,'ID-59'!F118,'ID-70'!E118,'ID-71'!G118)/SQRT(COUNT('ID-03'!E118,'ID-11'!E118,'ID-13'!E118,'ID-15'!E118,'ID-16'!E118,'ID-18'!G118,'ID-24'!G118,'ID-29'!H118,'ID-30'!F118,'ID-31'!C118,'ID-33'!G118,'ID-34'!H118,'ID-40'!H118,'ID-44'!F118,'ID-45'!H118,'ID-54'!D118,'ID-57'!G118,'ID-59'!F118,'ID-70'!E118,'ID-71'!G118))</f>
        <v>0.36880996153090478</v>
      </c>
      <c r="I111" s="1">
        <f>STDEV('ID-12'!C118,'ID-18'!H118,'ID-24'!H118,'ID-29'!I118,'ID-40'!I118,'ID-44'!G118,'ID-45'!I118,'ID-59'!G118)/SQRT(COUNT('ID-12'!C118,'ID-18'!H118,'ID-24'!H118,'ID-29'!I118,'ID-40'!I118,'ID-44'!G118,'ID-45'!I118,'ID-59'!G118))</f>
        <v>0.69013201224474752</v>
      </c>
      <c r="J111" s="1">
        <f>STDEV('ID-31'!D118,'ID-40'!J118,'ID-44'!H118,'ID-45'!J118,'ID-57'!H118)/SQRT(COUNT('ID-31'!D118,'ID-40'!J118,'ID-44'!H118,'ID-45'!J118,'ID-57'!H118))</f>
        <v>0.69868816149536883</v>
      </c>
      <c r="K111" s="1">
        <f>STDEV('ID-26'!E118,'ID-31'!E118,'ID-34'!I118,'ID-36'!G118,'ID-40'!K118,'ID-44'!I118,'ID-57'!I118)/SQRT(COUNT('ID-26'!E118,'ID-31'!E118,'ID-34'!I118,'ID-36'!G118,'ID-40'!K118,'ID-44'!I118,'ID-57'!I118))</f>
        <v>1.1179494038452091</v>
      </c>
      <c r="M111" s="1">
        <v>13.375</v>
      </c>
      <c r="N111" s="70">
        <f t="shared" si="10"/>
        <v>5.5033652753732448E-5</v>
      </c>
      <c r="O111" s="1">
        <f t="shared" si="11"/>
        <v>2.3600393452280042E-5</v>
      </c>
      <c r="P111" s="1">
        <f t="shared" si="12"/>
        <v>5.7430882163584773E-5</v>
      </c>
      <c r="Q111" s="1">
        <f t="shared" si="13"/>
        <v>6.8132205032205221E-5</v>
      </c>
      <c r="R111" s="1">
        <f t="shared" si="14"/>
        <v>1.1250345117112244E-4</v>
      </c>
      <c r="S111" s="1">
        <f t="shared" si="15"/>
        <v>9.0303648509112058E-5</v>
      </c>
      <c r="T111" s="1">
        <f t="shared" si="16"/>
        <v>6.1443739591048738E-5</v>
      </c>
      <c r="U111" s="1">
        <f t="shared" si="17"/>
        <v>1.1497599323997494E-4</v>
      </c>
      <c r="V111" s="1">
        <f t="shared" si="18"/>
        <v>1.1640144770512845E-4</v>
      </c>
      <c r="W111" s="1">
        <f t="shared" si="19"/>
        <v>1.8625037068061186E-4</v>
      </c>
    </row>
    <row r="112" spans="1:23" x14ac:dyDescent="0.25">
      <c r="A112" s="1">
        <v>13.5</v>
      </c>
      <c r="B112" s="1">
        <f>STDEV('ID-11'!B119,'ID-13'!B119,'ID-14'!B119,'ID-15'!B119,'ID-24'!B119,'ID-26'!B119,'ID-29'!B119,'ID-30'!B119,'ID-32'!B119,'ID-33'!B119,'ID-34'!B119,'ID-37'!B119,'ID-38'!B119,'ID-39'!B119,'ID-40'!B119,'ID-44'!B119,'ID-45'!B119,'ID-53'!B119,'ID-57'!B119,'ID-59'!B119,'ID-70'!B119,'ID-71'!B119)/SQRT(COUNT('ID-11'!B119,'ID-13'!B119,'ID-14'!B119,'ID-15'!B119,'ID-24'!B119,'ID-26'!B119,'ID-29'!B119,'ID-30'!B119,'ID-32'!B119,'ID-33'!B119,'ID-34'!B119,'ID-37'!B119,'ID-38'!B119,'ID-39'!B119,'ID-40'!B119,'ID-44'!B119,'ID-45'!B119,'ID-53'!B119,'ID-57'!B119,'ID-59'!B119,'ID-70'!B119,'ID-71'!B119))</f>
        <v>0.32827910181635384</v>
      </c>
      <c r="C112" s="1">
        <f>STDEV('ID-08'!B119,'ID-09'!B119,'ID-11'!C119,'ID-14'!C119,'ID-18'!B119,'ID-24'!C119,'ID-26'!C119,'ID-29'!C119,'ID-30'!C119,'ID-34'!C119,'ID-36'!B119,'ID-38'!C119,'ID-39'!C119,'ID-40'!C119,'ID-44'!C119,'ID-45'!C119,'ID-57'!C119,'ID-59'!C119)/SQRT(COUNT('ID-08'!B119,'ID-09'!B119,'ID-11'!C119,'ID-14'!C119,'ID-18'!B119,'ID-24'!C119,'ID-26'!C119,'ID-29'!C119,'ID-30'!C119,'ID-34'!C119,'ID-36'!B119,'ID-38'!C119,'ID-39'!C119,'ID-40'!C119,'ID-44'!C119,'ID-45'!C119,'ID-57'!C119,'ID-59'!C119))</f>
        <v>0.14241818046198512</v>
      </c>
      <c r="D112" s="1">
        <f>STDEV('ID-13'!C119,'ID-14'!D119,'ID-15'!C119,'ID-16'!B119,'ID-18'!C119,'ID-26'!D119,'ID-29'!D119,'ID-30'!D119,'ID-33'!C119,'ID-34'!D119,'ID-36'!C119,'ID-37'!C119,'ID-38'!D119,'ID-39'!D119,'ID-40'!D119,'ID-45'!D119,'ID-59'!D119,'ID-71'!C119)/SQRT(COUNT('ID-13'!C119,'ID-14'!D119,'ID-15'!C119,'ID-16'!B119,'ID-18'!C119,'ID-26'!D119,'ID-29'!D119,'ID-30'!D119,'ID-33'!C119,'ID-34'!D119,'ID-36'!C119,'ID-37'!C119,'ID-38'!D119,'ID-39'!D119,'ID-40'!D119,'ID-45'!D119,'ID-59'!D119,'ID-71'!C119))</f>
        <v>0.34835816614373422</v>
      </c>
      <c r="E112" s="1">
        <f>STDEV('ID-03'!B119,'ID-09'!C119,'ID-13'!D119,'ID-15'!D119,'ID-16'!C119,'ID-18'!D119,'ID-24'!D119,'ID-29'!E119,'ID-30'!E119,'ID-33'!D119,'ID-34'!E119,'ID-36'!D119,'ID-38'!E119,'ID-39'!E119,'ID-40'!E119,'ID-44'!D119,'ID-45'!E119,'ID-57'!D119,'ID-70'!C119,'ID-71'!D119)/SQRT(COUNT('ID-03'!B119,'ID-09'!C119,'ID-13'!D119,'ID-15'!D119,'ID-16'!C119,'ID-18'!D119,'ID-24'!D119,'ID-29'!E119,'ID-30'!E119,'ID-33'!D119,'ID-34'!E119,'ID-36'!D119,'ID-38'!E119,'ID-39'!E119,'ID-40'!E119,'ID-44'!D119,'ID-45'!E119,'ID-57'!D119,'ID-70'!C119,'ID-71'!D119))</f>
        <v>0.41192082696265009</v>
      </c>
      <c r="F112" s="1">
        <f>STDEV('ID-01'!B119,'ID-02'!B119,'ID-03'!C119,'ID-06'!B119,'ID-08'!C119,'ID-09'!D119,'ID-12'!B119,'ID-16'!D119,'ID-18'!E119,'ID-24'!E119,'ID-29'!F119,'ID-33'!E119,'ID-34'!F119,'ID-36'!E119,'ID-38'!F119,'ID-39'!F119,'ID-40'!F119,'ID-45'!F119,'ID-53'!C119,'ID-54'!B119,'ID-57'!E119,'ID-71'!E119)/SQRT(COUNT('ID-01'!B119,'ID-02'!B119,'ID-03'!C119,'ID-06'!B119,'ID-08'!C119,'ID-09'!D119,'ID-12'!B119,'ID-16'!D119,'ID-18'!E119,'ID-24'!E119,'ID-29'!F119,'ID-33'!E119,'ID-34'!F119,'ID-36'!E119,'ID-38'!F119,'ID-39'!F119,'ID-40'!F119,'ID-45'!F119,'ID-53'!C119,'ID-54'!B119,'ID-57'!E119,'ID-71'!E119))</f>
        <v>0.67648381225215082</v>
      </c>
      <c r="G112" s="1">
        <f>STDEV('ID-01'!C119,'ID-02'!C119,'ID-03'!D119,'ID-07'!B119,'ID-08'!D119,'ID-11'!D119,'ID-18'!F119,'ID-24'!F119,'ID-29'!G119,'ID-31'!B119,'ID-33'!F119,'ID-34'!G119,'ID-36'!F119,'ID-39'!G119,'ID-40'!G119,'ID-44'!E119,'ID-45'!G119,'ID-50'!B119,'ID-53'!D119,'ID-54'!C119,'ID-57'!F119,'ID-59'!E119,'ID-70'!D119,'ID-71'!F119)/SQRT(COUNT('ID-01'!C119,'ID-02'!C119,'ID-03'!D119,'ID-07'!B119,'ID-08'!D119,'ID-11'!D119,'ID-18'!F119,'ID-24'!F119,'ID-29'!G119,'ID-31'!B119,'ID-33'!F119,'ID-34'!G119,'ID-36'!F119,'ID-39'!G119,'ID-40'!G119,'ID-44'!E119,'ID-45'!G119,'ID-50'!B119,'ID-53'!D119,'ID-54'!C119,'ID-57'!F119,'ID-59'!E119,'ID-70'!D119,'ID-71'!F119))</f>
        <v>0.54322178255946696</v>
      </c>
      <c r="H112" s="1">
        <f>STDEV('ID-03'!E119,'ID-11'!E119,'ID-13'!E119,'ID-15'!E119,'ID-16'!E119,'ID-18'!G119,'ID-24'!G119,'ID-29'!H119,'ID-30'!F119,'ID-31'!C119,'ID-33'!G119,'ID-34'!H119,'ID-40'!H119,'ID-44'!F119,'ID-45'!H119,'ID-54'!D119,'ID-57'!G119,'ID-59'!F119,'ID-70'!E119,'ID-71'!G119)/SQRT(COUNT('ID-03'!E119,'ID-11'!E119,'ID-13'!E119,'ID-15'!E119,'ID-16'!E119,'ID-18'!G119,'ID-24'!G119,'ID-29'!H119,'ID-30'!F119,'ID-31'!C119,'ID-33'!G119,'ID-34'!H119,'ID-40'!H119,'ID-44'!F119,'ID-45'!H119,'ID-54'!D119,'ID-57'!G119,'ID-59'!F119,'ID-70'!E119,'ID-71'!G119))</f>
        <v>0.36446406343320203</v>
      </c>
      <c r="I112" s="1">
        <f>STDEV('ID-12'!C119,'ID-18'!H119,'ID-24'!H119,'ID-29'!I119,'ID-40'!I119,'ID-44'!G119,'ID-45'!I119,'ID-59'!G119)/SQRT(COUNT('ID-12'!C119,'ID-18'!H119,'ID-24'!H119,'ID-29'!I119,'ID-40'!I119,'ID-44'!G119,'ID-45'!I119,'ID-59'!G119))</f>
        <v>0.69186572657291845</v>
      </c>
      <c r="J112" s="1">
        <f>STDEV('ID-31'!D119,'ID-40'!J119,'ID-44'!H119,'ID-45'!J119,'ID-57'!H119)/SQRT(COUNT('ID-31'!D119,'ID-40'!J119,'ID-44'!H119,'ID-45'!J119,'ID-57'!H119))</f>
        <v>0.70755334548614846</v>
      </c>
      <c r="K112" s="1">
        <f>STDEV('ID-26'!E119,'ID-31'!E119,'ID-34'!I119,'ID-36'!G119,'ID-40'!K119,'ID-44'!I119,'ID-57'!I119)/SQRT(COUNT('ID-26'!E119,'ID-31'!E119,'ID-34'!I119,'ID-36'!G119,'ID-40'!K119,'ID-44'!I119,'ID-57'!I119))</f>
        <v>1.1057823010845829</v>
      </c>
      <c r="M112" s="1">
        <v>13.5</v>
      </c>
      <c r="N112" s="70">
        <f t="shared" si="10"/>
        <v>5.4691298362604549E-5</v>
      </c>
      <c r="O112" s="1">
        <f t="shared" si="11"/>
        <v>2.3726868864966722E-5</v>
      </c>
      <c r="P112" s="1">
        <f t="shared" si="12"/>
        <v>5.8036470479546121E-5</v>
      </c>
      <c r="Q112" s="1">
        <f t="shared" si="13"/>
        <v>6.8626009771977515E-5</v>
      </c>
      <c r="R112" s="1">
        <f t="shared" si="14"/>
        <v>1.1270220312120834E-4</v>
      </c>
      <c r="S112" s="1">
        <f t="shared" si="15"/>
        <v>9.0500748974407197E-5</v>
      </c>
      <c r="T112" s="1">
        <f t="shared" si="16"/>
        <v>6.0719712967971465E-5</v>
      </c>
      <c r="U112" s="1">
        <f t="shared" si="17"/>
        <v>1.1526483004704822E-4</v>
      </c>
      <c r="V112" s="1">
        <f t="shared" si="18"/>
        <v>1.1787838735799235E-4</v>
      </c>
      <c r="W112" s="1">
        <f t="shared" si="19"/>
        <v>1.842233313606915E-4</v>
      </c>
    </row>
    <row r="113" spans="1:23" x14ac:dyDescent="0.25">
      <c r="A113" s="1">
        <v>13.625</v>
      </c>
      <c r="B113" s="1">
        <f>STDEV('ID-11'!B120,'ID-13'!B120,'ID-14'!B120,'ID-15'!B120,'ID-24'!B120,'ID-26'!B120,'ID-29'!B120,'ID-30'!B120,'ID-32'!B120,'ID-33'!B120,'ID-34'!B120,'ID-37'!B120,'ID-38'!B120,'ID-39'!B120,'ID-40'!B120,'ID-44'!B120,'ID-45'!B120,'ID-53'!B120,'ID-57'!B120,'ID-59'!B120,'ID-70'!B120,'ID-71'!B120)/SQRT(COUNT('ID-11'!B120,'ID-13'!B120,'ID-14'!B120,'ID-15'!B120,'ID-24'!B120,'ID-26'!B120,'ID-29'!B120,'ID-30'!B120,'ID-32'!B120,'ID-33'!B120,'ID-34'!B120,'ID-37'!B120,'ID-38'!B120,'ID-39'!B120,'ID-40'!B120,'ID-44'!B120,'ID-45'!B120,'ID-53'!B120,'ID-57'!B120,'ID-59'!B120,'ID-70'!B120,'ID-71'!B120))</f>
        <v>0.32746862354343909</v>
      </c>
      <c r="C113" s="1">
        <f>STDEV('ID-08'!B120,'ID-09'!B120,'ID-11'!C120,'ID-14'!C120,'ID-18'!B120,'ID-24'!C120,'ID-26'!C120,'ID-29'!C120,'ID-30'!C120,'ID-34'!C120,'ID-36'!B120,'ID-38'!C120,'ID-39'!C120,'ID-40'!C120,'ID-44'!C120,'ID-45'!C120,'ID-57'!C120,'ID-59'!C120)/SQRT(COUNT('ID-08'!B120,'ID-09'!B120,'ID-11'!C120,'ID-14'!C120,'ID-18'!B120,'ID-24'!C120,'ID-26'!C120,'ID-29'!C120,'ID-30'!C120,'ID-34'!C120,'ID-36'!B120,'ID-38'!C120,'ID-39'!C120,'ID-40'!C120,'ID-44'!C120,'ID-45'!C120,'ID-57'!C120,'ID-59'!C120))</f>
        <v>0.14593146778388147</v>
      </c>
      <c r="D113" s="1">
        <f>STDEV('ID-13'!C120,'ID-14'!D120,'ID-15'!C120,'ID-16'!B120,'ID-18'!C120,'ID-26'!D120,'ID-29'!D120,'ID-30'!D120,'ID-33'!C120,'ID-34'!D120,'ID-36'!C120,'ID-37'!C120,'ID-38'!D120,'ID-39'!D120,'ID-40'!D120,'ID-45'!D120,'ID-59'!D120,'ID-71'!C120)/SQRT(COUNT('ID-13'!C120,'ID-14'!D120,'ID-15'!C120,'ID-16'!B120,'ID-18'!C120,'ID-26'!D120,'ID-29'!D120,'ID-30'!D120,'ID-33'!C120,'ID-34'!D120,'ID-36'!C120,'ID-37'!C120,'ID-38'!D120,'ID-39'!D120,'ID-40'!D120,'ID-45'!D120,'ID-59'!D120,'ID-71'!C120))</f>
        <v>0.35084352411645614</v>
      </c>
      <c r="E113" s="1">
        <f>STDEV('ID-03'!B120,'ID-09'!C120,'ID-13'!D120,'ID-15'!D120,'ID-16'!C120,'ID-18'!D120,'ID-24'!D120,'ID-29'!E120,'ID-30'!E120,'ID-33'!D120,'ID-34'!E120,'ID-36'!D120,'ID-38'!E120,'ID-39'!E120,'ID-40'!E120,'ID-44'!D120,'ID-45'!E120,'ID-57'!D120,'ID-70'!C120,'ID-71'!D120)/SQRT(COUNT('ID-03'!B120,'ID-09'!C120,'ID-13'!D120,'ID-15'!D120,'ID-16'!C120,'ID-18'!D120,'ID-24'!D120,'ID-29'!E120,'ID-30'!E120,'ID-33'!D120,'ID-34'!E120,'ID-36'!D120,'ID-38'!E120,'ID-39'!E120,'ID-40'!E120,'ID-44'!D120,'ID-45'!E120,'ID-57'!D120,'ID-70'!C120,'ID-71'!D120))</f>
        <v>0.40629361671785807</v>
      </c>
      <c r="F113" s="1">
        <f>STDEV('ID-01'!B120,'ID-02'!B120,'ID-03'!C120,'ID-06'!B120,'ID-08'!C120,'ID-09'!D120,'ID-12'!B120,'ID-16'!D120,'ID-18'!E120,'ID-24'!E120,'ID-29'!F120,'ID-33'!E120,'ID-34'!F120,'ID-36'!E120,'ID-38'!F120,'ID-39'!F120,'ID-40'!F120,'ID-45'!F120,'ID-53'!C120,'ID-54'!B120,'ID-57'!E120,'ID-71'!E120)/SQRT(COUNT('ID-01'!B120,'ID-02'!B120,'ID-03'!C120,'ID-06'!B120,'ID-08'!C120,'ID-09'!D120,'ID-12'!B120,'ID-16'!D120,'ID-18'!E120,'ID-24'!E120,'ID-29'!F120,'ID-33'!E120,'ID-34'!F120,'ID-36'!E120,'ID-38'!F120,'ID-39'!F120,'ID-40'!F120,'ID-45'!F120,'ID-53'!C120,'ID-54'!B120,'ID-57'!E120,'ID-71'!E120))</f>
        <v>0.67652102439769524</v>
      </c>
      <c r="G113" s="1">
        <f>STDEV('ID-01'!C120,'ID-02'!C120,'ID-03'!D120,'ID-07'!B120,'ID-08'!D120,'ID-11'!D120,'ID-18'!F120,'ID-24'!F120,'ID-29'!G120,'ID-31'!B120,'ID-33'!F120,'ID-34'!G120,'ID-36'!F120,'ID-39'!G120,'ID-40'!G120,'ID-44'!E120,'ID-45'!G120,'ID-50'!B120,'ID-53'!D120,'ID-54'!C120,'ID-57'!F120,'ID-59'!E120,'ID-70'!D120,'ID-71'!F120)/SQRT(COUNT('ID-01'!C120,'ID-02'!C120,'ID-03'!D120,'ID-07'!B120,'ID-08'!D120,'ID-11'!D120,'ID-18'!F120,'ID-24'!F120,'ID-29'!G120,'ID-31'!B120,'ID-33'!F120,'ID-34'!G120,'ID-36'!F120,'ID-39'!G120,'ID-40'!G120,'ID-44'!E120,'ID-45'!G120,'ID-50'!B120,'ID-53'!D120,'ID-54'!C120,'ID-57'!F120,'ID-59'!E120,'ID-70'!D120,'ID-71'!F120))</f>
        <v>0.54446696129351657</v>
      </c>
      <c r="H113" s="1">
        <f>STDEV('ID-03'!E120,'ID-11'!E120,'ID-13'!E120,'ID-15'!E120,'ID-16'!E120,'ID-18'!G120,'ID-24'!G120,'ID-29'!H120,'ID-30'!F120,'ID-31'!C120,'ID-33'!G120,'ID-34'!H120,'ID-40'!H120,'ID-44'!F120,'ID-45'!H120,'ID-54'!D120,'ID-57'!G120,'ID-59'!F120,'ID-70'!E120,'ID-71'!G120)/SQRT(COUNT('ID-03'!E120,'ID-11'!E120,'ID-13'!E120,'ID-15'!E120,'ID-16'!E120,'ID-18'!G120,'ID-24'!G120,'ID-29'!H120,'ID-30'!F120,'ID-31'!C120,'ID-33'!G120,'ID-34'!H120,'ID-40'!H120,'ID-44'!F120,'ID-45'!H120,'ID-54'!D120,'ID-57'!G120,'ID-59'!F120,'ID-70'!E120,'ID-71'!G120))</f>
        <v>0.36926134534116367</v>
      </c>
      <c r="I113" s="1">
        <f>STDEV('ID-12'!C120,'ID-18'!H120,'ID-24'!H120,'ID-29'!I120,'ID-40'!I120,'ID-44'!G120,'ID-45'!I120,'ID-59'!G120)/SQRT(COUNT('ID-12'!C120,'ID-18'!H120,'ID-24'!H120,'ID-29'!I120,'ID-40'!I120,'ID-44'!G120,'ID-45'!I120,'ID-59'!G120))</f>
        <v>0.68511580352483603</v>
      </c>
      <c r="J113" s="1">
        <f>STDEV('ID-31'!D120,'ID-40'!J120,'ID-44'!H120,'ID-45'!J120,'ID-57'!H120)/SQRT(COUNT('ID-31'!D120,'ID-40'!J120,'ID-44'!H120,'ID-45'!J120,'ID-57'!H120))</f>
        <v>0.70678158786343093</v>
      </c>
      <c r="K113" s="1">
        <f>STDEV('ID-26'!E120,'ID-31'!E120,'ID-34'!I120,'ID-36'!G120,'ID-40'!K120,'ID-44'!I120,'ID-57'!I120)/SQRT(COUNT('ID-26'!E120,'ID-31'!E120,'ID-34'!I120,'ID-36'!G120,'ID-40'!K120,'ID-44'!I120,'ID-57'!I120))</f>
        <v>1.1251256397323159</v>
      </c>
      <c r="M113" s="1">
        <v>13.625</v>
      </c>
      <c r="N113" s="70">
        <f t="shared" si="10"/>
        <v>5.4556272682336953E-5</v>
      </c>
      <c r="O113" s="1">
        <f t="shared" si="11"/>
        <v>2.4312182532794655E-5</v>
      </c>
      <c r="P113" s="1">
        <f t="shared" si="12"/>
        <v>5.8450531117801599E-5</v>
      </c>
      <c r="Q113" s="1">
        <f t="shared" si="13"/>
        <v>6.768851654519516E-5</v>
      </c>
      <c r="R113" s="1">
        <f t="shared" si="14"/>
        <v>1.1270840266465603E-4</v>
      </c>
      <c r="S113" s="1">
        <f t="shared" si="15"/>
        <v>9.0708195751499862E-5</v>
      </c>
      <c r="T113" s="1">
        <f t="shared" si="16"/>
        <v>6.1518940133837874E-5</v>
      </c>
      <c r="U113" s="1">
        <f t="shared" si="17"/>
        <v>1.1414029286723769E-4</v>
      </c>
      <c r="V113" s="1">
        <f t="shared" si="18"/>
        <v>1.177498125380476E-4</v>
      </c>
      <c r="W113" s="1">
        <f t="shared" si="19"/>
        <v>1.8744593157940385E-4</v>
      </c>
    </row>
    <row r="114" spans="1:23" x14ac:dyDescent="0.25">
      <c r="A114" s="1">
        <v>13.75</v>
      </c>
      <c r="B114" s="1">
        <f>STDEV('ID-11'!B121,'ID-13'!B121,'ID-14'!B121,'ID-15'!B121,'ID-24'!B121,'ID-26'!B121,'ID-29'!B121,'ID-30'!B121,'ID-32'!B121,'ID-33'!B121,'ID-34'!B121,'ID-37'!B121,'ID-38'!B121,'ID-39'!B121,'ID-40'!B121,'ID-44'!B121,'ID-45'!B121,'ID-53'!B121,'ID-57'!B121,'ID-59'!B121,'ID-70'!B121,'ID-71'!B121)/SQRT(COUNT('ID-11'!B121,'ID-13'!B121,'ID-14'!B121,'ID-15'!B121,'ID-24'!B121,'ID-26'!B121,'ID-29'!B121,'ID-30'!B121,'ID-32'!B121,'ID-33'!B121,'ID-34'!B121,'ID-37'!B121,'ID-38'!B121,'ID-39'!B121,'ID-40'!B121,'ID-44'!B121,'ID-45'!B121,'ID-53'!B121,'ID-57'!B121,'ID-59'!B121,'ID-70'!B121,'ID-71'!B121))</f>
        <v>0.32994817012585059</v>
      </c>
      <c r="C114" s="1">
        <f>STDEV('ID-08'!B121,'ID-09'!B121,'ID-11'!C121,'ID-14'!C121,'ID-18'!B121,'ID-24'!C121,'ID-26'!C121,'ID-29'!C121,'ID-30'!C121,'ID-34'!C121,'ID-36'!B121,'ID-38'!C121,'ID-39'!C121,'ID-40'!C121,'ID-44'!C121,'ID-45'!C121,'ID-57'!C121,'ID-59'!C121)/SQRT(COUNT('ID-08'!B121,'ID-09'!B121,'ID-11'!C121,'ID-14'!C121,'ID-18'!B121,'ID-24'!C121,'ID-26'!C121,'ID-29'!C121,'ID-30'!C121,'ID-34'!C121,'ID-36'!B121,'ID-38'!C121,'ID-39'!C121,'ID-40'!C121,'ID-44'!C121,'ID-45'!C121,'ID-57'!C121,'ID-59'!C121))</f>
        <v>0.14936942014668025</v>
      </c>
      <c r="D114" s="1">
        <f>STDEV('ID-13'!C121,'ID-14'!D121,'ID-15'!C121,'ID-16'!B121,'ID-18'!C121,'ID-26'!D121,'ID-29'!D121,'ID-30'!D121,'ID-33'!C121,'ID-34'!D121,'ID-36'!C121,'ID-37'!C121,'ID-38'!D121,'ID-39'!D121,'ID-40'!D121,'ID-45'!D121,'ID-59'!D121,'ID-71'!C121)/SQRT(COUNT('ID-13'!C121,'ID-14'!D121,'ID-15'!C121,'ID-16'!B121,'ID-18'!C121,'ID-26'!D121,'ID-29'!D121,'ID-30'!D121,'ID-33'!C121,'ID-34'!D121,'ID-36'!C121,'ID-37'!C121,'ID-38'!D121,'ID-39'!D121,'ID-40'!D121,'ID-45'!D121,'ID-59'!D121,'ID-71'!C121))</f>
        <v>0.35304972359031161</v>
      </c>
      <c r="E114" s="1">
        <f>STDEV('ID-03'!B121,'ID-09'!C121,'ID-13'!D121,'ID-15'!D121,'ID-16'!C121,'ID-18'!D121,'ID-24'!D121,'ID-29'!E121,'ID-30'!E121,'ID-33'!D121,'ID-34'!E121,'ID-36'!D121,'ID-38'!E121,'ID-39'!E121,'ID-40'!E121,'ID-44'!D121,'ID-45'!E121,'ID-57'!D121,'ID-70'!C121,'ID-71'!D121)/SQRT(COUNT('ID-03'!B121,'ID-09'!C121,'ID-13'!D121,'ID-15'!D121,'ID-16'!C121,'ID-18'!D121,'ID-24'!D121,'ID-29'!E121,'ID-30'!E121,'ID-33'!D121,'ID-34'!E121,'ID-36'!D121,'ID-38'!E121,'ID-39'!E121,'ID-40'!E121,'ID-44'!D121,'ID-45'!E121,'ID-57'!D121,'ID-70'!C121,'ID-71'!D121))</f>
        <v>0.39444979811628617</v>
      </c>
      <c r="F114" s="1">
        <f>STDEV('ID-01'!B121,'ID-02'!B121,'ID-03'!C121,'ID-06'!B121,'ID-08'!C121,'ID-09'!D121,'ID-12'!B121,'ID-16'!D121,'ID-18'!E121,'ID-24'!E121,'ID-29'!F121,'ID-33'!E121,'ID-34'!F121,'ID-36'!E121,'ID-38'!F121,'ID-39'!F121,'ID-40'!F121,'ID-45'!F121,'ID-53'!C121,'ID-54'!B121,'ID-57'!E121,'ID-71'!E121)/SQRT(COUNT('ID-01'!B121,'ID-02'!B121,'ID-03'!C121,'ID-06'!B121,'ID-08'!C121,'ID-09'!D121,'ID-12'!B121,'ID-16'!D121,'ID-18'!E121,'ID-24'!E121,'ID-29'!F121,'ID-33'!E121,'ID-34'!F121,'ID-36'!E121,'ID-38'!F121,'ID-39'!F121,'ID-40'!F121,'ID-45'!F121,'ID-53'!C121,'ID-54'!B121,'ID-57'!E121,'ID-71'!E121))</f>
        <v>0.67624385740853676</v>
      </c>
      <c r="G114" s="1">
        <f>STDEV('ID-01'!C121,'ID-02'!C121,'ID-03'!D121,'ID-07'!B121,'ID-08'!D121,'ID-11'!D121,'ID-18'!F121,'ID-24'!F121,'ID-29'!G121,'ID-31'!B121,'ID-33'!F121,'ID-34'!G121,'ID-36'!F121,'ID-39'!G121,'ID-40'!G121,'ID-44'!E121,'ID-45'!G121,'ID-50'!B121,'ID-53'!D121,'ID-54'!C121,'ID-57'!F121,'ID-59'!E121,'ID-70'!D121,'ID-71'!F121)/SQRT(COUNT('ID-01'!C121,'ID-02'!C121,'ID-03'!D121,'ID-07'!B121,'ID-08'!D121,'ID-11'!D121,'ID-18'!F121,'ID-24'!F121,'ID-29'!G121,'ID-31'!B121,'ID-33'!F121,'ID-34'!G121,'ID-36'!F121,'ID-39'!G121,'ID-40'!G121,'ID-44'!E121,'ID-45'!G121,'ID-50'!B121,'ID-53'!D121,'ID-54'!C121,'ID-57'!F121,'ID-59'!E121,'ID-70'!D121,'ID-71'!F121))</f>
        <v>0.54394880148927827</v>
      </c>
      <c r="H114" s="1">
        <f>STDEV('ID-03'!E121,'ID-11'!E121,'ID-13'!E121,'ID-15'!E121,'ID-16'!E121,'ID-18'!G121,'ID-24'!G121,'ID-29'!H121,'ID-30'!F121,'ID-31'!C121,'ID-33'!G121,'ID-34'!H121,'ID-40'!H121,'ID-44'!F121,'ID-45'!H121,'ID-54'!D121,'ID-57'!G121,'ID-59'!F121,'ID-70'!E121,'ID-71'!G121)/SQRT(COUNT('ID-03'!E121,'ID-11'!E121,'ID-13'!E121,'ID-15'!E121,'ID-16'!E121,'ID-18'!G121,'ID-24'!G121,'ID-29'!H121,'ID-30'!F121,'ID-31'!C121,'ID-33'!G121,'ID-34'!H121,'ID-40'!H121,'ID-44'!F121,'ID-45'!H121,'ID-54'!D121,'ID-57'!G121,'ID-59'!F121,'ID-70'!E121,'ID-71'!G121))</f>
        <v>0.37223675514956889</v>
      </c>
      <c r="I114" s="1">
        <f>STDEV('ID-12'!C121,'ID-18'!H121,'ID-24'!H121,'ID-29'!I121,'ID-40'!I121,'ID-44'!G121,'ID-45'!I121,'ID-59'!G121)/SQRT(COUNT('ID-12'!C121,'ID-18'!H121,'ID-24'!H121,'ID-29'!I121,'ID-40'!I121,'ID-44'!G121,'ID-45'!I121,'ID-59'!G121))</f>
        <v>0.68892083486361544</v>
      </c>
      <c r="J114" s="1">
        <f>STDEV('ID-31'!D121,'ID-40'!J121,'ID-44'!H121,'ID-45'!J121,'ID-57'!H121)/SQRT(COUNT('ID-31'!D121,'ID-40'!J121,'ID-44'!H121,'ID-45'!J121,'ID-57'!H121))</f>
        <v>0.67957509059960608</v>
      </c>
      <c r="K114" s="1">
        <f>STDEV('ID-26'!E121,'ID-31'!E121,'ID-34'!I121,'ID-36'!G121,'ID-40'!K121,'ID-44'!I121,'ID-57'!I121)/SQRT(COUNT('ID-26'!E121,'ID-31'!E121,'ID-34'!I121,'ID-36'!G121,'ID-40'!K121,'ID-44'!I121,'ID-57'!I121))</f>
        <v>1.1354722553258427</v>
      </c>
      <c r="M114" s="1">
        <v>13.75</v>
      </c>
      <c r="N114" s="70">
        <f t="shared" si="10"/>
        <v>5.4969365142966714E-5</v>
      </c>
      <c r="O114" s="1">
        <f t="shared" si="11"/>
        <v>2.4884945396436931E-5</v>
      </c>
      <c r="P114" s="1">
        <f t="shared" si="12"/>
        <v>5.8818083950145919E-5</v>
      </c>
      <c r="Q114" s="1">
        <f t="shared" si="13"/>
        <v>6.5715336366173281E-5</v>
      </c>
      <c r="R114" s="1">
        <f t="shared" si="14"/>
        <v>1.1266222664426224E-4</v>
      </c>
      <c r="S114" s="1">
        <f t="shared" si="15"/>
        <v>9.0621870328113762E-5</v>
      </c>
      <c r="T114" s="1">
        <f t="shared" si="16"/>
        <v>6.2014643407918177E-5</v>
      </c>
      <c r="U114" s="1">
        <f t="shared" si="17"/>
        <v>1.1477421108827834E-4</v>
      </c>
      <c r="V114" s="1">
        <f t="shared" si="18"/>
        <v>1.1321721009389439E-4</v>
      </c>
      <c r="W114" s="1">
        <f t="shared" si="19"/>
        <v>1.8916967773728542E-4</v>
      </c>
    </row>
    <row r="115" spans="1:23" x14ac:dyDescent="0.25">
      <c r="A115" s="1">
        <v>13.875</v>
      </c>
      <c r="B115" s="1">
        <f>STDEV('ID-11'!B122,'ID-13'!B122,'ID-14'!B122,'ID-15'!B122,'ID-24'!B122,'ID-26'!B122,'ID-29'!B122,'ID-30'!B122,'ID-32'!B122,'ID-33'!B122,'ID-34'!B122,'ID-37'!B122,'ID-38'!B122,'ID-39'!B122,'ID-40'!B122,'ID-44'!B122,'ID-45'!B122,'ID-53'!B122,'ID-57'!B122,'ID-59'!B122,'ID-70'!B122,'ID-71'!B122)/SQRT(COUNT('ID-11'!B122,'ID-13'!B122,'ID-14'!B122,'ID-15'!B122,'ID-24'!B122,'ID-26'!B122,'ID-29'!B122,'ID-30'!B122,'ID-32'!B122,'ID-33'!B122,'ID-34'!B122,'ID-37'!B122,'ID-38'!B122,'ID-39'!B122,'ID-40'!B122,'ID-44'!B122,'ID-45'!B122,'ID-53'!B122,'ID-57'!B122,'ID-59'!B122,'ID-70'!B122,'ID-71'!B122))</f>
        <v>0.32880207874459527</v>
      </c>
      <c r="C115" s="1">
        <f>STDEV('ID-08'!B122,'ID-09'!B122,'ID-11'!C122,'ID-14'!C122,'ID-18'!B122,'ID-24'!C122,'ID-26'!C122,'ID-29'!C122,'ID-30'!C122,'ID-34'!C122,'ID-36'!B122,'ID-38'!C122,'ID-39'!C122,'ID-40'!C122,'ID-44'!C122,'ID-45'!C122,'ID-57'!C122,'ID-59'!C122)/SQRT(COUNT('ID-08'!B122,'ID-09'!B122,'ID-11'!C122,'ID-14'!C122,'ID-18'!B122,'ID-24'!C122,'ID-26'!C122,'ID-29'!C122,'ID-30'!C122,'ID-34'!C122,'ID-36'!B122,'ID-38'!C122,'ID-39'!C122,'ID-40'!C122,'ID-44'!C122,'ID-45'!C122,'ID-57'!C122,'ID-59'!C122))</f>
        <v>0.15139546394414202</v>
      </c>
      <c r="D115" s="1">
        <f>STDEV('ID-13'!C122,'ID-14'!D122,'ID-15'!C122,'ID-16'!B122,'ID-18'!C122,'ID-26'!D122,'ID-29'!D122,'ID-30'!D122,'ID-33'!C122,'ID-34'!D122,'ID-36'!C122,'ID-37'!C122,'ID-38'!D122,'ID-39'!D122,'ID-40'!D122,'ID-45'!D122,'ID-59'!D122,'ID-71'!C122)/SQRT(COUNT('ID-13'!C122,'ID-14'!D122,'ID-15'!C122,'ID-16'!B122,'ID-18'!C122,'ID-26'!D122,'ID-29'!D122,'ID-30'!D122,'ID-33'!C122,'ID-34'!D122,'ID-36'!C122,'ID-37'!C122,'ID-38'!D122,'ID-39'!D122,'ID-40'!D122,'ID-45'!D122,'ID-59'!D122,'ID-71'!C122))</f>
        <v>0.35890449966337179</v>
      </c>
      <c r="E115" s="1">
        <f>STDEV('ID-03'!B122,'ID-09'!C122,'ID-13'!D122,'ID-15'!D122,'ID-16'!C122,'ID-18'!D122,'ID-24'!D122,'ID-29'!E122,'ID-30'!E122,'ID-33'!D122,'ID-34'!E122,'ID-36'!D122,'ID-38'!E122,'ID-39'!E122,'ID-40'!E122,'ID-44'!D122,'ID-45'!E122,'ID-57'!D122,'ID-70'!C122,'ID-71'!D122)/SQRT(COUNT('ID-03'!B122,'ID-09'!C122,'ID-13'!D122,'ID-15'!D122,'ID-16'!C122,'ID-18'!D122,'ID-24'!D122,'ID-29'!E122,'ID-30'!E122,'ID-33'!D122,'ID-34'!E122,'ID-36'!D122,'ID-38'!E122,'ID-39'!E122,'ID-40'!E122,'ID-44'!D122,'ID-45'!E122,'ID-57'!D122,'ID-70'!C122,'ID-71'!D122))</f>
        <v>0.3751066103461978</v>
      </c>
      <c r="F115" s="1">
        <f>STDEV('ID-01'!B122,'ID-02'!B122,'ID-03'!C122,'ID-06'!B122,'ID-08'!C122,'ID-09'!D122,'ID-12'!B122,'ID-16'!D122,'ID-18'!E122,'ID-24'!E122,'ID-29'!F122,'ID-33'!E122,'ID-34'!F122,'ID-36'!E122,'ID-38'!F122,'ID-39'!F122,'ID-40'!F122,'ID-45'!F122,'ID-53'!C122,'ID-54'!B122,'ID-57'!E122,'ID-71'!E122)/SQRT(COUNT('ID-01'!B122,'ID-02'!B122,'ID-03'!C122,'ID-06'!B122,'ID-08'!C122,'ID-09'!D122,'ID-12'!B122,'ID-16'!D122,'ID-18'!E122,'ID-24'!E122,'ID-29'!F122,'ID-33'!E122,'ID-34'!F122,'ID-36'!E122,'ID-38'!F122,'ID-39'!F122,'ID-40'!F122,'ID-45'!F122,'ID-53'!C122,'ID-54'!B122,'ID-57'!E122,'ID-71'!E122))</f>
        <v>0.67629210783325555</v>
      </c>
      <c r="G115" s="1">
        <f>STDEV('ID-01'!C122,'ID-02'!C122,'ID-03'!D122,'ID-07'!B122,'ID-08'!D122,'ID-11'!D122,'ID-18'!F122,'ID-24'!F122,'ID-29'!G122,'ID-31'!B122,'ID-33'!F122,'ID-34'!G122,'ID-36'!F122,'ID-39'!G122,'ID-40'!G122,'ID-44'!E122,'ID-45'!G122,'ID-50'!B122,'ID-53'!D122,'ID-54'!C122,'ID-57'!F122,'ID-59'!E122,'ID-70'!D122,'ID-71'!F122)/SQRT(COUNT('ID-01'!C122,'ID-02'!C122,'ID-03'!D122,'ID-07'!B122,'ID-08'!D122,'ID-11'!D122,'ID-18'!F122,'ID-24'!F122,'ID-29'!G122,'ID-31'!B122,'ID-33'!F122,'ID-34'!G122,'ID-36'!F122,'ID-39'!G122,'ID-40'!G122,'ID-44'!E122,'ID-45'!G122,'ID-50'!B122,'ID-53'!D122,'ID-54'!C122,'ID-57'!F122,'ID-59'!E122,'ID-70'!D122,'ID-71'!F122))</f>
        <v>0.55524489895708895</v>
      </c>
      <c r="H115" s="1">
        <f>STDEV('ID-03'!E122,'ID-11'!E122,'ID-13'!E122,'ID-15'!E122,'ID-16'!E122,'ID-18'!G122,'ID-24'!G122,'ID-29'!H122,'ID-30'!F122,'ID-31'!C122,'ID-33'!G122,'ID-34'!H122,'ID-40'!H122,'ID-44'!F122,'ID-45'!H122,'ID-54'!D122,'ID-57'!G122,'ID-59'!F122,'ID-70'!E122,'ID-71'!G122)/SQRT(COUNT('ID-03'!E122,'ID-11'!E122,'ID-13'!E122,'ID-15'!E122,'ID-16'!E122,'ID-18'!G122,'ID-24'!G122,'ID-29'!H122,'ID-30'!F122,'ID-31'!C122,'ID-33'!G122,'ID-34'!H122,'ID-40'!H122,'ID-44'!F122,'ID-45'!H122,'ID-54'!D122,'ID-57'!G122,'ID-59'!F122,'ID-70'!E122,'ID-71'!G122))</f>
        <v>0.37273326873956819</v>
      </c>
      <c r="I115" s="1">
        <f>STDEV('ID-12'!C122,'ID-18'!H122,'ID-24'!H122,'ID-29'!I122,'ID-40'!I122,'ID-44'!G122,'ID-45'!I122,'ID-59'!G122)/SQRT(COUNT('ID-12'!C122,'ID-18'!H122,'ID-24'!H122,'ID-29'!I122,'ID-40'!I122,'ID-44'!G122,'ID-45'!I122,'ID-59'!G122))</f>
        <v>0.68822450116725076</v>
      </c>
      <c r="J115" s="1">
        <f>STDEV('ID-31'!D122,'ID-40'!J122,'ID-44'!H122,'ID-45'!J122,'ID-57'!H122)/SQRT(COUNT('ID-31'!D122,'ID-40'!J122,'ID-44'!H122,'ID-45'!J122,'ID-57'!H122))</f>
        <v>0.64566623182515548</v>
      </c>
      <c r="K115" s="1">
        <f>STDEV('ID-26'!E122,'ID-31'!E122,'ID-34'!I122,'ID-36'!G122,'ID-40'!K122,'ID-44'!I122,'ID-57'!I122)/SQRT(COUNT('ID-26'!E122,'ID-31'!E122,'ID-34'!I122,'ID-36'!G122,'ID-40'!K122,'ID-44'!I122,'ID-57'!I122))</f>
        <v>1.1300725223203267</v>
      </c>
      <c r="M115" s="1">
        <v>13.875</v>
      </c>
      <c r="N115" s="70">
        <f t="shared" si="10"/>
        <v>5.4778426318849576E-5</v>
      </c>
      <c r="O115" s="1">
        <f t="shared" si="11"/>
        <v>2.5222484293094061E-5</v>
      </c>
      <c r="P115" s="1">
        <f t="shared" si="12"/>
        <v>5.9793489643917746E-5</v>
      </c>
      <c r="Q115" s="1">
        <f t="shared" si="13"/>
        <v>6.2492761283676558E-5</v>
      </c>
      <c r="R115" s="1">
        <f t="shared" si="14"/>
        <v>1.1267026516502038E-4</v>
      </c>
      <c r="S115" s="1">
        <f t="shared" si="15"/>
        <v>9.2503800166251026E-5</v>
      </c>
      <c r="T115" s="1">
        <f t="shared" si="16"/>
        <v>6.2097362572012058E-5</v>
      </c>
      <c r="U115" s="1">
        <f t="shared" si="17"/>
        <v>1.1465820189446398E-4</v>
      </c>
      <c r="V115" s="1">
        <f t="shared" si="18"/>
        <v>1.075679942220709E-4</v>
      </c>
      <c r="W115" s="1">
        <f t="shared" si="19"/>
        <v>1.8827008221856644E-4</v>
      </c>
    </row>
    <row r="116" spans="1:23" x14ac:dyDescent="0.25">
      <c r="A116" s="1">
        <v>14</v>
      </c>
      <c r="B116" s="1">
        <f>STDEV('ID-11'!B123,'ID-13'!B123,'ID-14'!B123,'ID-15'!B123,'ID-24'!B123,'ID-26'!B123,'ID-29'!B123,'ID-30'!B123,'ID-32'!B123,'ID-33'!B123,'ID-34'!B123,'ID-37'!B123,'ID-38'!B123,'ID-39'!B123,'ID-40'!B123,'ID-44'!B123,'ID-45'!B123,'ID-53'!B123,'ID-57'!B123,'ID-59'!B123,'ID-70'!B123,'ID-71'!B123)/SQRT(COUNT('ID-11'!B123,'ID-13'!B123,'ID-14'!B123,'ID-15'!B123,'ID-24'!B123,'ID-26'!B123,'ID-29'!B123,'ID-30'!B123,'ID-32'!B123,'ID-33'!B123,'ID-34'!B123,'ID-37'!B123,'ID-38'!B123,'ID-39'!B123,'ID-40'!B123,'ID-44'!B123,'ID-45'!B123,'ID-53'!B123,'ID-57'!B123,'ID-59'!B123,'ID-70'!B123,'ID-71'!B123))</f>
        <v>0.32258157979334218</v>
      </c>
      <c r="C116" s="1">
        <f>STDEV('ID-08'!B123,'ID-09'!B123,'ID-11'!C123,'ID-14'!C123,'ID-18'!B123,'ID-24'!C123,'ID-26'!C123,'ID-29'!C123,'ID-30'!C123,'ID-34'!C123,'ID-36'!B123,'ID-38'!C123,'ID-39'!C123,'ID-40'!C123,'ID-44'!C123,'ID-45'!C123,'ID-57'!C123,'ID-59'!C123)/SQRT(COUNT('ID-08'!B123,'ID-09'!B123,'ID-11'!C123,'ID-14'!C123,'ID-18'!B123,'ID-24'!C123,'ID-26'!C123,'ID-29'!C123,'ID-30'!C123,'ID-34'!C123,'ID-36'!B123,'ID-38'!C123,'ID-39'!C123,'ID-40'!C123,'ID-44'!C123,'ID-45'!C123,'ID-57'!C123,'ID-59'!C123))</f>
        <v>0.15313836487762023</v>
      </c>
      <c r="D116" s="1">
        <f>STDEV('ID-13'!C123,'ID-14'!D123,'ID-15'!C123,'ID-16'!B123,'ID-18'!C123,'ID-26'!D123,'ID-29'!D123,'ID-30'!D123,'ID-33'!C123,'ID-34'!D123,'ID-36'!C123,'ID-37'!C123,'ID-38'!D123,'ID-39'!D123,'ID-40'!D123,'ID-45'!D123,'ID-59'!D123,'ID-71'!C123)/SQRT(COUNT('ID-13'!C123,'ID-14'!D123,'ID-15'!C123,'ID-16'!B123,'ID-18'!C123,'ID-26'!D123,'ID-29'!D123,'ID-30'!D123,'ID-33'!C123,'ID-34'!D123,'ID-36'!C123,'ID-37'!C123,'ID-38'!D123,'ID-39'!D123,'ID-40'!D123,'ID-45'!D123,'ID-59'!D123,'ID-71'!C123))</f>
        <v>0.36284846595750236</v>
      </c>
      <c r="E116" s="1">
        <f>STDEV('ID-03'!B123,'ID-09'!C123,'ID-13'!D123,'ID-15'!D123,'ID-16'!C123,'ID-18'!D123,'ID-24'!D123,'ID-29'!E123,'ID-30'!E123,'ID-33'!D123,'ID-34'!E123,'ID-36'!D123,'ID-38'!E123,'ID-39'!E123,'ID-40'!E123,'ID-44'!D123,'ID-45'!E123,'ID-57'!D123,'ID-70'!C123,'ID-71'!D123)/SQRT(COUNT('ID-03'!B123,'ID-09'!C123,'ID-13'!D123,'ID-15'!D123,'ID-16'!C123,'ID-18'!D123,'ID-24'!D123,'ID-29'!E123,'ID-30'!E123,'ID-33'!D123,'ID-34'!E123,'ID-36'!D123,'ID-38'!E123,'ID-39'!E123,'ID-40'!E123,'ID-44'!D123,'ID-45'!E123,'ID-57'!D123,'ID-70'!C123,'ID-71'!D123))</f>
        <v>0.3676579437805263</v>
      </c>
      <c r="F116" s="1">
        <f>STDEV('ID-01'!B123,'ID-02'!B123,'ID-03'!C123,'ID-06'!B123,'ID-08'!C123,'ID-09'!D123,'ID-12'!B123,'ID-16'!D123,'ID-18'!E123,'ID-24'!E123,'ID-29'!F123,'ID-33'!E123,'ID-34'!F123,'ID-36'!E123,'ID-38'!F123,'ID-39'!F123,'ID-40'!F123,'ID-45'!F123,'ID-53'!C123,'ID-54'!B123,'ID-57'!E123,'ID-71'!E123)/SQRT(COUNT('ID-01'!B123,'ID-02'!B123,'ID-03'!C123,'ID-06'!B123,'ID-08'!C123,'ID-09'!D123,'ID-12'!B123,'ID-16'!D123,'ID-18'!E123,'ID-24'!E123,'ID-29'!F123,'ID-33'!E123,'ID-34'!F123,'ID-36'!E123,'ID-38'!F123,'ID-39'!F123,'ID-40'!F123,'ID-45'!F123,'ID-53'!C123,'ID-54'!B123,'ID-57'!E123,'ID-71'!E123))</f>
        <v>0.68247666890402536</v>
      </c>
      <c r="G116" s="1">
        <f>STDEV('ID-01'!C123,'ID-02'!C123,'ID-03'!D123,'ID-07'!B123,'ID-08'!D123,'ID-11'!D123,'ID-18'!F123,'ID-24'!F123,'ID-29'!G123,'ID-31'!B123,'ID-33'!F123,'ID-34'!G123,'ID-36'!F123,'ID-39'!G123,'ID-40'!G123,'ID-44'!E123,'ID-45'!G123,'ID-50'!B123,'ID-53'!D123,'ID-54'!C123,'ID-57'!F123,'ID-59'!E123,'ID-70'!D123,'ID-71'!F123)/SQRT(COUNT('ID-01'!C123,'ID-02'!C123,'ID-03'!D123,'ID-07'!B123,'ID-08'!D123,'ID-11'!D123,'ID-18'!F123,'ID-24'!F123,'ID-29'!G123,'ID-31'!B123,'ID-33'!F123,'ID-34'!G123,'ID-36'!F123,'ID-39'!G123,'ID-40'!G123,'ID-44'!E123,'ID-45'!G123,'ID-50'!B123,'ID-53'!D123,'ID-54'!C123,'ID-57'!F123,'ID-59'!E123,'ID-70'!D123,'ID-71'!F123))</f>
        <v>0.55545525377009231</v>
      </c>
      <c r="H116" s="1">
        <f>STDEV('ID-03'!E123,'ID-11'!E123,'ID-13'!E123,'ID-15'!E123,'ID-16'!E123,'ID-18'!G123,'ID-24'!G123,'ID-29'!H123,'ID-30'!F123,'ID-31'!C123,'ID-33'!G123,'ID-34'!H123,'ID-40'!H123,'ID-44'!F123,'ID-45'!H123,'ID-54'!D123,'ID-57'!G123,'ID-59'!F123,'ID-70'!E123,'ID-71'!G123)/SQRT(COUNT('ID-03'!E123,'ID-11'!E123,'ID-13'!E123,'ID-15'!E123,'ID-16'!E123,'ID-18'!G123,'ID-24'!G123,'ID-29'!H123,'ID-30'!F123,'ID-31'!C123,'ID-33'!G123,'ID-34'!H123,'ID-40'!H123,'ID-44'!F123,'ID-45'!H123,'ID-54'!D123,'ID-57'!G123,'ID-59'!F123,'ID-70'!E123,'ID-71'!G123))</f>
        <v>0.37139176143100194</v>
      </c>
      <c r="I116" s="1">
        <f>STDEV('ID-12'!C123,'ID-18'!H123,'ID-24'!H123,'ID-29'!I123,'ID-40'!I123,'ID-44'!G123,'ID-45'!I123,'ID-59'!G123)/SQRT(COUNT('ID-12'!C123,'ID-18'!H123,'ID-24'!H123,'ID-29'!I123,'ID-40'!I123,'ID-44'!G123,'ID-45'!I123,'ID-59'!G123))</f>
        <v>0.69274507657271878</v>
      </c>
      <c r="J116" s="1">
        <f>STDEV('ID-31'!D123,'ID-40'!J123,'ID-44'!H123,'ID-45'!J123,'ID-57'!H123)/SQRT(COUNT('ID-31'!D123,'ID-40'!J123,'ID-44'!H123,'ID-45'!J123,'ID-57'!H123))</f>
        <v>0.6526481961434083</v>
      </c>
      <c r="K116" s="1">
        <f>STDEV('ID-26'!E123,'ID-31'!E123,'ID-34'!I123,'ID-36'!G123,'ID-40'!K123,'ID-44'!I123,'ID-57'!I123)/SQRT(COUNT('ID-26'!E123,'ID-31'!E123,'ID-34'!I123,'ID-36'!G123,'ID-40'!K123,'ID-44'!I123,'ID-57'!I123))</f>
        <v>1.1228254071003934</v>
      </c>
      <c r="M116" s="1">
        <v>14</v>
      </c>
      <c r="N116" s="70">
        <f t="shared" si="10"/>
        <v>5.374209119357081E-5</v>
      </c>
      <c r="O116" s="1">
        <f t="shared" si="11"/>
        <v>2.551285158861153E-5</v>
      </c>
      <c r="P116" s="1">
        <f t="shared" si="12"/>
        <v>6.0450554428519898E-5</v>
      </c>
      <c r="Q116" s="1">
        <f t="shared" si="13"/>
        <v>6.1251813433835684E-5</v>
      </c>
      <c r="R116" s="1">
        <f t="shared" si="14"/>
        <v>1.1370061303941063E-4</v>
      </c>
      <c r="S116" s="1">
        <f t="shared" si="15"/>
        <v>9.2538845278097382E-5</v>
      </c>
      <c r="T116" s="1">
        <f t="shared" si="16"/>
        <v>6.1873867454404933E-5</v>
      </c>
      <c r="U116" s="1">
        <f t="shared" si="17"/>
        <v>1.1541132975701496E-4</v>
      </c>
      <c r="V116" s="1">
        <f t="shared" si="18"/>
        <v>1.0873118947749183E-4</v>
      </c>
      <c r="W116" s="1">
        <f t="shared" si="19"/>
        <v>1.8706271282292554E-4</v>
      </c>
    </row>
    <row r="117" spans="1:23" x14ac:dyDescent="0.25">
      <c r="A117" s="1">
        <v>14.125</v>
      </c>
      <c r="B117" s="1">
        <f>STDEV('ID-11'!B124,'ID-13'!B124,'ID-14'!B124,'ID-15'!B124,'ID-24'!B124,'ID-26'!B124,'ID-29'!B124,'ID-30'!B124,'ID-32'!B124,'ID-33'!B124,'ID-34'!B124,'ID-37'!B124,'ID-38'!B124,'ID-39'!B124,'ID-40'!B124,'ID-44'!B124,'ID-45'!B124,'ID-53'!B124,'ID-57'!B124,'ID-59'!B124,'ID-70'!B124,'ID-71'!B124)/SQRT(COUNT('ID-11'!B124,'ID-13'!B124,'ID-14'!B124,'ID-15'!B124,'ID-24'!B124,'ID-26'!B124,'ID-29'!B124,'ID-30'!B124,'ID-32'!B124,'ID-33'!B124,'ID-34'!B124,'ID-37'!B124,'ID-38'!B124,'ID-39'!B124,'ID-40'!B124,'ID-44'!B124,'ID-45'!B124,'ID-53'!B124,'ID-57'!B124,'ID-59'!B124,'ID-70'!B124,'ID-71'!B124))</f>
        <v>0.32070825237560463</v>
      </c>
      <c r="C117" s="1">
        <f>STDEV('ID-08'!B124,'ID-09'!B124,'ID-11'!C124,'ID-14'!C124,'ID-18'!B124,'ID-24'!C124,'ID-26'!C124,'ID-29'!C124,'ID-30'!C124,'ID-34'!C124,'ID-36'!B124,'ID-38'!C124,'ID-39'!C124,'ID-40'!C124,'ID-44'!C124,'ID-45'!C124,'ID-57'!C124,'ID-59'!C124)/SQRT(COUNT('ID-08'!B124,'ID-09'!B124,'ID-11'!C124,'ID-14'!C124,'ID-18'!B124,'ID-24'!C124,'ID-26'!C124,'ID-29'!C124,'ID-30'!C124,'ID-34'!C124,'ID-36'!B124,'ID-38'!C124,'ID-39'!C124,'ID-40'!C124,'ID-44'!C124,'ID-45'!C124,'ID-57'!C124,'ID-59'!C124))</f>
        <v>0.15349325263761027</v>
      </c>
      <c r="D117" s="1">
        <f>STDEV('ID-13'!C124,'ID-14'!D124,'ID-15'!C124,'ID-16'!B124,'ID-18'!C124,'ID-26'!D124,'ID-29'!D124,'ID-30'!D124,'ID-33'!C124,'ID-34'!D124,'ID-36'!C124,'ID-37'!C124,'ID-38'!D124,'ID-39'!D124,'ID-40'!D124,'ID-45'!D124,'ID-59'!D124,'ID-71'!C124)/SQRT(COUNT('ID-13'!C124,'ID-14'!D124,'ID-15'!C124,'ID-16'!B124,'ID-18'!C124,'ID-26'!D124,'ID-29'!D124,'ID-30'!D124,'ID-33'!C124,'ID-34'!D124,'ID-36'!C124,'ID-37'!C124,'ID-38'!D124,'ID-39'!D124,'ID-40'!D124,'ID-45'!D124,'ID-59'!D124,'ID-71'!C124))</f>
        <v>0.37260691919391081</v>
      </c>
      <c r="E117" s="1">
        <f>STDEV('ID-03'!B124,'ID-09'!C124,'ID-13'!D124,'ID-15'!D124,'ID-16'!C124,'ID-18'!D124,'ID-24'!D124,'ID-29'!E124,'ID-30'!E124,'ID-33'!D124,'ID-34'!E124,'ID-36'!D124,'ID-38'!E124,'ID-39'!E124,'ID-40'!E124,'ID-44'!D124,'ID-45'!E124,'ID-57'!D124,'ID-70'!C124,'ID-71'!D124)/SQRT(COUNT('ID-03'!B124,'ID-09'!C124,'ID-13'!D124,'ID-15'!D124,'ID-16'!C124,'ID-18'!D124,'ID-24'!D124,'ID-29'!E124,'ID-30'!E124,'ID-33'!D124,'ID-34'!E124,'ID-36'!D124,'ID-38'!E124,'ID-39'!E124,'ID-40'!E124,'ID-44'!D124,'ID-45'!E124,'ID-57'!D124,'ID-70'!C124,'ID-71'!D124))</f>
        <v>0.36098898369928489</v>
      </c>
      <c r="F117" s="1">
        <f>STDEV('ID-01'!B124,'ID-02'!B124,'ID-03'!C124,'ID-06'!B124,'ID-08'!C124,'ID-09'!D124,'ID-12'!B124,'ID-16'!D124,'ID-18'!E124,'ID-24'!E124,'ID-29'!F124,'ID-33'!E124,'ID-34'!F124,'ID-36'!E124,'ID-38'!F124,'ID-39'!F124,'ID-40'!F124,'ID-45'!F124,'ID-53'!C124,'ID-54'!B124,'ID-57'!E124,'ID-71'!E124)/SQRT(COUNT('ID-01'!B124,'ID-02'!B124,'ID-03'!C124,'ID-06'!B124,'ID-08'!C124,'ID-09'!D124,'ID-12'!B124,'ID-16'!D124,'ID-18'!E124,'ID-24'!E124,'ID-29'!F124,'ID-33'!E124,'ID-34'!F124,'ID-36'!E124,'ID-38'!F124,'ID-39'!F124,'ID-40'!F124,'ID-45'!F124,'ID-53'!C124,'ID-54'!B124,'ID-57'!E124,'ID-71'!E124))</f>
        <v>0.6956461630643771</v>
      </c>
      <c r="G117" s="1">
        <f>STDEV('ID-01'!C124,'ID-02'!C124,'ID-03'!D124,'ID-07'!B124,'ID-08'!D124,'ID-11'!D124,'ID-18'!F124,'ID-24'!F124,'ID-29'!G124,'ID-31'!B124,'ID-33'!F124,'ID-34'!G124,'ID-36'!F124,'ID-39'!G124,'ID-40'!G124,'ID-44'!E124,'ID-45'!G124,'ID-50'!B124,'ID-53'!D124,'ID-54'!C124,'ID-57'!F124,'ID-59'!E124,'ID-70'!D124,'ID-71'!F124)/SQRT(COUNT('ID-01'!C124,'ID-02'!C124,'ID-03'!D124,'ID-07'!B124,'ID-08'!D124,'ID-11'!D124,'ID-18'!F124,'ID-24'!F124,'ID-29'!G124,'ID-31'!B124,'ID-33'!F124,'ID-34'!G124,'ID-36'!F124,'ID-39'!G124,'ID-40'!G124,'ID-44'!E124,'ID-45'!G124,'ID-50'!B124,'ID-53'!D124,'ID-54'!C124,'ID-57'!F124,'ID-59'!E124,'ID-70'!D124,'ID-71'!F124))</f>
        <v>0.5543568972615831</v>
      </c>
      <c r="H117" s="1">
        <f>STDEV('ID-03'!E124,'ID-11'!E124,'ID-13'!E124,'ID-15'!E124,'ID-16'!E124,'ID-18'!G124,'ID-24'!G124,'ID-29'!H124,'ID-30'!F124,'ID-31'!C124,'ID-33'!G124,'ID-34'!H124,'ID-40'!H124,'ID-44'!F124,'ID-45'!H124,'ID-54'!D124,'ID-57'!G124,'ID-59'!F124,'ID-70'!E124,'ID-71'!G124)/SQRT(COUNT('ID-03'!E124,'ID-11'!E124,'ID-13'!E124,'ID-15'!E124,'ID-16'!E124,'ID-18'!G124,'ID-24'!G124,'ID-29'!H124,'ID-30'!F124,'ID-31'!C124,'ID-33'!G124,'ID-34'!H124,'ID-40'!H124,'ID-44'!F124,'ID-45'!H124,'ID-54'!D124,'ID-57'!G124,'ID-59'!F124,'ID-70'!E124,'ID-71'!G124))</f>
        <v>0.36951912675227561</v>
      </c>
      <c r="I117" s="1">
        <f>STDEV('ID-12'!C124,'ID-18'!H124,'ID-24'!H124,'ID-29'!I124,'ID-40'!I124,'ID-44'!G124,'ID-45'!I124,'ID-59'!G124)/SQRT(COUNT('ID-12'!C124,'ID-18'!H124,'ID-24'!H124,'ID-29'!I124,'ID-40'!I124,'ID-44'!G124,'ID-45'!I124,'ID-59'!G124))</f>
        <v>0.68790967481406085</v>
      </c>
      <c r="J117" s="1">
        <f>STDEV('ID-31'!D124,'ID-40'!J124,'ID-44'!H124,'ID-45'!J124,'ID-57'!H124)/SQRT(COUNT('ID-31'!D124,'ID-40'!J124,'ID-44'!H124,'ID-45'!J124,'ID-57'!H124))</f>
        <v>0.64812727144757243</v>
      </c>
      <c r="K117" s="1">
        <f>STDEV('ID-26'!E124,'ID-31'!E124,'ID-34'!I124,'ID-36'!G124,'ID-40'!K124,'ID-44'!I124,'ID-57'!I124)/SQRT(COUNT('ID-26'!E124,'ID-31'!E124,'ID-34'!I124,'ID-36'!G124,'ID-40'!K124,'ID-44'!I124,'ID-57'!I124))</f>
        <v>1.101444844748215</v>
      </c>
      <c r="M117" s="1">
        <v>14.125</v>
      </c>
      <c r="N117" s="70">
        <f t="shared" si="10"/>
        <v>5.3429994845775732E-5</v>
      </c>
      <c r="O117" s="1">
        <f t="shared" si="11"/>
        <v>2.5571975889425872E-5</v>
      </c>
      <c r="P117" s="1">
        <f t="shared" si="12"/>
        <v>6.2076312737705544E-5</v>
      </c>
      <c r="Q117" s="1">
        <f t="shared" si="13"/>
        <v>6.0140764684300869E-5</v>
      </c>
      <c r="R117" s="1">
        <f t="shared" si="14"/>
        <v>1.1589465076652523E-4</v>
      </c>
      <c r="S117" s="1">
        <f t="shared" si="15"/>
        <v>9.2355859083779747E-5</v>
      </c>
      <c r="T117" s="1">
        <f t="shared" si="16"/>
        <v>6.1561886516929123E-5</v>
      </c>
      <c r="U117" s="1">
        <f t="shared" si="17"/>
        <v>1.1460575182402254E-4</v>
      </c>
      <c r="V117" s="1">
        <f t="shared" si="18"/>
        <v>1.0797800342316558E-4</v>
      </c>
      <c r="W117" s="1">
        <f t="shared" si="19"/>
        <v>1.8350071113505263E-4</v>
      </c>
    </row>
    <row r="118" spans="1:23" x14ac:dyDescent="0.25">
      <c r="A118" s="1">
        <v>14.25</v>
      </c>
      <c r="B118" s="1">
        <f>STDEV('ID-11'!B125,'ID-13'!B125,'ID-14'!B125,'ID-15'!B125,'ID-24'!B125,'ID-26'!B125,'ID-29'!B125,'ID-30'!B125,'ID-32'!B125,'ID-33'!B125,'ID-34'!B125,'ID-37'!B125,'ID-38'!B125,'ID-39'!B125,'ID-40'!B125,'ID-44'!B125,'ID-45'!B125,'ID-53'!B125,'ID-57'!B125,'ID-59'!B125,'ID-70'!B125,'ID-71'!B125)/SQRT(COUNT('ID-11'!B125,'ID-13'!B125,'ID-14'!B125,'ID-15'!B125,'ID-24'!B125,'ID-26'!B125,'ID-29'!B125,'ID-30'!B125,'ID-32'!B125,'ID-33'!B125,'ID-34'!B125,'ID-37'!B125,'ID-38'!B125,'ID-39'!B125,'ID-40'!B125,'ID-44'!B125,'ID-45'!B125,'ID-53'!B125,'ID-57'!B125,'ID-59'!B125,'ID-70'!B125,'ID-71'!B125))</f>
        <v>0.32176863346859114</v>
      </c>
      <c r="C118" s="1">
        <f>STDEV('ID-08'!B125,'ID-09'!B125,'ID-11'!C125,'ID-14'!C125,'ID-18'!B125,'ID-24'!C125,'ID-26'!C125,'ID-29'!C125,'ID-30'!C125,'ID-34'!C125,'ID-36'!B125,'ID-38'!C125,'ID-39'!C125,'ID-40'!C125,'ID-44'!C125,'ID-45'!C125,'ID-57'!C125,'ID-59'!C125)/SQRT(COUNT('ID-08'!B125,'ID-09'!B125,'ID-11'!C125,'ID-14'!C125,'ID-18'!B125,'ID-24'!C125,'ID-26'!C125,'ID-29'!C125,'ID-30'!C125,'ID-34'!C125,'ID-36'!B125,'ID-38'!C125,'ID-39'!C125,'ID-40'!C125,'ID-44'!C125,'ID-45'!C125,'ID-57'!C125,'ID-59'!C125))</f>
        <v>0.14958946425179545</v>
      </c>
      <c r="D118" s="1">
        <f>STDEV('ID-13'!C125,'ID-14'!D125,'ID-15'!C125,'ID-16'!B125,'ID-18'!C125,'ID-26'!D125,'ID-29'!D125,'ID-30'!D125,'ID-33'!C125,'ID-34'!D125,'ID-36'!C125,'ID-37'!C125,'ID-38'!D125,'ID-39'!D125,'ID-40'!D125,'ID-45'!D125,'ID-59'!D125,'ID-71'!C125)/SQRT(COUNT('ID-13'!C125,'ID-14'!D125,'ID-15'!C125,'ID-16'!B125,'ID-18'!C125,'ID-26'!D125,'ID-29'!D125,'ID-30'!D125,'ID-33'!C125,'ID-34'!D125,'ID-36'!C125,'ID-37'!C125,'ID-38'!D125,'ID-39'!D125,'ID-40'!D125,'ID-45'!D125,'ID-59'!D125,'ID-71'!C125))</f>
        <v>0.36791837595296722</v>
      </c>
      <c r="E118" s="1">
        <f>STDEV('ID-03'!B125,'ID-09'!C125,'ID-13'!D125,'ID-15'!D125,'ID-16'!C125,'ID-18'!D125,'ID-24'!D125,'ID-29'!E125,'ID-30'!E125,'ID-33'!D125,'ID-34'!E125,'ID-36'!D125,'ID-38'!E125,'ID-39'!E125,'ID-40'!E125,'ID-44'!D125,'ID-45'!E125,'ID-57'!D125,'ID-70'!C125,'ID-71'!D125)/SQRT(COUNT('ID-03'!B125,'ID-09'!C125,'ID-13'!D125,'ID-15'!D125,'ID-16'!C125,'ID-18'!D125,'ID-24'!D125,'ID-29'!E125,'ID-30'!E125,'ID-33'!D125,'ID-34'!E125,'ID-36'!D125,'ID-38'!E125,'ID-39'!E125,'ID-40'!E125,'ID-44'!D125,'ID-45'!E125,'ID-57'!D125,'ID-70'!C125,'ID-71'!D125))</f>
        <v>0.36257819011415704</v>
      </c>
      <c r="F118" s="1">
        <f>STDEV('ID-01'!B125,'ID-02'!B125,'ID-03'!C125,'ID-06'!B125,'ID-08'!C125,'ID-09'!D125,'ID-12'!B125,'ID-16'!D125,'ID-18'!E125,'ID-24'!E125,'ID-29'!F125,'ID-33'!E125,'ID-34'!F125,'ID-36'!E125,'ID-38'!F125,'ID-39'!F125,'ID-40'!F125,'ID-45'!F125,'ID-53'!C125,'ID-54'!B125,'ID-57'!E125,'ID-71'!E125)/SQRT(COUNT('ID-01'!B125,'ID-02'!B125,'ID-03'!C125,'ID-06'!B125,'ID-08'!C125,'ID-09'!D125,'ID-12'!B125,'ID-16'!D125,'ID-18'!E125,'ID-24'!E125,'ID-29'!F125,'ID-33'!E125,'ID-34'!F125,'ID-36'!E125,'ID-38'!F125,'ID-39'!F125,'ID-40'!F125,'ID-45'!F125,'ID-53'!C125,'ID-54'!B125,'ID-57'!E125,'ID-71'!E125))</f>
        <v>0.69910874339107931</v>
      </c>
      <c r="G118" s="1">
        <f>STDEV('ID-01'!C125,'ID-02'!C125,'ID-03'!D125,'ID-07'!B125,'ID-08'!D125,'ID-11'!D125,'ID-18'!F125,'ID-24'!F125,'ID-29'!G125,'ID-31'!B125,'ID-33'!F125,'ID-34'!G125,'ID-36'!F125,'ID-39'!G125,'ID-40'!G125,'ID-44'!E125,'ID-45'!G125,'ID-50'!B125,'ID-53'!D125,'ID-54'!C125,'ID-57'!F125,'ID-59'!E125,'ID-70'!D125,'ID-71'!F125)/SQRT(COUNT('ID-01'!C125,'ID-02'!C125,'ID-03'!D125,'ID-07'!B125,'ID-08'!D125,'ID-11'!D125,'ID-18'!F125,'ID-24'!F125,'ID-29'!G125,'ID-31'!B125,'ID-33'!F125,'ID-34'!G125,'ID-36'!F125,'ID-39'!G125,'ID-40'!G125,'ID-44'!E125,'ID-45'!G125,'ID-50'!B125,'ID-53'!D125,'ID-54'!C125,'ID-57'!F125,'ID-59'!E125,'ID-70'!D125,'ID-71'!F125))</f>
        <v>0.55517586604310598</v>
      </c>
      <c r="H118" s="1">
        <f>STDEV('ID-03'!E125,'ID-11'!E125,'ID-13'!E125,'ID-15'!E125,'ID-16'!E125,'ID-18'!G125,'ID-24'!G125,'ID-29'!H125,'ID-30'!F125,'ID-31'!C125,'ID-33'!G125,'ID-34'!H125,'ID-40'!H125,'ID-44'!F125,'ID-45'!H125,'ID-54'!D125,'ID-57'!G125,'ID-59'!F125,'ID-70'!E125,'ID-71'!G125)/SQRT(COUNT('ID-03'!E125,'ID-11'!E125,'ID-13'!E125,'ID-15'!E125,'ID-16'!E125,'ID-18'!G125,'ID-24'!G125,'ID-29'!H125,'ID-30'!F125,'ID-31'!C125,'ID-33'!G125,'ID-34'!H125,'ID-40'!H125,'ID-44'!F125,'ID-45'!H125,'ID-54'!D125,'ID-57'!G125,'ID-59'!F125,'ID-70'!E125,'ID-71'!G125))</f>
        <v>0.36786396504893942</v>
      </c>
      <c r="I118" s="1">
        <f>STDEV('ID-12'!C125,'ID-18'!H125,'ID-24'!H125,'ID-29'!I125,'ID-40'!I125,'ID-44'!G125,'ID-45'!I125,'ID-59'!G125)/SQRT(COUNT('ID-12'!C125,'ID-18'!H125,'ID-24'!H125,'ID-29'!I125,'ID-40'!I125,'ID-44'!G125,'ID-45'!I125,'ID-59'!G125))</f>
        <v>0.68757603130738143</v>
      </c>
      <c r="J118" s="1">
        <f>STDEV('ID-31'!D125,'ID-40'!J125,'ID-44'!H125,'ID-45'!J125,'ID-57'!H125)/SQRT(COUNT('ID-31'!D125,'ID-40'!J125,'ID-44'!H125,'ID-45'!J125,'ID-57'!H125))</f>
        <v>0.65588637167870445</v>
      </c>
      <c r="K118" s="1">
        <f>STDEV('ID-26'!E125,'ID-31'!E125,'ID-34'!I125,'ID-36'!G125,'ID-40'!K125,'ID-44'!I125,'ID-57'!I125)/SQRT(COUNT('ID-26'!E125,'ID-31'!E125,'ID-34'!I125,'ID-36'!G125,'ID-40'!K125,'ID-44'!I125,'ID-57'!I125))</f>
        <v>1.0828314561783496</v>
      </c>
      <c r="M118" s="1">
        <v>14.25</v>
      </c>
      <c r="N118" s="70">
        <f t="shared" si="10"/>
        <v>5.360665433586729E-5</v>
      </c>
      <c r="O118" s="1">
        <f t="shared" si="11"/>
        <v>2.4921604744349125E-5</v>
      </c>
      <c r="P118" s="1">
        <f t="shared" si="12"/>
        <v>6.1295201433764337E-5</v>
      </c>
      <c r="Q118" s="1">
        <f t="shared" si="13"/>
        <v>6.0405526473018564E-5</v>
      </c>
      <c r="R118" s="1">
        <f t="shared" si="14"/>
        <v>1.1647151664895382E-4</v>
      </c>
      <c r="S118" s="1">
        <f t="shared" si="15"/>
        <v>9.2492299282781468E-5</v>
      </c>
      <c r="T118" s="1">
        <f t="shared" si="16"/>
        <v>6.128613657715331E-5</v>
      </c>
      <c r="U118" s="1">
        <f t="shared" si="17"/>
        <v>1.1455016681580975E-4</v>
      </c>
      <c r="V118" s="1">
        <f t="shared" si="18"/>
        <v>1.0927066952167217E-4</v>
      </c>
      <c r="W118" s="1">
        <f t="shared" si="19"/>
        <v>1.8039972059931305E-4</v>
      </c>
    </row>
    <row r="119" spans="1:23" x14ac:dyDescent="0.25">
      <c r="A119" s="1">
        <v>14.375</v>
      </c>
      <c r="B119" s="1">
        <f>STDEV('ID-11'!B126,'ID-13'!B126,'ID-14'!B126,'ID-15'!B126,'ID-24'!B126,'ID-26'!B126,'ID-29'!B126,'ID-30'!B126,'ID-32'!B126,'ID-33'!B126,'ID-34'!B126,'ID-37'!B126,'ID-38'!B126,'ID-39'!B126,'ID-40'!B126,'ID-44'!B126,'ID-45'!B126,'ID-53'!B126,'ID-57'!B126,'ID-59'!B126,'ID-70'!B126,'ID-71'!B126)/SQRT(COUNT('ID-11'!B126,'ID-13'!B126,'ID-14'!B126,'ID-15'!B126,'ID-24'!B126,'ID-26'!B126,'ID-29'!B126,'ID-30'!B126,'ID-32'!B126,'ID-33'!B126,'ID-34'!B126,'ID-37'!B126,'ID-38'!B126,'ID-39'!B126,'ID-40'!B126,'ID-44'!B126,'ID-45'!B126,'ID-53'!B126,'ID-57'!B126,'ID-59'!B126,'ID-70'!B126,'ID-71'!B126))</f>
        <v>0.31886376781737602</v>
      </c>
      <c r="C119" s="1">
        <f>STDEV('ID-08'!B126,'ID-09'!B126,'ID-11'!C126,'ID-14'!C126,'ID-18'!B126,'ID-24'!C126,'ID-26'!C126,'ID-29'!C126,'ID-30'!C126,'ID-34'!C126,'ID-36'!B126,'ID-38'!C126,'ID-39'!C126,'ID-40'!C126,'ID-44'!C126,'ID-45'!C126,'ID-57'!C126,'ID-59'!C126)/SQRT(COUNT('ID-08'!B126,'ID-09'!B126,'ID-11'!C126,'ID-14'!C126,'ID-18'!B126,'ID-24'!C126,'ID-26'!C126,'ID-29'!C126,'ID-30'!C126,'ID-34'!C126,'ID-36'!B126,'ID-38'!C126,'ID-39'!C126,'ID-40'!C126,'ID-44'!C126,'ID-45'!C126,'ID-57'!C126,'ID-59'!C126))</f>
        <v>0.1393809069243328</v>
      </c>
      <c r="D119" s="1">
        <f>STDEV('ID-13'!C126,'ID-14'!D126,'ID-15'!C126,'ID-16'!B126,'ID-18'!C126,'ID-26'!D126,'ID-29'!D126,'ID-30'!D126,'ID-33'!C126,'ID-34'!D126,'ID-36'!C126,'ID-37'!C126,'ID-38'!D126,'ID-39'!D126,'ID-40'!D126,'ID-45'!D126,'ID-59'!D126,'ID-71'!C126)/SQRT(COUNT('ID-13'!C126,'ID-14'!D126,'ID-15'!C126,'ID-16'!B126,'ID-18'!C126,'ID-26'!D126,'ID-29'!D126,'ID-30'!D126,'ID-33'!C126,'ID-34'!D126,'ID-36'!C126,'ID-37'!C126,'ID-38'!D126,'ID-39'!D126,'ID-40'!D126,'ID-45'!D126,'ID-59'!D126,'ID-71'!C126))</f>
        <v>0.3648723415893606</v>
      </c>
      <c r="E119" s="1">
        <f>STDEV('ID-03'!B126,'ID-09'!C126,'ID-13'!D126,'ID-15'!D126,'ID-16'!C126,'ID-18'!D126,'ID-24'!D126,'ID-29'!E126,'ID-30'!E126,'ID-33'!D126,'ID-34'!E126,'ID-36'!D126,'ID-38'!E126,'ID-39'!E126,'ID-40'!E126,'ID-44'!D126,'ID-45'!E126,'ID-57'!D126,'ID-70'!C126,'ID-71'!D126)/SQRT(COUNT('ID-03'!B126,'ID-09'!C126,'ID-13'!D126,'ID-15'!D126,'ID-16'!C126,'ID-18'!D126,'ID-24'!D126,'ID-29'!E126,'ID-30'!E126,'ID-33'!D126,'ID-34'!E126,'ID-36'!D126,'ID-38'!E126,'ID-39'!E126,'ID-40'!E126,'ID-44'!D126,'ID-45'!E126,'ID-57'!D126,'ID-70'!C126,'ID-71'!D126))</f>
        <v>0.36061573140431158</v>
      </c>
      <c r="F119" s="1">
        <f>STDEV('ID-01'!B126,'ID-02'!B126,'ID-03'!C126,'ID-06'!B126,'ID-08'!C126,'ID-09'!D126,'ID-12'!B126,'ID-16'!D126,'ID-18'!E126,'ID-24'!E126,'ID-29'!F126,'ID-33'!E126,'ID-34'!F126,'ID-36'!E126,'ID-38'!F126,'ID-39'!F126,'ID-40'!F126,'ID-45'!F126,'ID-53'!C126,'ID-54'!B126,'ID-57'!E126,'ID-71'!E126)/SQRT(COUNT('ID-01'!B126,'ID-02'!B126,'ID-03'!C126,'ID-06'!B126,'ID-08'!C126,'ID-09'!D126,'ID-12'!B126,'ID-16'!D126,'ID-18'!E126,'ID-24'!E126,'ID-29'!F126,'ID-33'!E126,'ID-34'!F126,'ID-36'!E126,'ID-38'!F126,'ID-39'!F126,'ID-40'!F126,'ID-45'!F126,'ID-53'!C126,'ID-54'!B126,'ID-57'!E126,'ID-71'!E126))</f>
        <v>0.69481835296789696</v>
      </c>
      <c r="G119" s="1">
        <f>STDEV('ID-01'!C126,'ID-02'!C126,'ID-03'!D126,'ID-07'!B126,'ID-08'!D126,'ID-11'!D126,'ID-18'!F126,'ID-24'!F126,'ID-29'!G126,'ID-31'!B126,'ID-33'!F126,'ID-34'!G126,'ID-36'!F126,'ID-39'!G126,'ID-40'!G126,'ID-44'!E126,'ID-45'!G126,'ID-50'!B126,'ID-53'!D126,'ID-54'!C126,'ID-57'!F126,'ID-59'!E126,'ID-70'!D126,'ID-71'!F126)/SQRT(COUNT('ID-01'!C126,'ID-02'!C126,'ID-03'!D126,'ID-07'!B126,'ID-08'!D126,'ID-11'!D126,'ID-18'!F126,'ID-24'!F126,'ID-29'!G126,'ID-31'!B126,'ID-33'!F126,'ID-34'!G126,'ID-36'!F126,'ID-39'!G126,'ID-40'!G126,'ID-44'!E126,'ID-45'!G126,'ID-50'!B126,'ID-53'!D126,'ID-54'!C126,'ID-57'!F126,'ID-59'!E126,'ID-70'!D126,'ID-71'!F126))</f>
        <v>0.55634673727020423</v>
      </c>
      <c r="H119" s="1">
        <f>STDEV('ID-03'!E126,'ID-11'!E126,'ID-13'!E126,'ID-15'!E126,'ID-16'!E126,'ID-18'!G126,'ID-24'!G126,'ID-29'!H126,'ID-30'!F126,'ID-31'!C126,'ID-33'!G126,'ID-34'!H126,'ID-40'!H126,'ID-44'!F126,'ID-45'!H126,'ID-54'!D126,'ID-57'!G126,'ID-59'!F126,'ID-70'!E126,'ID-71'!G126)/SQRT(COUNT('ID-03'!E126,'ID-11'!E126,'ID-13'!E126,'ID-15'!E126,'ID-16'!E126,'ID-18'!G126,'ID-24'!G126,'ID-29'!H126,'ID-30'!F126,'ID-31'!C126,'ID-33'!G126,'ID-34'!H126,'ID-40'!H126,'ID-44'!F126,'ID-45'!H126,'ID-54'!D126,'ID-57'!G126,'ID-59'!F126,'ID-70'!E126,'ID-71'!G126))</f>
        <v>0.36766925823035762</v>
      </c>
      <c r="I119" s="1">
        <f>STDEV('ID-12'!C126,'ID-18'!H126,'ID-24'!H126,'ID-29'!I126,'ID-40'!I126,'ID-44'!G126,'ID-45'!I126,'ID-59'!G126)/SQRT(COUNT('ID-12'!C126,'ID-18'!H126,'ID-24'!H126,'ID-29'!I126,'ID-40'!I126,'ID-44'!G126,'ID-45'!I126,'ID-59'!G126))</f>
        <v>0.67892952312007837</v>
      </c>
      <c r="J119" s="1">
        <f>STDEV('ID-31'!D126,'ID-40'!J126,'ID-44'!H126,'ID-45'!J126,'ID-57'!H126)/SQRT(COUNT('ID-31'!D126,'ID-40'!J126,'ID-44'!H126,'ID-45'!J126,'ID-57'!H126))</f>
        <v>0.66457671687460806</v>
      </c>
      <c r="K119" s="1">
        <f>STDEV('ID-26'!E126,'ID-31'!E126,'ID-34'!I126,'ID-36'!G126,'ID-40'!K126,'ID-44'!I126,'ID-57'!I126)/SQRT(COUNT('ID-26'!E126,'ID-31'!E126,'ID-34'!I126,'ID-36'!G126,'ID-40'!K126,'ID-44'!I126,'ID-57'!I126))</f>
        <v>1.0774031518817</v>
      </c>
      <c r="M119" s="1">
        <v>14.375</v>
      </c>
      <c r="N119" s="70">
        <f t="shared" si="10"/>
        <v>5.312270371837485E-5</v>
      </c>
      <c r="O119" s="1">
        <f t="shared" si="11"/>
        <v>2.3220859093593845E-5</v>
      </c>
      <c r="P119" s="1">
        <f t="shared" si="12"/>
        <v>6.0787732108787479E-5</v>
      </c>
      <c r="Q119" s="1">
        <f t="shared" si="13"/>
        <v>6.0078580851958311E-5</v>
      </c>
      <c r="R119" s="1">
        <f t="shared" si="14"/>
        <v>1.1575673760445165E-4</v>
      </c>
      <c r="S119" s="1">
        <f t="shared" si="15"/>
        <v>9.2687366429216033E-5</v>
      </c>
      <c r="T119" s="1">
        <f t="shared" si="16"/>
        <v>6.1253698421177586E-5</v>
      </c>
      <c r="U119" s="1">
        <f t="shared" si="17"/>
        <v>1.1310965855180507E-4</v>
      </c>
      <c r="V119" s="1">
        <f t="shared" si="18"/>
        <v>1.1071848103130971E-4</v>
      </c>
      <c r="W119" s="1">
        <f t="shared" si="19"/>
        <v>1.7949536510349122E-4</v>
      </c>
    </row>
    <row r="120" spans="1:23" x14ac:dyDescent="0.25">
      <c r="A120" s="1">
        <v>14.5</v>
      </c>
      <c r="B120" s="1">
        <f>STDEV('ID-11'!B127,'ID-13'!B127,'ID-14'!B127,'ID-15'!B127,'ID-24'!B127,'ID-26'!B127,'ID-29'!B127,'ID-30'!B127,'ID-32'!B127,'ID-33'!B127,'ID-34'!B127,'ID-37'!B127,'ID-38'!B127,'ID-39'!B127,'ID-40'!B127,'ID-44'!B127,'ID-45'!B127,'ID-53'!B127,'ID-57'!B127,'ID-59'!B127,'ID-70'!B127,'ID-71'!B127)/SQRT(COUNT('ID-11'!B127,'ID-13'!B127,'ID-14'!B127,'ID-15'!B127,'ID-24'!B127,'ID-26'!B127,'ID-29'!B127,'ID-30'!B127,'ID-32'!B127,'ID-33'!B127,'ID-34'!B127,'ID-37'!B127,'ID-38'!B127,'ID-39'!B127,'ID-40'!B127,'ID-44'!B127,'ID-45'!B127,'ID-53'!B127,'ID-57'!B127,'ID-59'!B127,'ID-70'!B127,'ID-71'!B127))</f>
        <v>0.31495369820088648</v>
      </c>
      <c r="C120" s="1">
        <f>STDEV('ID-08'!B127,'ID-09'!B127,'ID-11'!C127,'ID-14'!C127,'ID-18'!B127,'ID-24'!C127,'ID-26'!C127,'ID-29'!C127,'ID-30'!C127,'ID-34'!C127,'ID-36'!B127,'ID-38'!C127,'ID-39'!C127,'ID-40'!C127,'ID-44'!C127,'ID-45'!C127,'ID-57'!C127,'ID-59'!C127)/SQRT(COUNT('ID-08'!B127,'ID-09'!B127,'ID-11'!C127,'ID-14'!C127,'ID-18'!B127,'ID-24'!C127,'ID-26'!C127,'ID-29'!C127,'ID-30'!C127,'ID-34'!C127,'ID-36'!B127,'ID-38'!C127,'ID-39'!C127,'ID-40'!C127,'ID-44'!C127,'ID-45'!C127,'ID-57'!C127,'ID-59'!C127))</f>
        <v>0.13879903113729405</v>
      </c>
      <c r="D120" s="1">
        <f>STDEV('ID-13'!C127,'ID-14'!D127,'ID-15'!C127,'ID-16'!B127,'ID-18'!C127,'ID-26'!D127,'ID-29'!D127,'ID-30'!D127,'ID-33'!C127,'ID-34'!D127,'ID-36'!C127,'ID-37'!C127,'ID-38'!D127,'ID-39'!D127,'ID-40'!D127,'ID-45'!D127,'ID-59'!D127,'ID-71'!C127)/SQRT(COUNT('ID-13'!C127,'ID-14'!D127,'ID-15'!C127,'ID-16'!B127,'ID-18'!C127,'ID-26'!D127,'ID-29'!D127,'ID-30'!D127,'ID-33'!C127,'ID-34'!D127,'ID-36'!C127,'ID-37'!C127,'ID-38'!D127,'ID-39'!D127,'ID-40'!D127,'ID-45'!D127,'ID-59'!D127,'ID-71'!C127))</f>
        <v>0.36472032381529956</v>
      </c>
      <c r="E120" s="1">
        <f>STDEV('ID-03'!B127,'ID-09'!C127,'ID-13'!D127,'ID-15'!D127,'ID-16'!C127,'ID-18'!D127,'ID-24'!D127,'ID-29'!E127,'ID-30'!E127,'ID-33'!D127,'ID-34'!E127,'ID-36'!D127,'ID-38'!E127,'ID-39'!E127,'ID-40'!E127,'ID-44'!D127,'ID-45'!E127,'ID-57'!D127,'ID-70'!C127,'ID-71'!D127)/SQRT(COUNT('ID-03'!B127,'ID-09'!C127,'ID-13'!D127,'ID-15'!D127,'ID-16'!C127,'ID-18'!D127,'ID-24'!D127,'ID-29'!E127,'ID-30'!E127,'ID-33'!D127,'ID-34'!E127,'ID-36'!D127,'ID-38'!E127,'ID-39'!E127,'ID-40'!E127,'ID-44'!D127,'ID-45'!E127,'ID-57'!D127,'ID-70'!C127,'ID-71'!D127))</f>
        <v>0.36475035692525654</v>
      </c>
      <c r="F120" s="1">
        <f>STDEV('ID-01'!B127,'ID-02'!B127,'ID-03'!C127,'ID-06'!B127,'ID-08'!C127,'ID-09'!D127,'ID-12'!B127,'ID-16'!D127,'ID-18'!E127,'ID-24'!E127,'ID-29'!F127,'ID-33'!E127,'ID-34'!F127,'ID-36'!E127,'ID-38'!F127,'ID-39'!F127,'ID-40'!F127,'ID-45'!F127,'ID-53'!C127,'ID-54'!B127,'ID-57'!E127,'ID-71'!E127)/SQRT(COUNT('ID-01'!B127,'ID-02'!B127,'ID-03'!C127,'ID-06'!B127,'ID-08'!C127,'ID-09'!D127,'ID-12'!B127,'ID-16'!D127,'ID-18'!E127,'ID-24'!E127,'ID-29'!F127,'ID-33'!E127,'ID-34'!F127,'ID-36'!E127,'ID-38'!F127,'ID-39'!F127,'ID-40'!F127,'ID-45'!F127,'ID-53'!C127,'ID-54'!B127,'ID-57'!E127,'ID-71'!E127))</f>
        <v>0.68983601020841567</v>
      </c>
      <c r="G120" s="1">
        <f>STDEV('ID-01'!C127,'ID-02'!C127,'ID-03'!D127,'ID-07'!B127,'ID-08'!D127,'ID-11'!D127,'ID-18'!F127,'ID-24'!F127,'ID-29'!G127,'ID-31'!B127,'ID-33'!F127,'ID-34'!G127,'ID-36'!F127,'ID-39'!G127,'ID-40'!G127,'ID-44'!E127,'ID-45'!G127,'ID-50'!B127,'ID-53'!D127,'ID-54'!C127,'ID-57'!F127,'ID-59'!E127,'ID-70'!D127,'ID-71'!F127)/SQRT(COUNT('ID-01'!C127,'ID-02'!C127,'ID-03'!D127,'ID-07'!B127,'ID-08'!D127,'ID-11'!D127,'ID-18'!F127,'ID-24'!F127,'ID-29'!G127,'ID-31'!B127,'ID-33'!F127,'ID-34'!G127,'ID-36'!F127,'ID-39'!G127,'ID-40'!G127,'ID-44'!E127,'ID-45'!G127,'ID-50'!B127,'ID-53'!D127,'ID-54'!C127,'ID-57'!F127,'ID-59'!E127,'ID-70'!D127,'ID-71'!F127))</f>
        <v>0.55716761221501854</v>
      </c>
      <c r="H120" s="1">
        <f>STDEV('ID-03'!E127,'ID-11'!E127,'ID-13'!E127,'ID-15'!E127,'ID-16'!E127,'ID-18'!G127,'ID-24'!G127,'ID-29'!H127,'ID-30'!F127,'ID-31'!C127,'ID-33'!G127,'ID-34'!H127,'ID-40'!H127,'ID-44'!F127,'ID-45'!H127,'ID-54'!D127,'ID-57'!G127,'ID-59'!F127,'ID-70'!E127,'ID-71'!G127)/SQRT(COUNT('ID-03'!E127,'ID-11'!E127,'ID-13'!E127,'ID-15'!E127,'ID-16'!E127,'ID-18'!G127,'ID-24'!G127,'ID-29'!H127,'ID-30'!F127,'ID-31'!C127,'ID-33'!G127,'ID-34'!H127,'ID-40'!H127,'ID-44'!F127,'ID-45'!H127,'ID-54'!D127,'ID-57'!G127,'ID-59'!F127,'ID-70'!E127,'ID-71'!G127))</f>
        <v>0.36631341112070676</v>
      </c>
      <c r="I120" s="1">
        <f>STDEV('ID-12'!C127,'ID-18'!H127,'ID-24'!H127,'ID-29'!I127,'ID-40'!I127,'ID-44'!G127,'ID-45'!I127,'ID-59'!G127)/SQRT(COUNT('ID-12'!C127,'ID-18'!H127,'ID-24'!H127,'ID-29'!I127,'ID-40'!I127,'ID-44'!G127,'ID-45'!I127,'ID-59'!G127))</f>
        <v>0.67643048515593907</v>
      </c>
      <c r="J120" s="1">
        <f>STDEV('ID-31'!D127,'ID-40'!J127,'ID-44'!H127,'ID-45'!J127,'ID-57'!H127)/SQRT(COUNT('ID-31'!D127,'ID-40'!J127,'ID-44'!H127,'ID-45'!J127,'ID-57'!H127))</f>
        <v>0.66850522530512624</v>
      </c>
      <c r="K120" s="1">
        <f>STDEV('ID-26'!E127,'ID-31'!E127,'ID-34'!I127,'ID-36'!G127,'ID-40'!K127,'ID-44'!I127,'ID-57'!I127)/SQRT(COUNT('ID-26'!E127,'ID-31'!E127,'ID-34'!I127,'ID-36'!G127,'ID-40'!K127,'ID-44'!I127,'ID-57'!I127))</f>
        <v>1.0652903300637626</v>
      </c>
      <c r="M120" s="1">
        <v>14.5</v>
      </c>
      <c r="N120" s="70">
        <f t="shared" si="10"/>
        <v>5.2471286120267689E-5</v>
      </c>
      <c r="O120" s="1">
        <f t="shared" si="11"/>
        <v>2.3123918587473192E-5</v>
      </c>
      <c r="P120" s="1">
        <f t="shared" si="12"/>
        <v>6.0762405947628911E-5</v>
      </c>
      <c r="Q120" s="1">
        <f t="shared" si="13"/>
        <v>6.0767409463747742E-5</v>
      </c>
      <c r="R120" s="1">
        <f t="shared" si="14"/>
        <v>1.1492667930072205E-4</v>
      </c>
      <c r="S120" s="1">
        <f t="shared" si="15"/>
        <v>9.2824124195022096E-5</v>
      </c>
      <c r="T120" s="1">
        <f t="shared" si="16"/>
        <v>6.1027814292709749E-5</v>
      </c>
      <c r="U120" s="1">
        <f t="shared" si="17"/>
        <v>1.1269331882697945E-4</v>
      </c>
      <c r="V120" s="1">
        <f t="shared" si="18"/>
        <v>1.1137297053583404E-4</v>
      </c>
      <c r="W120" s="1">
        <f t="shared" si="19"/>
        <v>1.7747736898862285E-4</v>
      </c>
    </row>
    <row r="121" spans="1:23" x14ac:dyDescent="0.25">
      <c r="A121" s="1">
        <v>14.625</v>
      </c>
      <c r="B121" s="1">
        <f>STDEV('ID-11'!B128,'ID-13'!B128,'ID-14'!B128,'ID-15'!B128,'ID-24'!B128,'ID-26'!B128,'ID-29'!B128,'ID-30'!B128,'ID-32'!B128,'ID-33'!B128,'ID-34'!B128,'ID-37'!B128,'ID-38'!B128,'ID-39'!B128,'ID-40'!B128,'ID-44'!B128,'ID-45'!B128,'ID-53'!B128,'ID-57'!B128,'ID-59'!B128,'ID-70'!B128,'ID-71'!B128)/SQRT(COUNT('ID-11'!B128,'ID-13'!B128,'ID-14'!B128,'ID-15'!B128,'ID-24'!B128,'ID-26'!B128,'ID-29'!B128,'ID-30'!B128,'ID-32'!B128,'ID-33'!B128,'ID-34'!B128,'ID-37'!B128,'ID-38'!B128,'ID-39'!B128,'ID-40'!B128,'ID-44'!B128,'ID-45'!B128,'ID-53'!B128,'ID-57'!B128,'ID-59'!B128,'ID-70'!B128,'ID-71'!B128))</f>
        <v>0.31239361632890444</v>
      </c>
      <c r="C121" s="1">
        <f>STDEV('ID-08'!B128,'ID-09'!B128,'ID-11'!C128,'ID-14'!C128,'ID-18'!B128,'ID-24'!C128,'ID-26'!C128,'ID-29'!C128,'ID-30'!C128,'ID-34'!C128,'ID-36'!B128,'ID-38'!C128,'ID-39'!C128,'ID-40'!C128,'ID-44'!C128,'ID-45'!C128,'ID-57'!C128,'ID-59'!C128)/SQRT(COUNT('ID-08'!B128,'ID-09'!B128,'ID-11'!C128,'ID-14'!C128,'ID-18'!B128,'ID-24'!C128,'ID-26'!C128,'ID-29'!C128,'ID-30'!C128,'ID-34'!C128,'ID-36'!B128,'ID-38'!C128,'ID-39'!C128,'ID-40'!C128,'ID-44'!C128,'ID-45'!C128,'ID-57'!C128,'ID-59'!C128))</f>
        <v>0.13968780081387816</v>
      </c>
      <c r="D121" s="1">
        <f>STDEV('ID-13'!C128,'ID-14'!D128,'ID-15'!C128,'ID-16'!B128,'ID-18'!C128,'ID-26'!D128,'ID-29'!D128,'ID-30'!D128,'ID-33'!C128,'ID-34'!D128,'ID-36'!C128,'ID-37'!C128,'ID-38'!D128,'ID-39'!D128,'ID-40'!D128,'ID-45'!D128,'ID-59'!D128,'ID-71'!C128)/SQRT(COUNT('ID-13'!C128,'ID-14'!D128,'ID-15'!C128,'ID-16'!B128,'ID-18'!C128,'ID-26'!D128,'ID-29'!D128,'ID-30'!D128,'ID-33'!C128,'ID-34'!D128,'ID-36'!C128,'ID-37'!C128,'ID-38'!D128,'ID-39'!D128,'ID-40'!D128,'ID-45'!D128,'ID-59'!D128,'ID-71'!C128))</f>
        <v>0.36195579519481658</v>
      </c>
      <c r="E121" s="1">
        <f>STDEV('ID-03'!B128,'ID-09'!C128,'ID-13'!D128,'ID-15'!D128,'ID-16'!C128,'ID-18'!D128,'ID-24'!D128,'ID-29'!E128,'ID-30'!E128,'ID-33'!D128,'ID-34'!E128,'ID-36'!D128,'ID-38'!E128,'ID-39'!E128,'ID-40'!E128,'ID-44'!D128,'ID-45'!E128,'ID-57'!D128,'ID-70'!C128,'ID-71'!D128)/SQRT(COUNT('ID-03'!B128,'ID-09'!C128,'ID-13'!D128,'ID-15'!D128,'ID-16'!C128,'ID-18'!D128,'ID-24'!D128,'ID-29'!E128,'ID-30'!E128,'ID-33'!D128,'ID-34'!E128,'ID-36'!D128,'ID-38'!E128,'ID-39'!E128,'ID-40'!E128,'ID-44'!D128,'ID-45'!E128,'ID-57'!D128,'ID-70'!C128,'ID-71'!D128))</f>
        <v>0.36513079970327883</v>
      </c>
      <c r="F121" s="1">
        <f>STDEV('ID-01'!B128,'ID-02'!B128,'ID-03'!C128,'ID-06'!B128,'ID-08'!C128,'ID-09'!D128,'ID-12'!B128,'ID-16'!D128,'ID-18'!E128,'ID-24'!E128,'ID-29'!F128,'ID-33'!E128,'ID-34'!F128,'ID-36'!E128,'ID-38'!F128,'ID-39'!F128,'ID-40'!F128,'ID-45'!F128,'ID-53'!C128,'ID-54'!B128,'ID-57'!E128,'ID-71'!E128)/SQRT(COUNT('ID-01'!B128,'ID-02'!B128,'ID-03'!C128,'ID-06'!B128,'ID-08'!C128,'ID-09'!D128,'ID-12'!B128,'ID-16'!D128,'ID-18'!E128,'ID-24'!E128,'ID-29'!F128,'ID-33'!E128,'ID-34'!F128,'ID-36'!E128,'ID-38'!F128,'ID-39'!F128,'ID-40'!F128,'ID-45'!F128,'ID-53'!C128,'ID-54'!B128,'ID-57'!E128,'ID-71'!E128))</f>
        <v>0.69080299931299793</v>
      </c>
      <c r="G121" s="1">
        <f>STDEV('ID-01'!C128,'ID-02'!C128,'ID-03'!D128,'ID-07'!B128,'ID-08'!D128,'ID-11'!D128,'ID-18'!F128,'ID-24'!F128,'ID-29'!G128,'ID-31'!B128,'ID-33'!F128,'ID-34'!G128,'ID-36'!F128,'ID-39'!G128,'ID-40'!G128,'ID-44'!E128,'ID-45'!G128,'ID-50'!B128,'ID-53'!D128,'ID-54'!C128,'ID-57'!F128,'ID-59'!E128,'ID-70'!D128,'ID-71'!F128)/SQRT(COUNT('ID-01'!C128,'ID-02'!C128,'ID-03'!D128,'ID-07'!B128,'ID-08'!D128,'ID-11'!D128,'ID-18'!F128,'ID-24'!F128,'ID-29'!G128,'ID-31'!B128,'ID-33'!F128,'ID-34'!G128,'ID-36'!F128,'ID-39'!G128,'ID-40'!G128,'ID-44'!E128,'ID-45'!G128,'ID-50'!B128,'ID-53'!D128,'ID-54'!C128,'ID-57'!F128,'ID-59'!E128,'ID-70'!D128,'ID-71'!F128))</f>
        <v>0.55541280567918005</v>
      </c>
      <c r="H121" s="1">
        <f>STDEV('ID-03'!E128,'ID-11'!E128,'ID-13'!E128,'ID-15'!E128,'ID-16'!E128,'ID-18'!G128,'ID-24'!G128,'ID-29'!H128,'ID-30'!F128,'ID-31'!C128,'ID-33'!G128,'ID-34'!H128,'ID-40'!H128,'ID-44'!F128,'ID-45'!H128,'ID-54'!D128,'ID-57'!G128,'ID-59'!F128,'ID-70'!E128,'ID-71'!G128)/SQRT(COUNT('ID-03'!E128,'ID-11'!E128,'ID-13'!E128,'ID-15'!E128,'ID-16'!E128,'ID-18'!G128,'ID-24'!G128,'ID-29'!H128,'ID-30'!F128,'ID-31'!C128,'ID-33'!G128,'ID-34'!H128,'ID-40'!H128,'ID-44'!F128,'ID-45'!H128,'ID-54'!D128,'ID-57'!G128,'ID-59'!F128,'ID-70'!E128,'ID-71'!G128))</f>
        <v>0.36631801404262104</v>
      </c>
      <c r="I121" s="1">
        <f>STDEV('ID-12'!C128,'ID-18'!H128,'ID-24'!H128,'ID-29'!I128,'ID-40'!I128,'ID-44'!G128,'ID-45'!I128,'ID-59'!G128)/SQRT(COUNT('ID-12'!C128,'ID-18'!H128,'ID-24'!H128,'ID-29'!I128,'ID-40'!I128,'ID-44'!G128,'ID-45'!I128,'ID-59'!G128))</f>
        <v>0.65957969235937508</v>
      </c>
      <c r="J121" s="1">
        <f>STDEV('ID-31'!D128,'ID-40'!J128,'ID-44'!H128,'ID-45'!J128,'ID-57'!H128)/SQRT(COUNT('ID-31'!D128,'ID-40'!J128,'ID-44'!H128,'ID-45'!J128,'ID-57'!H128))</f>
        <v>0.67367771061669535</v>
      </c>
      <c r="K121" s="1">
        <f>STDEV('ID-26'!E128,'ID-31'!E128,'ID-34'!I128,'ID-36'!G128,'ID-40'!K128,'ID-44'!I128,'ID-57'!I128)/SQRT(COUNT('ID-26'!E128,'ID-31'!E128,'ID-34'!I128,'ID-36'!G128,'ID-40'!K128,'ID-44'!I128,'ID-57'!I128))</f>
        <v>1.0622523138423983</v>
      </c>
      <c r="M121" s="1">
        <v>14.625</v>
      </c>
      <c r="N121" s="70">
        <f t="shared" si="10"/>
        <v>5.2044776480395483E-5</v>
      </c>
      <c r="O121" s="1">
        <f t="shared" si="11"/>
        <v>2.3271987615592102E-5</v>
      </c>
      <c r="P121" s="1">
        <f t="shared" si="12"/>
        <v>6.0301835479456449E-5</v>
      </c>
      <c r="Q121" s="1">
        <f t="shared" si="13"/>
        <v>6.083079123056626E-5</v>
      </c>
      <c r="R121" s="1">
        <f t="shared" si="14"/>
        <v>1.1508777968554546E-4</v>
      </c>
      <c r="S121" s="1">
        <f t="shared" si="15"/>
        <v>9.2531773426151397E-5</v>
      </c>
      <c r="T121" s="1">
        <f t="shared" si="16"/>
        <v>6.102858113950067E-5</v>
      </c>
      <c r="U121" s="1">
        <f t="shared" si="17"/>
        <v>1.0988597674707189E-4</v>
      </c>
      <c r="V121" s="1">
        <f t="shared" si="18"/>
        <v>1.1223470658874145E-4</v>
      </c>
      <c r="W121" s="1">
        <f t="shared" si="19"/>
        <v>1.7697123548614358E-4</v>
      </c>
    </row>
    <row r="122" spans="1:23" x14ac:dyDescent="0.25">
      <c r="A122" s="1">
        <v>14.75</v>
      </c>
      <c r="B122" s="1">
        <f>STDEV('ID-11'!B129,'ID-13'!B129,'ID-14'!B129,'ID-15'!B129,'ID-24'!B129,'ID-26'!B129,'ID-29'!B129,'ID-30'!B129,'ID-32'!B129,'ID-33'!B129,'ID-34'!B129,'ID-37'!B129,'ID-38'!B129,'ID-39'!B129,'ID-40'!B129,'ID-44'!B129,'ID-45'!B129,'ID-53'!B129,'ID-57'!B129,'ID-59'!B129,'ID-70'!B129,'ID-71'!B129)/SQRT(COUNT('ID-11'!B129,'ID-13'!B129,'ID-14'!B129,'ID-15'!B129,'ID-24'!B129,'ID-26'!B129,'ID-29'!B129,'ID-30'!B129,'ID-32'!B129,'ID-33'!B129,'ID-34'!B129,'ID-37'!B129,'ID-38'!B129,'ID-39'!B129,'ID-40'!B129,'ID-44'!B129,'ID-45'!B129,'ID-53'!B129,'ID-57'!B129,'ID-59'!B129,'ID-70'!B129,'ID-71'!B129))</f>
        <v>0.30867824946732231</v>
      </c>
      <c r="C122" s="1">
        <f>STDEV('ID-08'!B129,'ID-09'!B129,'ID-11'!C129,'ID-14'!C129,'ID-18'!B129,'ID-24'!C129,'ID-26'!C129,'ID-29'!C129,'ID-30'!C129,'ID-34'!C129,'ID-36'!B129,'ID-38'!C129,'ID-39'!C129,'ID-40'!C129,'ID-44'!C129,'ID-45'!C129,'ID-57'!C129,'ID-59'!C129)/SQRT(COUNT('ID-08'!B129,'ID-09'!B129,'ID-11'!C129,'ID-14'!C129,'ID-18'!B129,'ID-24'!C129,'ID-26'!C129,'ID-29'!C129,'ID-30'!C129,'ID-34'!C129,'ID-36'!B129,'ID-38'!C129,'ID-39'!C129,'ID-40'!C129,'ID-44'!C129,'ID-45'!C129,'ID-57'!C129,'ID-59'!C129))</f>
        <v>0.14051113144715702</v>
      </c>
      <c r="D122" s="1">
        <f>STDEV('ID-13'!C129,'ID-14'!D129,'ID-15'!C129,'ID-16'!B129,'ID-18'!C129,'ID-26'!D129,'ID-29'!D129,'ID-30'!D129,'ID-33'!C129,'ID-34'!D129,'ID-36'!C129,'ID-37'!C129,'ID-38'!D129,'ID-39'!D129,'ID-40'!D129,'ID-45'!D129,'ID-59'!D129,'ID-71'!C129)/SQRT(COUNT('ID-13'!C129,'ID-14'!D129,'ID-15'!C129,'ID-16'!B129,'ID-18'!C129,'ID-26'!D129,'ID-29'!D129,'ID-30'!D129,'ID-33'!C129,'ID-34'!D129,'ID-36'!C129,'ID-37'!C129,'ID-38'!D129,'ID-39'!D129,'ID-40'!D129,'ID-45'!D129,'ID-59'!D129,'ID-71'!C129))</f>
        <v>0.3618896905997242</v>
      </c>
      <c r="E122" s="1">
        <f>STDEV('ID-03'!B129,'ID-09'!C129,'ID-13'!D129,'ID-15'!D129,'ID-16'!C129,'ID-18'!D129,'ID-24'!D129,'ID-29'!E129,'ID-30'!E129,'ID-33'!D129,'ID-34'!E129,'ID-36'!D129,'ID-38'!E129,'ID-39'!E129,'ID-40'!E129,'ID-44'!D129,'ID-45'!E129,'ID-57'!D129,'ID-70'!C129,'ID-71'!D129)/SQRT(COUNT('ID-03'!B129,'ID-09'!C129,'ID-13'!D129,'ID-15'!D129,'ID-16'!C129,'ID-18'!D129,'ID-24'!D129,'ID-29'!E129,'ID-30'!E129,'ID-33'!D129,'ID-34'!E129,'ID-36'!D129,'ID-38'!E129,'ID-39'!E129,'ID-40'!E129,'ID-44'!D129,'ID-45'!E129,'ID-57'!D129,'ID-70'!C129,'ID-71'!D129))</f>
        <v>0.36817755843815364</v>
      </c>
      <c r="F122" s="1">
        <f>STDEV('ID-01'!B129,'ID-02'!B129,'ID-03'!C129,'ID-06'!B129,'ID-08'!C129,'ID-09'!D129,'ID-12'!B129,'ID-16'!D129,'ID-18'!E129,'ID-24'!E129,'ID-29'!F129,'ID-33'!E129,'ID-34'!F129,'ID-36'!E129,'ID-38'!F129,'ID-39'!F129,'ID-40'!F129,'ID-45'!F129,'ID-53'!C129,'ID-54'!B129,'ID-57'!E129,'ID-71'!E129)/SQRT(COUNT('ID-01'!B129,'ID-02'!B129,'ID-03'!C129,'ID-06'!B129,'ID-08'!C129,'ID-09'!D129,'ID-12'!B129,'ID-16'!D129,'ID-18'!E129,'ID-24'!E129,'ID-29'!F129,'ID-33'!E129,'ID-34'!F129,'ID-36'!E129,'ID-38'!F129,'ID-39'!F129,'ID-40'!F129,'ID-45'!F129,'ID-53'!C129,'ID-54'!B129,'ID-57'!E129,'ID-71'!E129))</f>
        <v>0.69014998177058207</v>
      </c>
      <c r="G122" s="1">
        <f>STDEV('ID-01'!C129,'ID-02'!C129,'ID-03'!D129,'ID-07'!B129,'ID-08'!D129,'ID-11'!D129,'ID-18'!F129,'ID-24'!F129,'ID-29'!G129,'ID-31'!B129,'ID-33'!F129,'ID-34'!G129,'ID-36'!F129,'ID-39'!G129,'ID-40'!G129,'ID-44'!E129,'ID-45'!G129,'ID-50'!B129,'ID-53'!D129,'ID-54'!C129,'ID-57'!F129,'ID-59'!E129,'ID-70'!D129,'ID-71'!F129)/SQRT(COUNT('ID-01'!C129,'ID-02'!C129,'ID-03'!D129,'ID-07'!B129,'ID-08'!D129,'ID-11'!D129,'ID-18'!F129,'ID-24'!F129,'ID-29'!G129,'ID-31'!B129,'ID-33'!F129,'ID-34'!G129,'ID-36'!F129,'ID-39'!G129,'ID-40'!G129,'ID-44'!E129,'ID-45'!G129,'ID-50'!B129,'ID-53'!D129,'ID-54'!C129,'ID-57'!F129,'ID-59'!E129,'ID-70'!D129,'ID-71'!F129))</f>
        <v>0.55334360151263018</v>
      </c>
      <c r="H122" s="1">
        <f>STDEV('ID-03'!E129,'ID-11'!E129,'ID-13'!E129,'ID-15'!E129,'ID-16'!E129,'ID-18'!G129,'ID-24'!G129,'ID-29'!H129,'ID-30'!F129,'ID-31'!C129,'ID-33'!G129,'ID-34'!H129,'ID-40'!H129,'ID-44'!F129,'ID-45'!H129,'ID-54'!D129,'ID-57'!G129,'ID-59'!F129,'ID-70'!E129,'ID-71'!G129)/SQRT(COUNT('ID-03'!E129,'ID-11'!E129,'ID-13'!E129,'ID-15'!E129,'ID-16'!E129,'ID-18'!G129,'ID-24'!G129,'ID-29'!H129,'ID-30'!F129,'ID-31'!C129,'ID-33'!G129,'ID-34'!H129,'ID-40'!H129,'ID-44'!F129,'ID-45'!H129,'ID-54'!D129,'ID-57'!G129,'ID-59'!F129,'ID-70'!E129,'ID-71'!G129))</f>
        <v>0.36371784161053222</v>
      </c>
      <c r="I122" s="1">
        <f>STDEV('ID-12'!C129,'ID-18'!H129,'ID-24'!H129,'ID-29'!I129,'ID-40'!I129,'ID-44'!G129,'ID-45'!I129,'ID-59'!G129)/SQRT(COUNT('ID-12'!C129,'ID-18'!H129,'ID-24'!H129,'ID-29'!I129,'ID-40'!I129,'ID-44'!G129,'ID-45'!I129,'ID-59'!G129))</f>
        <v>0.64687278971053175</v>
      </c>
      <c r="J122" s="1">
        <f>STDEV('ID-31'!D129,'ID-40'!J129,'ID-44'!H129,'ID-45'!J129,'ID-57'!H129)/SQRT(COUNT('ID-31'!D129,'ID-40'!J129,'ID-44'!H129,'ID-45'!J129,'ID-57'!H129))</f>
        <v>0.64950642859035701</v>
      </c>
      <c r="K122" s="1">
        <f>STDEV('ID-26'!E129,'ID-31'!E129,'ID-34'!I129,'ID-36'!G129,'ID-40'!K129,'ID-44'!I129,'ID-57'!I129)/SQRT(COUNT('ID-26'!E129,'ID-31'!E129,'ID-34'!I129,'ID-36'!G129,'ID-40'!K129,'ID-44'!I129,'ID-57'!I129))</f>
        <v>1.0704771797992665</v>
      </c>
      <c r="M122" s="1">
        <v>14.75</v>
      </c>
      <c r="N122" s="70">
        <f t="shared" si="10"/>
        <v>5.14257963612559E-5</v>
      </c>
      <c r="O122" s="1">
        <f t="shared" si="11"/>
        <v>2.340915449909636E-5</v>
      </c>
      <c r="P122" s="1">
        <f t="shared" si="12"/>
        <v>6.0290822453914056E-5</v>
      </c>
      <c r="Q122" s="1">
        <f t="shared" si="13"/>
        <v>6.1338381235796405E-5</v>
      </c>
      <c r="R122" s="1">
        <f t="shared" si="14"/>
        <v>1.1497898696297898E-4</v>
      </c>
      <c r="S122" s="1">
        <f t="shared" si="15"/>
        <v>9.2187044012004195E-5</v>
      </c>
      <c r="T122" s="1">
        <f t="shared" si="16"/>
        <v>6.059539241231467E-5</v>
      </c>
      <c r="U122" s="1">
        <f t="shared" si="17"/>
        <v>1.0776900676577459E-4</v>
      </c>
      <c r="V122" s="1">
        <f t="shared" si="18"/>
        <v>1.0820777100315348E-4</v>
      </c>
      <c r="W122" s="1">
        <f t="shared" si="19"/>
        <v>1.783414981545578E-4</v>
      </c>
    </row>
    <row r="123" spans="1:23" x14ac:dyDescent="0.25">
      <c r="A123" s="1">
        <v>14.875</v>
      </c>
      <c r="B123" s="1">
        <f>STDEV('ID-11'!B130,'ID-13'!B130,'ID-14'!B130,'ID-15'!B130,'ID-24'!B130,'ID-26'!B130,'ID-29'!B130,'ID-30'!B130,'ID-32'!B130,'ID-33'!B130,'ID-34'!B130,'ID-37'!B130,'ID-38'!B130,'ID-39'!B130,'ID-40'!B130,'ID-44'!B130,'ID-45'!B130,'ID-53'!B130,'ID-57'!B130,'ID-59'!B130,'ID-70'!B130,'ID-71'!B130)/SQRT(COUNT('ID-11'!B130,'ID-13'!B130,'ID-14'!B130,'ID-15'!B130,'ID-24'!B130,'ID-26'!B130,'ID-29'!B130,'ID-30'!B130,'ID-32'!B130,'ID-33'!B130,'ID-34'!B130,'ID-37'!B130,'ID-38'!B130,'ID-39'!B130,'ID-40'!B130,'ID-44'!B130,'ID-45'!B130,'ID-53'!B130,'ID-57'!B130,'ID-59'!B130,'ID-70'!B130,'ID-71'!B130))</f>
        <v>0.31061818364283533</v>
      </c>
      <c r="C123" s="1">
        <f>STDEV('ID-08'!B130,'ID-09'!B130,'ID-11'!C130,'ID-14'!C130,'ID-18'!B130,'ID-24'!C130,'ID-26'!C130,'ID-29'!C130,'ID-30'!C130,'ID-34'!C130,'ID-36'!B130,'ID-38'!C130,'ID-39'!C130,'ID-40'!C130,'ID-44'!C130,'ID-45'!C130,'ID-57'!C130,'ID-59'!C130)/SQRT(COUNT('ID-08'!B130,'ID-09'!B130,'ID-11'!C130,'ID-14'!C130,'ID-18'!B130,'ID-24'!C130,'ID-26'!C130,'ID-29'!C130,'ID-30'!C130,'ID-34'!C130,'ID-36'!B130,'ID-38'!C130,'ID-39'!C130,'ID-40'!C130,'ID-44'!C130,'ID-45'!C130,'ID-57'!C130,'ID-59'!C130))</f>
        <v>0.1403236162028465</v>
      </c>
      <c r="D123" s="1">
        <f>STDEV('ID-13'!C130,'ID-14'!D130,'ID-15'!C130,'ID-16'!B130,'ID-18'!C130,'ID-26'!D130,'ID-29'!D130,'ID-30'!D130,'ID-33'!C130,'ID-34'!D130,'ID-36'!C130,'ID-37'!C130,'ID-38'!D130,'ID-39'!D130,'ID-40'!D130,'ID-45'!D130,'ID-59'!D130,'ID-71'!C130)/SQRT(COUNT('ID-13'!C130,'ID-14'!D130,'ID-15'!C130,'ID-16'!B130,'ID-18'!C130,'ID-26'!D130,'ID-29'!D130,'ID-30'!D130,'ID-33'!C130,'ID-34'!D130,'ID-36'!C130,'ID-37'!C130,'ID-38'!D130,'ID-39'!D130,'ID-40'!D130,'ID-45'!D130,'ID-59'!D130,'ID-71'!C130))</f>
        <v>0.3575059550991746</v>
      </c>
      <c r="E123" s="1">
        <f>STDEV('ID-03'!B130,'ID-09'!C130,'ID-13'!D130,'ID-15'!D130,'ID-16'!C130,'ID-18'!D130,'ID-24'!D130,'ID-29'!E130,'ID-30'!E130,'ID-33'!D130,'ID-34'!E130,'ID-36'!D130,'ID-38'!E130,'ID-39'!E130,'ID-40'!E130,'ID-44'!D130,'ID-45'!E130,'ID-57'!D130,'ID-70'!C130,'ID-71'!D130)/SQRT(COUNT('ID-03'!B130,'ID-09'!C130,'ID-13'!D130,'ID-15'!D130,'ID-16'!C130,'ID-18'!D130,'ID-24'!D130,'ID-29'!E130,'ID-30'!E130,'ID-33'!D130,'ID-34'!E130,'ID-36'!D130,'ID-38'!E130,'ID-39'!E130,'ID-40'!E130,'ID-44'!D130,'ID-45'!E130,'ID-57'!D130,'ID-70'!C130,'ID-71'!D130))</f>
        <v>0.37136847166975973</v>
      </c>
      <c r="F123" s="1">
        <f>STDEV('ID-01'!B130,'ID-02'!B130,'ID-03'!C130,'ID-06'!B130,'ID-08'!C130,'ID-09'!D130,'ID-12'!B130,'ID-16'!D130,'ID-18'!E130,'ID-24'!E130,'ID-29'!F130,'ID-33'!E130,'ID-34'!F130,'ID-36'!E130,'ID-38'!F130,'ID-39'!F130,'ID-40'!F130,'ID-45'!F130,'ID-53'!C130,'ID-54'!B130,'ID-57'!E130,'ID-71'!E130)/SQRT(COUNT('ID-01'!B130,'ID-02'!B130,'ID-03'!C130,'ID-06'!B130,'ID-08'!C130,'ID-09'!D130,'ID-12'!B130,'ID-16'!D130,'ID-18'!E130,'ID-24'!E130,'ID-29'!F130,'ID-33'!E130,'ID-34'!F130,'ID-36'!E130,'ID-38'!F130,'ID-39'!F130,'ID-40'!F130,'ID-45'!F130,'ID-53'!C130,'ID-54'!B130,'ID-57'!E130,'ID-71'!E130))</f>
        <v>0.68764886125383506</v>
      </c>
      <c r="G123" s="1">
        <f>STDEV('ID-01'!C130,'ID-02'!C130,'ID-03'!D130,'ID-07'!B130,'ID-08'!D130,'ID-11'!D130,'ID-18'!F130,'ID-24'!F130,'ID-29'!G130,'ID-31'!B130,'ID-33'!F130,'ID-34'!G130,'ID-36'!F130,'ID-39'!G130,'ID-40'!G130,'ID-44'!E130,'ID-45'!G130,'ID-50'!B130,'ID-53'!D130,'ID-54'!C130,'ID-57'!F130,'ID-59'!E130,'ID-70'!D130,'ID-71'!F130)/SQRT(COUNT('ID-01'!C130,'ID-02'!C130,'ID-03'!D130,'ID-07'!B130,'ID-08'!D130,'ID-11'!D130,'ID-18'!F130,'ID-24'!F130,'ID-29'!G130,'ID-31'!B130,'ID-33'!F130,'ID-34'!G130,'ID-36'!F130,'ID-39'!G130,'ID-40'!G130,'ID-44'!E130,'ID-45'!G130,'ID-50'!B130,'ID-53'!D130,'ID-54'!C130,'ID-57'!F130,'ID-59'!E130,'ID-70'!D130,'ID-71'!F130))</f>
        <v>0.54980119936752114</v>
      </c>
      <c r="H123" s="1">
        <f>STDEV('ID-03'!E130,'ID-11'!E130,'ID-13'!E130,'ID-15'!E130,'ID-16'!E130,'ID-18'!G130,'ID-24'!G130,'ID-29'!H130,'ID-30'!F130,'ID-31'!C130,'ID-33'!G130,'ID-34'!H130,'ID-40'!H130,'ID-44'!F130,'ID-45'!H130,'ID-54'!D130,'ID-57'!G130,'ID-59'!F130,'ID-70'!E130,'ID-71'!G130)/SQRT(COUNT('ID-03'!E130,'ID-11'!E130,'ID-13'!E130,'ID-15'!E130,'ID-16'!E130,'ID-18'!G130,'ID-24'!G130,'ID-29'!H130,'ID-30'!F130,'ID-31'!C130,'ID-33'!G130,'ID-34'!H130,'ID-40'!H130,'ID-44'!F130,'ID-45'!H130,'ID-54'!D130,'ID-57'!G130,'ID-59'!F130,'ID-70'!E130,'ID-71'!G130))</f>
        <v>0.36184652759118513</v>
      </c>
      <c r="I123" s="1">
        <f>STDEV('ID-12'!C130,'ID-18'!H130,'ID-24'!H130,'ID-29'!I130,'ID-40'!I130,'ID-44'!G130,'ID-45'!I130,'ID-59'!G130)/SQRT(COUNT('ID-12'!C130,'ID-18'!H130,'ID-24'!H130,'ID-29'!I130,'ID-40'!I130,'ID-44'!G130,'ID-45'!I130,'ID-59'!G130))</f>
        <v>0.64258436690958687</v>
      </c>
      <c r="J123" s="1">
        <f>STDEV('ID-31'!D130,'ID-40'!J130,'ID-44'!H130,'ID-45'!J130,'ID-57'!H130)/SQRT(COUNT('ID-31'!D130,'ID-40'!J130,'ID-44'!H130,'ID-45'!J130,'ID-57'!H130))</f>
        <v>0.64476155388646361</v>
      </c>
      <c r="K123" s="1">
        <f>STDEV('ID-26'!E130,'ID-31'!E130,'ID-34'!I130,'ID-36'!G130,'ID-40'!K130,'ID-44'!I130,'ID-57'!I130)/SQRT(COUNT('ID-26'!E130,'ID-31'!E130,'ID-34'!I130,'ID-36'!G130,'ID-40'!K130,'ID-44'!I130,'ID-57'!I130))</f>
        <v>1.0645493649823792</v>
      </c>
      <c r="M123" s="1">
        <v>14.875</v>
      </c>
      <c r="N123" s="70">
        <f t="shared" si="10"/>
        <v>5.1748989394896367E-5</v>
      </c>
      <c r="O123" s="1">
        <f t="shared" si="11"/>
        <v>2.3377914459394228E-5</v>
      </c>
      <c r="P123" s="1">
        <f t="shared" si="12"/>
        <v>5.9560492119522493E-5</v>
      </c>
      <c r="Q123" s="1">
        <f t="shared" si="13"/>
        <v>6.186998738018197E-5</v>
      </c>
      <c r="R123" s="1">
        <f t="shared" si="14"/>
        <v>1.1456230028488893E-4</v>
      </c>
      <c r="S123" s="1">
        <f t="shared" si="15"/>
        <v>9.1596879814629024E-5</v>
      </c>
      <c r="T123" s="1">
        <f t="shared" si="16"/>
        <v>6.0283631496691445E-5</v>
      </c>
      <c r="U123" s="1">
        <f t="shared" si="17"/>
        <v>1.0705455552713719E-4</v>
      </c>
      <c r="V123" s="1">
        <f t="shared" si="18"/>
        <v>1.0741727487748485E-4</v>
      </c>
      <c r="W123" s="1">
        <f t="shared" si="19"/>
        <v>1.7735392420606437E-4</v>
      </c>
    </row>
    <row r="124" spans="1:23" x14ac:dyDescent="0.25">
      <c r="A124" s="1">
        <v>15</v>
      </c>
      <c r="B124" s="1">
        <f>STDEV('ID-11'!B131,'ID-13'!B131,'ID-14'!B131,'ID-15'!B131,'ID-24'!B131,'ID-26'!B131,'ID-29'!B131,'ID-30'!B131,'ID-32'!B131,'ID-33'!B131,'ID-34'!B131,'ID-37'!B131,'ID-38'!B131,'ID-39'!B131,'ID-40'!B131,'ID-44'!B131,'ID-45'!B131,'ID-53'!B131,'ID-57'!B131,'ID-59'!B131,'ID-70'!B131,'ID-71'!B131)/SQRT(COUNT('ID-11'!B131,'ID-13'!B131,'ID-14'!B131,'ID-15'!B131,'ID-24'!B131,'ID-26'!B131,'ID-29'!B131,'ID-30'!B131,'ID-32'!B131,'ID-33'!B131,'ID-34'!B131,'ID-37'!B131,'ID-38'!B131,'ID-39'!B131,'ID-40'!B131,'ID-44'!B131,'ID-45'!B131,'ID-53'!B131,'ID-57'!B131,'ID-59'!B131,'ID-70'!B131,'ID-71'!B131))</f>
        <v>0.31213486949068037</v>
      </c>
      <c r="C124" s="1">
        <f>STDEV('ID-08'!B131,'ID-09'!B131,'ID-11'!C131,'ID-14'!C131,'ID-18'!B131,'ID-24'!C131,'ID-26'!C131,'ID-29'!C131,'ID-30'!C131,'ID-34'!C131,'ID-36'!B131,'ID-38'!C131,'ID-39'!C131,'ID-40'!C131,'ID-44'!C131,'ID-45'!C131,'ID-57'!C131,'ID-59'!C131)/SQRT(COUNT('ID-08'!B131,'ID-09'!B131,'ID-11'!C131,'ID-14'!C131,'ID-18'!B131,'ID-24'!C131,'ID-26'!C131,'ID-29'!C131,'ID-30'!C131,'ID-34'!C131,'ID-36'!B131,'ID-38'!C131,'ID-39'!C131,'ID-40'!C131,'ID-44'!C131,'ID-45'!C131,'ID-57'!C131,'ID-59'!C131))</f>
        <v>0.13736855528659878</v>
      </c>
      <c r="D124" s="1">
        <f>STDEV('ID-13'!C131,'ID-14'!D131,'ID-15'!C131,'ID-16'!B131,'ID-18'!C131,'ID-26'!D131,'ID-29'!D131,'ID-30'!D131,'ID-33'!C131,'ID-34'!D131,'ID-36'!C131,'ID-37'!C131,'ID-38'!D131,'ID-39'!D131,'ID-40'!D131,'ID-45'!D131,'ID-59'!D131,'ID-71'!C131)/SQRT(COUNT('ID-13'!C131,'ID-14'!D131,'ID-15'!C131,'ID-16'!B131,'ID-18'!C131,'ID-26'!D131,'ID-29'!D131,'ID-30'!D131,'ID-33'!C131,'ID-34'!D131,'ID-36'!C131,'ID-37'!C131,'ID-38'!D131,'ID-39'!D131,'ID-40'!D131,'ID-45'!D131,'ID-59'!D131,'ID-71'!C131))</f>
        <v>0.35333685457464498</v>
      </c>
      <c r="E124" s="1">
        <f>STDEV('ID-03'!B131,'ID-09'!C131,'ID-13'!D131,'ID-15'!D131,'ID-16'!C131,'ID-18'!D131,'ID-24'!D131,'ID-29'!E131,'ID-30'!E131,'ID-33'!D131,'ID-34'!E131,'ID-36'!D131,'ID-38'!E131,'ID-39'!E131,'ID-40'!E131,'ID-44'!D131,'ID-45'!E131,'ID-57'!D131,'ID-70'!C131,'ID-71'!D131)/SQRT(COUNT('ID-03'!B131,'ID-09'!C131,'ID-13'!D131,'ID-15'!D131,'ID-16'!C131,'ID-18'!D131,'ID-24'!D131,'ID-29'!E131,'ID-30'!E131,'ID-33'!D131,'ID-34'!E131,'ID-36'!D131,'ID-38'!E131,'ID-39'!E131,'ID-40'!E131,'ID-44'!D131,'ID-45'!E131,'ID-57'!D131,'ID-70'!C131,'ID-71'!D131))</f>
        <v>0.3848040592157338</v>
      </c>
      <c r="F124" s="1">
        <f>STDEV('ID-01'!B131,'ID-02'!B131,'ID-03'!C131,'ID-06'!B131,'ID-08'!C131,'ID-09'!D131,'ID-12'!B131,'ID-16'!D131,'ID-18'!E131,'ID-24'!E131,'ID-29'!F131,'ID-33'!E131,'ID-34'!F131,'ID-36'!E131,'ID-38'!F131,'ID-39'!F131,'ID-40'!F131,'ID-45'!F131,'ID-53'!C131,'ID-54'!B131,'ID-57'!E131,'ID-71'!E131)/SQRT(COUNT('ID-01'!B131,'ID-02'!B131,'ID-03'!C131,'ID-06'!B131,'ID-08'!C131,'ID-09'!D131,'ID-12'!B131,'ID-16'!D131,'ID-18'!E131,'ID-24'!E131,'ID-29'!F131,'ID-33'!E131,'ID-34'!F131,'ID-36'!E131,'ID-38'!F131,'ID-39'!F131,'ID-40'!F131,'ID-45'!F131,'ID-53'!C131,'ID-54'!B131,'ID-57'!E131,'ID-71'!E131))</f>
        <v>0.68729594102234626</v>
      </c>
      <c r="G124" s="1">
        <f>STDEV('ID-01'!C131,'ID-02'!C131,'ID-03'!D131,'ID-07'!B131,'ID-08'!D131,'ID-11'!D131,'ID-18'!F131,'ID-24'!F131,'ID-29'!G131,'ID-31'!B131,'ID-33'!F131,'ID-34'!G131,'ID-36'!F131,'ID-39'!G131,'ID-40'!G131,'ID-44'!E131,'ID-45'!G131,'ID-50'!B131,'ID-53'!D131,'ID-54'!C131,'ID-57'!F131,'ID-59'!E131,'ID-70'!D131,'ID-71'!F131)/SQRT(COUNT('ID-01'!C131,'ID-02'!C131,'ID-03'!D131,'ID-07'!B131,'ID-08'!D131,'ID-11'!D131,'ID-18'!F131,'ID-24'!F131,'ID-29'!G131,'ID-31'!B131,'ID-33'!F131,'ID-34'!G131,'ID-36'!F131,'ID-39'!G131,'ID-40'!G131,'ID-44'!E131,'ID-45'!G131,'ID-50'!B131,'ID-53'!D131,'ID-54'!C131,'ID-57'!F131,'ID-59'!E131,'ID-70'!D131,'ID-71'!F131))</f>
        <v>0.54803151911022085</v>
      </c>
      <c r="H124" s="1">
        <f>STDEV('ID-03'!E131,'ID-11'!E131,'ID-13'!E131,'ID-15'!E131,'ID-16'!E131,'ID-18'!G131,'ID-24'!G131,'ID-29'!H131,'ID-30'!F131,'ID-31'!C131,'ID-33'!G131,'ID-34'!H131,'ID-40'!H131,'ID-44'!F131,'ID-45'!H131,'ID-54'!D131,'ID-57'!G131,'ID-59'!F131,'ID-70'!E131,'ID-71'!G131)/SQRT(COUNT('ID-03'!E131,'ID-11'!E131,'ID-13'!E131,'ID-15'!E131,'ID-16'!E131,'ID-18'!G131,'ID-24'!G131,'ID-29'!H131,'ID-30'!F131,'ID-31'!C131,'ID-33'!G131,'ID-34'!H131,'ID-40'!H131,'ID-44'!F131,'ID-45'!H131,'ID-54'!D131,'ID-57'!G131,'ID-59'!F131,'ID-70'!E131,'ID-71'!G131))</f>
        <v>0.35989114750071044</v>
      </c>
      <c r="I124" s="1">
        <f>STDEV('ID-12'!C131,'ID-18'!H131,'ID-24'!H131,'ID-29'!I131,'ID-40'!I131,'ID-44'!G131,'ID-45'!I131,'ID-59'!G131)/SQRT(COUNT('ID-12'!C131,'ID-18'!H131,'ID-24'!H131,'ID-29'!I131,'ID-40'!I131,'ID-44'!G131,'ID-45'!I131,'ID-59'!G131))</f>
        <v>0.66337137443598693</v>
      </c>
      <c r="J124" s="1">
        <f>STDEV('ID-31'!D131,'ID-40'!J131,'ID-44'!H131,'ID-45'!J131,'ID-57'!H131)/SQRT(COUNT('ID-31'!D131,'ID-40'!J131,'ID-44'!H131,'ID-45'!J131,'ID-57'!H131))</f>
        <v>0.64759811539067114</v>
      </c>
      <c r="K124" s="1">
        <f>STDEV('ID-26'!E131,'ID-31'!E131,'ID-34'!I131,'ID-36'!G131,'ID-40'!K131,'ID-44'!I131,'ID-57'!I131)/SQRT(COUNT('ID-26'!E131,'ID-31'!E131,'ID-34'!I131,'ID-36'!G131,'ID-40'!K131,'ID-44'!I131,'ID-57'!I131))</f>
        <v>1.0494668771650875</v>
      </c>
      <c r="M124" s="1">
        <v>15</v>
      </c>
      <c r="N124" s="70">
        <f t="shared" si="10"/>
        <v>5.2001669257147354E-5</v>
      </c>
      <c r="O124" s="1">
        <f t="shared" si="11"/>
        <v>2.2885601310747358E-5</v>
      </c>
      <c r="P124" s="1">
        <f t="shared" si="12"/>
        <v>5.8865919972135858E-5</v>
      </c>
      <c r="Q124" s="1">
        <f t="shared" si="13"/>
        <v>6.410835626534126E-5</v>
      </c>
      <c r="R124" s="1">
        <f t="shared" si="14"/>
        <v>1.1450350377432289E-4</v>
      </c>
      <c r="S124" s="1">
        <f t="shared" si="15"/>
        <v>9.1302051083762804E-5</v>
      </c>
      <c r="T124" s="1">
        <f t="shared" si="16"/>
        <v>5.9957865173618364E-5</v>
      </c>
      <c r="U124" s="1">
        <f t="shared" si="17"/>
        <v>1.1051767098103544E-4</v>
      </c>
      <c r="V124" s="1">
        <f t="shared" si="18"/>
        <v>1.0788984602408581E-4</v>
      </c>
      <c r="W124" s="1">
        <f t="shared" si="19"/>
        <v>1.748411817357036E-4</v>
      </c>
    </row>
    <row r="125" spans="1:23" x14ac:dyDescent="0.25">
      <c r="A125" s="1">
        <v>15.125</v>
      </c>
      <c r="B125" s="1">
        <f>STDEV('ID-11'!B132,'ID-13'!B132,'ID-14'!B132,'ID-15'!B132,'ID-24'!B132,'ID-26'!B132,'ID-29'!B132,'ID-30'!B132,'ID-32'!B132,'ID-33'!B132,'ID-34'!B132,'ID-37'!B132,'ID-38'!B132,'ID-39'!B132,'ID-40'!B132,'ID-44'!B132,'ID-45'!B132,'ID-53'!B132,'ID-57'!B132,'ID-59'!B132,'ID-70'!B132,'ID-71'!B132)/SQRT(COUNT('ID-11'!B132,'ID-13'!B132,'ID-14'!B132,'ID-15'!B132,'ID-24'!B132,'ID-26'!B132,'ID-29'!B132,'ID-30'!B132,'ID-32'!B132,'ID-33'!B132,'ID-34'!B132,'ID-37'!B132,'ID-38'!B132,'ID-39'!B132,'ID-40'!B132,'ID-44'!B132,'ID-45'!B132,'ID-53'!B132,'ID-57'!B132,'ID-59'!B132,'ID-70'!B132,'ID-71'!B132))</f>
        <v>0.3142027684750211</v>
      </c>
      <c r="C125" s="1">
        <f>STDEV('ID-08'!B132,'ID-09'!B132,'ID-11'!C132,'ID-14'!C132,'ID-18'!B132,'ID-24'!C132,'ID-26'!C132,'ID-29'!C132,'ID-30'!C132,'ID-34'!C132,'ID-36'!B132,'ID-38'!C132,'ID-39'!C132,'ID-40'!C132,'ID-44'!C132,'ID-45'!C132,'ID-57'!C132,'ID-59'!C132)/SQRT(COUNT('ID-08'!B132,'ID-09'!B132,'ID-11'!C132,'ID-14'!C132,'ID-18'!B132,'ID-24'!C132,'ID-26'!C132,'ID-29'!C132,'ID-30'!C132,'ID-34'!C132,'ID-36'!B132,'ID-38'!C132,'ID-39'!C132,'ID-40'!C132,'ID-44'!C132,'ID-45'!C132,'ID-57'!C132,'ID-59'!C132))</f>
        <v>0.14170099064156216</v>
      </c>
      <c r="D125" s="1">
        <f>STDEV('ID-13'!C132,'ID-14'!D132,'ID-15'!C132,'ID-16'!B132,'ID-18'!C132,'ID-26'!D132,'ID-29'!D132,'ID-30'!D132,'ID-33'!C132,'ID-34'!D132,'ID-36'!C132,'ID-37'!C132,'ID-38'!D132,'ID-39'!D132,'ID-40'!D132,'ID-45'!D132,'ID-59'!D132,'ID-71'!C132)/SQRT(COUNT('ID-13'!C132,'ID-14'!D132,'ID-15'!C132,'ID-16'!B132,'ID-18'!C132,'ID-26'!D132,'ID-29'!D132,'ID-30'!D132,'ID-33'!C132,'ID-34'!D132,'ID-36'!C132,'ID-37'!C132,'ID-38'!D132,'ID-39'!D132,'ID-40'!D132,'ID-45'!D132,'ID-59'!D132,'ID-71'!C132))</f>
        <v>0.35334978983428245</v>
      </c>
      <c r="E125" s="1">
        <f>STDEV('ID-03'!B132,'ID-09'!C132,'ID-13'!D132,'ID-15'!D132,'ID-16'!C132,'ID-18'!D132,'ID-24'!D132,'ID-29'!E132,'ID-30'!E132,'ID-33'!D132,'ID-34'!E132,'ID-36'!D132,'ID-38'!E132,'ID-39'!E132,'ID-40'!E132,'ID-44'!D132,'ID-45'!E132,'ID-57'!D132,'ID-70'!C132,'ID-71'!D132)/SQRT(COUNT('ID-03'!B132,'ID-09'!C132,'ID-13'!D132,'ID-15'!D132,'ID-16'!C132,'ID-18'!D132,'ID-24'!D132,'ID-29'!E132,'ID-30'!E132,'ID-33'!D132,'ID-34'!E132,'ID-36'!D132,'ID-38'!E132,'ID-39'!E132,'ID-40'!E132,'ID-44'!D132,'ID-45'!E132,'ID-57'!D132,'ID-70'!C132,'ID-71'!D132))</f>
        <v>0.38354311748601227</v>
      </c>
      <c r="F125" s="1">
        <f>STDEV('ID-01'!B132,'ID-02'!B132,'ID-03'!C132,'ID-06'!B132,'ID-08'!C132,'ID-09'!D132,'ID-12'!B132,'ID-16'!D132,'ID-18'!E132,'ID-24'!E132,'ID-29'!F132,'ID-33'!E132,'ID-34'!F132,'ID-36'!E132,'ID-38'!F132,'ID-39'!F132,'ID-40'!F132,'ID-45'!F132,'ID-53'!C132,'ID-54'!B132,'ID-57'!E132,'ID-71'!E132)/SQRT(COUNT('ID-01'!B132,'ID-02'!B132,'ID-03'!C132,'ID-06'!B132,'ID-08'!C132,'ID-09'!D132,'ID-12'!B132,'ID-16'!D132,'ID-18'!E132,'ID-24'!E132,'ID-29'!F132,'ID-33'!E132,'ID-34'!F132,'ID-36'!E132,'ID-38'!F132,'ID-39'!F132,'ID-40'!F132,'ID-45'!F132,'ID-53'!C132,'ID-54'!B132,'ID-57'!E132,'ID-71'!E132))</f>
        <v>0.69273394708962421</v>
      </c>
      <c r="G125" s="1">
        <f>STDEV('ID-01'!C132,'ID-02'!C132,'ID-03'!D132,'ID-07'!B132,'ID-08'!D132,'ID-11'!D132,'ID-18'!F132,'ID-24'!F132,'ID-29'!G132,'ID-31'!B132,'ID-33'!F132,'ID-34'!G132,'ID-36'!F132,'ID-39'!G132,'ID-40'!G132,'ID-44'!E132,'ID-45'!G132,'ID-50'!B132,'ID-53'!D132,'ID-54'!C132,'ID-57'!F132,'ID-59'!E132,'ID-70'!D132,'ID-71'!F132)/SQRT(COUNT('ID-01'!C132,'ID-02'!C132,'ID-03'!D132,'ID-07'!B132,'ID-08'!D132,'ID-11'!D132,'ID-18'!F132,'ID-24'!F132,'ID-29'!G132,'ID-31'!B132,'ID-33'!F132,'ID-34'!G132,'ID-36'!F132,'ID-39'!G132,'ID-40'!G132,'ID-44'!E132,'ID-45'!G132,'ID-50'!B132,'ID-53'!D132,'ID-54'!C132,'ID-57'!F132,'ID-59'!E132,'ID-70'!D132,'ID-71'!F132))</f>
        <v>0.54754227397711563</v>
      </c>
      <c r="H125" s="1">
        <f>STDEV('ID-03'!E132,'ID-11'!E132,'ID-13'!E132,'ID-15'!E132,'ID-16'!E132,'ID-18'!G132,'ID-24'!G132,'ID-29'!H132,'ID-30'!F132,'ID-31'!C132,'ID-33'!G132,'ID-34'!H132,'ID-40'!H132,'ID-44'!F132,'ID-45'!H132,'ID-54'!D132,'ID-57'!G132,'ID-59'!F132,'ID-70'!E132,'ID-71'!G132)/SQRT(COUNT('ID-03'!E132,'ID-11'!E132,'ID-13'!E132,'ID-15'!E132,'ID-16'!E132,'ID-18'!G132,'ID-24'!G132,'ID-29'!H132,'ID-30'!F132,'ID-31'!C132,'ID-33'!G132,'ID-34'!H132,'ID-40'!H132,'ID-44'!F132,'ID-45'!H132,'ID-54'!D132,'ID-57'!G132,'ID-59'!F132,'ID-70'!E132,'ID-71'!G132))</f>
        <v>0.35413647390836961</v>
      </c>
      <c r="I125" s="1">
        <f>STDEV('ID-12'!C132,'ID-18'!H132,'ID-24'!H132,'ID-29'!I132,'ID-40'!I132,'ID-44'!G132,'ID-45'!I132,'ID-59'!G132)/SQRT(COUNT('ID-12'!C132,'ID-18'!H132,'ID-24'!H132,'ID-29'!I132,'ID-40'!I132,'ID-44'!G132,'ID-45'!I132,'ID-59'!G132))</f>
        <v>0.66639405842184729</v>
      </c>
      <c r="J125" s="1">
        <f>STDEV('ID-31'!D132,'ID-40'!J132,'ID-44'!H132,'ID-45'!J132,'ID-57'!H132)/SQRT(COUNT('ID-31'!D132,'ID-40'!J132,'ID-44'!H132,'ID-45'!J132,'ID-57'!H132))</f>
        <v>0.65665701219587269</v>
      </c>
      <c r="K125" s="1">
        <f>STDEV('ID-26'!E132,'ID-31'!E132,'ID-34'!I132,'ID-36'!G132,'ID-40'!K132,'ID-44'!I132,'ID-57'!I132)/SQRT(COUNT('ID-26'!E132,'ID-31'!E132,'ID-34'!I132,'ID-36'!G132,'ID-40'!K132,'ID-44'!I132,'ID-57'!I132))</f>
        <v>1.050249467123632</v>
      </c>
      <c r="M125" s="1">
        <v>15.125</v>
      </c>
      <c r="N125" s="70">
        <f t="shared" si="10"/>
        <v>5.2346181227938516E-5</v>
      </c>
      <c r="O125" s="1">
        <f t="shared" si="11"/>
        <v>2.3607385040884257E-5</v>
      </c>
      <c r="P125" s="1">
        <f t="shared" si="12"/>
        <v>5.8868074986391458E-5</v>
      </c>
      <c r="Q125" s="1">
        <f t="shared" si="13"/>
        <v>6.3898283373169646E-5</v>
      </c>
      <c r="R125" s="1">
        <f t="shared" si="14"/>
        <v>1.154094755851314E-4</v>
      </c>
      <c r="S125" s="1">
        <f t="shared" si="15"/>
        <v>9.1220542844587475E-5</v>
      </c>
      <c r="T125" s="1">
        <f t="shared" si="16"/>
        <v>5.8999136553134382E-5</v>
      </c>
      <c r="U125" s="1">
        <f t="shared" si="17"/>
        <v>1.1102125013307977E-4</v>
      </c>
      <c r="V125" s="1">
        <f t="shared" si="18"/>
        <v>1.093990582318324E-4</v>
      </c>
      <c r="W125" s="1">
        <f t="shared" si="19"/>
        <v>1.7497156122279711E-4</v>
      </c>
    </row>
    <row r="126" spans="1:23" x14ac:dyDescent="0.25">
      <c r="A126" s="1">
        <v>15.25</v>
      </c>
      <c r="B126" s="1">
        <f>STDEV('ID-11'!B133,'ID-13'!B133,'ID-14'!B133,'ID-15'!B133,'ID-24'!B133,'ID-26'!B133,'ID-29'!B133,'ID-30'!B133,'ID-32'!B133,'ID-33'!B133,'ID-34'!B133,'ID-37'!B133,'ID-38'!B133,'ID-39'!B133,'ID-40'!B133,'ID-44'!B133,'ID-45'!B133,'ID-53'!B133,'ID-57'!B133,'ID-59'!B133,'ID-70'!B133,'ID-71'!B133)/SQRT(COUNT('ID-11'!B133,'ID-13'!B133,'ID-14'!B133,'ID-15'!B133,'ID-24'!B133,'ID-26'!B133,'ID-29'!B133,'ID-30'!B133,'ID-32'!B133,'ID-33'!B133,'ID-34'!B133,'ID-37'!B133,'ID-38'!B133,'ID-39'!B133,'ID-40'!B133,'ID-44'!B133,'ID-45'!B133,'ID-53'!B133,'ID-57'!B133,'ID-59'!B133,'ID-70'!B133,'ID-71'!B133))</f>
        <v>0.31380506006792414</v>
      </c>
      <c r="C126" s="1">
        <f>STDEV('ID-08'!B133,'ID-09'!B133,'ID-11'!C133,'ID-14'!C133,'ID-18'!B133,'ID-24'!C133,'ID-26'!C133,'ID-29'!C133,'ID-30'!C133,'ID-34'!C133,'ID-36'!B133,'ID-38'!C133,'ID-39'!C133,'ID-40'!C133,'ID-44'!C133,'ID-45'!C133,'ID-57'!C133,'ID-59'!C133)/SQRT(COUNT('ID-08'!B133,'ID-09'!B133,'ID-11'!C133,'ID-14'!C133,'ID-18'!B133,'ID-24'!C133,'ID-26'!C133,'ID-29'!C133,'ID-30'!C133,'ID-34'!C133,'ID-36'!B133,'ID-38'!C133,'ID-39'!C133,'ID-40'!C133,'ID-44'!C133,'ID-45'!C133,'ID-57'!C133,'ID-59'!C133))</f>
        <v>0.14148358731124006</v>
      </c>
      <c r="D126" s="1">
        <f>STDEV('ID-13'!C133,'ID-14'!D133,'ID-15'!C133,'ID-16'!B133,'ID-18'!C133,'ID-26'!D133,'ID-29'!D133,'ID-30'!D133,'ID-33'!C133,'ID-34'!D133,'ID-36'!C133,'ID-37'!C133,'ID-38'!D133,'ID-39'!D133,'ID-40'!D133,'ID-45'!D133,'ID-59'!D133,'ID-71'!C133)/SQRT(COUNT('ID-13'!C133,'ID-14'!D133,'ID-15'!C133,'ID-16'!B133,'ID-18'!C133,'ID-26'!D133,'ID-29'!D133,'ID-30'!D133,'ID-33'!C133,'ID-34'!D133,'ID-36'!C133,'ID-37'!C133,'ID-38'!D133,'ID-39'!D133,'ID-40'!D133,'ID-45'!D133,'ID-59'!D133,'ID-71'!C133))</f>
        <v>0.35851429053960959</v>
      </c>
      <c r="E126" s="1">
        <f>STDEV('ID-03'!B133,'ID-09'!C133,'ID-13'!D133,'ID-15'!D133,'ID-16'!C133,'ID-18'!D133,'ID-24'!D133,'ID-29'!E133,'ID-30'!E133,'ID-33'!D133,'ID-34'!E133,'ID-36'!D133,'ID-38'!E133,'ID-39'!E133,'ID-40'!E133,'ID-44'!D133,'ID-45'!E133,'ID-57'!D133,'ID-70'!C133,'ID-71'!D133)/SQRT(COUNT('ID-03'!B133,'ID-09'!C133,'ID-13'!D133,'ID-15'!D133,'ID-16'!C133,'ID-18'!D133,'ID-24'!D133,'ID-29'!E133,'ID-30'!E133,'ID-33'!D133,'ID-34'!E133,'ID-36'!D133,'ID-38'!E133,'ID-39'!E133,'ID-40'!E133,'ID-44'!D133,'ID-45'!E133,'ID-57'!D133,'ID-70'!C133,'ID-71'!D133))</f>
        <v>0.38247973759375425</v>
      </c>
      <c r="F126" s="1">
        <f>STDEV('ID-01'!B133,'ID-02'!B133,'ID-03'!C133,'ID-06'!B133,'ID-08'!C133,'ID-09'!D133,'ID-12'!B133,'ID-16'!D133,'ID-18'!E133,'ID-24'!E133,'ID-29'!F133,'ID-33'!E133,'ID-34'!F133,'ID-36'!E133,'ID-38'!F133,'ID-39'!F133,'ID-40'!F133,'ID-45'!F133,'ID-53'!C133,'ID-54'!B133,'ID-57'!E133,'ID-71'!E133)/SQRT(COUNT('ID-01'!B133,'ID-02'!B133,'ID-03'!C133,'ID-06'!B133,'ID-08'!C133,'ID-09'!D133,'ID-12'!B133,'ID-16'!D133,'ID-18'!E133,'ID-24'!E133,'ID-29'!F133,'ID-33'!E133,'ID-34'!F133,'ID-36'!E133,'ID-38'!F133,'ID-39'!F133,'ID-40'!F133,'ID-45'!F133,'ID-53'!C133,'ID-54'!B133,'ID-57'!E133,'ID-71'!E133))</f>
        <v>0.69211721498621059</v>
      </c>
      <c r="G126" s="1">
        <f>STDEV('ID-01'!C133,'ID-02'!C133,'ID-03'!D133,'ID-07'!B133,'ID-08'!D133,'ID-11'!D133,'ID-18'!F133,'ID-24'!F133,'ID-29'!G133,'ID-31'!B133,'ID-33'!F133,'ID-34'!G133,'ID-36'!F133,'ID-39'!G133,'ID-40'!G133,'ID-44'!E133,'ID-45'!G133,'ID-50'!B133,'ID-53'!D133,'ID-54'!C133,'ID-57'!F133,'ID-59'!E133,'ID-70'!D133,'ID-71'!F133)/SQRT(COUNT('ID-01'!C133,'ID-02'!C133,'ID-03'!D133,'ID-07'!B133,'ID-08'!D133,'ID-11'!D133,'ID-18'!F133,'ID-24'!F133,'ID-29'!G133,'ID-31'!B133,'ID-33'!F133,'ID-34'!G133,'ID-36'!F133,'ID-39'!G133,'ID-40'!G133,'ID-44'!E133,'ID-45'!G133,'ID-50'!B133,'ID-53'!D133,'ID-54'!C133,'ID-57'!F133,'ID-59'!E133,'ID-70'!D133,'ID-71'!F133))</f>
        <v>0.54650799950725204</v>
      </c>
      <c r="H126" s="1">
        <f>STDEV('ID-03'!E133,'ID-11'!E133,'ID-13'!E133,'ID-15'!E133,'ID-16'!E133,'ID-18'!G133,'ID-24'!G133,'ID-29'!H133,'ID-30'!F133,'ID-31'!C133,'ID-33'!G133,'ID-34'!H133,'ID-40'!H133,'ID-44'!F133,'ID-45'!H133,'ID-54'!D133,'ID-57'!G133,'ID-59'!F133,'ID-70'!E133,'ID-71'!G133)/SQRT(COUNT('ID-03'!E133,'ID-11'!E133,'ID-13'!E133,'ID-15'!E133,'ID-16'!E133,'ID-18'!G133,'ID-24'!G133,'ID-29'!H133,'ID-30'!F133,'ID-31'!C133,'ID-33'!G133,'ID-34'!H133,'ID-40'!H133,'ID-44'!F133,'ID-45'!H133,'ID-54'!D133,'ID-57'!G133,'ID-59'!F133,'ID-70'!E133,'ID-71'!G133))</f>
        <v>0.35171070590545683</v>
      </c>
      <c r="I126" s="1">
        <f>STDEV('ID-12'!C133,'ID-18'!H133,'ID-24'!H133,'ID-29'!I133,'ID-40'!I133,'ID-44'!G133,'ID-45'!I133,'ID-59'!G133)/SQRT(COUNT('ID-12'!C133,'ID-18'!H133,'ID-24'!H133,'ID-29'!I133,'ID-40'!I133,'ID-44'!G133,'ID-45'!I133,'ID-59'!G133))</f>
        <v>0.66597980091359177</v>
      </c>
      <c r="J126" s="1">
        <f>STDEV('ID-31'!D133,'ID-40'!J133,'ID-44'!H133,'ID-45'!J133,'ID-57'!H133)/SQRT(COUNT('ID-31'!D133,'ID-40'!J133,'ID-44'!H133,'ID-45'!J133,'ID-57'!H133))</f>
        <v>0.64990393791636414</v>
      </c>
      <c r="K126" s="1">
        <f>STDEV('ID-26'!E133,'ID-31'!E133,'ID-34'!I133,'ID-36'!G133,'ID-40'!K133,'ID-44'!I133,'ID-57'!I133)/SQRT(COUNT('ID-26'!E133,'ID-31'!E133,'ID-34'!I133,'ID-36'!G133,'ID-40'!K133,'ID-44'!I133,'ID-57'!I133))</f>
        <v>1.0597524833986154</v>
      </c>
      <c r="M126" s="1">
        <v>15.25</v>
      </c>
      <c r="N126" s="70">
        <f t="shared" si="10"/>
        <v>5.2279923007316166E-5</v>
      </c>
      <c r="O126" s="1">
        <f t="shared" si="11"/>
        <v>2.3571165646052595E-5</v>
      </c>
      <c r="P126" s="1">
        <f t="shared" si="12"/>
        <v>5.9728480803898961E-5</v>
      </c>
      <c r="Q126" s="1">
        <f t="shared" si="13"/>
        <v>6.3721124283119463E-5</v>
      </c>
      <c r="R126" s="1">
        <f t="shared" si="14"/>
        <v>1.1530672801670269E-4</v>
      </c>
      <c r="S126" s="1">
        <f t="shared" si="15"/>
        <v>9.104823271790819E-5</v>
      </c>
      <c r="T126" s="1">
        <f t="shared" si="16"/>
        <v>5.8595003603849109E-5</v>
      </c>
      <c r="U126" s="1">
        <f t="shared" si="17"/>
        <v>1.109522348322044E-4</v>
      </c>
      <c r="V126" s="1">
        <f t="shared" si="18"/>
        <v>1.0827399605686627E-4</v>
      </c>
      <c r="W126" s="1">
        <f t="shared" si="19"/>
        <v>1.7655476373420933E-4</v>
      </c>
    </row>
    <row r="127" spans="1:23" x14ac:dyDescent="0.25">
      <c r="A127" s="1">
        <v>15.375</v>
      </c>
      <c r="B127" s="1">
        <f>STDEV('ID-11'!B134,'ID-13'!B134,'ID-14'!B134,'ID-15'!B134,'ID-24'!B134,'ID-26'!B134,'ID-29'!B134,'ID-30'!B134,'ID-32'!B134,'ID-33'!B134,'ID-34'!B134,'ID-37'!B134,'ID-38'!B134,'ID-39'!B134,'ID-40'!B134,'ID-44'!B134,'ID-45'!B134,'ID-53'!B134,'ID-57'!B134,'ID-59'!B134,'ID-70'!B134,'ID-71'!B134)/SQRT(COUNT('ID-11'!B134,'ID-13'!B134,'ID-14'!B134,'ID-15'!B134,'ID-24'!B134,'ID-26'!B134,'ID-29'!B134,'ID-30'!B134,'ID-32'!B134,'ID-33'!B134,'ID-34'!B134,'ID-37'!B134,'ID-38'!B134,'ID-39'!B134,'ID-40'!B134,'ID-44'!B134,'ID-45'!B134,'ID-53'!B134,'ID-57'!B134,'ID-59'!B134,'ID-70'!B134,'ID-71'!B134))</f>
        <v>0.31646025585301529</v>
      </c>
      <c r="C127" s="1">
        <f>STDEV('ID-08'!B134,'ID-09'!B134,'ID-11'!C134,'ID-14'!C134,'ID-18'!B134,'ID-24'!C134,'ID-26'!C134,'ID-29'!C134,'ID-30'!C134,'ID-34'!C134,'ID-36'!B134,'ID-38'!C134,'ID-39'!C134,'ID-40'!C134,'ID-44'!C134,'ID-45'!C134,'ID-57'!C134,'ID-59'!C134)/SQRT(COUNT('ID-08'!B134,'ID-09'!B134,'ID-11'!C134,'ID-14'!C134,'ID-18'!B134,'ID-24'!C134,'ID-26'!C134,'ID-29'!C134,'ID-30'!C134,'ID-34'!C134,'ID-36'!B134,'ID-38'!C134,'ID-39'!C134,'ID-40'!C134,'ID-44'!C134,'ID-45'!C134,'ID-57'!C134,'ID-59'!C134))</f>
        <v>0.14876719186165857</v>
      </c>
      <c r="D127" s="1">
        <f>STDEV('ID-13'!C134,'ID-14'!D134,'ID-15'!C134,'ID-16'!B134,'ID-18'!C134,'ID-26'!D134,'ID-29'!D134,'ID-30'!D134,'ID-33'!C134,'ID-34'!D134,'ID-36'!C134,'ID-37'!C134,'ID-38'!D134,'ID-39'!D134,'ID-40'!D134,'ID-45'!D134,'ID-59'!D134,'ID-71'!C134)/SQRT(COUNT('ID-13'!C134,'ID-14'!D134,'ID-15'!C134,'ID-16'!B134,'ID-18'!C134,'ID-26'!D134,'ID-29'!D134,'ID-30'!D134,'ID-33'!C134,'ID-34'!D134,'ID-36'!C134,'ID-37'!C134,'ID-38'!D134,'ID-39'!D134,'ID-40'!D134,'ID-45'!D134,'ID-59'!D134,'ID-71'!C134))</f>
        <v>0.35894440832702124</v>
      </c>
      <c r="E127" s="1">
        <f>STDEV('ID-03'!B134,'ID-09'!C134,'ID-13'!D134,'ID-15'!D134,'ID-16'!C134,'ID-18'!D134,'ID-24'!D134,'ID-29'!E134,'ID-30'!E134,'ID-33'!D134,'ID-34'!E134,'ID-36'!D134,'ID-38'!E134,'ID-39'!E134,'ID-40'!E134,'ID-44'!D134,'ID-45'!E134,'ID-57'!D134,'ID-70'!C134,'ID-71'!D134)/SQRT(COUNT('ID-03'!B134,'ID-09'!C134,'ID-13'!D134,'ID-15'!D134,'ID-16'!C134,'ID-18'!D134,'ID-24'!D134,'ID-29'!E134,'ID-30'!E134,'ID-33'!D134,'ID-34'!E134,'ID-36'!D134,'ID-38'!E134,'ID-39'!E134,'ID-40'!E134,'ID-44'!D134,'ID-45'!E134,'ID-57'!D134,'ID-70'!C134,'ID-71'!D134))</f>
        <v>0.38511737906534094</v>
      </c>
      <c r="F127" s="1">
        <f>STDEV('ID-01'!B134,'ID-02'!B134,'ID-03'!C134,'ID-06'!B134,'ID-08'!C134,'ID-09'!D134,'ID-12'!B134,'ID-16'!D134,'ID-18'!E134,'ID-24'!E134,'ID-29'!F134,'ID-33'!E134,'ID-34'!F134,'ID-36'!E134,'ID-38'!F134,'ID-39'!F134,'ID-40'!F134,'ID-45'!F134,'ID-53'!C134,'ID-54'!B134,'ID-57'!E134,'ID-71'!E134)/SQRT(COUNT('ID-01'!B134,'ID-02'!B134,'ID-03'!C134,'ID-06'!B134,'ID-08'!C134,'ID-09'!D134,'ID-12'!B134,'ID-16'!D134,'ID-18'!E134,'ID-24'!E134,'ID-29'!F134,'ID-33'!E134,'ID-34'!F134,'ID-36'!E134,'ID-38'!F134,'ID-39'!F134,'ID-40'!F134,'ID-45'!F134,'ID-53'!C134,'ID-54'!B134,'ID-57'!E134,'ID-71'!E134))</f>
        <v>0.69095521926780901</v>
      </c>
      <c r="G127" s="1">
        <f>STDEV('ID-01'!C134,'ID-02'!C134,'ID-03'!D134,'ID-07'!B134,'ID-08'!D134,'ID-11'!D134,'ID-18'!F134,'ID-24'!F134,'ID-29'!G134,'ID-31'!B134,'ID-33'!F134,'ID-34'!G134,'ID-36'!F134,'ID-39'!G134,'ID-40'!G134,'ID-44'!E134,'ID-45'!G134,'ID-50'!B134,'ID-53'!D134,'ID-54'!C134,'ID-57'!F134,'ID-59'!E134,'ID-70'!D134,'ID-71'!F134)/SQRT(COUNT('ID-01'!C134,'ID-02'!C134,'ID-03'!D134,'ID-07'!B134,'ID-08'!D134,'ID-11'!D134,'ID-18'!F134,'ID-24'!F134,'ID-29'!G134,'ID-31'!B134,'ID-33'!F134,'ID-34'!G134,'ID-36'!F134,'ID-39'!G134,'ID-40'!G134,'ID-44'!E134,'ID-45'!G134,'ID-50'!B134,'ID-53'!D134,'ID-54'!C134,'ID-57'!F134,'ID-59'!E134,'ID-70'!D134,'ID-71'!F134))</f>
        <v>0.54050508644444872</v>
      </c>
      <c r="H127" s="1">
        <f>STDEV('ID-03'!E134,'ID-11'!E134,'ID-13'!E134,'ID-15'!E134,'ID-16'!E134,'ID-18'!G134,'ID-24'!G134,'ID-29'!H134,'ID-30'!F134,'ID-31'!C134,'ID-33'!G134,'ID-34'!H134,'ID-40'!H134,'ID-44'!F134,'ID-45'!H134,'ID-54'!D134,'ID-57'!G134,'ID-59'!F134,'ID-70'!E134,'ID-71'!G134)/SQRT(COUNT('ID-03'!E134,'ID-11'!E134,'ID-13'!E134,'ID-15'!E134,'ID-16'!E134,'ID-18'!G134,'ID-24'!G134,'ID-29'!H134,'ID-30'!F134,'ID-31'!C134,'ID-33'!G134,'ID-34'!H134,'ID-40'!H134,'ID-44'!F134,'ID-45'!H134,'ID-54'!D134,'ID-57'!G134,'ID-59'!F134,'ID-70'!E134,'ID-71'!G134))</f>
        <v>0.35260719208870611</v>
      </c>
      <c r="I127" s="1">
        <f>STDEV('ID-12'!C134,'ID-18'!H134,'ID-24'!H134,'ID-29'!I134,'ID-40'!I134,'ID-44'!G134,'ID-45'!I134,'ID-59'!G134)/SQRT(COUNT('ID-12'!C134,'ID-18'!H134,'ID-24'!H134,'ID-29'!I134,'ID-40'!I134,'ID-44'!G134,'ID-45'!I134,'ID-59'!G134))</f>
        <v>0.66516750634744248</v>
      </c>
      <c r="J127" s="1">
        <f>STDEV('ID-31'!D134,'ID-40'!J134,'ID-44'!H134,'ID-45'!J134,'ID-57'!H134)/SQRT(COUNT('ID-31'!D134,'ID-40'!J134,'ID-44'!H134,'ID-45'!J134,'ID-57'!H134))</f>
        <v>0.65107973967765098</v>
      </c>
      <c r="K127" s="1">
        <f>STDEV('ID-26'!E134,'ID-31'!E134,'ID-34'!I134,'ID-36'!G134,'ID-40'!K134,'ID-44'!I134,'ID-57'!I134)/SQRT(COUNT('ID-26'!E134,'ID-31'!E134,'ID-34'!I134,'ID-36'!G134,'ID-40'!K134,'ID-44'!I134,'ID-57'!I134))</f>
        <v>1.0644925214410526</v>
      </c>
      <c r="M127" s="1">
        <v>15.375</v>
      </c>
      <c r="N127" s="70">
        <f t="shared" si="10"/>
        <v>5.2722278625112349E-5</v>
      </c>
      <c r="O127" s="1">
        <f t="shared" si="11"/>
        <v>2.478461416415232E-5</v>
      </c>
      <c r="P127" s="1">
        <f t="shared" si="12"/>
        <v>5.9800138427281739E-5</v>
      </c>
      <c r="Q127" s="1">
        <f t="shared" si="13"/>
        <v>6.4160555352285801E-5</v>
      </c>
      <c r="R127" s="1">
        <f t="shared" si="14"/>
        <v>1.1511313953001698E-4</v>
      </c>
      <c r="S127" s="1">
        <f t="shared" si="15"/>
        <v>9.0048147401645159E-5</v>
      </c>
      <c r="T127" s="1">
        <f t="shared" si="16"/>
        <v>5.874435820197844E-5</v>
      </c>
      <c r="U127" s="1">
        <f t="shared" si="17"/>
        <v>1.1081690655748393E-4</v>
      </c>
      <c r="V127" s="1">
        <f t="shared" si="18"/>
        <v>1.0846988463029666E-4</v>
      </c>
      <c r="W127" s="1">
        <f t="shared" si="19"/>
        <v>1.7734445407207938E-4</v>
      </c>
    </row>
    <row r="128" spans="1:23" x14ac:dyDescent="0.25">
      <c r="A128" s="1">
        <v>15.5</v>
      </c>
      <c r="B128" s="1">
        <f>STDEV('ID-11'!B135,'ID-13'!B135,'ID-14'!B135,'ID-15'!B135,'ID-24'!B135,'ID-26'!B135,'ID-29'!B135,'ID-30'!B135,'ID-32'!B135,'ID-33'!B135,'ID-34'!B135,'ID-37'!B135,'ID-38'!B135,'ID-39'!B135,'ID-40'!B135,'ID-44'!B135,'ID-45'!B135,'ID-53'!B135,'ID-57'!B135,'ID-59'!B135,'ID-70'!B135,'ID-71'!B135)/SQRT(COUNT('ID-11'!B135,'ID-13'!B135,'ID-14'!B135,'ID-15'!B135,'ID-24'!B135,'ID-26'!B135,'ID-29'!B135,'ID-30'!B135,'ID-32'!B135,'ID-33'!B135,'ID-34'!B135,'ID-37'!B135,'ID-38'!B135,'ID-39'!B135,'ID-40'!B135,'ID-44'!B135,'ID-45'!B135,'ID-53'!B135,'ID-57'!B135,'ID-59'!B135,'ID-70'!B135,'ID-71'!B135))</f>
        <v>0.31905917193780847</v>
      </c>
      <c r="C128" s="1">
        <f>STDEV('ID-08'!B135,'ID-09'!B135,'ID-11'!C135,'ID-14'!C135,'ID-18'!B135,'ID-24'!C135,'ID-26'!C135,'ID-29'!C135,'ID-30'!C135,'ID-34'!C135,'ID-36'!B135,'ID-38'!C135,'ID-39'!C135,'ID-40'!C135,'ID-44'!C135,'ID-45'!C135,'ID-57'!C135,'ID-59'!C135)/SQRT(COUNT('ID-08'!B135,'ID-09'!B135,'ID-11'!C135,'ID-14'!C135,'ID-18'!B135,'ID-24'!C135,'ID-26'!C135,'ID-29'!C135,'ID-30'!C135,'ID-34'!C135,'ID-36'!B135,'ID-38'!C135,'ID-39'!C135,'ID-40'!C135,'ID-44'!C135,'ID-45'!C135,'ID-57'!C135,'ID-59'!C135))</f>
        <v>0.15240295197613177</v>
      </c>
      <c r="D128" s="1">
        <f>STDEV('ID-13'!C135,'ID-14'!D135,'ID-15'!C135,'ID-16'!B135,'ID-18'!C135,'ID-26'!D135,'ID-29'!D135,'ID-30'!D135,'ID-33'!C135,'ID-34'!D135,'ID-36'!C135,'ID-37'!C135,'ID-38'!D135,'ID-39'!D135,'ID-40'!D135,'ID-45'!D135,'ID-59'!D135,'ID-71'!C135)/SQRT(COUNT('ID-13'!C135,'ID-14'!D135,'ID-15'!C135,'ID-16'!B135,'ID-18'!C135,'ID-26'!D135,'ID-29'!D135,'ID-30'!D135,'ID-33'!C135,'ID-34'!D135,'ID-36'!C135,'ID-37'!C135,'ID-38'!D135,'ID-39'!D135,'ID-40'!D135,'ID-45'!D135,'ID-59'!D135,'ID-71'!C135))</f>
        <v>0.36230847631677426</v>
      </c>
      <c r="E128" s="1">
        <f>STDEV('ID-03'!B135,'ID-09'!C135,'ID-13'!D135,'ID-15'!D135,'ID-16'!C135,'ID-18'!D135,'ID-24'!D135,'ID-29'!E135,'ID-30'!E135,'ID-33'!D135,'ID-34'!E135,'ID-36'!D135,'ID-38'!E135,'ID-39'!E135,'ID-40'!E135,'ID-44'!D135,'ID-45'!E135,'ID-57'!D135,'ID-70'!C135,'ID-71'!D135)/SQRT(COUNT('ID-03'!B135,'ID-09'!C135,'ID-13'!D135,'ID-15'!D135,'ID-16'!C135,'ID-18'!D135,'ID-24'!D135,'ID-29'!E135,'ID-30'!E135,'ID-33'!D135,'ID-34'!E135,'ID-36'!D135,'ID-38'!E135,'ID-39'!E135,'ID-40'!E135,'ID-44'!D135,'ID-45'!E135,'ID-57'!D135,'ID-70'!C135,'ID-71'!D135))</f>
        <v>0.39116293112889067</v>
      </c>
      <c r="F128" s="1">
        <f>STDEV('ID-01'!B135,'ID-02'!B135,'ID-03'!C135,'ID-06'!B135,'ID-08'!C135,'ID-09'!D135,'ID-12'!B135,'ID-16'!D135,'ID-18'!E135,'ID-24'!E135,'ID-29'!F135,'ID-33'!E135,'ID-34'!F135,'ID-36'!E135,'ID-38'!F135,'ID-39'!F135,'ID-40'!F135,'ID-45'!F135,'ID-53'!C135,'ID-54'!B135,'ID-57'!E135,'ID-71'!E135)/SQRT(COUNT('ID-01'!B135,'ID-02'!B135,'ID-03'!C135,'ID-06'!B135,'ID-08'!C135,'ID-09'!D135,'ID-12'!B135,'ID-16'!D135,'ID-18'!E135,'ID-24'!E135,'ID-29'!F135,'ID-33'!E135,'ID-34'!F135,'ID-36'!E135,'ID-38'!F135,'ID-39'!F135,'ID-40'!F135,'ID-45'!F135,'ID-53'!C135,'ID-54'!B135,'ID-57'!E135,'ID-71'!E135))</f>
        <v>0.69254854795532195</v>
      </c>
      <c r="G128" s="1">
        <f>STDEV('ID-01'!C135,'ID-02'!C135,'ID-03'!D135,'ID-07'!B135,'ID-08'!D135,'ID-11'!D135,'ID-18'!F135,'ID-24'!F135,'ID-29'!G135,'ID-31'!B135,'ID-33'!F135,'ID-34'!G135,'ID-36'!F135,'ID-39'!G135,'ID-40'!G135,'ID-44'!E135,'ID-45'!G135,'ID-50'!B135,'ID-53'!D135,'ID-54'!C135,'ID-57'!F135,'ID-59'!E135,'ID-70'!D135,'ID-71'!F135)/SQRT(COUNT('ID-01'!C135,'ID-02'!C135,'ID-03'!D135,'ID-07'!B135,'ID-08'!D135,'ID-11'!D135,'ID-18'!F135,'ID-24'!F135,'ID-29'!G135,'ID-31'!B135,'ID-33'!F135,'ID-34'!G135,'ID-36'!F135,'ID-39'!G135,'ID-40'!G135,'ID-44'!E135,'ID-45'!G135,'ID-50'!B135,'ID-53'!D135,'ID-54'!C135,'ID-57'!F135,'ID-59'!E135,'ID-70'!D135,'ID-71'!F135))</f>
        <v>0.53891136237583859</v>
      </c>
      <c r="H128" s="1">
        <f>STDEV('ID-03'!E135,'ID-11'!E135,'ID-13'!E135,'ID-15'!E135,'ID-16'!E135,'ID-18'!G135,'ID-24'!G135,'ID-29'!H135,'ID-30'!F135,'ID-31'!C135,'ID-33'!G135,'ID-34'!H135,'ID-40'!H135,'ID-44'!F135,'ID-45'!H135,'ID-54'!D135,'ID-57'!G135,'ID-59'!F135,'ID-70'!E135,'ID-71'!G135)/SQRT(COUNT('ID-03'!E135,'ID-11'!E135,'ID-13'!E135,'ID-15'!E135,'ID-16'!E135,'ID-18'!G135,'ID-24'!G135,'ID-29'!H135,'ID-30'!F135,'ID-31'!C135,'ID-33'!G135,'ID-34'!H135,'ID-40'!H135,'ID-44'!F135,'ID-45'!H135,'ID-54'!D135,'ID-57'!G135,'ID-59'!F135,'ID-70'!E135,'ID-71'!G135))</f>
        <v>0.35454592664801654</v>
      </c>
      <c r="I128" s="1">
        <f>STDEV('ID-12'!C135,'ID-18'!H135,'ID-24'!H135,'ID-29'!I135,'ID-40'!I135,'ID-44'!G135,'ID-45'!I135,'ID-59'!G135)/SQRT(COUNT('ID-12'!C135,'ID-18'!H135,'ID-24'!H135,'ID-29'!I135,'ID-40'!I135,'ID-44'!G135,'ID-45'!I135,'ID-59'!G135))</f>
        <v>0.66530466096102847</v>
      </c>
      <c r="J128" s="1">
        <f>STDEV('ID-31'!D135,'ID-40'!J135,'ID-44'!H135,'ID-45'!J135,'ID-57'!H135)/SQRT(COUNT('ID-31'!D135,'ID-40'!J135,'ID-44'!H135,'ID-45'!J135,'ID-57'!H135))</f>
        <v>0.64682793288975782</v>
      </c>
      <c r="K128" s="1">
        <f>STDEV('ID-26'!E135,'ID-31'!E135,'ID-34'!I135,'ID-36'!G135,'ID-40'!K135,'ID-44'!I135,'ID-57'!I135)/SQRT(COUNT('ID-26'!E135,'ID-31'!E135,'ID-34'!I135,'ID-36'!G135,'ID-40'!K135,'ID-44'!I135,'ID-57'!I135))</f>
        <v>1.0879219226553822</v>
      </c>
      <c r="M128" s="1">
        <v>15.5</v>
      </c>
      <c r="N128" s="70">
        <f t="shared" si="10"/>
        <v>5.3155258044838896E-5</v>
      </c>
      <c r="O128" s="1">
        <f t="shared" si="11"/>
        <v>2.5390331799223553E-5</v>
      </c>
      <c r="P128" s="1">
        <f t="shared" si="12"/>
        <v>6.0360592154374598E-5</v>
      </c>
      <c r="Q128" s="1">
        <f t="shared" si="13"/>
        <v>6.5167744326073183E-5</v>
      </c>
      <c r="R128" s="1">
        <f t="shared" si="14"/>
        <v>1.1537858808935665E-4</v>
      </c>
      <c r="S128" s="1">
        <f t="shared" si="15"/>
        <v>8.9782632971814708E-5</v>
      </c>
      <c r="T128" s="1">
        <f t="shared" si="16"/>
        <v>5.9067351379559559E-5</v>
      </c>
      <c r="U128" s="1">
        <f t="shared" si="17"/>
        <v>1.1083975651610735E-4</v>
      </c>
      <c r="V128" s="1">
        <f t="shared" si="18"/>
        <v>1.0776153361943366E-4</v>
      </c>
      <c r="W128" s="1">
        <f t="shared" si="19"/>
        <v>1.812477923143867E-4</v>
      </c>
    </row>
    <row r="129" spans="1:23" x14ac:dyDescent="0.25">
      <c r="A129" s="1">
        <v>15.625</v>
      </c>
      <c r="B129" s="1">
        <f>STDEV('ID-11'!B136,'ID-13'!B136,'ID-14'!B136,'ID-15'!B136,'ID-24'!B136,'ID-26'!B136,'ID-29'!B136,'ID-30'!B136,'ID-32'!B136,'ID-33'!B136,'ID-34'!B136,'ID-37'!B136,'ID-38'!B136,'ID-39'!B136,'ID-40'!B136,'ID-44'!B136,'ID-45'!B136,'ID-53'!B136,'ID-57'!B136,'ID-59'!B136,'ID-70'!B136,'ID-71'!B136)/SQRT(COUNT('ID-11'!B136,'ID-13'!B136,'ID-14'!B136,'ID-15'!B136,'ID-24'!B136,'ID-26'!B136,'ID-29'!B136,'ID-30'!B136,'ID-32'!B136,'ID-33'!B136,'ID-34'!B136,'ID-37'!B136,'ID-38'!B136,'ID-39'!B136,'ID-40'!B136,'ID-44'!B136,'ID-45'!B136,'ID-53'!B136,'ID-57'!B136,'ID-59'!B136,'ID-70'!B136,'ID-71'!B136))</f>
        <v>0.31965318066932019</v>
      </c>
      <c r="C129" s="1">
        <f>STDEV('ID-08'!B136,'ID-09'!B136,'ID-11'!C136,'ID-14'!C136,'ID-18'!B136,'ID-24'!C136,'ID-26'!C136,'ID-29'!C136,'ID-30'!C136,'ID-34'!C136,'ID-36'!B136,'ID-38'!C136,'ID-39'!C136,'ID-40'!C136,'ID-44'!C136,'ID-45'!C136,'ID-57'!C136,'ID-59'!C136)/SQRT(COUNT('ID-08'!B136,'ID-09'!B136,'ID-11'!C136,'ID-14'!C136,'ID-18'!B136,'ID-24'!C136,'ID-26'!C136,'ID-29'!C136,'ID-30'!C136,'ID-34'!C136,'ID-36'!B136,'ID-38'!C136,'ID-39'!C136,'ID-40'!C136,'ID-44'!C136,'ID-45'!C136,'ID-57'!C136,'ID-59'!C136))</f>
        <v>0.15950743739724055</v>
      </c>
      <c r="D129" s="1">
        <f>STDEV('ID-13'!C136,'ID-14'!D136,'ID-15'!C136,'ID-16'!B136,'ID-18'!C136,'ID-26'!D136,'ID-29'!D136,'ID-30'!D136,'ID-33'!C136,'ID-34'!D136,'ID-36'!C136,'ID-37'!C136,'ID-38'!D136,'ID-39'!D136,'ID-40'!D136,'ID-45'!D136,'ID-59'!D136,'ID-71'!C136)/SQRT(COUNT('ID-13'!C136,'ID-14'!D136,'ID-15'!C136,'ID-16'!B136,'ID-18'!C136,'ID-26'!D136,'ID-29'!D136,'ID-30'!D136,'ID-33'!C136,'ID-34'!D136,'ID-36'!C136,'ID-37'!C136,'ID-38'!D136,'ID-39'!D136,'ID-40'!D136,'ID-45'!D136,'ID-59'!D136,'ID-71'!C136))</f>
        <v>0.35938386243510978</v>
      </c>
      <c r="E129" s="1">
        <f>STDEV('ID-03'!B136,'ID-09'!C136,'ID-13'!D136,'ID-15'!D136,'ID-16'!C136,'ID-18'!D136,'ID-24'!D136,'ID-29'!E136,'ID-30'!E136,'ID-33'!D136,'ID-34'!E136,'ID-36'!D136,'ID-38'!E136,'ID-39'!E136,'ID-40'!E136,'ID-44'!D136,'ID-45'!E136,'ID-57'!D136,'ID-70'!C136,'ID-71'!D136)/SQRT(COUNT('ID-03'!B136,'ID-09'!C136,'ID-13'!D136,'ID-15'!D136,'ID-16'!C136,'ID-18'!D136,'ID-24'!D136,'ID-29'!E136,'ID-30'!E136,'ID-33'!D136,'ID-34'!E136,'ID-36'!D136,'ID-38'!E136,'ID-39'!E136,'ID-40'!E136,'ID-44'!D136,'ID-45'!E136,'ID-57'!D136,'ID-70'!C136,'ID-71'!D136))</f>
        <v>0.39036403890523685</v>
      </c>
      <c r="F129" s="1">
        <f>STDEV('ID-01'!B136,'ID-02'!B136,'ID-03'!C136,'ID-06'!B136,'ID-08'!C136,'ID-09'!D136,'ID-12'!B136,'ID-16'!D136,'ID-18'!E136,'ID-24'!E136,'ID-29'!F136,'ID-33'!E136,'ID-34'!F136,'ID-36'!E136,'ID-38'!F136,'ID-39'!F136,'ID-40'!F136,'ID-45'!F136,'ID-53'!C136,'ID-54'!B136,'ID-57'!E136,'ID-71'!E136)/SQRT(COUNT('ID-01'!B136,'ID-02'!B136,'ID-03'!C136,'ID-06'!B136,'ID-08'!C136,'ID-09'!D136,'ID-12'!B136,'ID-16'!D136,'ID-18'!E136,'ID-24'!E136,'ID-29'!F136,'ID-33'!E136,'ID-34'!F136,'ID-36'!E136,'ID-38'!F136,'ID-39'!F136,'ID-40'!F136,'ID-45'!F136,'ID-53'!C136,'ID-54'!B136,'ID-57'!E136,'ID-71'!E136))</f>
        <v>0.69858870976286047</v>
      </c>
      <c r="G129" s="1">
        <f>STDEV('ID-01'!C136,'ID-02'!C136,'ID-03'!D136,'ID-07'!B136,'ID-08'!D136,'ID-11'!D136,'ID-18'!F136,'ID-24'!F136,'ID-29'!G136,'ID-31'!B136,'ID-33'!F136,'ID-34'!G136,'ID-36'!F136,'ID-39'!G136,'ID-40'!G136,'ID-44'!E136,'ID-45'!G136,'ID-50'!B136,'ID-53'!D136,'ID-54'!C136,'ID-57'!F136,'ID-59'!E136,'ID-70'!D136,'ID-71'!F136)/SQRT(COUNT('ID-01'!C136,'ID-02'!C136,'ID-03'!D136,'ID-07'!B136,'ID-08'!D136,'ID-11'!D136,'ID-18'!F136,'ID-24'!F136,'ID-29'!G136,'ID-31'!B136,'ID-33'!F136,'ID-34'!G136,'ID-36'!F136,'ID-39'!G136,'ID-40'!G136,'ID-44'!E136,'ID-45'!G136,'ID-50'!B136,'ID-53'!D136,'ID-54'!C136,'ID-57'!F136,'ID-59'!E136,'ID-70'!D136,'ID-71'!F136))</f>
        <v>0.53355841417821692</v>
      </c>
      <c r="H129" s="1">
        <f>STDEV('ID-03'!E136,'ID-11'!E136,'ID-13'!E136,'ID-15'!E136,'ID-16'!E136,'ID-18'!G136,'ID-24'!G136,'ID-29'!H136,'ID-30'!F136,'ID-31'!C136,'ID-33'!G136,'ID-34'!H136,'ID-40'!H136,'ID-44'!F136,'ID-45'!H136,'ID-54'!D136,'ID-57'!G136,'ID-59'!F136,'ID-70'!E136,'ID-71'!G136)/SQRT(COUNT('ID-03'!E136,'ID-11'!E136,'ID-13'!E136,'ID-15'!E136,'ID-16'!E136,'ID-18'!G136,'ID-24'!G136,'ID-29'!H136,'ID-30'!F136,'ID-31'!C136,'ID-33'!G136,'ID-34'!H136,'ID-40'!H136,'ID-44'!F136,'ID-45'!H136,'ID-54'!D136,'ID-57'!G136,'ID-59'!F136,'ID-70'!E136,'ID-71'!G136))</f>
        <v>0.35646469444910034</v>
      </c>
      <c r="I129" s="1">
        <f>STDEV('ID-12'!C136,'ID-18'!H136,'ID-24'!H136,'ID-29'!I136,'ID-40'!I136,'ID-44'!G136,'ID-45'!I136,'ID-59'!G136)/SQRT(COUNT('ID-12'!C136,'ID-18'!H136,'ID-24'!H136,'ID-29'!I136,'ID-40'!I136,'ID-44'!G136,'ID-45'!I136,'ID-59'!G136))</f>
        <v>0.66578563777142741</v>
      </c>
      <c r="J129" s="1">
        <f>STDEV('ID-31'!D136,'ID-40'!J136,'ID-44'!H136,'ID-45'!J136,'ID-57'!H136)/SQRT(COUNT('ID-31'!D136,'ID-40'!J136,'ID-44'!H136,'ID-45'!J136,'ID-57'!H136))</f>
        <v>0.64373965566905722</v>
      </c>
      <c r="K129" s="1">
        <f>STDEV('ID-26'!E136,'ID-31'!E136,'ID-34'!I136,'ID-36'!G136,'ID-40'!K136,'ID-44'!I136,'ID-57'!I136)/SQRT(COUNT('ID-26'!E136,'ID-31'!E136,'ID-34'!I136,'ID-36'!G136,'ID-40'!K136,'ID-44'!I136,'ID-57'!I136))</f>
        <v>1.1058336248321858</v>
      </c>
      <c r="M129" s="1">
        <v>15.625</v>
      </c>
      <c r="N129" s="70">
        <f t="shared" si="10"/>
        <v>5.3254219899508747E-5</v>
      </c>
      <c r="O129" s="1">
        <f t="shared" si="11"/>
        <v>2.6573939070380276E-5</v>
      </c>
      <c r="P129" s="1">
        <f t="shared" si="12"/>
        <v>5.9873351481689295E-5</v>
      </c>
      <c r="Q129" s="1">
        <f t="shared" si="13"/>
        <v>6.5034648881612465E-5</v>
      </c>
      <c r="R129" s="1">
        <f t="shared" si="14"/>
        <v>1.1638487904649257E-4</v>
      </c>
      <c r="S129" s="1">
        <f t="shared" si="15"/>
        <v>8.8890831802090949E-5</v>
      </c>
      <c r="T129" s="1">
        <f t="shared" si="16"/>
        <v>5.9387018095220118E-5</v>
      </c>
      <c r="U129" s="1">
        <f t="shared" si="17"/>
        <v>1.1091988725271981E-4</v>
      </c>
      <c r="V129" s="1">
        <f t="shared" si="18"/>
        <v>1.0724702663446494E-4</v>
      </c>
      <c r="W129" s="1">
        <f t="shared" si="19"/>
        <v>1.8423188189704216E-4</v>
      </c>
    </row>
    <row r="130" spans="1:23" x14ac:dyDescent="0.25">
      <c r="A130" s="1">
        <v>15.75</v>
      </c>
      <c r="B130" s="1">
        <f>STDEV('ID-11'!B137,'ID-13'!B137,'ID-14'!B137,'ID-15'!B137,'ID-24'!B137,'ID-26'!B137,'ID-29'!B137,'ID-30'!B137,'ID-32'!B137,'ID-33'!B137,'ID-34'!B137,'ID-37'!B137,'ID-38'!B137,'ID-39'!B137,'ID-40'!B137,'ID-44'!B137,'ID-45'!B137,'ID-53'!B137,'ID-57'!B137,'ID-59'!B137,'ID-70'!B137,'ID-71'!B137)/SQRT(COUNT('ID-11'!B137,'ID-13'!B137,'ID-14'!B137,'ID-15'!B137,'ID-24'!B137,'ID-26'!B137,'ID-29'!B137,'ID-30'!B137,'ID-32'!B137,'ID-33'!B137,'ID-34'!B137,'ID-37'!B137,'ID-38'!B137,'ID-39'!B137,'ID-40'!B137,'ID-44'!B137,'ID-45'!B137,'ID-53'!B137,'ID-57'!B137,'ID-59'!B137,'ID-70'!B137,'ID-71'!B137))</f>
        <v>0.31881558109569147</v>
      </c>
      <c r="C130" s="1">
        <f>STDEV('ID-08'!B137,'ID-09'!B137,'ID-11'!C137,'ID-14'!C137,'ID-18'!B137,'ID-24'!C137,'ID-26'!C137,'ID-29'!C137,'ID-30'!C137,'ID-34'!C137,'ID-36'!B137,'ID-38'!C137,'ID-39'!C137,'ID-40'!C137,'ID-44'!C137,'ID-45'!C137,'ID-57'!C137,'ID-59'!C137)/SQRT(COUNT('ID-08'!B137,'ID-09'!B137,'ID-11'!C137,'ID-14'!C137,'ID-18'!B137,'ID-24'!C137,'ID-26'!C137,'ID-29'!C137,'ID-30'!C137,'ID-34'!C137,'ID-36'!B137,'ID-38'!C137,'ID-39'!C137,'ID-40'!C137,'ID-44'!C137,'ID-45'!C137,'ID-57'!C137,'ID-59'!C137))</f>
        <v>0.15500365548317088</v>
      </c>
      <c r="D130" s="1">
        <f>STDEV('ID-13'!C137,'ID-14'!D137,'ID-15'!C137,'ID-16'!B137,'ID-18'!C137,'ID-26'!D137,'ID-29'!D137,'ID-30'!D137,'ID-33'!C137,'ID-34'!D137,'ID-36'!C137,'ID-37'!C137,'ID-38'!D137,'ID-39'!D137,'ID-40'!D137,'ID-45'!D137,'ID-59'!D137,'ID-71'!C137)/SQRT(COUNT('ID-13'!C137,'ID-14'!D137,'ID-15'!C137,'ID-16'!B137,'ID-18'!C137,'ID-26'!D137,'ID-29'!D137,'ID-30'!D137,'ID-33'!C137,'ID-34'!D137,'ID-36'!C137,'ID-37'!C137,'ID-38'!D137,'ID-39'!D137,'ID-40'!D137,'ID-45'!D137,'ID-59'!D137,'ID-71'!C137))</f>
        <v>0.36057440057658985</v>
      </c>
      <c r="E130" s="1">
        <f>STDEV('ID-03'!B137,'ID-09'!C137,'ID-13'!D137,'ID-15'!D137,'ID-16'!C137,'ID-18'!D137,'ID-24'!D137,'ID-29'!E137,'ID-30'!E137,'ID-33'!D137,'ID-34'!E137,'ID-36'!D137,'ID-38'!E137,'ID-39'!E137,'ID-40'!E137,'ID-44'!D137,'ID-45'!E137,'ID-57'!D137,'ID-70'!C137,'ID-71'!D137)/SQRT(COUNT('ID-03'!B137,'ID-09'!C137,'ID-13'!D137,'ID-15'!D137,'ID-16'!C137,'ID-18'!D137,'ID-24'!D137,'ID-29'!E137,'ID-30'!E137,'ID-33'!D137,'ID-34'!E137,'ID-36'!D137,'ID-38'!E137,'ID-39'!E137,'ID-40'!E137,'ID-44'!D137,'ID-45'!E137,'ID-57'!D137,'ID-70'!C137,'ID-71'!D137))</f>
        <v>0.3778079705035442</v>
      </c>
      <c r="F130" s="1">
        <f>STDEV('ID-01'!B137,'ID-02'!B137,'ID-03'!C137,'ID-06'!B137,'ID-08'!C137,'ID-09'!D137,'ID-12'!B137,'ID-16'!D137,'ID-18'!E137,'ID-24'!E137,'ID-29'!F137,'ID-33'!E137,'ID-34'!F137,'ID-36'!E137,'ID-38'!F137,'ID-39'!F137,'ID-40'!F137,'ID-45'!F137,'ID-53'!C137,'ID-54'!B137,'ID-57'!E137,'ID-71'!E137)/SQRT(COUNT('ID-01'!B137,'ID-02'!B137,'ID-03'!C137,'ID-06'!B137,'ID-08'!C137,'ID-09'!D137,'ID-12'!B137,'ID-16'!D137,'ID-18'!E137,'ID-24'!E137,'ID-29'!F137,'ID-33'!E137,'ID-34'!F137,'ID-36'!E137,'ID-38'!F137,'ID-39'!F137,'ID-40'!F137,'ID-45'!F137,'ID-53'!C137,'ID-54'!B137,'ID-57'!E137,'ID-71'!E137))</f>
        <v>0.70066866099672165</v>
      </c>
      <c r="G130" s="1">
        <f>STDEV('ID-01'!C137,'ID-02'!C137,'ID-03'!D137,'ID-07'!B137,'ID-08'!D137,'ID-11'!D137,'ID-18'!F137,'ID-24'!F137,'ID-29'!G137,'ID-31'!B137,'ID-33'!F137,'ID-34'!G137,'ID-36'!F137,'ID-39'!G137,'ID-40'!G137,'ID-44'!E137,'ID-45'!G137,'ID-50'!B137,'ID-53'!D137,'ID-54'!C137,'ID-57'!F137,'ID-59'!E137,'ID-70'!D137,'ID-71'!F137)/SQRT(COUNT('ID-01'!C137,'ID-02'!C137,'ID-03'!D137,'ID-07'!B137,'ID-08'!D137,'ID-11'!D137,'ID-18'!F137,'ID-24'!F137,'ID-29'!G137,'ID-31'!B137,'ID-33'!F137,'ID-34'!G137,'ID-36'!F137,'ID-39'!G137,'ID-40'!G137,'ID-44'!E137,'ID-45'!G137,'ID-50'!B137,'ID-53'!D137,'ID-54'!C137,'ID-57'!F137,'ID-59'!E137,'ID-70'!D137,'ID-71'!F137))</f>
        <v>0.53016553551958401</v>
      </c>
      <c r="H130" s="1">
        <f>STDEV('ID-03'!E137,'ID-11'!E137,'ID-13'!E137,'ID-15'!E137,'ID-16'!E137,'ID-18'!G137,'ID-24'!G137,'ID-29'!H137,'ID-30'!F137,'ID-31'!C137,'ID-33'!G137,'ID-34'!H137,'ID-40'!H137,'ID-44'!F137,'ID-45'!H137,'ID-54'!D137,'ID-57'!G137,'ID-59'!F137,'ID-70'!E137,'ID-71'!G137)/SQRT(COUNT('ID-03'!E137,'ID-11'!E137,'ID-13'!E137,'ID-15'!E137,'ID-16'!E137,'ID-18'!G137,'ID-24'!G137,'ID-29'!H137,'ID-30'!F137,'ID-31'!C137,'ID-33'!G137,'ID-34'!H137,'ID-40'!H137,'ID-44'!F137,'ID-45'!H137,'ID-54'!D137,'ID-57'!G137,'ID-59'!F137,'ID-70'!E137,'ID-71'!G137))</f>
        <v>0.3551586909050945</v>
      </c>
      <c r="I130" s="1">
        <f>STDEV('ID-12'!C137,'ID-18'!H137,'ID-24'!H137,'ID-29'!I137,'ID-40'!I137,'ID-44'!G137,'ID-45'!I137,'ID-59'!G137)/SQRT(COUNT('ID-12'!C137,'ID-18'!H137,'ID-24'!H137,'ID-29'!I137,'ID-40'!I137,'ID-44'!G137,'ID-45'!I137,'ID-59'!G137))</f>
        <v>0.67151324890048636</v>
      </c>
      <c r="J130" s="1">
        <f>STDEV('ID-31'!D137,'ID-40'!J137,'ID-44'!H137,'ID-45'!J137,'ID-57'!H137)/SQRT(COUNT('ID-31'!D137,'ID-40'!J137,'ID-44'!H137,'ID-45'!J137,'ID-57'!H137))</f>
        <v>0.60301022461320963</v>
      </c>
      <c r="K130" s="1">
        <f>STDEV('ID-26'!E137,'ID-31'!E137,'ID-34'!I137,'ID-36'!G137,'ID-40'!K137,'ID-44'!I137,'ID-57'!I137)/SQRT(COUNT('ID-26'!E137,'ID-31'!E137,'ID-34'!I137,'ID-36'!G137,'ID-40'!K137,'ID-44'!I137,'ID-57'!I137))</f>
        <v>1.1138447010102097</v>
      </c>
      <c r="M130" s="1">
        <v>15.75</v>
      </c>
      <c r="N130" s="70">
        <f t="shared" si="10"/>
        <v>5.3114675810542205E-5</v>
      </c>
      <c r="O130" s="1">
        <f t="shared" si="11"/>
        <v>2.582360900349627E-5</v>
      </c>
      <c r="P130" s="1">
        <f t="shared" si="12"/>
        <v>6.0071695136059874E-5</v>
      </c>
      <c r="Q130" s="1">
        <f t="shared" si="13"/>
        <v>6.2942807885890464E-5</v>
      </c>
      <c r="R130" s="1">
        <f t="shared" si="14"/>
        <v>1.1673139892205383E-4</v>
      </c>
      <c r="S130" s="1">
        <f t="shared" si="15"/>
        <v>8.8325578217562703E-5</v>
      </c>
      <c r="T130" s="1">
        <f t="shared" si="16"/>
        <v>5.9169437904788747E-5</v>
      </c>
      <c r="U130" s="1">
        <f t="shared" si="17"/>
        <v>1.1187410726682103E-4</v>
      </c>
      <c r="V130" s="1">
        <f t="shared" si="18"/>
        <v>1.0046150342056073E-4</v>
      </c>
      <c r="W130" s="1">
        <f t="shared" si="19"/>
        <v>1.8556652718830095E-4</v>
      </c>
    </row>
    <row r="131" spans="1:23" x14ac:dyDescent="0.25">
      <c r="A131" s="1">
        <v>15.875</v>
      </c>
      <c r="B131" s="1">
        <f>STDEV('ID-11'!B138,'ID-13'!B138,'ID-14'!B138,'ID-15'!B138,'ID-24'!B138,'ID-26'!B138,'ID-29'!B138,'ID-30'!B138,'ID-32'!B138,'ID-33'!B138,'ID-34'!B138,'ID-37'!B138,'ID-38'!B138,'ID-39'!B138,'ID-40'!B138,'ID-44'!B138,'ID-45'!B138,'ID-53'!B138,'ID-57'!B138,'ID-59'!B138,'ID-70'!B138,'ID-71'!B138)/SQRT(COUNT('ID-11'!B138,'ID-13'!B138,'ID-14'!B138,'ID-15'!B138,'ID-24'!B138,'ID-26'!B138,'ID-29'!B138,'ID-30'!B138,'ID-32'!B138,'ID-33'!B138,'ID-34'!B138,'ID-37'!B138,'ID-38'!B138,'ID-39'!B138,'ID-40'!B138,'ID-44'!B138,'ID-45'!B138,'ID-53'!B138,'ID-57'!B138,'ID-59'!B138,'ID-70'!B138,'ID-71'!B138))</f>
        <v>0.31700448920638852</v>
      </c>
      <c r="C131" s="1">
        <f>STDEV('ID-08'!B138,'ID-09'!B138,'ID-11'!C138,'ID-14'!C138,'ID-18'!B138,'ID-24'!C138,'ID-26'!C138,'ID-29'!C138,'ID-30'!C138,'ID-34'!C138,'ID-36'!B138,'ID-38'!C138,'ID-39'!C138,'ID-40'!C138,'ID-44'!C138,'ID-45'!C138,'ID-57'!C138,'ID-59'!C138)/SQRT(COUNT('ID-08'!B138,'ID-09'!B138,'ID-11'!C138,'ID-14'!C138,'ID-18'!B138,'ID-24'!C138,'ID-26'!C138,'ID-29'!C138,'ID-30'!C138,'ID-34'!C138,'ID-36'!B138,'ID-38'!C138,'ID-39'!C138,'ID-40'!C138,'ID-44'!C138,'ID-45'!C138,'ID-57'!C138,'ID-59'!C138))</f>
        <v>0.15216596083405234</v>
      </c>
      <c r="D131" s="1">
        <f>STDEV('ID-13'!C138,'ID-14'!D138,'ID-15'!C138,'ID-16'!B138,'ID-18'!C138,'ID-26'!D138,'ID-29'!D138,'ID-30'!D138,'ID-33'!C138,'ID-34'!D138,'ID-36'!C138,'ID-37'!C138,'ID-38'!D138,'ID-39'!D138,'ID-40'!D138,'ID-45'!D138,'ID-59'!D138,'ID-71'!C138)/SQRT(COUNT('ID-13'!C138,'ID-14'!D138,'ID-15'!C138,'ID-16'!B138,'ID-18'!C138,'ID-26'!D138,'ID-29'!D138,'ID-30'!D138,'ID-33'!C138,'ID-34'!D138,'ID-36'!C138,'ID-37'!C138,'ID-38'!D138,'ID-39'!D138,'ID-40'!D138,'ID-45'!D138,'ID-59'!D138,'ID-71'!C138))</f>
        <v>0.36112917573824793</v>
      </c>
      <c r="E131" s="1">
        <f>STDEV('ID-03'!B138,'ID-09'!C138,'ID-13'!D138,'ID-15'!D138,'ID-16'!C138,'ID-18'!D138,'ID-24'!D138,'ID-29'!E138,'ID-30'!E138,'ID-33'!D138,'ID-34'!E138,'ID-36'!D138,'ID-38'!E138,'ID-39'!E138,'ID-40'!E138,'ID-44'!D138,'ID-45'!E138,'ID-57'!D138,'ID-70'!C138,'ID-71'!D138)/SQRT(COUNT('ID-03'!B138,'ID-09'!C138,'ID-13'!D138,'ID-15'!D138,'ID-16'!C138,'ID-18'!D138,'ID-24'!D138,'ID-29'!E138,'ID-30'!E138,'ID-33'!D138,'ID-34'!E138,'ID-36'!D138,'ID-38'!E138,'ID-39'!E138,'ID-40'!E138,'ID-44'!D138,'ID-45'!E138,'ID-57'!D138,'ID-70'!C138,'ID-71'!D138))</f>
        <v>0.37359504973700142</v>
      </c>
      <c r="F131" s="1">
        <f>STDEV('ID-01'!B138,'ID-02'!B138,'ID-03'!C138,'ID-06'!B138,'ID-08'!C138,'ID-09'!D138,'ID-12'!B138,'ID-16'!D138,'ID-18'!E138,'ID-24'!E138,'ID-29'!F138,'ID-33'!E138,'ID-34'!F138,'ID-36'!E138,'ID-38'!F138,'ID-39'!F138,'ID-40'!F138,'ID-45'!F138,'ID-53'!C138,'ID-54'!B138,'ID-57'!E138,'ID-71'!E138)/SQRT(COUNT('ID-01'!B138,'ID-02'!B138,'ID-03'!C138,'ID-06'!B138,'ID-08'!C138,'ID-09'!D138,'ID-12'!B138,'ID-16'!D138,'ID-18'!E138,'ID-24'!E138,'ID-29'!F138,'ID-33'!E138,'ID-34'!F138,'ID-36'!E138,'ID-38'!F138,'ID-39'!F138,'ID-40'!F138,'ID-45'!F138,'ID-53'!C138,'ID-54'!B138,'ID-57'!E138,'ID-71'!E138))</f>
        <v>0.69903152435079208</v>
      </c>
      <c r="G131" s="1">
        <f>STDEV('ID-01'!C138,'ID-02'!C138,'ID-03'!D138,'ID-07'!B138,'ID-08'!D138,'ID-11'!D138,'ID-18'!F138,'ID-24'!F138,'ID-29'!G138,'ID-31'!B138,'ID-33'!F138,'ID-34'!G138,'ID-36'!F138,'ID-39'!G138,'ID-40'!G138,'ID-44'!E138,'ID-45'!G138,'ID-50'!B138,'ID-53'!D138,'ID-54'!C138,'ID-57'!F138,'ID-59'!E138,'ID-70'!D138,'ID-71'!F138)/SQRT(COUNT('ID-01'!C138,'ID-02'!C138,'ID-03'!D138,'ID-07'!B138,'ID-08'!D138,'ID-11'!D138,'ID-18'!F138,'ID-24'!F138,'ID-29'!G138,'ID-31'!B138,'ID-33'!F138,'ID-34'!G138,'ID-36'!F138,'ID-39'!G138,'ID-40'!G138,'ID-44'!E138,'ID-45'!G138,'ID-50'!B138,'ID-53'!D138,'ID-54'!C138,'ID-57'!F138,'ID-59'!E138,'ID-70'!D138,'ID-71'!F138))</f>
        <v>0.5247508685851594</v>
      </c>
      <c r="H131" s="1">
        <f>STDEV('ID-03'!E138,'ID-11'!E138,'ID-13'!E138,'ID-15'!E138,'ID-16'!E138,'ID-18'!G138,'ID-24'!G138,'ID-29'!H138,'ID-30'!F138,'ID-31'!C138,'ID-33'!G138,'ID-34'!H138,'ID-40'!H138,'ID-44'!F138,'ID-45'!H138,'ID-54'!D138,'ID-57'!G138,'ID-59'!F138,'ID-70'!E138,'ID-71'!G138)/SQRT(COUNT('ID-03'!E138,'ID-11'!E138,'ID-13'!E138,'ID-15'!E138,'ID-16'!E138,'ID-18'!G138,'ID-24'!G138,'ID-29'!H138,'ID-30'!F138,'ID-31'!C138,'ID-33'!G138,'ID-34'!H138,'ID-40'!H138,'ID-44'!F138,'ID-45'!H138,'ID-54'!D138,'ID-57'!G138,'ID-59'!F138,'ID-70'!E138,'ID-71'!G138))</f>
        <v>0.35009359237801851</v>
      </c>
      <c r="I131" s="1">
        <f>STDEV('ID-12'!C138,'ID-18'!H138,'ID-24'!H138,'ID-29'!I138,'ID-40'!I138,'ID-44'!G138,'ID-45'!I138,'ID-59'!G138)/SQRT(COUNT('ID-12'!C138,'ID-18'!H138,'ID-24'!H138,'ID-29'!I138,'ID-40'!I138,'ID-44'!G138,'ID-45'!I138,'ID-59'!G138))</f>
        <v>0.67649715075549488</v>
      </c>
      <c r="J131" s="1">
        <f>STDEV('ID-31'!D138,'ID-40'!J138,'ID-44'!H138,'ID-45'!J138,'ID-57'!H138)/SQRT(COUNT('ID-31'!D138,'ID-40'!J138,'ID-44'!H138,'ID-45'!J138,'ID-57'!H138))</f>
        <v>0.58424533433729386</v>
      </c>
      <c r="K131" s="1">
        <f>STDEV('ID-26'!E138,'ID-31'!E138,'ID-34'!I138,'ID-36'!G138,'ID-40'!K138,'ID-44'!I138,'ID-57'!I138)/SQRT(COUNT('ID-26'!E138,'ID-31'!E138,'ID-34'!I138,'ID-36'!G138,'ID-40'!K138,'ID-44'!I138,'ID-57'!I138))</f>
        <v>1.1093024172266372</v>
      </c>
      <c r="M131" s="1">
        <v>15.875</v>
      </c>
      <c r="N131" s="70">
        <f t="shared" si="10"/>
        <v>5.2812947901784329E-5</v>
      </c>
      <c r="O131" s="1">
        <f t="shared" si="11"/>
        <v>2.5350849074953121E-5</v>
      </c>
      <c r="P131" s="1">
        <f t="shared" si="12"/>
        <v>6.016412067799211E-5</v>
      </c>
      <c r="Q131" s="1">
        <f t="shared" si="13"/>
        <v>6.2240935286184438E-5</v>
      </c>
      <c r="R131" s="1">
        <f t="shared" si="14"/>
        <v>1.1645865195684196E-4</v>
      </c>
      <c r="S131" s="1">
        <f t="shared" si="15"/>
        <v>8.7423494706287565E-5</v>
      </c>
      <c r="T131" s="1">
        <f t="shared" si="16"/>
        <v>5.8325592490177886E-5</v>
      </c>
      <c r="U131" s="1">
        <f t="shared" si="17"/>
        <v>1.1270442531586545E-4</v>
      </c>
      <c r="V131" s="1">
        <f t="shared" si="18"/>
        <v>9.7335272700593161E-5</v>
      </c>
      <c r="W131" s="1">
        <f t="shared" si="19"/>
        <v>1.8480978270995777E-4</v>
      </c>
    </row>
    <row r="132" spans="1:23" x14ac:dyDescent="0.25">
      <c r="A132" s="1">
        <v>16</v>
      </c>
      <c r="B132" s="1">
        <f>STDEV('ID-11'!B139,'ID-13'!B139,'ID-14'!B139,'ID-15'!B139,'ID-24'!B139,'ID-26'!B139,'ID-29'!B139,'ID-30'!B139,'ID-32'!B139,'ID-33'!B139,'ID-34'!B139,'ID-37'!B139,'ID-38'!B139,'ID-39'!B139,'ID-40'!B139,'ID-44'!B139,'ID-45'!B139,'ID-53'!B139,'ID-57'!B139,'ID-59'!B139,'ID-70'!B139,'ID-71'!B139)/SQRT(COUNT('ID-11'!B139,'ID-13'!B139,'ID-14'!B139,'ID-15'!B139,'ID-24'!B139,'ID-26'!B139,'ID-29'!B139,'ID-30'!B139,'ID-32'!B139,'ID-33'!B139,'ID-34'!B139,'ID-37'!B139,'ID-38'!B139,'ID-39'!B139,'ID-40'!B139,'ID-44'!B139,'ID-45'!B139,'ID-53'!B139,'ID-57'!B139,'ID-59'!B139,'ID-70'!B139,'ID-71'!B139))</f>
        <v>0.31374720404673795</v>
      </c>
      <c r="C132" s="1">
        <f>STDEV('ID-08'!B139,'ID-09'!B139,'ID-11'!C139,'ID-14'!C139,'ID-18'!B139,'ID-24'!C139,'ID-26'!C139,'ID-29'!C139,'ID-30'!C139,'ID-34'!C139,'ID-36'!B139,'ID-38'!C139,'ID-39'!C139,'ID-40'!C139,'ID-44'!C139,'ID-45'!C139,'ID-57'!C139,'ID-59'!C139)/SQRT(COUNT('ID-08'!B139,'ID-09'!B139,'ID-11'!C139,'ID-14'!C139,'ID-18'!B139,'ID-24'!C139,'ID-26'!C139,'ID-29'!C139,'ID-30'!C139,'ID-34'!C139,'ID-36'!B139,'ID-38'!C139,'ID-39'!C139,'ID-40'!C139,'ID-44'!C139,'ID-45'!C139,'ID-57'!C139,'ID-59'!C139))</f>
        <v>0.15058597123988929</v>
      </c>
      <c r="D132" s="1">
        <f>STDEV('ID-13'!C139,'ID-14'!D139,'ID-15'!C139,'ID-16'!B139,'ID-18'!C139,'ID-26'!D139,'ID-29'!D139,'ID-30'!D139,'ID-33'!C139,'ID-34'!D139,'ID-36'!C139,'ID-37'!C139,'ID-38'!D139,'ID-39'!D139,'ID-40'!D139,'ID-45'!D139,'ID-59'!D139,'ID-71'!C139)/SQRT(COUNT('ID-13'!C139,'ID-14'!D139,'ID-15'!C139,'ID-16'!B139,'ID-18'!C139,'ID-26'!D139,'ID-29'!D139,'ID-30'!D139,'ID-33'!C139,'ID-34'!D139,'ID-36'!C139,'ID-37'!C139,'ID-38'!D139,'ID-39'!D139,'ID-40'!D139,'ID-45'!D139,'ID-59'!D139,'ID-71'!C139))</f>
        <v>0.36086314619690979</v>
      </c>
      <c r="E132" s="1">
        <f>STDEV('ID-03'!B139,'ID-09'!C139,'ID-13'!D139,'ID-15'!D139,'ID-16'!C139,'ID-18'!D139,'ID-24'!D139,'ID-29'!E139,'ID-30'!E139,'ID-33'!D139,'ID-34'!E139,'ID-36'!D139,'ID-38'!E139,'ID-39'!E139,'ID-40'!E139,'ID-44'!D139,'ID-45'!E139,'ID-57'!D139,'ID-70'!C139,'ID-71'!D139)/SQRT(COUNT('ID-03'!B139,'ID-09'!C139,'ID-13'!D139,'ID-15'!D139,'ID-16'!C139,'ID-18'!D139,'ID-24'!D139,'ID-29'!E139,'ID-30'!E139,'ID-33'!D139,'ID-34'!E139,'ID-36'!D139,'ID-38'!E139,'ID-39'!E139,'ID-40'!E139,'ID-44'!D139,'ID-45'!E139,'ID-57'!D139,'ID-70'!C139,'ID-71'!D139))</f>
        <v>0.38045169798374268</v>
      </c>
      <c r="F132" s="1">
        <f>STDEV('ID-01'!B139,'ID-02'!B139,'ID-03'!C139,'ID-06'!B139,'ID-08'!C139,'ID-09'!D139,'ID-12'!B139,'ID-16'!D139,'ID-18'!E139,'ID-24'!E139,'ID-29'!F139,'ID-33'!E139,'ID-34'!F139,'ID-36'!E139,'ID-38'!F139,'ID-39'!F139,'ID-40'!F139,'ID-45'!F139,'ID-53'!C139,'ID-54'!B139,'ID-57'!E139,'ID-71'!E139)/SQRT(COUNT('ID-01'!B139,'ID-02'!B139,'ID-03'!C139,'ID-06'!B139,'ID-08'!C139,'ID-09'!D139,'ID-12'!B139,'ID-16'!D139,'ID-18'!E139,'ID-24'!E139,'ID-29'!F139,'ID-33'!E139,'ID-34'!F139,'ID-36'!E139,'ID-38'!F139,'ID-39'!F139,'ID-40'!F139,'ID-45'!F139,'ID-53'!C139,'ID-54'!B139,'ID-57'!E139,'ID-71'!E139))</f>
        <v>0.69596487642391258</v>
      </c>
      <c r="G132" s="1">
        <f>STDEV('ID-01'!C139,'ID-02'!C139,'ID-03'!D139,'ID-07'!B139,'ID-08'!D139,'ID-11'!D139,'ID-18'!F139,'ID-24'!F139,'ID-29'!G139,'ID-31'!B139,'ID-33'!F139,'ID-34'!G139,'ID-36'!F139,'ID-39'!G139,'ID-40'!G139,'ID-44'!E139,'ID-45'!G139,'ID-50'!B139,'ID-53'!D139,'ID-54'!C139,'ID-57'!F139,'ID-59'!E139,'ID-70'!D139,'ID-71'!F139)/SQRT(COUNT('ID-01'!C139,'ID-02'!C139,'ID-03'!D139,'ID-07'!B139,'ID-08'!D139,'ID-11'!D139,'ID-18'!F139,'ID-24'!F139,'ID-29'!G139,'ID-31'!B139,'ID-33'!F139,'ID-34'!G139,'ID-36'!F139,'ID-39'!G139,'ID-40'!G139,'ID-44'!E139,'ID-45'!G139,'ID-50'!B139,'ID-53'!D139,'ID-54'!C139,'ID-57'!F139,'ID-59'!E139,'ID-70'!D139,'ID-71'!F139))</f>
        <v>0.52204796471414217</v>
      </c>
      <c r="H132" s="1">
        <f>STDEV('ID-03'!E139,'ID-11'!E139,'ID-13'!E139,'ID-15'!E139,'ID-16'!E139,'ID-18'!G139,'ID-24'!G139,'ID-29'!H139,'ID-30'!F139,'ID-31'!C139,'ID-33'!G139,'ID-34'!H139,'ID-40'!H139,'ID-44'!F139,'ID-45'!H139,'ID-54'!D139,'ID-57'!G139,'ID-59'!F139,'ID-70'!E139,'ID-71'!G139)/SQRT(COUNT('ID-03'!E139,'ID-11'!E139,'ID-13'!E139,'ID-15'!E139,'ID-16'!E139,'ID-18'!G139,'ID-24'!G139,'ID-29'!H139,'ID-30'!F139,'ID-31'!C139,'ID-33'!G139,'ID-34'!H139,'ID-40'!H139,'ID-44'!F139,'ID-45'!H139,'ID-54'!D139,'ID-57'!G139,'ID-59'!F139,'ID-70'!E139,'ID-71'!G139))</f>
        <v>0.35144891275288459</v>
      </c>
      <c r="I132" s="1">
        <f>STDEV('ID-12'!C139,'ID-18'!H139,'ID-24'!H139,'ID-29'!I139,'ID-40'!I139,'ID-44'!G139,'ID-45'!I139,'ID-59'!G139)/SQRT(COUNT('ID-12'!C139,'ID-18'!H139,'ID-24'!H139,'ID-29'!I139,'ID-40'!I139,'ID-44'!G139,'ID-45'!I139,'ID-59'!G139))</f>
        <v>0.67107090374238298</v>
      </c>
      <c r="J132" s="1">
        <f>STDEV('ID-31'!D139,'ID-40'!J139,'ID-44'!H139,'ID-45'!J139,'ID-57'!H139)/SQRT(COUNT('ID-31'!D139,'ID-40'!J139,'ID-44'!H139,'ID-45'!J139,'ID-57'!H139))</f>
        <v>0.55357422931824607</v>
      </c>
      <c r="K132" s="1">
        <f>STDEV('ID-26'!E139,'ID-31'!E139,'ID-34'!I139,'ID-36'!G139,'ID-40'!K139,'ID-44'!I139,'ID-57'!I139)/SQRT(COUNT('ID-26'!E139,'ID-31'!E139,'ID-34'!I139,'ID-36'!G139,'ID-40'!K139,'ID-44'!I139,'ID-57'!I139))</f>
        <v>1.1071543449922678</v>
      </c>
      <c r="M132" s="1">
        <v>16</v>
      </c>
      <c r="N132" s="70">
        <f t="shared" si="10"/>
        <v>5.2270284194186548E-5</v>
      </c>
      <c r="O132" s="1">
        <f t="shared" si="11"/>
        <v>2.5087622808565556E-5</v>
      </c>
      <c r="P132" s="1">
        <f t="shared" si="12"/>
        <v>6.0119800156405176E-5</v>
      </c>
      <c r="Q132" s="1">
        <f t="shared" si="13"/>
        <v>6.3383252884091529E-5</v>
      </c>
      <c r="R132" s="1">
        <f t="shared" si="14"/>
        <v>1.1594774841222384E-4</v>
      </c>
      <c r="S132" s="1">
        <f t="shared" si="15"/>
        <v>8.6973190921376089E-5</v>
      </c>
      <c r="T132" s="1">
        <f t="shared" si="16"/>
        <v>5.8551388864630575E-5</v>
      </c>
      <c r="U132" s="1">
        <f t="shared" si="17"/>
        <v>1.1180041256348101E-4</v>
      </c>
      <c r="V132" s="1">
        <f t="shared" si="18"/>
        <v>9.2225466604419808E-5</v>
      </c>
      <c r="W132" s="1">
        <f t="shared" si="19"/>
        <v>1.8445191387571184E-4</v>
      </c>
    </row>
    <row r="133" spans="1:23" x14ac:dyDescent="0.25">
      <c r="A133" s="1">
        <v>16.125</v>
      </c>
      <c r="B133" s="1">
        <f>STDEV('ID-11'!B140,'ID-13'!B140,'ID-14'!B140,'ID-15'!B140,'ID-24'!B140,'ID-26'!B140,'ID-29'!B140,'ID-30'!B140,'ID-32'!B140,'ID-33'!B140,'ID-34'!B140,'ID-37'!B140,'ID-38'!B140,'ID-39'!B140,'ID-40'!B140,'ID-44'!B140,'ID-45'!B140,'ID-53'!B140,'ID-57'!B140,'ID-59'!B140,'ID-70'!B140,'ID-71'!B140)/SQRT(COUNT('ID-11'!B140,'ID-13'!B140,'ID-14'!B140,'ID-15'!B140,'ID-24'!B140,'ID-26'!B140,'ID-29'!B140,'ID-30'!B140,'ID-32'!B140,'ID-33'!B140,'ID-34'!B140,'ID-37'!B140,'ID-38'!B140,'ID-39'!B140,'ID-40'!B140,'ID-44'!B140,'ID-45'!B140,'ID-53'!B140,'ID-57'!B140,'ID-59'!B140,'ID-70'!B140,'ID-71'!B140))</f>
        <v>0.31222518892267076</v>
      </c>
      <c r="C133" s="1">
        <f>STDEV('ID-08'!B140,'ID-09'!B140,'ID-11'!C140,'ID-14'!C140,'ID-18'!B140,'ID-24'!C140,'ID-26'!C140,'ID-29'!C140,'ID-30'!C140,'ID-34'!C140,'ID-36'!B140,'ID-38'!C140,'ID-39'!C140,'ID-40'!C140,'ID-44'!C140,'ID-45'!C140,'ID-57'!C140,'ID-59'!C140)/SQRT(COUNT('ID-08'!B140,'ID-09'!B140,'ID-11'!C140,'ID-14'!C140,'ID-18'!B140,'ID-24'!C140,'ID-26'!C140,'ID-29'!C140,'ID-30'!C140,'ID-34'!C140,'ID-36'!B140,'ID-38'!C140,'ID-39'!C140,'ID-40'!C140,'ID-44'!C140,'ID-45'!C140,'ID-57'!C140,'ID-59'!C140))</f>
        <v>0.15337506409482457</v>
      </c>
      <c r="D133" s="1">
        <f>STDEV('ID-13'!C140,'ID-14'!D140,'ID-15'!C140,'ID-16'!B140,'ID-18'!C140,'ID-26'!D140,'ID-29'!D140,'ID-30'!D140,'ID-33'!C140,'ID-34'!D140,'ID-36'!C140,'ID-37'!C140,'ID-38'!D140,'ID-39'!D140,'ID-40'!D140,'ID-45'!D140,'ID-59'!D140,'ID-71'!C140)/SQRT(COUNT('ID-13'!C140,'ID-14'!D140,'ID-15'!C140,'ID-16'!B140,'ID-18'!C140,'ID-26'!D140,'ID-29'!D140,'ID-30'!D140,'ID-33'!C140,'ID-34'!D140,'ID-36'!C140,'ID-37'!C140,'ID-38'!D140,'ID-39'!D140,'ID-40'!D140,'ID-45'!D140,'ID-59'!D140,'ID-71'!C140))</f>
        <v>0.35933774637882521</v>
      </c>
      <c r="E133" s="1">
        <f>STDEV('ID-03'!B140,'ID-09'!C140,'ID-13'!D140,'ID-15'!D140,'ID-16'!C140,'ID-18'!D140,'ID-24'!D140,'ID-29'!E140,'ID-30'!E140,'ID-33'!D140,'ID-34'!E140,'ID-36'!D140,'ID-38'!E140,'ID-39'!E140,'ID-40'!E140,'ID-44'!D140,'ID-45'!E140,'ID-57'!D140,'ID-70'!C140,'ID-71'!D140)/SQRT(COUNT('ID-03'!B140,'ID-09'!C140,'ID-13'!D140,'ID-15'!D140,'ID-16'!C140,'ID-18'!D140,'ID-24'!D140,'ID-29'!E140,'ID-30'!E140,'ID-33'!D140,'ID-34'!E140,'ID-36'!D140,'ID-38'!E140,'ID-39'!E140,'ID-40'!E140,'ID-44'!D140,'ID-45'!E140,'ID-57'!D140,'ID-70'!C140,'ID-71'!D140))</f>
        <v>0.3890177789477694</v>
      </c>
      <c r="F133" s="1">
        <f>STDEV('ID-01'!B140,'ID-02'!B140,'ID-03'!C140,'ID-06'!B140,'ID-08'!C140,'ID-09'!D140,'ID-12'!B140,'ID-16'!D140,'ID-18'!E140,'ID-24'!E140,'ID-29'!F140,'ID-33'!E140,'ID-34'!F140,'ID-36'!E140,'ID-38'!F140,'ID-39'!F140,'ID-40'!F140,'ID-45'!F140,'ID-53'!C140,'ID-54'!B140,'ID-57'!E140,'ID-71'!E140)/SQRT(COUNT('ID-01'!B140,'ID-02'!B140,'ID-03'!C140,'ID-06'!B140,'ID-08'!C140,'ID-09'!D140,'ID-12'!B140,'ID-16'!D140,'ID-18'!E140,'ID-24'!E140,'ID-29'!F140,'ID-33'!E140,'ID-34'!F140,'ID-36'!E140,'ID-38'!F140,'ID-39'!F140,'ID-40'!F140,'ID-45'!F140,'ID-53'!C140,'ID-54'!B140,'ID-57'!E140,'ID-71'!E140))</f>
        <v>0.69407687793461414</v>
      </c>
      <c r="G133" s="1">
        <f>STDEV('ID-01'!C140,'ID-02'!C140,'ID-03'!D140,'ID-07'!B140,'ID-08'!D140,'ID-11'!D140,'ID-18'!F140,'ID-24'!F140,'ID-29'!G140,'ID-31'!B140,'ID-33'!F140,'ID-34'!G140,'ID-36'!F140,'ID-39'!G140,'ID-40'!G140,'ID-44'!E140,'ID-45'!G140,'ID-50'!B140,'ID-53'!D140,'ID-54'!C140,'ID-57'!F140,'ID-59'!E140,'ID-70'!D140,'ID-71'!F140)/SQRT(COUNT('ID-01'!C140,'ID-02'!C140,'ID-03'!D140,'ID-07'!B140,'ID-08'!D140,'ID-11'!D140,'ID-18'!F140,'ID-24'!F140,'ID-29'!G140,'ID-31'!B140,'ID-33'!F140,'ID-34'!G140,'ID-36'!F140,'ID-39'!G140,'ID-40'!G140,'ID-44'!E140,'ID-45'!G140,'ID-50'!B140,'ID-53'!D140,'ID-54'!C140,'ID-57'!F140,'ID-59'!E140,'ID-70'!D140,'ID-71'!F140))</f>
        <v>0.51922889632497404</v>
      </c>
      <c r="H133" s="1">
        <f>STDEV('ID-03'!E140,'ID-11'!E140,'ID-13'!E140,'ID-15'!E140,'ID-16'!E140,'ID-18'!G140,'ID-24'!G140,'ID-29'!H140,'ID-30'!F140,'ID-31'!C140,'ID-33'!G140,'ID-34'!H140,'ID-40'!H140,'ID-44'!F140,'ID-45'!H140,'ID-54'!D140,'ID-57'!G140,'ID-59'!F140,'ID-70'!E140,'ID-71'!G140)/SQRT(COUNT('ID-03'!E140,'ID-11'!E140,'ID-13'!E140,'ID-15'!E140,'ID-16'!E140,'ID-18'!G140,'ID-24'!G140,'ID-29'!H140,'ID-30'!F140,'ID-31'!C140,'ID-33'!G140,'ID-34'!H140,'ID-40'!H140,'ID-44'!F140,'ID-45'!H140,'ID-54'!D140,'ID-57'!G140,'ID-59'!F140,'ID-70'!E140,'ID-71'!G140))</f>
        <v>0.34983480801116607</v>
      </c>
      <c r="I133" s="1">
        <f>STDEV('ID-12'!C140,'ID-18'!H140,'ID-24'!H140,'ID-29'!I140,'ID-40'!I140,'ID-44'!G140,'ID-45'!I140,'ID-59'!G140)/SQRT(COUNT('ID-12'!C140,'ID-18'!H140,'ID-24'!H140,'ID-29'!I140,'ID-40'!I140,'ID-44'!G140,'ID-45'!I140,'ID-59'!G140))</f>
        <v>0.67258086061564826</v>
      </c>
      <c r="J133" s="1">
        <f>STDEV('ID-31'!D140,'ID-40'!J140,'ID-44'!H140,'ID-45'!J140,'ID-57'!H140)/SQRT(COUNT('ID-31'!D140,'ID-40'!J140,'ID-44'!H140,'ID-45'!J140,'ID-57'!H140))</f>
        <v>0.5537844242857527</v>
      </c>
      <c r="K133" s="1">
        <f>STDEV('ID-26'!E140,'ID-31'!E140,'ID-34'!I140,'ID-36'!G140,'ID-40'!K140,'ID-44'!I140,'ID-57'!I140)/SQRT(COUNT('ID-26'!E140,'ID-31'!E140,'ID-34'!I140,'ID-36'!G140,'ID-40'!K140,'ID-44'!I140,'ID-57'!I140))</f>
        <v>1.1013939106571609</v>
      </c>
      <c r="M133" s="1">
        <v>16.125</v>
      </c>
      <c r="N133" s="70">
        <f t="shared" ref="N133:N196" si="20">B133*(0.1666*0.001)</f>
        <v>5.2016716474516954E-5</v>
      </c>
      <c r="O133" s="1">
        <f t="shared" ref="O133:O196" si="21">C133*(0.1666*0.001)</f>
        <v>2.5552285678197775E-5</v>
      </c>
      <c r="P133" s="1">
        <f t="shared" ref="P133:P196" si="22">D133*(0.1666*0.001)</f>
        <v>5.9865668546712284E-5</v>
      </c>
      <c r="Q133" s="1">
        <f t="shared" ref="Q133:Q196" si="23">E133*(0.1666*0.001)</f>
        <v>6.4810361972698381E-5</v>
      </c>
      <c r="R133" s="1">
        <f t="shared" ref="R133:R196" si="24">F133*(0.1666*0.001)</f>
        <v>1.1563320786390672E-4</v>
      </c>
      <c r="S133" s="1">
        <f t="shared" ref="S133:S196" si="25">G133*(0.1666*0.001)</f>
        <v>8.6503534127740675E-5</v>
      </c>
      <c r="T133" s="1">
        <f t="shared" ref="T133:T196" si="26">H133*(0.1666*0.001)</f>
        <v>5.8282479014660269E-5</v>
      </c>
      <c r="U133" s="1">
        <f t="shared" ref="U133:U196" si="27">I133*(0.1666*0.001)</f>
        <v>1.1205197137856701E-4</v>
      </c>
      <c r="V133" s="1">
        <f t="shared" ref="V133:V196" si="28">J133*(0.1666*0.001)</f>
        <v>9.2260485086006412E-5</v>
      </c>
      <c r="W133" s="1">
        <f t="shared" ref="W133:W196" si="29">K133*(0.1666*0.001)</f>
        <v>1.8349222551548302E-4</v>
      </c>
    </row>
    <row r="134" spans="1:23" x14ac:dyDescent="0.25">
      <c r="A134" s="1">
        <v>16.25</v>
      </c>
      <c r="B134" s="1">
        <f>STDEV('ID-11'!B141,'ID-13'!B141,'ID-14'!B141,'ID-15'!B141,'ID-24'!B141,'ID-26'!B141,'ID-29'!B141,'ID-30'!B141,'ID-32'!B141,'ID-33'!B141,'ID-34'!B141,'ID-37'!B141,'ID-38'!B141,'ID-39'!B141,'ID-40'!B141,'ID-44'!B141,'ID-45'!B141,'ID-53'!B141,'ID-57'!B141,'ID-59'!B141,'ID-70'!B141,'ID-71'!B141)/SQRT(COUNT('ID-11'!B141,'ID-13'!B141,'ID-14'!B141,'ID-15'!B141,'ID-24'!B141,'ID-26'!B141,'ID-29'!B141,'ID-30'!B141,'ID-32'!B141,'ID-33'!B141,'ID-34'!B141,'ID-37'!B141,'ID-38'!B141,'ID-39'!B141,'ID-40'!B141,'ID-44'!B141,'ID-45'!B141,'ID-53'!B141,'ID-57'!B141,'ID-59'!B141,'ID-70'!B141,'ID-71'!B141))</f>
        <v>0.30932539612536275</v>
      </c>
      <c r="C134" s="1">
        <f>STDEV('ID-08'!B141,'ID-09'!B141,'ID-11'!C141,'ID-14'!C141,'ID-18'!B141,'ID-24'!C141,'ID-26'!C141,'ID-29'!C141,'ID-30'!C141,'ID-34'!C141,'ID-36'!B141,'ID-38'!C141,'ID-39'!C141,'ID-40'!C141,'ID-44'!C141,'ID-45'!C141,'ID-57'!C141,'ID-59'!C141)/SQRT(COUNT('ID-08'!B141,'ID-09'!B141,'ID-11'!C141,'ID-14'!C141,'ID-18'!B141,'ID-24'!C141,'ID-26'!C141,'ID-29'!C141,'ID-30'!C141,'ID-34'!C141,'ID-36'!B141,'ID-38'!C141,'ID-39'!C141,'ID-40'!C141,'ID-44'!C141,'ID-45'!C141,'ID-57'!C141,'ID-59'!C141))</f>
        <v>0.15380925574684801</v>
      </c>
      <c r="D134" s="1">
        <f>STDEV('ID-13'!C141,'ID-14'!D141,'ID-15'!C141,'ID-16'!B141,'ID-18'!C141,'ID-26'!D141,'ID-29'!D141,'ID-30'!D141,'ID-33'!C141,'ID-34'!D141,'ID-36'!C141,'ID-37'!C141,'ID-38'!D141,'ID-39'!D141,'ID-40'!D141,'ID-45'!D141,'ID-59'!D141,'ID-71'!C141)/SQRT(COUNT('ID-13'!C141,'ID-14'!D141,'ID-15'!C141,'ID-16'!B141,'ID-18'!C141,'ID-26'!D141,'ID-29'!D141,'ID-30'!D141,'ID-33'!C141,'ID-34'!D141,'ID-36'!C141,'ID-37'!C141,'ID-38'!D141,'ID-39'!D141,'ID-40'!D141,'ID-45'!D141,'ID-59'!D141,'ID-71'!C141))</f>
        <v>0.35980396463995407</v>
      </c>
      <c r="E134" s="1">
        <f>STDEV('ID-03'!B141,'ID-09'!C141,'ID-13'!D141,'ID-15'!D141,'ID-16'!C141,'ID-18'!D141,'ID-24'!D141,'ID-29'!E141,'ID-30'!E141,'ID-33'!D141,'ID-34'!E141,'ID-36'!D141,'ID-38'!E141,'ID-39'!E141,'ID-40'!E141,'ID-44'!D141,'ID-45'!E141,'ID-57'!D141,'ID-70'!C141,'ID-71'!D141)/SQRT(COUNT('ID-03'!B141,'ID-09'!C141,'ID-13'!D141,'ID-15'!D141,'ID-16'!C141,'ID-18'!D141,'ID-24'!D141,'ID-29'!E141,'ID-30'!E141,'ID-33'!D141,'ID-34'!E141,'ID-36'!D141,'ID-38'!E141,'ID-39'!E141,'ID-40'!E141,'ID-44'!D141,'ID-45'!E141,'ID-57'!D141,'ID-70'!C141,'ID-71'!D141))</f>
        <v>0.38560246814444654</v>
      </c>
      <c r="F134" s="1">
        <f>STDEV('ID-01'!B141,'ID-02'!B141,'ID-03'!C141,'ID-06'!B141,'ID-08'!C141,'ID-09'!D141,'ID-12'!B141,'ID-16'!D141,'ID-18'!E141,'ID-24'!E141,'ID-29'!F141,'ID-33'!E141,'ID-34'!F141,'ID-36'!E141,'ID-38'!F141,'ID-39'!F141,'ID-40'!F141,'ID-45'!F141,'ID-53'!C141,'ID-54'!B141,'ID-57'!E141,'ID-71'!E141)/SQRT(COUNT('ID-01'!B141,'ID-02'!B141,'ID-03'!C141,'ID-06'!B141,'ID-08'!C141,'ID-09'!D141,'ID-12'!B141,'ID-16'!D141,'ID-18'!E141,'ID-24'!E141,'ID-29'!F141,'ID-33'!E141,'ID-34'!F141,'ID-36'!E141,'ID-38'!F141,'ID-39'!F141,'ID-40'!F141,'ID-45'!F141,'ID-53'!C141,'ID-54'!B141,'ID-57'!E141,'ID-71'!E141))</f>
        <v>0.6943747891053571</v>
      </c>
      <c r="G134" s="1">
        <f>STDEV('ID-01'!C141,'ID-02'!C141,'ID-03'!D141,'ID-07'!B141,'ID-08'!D141,'ID-11'!D141,'ID-18'!F141,'ID-24'!F141,'ID-29'!G141,'ID-31'!B141,'ID-33'!F141,'ID-34'!G141,'ID-36'!F141,'ID-39'!G141,'ID-40'!G141,'ID-44'!E141,'ID-45'!G141,'ID-50'!B141,'ID-53'!D141,'ID-54'!C141,'ID-57'!F141,'ID-59'!E141,'ID-70'!D141,'ID-71'!F141)/SQRT(COUNT('ID-01'!C141,'ID-02'!C141,'ID-03'!D141,'ID-07'!B141,'ID-08'!D141,'ID-11'!D141,'ID-18'!F141,'ID-24'!F141,'ID-29'!G141,'ID-31'!B141,'ID-33'!F141,'ID-34'!G141,'ID-36'!F141,'ID-39'!G141,'ID-40'!G141,'ID-44'!E141,'ID-45'!G141,'ID-50'!B141,'ID-53'!D141,'ID-54'!C141,'ID-57'!F141,'ID-59'!E141,'ID-70'!D141,'ID-71'!F141))</f>
        <v>0.51685986460680911</v>
      </c>
      <c r="H134" s="1">
        <f>STDEV('ID-03'!E141,'ID-11'!E141,'ID-13'!E141,'ID-15'!E141,'ID-16'!E141,'ID-18'!G141,'ID-24'!G141,'ID-29'!H141,'ID-30'!F141,'ID-31'!C141,'ID-33'!G141,'ID-34'!H141,'ID-40'!H141,'ID-44'!F141,'ID-45'!H141,'ID-54'!D141,'ID-57'!G141,'ID-59'!F141,'ID-70'!E141,'ID-71'!G141)/SQRT(COUNT('ID-03'!E141,'ID-11'!E141,'ID-13'!E141,'ID-15'!E141,'ID-16'!E141,'ID-18'!G141,'ID-24'!G141,'ID-29'!H141,'ID-30'!F141,'ID-31'!C141,'ID-33'!G141,'ID-34'!H141,'ID-40'!H141,'ID-44'!F141,'ID-45'!H141,'ID-54'!D141,'ID-57'!G141,'ID-59'!F141,'ID-70'!E141,'ID-71'!G141))</f>
        <v>0.35092317951366303</v>
      </c>
      <c r="I134" s="1">
        <f>STDEV('ID-12'!C141,'ID-18'!H141,'ID-24'!H141,'ID-29'!I141,'ID-40'!I141,'ID-44'!G141,'ID-45'!I141,'ID-59'!G141)/SQRT(COUNT('ID-12'!C141,'ID-18'!H141,'ID-24'!H141,'ID-29'!I141,'ID-40'!I141,'ID-44'!G141,'ID-45'!I141,'ID-59'!G141))</f>
        <v>0.68143249349185508</v>
      </c>
      <c r="J134" s="1">
        <f>STDEV('ID-31'!D141,'ID-40'!J141,'ID-44'!H141,'ID-45'!J141,'ID-57'!H141)/SQRT(COUNT('ID-31'!D141,'ID-40'!J141,'ID-44'!H141,'ID-45'!J141,'ID-57'!H141))</f>
        <v>0.55931896405304504</v>
      </c>
      <c r="K134" s="1">
        <f>STDEV('ID-26'!E141,'ID-31'!E141,'ID-34'!I141,'ID-36'!G141,'ID-40'!K141,'ID-44'!I141,'ID-57'!I141)/SQRT(COUNT('ID-26'!E141,'ID-31'!E141,'ID-34'!I141,'ID-36'!G141,'ID-40'!K141,'ID-44'!I141,'ID-57'!I141))</f>
        <v>1.0965907345415662</v>
      </c>
      <c r="M134" s="1">
        <v>16.25</v>
      </c>
      <c r="N134" s="70">
        <f t="shared" si="20"/>
        <v>5.1533610994485437E-5</v>
      </c>
      <c r="O134" s="1">
        <f t="shared" si="21"/>
        <v>2.562462200742488E-5</v>
      </c>
      <c r="P134" s="1">
        <f t="shared" si="22"/>
        <v>5.9943340509016354E-5</v>
      </c>
      <c r="Q134" s="1">
        <f t="shared" si="23"/>
        <v>6.42413711928648E-5</v>
      </c>
      <c r="R134" s="1">
        <f t="shared" si="24"/>
        <v>1.1568283986495249E-4</v>
      </c>
      <c r="S134" s="1">
        <f t="shared" si="25"/>
        <v>8.6108853443494406E-5</v>
      </c>
      <c r="T134" s="1">
        <f t="shared" si="26"/>
        <v>5.8463801706976263E-5</v>
      </c>
      <c r="U134" s="1">
        <f t="shared" si="27"/>
        <v>1.1352665341574306E-4</v>
      </c>
      <c r="V134" s="1">
        <f t="shared" si="28"/>
        <v>9.3182539411237306E-5</v>
      </c>
      <c r="W134" s="1">
        <f t="shared" si="29"/>
        <v>1.8269201637462494E-4</v>
      </c>
    </row>
    <row r="135" spans="1:23" x14ac:dyDescent="0.25">
      <c r="A135" s="1">
        <v>16.375</v>
      </c>
      <c r="B135" s="1">
        <f>STDEV('ID-11'!B142,'ID-13'!B142,'ID-14'!B142,'ID-15'!B142,'ID-24'!B142,'ID-26'!B142,'ID-29'!B142,'ID-30'!B142,'ID-32'!B142,'ID-33'!B142,'ID-34'!B142,'ID-37'!B142,'ID-38'!B142,'ID-39'!B142,'ID-40'!B142,'ID-44'!B142,'ID-45'!B142,'ID-53'!B142,'ID-57'!B142,'ID-59'!B142,'ID-70'!B142,'ID-71'!B142)/SQRT(COUNT('ID-11'!B142,'ID-13'!B142,'ID-14'!B142,'ID-15'!B142,'ID-24'!B142,'ID-26'!B142,'ID-29'!B142,'ID-30'!B142,'ID-32'!B142,'ID-33'!B142,'ID-34'!B142,'ID-37'!B142,'ID-38'!B142,'ID-39'!B142,'ID-40'!B142,'ID-44'!B142,'ID-45'!B142,'ID-53'!B142,'ID-57'!B142,'ID-59'!B142,'ID-70'!B142,'ID-71'!B142))</f>
        <v>0.30782749732341164</v>
      </c>
      <c r="C135" s="1">
        <f>STDEV('ID-08'!B142,'ID-09'!B142,'ID-11'!C142,'ID-14'!C142,'ID-18'!B142,'ID-24'!C142,'ID-26'!C142,'ID-29'!C142,'ID-30'!C142,'ID-34'!C142,'ID-36'!B142,'ID-38'!C142,'ID-39'!C142,'ID-40'!C142,'ID-44'!C142,'ID-45'!C142,'ID-57'!C142,'ID-59'!C142)/SQRT(COUNT('ID-08'!B142,'ID-09'!B142,'ID-11'!C142,'ID-14'!C142,'ID-18'!B142,'ID-24'!C142,'ID-26'!C142,'ID-29'!C142,'ID-30'!C142,'ID-34'!C142,'ID-36'!B142,'ID-38'!C142,'ID-39'!C142,'ID-40'!C142,'ID-44'!C142,'ID-45'!C142,'ID-57'!C142,'ID-59'!C142))</f>
        <v>0.15485224260217664</v>
      </c>
      <c r="D135" s="1">
        <f>STDEV('ID-13'!C142,'ID-14'!D142,'ID-15'!C142,'ID-16'!B142,'ID-18'!C142,'ID-26'!D142,'ID-29'!D142,'ID-30'!D142,'ID-33'!C142,'ID-34'!D142,'ID-36'!C142,'ID-37'!C142,'ID-38'!D142,'ID-39'!D142,'ID-40'!D142,'ID-45'!D142,'ID-59'!D142,'ID-71'!C142)/SQRT(COUNT('ID-13'!C142,'ID-14'!D142,'ID-15'!C142,'ID-16'!B142,'ID-18'!C142,'ID-26'!D142,'ID-29'!D142,'ID-30'!D142,'ID-33'!C142,'ID-34'!D142,'ID-36'!C142,'ID-37'!C142,'ID-38'!D142,'ID-39'!D142,'ID-40'!D142,'ID-45'!D142,'ID-59'!D142,'ID-71'!C142))</f>
        <v>0.35519319530846338</v>
      </c>
      <c r="E135" s="1">
        <f>STDEV('ID-03'!B142,'ID-09'!C142,'ID-13'!D142,'ID-15'!D142,'ID-16'!C142,'ID-18'!D142,'ID-24'!D142,'ID-29'!E142,'ID-30'!E142,'ID-33'!D142,'ID-34'!E142,'ID-36'!D142,'ID-38'!E142,'ID-39'!E142,'ID-40'!E142,'ID-44'!D142,'ID-45'!E142,'ID-57'!D142,'ID-70'!C142,'ID-71'!D142)/SQRT(COUNT('ID-03'!B142,'ID-09'!C142,'ID-13'!D142,'ID-15'!D142,'ID-16'!C142,'ID-18'!D142,'ID-24'!D142,'ID-29'!E142,'ID-30'!E142,'ID-33'!D142,'ID-34'!E142,'ID-36'!D142,'ID-38'!E142,'ID-39'!E142,'ID-40'!E142,'ID-44'!D142,'ID-45'!E142,'ID-57'!D142,'ID-70'!C142,'ID-71'!D142))</f>
        <v>0.38762407539395816</v>
      </c>
      <c r="F135" s="1">
        <f>STDEV('ID-01'!B142,'ID-02'!B142,'ID-03'!C142,'ID-06'!B142,'ID-08'!C142,'ID-09'!D142,'ID-12'!B142,'ID-16'!D142,'ID-18'!E142,'ID-24'!E142,'ID-29'!F142,'ID-33'!E142,'ID-34'!F142,'ID-36'!E142,'ID-38'!F142,'ID-39'!F142,'ID-40'!F142,'ID-45'!F142,'ID-53'!C142,'ID-54'!B142,'ID-57'!E142,'ID-71'!E142)/SQRT(COUNT('ID-01'!B142,'ID-02'!B142,'ID-03'!C142,'ID-06'!B142,'ID-08'!C142,'ID-09'!D142,'ID-12'!B142,'ID-16'!D142,'ID-18'!E142,'ID-24'!E142,'ID-29'!F142,'ID-33'!E142,'ID-34'!F142,'ID-36'!E142,'ID-38'!F142,'ID-39'!F142,'ID-40'!F142,'ID-45'!F142,'ID-53'!C142,'ID-54'!B142,'ID-57'!E142,'ID-71'!E142))</f>
        <v>0.6989318188520901</v>
      </c>
      <c r="G135" s="1">
        <f>STDEV('ID-01'!C142,'ID-02'!C142,'ID-03'!D142,'ID-07'!B142,'ID-08'!D142,'ID-11'!D142,'ID-18'!F142,'ID-24'!F142,'ID-29'!G142,'ID-31'!B142,'ID-33'!F142,'ID-34'!G142,'ID-36'!F142,'ID-39'!G142,'ID-40'!G142,'ID-44'!E142,'ID-45'!G142,'ID-50'!B142,'ID-53'!D142,'ID-54'!C142,'ID-57'!F142,'ID-59'!E142,'ID-70'!D142,'ID-71'!F142)/SQRT(COUNT('ID-01'!C142,'ID-02'!C142,'ID-03'!D142,'ID-07'!B142,'ID-08'!D142,'ID-11'!D142,'ID-18'!F142,'ID-24'!F142,'ID-29'!G142,'ID-31'!B142,'ID-33'!F142,'ID-34'!G142,'ID-36'!F142,'ID-39'!G142,'ID-40'!G142,'ID-44'!E142,'ID-45'!G142,'ID-50'!B142,'ID-53'!D142,'ID-54'!C142,'ID-57'!F142,'ID-59'!E142,'ID-70'!D142,'ID-71'!F142))</f>
        <v>0.51375803301262879</v>
      </c>
      <c r="H135" s="1">
        <f>STDEV('ID-03'!E142,'ID-11'!E142,'ID-13'!E142,'ID-15'!E142,'ID-16'!E142,'ID-18'!G142,'ID-24'!G142,'ID-29'!H142,'ID-30'!F142,'ID-31'!C142,'ID-33'!G142,'ID-34'!H142,'ID-40'!H142,'ID-44'!F142,'ID-45'!H142,'ID-54'!D142,'ID-57'!G142,'ID-59'!F142,'ID-70'!E142,'ID-71'!G142)/SQRT(COUNT('ID-03'!E142,'ID-11'!E142,'ID-13'!E142,'ID-15'!E142,'ID-16'!E142,'ID-18'!G142,'ID-24'!G142,'ID-29'!H142,'ID-30'!F142,'ID-31'!C142,'ID-33'!G142,'ID-34'!H142,'ID-40'!H142,'ID-44'!F142,'ID-45'!H142,'ID-54'!D142,'ID-57'!G142,'ID-59'!F142,'ID-70'!E142,'ID-71'!G142))</f>
        <v>0.35083655502311661</v>
      </c>
      <c r="I135" s="1">
        <f>STDEV('ID-12'!C142,'ID-18'!H142,'ID-24'!H142,'ID-29'!I142,'ID-40'!I142,'ID-44'!G142,'ID-45'!I142,'ID-59'!G142)/SQRT(COUNT('ID-12'!C142,'ID-18'!H142,'ID-24'!H142,'ID-29'!I142,'ID-40'!I142,'ID-44'!G142,'ID-45'!I142,'ID-59'!G142))</f>
        <v>0.68378157130207429</v>
      </c>
      <c r="J135" s="1">
        <f>STDEV('ID-31'!D142,'ID-40'!J142,'ID-44'!H142,'ID-45'!J142,'ID-57'!H142)/SQRT(COUNT('ID-31'!D142,'ID-40'!J142,'ID-44'!H142,'ID-45'!J142,'ID-57'!H142))</f>
        <v>0.53904626111430698</v>
      </c>
      <c r="K135" s="1">
        <f>STDEV('ID-26'!E142,'ID-31'!E142,'ID-34'!I142,'ID-36'!G142,'ID-40'!K142,'ID-44'!I142,'ID-57'!I142)/SQRT(COUNT('ID-26'!E142,'ID-31'!E142,'ID-34'!I142,'ID-36'!G142,'ID-40'!K142,'ID-44'!I142,'ID-57'!I142))</f>
        <v>1.0966492211518655</v>
      </c>
      <c r="M135" s="1">
        <v>16.375</v>
      </c>
      <c r="N135" s="70">
        <f t="shared" si="20"/>
        <v>5.1284061054080383E-5</v>
      </c>
      <c r="O135" s="1">
        <f t="shared" si="21"/>
        <v>2.5798383617522632E-5</v>
      </c>
      <c r="P135" s="1">
        <f t="shared" si="22"/>
        <v>5.9175186338390005E-5</v>
      </c>
      <c r="Q135" s="1">
        <f t="shared" si="23"/>
        <v>6.4578170960633431E-5</v>
      </c>
      <c r="R135" s="1">
        <f t="shared" si="24"/>
        <v>1.1644204102075822E-4</v>
      </c>
      <c r="S135" s="1">
        <f t="shared" si="25"/>
        <v>8.5592088299903959E-5</v>
      </c>
      <c r="T135" s="1">
        <f t="shared" si="26"/>
        <v>5.8449370066851229E-5</v>
      </c>
      <c r="U135" s="1">
        <f t="shared" si="27"/>
        <v>1.1391800977892558E-4</v>
      </c>
      <c r="V135" s="1">
        <f t="shared" si="28"/>
        <v>8.9805107101643551E-5</v>
      </c>
      <c r="W135" s="1">
        <f t="shared" si="29"/>
        <v>1.827017602439008E-4</v>
      </c>
    </row>
    <row r="136" spans="1:23" x14ac:dyDescent="0.25">
      <c r="A136" s="1">
        <v>16.5</v>
      </c>
      <c r="B136" s="1">
        <f>STDEV('ID-11'!B143,'ID-13'!B143,'ID-14'!B143,'ID-15'!B143,'ID-24'!B143,'ID-26'!B143,'ID-29'!B143,'ID-30'!B143,'ID-32'!B143,'ID-33'!B143,'ID-34'!B143,'ID-37'!B143,'ID-38'!B143,'ID-39'!B143,'ID-40'!B143,'ID-44'!B143,'ID-45'!B143,'ID-53'!B143,'ID-57'!B143,'ID-59'!B143,'ID-70'!B143,'ID-71'!B143)/SQRT(COUNT('ID-11'!B143,'ID-13'!B143,'ID-14'!B143,'ID-15'!B143,'ID-24'!B143,'ID-26'!B143,'ID-29'!B143,'ID-30'!B143,'ID-32'!B143,'ID-33'!B143,'ID-34'!B143,'ID-37'!B143,'ID-38'!B143,'ID-39'!B143,'ID-40'!B143,'ID-44'!B143,'ID-45'!B143,'ID-53'!B143,'ID-57'!B143,'ID-59'!B143,'ID-70'!B143,'ID-71'!B143))</f>
        <v>0.30841715068449999</v>
      </c>
      <c r="C136" s="1">
        <f>STDEV('ID-08'!B143,'ID-09'!B143,'ID-11'!C143,'ID-14'!C143,'ID-18'!B143,'ID-24'!C143,'ID-26'!C143,'ID-29'!C143,'ID-30'!C143,'ID-34'!C143,'ID-36'!B143,'ID-38'!C143,'ID-39'!C143,'ID-40'!C143,'ID-44'!C143,'ID-45'!C143,'ID-57'!C143,'ID-59'!C143)/SQRT(COUNT('ID-08'!B143,'ID-09'!B143,'ID-11'!C143,'ID-14'!C143,'ID-18'!B143,'ID-24'!C143,'ID-26'!C143,'ID-29'!C143,'ID-30'!C143,'ID-34'!C143,'ID-36'!B143,'ID-38'!C143,'ID-39'!C143,'ID-40'!C143,'ID-44'!C143,'ID-45'!C143,'ID-57'!C143,'ID-59'!C143))</f>
        <v>0.15240207916311674</v>
      </c>
      <c r="D136" s="1">
        <f>STDEV('ID-13'!C143,'ID-14'!D143,'ID-15'!C143,'ID-16'!B143,'ID-18'!C143,'ID-26'!D143,'ID-29'!D143,'ID-30'!D143,'ID-33'!C143,'ID-34'!D143,'ID-36'!C143,'ID-37'!C143,'ID-38'!D143,'ID-39'!D143,'ID-40'!D143,'ID-45'!D143,'ID-59'!D143,'ID-71'!C143)/SQRT(COUNT('ID-13'!C143,'ID-14'!D143,'ID-15'!C143,'ID-16'!B143,'ID-18'!C143,'ID-26'!D143,'ID-29'!D143,'ID-30'!D143,'ID-33'!C143,'ID-34'!D143,'ID-36'!C143,'ID-37'!C143,'ID-38'!D143,'ID-39'!D143,'ID-40'!D143,'ID-45'!D143,'ID-59'!D143,'ID-71'!C143))</f>
        <v>0.35653569335902052</v>
      </c>
      <c r="E136" s="1">
        <f>STDEV('ID-03'!B143,'ID-09'!C143,'ID-13'!D143,'ID-15'!D143,'ID-16'!C143,'ID-18'!D143,'ID-24'!D143,'ID-29'!E143,'ID-30'!E143,'ID-33'!D143,'ID-34'!E143,'ID-36'!D143,'ID-38'!E143,'ID-39'!E143,'ID-40'!E143,'ID-44'!D143,'ID-45'!E143,'ID-57'!D143,'ID-70'!C143,'ID-71'!D143)/SQRT(COUNT('ID-03'!B143,'ID-09'!C143,'ID-13'!D143,'ID-15'!D143,'ID-16'!C143,'ID-18'!D143,'ID-24'!D143,'ID-29'!E143,'ID-30'!E143,'ID-33'!D143,'ID-34'!E143,'ID-36'!D143,'ID-38'!E143,'ID-39'!E143,'ID-40'!E143,'ID-44'!D143,'ID-45'!E143,'ID-57'!D143,'ID-70'!C143,'ID-71'!D143))</f>
        <v>0.38888718020053215</v>
      </c>
      <c r="F136" s="1">
        <f>STDEV('ID-01'!B143,'ID-02'!B143,'ID-03'!C143,'ID-06'!B143,'ID-08'!C143,'ID-09'!D143,'ID-12'!B143,'ID-16'!D143,'ID-18'!E143,'ID-24'!E143,'ID-29'!F143,'ID-33'!E143,'ID-34'!F143,'ID-36'!E143,'ID-38'!F143,'ID-39'!F143,'ID-40'!F143,'ID-45'!F143,'ID-53'!C143,'ID-54'!B143,'ID-57'!E143,'ID-71'!E143)/SQRT(COUNT('ID-01'!B143,'ID-02'!B143,'ID-03'!C143,'ID-06'!B143,'ID-08'!C143,'ID-09'!D143,'ID-12'!B143,'ID-16'!D143,'ID-18'!E143,'ID-24'!E143,'ID-29'!F143,'ID-33'!E143,'ID-34'!F143,'ID-36'!E143,'ID-38'!F143,'ID-39'!F143,'ID-40'!F143,'ID-45'!F143,'ID-53'!C143,'ID-54'!B143,'ID-57'!E143,'ID-71'!E143))</f>
        <v>0.69668448468178978</v>
      </c>
      <c r="G136" s="1">
        <f>STDEV('ID-01'!C143,'ID-02'!C143,'ID-03'!D143,'ID-07'!B143,'ID-08'!D143,'ID-11'!D143,'ID-18'!F143,'ID-24'!F143,'ID-29'!G143,'ID-31'!B143,'ID-33'!F143,'ID-34'!G143,'ID-36'!F143,'ID-39'!G143,'ID-40'!G143,'ID-44'!E143,'ID-45'!G143,'ID-50'!B143,'ID-53'!D143,'ID-54'!C143,'ID-57'!F143,'ID-59'!E143,'ID-70'!D143,'ID-71'!F143)/SQRT(COUNT('ID-01'!C143,'ID-02'!C143,'ID-03'!D143,'ID-07'!B143,'ID-08'!D143,'ID-11'!D143,'ID-18'!F143,'ID-24'!F143,'ID-29'!G143,'ID-31'!B143,'ID-33'!F143,'ID-34'!G143,'ID-36'!F143,'ID-39'!G143,'ID-40'!G143,'ID-44'!E143,'ID-45'!G143,'ID-50'!B143,'ID-53'!D143,'ID-54'!C143,'ID-57'!F143,'ID-59'!E143,'ID-70'!D143,'ID-71'!F143))</f>
        <v>0.51203521198188617</v>
      </c>
      <c r="H136" s="1">
        <f>STDEV('ID-03'!E143,'ID-11'!E143,'ID-13'!E143,'ID-15'!E143,'ID-16'!E143,'ID-18'!G143,'ID-24'!G143,'ID-29'!H143,'ID-30'!F143,'ID-31'!C143,'ID-33'!G143,'ID-34'!H143,'ID-40'!H143,'ID-44'!F143,'ID-45'!H143,'ID-54'!D143,'ID-57'!G143,'ID-59'!F143,'ID-70'!E143,'ID-71'!G143)/SQRT(COUNT('ID-03'!E143,'ID-11'!E143,'ID-13'!E143,'ID-15'!E143,'ID-16'!E143,'ID-18'!G143,'ID-24'!G143,'ID-29'!H143,'ID-30'!F143,'ID-31'!C143,'ID-33'!G143,'ID-34'!H143,'ID-40'!H143,'ID-44'!F143,'ID-45'!H143,'ID-54'!D143,'ID-57'!G143,'ID-59'!F143,'ID-70'!E143,'ID-71'!G143))</f>
        <v>0.3488479785719274</v>
      </c>
      <c r="I136" s="1">
        <f>STDEV('ID-12'!C143,'ID-18'!H143,'ID-24'!H143,'ID-29'!I143,'ID-40'!I143,'ID-44'!G143,'ID-45'!I143,'ID-59'!G143)/SQRT(COUNT('ID-12'!C143,'ID-18'!H143,'ID-24'!H143,'ID-29'!I143,'ID-40'!I143,'ID-44'!G143,'ID-45'!I143,'ID-59'!G143))</f>
        <v>0.68885175872900417</v>
      </c>
      <c r="J136" s="1">
        <f>STDEV('ID-31'!D143,'ID-40'!J143,'ID-44'!H143,'ID-45'!J143,'ID-57'!H143)/SQRT(COUNT('ID-31'!D143,'ID-40'!J143,'ID-44'!H143,'ID-45'!J143,'ID-57'!H143))</f>
        <v>0.52867629984830855</v>
      </c>
      <c r="K136" s="1">
        <f>STDEV('ID-26'!E143,'ID-31'!E143,'ID-34'!I143,'ID-36'!G143,'ID-40'!K143,'ID-44'!I143,'ID-57'!I143)/SQRT(COUNT('ID-26'!E143,'ID-31'!E143,'ID-34'!I143,'ID-36'!G143,'ID-40'!K143,'ID-44'!I143,'ID-57'!I143))</f>
        <v>1.1065565013285967</v>
      </c>
      <c r="M136" s="1">
        <v>16.5</v>
      </c>
      <c r="N136" s="70">
        <f t="shared" si="20"/>
        <v>5.1382297304037702E-5</v>
      </c>
      <c r="O136" s="1">
        <f t="shared" si="21"/>
        <v>2.5390186388575251E-5</v>
      </c>
      <c r="P136" s="1">
        <f t="shared" si="22"/>
        <v>5.9398846513612824E-5</v>
      </c>
      <c r="Q136" s="1">
        <f t="shared" si="23"/>
        <v>6.4788604221408655E-5</v>
      </c>
      <c r="R136" s="1">
        <f t="shared" si="24"/>
        <v>1.1606763514798619E-4</v>
      </c>
      <c r="S136" s="1">
        <f t="shared" si="25"/>
        <v>8.5305066316182239E-5</v>
      </c>
      <c r="T136" s="1">
        <f t="shared" si="26"/>
        <v>5.8118073230083111E-5</v>
      </c>
      <c r="U136" s="1">
        <f t="shared" si="27"/>
        <v>1.147627030042521E-4</v>
      </c>
      <c r="V136" s="1">
        <f t="shared" si="28"/>
        <v>8.8077471554728212E-5</v>
      </c>
      <c r="W136" s="1">
        <f t="shared" si="29"/>
        <v>1.8435231312134421E-4</v>
      </c>
    </row>
    <row r="137" spans="1:23" x14ac:dyDescent="0.25">
      <c r="A137" s="1">
        <v>16.625</v>
      </c>
      <c r="B137" s="1">
        <f>STDEV('ID-11'!B144,'ID-13'!B144,'ID-14'!B144,'ID-15'!B144,'ID-24'!B144,'ID-26'!B144,'ID-29'!B144,'ID-30'!B144,'ID-32'!B144,'ID-33'!B144,'ID-34'!B144,'ID-37'!B144,'ID-38'!B144,'ID-39'!B144,'ID-40'!B144,'ID-44'!B144,'ID-45'!B144,'ID-53'!B144,'ID-57'!B144,'ID-59'!B144,'ID-70'!B144,'ID-71'!B144)/SQRT(COUNT('ID-11'!B144,'ID-13'!B144,'ID-14'!B144,'ID-15'!B144,'ID-24'!B144,'ID-26'!B144,'ID-29'!B144,'ID-30'!B144,'ID-32'!B144,'ID-33'!B144,'ID-34'!B144,'ID-37'!B144,'ID-38'!B144,'ID-39'!B144,'ID-40'!B144,'ID-44'!B144,'ID-45'!B144,'ID-53'!B144,'ID-57'!B144,'ID-59'!B144,'ID-70'!B144,'ID-71'!B144))</f>
        <v>0.3099042369955799</v>
      </c>
      <c r="C137" s="1">
        <f>STDEV('ID-08'!B144,'ID-09'!B144,'ID-11'!C144,'ID-14'!C144,'ID-18'!B144,'ID-24'!C144,'ID-26'!C144,'ID-29'!C144,'ID-30'!C144,'ID-34'!C144,'ID-36'!B144,'ID-38'!C144,'ID-39'!C144,'ID-40'!C144,'ID-44'!C144,'ID-45'!C144,'ID-57'!C144,'ID-59'!C144)/SQRT(COUNT('ID-08'!B144,'ID-09'!B144,'ID-11'!C144,'ID-14'!C144,'ID-18'!B144,'ID-24'!C144,'ID-26'!C144,'ID-29'!C144,'ID-30'!C144,'ID-34'!C144,'ID-36'!B144,'ID-38'!C144,'ID-39'!C144,'ID-40'!C144,'ID-44'!C144,'ID-45'!C144,'ID-57'!C144,'ID-59'!C144))</f>
        <v>0.15142195614305679</v>
      </c>
      <c r="D137" s="1">
        <f>STDEV('ID-13'!C144,'ID-14'!D144,'ID-15'!C144,'ID-16'!B144,'ID-18'!C144,'ID-26'!D144,'ID-29'!D144,'ID-30'!D144,'ID-33'!C144,'ID-34'!D144,'ID-36'!C144,'ID-37'!C144,'ID-38'!D144,'ID-39'!D144,'ID-40'!D144,'ID-45'!D144,'ID-59'!D144,'ID-71'!C144)/SQRT(COUNT('ID-13'!C144,'ID-14'!D144,'ID-15'!C144,'ID-16'!B144,'ID-18'!C144,'ID-26'!D144,'ID-29'!D144,'ID-30'!D144,'ID-33'!C144,'ID-34'!D144,'ID-36'!C144,'ID-37'!C144,'ID-38'!D144,'ID-39'!D144,'ID-40'!D144,'ID-45'!D144,'ID-59'!D144,'ID-71'!C144))</f>
        <v>0.3542718655785414</v>
      </c>
      <c r="E137" s="1">
        <f>STDEV('ID-03'!B144,'ID-09'!C144,'ID-13'!D144,'ID-15'!D144,'ID-16'!C144,'ID-18'!D144,'ID-24'!D144,'ID-29'!E144,'ID-30'!E144,'ID-33'!D144,'ID-34'!E144,'ID-36'!D144,'ID-38'!E144,'ID-39'!E144,'ID-40'!E144,'ID-44'!D144,'ID-45'!E144,'ID-57'!D144,'ID-70'!C144,'ID-71'!D144)/SQRT(COUNT('ID-03'!B144,'ID-09'!C144,'ID-13'!D144,'ID-15'!D144,'ID-16'!C144,'ID-18'!D144,'ID-24'!D144,'ID-29'!E144,'ID-30'!E144,'ID-33'!D144,'ID-34'!E144,'ID-36'!D144,'ID-38'!E144,'ID-39'!E144,'ID-40'!E144,'ID-44'!D144,'ID-45'!E144,'ID-57'!D144,'ID-70'!C144,'ID-71'!D144))</f>
        <v>0.38827981048060622</v>
      </c>
      <c r="F137" s="1">
        <f>STDEV('ID-01'!B144,'ID-02'!B144,'ID-03'!C144,'ID-06'!B144,'ID-08'!C144,'ID-09'!D144,'ID-12'!B144,'ID-16'!D144,'ID-18'!E144,'ID-24'!E144,'ID-29'!F144,'ID-33'!E144,'ID-34'!F144,'ID-36'!E144,'ID-38'!F144,'ID-39'!F144,'ID-40'!F144,'ID-45'!F144,'ID-53'!C144,'ID-54'!B144,'ID-57'!E144,'ID-71'!E144)/SQRT(COUNT('ID-01'!B144,'ID-02'!B144,'ID-03'!C144,'ID-06'!B144,'ID-08'!C144,'ID-09'!D144,'ID-12'!B144,'ID-16'!D144,'ID-18'!E144,'ID-24'!E144,'ID-29'!F144,'ID-33'!E144,'ID-34'!F144,'ID-36'!E144,'ID-38'!F144,'ID-39'!F144,'ID-40'!F144,'ID-45'!F144,'ID-53'!C144,'ID-54'!B144,'ID-57'!E144,'ID-71'!E144))</f>
        <v>0.70939956797438464</v>
      </c>
      <c r="G137" s="1">
        <f>STDEV('ID-01'!C144,'ID-02'!C144,'ID-03'!D144,'ID-07'!B144,'ID-08'!D144,'ID-11'!D144,'ID-18'!F144,'ID-24'!F144,'ID-29'!G144,'ID-31'!B144,'ID-33'!F144,'ID-34'!G144,'ID-36'!F144,'ID-39'!G144,'ID-40'!G144,'ID-44'!E144,'ID-45'!G144,'ID-50'!B144,'ID-53'!D144,'ID-54'!C144,'ID-57'!F144,'ID-59'!E144,'ID-70'!D144,'ID-71'!F144)/SQRT(COUNT('ID-01'!C144,'ID-02'!C144,'ID-03'!D144,'ID-07'!B144,'ID-08'!D144,'ID-11'!D144,'ID-18'!F144,'ID-24'!F144,'ID-29'!G144,'ID-31'!B144,'ID-33'!F144,'ID-34'!G144,'ID-36'!F144,'ID-39'!G144,'ID-40'!G144,'ID-44'!E144,'ID-45'!G144,'ID-50'!B144,'ID-53'!D144,'ID-54'!C144,'ID-57'!F144,'ID-59'!E144,'ID-70'!D144,'ID-71'!F144))</f>
        <v>0.51008951841220196</v>
      </c>
      <c r="H137" s="1">
        <f>STDEV('ID-03'!E144,'ID-11'!E144,'ID-13'!E144,'ID-15'!E144,'ID-16'!E144,'ID-18'!G144,'ID-24'!G144,'ID-29'!H144,'ID-30'!F144,'ID-31'!C144,'ID-33'!G144,'ID-34'!H144,'ID-40'!H144,'ID-44'!F144,'ID-45'!H144,'ID-54'!D144,'ID-57'!G144,'ID-59'!F144,'ID-70'!E144,'ID-71'!G144)/SQRT(COUNT('ID-03'!E144,'ID-11'!E144,'ID-13'!E144,'ID-15'!E144,'ID-16'!E144,'ID-18'!G144,'ID-24'!G144,'ID-29'!H144,'ID-30'!F144,'ID-31'!C144,'ID-33'!G144,'ID-34'!H144,'ID-40'!H144,'ID-44'!F144,'ID-45'!H144,'ID-54'!D144,'ID-57'!G144,'ID-59'!F144,'ID-70'!E144,'ID-71'!G144))</f>
        <v>0.35314559287692326</v>
      </c>
      <c r="I137" s="1">
        <f>STDEV('ID-12'!C144,'ID-18'!H144,'ID-24'!H144,'ID-29'!I144,'ID-40'!I144,'ID-44'!G144,'ID-45'!I144,'ID-59'!G144)/SQRT(COUNT('ID-12'!C144,'ID-18'!H144,'ID-24'!H144,'ID-29'!I144,'ID-40'!I144,'ID-44'!G144,'ID-45'!I144,'ID-59'!G144))</f>
        <v>0.68974847438184439</v>
      </c>
      <c r="J137" s="1">
        <f>STDEV('ID-31'!D144,'ID-40'!J144,'ID-44'!H144,'ID-45'!J144,'ID-57'!H144)/SQRT(COUNT('ID-31'!D144,'ID-40'!J144,'ID-44'!H144,'ID-45'!J144,'ID-57'!H144))</f>
        <v>0.54061617112549976</v>
      </c>
      <c r="K137" s="1">
        <f>STDEV('ID-26'!E144,'ID-31'!E144,'ID-34'!I144,'ID-36'!G144,'ID-40'!K144,'ID-44'!I144,'ID-57'!I144)/SQRT(COUNT('ID-26'!E144,'ID-31'!E144,'ID-34'!I144,'ID-36'!G144,'ID-40'!K144,'ID-44'!I144,'ID-57'!I144))</f>
        <v>1.1203590561954939</v>
      </c>
      <c r="M137" s="1">
        <v>16.625</v>
      </c>
      <c r="N137" s="70">
        <f t="shared" si="20"/>
        <v>5.1630045883463612E-5</v>
      </c>
      <c r="O137" s="1">
        <f t="shared" si="21"/>
        <v>2.5226897893433262E-5</v>
      </c>
      <c r="P137" s="1">
        <f t="shared" si="22"/>
        <v>5.9021692805385004E-5</v>
      </c>
      <c r="Q137" s="1">
        <f t="shared" si="23"/>
        <v>6.4687416426069001E-5</v>
      </c>
      <c r="R137" s="1">
        <f t="shared" si="24"/>
        <v>1.1818596802453249E-4</v>
      </c>
      <c r="S137" s="1">
        <f t="shared" si="25"/>
        <v>8.4980913767472851E-5</v>
      </c>
      <c r="T137" s="1">
        <f t="shared" si="26"/>
        <v>5.8834055773295419E-5</v>
      </c>
      <c r="U137" s="1">
        <f t="shared" si="27"/>
        <v>1.1491209583201528E-4</v>
      </c>
      <c r="V137" s="1">
        <f t="shared" si="28"/>
        <v>9.0066654109508258E-5</v>
      </c>
      <c r="W137" s="1">
        <f t="shared" si="29"/>
        <v>1.8665181876216931E-4</v>
      </c>
    </row>
    <row r="138" spans="1:23" x14ac:dyDescent="0.25">
      <c r="A138" s="1">
        <v>16.75</v>
      </c>
      <c r="B138" s="1">
        <f>STDEV('ID-11'!B145,'ID-13'!B145,'ID-14'!B145,'ID-15'!B145,'ID-24'!B145,'ID-26'!B145,'ID-29'!B145,'ID-30'!B145,'ID-32'!B145,'ID-33'!B145,'ID-34'!B145,'ID-37'!B145,'ID-38'!B145,'ID-39'!B145,'ID-40'!B145,'ID-44'!B145,'ID-45'!B145,'ID-53'!B145,'ID-57'!B145,'ID-59'!B145,'ID-70'!B145,'ID-71'!B145)/SQRT(COUNT('ID-11'!B145,'ID-13'!B145,'ID-14'!B145,'ID-15'!B145,'ID-24'!B145,'ID-26'!B145,'ID-29'!B145,'ID-30'!B145,'ID-32'!B145,'ID-33'!B145,'ID-34'!B145,'ID-37'!B145,'ID-38'!B145,'ID-39'!B145,'ID-40'!B145,'ID-44'!B145,'ID-45'!B145,'ID-53'!B145,'ID-57'!B145,'ID-59'!B145,'ID-70'!B145,'ID-71'!B145))</f>
        <v>0.30865429124698429</v>
      </c>
      <c r="C138" s="1">
        <f>STDEV('ID-08'!B145,'ID-09'!B145,'ID-11'!C145,'ID-14'!C145,'ID-18'!B145,'ID-24'!C145,'ID-26'!C145,'ID-29'!C145,'ID-30'!C145,'ID-34'!C145,'ID-36'!B145,'ID-38'!C145,'ID-39'!C145,'ID-40'!C145,'ID-44'!C145,'ID-45'!C145,'ID-57'!C145,'ID-59'!C145)/SQRT(COUNT('ID-08'!B145,'ID-09'!B145,'ID-11'!C145,'ID-14'!C145,'ID-18'!B145,'ID-24'!C145,'ID-26'!C145,'ID-29'!C145,'ID-30'!C145,'ID-34'!C145,'ID-36'!B145,'ID-38'!C145,'ID-39'!C145,'ID-40'!C145,'ID-44'!C145,'ID-45'!C145,'ID-57'!C145,'ID-59'!C145))</f>
        <v>0.14986508148432245</v>
      </c>
      <c r="D138" s="1">
        <f>STDEV('ID-13'!C145,'ID-14'!D145,'ID-15'!C145,'ID-16'!B145,'ID-18'!C145,'ID-26'!D145,'ID-29'!D145,'ID-30'!D145,'ID-33'!C145,'ID-34'!D145,'ID-36'!C145,'ID-37'!C145,'ID-38'!D145,'ID-39'!D145,'ID-40'!D145,'ID-45'!D145,'ID-59'!D145,'ID-71'!C145)/SQRT(COUNT('ID-13'!C145,'ID-14'!D145,'ID-15'!C145,'ID-16'!B145,'ID-18'!C145,'ID-26'!D145,'ID-29'!D145,'ID-30'!D145,'ID-33'!C145,'ID-34'!D145,'ID-36'!C145,'ID-37'!C145,'ID-38'!D145,'ID-39'!D145,'ID-40'!D145,'ID-45'!D145,'ID-59'!D145,'ID-71'!C145))</f>
        <v>0.35173805402260705</v>
      </c>
      <c r="E138" s="1">
        <f>STDEV('ID-03'!B145,'ID-09'!C145,'ID-13'!D145,'ID-15'!D145,'ID-16'!C145,'ID-18'!D145,'ID-24'!D145,'ID-29'!E145,'ID-30'!E145,'ID-33'!D145,'ID-34'!E145,'ID-36'!D145,'ID-38'!E145,'ID-39'!E145,'ID-40'!E145,'ID-44'!D145,'ID-45'!E145,'ID-57'!D145,'ID-70'!C145,'ID-71'!D145)/SQRT(COUNT('ID-03'!B145,'ID-09'!C145,'ID-13'!D145,'ID-15'!D145,'ID-16'!C145,'ID-18'!D145,'ID-24'!D145,'ID-29'!E145,'ID-30'!E145,'ID-33'!D145,'ID-34'!E145,'ID-36'!D145,'ID-38'!E145,'ID-39'!E145,'ID-40'!E145,'ID-44'!D145,'ID-45'!E145,'ID-57'!D145,'ID-70'!C145,'ID-71'!D145))</f>
        <v>0.38372785268088122</v>
      </c>
      <c r="F138" s="1">
        <f>STDEV('ID-01'!B145,'ID-02'!B145,'ID-03'!C145,'ID-06'!B145,'ID-08'!C145,'ID-09'!D145,'ID-12'!B145,'ID-16'!D145,'ID-18'!E145,'ID-24'!E145,'ID-29'!F145,'ID-33'!E145,'ID-34'!F145,'ID-36'!E145,'ID-38'!F145,'ID-39'!F145,'ID-40'!F145,'ID-45'!F145,'ID-53'!C145,'ID-54'!B145,'ID-57'!E145,'ID-71'!E145)/SQRT(COUNT('ID-01'!B145,'ID-02'!B145,'ID-03'!C145,'ID-06'!B145,'ID-08'!C145,'ID-09'!D145,'ID-12'!B145,'ID-16'!D145,'ID-18'!E145,'ID-24'!E145,'ID-29'!F145,'ID-33'!E145,'ID-34'!F145,'ID-36'!E145,'ID-38'!F145,'ID-39'!F145,'ID-40'!F145,'ID-45'!F145,'ID-53'!C145,'ID-54'!B145,'ID-57'!E145,'ID-71'!E145))</f>
        <v>0.7079442622070562</v>
      </c>
      <c r="G138" s="1">
        <f>STDEV('ID-01'!C145,'ID-02'!C145,'ID-03'!D145,'ID-07'!B145,'ID-08'!D145,'ID-11'!D145,'ID-18'!F145,'ID-24'!F145,'ID-29'!G145,'ID-31'!B145,'ID-33'!F145,'ID-34'!G145,'ID-36'!F145,'ID-39'!G145,'ID-40'!G145,'ID-44'!E145,'ID-45'!G145,'ID-50'!B145,'ID-53'!D145,'ID-54'!C145,'ID-57'!F145,'ID-59'!E145,'ID-70'!D145,'ID-71'!F145)/SQRT(COUNT('ID-01'!C145,'ID-02'!C145,'ID-03'!D145,'ID-07'!B145,'ID-08'!D145,'ID-11'!D145,'ID-18'!F145,'ID-24'!F145,'ID-29'!G145,'ID-31'!B145,'ID-33'!F145,'ID-34'!G145,'ID-36'!F145,'ID-39'!G145,'ID-40'!G145,'ID-44'!E145,'ID-45'!G145,'ID-50'!B145,'ID-53'!D145,'ID-54'!C145,'ID-57'!F145,'ID-59'!E145,'ID-70'!D145,'ID-71'!F145))</f>
        <v>0.50769412508805034</v>
      </c>
      <c r="H138" s="1">
        <f>STDEV('ID-03'!E145,'ID-11'!E145,'ID-13'!E145,'ID-15'!E145,'ID-16'!E145,'ID-18'!G145,'ID-24'!G145,'ID-29'!H145,'ID-30'!F145,'ID-31'!C145,'ID-33'!G145,'ID-34'!H145,'ID-40'!H145,'ID-44'!F145,'ID-45'!H145,'ID-54'!D145,'ID-57'!G145,'ID-59'!F145,'ID-70'!E145,'ID-71'!G145)/SQRT(COUNT('ID-03'!E145,'ID-11'!E145,'ID-13'!E145,'ID-15'!E145,'ID-16'!E145,'ID-18'!G145,'ID-24'!G145,'ID-29'!H145,'ID-30'!F145,'ID-31'!C145,'ID-33'!G145,'ID-34'!H145,'ID-40'!H145,'ID-44'!F145,'ID-45'!H145,'ID-54'!D145,'ID-57'!G145,'ID-59'!F145,'ID-70'!E145,'ID-71'!G145))</f>
        <v>0.35637448424566981</v>
      </c>
      <c r="I138" s="1">
        <f>STDEV('ID-12'!C145,'ID-18'!H145,'ID-24'!H145,'ID-29'!I145,'ID-40'!I145,'ID-44'!G145,'ID-45'!I145,'ID-59'!G145)/SQRT(COUNT('ID-12'!C145,'ID-18'!H145,'ID-24'!H145,'ID-29'!I145,'ID-40'!I145,'ID-44'!G145,'ID-45'!I145,'ID-59'!G145))</f>
        <v>0.69159593137402409</v>
      </c>
      <c r="J138" s="1">
        <f>STDEV('ID-31'!D145,'ID-40'!J145,'ID-44'!H145,'ID-45'!J145,'ID-57'!H145)/SQRT(COUNT('ID-31'!D145,'ID-40'!J145,'ID-44'!H145,'ID-45'!J145,'ID-57'!H145))</f>
        <v>0.54578159928045089</v>
      </c>
      <c r="K138" s="1">
        <f>STDEV('ID-26'!E145,'ID-31'!E145,'ID-34'!I145,'ID-36'!G145,'ID-40'!K145,'ID-44'!I145,'ID-57'!I145)/SQRT(COUNT('ID-26'!E145,'ID-31'!E145,'ID-34'!I145,'ID-36'!G145,'ID-40'!K145,'ID-44'!I145,'ID-57'!I145))</f>
        <v>1.1497885155401588</v>
      </c>
      <c r="M138" s="1">
        <v>16.75</v>
      </c>
      <c r="N138" s="70">
        <f t="shared" si="20"/>
        <v>5.1421804921747589E-5</v>
      </c>
      <c r="O138" s="1">
        <f t="shared" si="21"/>
        <v>2.4967522575288123E-5</v>
      </c>
      <c r="P138" s="1">
        <f t="shared" si="22"/>
        <v>5.8599559800166338E-5</v>
      </c>
      <c r="Q138" s="1">
        <f t="shared" si="23"/>
        <v>6.392906025663481E-5</v>
      </c>
      <c r="R138" s="1">
        <f t="shared" si="24"/>
        <v>1.1794351408369557E-4</v>
      </c>
      <c r="S138" s="1">
        <f t="shared" si="25"/>
        <v>8.4581841239669188E-5</v>
      </c>
      <c r="T138" s="1">
        <f t="shared" si="26"/>
        <v>5.9371989075328595E-5</v>
      </c>
      <c r="U138" s="1">
        <f t="shared" si="27"/>
        <v>1.1521988216691242E-4</v>
      </c>
      <c r="V138" s="1">
        <f t="shared" si="28"/>
        <v>9.0927214440123121E-5</v>
      </c>
      <c r="W138" s="1">
        <f t="shared" si="29"/>
        <v>1.9155476668899048E-4</v>
      </c>
    </row>
    <row r="139" spans="1:23" x14ac:dyDescent="0.25">
      <c r="A139" s="1">
        <v>16.875</v>
      </c>
      <c r="B139" s="1">
        <f>STDEV('ID-11'!B146,'ID-13'!B146,'ID-14'!B146,'ID-15'!B146,'ID-24'!B146,'ID-26'!B146,'ID-29'!B146,'ID-30'!B146,'ID-32'!B146,'ID-33'!B146,'ID-34'!B146,'ID-37'!B146,'ID-38'!B146,'ID-39'!B146,'ID-40'!B146,'ID-44'!B146,'ID-45'!B146,'ID-53'!B146,'ID-57'!B146,'ID-59'!B146,'ID-70'!B146,'ID-71'!B146)/SQRT(COUNT('ID-11'!B146,'ID-13'!B146,'ID-14'!B146,'ID-15'!B146,'ID-24'!B146,'ID-26'!B146,'ID-29'!B146,'ID-30'!B146,'ID-32'!B146,'ID-33'!B146,'ID-34'!B146,'ID-37'!B146,'ID-38'!B146,'ID-39'!B146,'ID-40'!B146,'ID-44'!B146,'ID-45'!B146,'ID-53'!B146,'ID-57'!B146,'ID-59'!B146,'ID-70'!B146,'ID-71'!B146))</f>
        <v>0.30430789964192706</v>
      </c>
      <c r="C139" s="1">
        <f>STDEV('ID-08'!B146,'ID-09'!B146,'ID-11'!C146,'ID-14'!C146,'ID-18'!B146,'ID-24'!C146,'ID-26'!C146,'ID-29'!C146,'ID-30'!C146,'ID-34'!C146,'ID-36'!B146,'ID-38'!C146,'ID-39'!C146,'ID-40'!C146,'ID-44'!C146,'ID-45'!C146,'ID-57'!C146,'ID-59'!C146)/SQRT(COUNT('ID-08'!B146,'ID-09'!B146,'ID-11'!C146,'ID-14'!C146,'ID-18'!B146,'ID-24'!C146,'ID-26'!C146,'ID-29'!C146,'ID-30'!C146,'ID-34'!C146,'ID-36'!B146,'ID-38'!C146,'ID-39'!C146,'ID-40'!C146,'ID-44'!C146,'ID-45'!C146,'ID-57'!C146,'ID-59'!C146))</f>
        <v>0.1525712383146291</v>
      </c>
      <c r="D139" s="1">
        <f>STDEV('ID-13'!C146,'ID-14'!D146,'ID-15'!C146,'ID-16'!B146,'ID-18'!C146,'ID-26'!D146,'ID-29'!D146,'ID-30'!D146,'ID-33'!C146,'ID-34'!D146,'ID-36'!C146,'ID-37'!C146,'ID-38'!D146,'ID-39'!D146,'ID-40'!D146,'ID-45'!D146,'ID-59'!D146,'ID-71'!C146)/SQRT(COUNT('ID-13'!C146,'ID-14'!D146,'ID-15'!C146,'ID-16'!B146,'ID-18'!C146,'ID-26'!D146,'ID-29'!D146,'ID-30'!D146,'ID-33'!C146,'ID-34'!D146,'ID-36'!C146,'ID-37'!C146,'ID-38'!D146,'ID-39'!D146,'ID-40'!D146,'ID-45'!D146,'ID-59'!D146,'ID-71'!C146))</f>
        <v>0.34821907292101623</v>
      </c>
      <c r="E139" s="1">
        <f>STDEV('ID-03'!B146,'ID-09'!C146,'ID-13'!D146,'ID-15'!D146,'ID-16'!C146,'ID-18'!D146,'ID-24'!D146,'ID-29'!E146,'ID-30'!E146,'ID-33'!D146,'ID-34'!E146,'ID-36'!D146,'ID-38'!E146,'ID-39'!E146,'ID-40'!E146,'ID-44'!D146,'ID-45'!E146,'ID-57'!D146,'ID-70'!C146,'ID-71'!D146)/SQRT(COUNT('ID-03'!B146,'ID-09'!C146,'ID-13'!D146,'ID-15'!D146,'ID-16'!C146,'ID-18'!D146,'ID-24'!D146,'ID-29'!E146,'ID-30'!E146,'ID-33'!D146,'ID-34'!E146,'ID-36'!D146,'ID-38'!E146,'ID-39'!E146,'ID-40'!E146,'ID-44'!D146,'ID-45'!E146,'ID-57'!D146,'ID-70'!C146,'ID-71'!D146))</f>
        <v>0.38642002074710224</v>
      </c>
      <c r="F139" s="1">
        <f>STDEV('ID-01'!B146,'ID-02'!B146,'ID-03'!C146,'ID-06'!B146,'ID-08'!C146,'ID-09'!D146,'ID-12'!B146,'ID-16'!D146,'ID-18'!E146,'ID-24'!E146,'ID-29'!F146,'ID-33'!E146,'ID-34'!F146,'ID-36'!E146,'ID-38'!F146,'ID-39'!F146,'ID-40'!F146,'ID-45'!F146,'ID-53'!C146,'ID-54'!B146,'ID-57'!E146,'ID-71'!E146)/SQRT(COUNT('ID-01'!B146,'ID-02'!B146,'ID-03'!C146,'ID-06'!B146,'ID-08'!C146,'ID-09'!D146,'ID-12'!B146,'ID-16'!D146,'ID-18'!E146,'ID-24'!E146,'ID-29'!F146,'ID-33'!E146,'ID-34'!F146,'ID-36'!E146,'ID-38'!F146,'ID-39'!F146,'ID-40'!F146,'ID-45'!F146,'ID-53'!C146,'ID-54'!B146,'ID-57'!E146,'ID-71'!E146))</f>
        <v>0.75190701086522971</v>
      </c>
      <c r="G139" s="1">
        <f>STDEV('ID-01'!C146,'ID-02'!C146,'ID-03'!D146,'ID-07'!B146,'ID-08'!D146,'ID-11'!D146,'ID-18'!F146,'ID-24'!F146,'ID-29'!G146,'ID-31'!B146,'ID-33'!F146,'ID-34'!G146,'ID-36'!F146,'ID-39'!G146,'ID-40'!G146,'ID-44'!E146,'ID-45'!G146,'ID-50'!B146,'ID-53'!D146,'ID-54'!C146,'ID-57'!F146,'ID-59'!E146,'ID-70'!D146,'ID-71'!F146)/SQRT(COUNT('ID-01'!C146,'ID-02'!C146,'ID-03'!D146,'ID-07'!B146,'ID-08'!D146,'ID-11'!D146,'ID-18'!F146,'ID-24'!F146,'ID-29'!G146,'ID-31'!B146,'ID-33'!F146,'ID-34'!G146,'ID-36'!F146,'ID-39'!G146,'ID-40'!G146,'ID-44'!E146,'ID-45'!G146,'ID-50'!B146,'ID-53'!D146,'ID-54'!C146,'ID-57'!F146,'ID-59'!E146,'ID-70'!D146,'ID-71'!F146))</f>
        <v>0.50545378218483827</v>
      </c>
      <c r="H139" s="1">
        <f>STDEV('ID-03'!E146,'ID-11'!E146,'ID-13'!E146,'ID-15'!E146,'ID-16'!E146,'ID-18'!G146,'ID-24'!G146,'ID-29'!H146,'ID-30'!F146,'ID-31'!C146,'ID-33'!G146,'ID-34'!H146,'ID-40'!H146,'ID-44'!F146,'ID-45'!H146,'ID-54'!D146,'ID-57'!G146,'ID-59'!F146,'ID-70'!E146,'ID-71'!G146)/SQRT(COUNT('ID-03'!E146,'ID-11'!E146,'ID-13'!E146,'ID-15'!E146,'ID-16'!E146,'ID-18'!G146,'ID-24'!G146,'ID-29'!H146,'ID-30'!F146,'ID-31'!C146,'ID-33'!G146,'ID-34'!H146,'ID-40'!H146,'ID-44'!F146,'ID-45'!H146,'ID-54'!D146,'ID-57'!G146,'ID-59'!F146,'ID-70'!E146,'ID-71'!G146))</f>
        <v>0.35964957471575998</v>
      </c>
      <c r="I139" s="1">
        <f>STDEV('ID-12'!C146,'ID-18'!H146,'ID-24'!H146,'ID-29'!I146,'ID-40'!I146,'ID-44'!G146,'ID-45'!I146,'ID-59'!G146)/SQRT(COUNT('ID-12'!C146,'ID-18'!H146,'ID-24'!H146,'ID-29'!I146,'ID-40'!I146,'ID-44'!G146,'ID-45'!I146,'ID-59'!G146))</f>
        <v>0.67835586934067749</v>
      </c>
      <c r="J139" s="1">
        <f>STDEV('ID-31'!D146,'ID-40'!J146,'ID-44'!H146,'ID-45'!J146,'ID-57'!H146)/SQRT(COUNT('ID-31'!D146,'ID-40'!J146,'ID-44'!H146,'ID-45'!J146,'ID-57'!H146))</f>
        <v>0.57351783028035763</v>
      </c>
      <c r="K139" s="1">
        <f>STDEV('ID-26'!E146,'ID-31'!E146,'ID-34'!I146,'ID-36'!G146,'ID-40'!K146,'ID-44'!I146,'ID-57'!I146)/SQRT(COUNT('ID-26'!E146,'ID-31'!E146,'ID-34'!I146,'ID-36'!G146,'ID-40'!K146,'ID-44'!I146,'ID-57'!I146))</f>
        <v>1.1672737260796413</v>
      </c>
      <c r="M139" s="1">
        <v>16.875</v>
      </c>
      <c r="N139" s="70">
        <f t="shared" si="20"/>
        <v>5.0697696080345049E-5</v>
      </c>
      <c r="O139" s="1">
        <f t="shared" si="21"/>
        <v>2.5418368303217208E-5</v>
      </c>
      <c r="P139" s="1">
        <f t="shared" si="22"/>
        <v>5.8013297548641306E-5</v>
      </c>
      <c r="Q139" s="1">
        <f t="shared" si="23"/>
        <v>6.4377575456467238E-5</v>
      </c>
      <c r="R139" s="1">
        <f t="shared" si="24"/>
        <v>1.2526770801014729E-4</v>
      </c>
      <c r="S139" s="1">
        <f t="shared" si="25"/>
        <v>8.4208600111994065E-5</v>
      </c>
      <c r="T139" s="1">
        <f t="shared" si="26"/>
        <v>5.9917619147645617E-5</v>
      </c>
      <c r="U139" s="1">
        <f t="shared" si="27"/>
        <v>1.1301408783215687E-4</v>
      </c>
      <c r="V139" s="1">
        <f t="shared" si="28"/>
        <v>9.5548070524707589E-5</v>
      </c>
      <c r="W139" s="1">
        <f t="shared" si="29"/>
        <v>1.9446780276486826E-4</v>
      </c>
    </row>
    <row r="140" spans="1:23" x14ac:dyDescent="0.25">
      <c r="A140" s="1">
        <v>17</v>
      </c>
      <c r="B140" s="1">
        <f>STDEV('ID-11'!B147,'ID-13'!B147,'ID-14'!B147,'ID-15'!B147,'ID-24'!B147,'ID-26'!B147,'ID-29'!B147,'ID-30'!B147,'ID-32'!B147,'ID-33'!B147,'ID-34'!B147,'ID-37'!B147,'ID-38'!B147,'ID-39'!B147,'ID-40'!B147,'ID-44'!B147,'ID-45'!B147,'ID-53'!B147,'ID-57'!B147,'ID-59'!B147,'ID-70'!B147,'ID-71'!B147)/SQRT(COUNT('ID-11'!B147,'ID-13'!B147,'ID-14'!B147,'ID-15'!B147,'ID-24'!B147,'ID-26'!B147,'ID-29'!B147,'ID-30'!B147,'ID-32'!B147,'ID-33'!B147,'ID-34'!B147,'ID-37'!B147,'ID-38'!B147,'ID-39'!B147,'ID-40'!B147,'ID-44'!B147,'ID-45'!B147,'ID-53'!B147,'ID-57'!B147,'ID-59'!B147,'ID-70'!B147,'ID-71'!B147))</f>
        <v>0.30105383762433657</v>
      </c>
      <c r="C140" s="1">
        <f>STDEV('ID-08'!B147,'ID-09'!B147,'ID-11'!C147,'ID-14'!C147,'ID-18'!B147,'ID-24'!C147,'ID-26'!C147,'ID-29'!C147,'ID-30'!C147,'ID-34'!C147,'ID-36'!B147,'ID-38'!C147,'ID-39'!C147,'ID-40'!C147,'ID-44'!C147,'ID-45'!C147,'ID-57'!C147,'ID-59'!C147)/SQRT(COUNT('ID-08'!B147,'ID-09'!B147,'ID-11'!C147,'ID-14'!C147,'ID-18'!B147,'ID-24'!C147,'ID-26'!C147,'ID-29'!C147,'ID-30'!C147,'ID-34'!C147,'ID-36'!B147,'ID-38'!C147,'ID-39'!C147,'ID-40'!C147,'ID-44'!C147,'ID-45'!C147,'ID-57'!C147,'ID-59'!C147))</f>
        <v>0.15343290545512447</v>
      </c>
      <c r="D140" s="1">
        <f>STDEV('ID-13'!C147,'ID-14'!D147,'ID-15'!C147,'ID-16'!B147,'ID-18'!C147,'ID-26'!D147,'ID-29'!D147,'ID-30'!D147,'ID-33'!C147,'ID-34'!D147,'ID-36'!C147,'ID-37'!C147,'ID-38'!D147,'ID-39'!D147,'ID-40'!D147,'ID-45'!D147,'ID-59'!D147,'ID-71'!C147)/SQRT(COUNT('ID-13'!C147,'ID-14'!D147,'ID-15'!C147,'ID-16'!B147,'ID-18'!C147,'ID-26'!D147,'ID-29'!D147,'ID-30'!D147,'ID-33'!C147,'ID-34'!D147,'ID-36'!C147,'ID-37'!C147,'ID-38'!D147,'ID-39'!D147,'ID-40'!D147,'ID-45'!D147,'ID-59'!D147,'ID-71'!C147))</f>
        <v>0.35129486088541606</v>
      </c>
      <c r="E140" s="1">
        <f>STDEV('ID-03'!B147,'ID-09'!C147,'ID-13'!D147,'ID-15'!D147,'ID-16'!C147,'ID-18'!D147,'ID-24'!D147,'ID-29'!E147,'ID-30'!E147,'ID-33'!D147,'ID-34'!E147,'ID-36'!D147,'ID-38'!E147,'ID-39'!E147,'ID-40'!E147,'ID-44'!D147,'ID-45'!E147,'ID-57'!D147,'ID-70'!C147,'ID-71'!D147)/SQRT(COUNT('ID-03'!B147,'ID-09'!C147,'ID-13'!D147,'ID-15'!D147,'ID-16'!C147,'ID-18'!D147,'ID-24'!D147,'ID-29'!E147,'ID-30'!E147,'ID-33'!D147,'ID-34'!E147,'ID-36'!D147,'ID-38'!E147,'ID-39'!E147,'ID-40'!E147,'ID-44'!D147,'ID-45'!E147,'ID-57'!D147,'ID-70'!C147,'ID-71'!D147))</f>
        <v>0.39085942195223417</v>
      </c>
      <c r="F140" s="1">
        <f>STDEV('ID-01'!B147,'ID-02'!B147,'ID-03'!C147,'ID-06'!B147,'ID-08'!C147,'ID-09'!D147,'ID-12'!B147,'ID-16'!D147,'ID-18'!E147,'ID-24'!E147,'ID-29'!F147,'ID-33'!E147,'ID-34'!F147,'ID-36'!E147,'ID-38'!F147,'ID-39'!F147,'ID-40'!F147,'ID-45'!F147,'ID-53'!C147,'ID-54'!B147,'ID-57'!E147,'ID-71'!E147)/SQRT(COUNT('ID-01'!B147,'ID-02'!B147,'ID-03'!C147,'ID-06'!B147,'ID-08'!C147,'ID-09'!D147,'ID-12'!B147,'ID-16'!D147,'ID-18'!E147,'ID-24'!E147,'ID-29'!F147,'ID-33'!E147,'ID-34'!F147,'ID-36'!E147,'ID-38'!F147,'ID-39'!F147,'ID-40'!F147,'ID-45'!F147,'ID-53'!C147,'ID-54'!B147,'ID-57'!E147,'ID-71'!E147))</f>
        <v>0.7481102305730909</v>
      </c>
      <c r="G140" s="1">
        <f>STDEV('ID-01'!C147,'ID-02'!C147,'ID-03'!D147,'ID-07'!B147,'ID-08'!D147,'ID-11'!D147,'ID-18'!F147,'ID-24'!F147,'ID-29'!G147,'ID-31'!B147,'ID-33'!F147,'ID-34'!G147,'ID-36'!F147,'ID-39'!G147,'ID-40'!G147,'ID-44'!E147,'ID-45'!G147,'ID-50'!B147,'ID-53'!D147,'ID-54'!C147,'ID-57'!F147,'ID-59'!E147,'ID-70'!D147,'ID-71'!F147)/SQRT(COUNT('ID-01'!C147,'ID-02'!C147,'ID-03'!D147,'ID-07'!B147,'ID-08'!D147,'ID-11'!D147,'ID-18'!F147,'ID-24'!F147,'ID-29'!G147,'ID-31'!B147,'ID-33'!F147,'ID-34'!G147,'ID-36'!F147,'ID-39'!G147,'ID-40'!G147,'ID-44'!E147,'ID-45'!G147,'ID-50'!B147,'ID-53'!D147,'ID-54'!C147,'ID-57'!F147,'ID-59'!E147,'ID-70'!D147,'ID-71'!F147))</f>
        <v>0.50320431108291686</v>
      </c>
      <c r="H140" s="1">
        <f>STDEV('ID-03'!E147,'ID-11'!E147,'ID-13'!E147,'ID-15'!E147,'ID-16'!E147,'ID-18'!G147,'ID-24'!G147,'ID-29'!H147,'ID-30'!F147,'ID-31'!C147,'ID-33'!G147,'ID-34'!H147,'ID-40'!H147,'ID-44'!F147,'ID-45'!H147,'ID-54'!D147,'ID-57'!G147,'ID-59'!F147,'ID-70'!E147,'ID-71'!G147)/SQRT(COUNT('ID-03'!E147,'ID-11'!E147,'ID-13'!E147,'ID-15'!E147,'ID-16'!E147,'ID-18'!G147,'ID-24'!G147,'ID-29'!H147,'ID-30'!F147,'ID-31'!C147,'ID-33'!G147,'ID-34'!H147,'ID-40'!H147,'ID-44'!F147,'ID-45'!H147,'ID-54'!D147,'ID-57'!G147,'ID-59'!F147,'ID-70'!E147,'ID-71'!G147))</f>
        <v>0.35994873706238839</v>
      </c>
      <c r="I140" s="1">
        <f>STDEV('ID-12'!C147,'ID-18'!H147,'ID-24'!H147,'ID-29'!I147,'ID-40'!I147,'ID-44'!G147,'ID-45'!I147,'ID-59'!G147)/SQRT(COUNT('ID-12'!C147,'ID-18'!H147,'ID-24'!H147,'ID-29'!I147,'ID-40'!I147,'ID-44'!G147,'ID-45'!I147,'ID-59'!G147))</f>
        <v>0.69154673409058665</v>
      </c>
      <c r="J140" s="1">
        <f>STDEV('ID-31'!D147,'ID-40'!J147,'ID-44'!H147,'ID-45'!J147,'ID-57'!H147)/SQRT(COUNT('ID-31'!D147,'ID-40'!J147,'ID-44'!H147,'ID-45'!J147,'ID-57'!H147))</f>
        <v>0.57124394905650999</v>
      </c>
      <c r="K140" s="1">
        <f>STDEV('ID-26'!E147,'ID-31'!E147,'ID-34'!I147,'ID-36'!G147,'ID-40'!K147,'ID-44'!I147,'ID-57'!I147)/SQRT(COUNT('ID-26'!E147,'ID-31'!E147,'ID-34'!I147,'ID-36'!G147,'ID-40'!K147,'ID-44'!I147,'ID-57'!I147))</f>
        <v>1.1736099856374502</v>
      </c>
      <c r="M140" s="1">
        <v>17</v>
      </c>
      <c r="N140" s="70">
        <f t="shared" si="20"/>
        <v>5.0155569348214479E-5</v>
      </c>
      <c r="O140" s="1">
        <f t="shared" si="21"/>
        <v>2.5561922048823738E-5</v>
      </c>
      <c r="P140" s="1">
        <f t="shared" si="22"/>
        <v>5.8525723823510318E-5</v>
      </c>
      <c r="Q140" s="1">
        <f t="shared" si="23"/>
        <v>6.5117179697242214E-5</v>
      </c>
      <c r="R140" s="1">
        <f t="shared" si="24"/>
        <v>1.2463516441347695E-4</v>
      </c>
      <c r="S140" s="1">
        <f t="shared" si="25"/>
        <v>8.3833838226413947E-5</v>
      </c>
      <c r="T140" s="1">
        <f t="shared" si="26"/>
        <v>5.9967459594593913E-5</v>
      </c>
      <c r="U140" s="1">
        <f t="shared" si="27"/>
        <v>1.1521168589949174E-4</v>
      </c>
      <c r="V140" s="1">
        <f t="shared" si="28"/>
        <v>9.5169241912814565E-5</v>
      </c>
      <c r="W140" s="1">
        <f t="shared" si="29"/>
        <v>1.9552342360719922E-4</v>
      </c>
    </row>
    <row r="141" spans="1:23" x14ac:dyDescent="0.25">
      <c r="A141" s="1">
        <v>17.125</v>
      </c>
      <c r="B141" s="1">
        <f>STDEV('ID-11'!B148,'ID-13'!B148,'ID-14'!B148,'ID-15'!B148,'ID-24'!B148,'ID-26'!B148,'ID-29'!B148,'ID-30'!B148,'ID-32'!B148,'ID-33'!B148,'ID-34'!B148,'ID-37'!B148,'ID-38'!B148,'ID-39'!B148,'ID-40'!B148,'ID-44'!B148,'ID-45'!B148,'ID-53'!B148,'ID-57'!B148,'ID-59'!B148,'ID-70'!B148,'ID-71'!B148)/SQRT(COUNT('ID-11'!B148,'ID-13'!B148,'ID-14'!B148,'ID-15'!B148,'ID-24'!B148,'ID-26'!B148,'ID-29'!B148,'ID-30'!B148,'ID-32'!B148,'ID-33'!B148,'ID-34'!B148,'ID-37'!B148,'ID-38'!B148,'ID-39'!B148,'ID-40'!B148,'ID-44'!B148,'ID-45'!B148,'ID-53'!B148,'ID-57'!B148,'ID-59'!B148,'ID-70'!B148,'ID-71'!B148))</f>
        <v>0.30025450329907338</v>
      </c>
      <c r="C141" s="1">
        <f>STDEV('ID-08'!B148,'ID-09'!B148,'ID-11'!C148,'ID-14'!C148,'ID-18'!B148,'ID-24'!C148,'ID-26'!C148,'ID-29'!C148,'ID-30'!C148,'ID-34'!C148,'ID-36'!B148,'ID-38'!C148,'ID-39'!C148,'ID-40'!C148,'ID-44'!C148,'ID-45'!C148,'ID-57'!C148,'ID-59'!C148)/SQRT(COUNT('ID-08'!B148,'ID-09'!B148,'ID-11'!C148,'ID-14'!C148,'ID-18'!B148,'ID-24'!C148,'ID-26'!C148,'ID-29'!C148,'ID-30'!C148,'ID-34'!C148,'ID-36'!B148,'ID-38'!C148,'ID-39'!C148,'ID-40'!C148,'ID-44'!C148,'ID-45'!C148,'ID-57'!C148,'ID-59'!C148))</f>
        <v>0.15307361347363499</v>
      </c>
      <c r="D141" s="1">
        <f>STDEV('ID-13'!C148,'ID-14'!D148,'ID-15'!C148,'ID-16'!B148,'ID-18'!C148,'ID-26'!D148,'ID-29'!D148,'ID-30'!D148,'ID-33'!C148,'ID-34'!D148,'ID-36'!C148,'ID-37'!C148,'ID-38'!D148,'ID-39'!D148,'ID-40'!D148,'ID-45'!D148,'ID-59'!D148,'ID-71'!C148)/SQRT(COUNT('ID-13'!C148,'ID-14'!D148,'ID-15'!C148,'ID-16'!B148,'ID-18'!C148,'ID-26'!D148,'ID-29'!D148,'ID-30'!D148,'ID-33'!C148,'ID-34'!D148,'ID-36'!C148,'ID-37'!C148,'ID-38'!D148,'ID-39'!D148,'ID-40'!D148,'ID-45'!D148,'ID-59'!D148,'ID-71'!C148))</f>
        <v>0.35646686813239153</v>
      </c>
      <c r="E141" s="1">
        <f>STDEV('ID-03'!B148,'ID-09'!C148,'ID-13'!D148,'ID-15'!D148,'ID-16'!C148,'ID-18'!D148,'ID-24'!D148,'ID-29'!E148,'ID-30'!E148,'ID-33'!D148,'ID-34'!E148,'ID-36'!D148,'ID-38'!E148,'ID-39'!E148,'ID-40'!E148,'ID-44'!D148,'ID-45'!E148,'ID-57'!D148,'ID-70'!C148,'ID-71'!D148)/SQRT(COUNT('ID-03'!B148,'ID-09'!C148,'ID-13'!D148,'ID-15'!D148,'ID-16'!C148,'ID-18'!D148,'ID-24'!D148,'ID-29'!E148,'ID-30'!E148,'ID-33'!D148,'ID-34'!E148,'ID-36'!D148,'ID-38'!E148,'ID-39'!E148,'ID-40'!E148,'ID-44'!D148,'ID-45'!E148,'ID-57'!D148,'ID-70'!C148,'ID-71'!D148))</f>
        <v>0.38662892058160941</v>
      </c>
      <c r="F141" s="1">
        <f>STDEV('ID-01'!B148,'ID-02'!B148,'ID-03'!C148,'ID-06'!B148,'ID-08'!C148,'ID-09'!D148,'ID-12'!B148,'ID-16'!D148,'ID-18'!E148,'ID-24'!E148,'ID-29'!F148,'ID-33'!E148,'ID-34'!F148,'ID-36'!E148,'ID-38'!F148,'ID-39'!F148,'ID-40'!F148,'ID-45'!F148,'ID-53'!C148,'ID-54'!B148,'ID-57'!E148,'ID-71'!E148)/SQRT(COUNT('ID-01'!B148,'ID-02'!B148,'ID-03'!C148,'ID-06'!B148,'ID-08'!C148,'ID-09'!D148,'ID-12'!B148,'ID-16'!D148,'ID-18'!E148,'ID-24'!E148,'ID-29'!F148,'ID-33'!E148,'ID-34'!F148,'ID-36'!E148,'ID-38'!F148,'ID-39'!F148,'ID-40'!F148,'ID-45'!F148,'ID-53'!C148,'ID-54'!B148,'ID-57'!E148,'ID-71'!E148))</f>
        <v>0.73257473241422355</v>
      </c>
      <c r="G141" s="1">
        <f>STDEV('ID-01'!C148,'ID-02'!C148,'ID-03'!D148,'ID-07'!B148,'ID-08'!D148,'ID-11'!D148,'ID-18'!F148,'ID-24'!F148,'ID-29'!G148,'ID-31'!B148,'ID-33'!F148,'ID-34'!G148,'ID-36'!F148,'ID-39'!G148,'ID-40'!G148,'ID-44'!E148,'ID-45'!G148,'ID-50'!B148,'ID-53'!D148,'ID-54'!C148,'ID-57'!F148,'ID-59'!E148,'ID-70'!D148,'ID-71'!F148)/SQRT(COUNT('ID-01'!C148,'ID-02'!C148,'ID-03'!D148,'ID-07'!B148,'ID-08'!D148,'ID-11'!D148,'ID-18'!F148,'ID-24'!F148,'ID-29'!G148,'ID-31'!B148,'ID-33'!F148,'ID-34'!G148,'ID-36'!F148,'ID-39'!G148,'ID-40'!G148,'ID-44'!E148,'ID-45'!G148,'ID-50'!B148,'ID-53'!D148,'ID-54'!C148,'ID-57'!F148,'ID-59'!E148,'ID-70'!D148,'ID-71'!F148))</f>
        <v>0.50561879205172655</v>
      </c>
      <c r="H141" s="1">
        <f>STDEV('ID-03'!E148,'ID-11'!E148,'ID-13'!E148,'ID-15'!E148,'ID-16'!E148,'ID-18'!G148,'ID-24'!G148,'ID-29'!H148,'ID-30'!F148,'ID-31'!C148,'ID-33'!G148,'ID-34'!H148,'ID-40'!H148,'ID-44'!F148,'ID-45'!H148,'ID-54'!D148,'ID-57'!G148,'ID-59'!F148,'ID-70'!E148,'ID-71'!G148)/SQRT(COUNT('ID-03'!E148,'ID-11'!E148,'ID-13'!E148,'ID-15'!E148,'ID-16'!E148,'ID-18'!G148,'ID-24'!G148,'ID-29'!H148,'ID-30'!F148,'ID-31'!C148,'ID-33'!G148,'ID-34'!H148,'ID-40'!H148,'ID-44'!F148,'ID-45'!H148,'ID-54'!D148,'ID-57'!G148,'ID-59'!F148,'ID-70'!E148,'ID-71'!G148))</f>
        <v>0.35926641669687387</v>
      </c>
      <c r="I141" s="1">
        <f>STDEV('ID-12'!C148,'ID-18'!H148,'ID-24'!H148,'ID-29'!I148,'ID-40'!I148,'ID-44'!G148,'ID-45'!I148,'ID-59'!G148)/SQRT(COUNT('ID-12'!C148,'ID-18'!H148,'ID-24'!H148,'ID-29'!I148,'ID-40'!I148,'ID-44'!G148,'ID-45'!I148,'ID-59'!G148))</f>
        <v>0.6750630768885244</v>
      </c>
      <c r="J141" s="1">
        <f>STDEV('ID-31'!D148,'ID-40'!J148,'ID-44'!H148,'ID-45'!J148,'ID-57'!H148)/SQRT(COUNT('ID-31'!D148,'ID-40'!J148,'ID-44'!H148,'ID-45'!J148,'ID-57'!H148))</f>
        <v>0.56224080675821264</v>
      </c>
      <c r="K141" s="1">
        <f>STDEV('ID-26'!E148,'ID-31'!E148,'ID-34'!I148,'ID-36'!G148,'ID-40'!K148,'ID-44'!I148,'ID-57'!I148)/SQRT(COUNT('ID-26'!E148,'ID-31'!E148,'ID-34'!I148,'ID-36'!G148,'ID-40'!K148,'ID-44'!I148,'ID-57'!I148))</f>
        <v>1.1565433565028624</v>
      </c>
      <c r="M141" s="1">
        <v>17.125</v>
      </c>
      <c r="N141" s="70">
        <f t="shared" si="20"/>
        <v>5.0022400249625628E-5</v>
      </c>
      <c r="O141" s="1">
        <f t="shared" si="21"/>
        <v>2.5502064004707591E-5</v>
      </c>
      <c r="P141" s="1">
        <f t="shared" si="22"/>
        <v>5.9387380230856436E-5</v>
      </c>
      <c r="Q141" s="1">
        <f t="shared" si="23"/>
        <v>6.4412378168896133E-5</v>
      </c>
      <c r="R141" s="1">
        <f t="shared" si="24"/>
        <v>1.2204695042020965E-4</v>
      </c>
      <c r="S141" s="1">
        <f t="shared" si="25"/>
        <v>8.4236090755817654E-5</v>
      </c>
      <c r="T141" s="1">
        <f t="shared" si="26"/>
        <v>5.9853785021699194E-5</v>
      </c>
      <c r="U141" s="1">
        <f t="shared" si="27"/>
        <v>1.1246550860962817E-4</v>
      </c>
      <c r="V141" s="1">
        <f t="shared" si="28"/>
        <v>9.3669318405918236E-5</v>
      </c>
      <c r="W141" s="1">
        <f t="shared" si="29"/>
        <v>1.9268012319337689E-4</v>
      </c>
    </row>
    <row r="142" spans="1:23" x14ac:dyDescent="0.25">
      <c r="A142" s="1">
        <v>17.25</v>
      </c>
      <c r="B142" s="1">
        <f>STDEV('ID-11'!B149,'ID-13'!B149,'ID-14'!B149,'ID-15'!B149,'ID-24'!B149,'ID-26'!B149,'ID-29'!B149,'ID-30'!B149,'ID-32'!B149,'ID-33'!B149,'ID-34'!B149,'ID-37'!B149,'ID-38'!B149,'ID-39'!B149,'ID-40'!B149,'ID-44'!B149,'ID-45'!B149,'ID-53'!B149,'ID-57'!B149,'ID-59'!B149,'ID-70'!B149,'ID-71'!B149)/SQRT(COUNT('ID-11'!B149,'ID-13'!B149,'ID-14'!B149,'ID-15'!B149,'ID-24'!B149,'ID-26'!B149,'ID-29'!B149,'ID-30'!B149,'ID-32'!B149,'ID-33'!B149,'ID-34'!B149,'ID-37'!B149,'ID-38'!B149,'ID-39'!B149,'ID-40'!B149,'ID-44'!B149,'ID-45'!B149,'ID-53'!B149,'ID-57'!B149,'ID-59'!B149,'ID-70'!B149,'ID-71'!B149))</f>
        <v>0.29817062824534429</v>
      </c>
      <c r="C142" s="1">
        <f>STDEV('ID-08'!B149,'ID-09'!B149,'ID-11'!C149,'ID-14'!C149,'ID-18'!B149,'ID-24'!C149,'ID-26'!C149,'ID-29'!C149,'ID-30'!C149,'ID-34'!C149,'ID-36'!B149,'ID-38'!C149,'ID-39'!C149,'ID-40'!C149,'ID-44'!C149,'ID-45'!C149,'ID-57'!C149,'ID-59'!C149)/SQRT(COUNT('ID-08'!B149,'ID-09'!B149,'ID-11'!C149,'ID-14'!C149,'ID-18'!B149,'ID-24'!C149,'ID-26'!C149,'ID-29'!C149,'ID-30'!C149,'ID-34'!C149,'ID-36'!B149,'ID-38'!C149,'ID-39'!C149,'ID-40'!C149,'ID-44'!C149,'ID-45'!C149,'ID-57'!C149,'ID-59'!C149))</f>
        <v>0.15203149119290504</v>
      </c>
      <c r="D142" s="1">
        <f>STDEV('ID-13'!C149,'ID-14'!D149,'ID-15'!C149,'ID-16'!B149,'ID-18'!C149,'ID-26'!D149,'ID-29'!D149,'ID-30'!D149,'ID-33'!C149,'ID-34'!D149,'ID-36'!C149,'ID-37'!C149,'ID-38'!D149,'ID-39'!D149,'ID-40'!D149,'ID-45'!D149,'ID-59'!D149,'ID-71'!C149)/SQRT(COUNT('ID-13'!C149,'ID-14'!D149,'ID-15'!C149,'ID-16'!B149,'ID-18'!C149,'ID-26'!D149,'ID-29'!D149,'ID-30'!D149,'ID-33'!C149,'ID-34'!D149,'ID-36'!C149,'ID-37'!C149,'ID-38'!D149,'ID-39'!D149,'ID-40'!D149,'ID-45'!D149,'ID-59'!D149,'ID-71'!C149))</f>
        <v>0.35217484748362715</v>
      </c>
      <c r="E142" s="1">
        <f>STDEV('ID-03'!B149,'ID-09'!C149,'ID-13'!D149,'ID-15'!D149,'ID-16'!C149,'ID-18'!D149,'ID-24'!D149,'ID-29'!E149,'ID-30'!E149,'ID-33'!D149,'ID-34'!E149,'ID-36'!D149,'ID-38'!E149,'ID-39'!E149,'ID-40'!E149,'ID-44'!D149,'ID-45'!E149,'ID-57'!D149,'ID-70'!C149,'ID-71'!D149)/SQRT(COUNT('ID-03'!B149,'ID-09'!C149,'ID-13'!D149,'ID-15'!D149,'ID-16'!C149,'ID-18'!D149,'ID-24'!D149,'ID-29'!E149,'ID-30'!E149,'ID-33'!D149,'ID-34'!E149,'ID-36'!D149,'ID-38'!E149,'ID-39'!E149,'ID-40'!E149,'ID-44'!D149,'ID-45'!E149,'ID-57'!D149,'ID-70'!C149,'ID-71'!D149))</f>
        <v>0.38786666950603088</v>
      </c>
      <c r="F142" s="1">
        <f>STDEV('ID-01'!B149,'ID-02'!B149,'ID-03'!C149,'ID-06'!B149,'ID-08'!C149,'ID-09'!D149,'ID-12'!B149,'ID-16'!D149,'ID-18'!E149,'ID-24'!E149,'ID-29'!F149,'ID-33'!E149,'ID-34'!F149,'ID-36'!E149,'ID-38'!F149,'ID-39'!F149,'ID-40'!F149,'ID-45'!F149,'ID-53'!C149,'ID-54'!B149,'ID-57'!E149,'ID-71'!E149)/SQRT(COUNT('ID-01'!B149,'ID-02'!B149,'ID-03'!C149,'ID-06'!B149,'ID-08'!C149,'ID-09'!D149,'ID-12'!B149,'ID-16'!D149,'ID-18'!E149,'ID-24'!E149,'ID-29'!F149,'ID-33'!E149,'ID-34'!F149,'ID-36'!E149,'ID-38'!F149,'ID-39'!F149,'ID-40'!F149,'ID-45'!F149,'ID-53'!C149,'ID-54'!B149,'ID-57'!E149,'ID-71'!E149))</f>
        <v>0.72925741165024305</v>
      </c>
      <c r="G142" s="1">
        <f>STDEV('ID-01'!C149,'ID-02'!C149,'ID-03'!D149,'ID-07'!B149,'ID-08'!D149,'ID-11'!D149,'ID-18'!F149,'ID-24'!F149,'ID-29'!G149,'ID-31'!B149,'ID-33'!F149,'ID-34'!G149,'ID-36'!F149,'ID-39'!G149,'ID-40'!G149,'ID-44'!E149,'ID-45'!G149,'ID-50'!B149,'ID-53'!D149,'ID-54'!C149,'ID-57'!F149,'ID-59'!E149,'ID-70'!D149,'ID-71'!F149)/SQRT(COUNT('ID-01'!C149,'ID-02'!C149,'ID-03'!D149,'ID-07'!B149,'ID-08'!D149,'ID-11'!D149,'ID-18'!F149,'ID-24'!F149,'ID-29'!G149,'ID-31'!B149,'ID-33'!F149,'ID-34'!G149,'ID-36'!F149,'ID-39'!G149,'ID-40'!G149,'ID-44'!E149,'ID-45'!G149,'ID-50'!B149,'ID-53'!D149,'ID-54'!C149,'ID-57'!F149,'ID-59'!E149,'ID-70'!D149,'ID-71'!F149))</f>
        <v>0.50538950592333709</v>
      </c>
      <c r="H142" s="1">
        <f>STDEV('ID-03'!E149,'ID-11'!E149,'ID-13'!E149,'ID-15'!E149,'ID-16'!E149,'ID-18'!G149,'ID-24'!G149,'ID-29'!H149,'ID-30'!F149,'ID-31'!C149,'ID-33'!G149,'ID-34'!H149,'ID-40'!H149,'ID-44'!F149,'ID-45'!H149,'ID-54'!D149,'ID-57'!G149,'ID-59'!F149,'ID-70'!E149,'ID-71'!G149)/SQRT(COUNT('ID-03'!E149,'ID-11'!E149,'ID-13'!E149,'ID-15'!E149,'ID-16'!E149,'ID-18'!G149,'ID-24'!G149,'ID-29'!H149,'ID-30'!F149,'ID-31'!C149,'ID-33'!G149,'ID-34'!H149,'ID-40'!H149,'ID-44'!F149,'ID-45'!H149,'ID-54'!D149,'ID-57'!G149,'ID-59'!F149,'ID-70'!E149,'ID-71'!G149))</f>
        <v>0.35791216840818413</v>
      </c>
      <c r="I142" s="1">
        <f>STDEV('ID-12'!C149,'ID-18'!H149,'ID-24'!H149,'ID-29'!I149,'ID-40'!I149,'ID-44'!G149,'ID-45'!I149,'ID-59'!G149)/SQRT(COUNT('ID-12'!C149,'ID-18'!H149,'ID-24'!H149,'ID-29'!I149,'ID-40'!I149,'ID-44'!G149,'ID-45'!I149,'ID-59'!G149))</f>
        <v>0.67247147928799256</v>
      </c>
      <c r="J142" s="1">
        <f>STDEV('ID-31'!D149,'ID-40'!J149,'ID-44'!H149,'ID-45'!J149,'ID-57'!H149)/SQRT(COUNT('ID-31'!D149,'ID-40'!J149,'ID-44'!H149,'ID-45'!J149,'ID-57'!H149))</f>
        <v>0.55939360106998615</v>
      </c>
      <c r="K142" s="1">
        <f>STDEV('ID-26'!E149,'ID-31'!E149,'ID-34'!I149,'ID-36'!G149,'ID-40'!K149,'ID-44'!I149,'ID-57'!I149)/SQRT(COUNT('ID-26'!E149,'ID-31'!E149,'ID-34'!I149,'ID-36'!G149,'ID-40'!K149,'ID-44'!I149,'ID-57'!I149))</f>
        <v>1.1558795902920511</v>
      </c>
      <c r="M142" s="1">
        <v>17.25</v>
      </c>
      <c r="N142" s="70">
        <f t="shared" si="20"/>
        <v>4.9675226665674363E-5</v>
      </c>
      <c r="O142" s="1">
        <f t="shared" si="21"/>
        <v>2.5328446432737981E-5</v>
      </c>
      <c r="P142" s="1">
        <f t="shared" si="22"/>
        <v>5.8672329590772287E-5</v>
      </c>
      <c r="Q142" s="1">
        <f t="shared" si="23"/>
        <v>6.4618587139704745E-5</v>
      </c>
      <c r="R142" s="1">
        <f t="shared" si="24"/>
        <v>1.214942847809305E-4</v>
      </c>
      <c r="S142" s="1">
        <f t="shared" si="25"/>
        <v>8.4197891686827966E-5</v>
      </c>
      <c r="T142" s="1">
        <f t="shared" si="26"/>
        <v>5.9628167256803479E-5</v>
      </c>
      <c r="U142" s="1">
        <f t="shared" si="27"/>
        <v>1.1203374844937957E-4</v>
      </c>
      <c r="V142" s="1">
        <f t="shared" si="28"/>
        <v>9.3194973938259701E-5</v>
      </c>
      <c r="W142" s="1">
        <f t="shared" si="29"/>
        <v>1.9256953974265573E-4</v>
      </c>
    </row>
    <row r="143" spans="1:23" x14ac:dyDescent="0.25">
      <c r="A143" s="1">
        <v>17.375</v>
      </c>
      <c r="B143" s="1">
        <f>STDEV('ID-11'!B150,'ID-13'!B150,'ID-14'!B150,'ID-15'!B150,'ID-24'!B150,'ID-26'!B150,'ID-29'!B150,'ID-30'!B150,'ID-32'!B150,'ID-33'!B150,'ID-34'!B150,'ID-37'!B150,'ID-38'!B150,'ID-39'!B150,'ID-40'!B150,'ID-44'!B150,'ID-45'!B150,'ID-53'!B150,'ID-57'!B150,'ID-59'!B150,'ID-70'!B150,'ID-71'!B150)/SQRT(COUNT('ID-11'!B150,'ID-13'!B150,'ID-14'!B150,'ID-15'!B150,'ID-24'!B150,'ID-26'!B150,'ID-29'!B150,'ID-30'!B150,'ID-32'!B150,'ID-33'!B150,'ID-34'!B150,'ID-37'!B150,'ID-38'!B150,'ID-39'!B150,'ID-40'!B150,'ID-44'!B150,'ID-45'!B150,'ID-53'!B150,'ID-57'!B150,'ID-59'!B150,'ID-70'!B150,'ID-71'!B150))</f>
        <v>0.2950516922981779</v>
      </c>
      <c r="C143" s="1">
        <f>STDEV('ID-08'!B150,'ID-09'!B150,'ID-11'!C150,'ID-14'!C150,'ID-18'!B150,'ID-24'!C150,'ID-26'!C150,'ID-29'!C150,'ID-30'!C150,'ID-34'!C150,'ID-36'!B150,'ID-38'!C150,'ID-39'!C150,'ID-40'!C150,'ID-44'!C150,'ID-45'!C150,'ID-57'!C150,'ID-59'!C150)/SQRT(COUNT('ID-08'!B150,'ID-09'!B150,'ID-11'!C150,'ID-14'!C150,'ID-18'!B150,'ID-24'!C150,'ID-26'!C150,'ID-29'!C150,'ID-30'!C150,'ID-34'!C150,'ID-36'!B150,'ID-38'!C150,'ID-39'!C150,'ID-40'!C150,'ID-44'!C150,'ID-45'!C150,'ID-57'!C150,'ID-59'!C150))</f>
        <v>0.14913122072044285</v>
      </c>
      <c r="D143" s="1">
        <f>STDEV('ID-13'!C150,'ID-14'!D150,'ID-15'!C150,'ID-16'!B150,'ID-18'!C150,'ID-26'!D150,'ID-29'!D150,'ID-30'!D150,'ID-33'!C150,'ID-34'!D150,'ID-36'!C150,'ID-37'!C150,'ID-38'!D150,'ID-39'!D150,'ID-40'!D150,'ID-45'!D150,'ID-59'!D150,'ID-71'!C150)/SQRT(COUNT('ID-13'!C150,'ID-14'!D150,'ID-15'!C150,'ID-16'!B150,'ID-18'!C150,'ID-26'!D150,'ID-29'!D150,'ID-30'!D150,'ID-33'!C150,'ID-34'!D150,'ID-36'!C150,'ID-37'!C150,'ID-38'!D150,'ID-39'!D150,'ID-40'!D150,'ID-45'!D150,'ID-59'!D150,'ID-71'!C150))</f>
        <v>0.34542780074014007</v>
      </c>
      <c r="E143" s="1">
        <f>STDEV('ID-03'!B150,'ID-09'!C150,'ID-13'!D150,'ID-15'!D150,'ID-16'!C150,'ID-18'!D150,'ID-24'!D150,'ID-29'!E150,'ID-30'!E150,'ID-33'!D150,'ID-34'!E150,'ID-36'!D150,'ID-38'!E150,'ID-39'!E150,'ID-40'!E150,'ID-44'!D150,'ID-45'!E150,'ID-57'!D150,'ID-70'!C150,'ID-71'!D150)/SQRT(COUNT('ID-03'!B150,'ID-09'!C150,'ID-13'!D150,'ID-15'!D150,'ID-16'!C150,'ID-18'!D150,'ID-24'!D150,'ID-29'!E150,'ID-30'!E150,'ID-33'!D150,'ID-34'!E150,'ID-36'!D150,'ID-38'!E150,'ID-39'!E150,'ID-40'!E150,'ID-44'!D150,'ID-45'!E150,'ID-57'!D150,'ID-70'!C150,'ID-71'!D150))</f>
        <v>0.38865803885326572</v>
      </c>
      <c r="F143" s="1">
        <f>STDEV('ID-01'!B150,'ID-02'!B150,'ID-03'!C150,'ID-06'!B150,'ID-08'!C150,'ID-09'!D150,'ID-12'!B150,'ID-16'!D150,'ID-18'!E150,'ID-24'!E150,'ID-29'!F150,'ID-33'!E150,'ID-34'!F150,'ID-36'!E150,'ID-38'!F150,'ID-39'!F150,'ID-40'!F150,'ID-45'!F150,'ID-53'!C150,'ID-54'!B150,'ID-57'!E150,'ID-71'!E150)/SQRT(COUNT('ID-01'!B150,'ID-02'!B150,'ID-03'!C150,'ID-06'!B150,'ID-08'!C150,'ID-09'!D150,'ID-12'!B150,'ID-16'!D150,'ID-18'!E150,'ID-24'!E150,'ID-29'!F150,'ID-33'!E150,'ID-34'!F150,'ID-36'!E150,'ID-38'!F150,'ID-39'!F150,'ID-40'!F150,'ID-45'!F150,'ID-53'!C150,'ID-54'!B150,'ID-57'!E150,'ID-71'!E150))</f>
        <v>0.72986447802895515</v>
      </c>
      <c r="G143" s="1">
        <f>STDEV('ID-01'!C150,'ID-02'!C150,'ID-03'!D150,'ID-07'!B150,'ID-08'!D150,'ID-11'!D150,'ID-18'!F150,'ID-24'!F150,'ID-29'!G150,'ID-31'!B150,'ID-33'!F150,'ID-34'!G150,'ID-36'!F150,'ID-39'!G150,'ID-40'!G150,'ID-44'!E150,'ID-45'!G150,'ID-50'!B150,'ID-53'!D150,'ID-54'!C150,'ID-57'!F150,'ID-59'!E150,'ID-70'!D150,'ID-71'!F150)/SQRT(COUNT('ID-01'!C150,'ID-02'!C150,'ID-03'!D150,'ID-07'!B150,'ID-08'!D150,'ID-11'!D150,'ID-18'!F150,'ID-24'!F150,'ID-29'!G150,'ID-31'!B150,'ID-33'!F150,'ID-34'!G150,'ID-36'!F150,'ID-39'!G150,'ID-40'!G150,'ID-44'!E150,'ID-45'!G150,'ID-50'!B150,'ID-53'!D150,'ID-54'!C150,'ID-57'!F150,'ID-59'!E150,'ID-70'!D150,'ID-71'!F150))</f>
        <v>0.50476976553090513</v>
      </c>
      <c r="H143" s="1">
        <f>STDEV('ID-03'!E150,'ID-11'!E150,'ID-13'!E150,'ID-15'!E150,'ID-16'!E150,'ID-18'!G150,'ID-24'!G150,'ID-29'!H150,'ID-30'!F150,'ID-31'!C150,'ID-33'!G150,'ID-34'!H150,'ID-40'!H150,'ID-44'!F150,'ID-45'!H150,'ID-54'!D150,'ID-57'!G150,'ID-59'!F150,'ID-70'!E150,'ID-71'!G150)/SQRT(COUNT('ID-03'!E150,'ID-11'!E150,'ID-13'!E150,'ID-15'!E150,'ID-16'!E150,'ID-18'!G150,'ID-24'!G150,'ID-29'!H150,'ID-30'!F150,'ID-31'!C150,'ID-33'!G150,'ID-34'!H150,'ID-40'!H150,'ID-44'!F150,'ID-45'!H150,'ID-54'!D150,'ID-57'!G150,'ID-59'!F150,'ID-70'!E150,'ID-71'!G150))</f>
        <v>0.36009976624949475</v>
      </c>
      <c r="I143" s="1">
        <f>STDEV('ID-12'!C150,'ID-18'!H150,'ID-24'!H150,'ID-29'!I150,'ID-40'!I150,'ID-44'!G150,'ID-45'!I150,'ID-59'!G150)/SQRT(COUNT('ID-12'!C150,'ID-18'!H150,'ID-24'!H150,'ID-29'!I150,'ID-40'!I150,'ID-44'!G150,'ID-45'!I150,'ID-59'!G150))</f>
        <v>0.67012411173239239</v>
      </c>
      <c r="J143" s="1">
        <f>STDEV('ID-31'!D150,'ID-40'!J150,'ID-44'!H150,'ID-45'!J150,'ID-57'!H150)/SQRT(COUNT('ID-31'!D150,'ID-40'!J150,'ID-44'!H150,'ID-45'!J150,'ID-57'!H150))</f>
        <v>0.57365521654660878</v>
      </c>
      <c r="K143" s="1">
        <f>STDEV('ID-26'!E150,'ID-31'!E150,'ID-34'!I150,'ID-36'!G150,'ID-40'!K150,'ID-44'!I150,'ID-57'!I150)/SQRT(COUNT('ID-26'!E150,'ID-31'!E150,'ID-34'!I150,'ID-36'!G150,'ID-40'!K150,'ID-44'!I150,'ID-57'!I150))</f>
        <v>1.1680786114873323</v>
      </c>
      <c r="M143" s="1">
        <v>17.375</v>
      </c>
      <c r="N143" s="70">
        <f t="shared" si="20"/>
        <v>4.9155611936876442E-5</v>
      </c>
      <c r="O143" s="1">
        <f t="shared" si="21"/>
        <v>2.4845261372025782E-5</v>
      </c>
      <c r="P143" s="1">
        <f t="shared" si="22"/>
        <v>5.7548271603307341E-5</v>
      </c>
      <c r="Q143" s="1">
        <f t="shared" si="23"/>
        <v>6.4750429272954072E-5</v>
      </c>
      <c r="R143" s="1">
        <f t="shared" si="24"/>
        <v>1.2159542203962394E-4</v>
      </c>
      <c r="S143" s="1">
        <f t="shared" si="25"/>
        <v>8.4094642937448803E-5</v>
      </c>
      <c r="T143" s="1">
        <f t="shared" si="26"/>
        <v>5.999262105716583E-5</v>
      </c>
      <c r="U143" s="1">
        <f t="shared" si="27"/>
        <v>1.1164267701461658E-4</v>
      </c>
      <c r="V143" s="1">
        <f t="shared" si="28"/>
        <v>9.5570959076665031E-5</v>
      </c>
      <c r="W143" s="1">
        <f t="shared" si="29"/>
        <v>1.9460189667378956E-4</v>
      </c>
    </row>
    <row r="144" spans="1:23" x14ac:dyDescent="0.25">
      <c r="A144" s="1">
        <v>17.5</v>
      </c>
      <c r="B144" s="1">
        <f>STDEV('ID-11'!B151,'ID-13'!B151,'ID-14'!B151,'ID-15'!B151,'ID-24'!B151,'ID-26'!B151,'ID-29'!B151,'ID-30'!B151,'ID-32'!B151,'ID-33'!B151,'ID-34'!B151,'ID-37'!B151,'ID-38'!B151,'ID-39'!B151,'ID-40'!B151,'ID-44'!B151,'ID-45'!B151,'ID-53'!B151,'ID-57'!B151,'ID-59'!B151,'ID-70'!B151,'ID-71'!B151)/SQRT(COUNT('ID-11'!B151,'ID-13'!B151,'ID-14'!B151,'ID-15'!B151,'ID-24'!B151,'ID-26'!B151,'ID-29'!B151,'ID-30'!B151,'ID-32'!B151,'ID-33'!B151,'ID-34'!B151,'ID-37'!B151,'ID-38'!B151,'ID-39'!B151,'ID-40'!B151,'ID-44'!B151,'ID-45'!B151,'ID-53'!B151,'ID-57'!B151,'ID-59'!B151,'ID-70'!B151,'ID-71'!B151))</f>
        <v>0.29036532998865133</v>
      </c>
      <c r="C144" s="1">
        <f>STDEV('ID-08'!B151,'ID-09'!B151,'ID-11'!C151,'ID-14'!C151,'ID-18'!B151,'ID-24'!C151,'ID-26'!C151,'ID-29'!C151,'ID-30'!C151,'ID-34'!C151,'ID-36'!B151,'ID-38'!C151,'ID-39'!C151,'ID-40'!C151,'ID-44'!C151,'ID-45'!C151,'ID-57'!C151,'ID-59'!C151)/SQRT(COUNT('ID-08'!B151,'ID-09'!B151,'ID-11'!C151,'ID-14'!C151,'ID-18'!B151,'ID-24'!C151,'ID-26'!C151,'ID-29'!C151,'ID-30'!C151,'ID-34'!C151,'ID-36'!B151,'ID-38'!C151,'ID-39'!C151,'ID-40'!C151,'ID-44'!C151,'ID-45'!C151,'ID-57'!C151,'ID-59'!C151))</f>
        <v>0.14953894681292346</v>
      </c>
      <c r="D144" s="1">
        <f>STDEV('ID-13'!C151,'ID-14'!D151,'ID-15'!C151,'ID-16'!B151,'ID-18'!C151,'ID-26'!D151,'ID-29'!D151,'ID-30'!D151,'ID-33'!C151,'ID-34'!D151,'ID-36'!C151,'ID-37'!C151,'ID-38'!D151,'ID-39'!D151,'ID-40'!D151,'ID-45'!D151,'ID-59'!D151,'ID-71'!C151)/SQRT(COUNT('ID-13'!C151,'ID-14'!D151,'ID-15'!C151,'ID-16'!B151,'ID-18'!C151,'ID-26'!D151,'ID-29'!D151,'ID-30'!D151,'ID-33'!C151,'ID-34'!D151,'ID-36'!C151,'ID-37'!C151,'ID-38'!D151,'ID-39'!D151,'ID-40'!D151,'ID-45'!D151,'ID-59'!D151,'ID-71'!C151))</f>
        <v>0.34394103620711847</v>
      </c>
      <c r="E144" s="1">
        <f>STDEV('ID-03'!B151,'ID-09'!C151,'ID-13'!D151,'ID-15'!D151,'ID-16'!C151,'ID-18'!D151,'ID-24'!D151,'ID-29'!E151,'ID-30'!E151,'ID-33'!D151,'ID-34'!E151,'ID-36'!D151,'ID-38'!E151,'ID-39'!E151,'ID-40'!E151,'ID-44'!D151,'ID-45'!E151,'ID-57'!D151,'ID-70'!C151,'ID-71'!D151)/SQRT(COUNT('ID-03'!B151,'ID-09'!C151,'ID-13'!D151,'ID-15'!D151,'ID-16'!C151,'ID-18'!D151,'ID-24'!D151,'ID-29'!E151,'ID-30'!E151,'ID-33'!D151,'ID-34'!E151,'ID-36'!D151,'ID-38'!E151,'ID-39'!E151,'ID-40'!E151,'ID-44'!D151,'ID-45'!E151,'ID-57'!D151,'ID-70'!C151,'ID-71'!D151))</f>
        <v>0.38795946765101164</v>
      </c>
      <c r="F144" s="1">
        <f>STDEV('ID-01'!B151,'ID-02'!B151,'ID-03'!C151,'ID-06'!B151,'ID-08'!C151,'ID-09'!D151,'ID-12'!B151,'ID-16'!D151,'ID-18'!E151,'ID-24'!E151,'ID-29'!F151,'ID-33'!E151,'ID-34'!F151,'ID-36'!E151,'ID-38'!F151,'ID-39'!F151,'ID-40'!F151,'ID-45'!F151,'ID-53'!C151,'ID-54'!B151,'ID-57'!E151,'ID-71'!E151)/SQRT(COUNT('ID-01'!B151,'ID-02'!B151,'ID-03'!C151,'ID-06'!B151,'ID-08'!C151,'ID-09'!D151,'ID-12'!B151,'ID-16'!D151,'ID-18'!E151,'ID-24'!E151,'ID-29'!F151,'ID-33'!E151,'ID-34'!F151,'ID-36'!E151,'ID-38'!F151,'ID-39'!F151,'ID-40'!F151,'ID-45'!F151,'ID-53'!C151,'ID-54'!B151,'ID-57'!E151,'ID-71'!E151))</f>
        <v>0.73123668170361777</v>
      </c>
      <c r="G144" s="1">
        <f>STDEV('ID-01'!C151,'ID-02'!C151,'ID-03'!D151,'ID-07'!B151,'ID-08'!D151,'ID-11'!D151,'ID-18'!F151,'ID-24'!F151,'ID-29'!G151,'ID-31'!B151,'ID-33'!F151,'ID-34'!G151,'ID-36'!F151,'ID-39'!G151,'ID-40'!G151,'ID-44'!E151,'ID-45'!G151,'ID-50'!B151,'ID-53'!D151,'ID-54'!C151,'ID-57'!F151,'ID-59'!E151,'ID-70'!D151,'ID-71'!F151)/SQRT(COUNT('ID-01'!C151,'ID-02'!C151,'ID-03'!D151,'ID-07'!B151,'ID-08'!D151,'ID-11'!D151,'ID-18'!F151,'ID-24'!F151,'ID-29'!G151,'ID-31'!B151,'ID-33'!F151,'ID-34'!G151,'ID-36'!F151,'ID-39'!G151,'ID-40'!G151,'ID-44'!E151,'ID-45'!G151,'ID-50'!B151,'ID-53'!D151,'ID-54'!C151,'ID-57'!F151,'ID-59'!E151,'ID-70'!D151,'ID-71'!F151))</f>
        <v>0.5041669038577784</v>
      </c>
      <c r="H144" s="1">
        <f>STDEV('ID-03'!E151,'ID-11'!E151,'ID-13'!E151,'ID-15'!E151,'ID-16'!E151,'ID-18'!G151,'ID-24'!G151,'ID-29'!H151,'ID-30'!F151,'ID-31'!C151,'ID-33'!G151,'ID-34'!H151,'ID-40'!H151,'ID-44'!F151,'ID-45'!H151,'ID-54'!D151,'ID-57'!G151,'ID-59'!F151,'ID-70'!E151,'ID-71'!G151)/SQRT(COUNT('ID-03'!E151,'ID-11'!E151,'ID-13'!E151,'ID-15'!E151,'ID-16'!E151,'ID-18'!G151,'ID-24'!G151,'ID-29'!H151,'ID-30'!F151,'ID-31'!C151,'ID-33'!G151,'ID-34'!H151,'ID-40'!H151,'ID-44'!F151,'ID-45'!H151,'ID-54'!D151,'ID-57'!G151,'ID-59'!F151,'ID-70'!E151,'ID-71'!G151))</f>
        <v>0.3589564263106283</v>
      </c>
      <c r="I144" s="1">
        <f>STDEV('ID-12'!C151,'ID-18'!H151,'ID-24'!H151,'ID-29'!I151,'ID-40'!I151,'ID-44'!G151,'ID-45'!I151,'ID-59'!G151)/SQRT(COUNT('ID-12'!C151,'ID-18'!H151,'ID-24'!H151,'ID-29'!I151,'ID-40'!I151,'ID-44'!G151,'ID-45'!I151,'ID-59'!G151))</f>
        <v>0.66406377309004261</v>
      </c>
      <c r="J144" s="1">
        <f>STDEV('ID-31'!D151,'ID-40'!J151,'ID-44'!H151,'ID-45'!J151,'ID-57'!H151)/SQRT(COUNT('ID-31'!D151,'ID-40'!J151,'ID-44'!H151,'ID-45'!J151,'ID-57'!H151))</f>
        <v>0.57586813880216525</v>
      </c>
      <c r="K144" s="1">
        <f>STDEV('ID-26'!E151,'ID-31'!E151,'ID-34'!I151,'ID-36'!G151,'ID-40'!K151,'ID-44'!I151,'ID-57'!I151)/SQRT(COUNT('ID-26'!E151,'ID-31'!E151,'ID-34'!I151,'ID-36'!G151,'ID-40'!K151,'ID-44'!I151,'ID-57'!I151))</f>
        <v>1.1239525891385083</v>
      </c>
      <c r="M144" s="1">
        <v>17.5</v>
      </c>
      <c r="N144" s="70">
        <f t="shared" si="20"/>
        <v>4.8374863976109312E-5</v>
      </c>
      <c r="O144" s="1">
        <f t="shared" si="21"/>
        <v>2.4913188539033049E-5</v>
      </c>
      <c r="P144" s="1">
        <f t="shared" si="22"/>
        <v>5.7300576632105939E-5</v>
      </c>
      <c r="Q144" s="1">
        <f t="shared" si="23"/>
        <v>6.4634047310658542E-5</v>
      </c>
      <c r="R144" s="1">
        <f t="shared" si="24"/>
        <v>1.2182403117182272E-4</v>
      </c>
      <c r="S144" s="1">
        <f t="shared" si="25"/>
        <v>8.3994206182705887E-5</v>
      </c>
      <c r="T144" s="1">
        <f t="shared" si="26"/>
        <v>5.9802140623350679E-5</v>
      </c>
      <c r="U144" s="1">
        <f t="shared" si="27"/>
        <v>1.106330245968011E-4</v>
      </c>
      <c r="V144" s="1">
        <f t="shared" si="28"/>
        <v>9.5939631924440744E-5</v>
      </c>
      <c r="W144" s="1">
        <f t="shared" si="29"/>
        <v>1.8725050135047548E-4</v>
      </c>
    </row>
    <row r="145" spans="1:23" x14ac:dyDescent="0.25">
      <c r="A145" s="1">
        <v>17.625</v>
      </c>
      <c r="B145" s="1">
        <f>STDEV('ID-11'!B152,'ID-13'!B152,'ID-14'!B152,'ID-15'!B152,'ID-24'!B152,'ID-26'!B152,'ID-29'!B152,'ID-30'!B152,'ID-32'!B152,'ID-33'!B152,'ID-34'!B152,'ID-37'!B152,'ID-38'!B152,'ID-39'!B152,'ID-40'!B152,'ID-44'!B152,'ID-45'!B152,'ID-53'!B152,'ID-57'!B152,'ID-59'!B152,'ID-70'!B152,'ID-71'!B152)/SQRT(COUNT('ID-11'!B152,'ID-13'!B152,'ID-14'!B152,'ID-15'!B152,'ID-24'!B152,'ID-26'!B152,'ID-29'!B152,'ID-30'!B152,'ID-32'!B152,'ID-33'!B152,'ID-34'!B152,'ID-37'!B152,'ID-38'!B152,'ID-39'!B152,'ID-40'!B152,'ID-44'!B152,'ID-45'!B152,'ID-53'!B152,'ID-57'!B152,'ID-59'!B152,'ID-70'!B152,'ID-71'!B152))</f>
        <v>0.29092044562104635</v>
      </c>
      <c r="C145" s="1">
        <f>STDEV('ID-08'!B152,'ID-09'!B152,'ID-11'!C152,'ID-14'!C152,'ID-18'!B152,'ID-24'!C152,'ID-26'!C152,'ID-29'!C152,'ID-30'!C152,'ID-34'!C152,'ID-36'!B152,'ID-38'!C152,'ID-39'!C152,'ID-40'!C152,'ID-44'!C152,'ID-45'!C152,'ID-57'!C152,'ID-59'!C152)/SQRT(COUNT('ID-08'!B152,'ID-09'!B152,'ID-11'!C152,'ID-14'!C152,'ID-18'!B152,'ID-24'!C152,'ID-26'!C152,'ID-29'!C152,'ID-30'!C152,'ID-34'!C152,'ID-36'!B152,'ID-38'!C152,'ID-39'!C152,'ID-40'!C152,'ID-44'!C152,'ID-45'!C152,'ID-57'!C152,'ID-59'!C152))</f>
        <v>0.14606988540065141</v>
      </c>
      <c r="D145" s="1">
        <f>STDEV('ID-13'!C152,'ID-14'!D152,'ID-15'!C152,'ID-16'!B152,'ID-18'!C152,'ID-26'!D152,'ID-29'!D152,'ID-30'!D152,'ID-33'!C152,'ID-34'!D152,'ID-36'!C152,'ID-37'!C152,'ID-38'!D152,'ID-39'!D152,'ID-40'!D152,'ID-45'!D152,'ID-59'!D152,'ID-71'!C152)/SQRT(COUNT('ID-13'!C152,'ID-14'!D152,'ID-15'!C152,'ID-16'!B152,'ID-18'!C152,'ID-26'!D152,'ID-29'!D152,'ID-30'!D152,'ID-33'!C152,'ID-34'!D152,'ID-36'!C152,'ID-37'!C152,'ID-38'!D152,'ID-39'!D152,'ID-40'!D152,'ID-45'!D152,'ID-59'!D152,'ID-71'!C152))</f>
        <v>0.34639996507152276</v>
      </c>
      <c r="E145" s="1">
        <f>STDEV('ID-03'!B152,'ID-09'!C152,'ID-13'!D152,'ID-15'!D152,'ID-16'!C152,'ID-18'!D152,'ID-24'!D152,'ID-29'!E152,'ID-30'!E152,'ID-33'!D152,'ID-34'!E152,'ID-36'!D152,'ID-38'!E152,'ID-39'!E152,'ID-40'!E152,'ID-44'!D152,'ID-45'!E152,'ID-57'!D152,'ID-70'!C152,'ID-71'!D152)/SQRT(COUNT('ID-03'!B152,'ID-09'!C152,'ID-13'!D152,'ID-15'!D152,'ID-16'!C152,'ID-18'!D152,'ID-24'!D152,'ID-29'!E152,'ID-30'!E152,'ID-33'!D152,'ID-34'!E152,'ID-36'!D152,'ID-38'!E152,'ID-39'!E152,'ID-40'!E152,'ID-44'!D152,'ID-45'!E152,'ID-57'!D152,'ID-70'!C152,'ID-71'!D152))</f>
        <v>0.37696491210113869</v>
      </c>
      <c r="F145" s="1">
        <f>STDEV('ID-01'!B152,'ID-02'!B152,'ID-03'!C152,'ID-06'!B152,'ID-08'!C152,'ID-09'!D152,'ID-12'!B152,'ID-16'!D152,'ID-18'!E152,'ID-24'!E152,'ID-29'!F152,'ID-33'!E152,'ID-34'!F152,'ID-36'!E152,'ID-38'!F152,'ID-39'!F152,'ID-40'!F152,'ID-45'!F152,'ID-53'!C152,'ID-54'!B152,'ID-57'!E152,'ID-71'!E152)/SQRT(COUNT('ID-01'!B152,'ID-02'!B152,'ID-03'!C152,'ID-06'!B152,'ID-08'!C152,'ID-09'!D152,'ID-12'!B152,'ID-16'!D152,'ID-18'!E152,'ID-24'!E152,'ID-29'!F152,'ID-33'!E152,'ID-34'!F152,'ID-36'!E152,'ID-38'!F152,'ID-39'!F152,'ID-40'!F152,'ID-45'!F152,'ID-53'!C152,'ID-54'!B152,'ID-57'!E152,'ID-71'!E152))</f>
        <v>0.7232270189622414</v>
      </c>
      <c r="G145" s="1">
        <f>STDEV('ID-01'!C152,'ID-02'!C152,'ID-03'!D152,'ID-07'!B152,'ID-08'!D152,'ID-11'!D152,'ID-18'!F152,'ID-24'!F152,'ID-29'!G152,'ID-31'!B152,'ID-33'!F152,'ID-34'!G152,'ID-36'!F152,'ID-39'!G152,'ID-40'!G152,'ID-44'!E152,'ID-45'!G152,'ID-50'!B152,'ID-53'!D152,'ID-54'!C152,'ID-57'!F152,'ID-59'!E152,'ID-70'!D152,'ID-71'!F152)/SQRT(COUNT('ID-01'!C152,'ID-02'!C152,'ID-03'!D152,'ID-07'!B152,'ID-08'!D152,'ID-11'!D152,'ID-18'!F152,'ID-24'!F152,'ID-29'!G152,'ID-31'!B152,'ID-33'!F152,'ID-34'!G152,'ID-36'!F152,'ID-39'!G152,'ID-40'!G152,'ID-44'!E152,'ID-45'!G152,'ID-50'!B152,'ID-53'!D152,'ID-54'!C152,'ID-57'!F152,'ID-59'!E152,'ID-70'!D152,'ID-71'!F152))</f>
        <v>0.50791020952271448</v>
      </c>
      <c r="H145" s="1">
        <f>STDEV('ID-03'!E152,'ID-11'!E152,'ID-13'!E152,'ID-15'!E152,'ID-16'!E152,'ID-18'!G152,'ID-24'!G152,'ID-29'!H152,'ID-30'!F152,'ID-31'!C152,'ID-33'!G152,'ID-34'!H152,'ID-40'!H152,'ID-44'!F152,'ID-45'!H152,'ID-54'!D152,'ID-57'!G152,'ID-59'!F152,'ID-70'!E152,'ID-71'!G152)/SQRT(COUNT('ID-03'!E152,'ID-11'!E152,'ID-13'!E152,'ID-15'!E152,'ID-16'!E152,'ID-18'!G152,'ID-24'!G152,'ID-29'!H152,'ID-30'!F152,'ID-31'!C152,'ID-33'!G152,'ID-34'!H152,'ID-40'!H152,'ID-44'!F152,'ID-45'!H152,'ID-54'!D152,'ID-57'!G152,'ID-59'!F152,'ID-70'!E152,'ID-71'!G152))</f>
        <v>0.36200998215923597</v>
      </c>
      <c r="I145" s="1">
        <f>STDEV('ID-12'!C152,'ID-18'!H152,'ID-24'!H152,'ID-29'!I152,'ID-40'!I152,'ID-44'!G152,'ID-45'!I152,'ID-59'!G152)/SQRT(COUNT('ID-12'!C152,'ID-18'!H152,'ID-24'!H152,'ID-29'!I152,'ID-40'!I152,'ID-44'!G152,'ID-45'!I152,'ID-59'!G152))</f>
        <v>0.66763205740780207</v>
      </c>
      <c r="J145" s="1">
        <f>STDEV('ID-31'!D152,'ID-40'!J152,'ID-44'!H152,'ID-45'!J152,'ID-57'!H152)/SQRT(COUNT('ID-31'!D152,'ID-40'!J152,'ID-44'!H152,'ID-45'!J152,'ID-57'!H152))</f>
        <v>0.56456013544720862</v>
      </c>
      <c r="K145" s="1">
        <f>STDEV('ID-26'!E152,'ID-31'!E152,'ID-34'!I152,'ID-36'!G152,'ID-40'!K152,'ID-44'!I152,'ID-57'!I152)/SQRT(COUNT('ID-26'!E152,'ID-31'!E152,'ID-34'!I152,'ID-36'!G152,'ID-40'!K152,'ID-44'!I152,'ID-57'!I152))</f>
        <v>1.1490580193893172</v>
      </c>
      <c r="M145" s="1">
        <v>17.625</v>
      </c>
      <c r="N145" s="70">
        <f t="shared" si="20"/>
        <v>4.8467346240466327E-5</v>
      </c>
      <c r="O145" s="1">
        <f t="shared" si="21"/>
        <v>2.4335242907748528E-5</v>
      </c>
      <c r="P145" s="1">
        <f t="shared" si="22"/>
        <v>5.7710234180915695E-5</v>
      </c>
      <c r="Q145" s="1">
        <f t="shared" si="23"/>
        <v>6.2802354356049711E-5</v>
      </c>
      <c r="R145" s="1">
        <f t="shared" si="24"/>
        <v>1.2048962135910942E-4</v>
      </c>
      <c r="S145" s="1">
        <f t="shared" si="25"/>
        <v>8.4617840906484236E-5</v>
      </c>
      <c r="T145" s="1">
        <f t="shared" si="26"/>
        <v>6.0310863027728719E-5</v>
      </c>
      <c r="U145" s="1">
        <f t="shared" si="27"/>
        <v>1.1122750076413983E-4</v>
      </c>
      <c r="V145" s="1">
        <f t="shared" si="28"/>
        <v>9.4055718565504956E-5</v>
      </c>
      <c r="W145" s="1">
        <f t="shared" si="29"/>
        <v>1.9143306603026025E-4</v>
      </c>
    </row>
    <row r="146" spans="1:23" x14ac:dyDescent="0.25">
      <c r="A146" s="1">
        <v>17.75</v>
      </c>
      <c r="B146" s="1">
        <f>STDEV('ID-11'!B153,'ID-13'!B153,'ID-14'!B153,'ID-15'!B153,'ID-24'!B153,'ID-26'!B153,'ID-29'!B153,'ID-30'!B153,'ID-32'!B153,'ID-33'!B153,'ID-34'!B153,'ID-37'!B153,'ID-38'!B153,'ID-39'!B153,'ID-40'!B153,'ID-44'!B153,'ID-45'!B153,'ID-53'!B153,'ID-57'!B153,'ID-59'!B153,'ID-70'!B153,'ID-71'!B153)/SQRT(COUNT('ID-11'!B153,'ID-13'!B153,'ID-14'!B153,'ID-15'!B153,'ID-24'!B153,'ID-26'!B153,'ID-29'!B153,'ID-30'!B153,'ID-32'!B153,'ID-33'!B153,'ID-34'!B153,'ID-37'!B153,'ID-38'!B153,'ID-39'!B153,'ID-40'!B153,'ID-44'!B153,'ID-45'!B153,'ID-53'!B153,'ID-57'!B153,'ID-59'!B153,'ID-70'!B153,'ID-71'!B153))</f>
        <v>0.28814078087493378</v>
      </c>
      <c r="C146" s="1">
        <f>STDEV('ID-08'!B153,'ID-09'!B153,'ID-11'!C153,'ID-14'!C153,'ID-18'!B153,'ID-24'!C153,'ID-26'!C153,'ID-29'!C153,'ID-30'!C153,'ID-34'!C153,'ID-36'!B153,'ID-38'!C153,'ID-39'!C153,'ID-40'!C153,'ID-44'!C153,'ID-45'!C153,'ID-57'!C153,'ID-59'!C153)/SQRT(COUNT('ID-08'!B153,'ID-09'!B153,'ID-11'!C153,'ID-14'!C153,'ID-18'!B153,'ID-24'!C153,'ID-26'!C153,'ID-29'!C153,'ID-30'!C153,'ID-34'!C153,'ID-36'!B153,'ID-38'!C153,'ID-39'!C153,'ID-40'!C153,'ID-44'!C153,'ID-45'!C153,'ID-57'!C153,'ID-59'!C153))</f>
        <v>0.14065976648423925</v>
      </c>
      <c r="D146" s="1">
        <f>STDEV('ID-13'!C153,'ID-14'!D153,'ID-15'!C153,'ID-16'!B153,'ID-18'!C153,'ID-26'!D153,'ID-29'!D153,'ID-30'!D153,'ID-33'!C153,'ID-34'!D153,'ID-36'!C153,'ID-37'!C153,'ID-38'!D153,'ID-39'!D153,'ID-40'!D153,'ID-45'!D153,'ID-59'!D153,'ID-71'!C153)/SQRT(COUNT('ID-13'!C153,'ID-14'!D153,'ID-15'!C153,'ID-16'!B153,'ID-18'!C153,'ID-26'!D153,'ID-29'!D153,'ID-30'!D153,'ID-33'!C153,'ID-34'!D153,'ID-36'!C153,'ID-37'!C153,'ID-38'!D153,'ID-39'!D153,'ID-40'!D153,'ID-45'!D153,'ID-59'!D153,'ID-71'!C153))</f>
        <v>0.34886187098284871</v>
      </c>
      <c r="E146" s="1">
        <f>STDEV('ID-03'!B153,'ID-09'!C153,'ID-13'!D153,'ID-15'!D153,'ID-16'!C153,'ID-18'!D153,'ID-24'!D153,'ID-29'!E153,'ID-30'!E153,'ID-33'!D153,'ID-34'!E153,'ID-36'!D153,'ID-38'!E153,'ID-39'!E153,'ID-40'!E153,'ID-44'!D153,'ID-45'!E153,'ID-57'!D153,'ID-70'!C153,'ID-71'!D153)/SQRT(COUNT('ID-03'!B153,'ID-09'!C153,'ID-13'!D153,'ID-15'!D153,'ID-16'!C153,'ID-18'!D153,'ID-24'!D153,'ID-29'!E153,'ID-30'!E153,'ID-33'!D153,'ID-34'!E153,'ID-36'!D153,'ID-38'!E153,'ID-39'!E153,'ID-40'!E153,'ID-44'!D153,'ID-45'!E153,'ID-57'!D153,'ID-70'!C153,'ID-71'!D153))</f>
        <v>0.3741705513416822</v>
      </c>
      <c r="F146" s="1">
        <f>STDEV('ID-01'!B153,'ID-02'!B153,'ID-03'!C153,'ID-06'!B153,'ID-08'!C153,'ID-09'!D153,'ID-12'!B153,'ID-16'!D153,'ID-18'!E153,'ID-24'!E153,'ID-29'!F153,'ID-33'!E153,'ID-34'!F153,'ID-36'!E153,'ID-38'!F153,'ID-39'!F153,'ID-40'!F153,'ID-45'!F153,'ID-53'!C153,'ID-54'!B153,'ID-57'!E153,'ID-71'!E153)/SQRT(COUNT('ID-01'!B153,'ID-02'!B153,'ID-03'!C153,'ID-06'!B153,'ID-08'!C153,'ID-09'!D153,'ID-12'!B153,'ID-16'!D153,'ID-18'!E153,'ID-24'!E153,'ID-29'!F153,'ID-33'!E153,'ID-34'!F153,'ID-36'!E153,'ID-38'!F153,'ID-39'!F153,'ID-40'!F153,'ID-45'!F153,'ID-53'!C153,'ID-54'!B153,'ID-57'!E153,'ID-71'!E153))</f>
        <v>0.71782653331990054</v>
      </c>
      <c r="G146" s="1">
        <f>STDEV('ID-01'!C153,'ID-02'!C153,'ID-03'!D153,'ID-07'!B153,'ID-08'!D153,'ID-11'!D153,'ID-18'!F153,'ID-24'!F153,'ID-29'!G153,'ID-31'!B153,'ID-33'!F153,'ID-34'!G153,'ID-36'!F153,'ID-39'!G153,'ID-40'!G153,'ID-44'!E153,'ID-45'!G153,'ID-50'!B153,'ID-53'!D153,'ID-54'!C153,'ID-57'!F153,'ID-59'!E153,'ID-70'!D153,'ID-71'!F153)/SQRT(COUNT('ID-01'!C153,'ID-02'!C153,'ID-03'!D153,'ID-07'!B153,'ID-08'!D153,'ID-11'!D153,'ID-18'!F153,'ID-24'!F153,'ID-29'!G153,'ID-31'!B153,'ID-33'!F153,'ID-34'!G153,'ID-36'!F153,'ID-39'!G153,'ID-40'!G153,'ID-44'!E153,'ID-45'!G153,'ID-50'!B153,'ID-53'!D153,'ID-54'!C153,'ID-57'!F153,'ID-59'!E153,'ID-70'!D153,'ID-71'!F153))</f>
        <v>0.50802290746525181</v>
      </c>
      <c r="H146" s="1">
        <f>STDEV('ID-03'!E153,'ID-11'!E153,'ID-13'!E153,'ID-15'!E153,'ID-16'!E153,'ID-18'!G153,'ID-24'!G153,'ID-29'!H153,'ID-30'!F153,'ID-31'!C153,'ID-33'!G153,'ID-34'!H153,'ID-40'!H153,'ID-44'!F153,'ID-45'!H153,'ID-54'!D153,'ID-57'!G153,'ID-59'!F153,'ID-70'!E153,'ID-71'!G153)/SQRT(COUNT('ID-03'!E153,'ID-11'!E153,'ID-13'!E153,'ID-15'!E153,'ID-16'!E153,'ID-18'!G153,'ID-24'!G153,'ID-29'!H153,'ID-30'!F153,'ID-31'!C153,'ID-33'!G153,'ID-34'!H153,'ID-40'!H153,'ID-44'!F153,'ID-45'!H153,'ID-54'!D153,'ID-57'!G153,'ID-59'!F153,'ID-70'!E153,'ID-71'!G153))</f>
        <v>0.3592347102456836</v>
      </c>
      <c r="I146" s="1">
        <f>STDEV('ID-12'!C153,'ID-18'!H153,'ID-24'!H153,'ID-29'!I153,'ID-40'!I153,'ID-44'!G153,'ID-45'!I153,'ID-59'!G153)/SQRT(COUNT('ID-12'!C153,'ID-18'!H153,'ID-24'!H153,'ID-29'!I153,'ID-40'!I153,'ID-44'!G153,'ID-45'!I153,'ID-59'!G153))</f>
        <v>0.66777550396348173</v>
      </c>
      <c r="J146" s="1">
        <f>STDEV('ID-31'!D153,'ID-40'!J153,'ID-44'!H153,'ID-45'!J153,'ID-57'!H153)/SQRT(COUNT('ID-31'!D153,'ID-40'!J153,'ID-44'!H153,'ID-45'!J153,'ID-57'!H153))</f>
        <v>0.54529722115753476</v>
      </c>
      <c r="K146" s="1">
        <f>STDEV('ID-26'!E153,'ID-31'!E153,'ID-34'!I153,'ID-36'!G153,'ID-40'!K153,'ID-44'!I153,'ID-57'!I153)/SQRT(COUNT('ID-26'!E153,'ID-31'!E153,'ID-34'!I153,'ID-36'!G153,'ID-40'!K153,'ID-44'!I153,'ID-57'!I153))</f>
        <v>1.1397777095618415</v>
      </c>
      <c r="M146" s="1">
        <v>17.75</v>
      </c>
      <c r="N146" s="70">
        <f t="shared" si="20"/>
        <v>4.800425409376397E-5</v>
      </c>
      <c r="O146" s="1">
        <f t="shared" si="21"/>
        <v>2.3433917096274262E-5</v>
      </c>
      <c r="P146" s="1">
        <f t="shared" si="22"/>
        <v>5.8120387705742598E-5</v>
      </c>
      <c r="Q146" s="1">
        <f t="shared" si="23"/>
        <v>6.2336813853524253E-5</v>
      </c>
      <c r="R146" s="1">
        <f t="shared" si="24"/>
        <v>1.1958990045109544E-4</v>
      </c>
      <c r="S146" s="1">
        <f t="shared" si="25"/>
        <v>8.4636616383710952E-5</v>
      </c>
      <c r="T146" s="1">
        <f t="shared" si="26"/>
        <v>5.9848502726930892E-5</v>
      </c>
      <c r="U146" s="1">
        <f t="shared" si="27"/>
        <v>1.1125139896031606E-4</v>
      </c>
      <c r="V146" s="1">
        <f t="shared" si="28"/>
        <v>9.0846517044845297E-5</v>
      </c>
      <c r="W146" s="1">
        <f t="shared" si="29"/>
        <v>1.8988696641300282E-4</v>
      </c>
    </row>
    <row r="147" spans="1:23" x14ac:dyDescent="0.25">
      <c r="A147" s="1">
        <v>17.875</v>
      </c>
      <c r="B147" s="1">
        <f>STDEV('ID-11'!B154,'ID-13'!B154,'ID-14'!B154,'ID-15'!B154,'ID-24'!B154,'ID-26'!B154,'ID-29'!B154,'ID-30'!B154,'ID-32'!B154,'ID-33'!B154,'ID-34'!B154,'ID-37'!B154,'ID-38'!B154,'ID-39'!B154,'ID-40'!B154,'ID-44'!B154,'ID-45'!B154,'ID-53'!B154,'ID-57'!B154,'ID-59'!B154,'ID-70'!B154,'ID-71'!B154)/SQRT(COUNT('ID-11'!B154,'ID-13'!B154,'ID-14'!B154,'ID-15'!B154,'ID-24'!B154,'ID-26'!B154,'ID-29'!B154,'ID-30'!B154,'ID-32'!B154,'ID-33'!B154,'ID-34'!B154,'ID-37'!B154,'ID-38'!B154,'ID-39'!B154,'ID-40'!B154,'ID-44'!B154,'ID-45'!B154,'ID-53'!B154,'ID-57'!B154,'ID-59'!B154,'ID-70'!B154,'ID-71'!B154))</f>
        <v>0.2886760636329046</v>
      </c>
      <c r="C147" s="1">
        <f>STDEV('ID-08'!B154,'ID-09'!B154,'ID-11'!C154,'ID-14'!C154,'ID-18'!B154,'ID-24'!C154,'ID-26'!C154,'ID-29'!C154,'ID-30'!C154,'ID-34'!C154,'ID-36'!B154,'ID-38'!C154,'ID-39'!C154,'ID-40'!C154,'ID-44'!C154,'ID-45'!C154,'ID-57'!C154,'ID-59'!C154)/SQRT(COUNT('ID-08'!B154,'ID-09'!B154,'ID-11'!C154,'ID-14'!C154,'ID-18'!B154,'ID-24'!C154,'ID-26'!C154,'ID-29'!C154,'ID-30'!C154,'ID-34'!C154,'ID-36'!B154,'ID-38'!C154,'ID-39'!C154,'ID-40'!C154,'ID-44'!C154,'ID-45'!C154,'ID-57'!C154,'ID-59'!C154))</f>
        <v>0.14230519191381044</v>
      </c>
      <c r="D147" s="1">
        <f>STDEV('ID-13'!C154,'ID-14'!D154,'ID-15'!C154,'ID-16'!B154,'ID-18'!C154,'ID-26'!D154,'ID-29'!D154,'ID-30'!D154,'ID-33'!C154,'ID-34'!D154,'ID-36'!C154,'ID-37'!C154,'ID-38'!D154,'ID-39'!D154,'ID-40'!D154,'ID-45'!D154,'ID-59'!D154,'ID-71'!C154)/SQRT(COUNT('ID-13'!C154,'ID-14'!D154,'ID-15'!C154,'ID-16'!B154,'ID-18'!C154,'ID-26'!D154,'ID-29'!D154,'ID-30'!D154,'ID-33'!C154,'ID-34'!D154,'ID-36'!C154,'ID-37'!C154,'ID-38'!D154,'ID-39'!D154,'ID-40'!D154,'ID-45'!D154,'ID-59'!D154,'ID-71'!C154))</f>
        <v>0.34540508480975829</v>
      </c>
      <c r="E147" s="1">
        <f>STDEV('ID-03'!B154,'ID-09'!C154,'ID-13'!D154,'ID-15'!D154,'ID-16'!C154,'ID-18'!D154,'ID-24'!D154,'ID-29'!E154,'ID-30'!E154,'ID-33'!D154,'ID-34'!E154,'ID-36'!D154,'ID-38'!E154,'ID-39'!E154,'ID-40'!E154,'ID-44'!D154,'ID-45'!E154,'ID-57'!D154,'ID-70'!C154,'ID-71'!D154)/SQRT(COUNT('ID-03'!B154,'ID-09'!C154,'ID-13'!D154,'ID-15'!D154,'ID-16'!C154,'ID-18'!D154,'ID-24'!D154,'ID-29'!E154,'ID-30'!E154,'ID-33'!D154,'ID-34'!E154,'ID-36'!D154,'ID-38'!E154,'ID-39'!E154,'ID-40'!E154,'ID-44'!D154,'ID-45'!E154,'ID-57'!D154,'ID-70'!C154,'ID-71'!D154))</f>
        <v>0.37471127079342365</v>
      </c>
      <c r="F147" s="1">
        <f>STDEV('ID-01'!B154,'ID-02'!B154,'ID-03'!C154,'ID-06'!B154,'ID-08'!C154,'ID-09'!D154,'ID-12'!B154,'ID-16'!D154,'ID-18'!E154,'ID-24'!E154,'ID-29'!F154,'ID-33'!E154,'ID-34'!F154,'ID-36'!E154,'ID-38'!F154,'ID-39'!F154,'ID-40'!F154,'ID-45'!F154,'ID-53'!C154,'ID-54'!B154,'ID-57'!E154,'ID-71'!E154)/SQRT(COUNT('ID-01'!B154,'ID-02'!B154,'ID-03'!C154,'ID-06'!B154,'ID-08'!C154,'ID-09'!D154,'ID-12'!B154,'ID-16'!D154,'ID-18'!E154,'ID-24'!E154,'ID-29'!F154,'ID-33'!E154,'ID-34'!F154,'ID-36'!E154,'ID-38'!F154,'ID-39'!F154,'ID-40'!F154,'ID-45'!F154,'ID-53'!C154,'ID-54'!B154,'ID-57'!E154,'ID-71'!E154))</f>
        <v>0.71271666930228106</v>
      </c>
      <c r="G147" s="1">
        <f>STDEV('ID-01'!C154,'ID-02'!C154,'ID-03'!D154,'ID-07'!B154,'ID-08'!D154,'ID-11'!D154,'ID-18'!F154,'ID-24'!F154,'ID-29'!G154,'ID-31'!B154,'ID-33'!F154,'ID-34'!G154,'ID-36'!F154,'ID-39'!G154,'ID-40'!G154,'ID-44'!E154,'ID-45'!G154,'ID-50'!B154,'ID-53'!D154,'ID-54'!C154,'ID-57'!F154,'ID-59'!E154,'ID-70'!D154,'ID-71'!F154)/SQRT(COUNT('ID-01'!C154,'ID-02'!C154,'ID-03'!D154,'ID-07'!B154,'ID-08'!D154,'ID-11'!D154,'ID-18'!F154,'ID-24'!F154,'ID-29'!G154,'ID-31'!B154,'ID-33'!F154,'ID-34'!G154,'ID-36'!F154,'ID-39'!G154,'ID-40'!G154,'ID-44'!E154,'ID-45'!G154,'ID-50'!B154,'ID-53'!D154,'ID-54'!C154,'ID-57'!F154,'ID-59'!E154,'ID-70'!D154,'ID-71'!F154))</f>
        <v>0.5071180623536552</v>
      </c>
      <c r="H147" s="1">
        <f>STDEV('ID-03'!E154,'ID-11'!E154,'ID-13'!E154,'ID-15'!E154,'ID-16'!E154,'ID-18'!G154,'ID-24'!G154,'ID-29'!H154,'ID-30'!F154,'ID-31'!C154,'ID-33'!G154,'ID-34'!H154,'ID-40'!H154,'ID-44'!F154,'ID-45'!H154,'ID-54'!D154,'ID-57'!G154,'ID-59'!F154,'ID-70'!E154,'ID-71'!G154)/SQRT(COUNT('ID-03'!E154,'ID-11'!E154,'ID-13'!E154,'ID-15'!E154,'ID-16'!E154,'ID-18'!G154,'ID-24'!G154,'ID-29'!H154,'ID-30'!F154,'ID-31'!C154,'ID-33'!G154,'ID-34'!H154,'ID-40'!H154,'ID-44'!F154,'ID-45'!H154,'ID-54'!D154,'ID-57'!G154,'ID-59'!F154,'ID-70'!E154,'ID-71'!G154))</f>
        <v>0.35970827631945768</v>
      </c>
      <c r="I147" s="1">
        <f>STDEV('ID-12'!C154,'ID-18'!H154,'ID-24'!H154,'ID-29'!I154,'ID-40'!I154,'ID-44'!G154,'ID-45'!I154,'ID-59'!G154)/SQRT(COUNT('ID-12'!C154,'ID-18'!H154,'ID-24'!H154,'ID-29'!I154,'ID-40'!I154,'ID-44'!G154,'ID-45'!I154,'ID-59'!G154))</f>
        <v>0.67301244665734827</v>
      </c>
      <c r="J147" s="1">
        <f>STDEV('ID-31'!D154,'ID-40'!J154,'ID-44'!H154,'ID-45'!J154,'ID-57'!H154)/SQRT(COUNT('ID-31'!D154,'ID-40'!J154,'ID-44'!H154,'ID-45'!J154,'ID-57'!H154))</f>
        <v>0.5375212797255986</v>
      </c>
      <c r="K147" s="1">
        <f>STDEV('ID-26'!E154,'ID-31'!E154,'ID-34'!I154,'ID-36'!G154,'ID-40'!K154,'ID-44'!I154,'ID-57'!I154)/SQRT(COUNT('ID-26'!E154,'ID-31'!E154,'ID-34'!I154,'ID-36'!G154,'ID-40'!K154,'ID-44'!I154,'ID-57'!I154))</f>
        <v>1.1189524328693712</v>
      </c>
      <c r="M147" s="1">
        <v>17.875</v>
      </c>
      <c r="N147" s="70">
        <f t="shared" si="20"/>
        <v>4.8093432201241906E-5</v>
      </c>
      <c r="O147" s="1">
        <f t="shared" si="21"/>
        <v>2.3708044972840821E-5</v>
      </c>
      <c r="P147" s="1">
        <f t="shared" si="22"/>
        <v>5.7544487129305734E-5</v>
      </c>
      <c r="Q147" s="1">
        <f t="shared" si="23"/>
        <v>6.242689771418439E-5</v>
      </c>
      <c r="R147" s="1">
        <f t="shared" si="24"/>
        <v>1.1873859710576003E-4</v>
      </c>
      <c r="S147" s="1">
        <f t="shared" si="25"/>
        <v>8.4485869188118956E-5</v>
      </c>
      <c r="T147" s="1">
        <f t="shared" si="26"/>
        <v>5.9927398834821652E-5</v>
      </c>
      <c r="U147" s="1">
        <f t="shared" si="27"/>
        <v>1.1212387361311423E-4</v>
      </c>
      <c r="V147" s="1">
        <f t="shared" si="28"/>
        <v>8.9551045202284729E-5</v>
      </c>
      <c r="W147" s="1">
        <f t="shared" si="29"/>
        <v>1.8641747531603726E-4</v>
      </c>
    </row>
    <row r="148" spans="1:23" x14ac:dyDescent="0.25">
      <c r="A148" s="1">
        <v>18</v>
      </c>
      <c r="B148" s="1">
        <f>STDEV('ID-11'!B155,'ID-13'!B155,'ID-14'!B155,'ID-15'!B155,'ID-24'!B155,'ID-26'!B155,'ID-29'!B155,'ID-30'!B155,'ID-32'!B155,'ID-33'!B155,'ID-34'!B155,'ID-37'!B155,'ID-38'!B155,'ID-39'!B155,'ID-40'!B155,'ID-44'!B155,'ID-45'!B155,'ID-53'!B155,'ID-57'!B155,'ID-59'!B155,'ID-70'!B155,'ID-71'!B155)/SQRT(COUNT('ID-11'!B155,'ID-13'!B155,'ID-14'!B155,'ID-15'!B155,'ID-24'!B155,'ID-26'!B155,'ID-29'!B155,'ID-30'!B155,'ID-32'!B155,'ID-33'!B155,'ID-34'!B155,'ID-37'!B155,'ID-38'!B155,'ID-39'!B155,'ID-40'!B155,'ID-44'!B155,'ID-45'!B155,'ID-53'!B155,'ID-57'!B155,'ID-59'!B155,'ID-70'!B155,'ID-71'!B155))</f>
        <v>0.28985932897682959</v>
      </c>
      <c r="C148" s="1">
        <f>STDEV('ID-08'!B155,'ID-09'!B155,'ID-11'!C155,'ID-14'!C155,'ID-18'!B155,'ID-24'!C155,'ID-26'!C155,'ID-29'!C155,'ID-30'!C155,'ID-34'!C155,'ID-36'!B155,'ID-38'!C155,'ID-39'!C155,'ID-40'!C155,'ID-44'!C155,'ID-45'!C155,'ID-57'!C155,'ID-59'!C155)/SQRT(COUNT('ID-08'!B155,'ID-09'!B155,'ID-11'!C155,'ID-14'!C155,'ID-18'!B155,'ID-24'!C155,'ID-26'!C155,'ID-29'!C155,'ID-30'!C155,'ID-34'!C155,'ID-36'!B155,'ID-38'!C155,'ID-39'!C155,'ID-40'!C155,'ID-44'!C155,'ID-45'!C155,'ID-57'!C155,'ID-59'!C155))</f>
        <v>0.14373191531310611</v>
      </c>
      <c r="D148" s="1">
        <f>STDEV('ID-13'!C155,'ID-14'!D155,'ID-15'!C155,'ID-16'!B155,'ID-18'!C155,'ID-26'!D155,'ID-29'!D155,'ID-30'!D155,'ID-33'!C155,'ID-34'!D155,'ID-36'!C155,'ID-37'!C155,'ID-38'!D155,'ID-39'!D155,'ID-40'!D155,'ID-45'!D155,'ID-59'!D155,'ID-71'!C155)/SQRT(COUNT('ID-13'!C155,'ID-14'!D155,'ID-15'!C155,'ID-16'!B155,'ID-18'!C155,'ID-26'!D155,'ID-29'!D155,'ID-30'!D155,'ID-33'!C155,'ID-34'!D155,'ID-36'!C155,'ID-37'!C155,'ID-38'!D155,'ID-39'!D155,'ID-40'!D155,'ID-45'!D155,'ID-59'!D155,'ID-71'!C155))</f>
        <v>0.35397248056868513</v>
      </c>
      <c r="E148" s="1">
        <f>STDEV('ID-03'!B155,'ID-09'!C155,'ID-13'!D155,'ID-15'!D155,'ID-16'!C155,'ID-18'!D155,'ID-24'!D155,'ID-29'!E155,'ID-30'!E155,'ID-33'!D155,'ID-34'!E155,'ID-36'!D155,'ID-38'!E155,'ID-39'!E155,'ID-40'!E155,'ID-44'!D155,'ID-45'!E155,'ID-57'!D155,'ID-70'!C155,'ID-71'!D155)/SQRT(COUNT('ID-03'!B155,'ID-09'!C155,'ID-13'!D155,'ID-15'!D155,'ID-16'!C155,'ID-18'!D155,'ID-24'!D155,'ID-29'!E155,'ID-30'!E155,'ID-33'!D155,'ID-34'!E155,'ID-36'!D155,'ID-38'!E155,'ID-39'!E155,'ID-40'!E155,'ID-44'!D155,'ID-45'!E155,'ID-57'!D155,'ID-70'!C155,'ID-71'!D155))</f>
        <v>0.36372573355165605</v>
      </c>
      <c r="F148" s="1">
        <f>STDEV('ID-01'!B155,'ID-02'!B155,'ID-03'!C155,'ID-06'!B155,'ID-08'!C155,'ID-09'!D155,'ID-12'!B155,'ID-16'!D155,'ID-18'!E155,'ID-24'!E155,'ID-29'!F155,'ID-33'!E155,'ID-34'!F155,'ID-36'!E155,'ID-38'!F155,'ID-39'!F155,'ID-40'!F155,'ID-45'!F155,'ID-53'!C155,'ID-54'!B155,'ID-57'!E155,'ID-71'!E155)/SQRT(COUNT('ID-01'!B155,'ID-02'!B155,'ID-03'!C155,'ID-06'!B155,'ID-08'!C155,'ID-09'!D155,'ID-12'!B155,'ID-16'!D155,'ID-18'!E155,'ID-24'!E155,'ID-29'!F155,'ID-33'!E155,'ID-34'!F155,'ID-36'!E155,'ID-38'!F155,'ID-39'!F155,'ID-40'!F155,'ID-45'!F155,'ID-53'!C155,'ID-54'!B155,'ID-57'!E155,'ID-71'!E155))</f>
        <v>0.69884463913261807</v>
      </c>
      <c r="G148" s="1">
        <f>STDEV('ID-01'!C155,'ID-02'!C155,'ID-03'!D155,'ID-07'!B155,'ID-08'!D155,'ID-11'!D155,'ID-18'!F155,'ID-24'!F155,'ID-29'!G155,'ID-31'!B155,'ID-33'!F155,'ID-34'!G155,'ID-36'!F155,'ID-39'!G155,'ID-40'!G155,'ID-44'!E155,'ID-45'!G155,'ID-50'!B155,'ID-53'!D155,'ID-54'!C155,'ID-57'!F155,'ID-59'!E155,'ID-70'!D155,'ID-71'!F155)/SQRT(COUNT('ID-01'!C155,'ID-02'!C155,'ID-03'!D155,'ID-07'!B155,'ID-08'!D155,'ID-11'!D155,'ID-18'!F155,'ID-24'!F155,'ID-29'!G155,'ID-31'!B155,'ID-33'!F155,'ID-34'!G155,'ID-36'!F155,'ID-39'!G155,'ID-40'!G155,'ID-44'!E155,'ID-45'!G155,'ID-50'!B155,'ID-53'!D155,'ID-54'!C155,'ID-57'!F155,'ID-59'!E155,'ID-70'!D155,'ID-71'!F155))</f>
        <v>0.50635237330844785</v>
      </c>
      <c r="H148" s="1">
        <f>STDEV('ID-03'!E155,'ID-11'!E155,'ID-13'!E155,'ID-15'!E155,'ID-16'!E155,'ID-18'!G155,'ID-24'!G155,'ID-29'!H155,'ID-30'!F155,'ID-31'!C155,'ID-33'!G155,'ID-34'!H155,'ID-40'!H155,'ID-44'!F155,'ID-45'!H155,'ID-54'!D155,'ID-57'!G155,'ID-59'!F155,'ID-70'!E155,'ID-71'!G155)/SQRT(COUNT('ID-03'!E155,'ID-11'!E155,'ID-13'!E155,'ID-15'!E155,'ID-16'!E155,'ID-18'!G155,'ID-24'!G155,'ID-29'!H155,'ID-30'!F155,'ID-31'!C155,'ID-33'!G155,'ID-34'!H155,'ID-40'!H155,'ID-44'!F155,'ID-45'!H155,'ID-54'!D155,'ID-57'!G155,'ID-59'!F155,'ID-70'!E155,'ID-71'!G155))</f>
        <v>0.36042598204986631</v>
      </c>
      <c r="I148" s="1">
        <f>STDEV('ID-12'!C155,'ID-18'!H155,'ID-24'!H155,'ID-29'!I155,'ID-40'!I155,'ID-44'!G155,'ID-45'!I155,'ID-59'!G155)/SQRT(COUNT('ID-12'!C155,'ID-18'!H155,'ID-24'!H155,'ID-29'!I155,'ID-40'!I155,'ID-44'!G155,'ID-45'!I155,'ID-59'!G155))</f>
        <v>0.67604294636137718</v>
      </c>
      <c r="J148" s="1">
        <f>STDEV('ID-31'!D155,'ID-40'!J155,'ID-44'!H155,'ID-45'!J155,'ID-57'!H155)/SQRT(COUNT('ID-31'!D155,'ID-40'!J155,'ID-44'!H155,'ID-45'!J155,'ID-57'!H155))</f>
        <v>0.53807805305470513</v>
      </c>
      <c r="K148" s="1">
        <f>STDEV('ID-26'!E155,'ID-31'!E155,'ID-34'!I155,'ID-36'!G155,'ID-40'!K155,'ID-44'!I155,'ID-57'!I155)/SQRT(COUNT('ID-26'!E155,'ID-31'!E155,'ID-34'!I155,'ID-36'!G155,'ID-40'!K155,'ID-44'!I155,'ID-57'!I155))</f>
        <v>1.0979315616534011</v>
      </c>
      <c r="M148" s="1">
        <v>18</v>
      </c>
      <c r="N148" s="70">
        <f t="shared" si="20"/>
        <v>4.8290564207539812E-5</v>
      </c>
      <c r="O148" s="1">
        <f t="shared" si="21"/>
        <v>2.3945737091163481E-5</v>
      </c>
      <c r="P148" s="1">
        <f t="shared" si="22"/>
        <v>5.897181526274295E-5</v>
      </c>
      <c r="Q148" s="1">
        <f t="shared" si="23"/>
        <v>6.0596707209705904E-5</v>
      </c>
      <c r="R148" s="1">
        <f t="shared" si="24"/>
        <v>1.1642751687949418E-4</v>
      </c>
      <c r="S148" s="1">
        <f t="shared" si="25"/>
        <v>8.4358305393187417E-5</v>
      </c>
      <c r="T148" s="1">
        <f t="shared" si="26"/>
        <v>6.0046968609507733E-5</v>
      </c>
      <c r="U148" s="1">
        <f t="shared" si="27"/>
        <v>1.1262875486380545E-4</v>
      </c>
      <c r="V148" s="1">
        <f t="shared" si="28"/>
        <v>8.9643803638913874E-5</v>
      </c>
      <c r="W148" s="1">
        <f t="shared" si="29"/>
        <v>1.8291539817145663E-4</v>
      </c>
    </row>
    <row r="149" spans="1:23" x14ac:dyDescent="0.25">
      <c r="A149" s="1">
        <v>18.125</v>
      </c>
      <c r="B149" s="1">
        <f>STDEV('ID-11'!B156,'ID-13'!B156,'ID-14'!B156,'ID-15'!B156,'ID-24'!B156,'ID-26'!B156,'ID-29'!B156,'ID-30'!B156,'ID-32'!B156,'ID-33'!B156,'ID-34'!B156,'ID-37'!B156,'ID-38'!B156,'ID-39'!B156,'ID-40'!B156,'ID-44'!B156,'ID-45'!B156,'ID-53'!B156,'ID-57'!B156,'ID-59'!B156,'ID-70'!B156,'ID-71'!B156)/SQRT(COUNT('ID-11'!B156,'ID-13'!B156,'ID-14'!B156,'ID-15'!B156,'ID-24'!B156,'ID-26'!B156,'ID-29'!B156,'ID-30'!B156,'ID-32'!B156,'ID-33'!B156,'ID-34'!B156,'ID-37'!B156,'ID-38'!B156,'ID-39'!B156,'ID-40'!B156,'ID-44'!B156,'ID-45'!B156,'ID-53'!B156,'ID-57'!B156,'ID-59'!B156,'ID-70'!B156,'ID-71'!B156))</f>
        <v>0.28892526595497092</v>
      </c>
      <c r="C149" s="1">
        <f>STDEV('ID-08'!B156,'ID-09'!B156,'ID-11'!C156,'ID-14'!C156,'ID-18'!B156,'ID-24'!C156,'ID-26'!C156,'ID-29'!C156,'ID-30'!C156,'ID-34'!C156,'ID-36'!B156,'ID-38'!C156,'ID-39'!C156,'ID-40'!C156,'ID-44'!C156,'ID-45'!C156,'ID-57'!C156,'ID-59'!C156)/SQRT(COUNT('ID-08'!B156,'ID-09'!B156,'ID-11'!C156,'ID-14'!C156,'ID-18'!B156,'ID-24'!C156,'ID-26'!C156,'ID-29'!C156,'ID-30'!C156,'ID-34'!C156,'ID-36'!B156,'ID-38'!C156,'ID-39'!C156,'ID-40'!C156,'ID-44'!C156,'ID-45'!C156,'ID-57'!C156,'ID-59'!C156))</f>
        <v>0.15201231251677658</v>
      </c>
      <c r="D149" s="1">
        <f>STDEV('ID-13'!C156,'ID-14'!D156,'ID-15'!C156,'ID-16'!B156,'ID-18'!C156,'ID-26'!D156,'ID-29'!D156,'ID-30'!D156,'ID-33'!C156,'ID-34'!D156,'ID-36'!C156,'ID-37'!C156,'ID-38'!D156,'ID-39'!D156,'ID-40'!D156,'ID-45'!D156,'ID-59'!D156,'ID-71'!C156)/SQRT(COUNT('ID-13'!C156,'ID-14'!D156,'ID-15'!C156,'ID-16'!B156,'ID-18'!C156,'ID-26'!D156,'ID-29'!D156,'ID-30'!D156,'ID-33'!C156,'ID-34'!D156,'ID-36'!C156,'ID-37'!C156,'ID-38'!D156,'ID-39'!D156,'ID-40'!D156,'ID-45'!D156,'ID-59'!D156,'ID-71'!C156))</f>
        <v>0.35272493276267186</v>
      </c>
      <c r="E149" s="1">
        <f>STDEV('ID-03'!B156,'ID-09'!C156,'ID-13'!D156,'ID-15'!D156,'ID-16'!C156,'ID-18'!D156,'ID-24'!D156,'ID-29'!E156,'ID-30'!E156,'ID-33'!D156,'ID-34'!E156,'ID-36'!D156,'ID-38'!E156,'ID-39'!E156,'ID-40'!E156,'ID-44'!D156,'ID-45'!E156,'ID-57'!D156,'ID-70'!C156,'ID-71'!D156)/SQRT(COUNT('ID-03'!B156,'ID-09'!C156,'ID-13'!D156,'ID-15'!D156,'ID-16'!C156,'ID-18'!D156,'ID-24'!D156,'ID-29'!E156,'ID-30'!E156,'ID-33'!D156,'ID-34'!E156,'ID-36'!D156,'ID-38'!E156,'ID-39'!E156,'ID-40'!E156,'ID-44'!D156,'ID-45'!E156,'ID-57'!D156,'ID-70'!C156,'ID-71'!D156))</f>
        <v>0.36349643349555466</v>
      </c>
      <c r="F149" s="1">
        <f>STDEV('ID-01'!B156,'ID-02'!B156,'ID-03'!C156,'ID-06'!B156,'ID-08'!C156,'ID-09'!D156,'ID-12'!B156,'ID-16'!D156,'ID-18'!E156,'ID-24'!E156,'ID-29'!F156,'ID-33'!E156,'ID-34'!F156,'ID-36'!E156,'ID-38'!F156,'ID-39'!F156,'ID-40'!F156,'ID-45'!F156,'ID-53'!C156,'ID-54'!B156,'ID-57'!E156,'ID-71'!E156)/SQRT(COUNT('ID-01'!B156,'ID-02'!B156,'ID-03'!C156,'ID-06'!B156,'ID-08'!C156,'ID-09'!D156,'ID-12'!B156,'ID-16'!D156,'ID-18'!E156,'ID-24'!E156,'ID-29'!F156,'ID-33'!E156,'ID-34'!F156,'ID-36'!E156,'ID-38'!F156,'ID-39'!F156,'ID-40'!F156,'ID-45'!F156,'ID-53'!C156,'ID-54'!B156,'ID-57'!E156,'ID-71'!E156))</f>
        <v>0.69713883922381015</v>
      </c>
      <c r="G149" s="1">
        <f>STDEV('ID-01'!C156,'ID-02'!C156,'ID-03'!D156,'ID-07'!B156,'ID-08'!D156,'ID-11'!D156,'ID-18'!F156,'ID-24'!F156,'ID-29'!G156,'ID-31'!B156,'ID-33'!F156,'ID-34'!G156,'ID-36'!F156,'ID-39'!G156,'ID-40'!G156,'ID-44'!E156,'ID-45'!G156,'ID-50'!B156,'ID-53'!D156,'ID-54'!C156,'ID-57'!F156,'ID-59'!E156,'ID-70'!D156,'ID-71'!F156)/SQRT(COUNT('ID-01'!C156,'ID-02'!C156,'ID-03'!D156,'ID-07'!B156,'ID-08'!D156,'ID-11'!D156,'ID-18'!F156,'ID-24'!F156,'ID-29'!G156,'ID-31'!B156,'ID-33'!F156,'ID-34'!G156,'ID-36'!F156,'ID-39'!G156,'ID-40'!G156,'ID-44'!E156,'ID-45'!G156,'ID-50'!B156,'ID-53'!D156,'ID-54'!C156,'ID-57'!F156,'ID-59'!E156,'ID-70'!D156,'ID-71'!F156))</f>
        <v>0.50465250133238704</v>
      </c>
      <c r="H149" s="1">
        <f>STDEV('ID-03'!E156,'ID-11'!E156,'ID-13'!E156,'ID-15'!E156,'ID-16'!E156,'ID-18'!G156,'ID-24'!G156,'ID-29'!H156,'ID-30'!F156,'ID-31'!C156,'ID-33'!G156,'ID-34'!H156,'ID-40'!H156,'ID-44'!F156,'ID-45'!H156,'ID-54'!D156,'ID-57'!G156,'ID-59'!F156,'ID-70'!E156,'ID-71'!G156)/SQRT(COUNT('ID-03'!E156,'ID-11'!E156,'ID-13'!E156,'ID-15'!E156,'ID-16'!E156,'ID-18'!G156,'ID-24'!G156,'ID-29'!H156,'ID-30'!F156,'ID-31'!C156,'ID-33'!G156,'ID-34'!H156,'ID-40'!H156,'ID-44'!F156,'ID-45'!H156,'ID-54'!D156,'ID-57'!G156,'ID-59'!F156,'ID-70'!E156,'ID-71'!G156))</f>
        <v>0.35890307974582325</v>
      </c>
      <c r="I149" s="1">
        <f>STDEV('ID-12'!C156,'ID-18'!H156,'ID-24'!H156,'ID-29'!I156,'ID-40'!I156,'ID-44'!G156,'ID-45'!I156,'ID-59'!G156)/SQRT(COUNT('ID-12'!C156,'ID-18'!H156,'ID-24'!H156,'ID-29'!I156,'ID-40'!I156,'ID-44'!G156,'ID-45'!I156,'ID-59'!G156))</f>
        <v>0.66382784240972859</v>
      </c>
      <c r="J149" s="1">
        <f>STDEV('ID-31'!D156,'ID-40'!J156,'ID-44'!H156,'ID-45'!J156,'ID-57'!H156)/SQRT(COUNT('ID-31'!D156,'ID-40'!J156,'ID-44'!H156,'ID-45'!J156,'ID-57'!H156))</f>
        <v>0.54781943128599486</v>
      </c>
      <c r="K149" s="1">
        <f>STDEV('ID-26'!E156,'ID-31'!E156,'ID-34'!I156,'ID-36'!G156,'ID-40'!K156,'ID-44'!I156,'ID-57'!I156)/SQRT(COUNT('ID-26'!E156,'ID-31'!E156,'ID-34'!I156,'ID-36'!G156,'ID-40'!K156,'ID-44'!I156,'ID-57'!I156))</f>
        <v>1.0891055604902553</v>
      </c>
      <c r="M149" s="1">
        <v>18.125</v>
      </c>
      <c r="N149" s="70">
        <f t="shared" si="20"/>
        <v>4.8134949308098158E-5</v>
      </c>
      <c r="O149" s="1">
        <f t="shared" si="21"/>
        <v>2.532525126529498E-5</v>
      </c>
      <c r="P149" s="1">
        <f t="shared" si="22"/>
        <v>5.8763973798261137E-5</v>
      </c>
      <c r="Q149" s="1">
        <f t="shared" si="23"/>
        <v>6.0558505820359412E-5</v>
      </c>
      <c r="R149" s="1">
        <f t="shared" si="24"/>
        <v>1.1614333061468678E-4</v>
      </c>
      <c r="S149" s="1">
        <f t="shared" si="25"/>
        <v>8.4075106721975682E-5</v>
      </c>
      <c r="T149" s="1">
        <f t="shared" si="26"/>
        <v>5.9793253085654161E-5</v>
      </c>
      <c r="U149" s="1">
        <f t="shared" si="27"/>
        <v>1.1059371854546079E-4</v>
      </c>
      <c r="V149" s="1">
        <f t="shared" si="28"/>
        <v>9.1266717252246748E-5</v>
      </c>
      <c r="W149" s="1">
        <f t="shared" si="29"/>
        <v>1.8144498637767654E-4</v>
      </c>
    </row>
    <row r="150" spans="1:23" x14ac:dyDescent="0.25">
      <c r="A150" s="1">
        <v>18.25</v>
      </c>
      <c r="B150" s="1">
        <f>STDEV('ID-11'!B157,'ID-13'!B157,'ID-14'!B157,'ID-15'!B157,'ID-24'!B157,'ID-26'!B157,'ID-29'!B157,'ID-30'!B157,'ID-32'!B157,'ID-33'!B157,'ID-34'!B157,'ID-37'!B157,'ID-38'!B157,'ID-39'!B157,'ID-40'!B157,'ID-44'!B157,'ID-45'!B157,'ID-53'!B157,'ID-57'!B157,'ID-59'!B157,'ID-70'!B157,'ID-71'!B157)/SQRT(COUNT('ID-11'!B157,'ID-13'!B157,'ID-14'!B157,'ID-15'!B157,'ID-24'!B157,'ID-26'!B157,'ID-29'!B157,'ID-30'!B157,'ID-32'!B157,'ID-33'!B157,'ID-34'!B157,'ID-37'!B157,'ID-38'!B157,'ID-39'!B157,'ID-40'!B157,'ID-44'!B157,'ID-45'!B157,'ID-53'!B157,'ID-57'!B157,'ID-59'!B157,'ID-70'!B157,'ID-71'!B157))</f>
        <v>0.28858359100716668</v>
      </c>
      <c r="C150" s="1">
        <f>STDEV('ID-08'!B157,'ID-09'!B157,'ID-11'!C157,'ID-14'!C157,'ID-18'!B157,'ID-24'!C157,'ID-26'!C157,'ID-29'!C157,'ID-30'!C157,'ID-34'!C157,'ID-36'!B157,'ID-38'!C157,'ID-39'!C157,'ID-40'!C157,'ID-44'!C157,'ID-45'!C157,'ID-57'!C157,'ID-59'!C157)/SQRT(COUNT('ID-08'!B157,'ID-09'!B157,'ID-11'!C157,'ID-14'!C157,'ID-18'!B157,'ID-24'!C157,'ID-26'!C157,'ID-29'!C157,'ID-30'!C157,'ID-34'!C157,'ID-36'!B157,'ID-38'!C157,'ID-39'!C157,'ID-40'!C157,'ID-44'!C157,'ID-45'!C157,'ID-57'!C157,'ID-59'!C157))</f>
        <v>0.15602039321071928</v>
      </c>
      <c r="D150" s="1">
        <f>STDEV('ID-13'!C157,'ID-14'!D157,'ID-15'!C157,'ID-16'!B157,'ID-18'!C157,'ID-26'!D157,'ID-29'!D157,'ID-30'!D157,'ID-33'!C157,'ID-34'!D157,'ID-36'!C157,'ID-37'!C157,'ID-38'!D157,'ID-39'!D157,'ID-40'!D157,'ID-45'!D157,'ID-59'!D157,'ID-71'!C157)/SQRT(COUNT('ID-13'!C157,'ID-14'!D157,'ID-15'!C157,'ID-16'!B157,'ID-18'!C157,'ID-26'!D157,'ID-29'!D157,'ID-30'!D157,'ID-33'!C157,'ID-34'!D157,'ID-36'!C157,'ID-37'!C157,'ID-38'!D157,'ID-39'!D157,'ID-40'!D157,'ID-45'!D157,'ID-59'!D157,'ID-71'!C157))</f>
        <v>0.35612745574994659</v>
      </c>
      <c r="E150" s="1">
        <f>STDEV('ID-03'!B157,'ID-09'!C157,'ID-13'!D157,'ID-15'!D157,'ID-16'!C157,'ID-18'!D157,'ID-24'!D157,'ID-29'!E157,'ID-30'!E157,'ID-33'!D157,'ID-34'!E157,'ID-36'!D157,'ID-38'!E157,'ID-39'!E157,'ID-40'!E157,'ID-44'!D157,'ID-45'!E157,'ID-57'!D157,'ID-70'!C157,'ID-71'!D157)/SQRT(COUNT('ID-03'!B157,'ID-09'!C157,'ID-13'!D157,'ID-15'!D157,'ID-16'!C157,'ID-18'!D157,'ID-24'!D157,'ID-29'!E157,'ID-30'!E157,'ID-33'!D157,'ID-34'!E157,'ID-36'!D157,'ID-38'!E157,'ID-39'!E157,'ID-40'!E157,'ID-44'!D157,'ID-45'!E157,'ID-57'!D157,'ID-70'!C157,'ID-71'!D157))</f>
        <v>0.35930428766174344</v>
      </c>
      <c r="F150" s="1">
        <f>STDEV('ID-01'!B157,'ID-02'!B157,'ID-03'!C157,'ID-06'!B157,'ID-08'!C157,'ID-09'!D157,'ID-12'!B157,'ID-16'!D157,'ID-18'!E157,'ID-24'!E157,'ID-29'!F157,'ID-33'!E157,'ID-34'!F157,'ID-36'!E157,'ID-38'!F157,'ID-39'!F157,'ID-40'!F157,'ID-45'!F157,'ID-53'!C157,'ID-54'!B157,'ID-57'!E157,'ID-71'!E157)/SQRT(COUNT('ID-01'!B157,'ID-02'!B157,'ID-03'!C157,'ID-06'!B157,'ID-08'!C157,'ID-09'!D157,'ID-12'!B157,'ID-16'!D157,'ID-18'!E157,'ID-24'!E157,'ID-29'!F157,'ID-33'!E157,'ID-34'!F157,'ID-36'!E157,'ID-38'!F157,'ID-39'!F157,'ID-40'!F157,'ID-45'!F157,'ID-53'!C157,'ID-54'!B157,'ID-57'!E157,'ID-71'!E157))</f>
        <v>0.70956140248161181</v>
      </c>
      <c r="G150" s="1">
        <f>STDEV('ID-01'!C157,'ID-02'!C157,'ID-03'!D157,'ID-07'!B157,'ID-08'!D157,'ID-11'!D157,'ID-18'!F157,'ID-24'!F157,'ID-29'!G157,'ID-31'!B157,'ID-33'!F157,'ID-34'!G157,'ID-36'!F157,'ID-39'!G157,'ID-40'!G157,'ID-44'!E157,'ID-45'!G157,'ID-50'!B157,'ID-53'!D157,'ID-54'!C157,'ID-57'!F157,'ID-59'!E157,'ID-70'!D157,'ID-71'!F157)/SQRT(COUNT('ID-01'!C157,'ID-02'!C157,'ID-03'!D157,'ID-07'!B157,'ID-08'!D157,'ID-11'!D157,'ID-18'!F157,'ID-24'!F157,'ID-29'!G157,'ID-31'!B157,'ID-33'!F157,'ID-34'!G157,'ID-36'!F157,'ID-39'!G157,'ID-40'!G157,'ID-44'!E157,'ID-45'!G157,'ID-50'!B157,'ID-53'!D157,'ID-54'!C157,'ID-57'!F157,'ID-59'!E157,'ID-70'!D157,'ID-71'!F157))</f>
        <v>0.49838013042196561</v>
      </c>
      <c r="H150" s="1">
        <f>STDEV('ID-03'!E157,'ID-11'!E157,'ID-13'!E157,'ID-15'!E157,'ID-16'!E157,'ID-18'!G157,'ID-24'!G157,'ID-29'!H157,'ID-30'!F157,'ID-31'!C157,'ID-33'!G157,'ID-34'!H157,'ID-40'!H157,'ID-44'!F157,'ID-45'!H157,'ID-54'!D157,'ID-57'!G157,'ID-59'!F157,'ID-70'!E157,'ID-71'!G157)/SQRT(COUNT('ID-03'!E157,'ID-11'!E157,'ID-13'!E157,'ID-15'!E157,'ID-16'!E157,'ID-18'!G157,'ID-24'!G157,'ID-29'!H157,'ID-30'!F157,'ID-31'!C157,'ID-33'!G157,'ID-34'!H157,'ID-40'!H157,'ID-44'!F157,'ID-45'!H157,'ID-54'!D157,'ID-57'!G157,'ID-59'!F157,'ID-70'!E157,'ID-71'!G157))</f>
        <v>0.35971176237244668</v>
      </c>
      <c r="I150" s="1">
        <f>STDEV('ID-12'!C157,'ID-18'!H157,'ID-24'!H157,'ID-29'!I157,'ID-40'!I157,'ID-44'!G157,'ID-45'!I157,'ID-59'!G157)/SQRT(COUNT('ID-12'!C157,'ID-18'!H157,'ID-24'!H157,'ID-29'!I157,'ID-40'!I157,'ID-44'!G157,'ID-45'!I157,'ID-59'!G157))</f>
        <v>0.66040950275500132</v>
      </c>
      <c r="J150" s="1">
        <f>STDEV('ID-31'!D157,'ID-40'!J157,'ID-44'!H157,'ID-45'!J157,'ID-57'!H157)/SQRT(COUNT('ID-31'!D157,'ID-40'!J157,'ID-44'!H157,'ID-45'!J157,'ID-57'!H157))</f>
        <v>0.53537913362673362</v>
      </c>
      <c r="K150" s="1">
        <f>STDEV('ID-26'!E157,'ID-31'!E157,'ID-34'!I157,'ID-36'!G157,'ID-40'!K157,'ID-44'!I157,'ID-57'!I157)/SQRT(COUNT('ID-26'!E157,'ID-31'!E157,'ID-34'!I157,'ID-36'!G157,'ID-40'!K157,'ID-44'!I157,'ID-57'!I157))</f>
        <v>1.0584137653359422</v>
      </c>
      <c r="M150" s="1">
        <v>18.25</v>
      </c>
      <c r="N150" s="70">
        <f t="shared" si="20"/>
        <v>4.8078026261793971E-5</v>
      </c>
      <c r="O150" s="1">
        <f t="shared" si="21"/>
        <v>2.5992997508905833E-5</v>
      </c>
      <c r="P150" s="1">
        <f t="shared" si="22"/>
        <v>5.9330834127941105E-5</v>
      </c>
      <c r="Q150" s="1">
        <f t="shared" si="23"/>
        <v>5.986009432444646E-5</v>
      </c>
      <c r="R150" s="1">
        <f t="shared" si="24"/>
        <v>1.1821292965343653E-4</v>
      </c>
      <c r="S150" s="1">
        <f t="shared" si="25"/>
        <v>8.3030129728299469E-5</v>
      </c>
      <c r="T150" s="1">
        <f t="shared" si="26"/>
        <v>5.9927979611249619E-5</v>
      </c>
      <c r="U150" s="1">
        <f t="shared" si="27"/>
        <v>1.1002422315898322E-4</v>
      </c>
      <c r="V150" s="1">
        <f t="shared" si="28"/>
        <v>8.9194163662213827E-5</v>
      </c>
      <c r="W150" s="1">
        <f t="shared" si="29"/>
        <v>1.7633173330496799E-4</v>
      </c>
    </row>
    <row r="151" spans="1:23" x14ac:dyDescent="0.25">
      <c r="A151" s="1">
        <v>18.375</v>
      </c>
      <c r="B151" s="1">
        <f>STDEV('ID-11'!B158,'ID-13'!B158,'ID-14'!B158,'ID-15'!B158,'ID-24'!B158,'ID-26'!B158,'ID-29'!B158,'ID-30'!B158,'ID-32'!B158,'ID-33'!B158,'ID-34'!B158,'ID-37'!B158,'ID-38'!B158,'ID-39'!B158,'ID-40'!B158,'ID-44'!B158,'ID-45'!B158,'ID-53'!B158,'ID-57'!B158,'ID-59'!B158,'ID-70'!B158,'ID-71'!B158)/SQRT(COUNT('ID-11'!B158,'ID-13'!B158,'ID-14'!B158,'ID-15'!B158,'ID-24'!B158,'ID-26'!B158,'ID-29'!B158,'ID-30'!B158,'ID-32'!B158,'ID-33'!B158,'ID-34'!B158,'ID-37'!B158,'ID-38'!B158,'ID-39'!B158,'ID-40'!B158,'ID-44'!B158,'ID-45'!B158,'ID-53'!B158,'ID-57'!B158,'ID-59'!B158,'ID-70'!B158,'ID-71'!B158))</f>
        <v>0.28979889901880079</v>
      </c>
      <c r="C151" s="1">
        <f>STDEV('ID-08'!B158,'ID-09'!B158,'ID-11'!C158,'ID-14'!C158,'ID-18'!B158,'ID-24'!C158,'ID-26'!C158,'ID-29'!C158,'ID-30'!C158,'ID-34'!C158,'ID-36'!B158,'ID-38'!C158,'ID-39'!C158,'ID-40'!C158,'ID-44'!C158,'ID-45'!C158,'ID-57'!C158,'ID-59'!C158)/SQRT(COUNT('ID-08'!B158,'ID-09'!B158,'ID-11'!C158,'ID-14'!C158,'ID-18'!B158,'ID-24'!C158,'ID-26'!C158,'ID-29'!C158,'ID-30'!C158,'ID-34'!C158,'ID-36'!B158,'ID-38'!C158,'ID-39'!C158,'ID-40'!C158,'ID-44'!C158,'ID-45'!C158,'ID-57'!C158,'ID-59'!C158))</f>
        <v>0.15704644223477565</v>
      </c>
      <c r="D151" s="1">
        <f>STDEV('ID-13'!C158,'ID-14'!D158,'ID-15'!C158,'ID-16'!B158,'ID-18'!C158,'ID-26'!D158,'ID-29'!D158,'ID-30'!D158,'ID-33'!C158,'ID-34'!D158,'ID-36'!C158,'ID-37'!C158,'ID-38'!D158,'ID-39'!D158,'ID-40'!D158,'ID-45'!D158,'ID-59'!D158,'ID-71'!C158)/SQRT(COUNT('ID-13'!C158,'ID-14'!D158,'ID-15'!C158,'ID-16'!B158,'ID-18'!C158,'ID-26'!D158,'ID-29'!D158,'ID-30'!D158,'ID-33'!C158,'ID-34'!D158,'ID-36'!C158,'ID-37'!C158,'ID-38'!D158,'ID-39'!D158,'ID-40'!D158,'ID-45'!D158,'ID-59'!D158,'ID-71'!C158))</f>
        <v>0.35966898335350106</v>
      </c>
      <c r="E151" s="1">
        <f>STDEV('ID-03'!B158,'ID-09'!C158,'ID-13'!D158,'ID-15'!D158,'ID-16'!C158,'ID-18'!D158,'ID-24'!D158,'ID-29'!E158,'ID-30'!E158,'ID-33'!D158,'ID-34'!E158,'ID-36'!D158,'ID-38'!E158,'ID-39'!E158,'ID-40'!E158,'ID-44'!D158,'ID-45'!E158,'ID-57'!D158,'ID-70'!C158,'ID-71'!D158)/SQRT(COUNT('ID-03'!B158,'ID-09'!C158,'ID-13'!D158,'ID-15'!D158,'ID-16'!C158,'ID-18'!D158,'ID-24'!D158,'ID-29'!E158,'ID-30'!E158,'ID-33'!D158,'ID-34'!E158,'ID-36'!D158,'ID-38'!E158,'ID-39'!E158,'ID-40'!E158,'ID-44'!D158,'ID-45'!E158,'ID-57'!D158,'ID-70'!C158,'ID-71'!D158))</f>
        <v>0.36452396877407139</v>
      </c>
      <c r="F151" s="1">
        <f>STDEV('ID-01'!B158,'ID-02'!B158,'ID-03'!C158,'ID-06'!B158,'ID-08'!C158,'ID-09'!D158,'ID-12'!B158,'ID-16'!D158,'ID-18'!E158,'ID-24'!E158,'ID-29'!F158,'ID-33'!E158,'ID-34'!F158,'ID-36'!E158,'ID-38'!F158,'ID-39'!F158,'ID-40'!F158,'ID-45'!F158,'ID-53'!C158,'ID-54'!B158,'ID-57'!E158,'ID-71'!E158)/SQRT(COUNT('ID-01'!B158,'ID-02'!B158,'ID-03'!C158,'ID-06'!B158,'ID-08'!C158,'ID-09'!D158,'ID-12'!B158,'ID-16'!D158,'ID-18'!E158,'ID-24'!E158,'ID-29'!F158,'ID-33'!E158,'ID-34'!F158,'ID-36'!E158,'ID-38'!F158,'ID-39'!F158,'ID-40'!F158,'ID-45'!F158,'ID-53'!C158,'ID-54'!B158,'ID-57'!E158,'ID-71'!E158))</f>
        <v>0.71024998215997504</v>
      </c>
      <c r="G151" s="1">
        <f>STDEV('ID-01'!C158,'ID-02'!C158,'ID-03'!D158,'ID-07'!B158,'ID-08'!D158,'ID-11'!D158,'ID-18'!F158,'ID-24'!F158,'ID-29'!G158,'ID-31'!B158,'ID-33'!F158,'ID-34'!G158,'ID-36'!F158,'ID-39'!G158,'ID-40'!G158,'ID-44'!E158,'ID-45'!G158,'ID-50'!B158,'ID-53'!D158,'ID-54'!C158,'ID-57'!F158,'ID-59'!E158,'ID-70'!D158,'ID-71'!F158)/SQRT(COUNT('ID-01'!C158,'ID-02'!C158,'ID-03'!D158,'ID-07'!B158,'ID-08'!D158,'ID-11'!D158,'ID-18'!F158,'ID-24'!F158,'ID-29'!G158,'ID-31'!B158,'ID-33'!F158,'ID-34'!G158,'ID-36'!F158,'ID-39'!G158,'ID-40'!G158,'ID-44'!E158,'ID-45'!G158,'ID-50'!B158,'ID-53'!D158,'ID-54'!C158,'ID-57'!F158,'ID-59'!E158,'ID-70'!D158,'ID-71'!F158))</f>
        <v>0.49696270196177994</v>
      </c>
      <c r="H151" s="1">
        <f>STDEV('ID-03'!E158,'ID-11'!E158,'ID-13'!E158,'ID-15'!E158,'ID-16'!E158,'ID-18'!G158,'ID-24'!G158,'ID-29'!H158,'ID-30'!F158,'ID-31'!C158,'ID-33'!G158,'ID-34'!H158,'ID-40'!H158,'ID-44'!F158,'ID-45'!H158,'ID-54'!D158,'ID-57'!G158,'ID-59'!F158,'ID-70'!E158,'ID-71'!G158)/SQRT(COUNT('ID-03'!E158,'ID-11'!E158,'ID-13'!E158,'ID-15'!E158,'ID-16'!E158,'ID-18'!G158,'ID-24'!G158,'ID-29'!H158,'ID-30'!F158,'ID-31'!C158,'ID-33'!G158,'ID-34'!H158,'ID-40'!H158,'ID-44'!F158,'ID-45'!H158,'ID-54'!D158,'ID-57'!G158,'ID-59'!F158,'ID-70'!E158,'ID-71'!G158))</f>
        <v>0.35995644780489089</v>
      </c>
      <c r="I151" s="1">
        <f>STDEV('ID-12'!C158,'ID-18'!H158,'ID-24'!H158,'ID-29'!I158,'ID-40'!I158,'ID-44'!G158,'ID-45'!I158,'ID-59'!G158)/SQRT(COUNT('ID-12'!C158,'ID-18'!H158,'ID-24'!H158,'ID-29'!I158,'ID-40'!I158,'ID-44'!G158,'ID-45'!I158,'ID-59'!G158))</f>
        <v>0.6547254002407068</v>
      </c>
      <c r="J151" s="1">
        <f>STDEV('ID-31'!D158,'ID-40'!J158,'ID-44'!H158,'ID-45'!J158,'ID-57'!H158)/SQRT(COUNT('ID-31'!D158,'ID-40'!J158,'ID-44'!H158,'ID-45'!J158,'ID-57'!H158))</f>
        <v>0.54368864841600983</v>
      </c>
      <c r="K151" s="1">
        <f>STDEV('ID-26'!E158,'ID-31'!E158,'ID-34'!I158,'ID-36'!G158,'ID-40'!K158,'ID-44'!I158,'ID-57'!I158)/SQRT(COUNT('ID-26'!E158,'ID-31'!E158,'ID-34'!I158,'ID-36'!G158,'ID-40'!K158,'ID-44'!I158,'ID-57'!I158))</f>
        <v>1.0415070470559453</v>
      </c>
      <c r="M151" s="1">
        <v>18.375</v>
      </c>
      <c r="N151" s="70">
        <f t="shared" si="20"/>
        <v>4.8280496576532212E-5</v>
      </c>
      <c r="O151" s="1">
        <f t="shared" si="21"/>
        <v>2.6163937276313626E-5</v>
      </c>
      <c r="P151" s="1">
        <f t="shared" si="22"/>
        <v>5.9920852626693284E-5</v>
      </c>
      <c r="Q151" s="1">
        <f t="shared" si="23"/>
        <v>6.0729693197760296E-5</v>
      </c>
      <c r="R151" s="1">
        <f t="shared" si="24"/>
        <v>1.1832764702785185E-4</v>
      </c>
      <c r="S151" s="1">
        <f t="shared" si="25"/>
        <v>8.2793986146832547E-5</v>
      </c>
      <c r="T151" s="1">
        <f t="shared" si="26"/>
        <v>5.9968744204294827E-5</v>
      </c>
      <c r="U151" s="1">
        <f t="shared" si="27"/>
        <v>1.0907725168010177E-4</v>
      </c>
      <c r="V151" s="1">
        <f t="shared" si="28"/>
        <v>9.0578528826107239E-5</v>
      </c>
      <c r="W151" s="1">
        <f t="shared" si="29"/>
        <v>1.7351507403952051E-4</v>
      </c>
    </row>
    <row r="152" spans="1:23" x14ac:dyDescent="0.25">
      <c r="A152" s="1">
        <v>18.5</v>
      </c>
      <c r="B152" s="1">
        <f>STDEV('ID-11'!B159,'ID-13'!B159,'ID-14'!B159,'ID-15'!B159,'ID-24'!B159,'ID-26'!B159,'ID-29'!B159,'ID-30'!B159,'ID-32'!B159,'ID-33'!B159,'ID-34'!B159,'ID-37'!B159,'ID-38'!B159,'ID-39'!B159,'ID-40'!B159,'ID-44'!B159,'ID-45'!B159,'ID-53'!B159,'ID-57'!B159,'ID-59'!B159,'ID-70'!B159,'ID-71'!B159)/SQRT(COUNT('ID-11'!B159,'ID-13'!B159,'ID-14'!B159,'ID-15'!B159,'ID-24'!B159,'ID-26'!B159,'ID-29'!B159,'ID-30'!B159,'ID-32'!B159,'ID-33'!B159,'ID-34'!B159,'ID-37'!B159,'ID-38'!B159,'ID-39'!B159,'ID-40'!B159,'ID-44'!B159,'ID-45'!B159,'ID-53'!B159,'ID-57'!B159,'ID-59'!B159,'ID-70'!B159,'ID-71'!B159))</f>
        <v>0.29228950830458811</v>
      </c>
      <c r="C152" s="1">
        <f>STDEV('ID-08'!B159,'ID-09'!B159,'ID-11'!C159,'ID-14'!C159,'ID-18'!B159,'ID-24'!C159,'ID-26'!C159,'ID-29'!C159,'ID-30'!C159,'ID-34'!C159,'ID-36'!B159,'ID-38'!C159,'ID-39'!C159,'ID-40'!C159,'ID-44'!C159,'ID-45'!C159,'ID-57'!C159,'ID-59'!C159)/SQRT(COUNT('ID-08'!B159,'ID-09'!B159,'ID-11'!C159,'ID-14'!C159,'ID-18'!B159,'ID-24'!C159,'ID-26'!C159,'ID-29'!C159,'ID-30'!C159,'ID-34'!C159,'ID-36'!B159,'ID-38'!C159,'ID-39'!C159,'ID-40'!C159,'ID-44'!C159,'ID-45'!C159,'ID-57'!C159,'ID-59'!C159))</f>
        <v>0.1601482928991407</v>
      </c>
      <c r="D152" s="1">
        <f>STDEV('ID-13'!C159,'ID-14'!D159,'ID-15'!C159,'ID-16'!B159,'ID-18'!C159,'ID-26'!D159,'ID-29'!D159,'ID-30'!D159,'ID-33'!C159,'ID-34'!D159,'ID-36'!C159,'ID-37'!C159,'ID-38'!D159,'ID-39'!D159,'ID-40'!D159,'ID-45'!D159,'ID-59'!D159,'ID-71'!C159)/SQRT(COUNT('ID-13'!C159,'ID-14'!D159,'ID-15'!C159,'ID-16'!B159,'ID-18'!C159,'ID-26'!D159,'ID-29'!D159,'ID-30'!D159,'ID-33'!C159,'ID-34'!D159,'ID-36'!C159,'ID-37'!C159,'ID-38'!D159,'ID-39'!D159,'ID-40'!D159,'ID-45'!D159,'ID-59'!D159,'ID-71'!C159))</f>
        <v>0.35619479687275923</v>
      </c>
      <c r="E152" s="1">
        <f>STDEV('ID-03'!B159,'ID-09'!C159,'ID-13'!D159,'ID-15'!D159,'ID-16'!C159,'ID-18'!D159,'ID-24'!D159,'ID-29'!E159,'ID-30'!E159,'ID-33'!D159,'ID-34'!E159,'ID-36'!D159,'ID-38'!E159,'ID-39'!E159,'ID-40'!E159,'ID-44'!D159,'ID-45'!E159,'ID-57'!D159,'ID-70'!C159,'ID-71'!D159)/SQRT(COUNT('ID-03'!B159,'ID-09'!C159,'ID-13'!D159,'ID-15'!D159,'ID-16'!C159,'ID-18'!D159,'ID-24'!D159,'ID-29'!E159,'ID-30'!E159,'ID-33'!D159,'ID-34'!E159,'ID-36'!D159,'ID-38'!E159,'ID-39'!E159,'ID-40'!E159,'ID-44'!D159,'ID-45'!E159,'ID-57'!D159,'ID-70'!C159,'ID-71'!D159))</f>
        <v>0.37318772255645433</v>
      </c>
      <c r="F152" s="1">
        <f>STDEV('ID-01'!B159,'ID-02'!B159,'ID-03'!C159,'ID-06'!B159,'ID-08'!C159,'ID-09'!D159,'ID-12'!B159,'ID-16'!D159,'ID-18'!E159,'ID-24'!E159,'ID-29'!F159,'ID-33'!E159,'ID-34'!F159,'ID-36'!E159,'ID-38'!F159,'ID-39'!F159,'ID-40'!F159,'ID-45'!F159,'ID-53'!C159,'ID-54'!B159,'ID-57'!E159,'ID-71'!E159)/SQRT(COUNT('ID-01'!B159,'ID-02'!B159,'ID-03'!C159,'ID-06'!B159,'ID-08'!C159,'ID-09'!D159,'ID-12'!B159,'ID-16'!D159,'ID-18'!E159,'ID-24'!E159,'ID-29'!F159,'ID-33'!E159,'ID-34'!F159,'ID-36'!E159,'ID-38'!F159,'ID-39'!F159,'ID-40'!F159,'ID-45'!F159,'ID-53'!C159,'ID-54'!B159,'ID-57'!E159,'ID-71'!E159))</f>
        <v>0.7136728719013351</v>
      </c>
      <c r="G152" s="1">
        <f>STDEV('ID-01'!C159,'ID-02'!C159,'ID-03'!D159,'ID-07'!B159,'ID-08'!D159,'ID-11'!D159,'ID-18'!F159,'ID-24'!F159,'ID-29'!G159,'ID-31'!B159,'ID-33'!F159,'ID-34'!G159,'ID-36'!F159,'ID-39'!G159,'ID-40'!G159,'ID-44'!E159,'ID-45'!G159,'ID-50'!B159,'ID-53'!D159,'ID-54'!C159,'ID-57'!F159,'ID-59'!E159,'ID-70'!D159,'ID-71'!F159)/SQRT(COUNT('ID-01'!C159,'ID-02'!C159,'ID-03'!D159,'ID-07'!B159,'ID-08'!D159,'ID-11'!D159,'ID-18'!F159,'ID-24'!F159,'ID-29'!G159,'ID-31'!B159,'ID-33'!F159,'ID-34'!G159,'ID-36'!F159,'ID-39'!G159,'ID-40'!G159,'ID-44'!E159,'ID-45'!G159,'ID-50'!B159,'ID-53'!D159,'ID-54'!C159,'ID-57'!F159,'ID-59'!E159,'ID-70'!D159,'ID-71'!F159))</f>
        <v>0.49874183574022962</v>
      </c>
      <c r="H152" s="1">
        <f>STDEV('ID-03'!E159,'ID-11'!E159,'ID-13'!E159,'ID-15'!E159,'ID-16'!E159,'ID-18'!G159,'ID-24'!G159,'ID-29'!H159,'ID-30'!F159,'ID-31'!C159,'ID-33'!G159,'ID-34'!H159,'ID-40'!H159,'ID-44'!F159,'ID-45'!H159,'ID-54'!D159,'ID-57'!G159,'ID-59'!F159,'ID-70'!E159,'ID-71'!G159)/SQRT(COUNT('ID-03'!E159,'ID-11'!E159,'ID-13'!E159,'ID-15'!E159,'ID-16'!E159,'ID-18'!G159,'ID-24'!G159,'ID-29'!H159,'ID-30'!F159,'ID-31'!C159,'ID-33'!G159,'ID-34'!H159,'ID-40'!H159,'ID-44'!F159,'ID-45'!H159,'ID-54'!D159,'ID-57'!G159,'ID-59'!F159,'ID-70'!E159,'ID-71'!G159))</f>
        <v>0.3596464658921758</v>
      </c>
      <c r="I152" s="1">
        <f>STDEV('ID-12'!C159,'ID-18'!H159,'ID-24'!H159,'ID-29'!I159,'ID-40'!I159,'ID-44'!G159,'ID-45'!I159,'ID-59'!G159)/SQRT(COUNT('ID-12'!C159,'ID-18'!H159,'ID-24'!H159,'ID-29'!I159,'ID-40'!I159,'ID-44'!G159,'ID-45'!I159,'ID-59'!G159))</f>
        <v>0.6416967662238634</v>
      </c>
      <c r="J152" s="1">
        <f>STDEV('ID-31'!D159,'ID-40'!J159,'ID-44'!H159,'ID-45'!J159,'ID-57'!H159)/SQRT(COUNT('ID-31'!D159,'ID-40'!J159,'ID-44'!H159,'ID-45'!J159,'ID-57'!H159))</f>
        <v>0.547903281976024</v>
      </c>
      <c r="K152" s="1">
        <f>STDEV('ID-26'!E159,'ID-31'!E159,'ID-34'!I159,'ID-36'!G159,'ID-40'!K159,'ID-44'!I159,'ID-57'!I159)/SQRT(COUNT('ID-26'!E159,'ID-31'!E159,'ID-34'!I159,'ID-36'!G159,'ID-40'!K159,'ID-44'!I159,'ID-57'!I159))</f>
        <v>1.0336203717901478</v>
      </c>
      <c r="M152" s="1">
        <v>18.5</v>
      </c>
      <c r="N152" s="70">
        <f t="shared" si="20"/>
        <v>4.869543208354438E-5</v>
      </c>
      <c r="O152" s="1">
        <f t="shared" si="21"/>
        <v>2.6680705596996841E-5</v>
      </c>
      <c r="P152" s="1">
        <f t="shared" si="22"/>
        <v>5.9342053159001691E-5</v>
      </c>
      <c r="Q152" s="1">
        <f t="shared" si="23"/>
        <v>6.2173074577905296E-5</v>
      </c>
      <c r="R152" s="1">
        <f t="shared" si="24"/>
        <v>1.1889790045876244E-4</v>
      </c>
      <c r="S152" s="1">
        <f t="shared" si="25"/>
        <v>8.3090389834322259E-5</v>
      </c>
      <c r="T152" s="1">
        <f t="shared" si="26"/>
        <v>5.9917101217636495E-5</v>
      </c>
      <c r="U152" s="1">
        <f t="shared" si="27"/>
        <v>1.0690668125289564E-4</v>
      </c>
      <c r="V152" s="1">
        <f t="shared" si="28"/>
        <v>9.1280686777205601E-5</v>
      </c>
      <c r="W152" s="1">
        <f t="shared" si="29"/>
        <v>1.7220115394023862E-4</v>
      </c>
    </row>
    <row r="153" spans="1:23" x14ac:dyDescent="0.25">
      <c r="A153" s="1">
        <v>18.625</v>
      </c>
      <c r="B153" s="1">
        <f>STDEV('ID-11'!B160,'ID-13'!B160,'ID-14'!B160,'ID-15'!B160,'ID-24'!B160,'ID-26'!B160,'ID-29'!B160,'ID-30'!B160,'ID-32'!B160,'ID-33'!B160,'ID-34'!B160,'ID-37'!B160,'ID-38'!B160,'ID-39'!B160,'ID-40'!B160,'ID-44'!B160,'ID-45'!B160,'ID-53'!B160,'ID-57'!B160,'ID-59'!B160,'ID-70'!B160,'ID-71'!B160)/SQRT(COUNT('ID-11'!B160,'ID-13'!B160,'ID-14'!B160,'ID-15'!B160,'ID-24'!B160,'ID-26'!B160,'ID-29'!B160,'ID-30'!B160,'ID-32'!B160,'ID-33'!B160,'ID-34'!B160,'ID-37'!B160,'ID-38'!B160,'ID-39'!B160,'ID-40'!B160,'ID-44'!B160,'ID-45'!B160,'ID-53'!B160,'ID-57'!B160,'ID-59'!B160,'ID-70'!B160,'ID-71'!B160))</f>
        <v>0.29118403986153896</v>
      </c>
      <c r="C153" s="1">
        <f>STDEV('ID-08'!B160,'ID-09'!B160,'ID-11'!C160,'ID-14'!C160,'ID-18'!B160,'ID-24'!C160,'ID-26'!C160,'ID-29'!C160,'ID-30'!C160,'ID-34'!C160,'ID-36'!B160,'ID-38'!C160,'ID-39'!C160,'ID-40'!C160,'ID-44'!C160,'ID-45'!C160,'ID-57'!C160,'ID-59'!C160)/SQRT(COUNT('ID-08'!B160,'ID-09'!B160,'ID-11'!C160,'ID-14'!C160,'ID-18'!B160,'ID-24'!C160,'ID-26'!C160,'ID-29'!C160,'ID-30'!C160,'ID-34'!C160,'ID-36'!B160,'ID-38'!C160,'ID-39'!C160,'ID-40'!C160,'ID-44'!C160,'ID-45'!C160,'ID-57'!C160,'ID-59'!C160))</f>
        <v>0.16235123843363169</v>
      </c>
      <c r="D153" s="1">
        <f>STDEV('ID-13'!C160,'ID-14'!D160,'ID-15'!C160,'ID-16'!B160,'ID-18'!C160,'ID-26'!D160,'ID-29'!D160,'ID-30'!D160,'ID-33'!C160,'ID-34'!D160,'ID-36'!C160,'ID-37'!C160,'ID-38'!D160,'ID-39'!D160,'ID-40'!D160,'ID-45'!D160,'ID-59'!D160,'ID-71'!C160)/SQRT(COUNT('ID-13'!C160,'ID-14'!D160,'ID-15'!C160,'ID-16'!B160,'ID-18'!C160,'ID-26'!D160,'ID-29'!D160,'ID-30'!D160,'ID-33'!C160,'ID-34'!D160,'ID-36'!C160,'ID-37'!C160,'ID-38'!D160,'ID-39'!D160,'ID-40'!D160,'ID-45'!D160,'ID-59'!D160,'ID-71'!C160))</f>
        <v>0.36121197322888005</v>
      </c>
      <c r="E153" s="1">
        <f>STDEV('ID-03'!B160,'ID-09'!C160,'ID-13'!D160,'ID-15'!D160,'ID-16'!C160,'ID-18'!D160,'ID-24'!D160,'ID-29'!E160,'ID-30'!E160,'ID-33'!D160,'ID-34'!E160,'ID-36'!D160,'ID-38'!E160,'ID-39'!E160,'ID-40'!E160,'ID-44'!D160,'ID-45'!E160,'ID-57'!D160,'ID-70'!C160,'ID-71'!D160)/SQRT(COUNT('ID-03'!B160,'ID-09'!C160,'ID-13'!D160,'ID-15'!D160,'ID-16'!C160,'ID-18'!D160,'ID-24'!D160,'ID-29'!E160,'ID-30'!E160,'ID-33'!D160,'ID-34'!E160,'ID-36'!D160,'ID-38'!E160,'ID-39'!E160,'ID-40'!E160,'ID-44'!D160,'ID-45'!E160,'ID-57'!D160,'ID-70'!C160,'ID-71'!D160))</f>
        <v>0.3757307091309865</v>
      </c>
      <c r="F153" s="1">
        <f>STDEV('ID-01'!B160,'ID-02'!B160,'ID-03'!C160,'ID-06'!B160,'ID-08'!C160,'ID-09'!D160,'ID-12'!B160,'ID-16'!D160,'ID-18'!E160,'ID-24'!E160,'ID-29'!F160,'ID-33'!E160,'ID-34'!F160,'ID-36'!E160,'ID-38'!F160,'ID-39'!F160,'ID-40'!F160,'ID-45'!F160,'ID-53'!C160,'ID-54'!B160,'ID-57'!E160,'ID-71'!E160)/SQRT(COUNT('ID-01'!B160,'ID-02'!B160,'ID-03'!C160,'ID-06'!B160,'ID-08'!C160,'ID-09'!D160,'ID-12'!B160,'ID-16'!D160,'ID-18'!E160,'ID-24'!E160,'ID-29'!F160,'ID-33'!E160,'ID-34'!F160,'ID-36'!E160,'ID-38'!F160,'ID-39'!F160,'ID-40'!F160,'ID-45'!F160,'ID-53'!C160,'ID-54'!B160,'ID-57'!E160,'ID-71'!E160))</f>
        <v>0.71530846222845779</v>
      </c>
      <c r="G153" s="1">
        <f>STDEV('ID-01'!C160,'ID-02'!C160,'ID-03'!D160,'ID-07'!B160,'ID-08'!D160,'ID-11'!D160,'ID-18'!F160,'ID-24'!F160,'ID-29'!G160,'ID-31'!B160,'ID-33'!F160,'ID-34'!G160,'ID-36'!F160,'ID-39'!G160,'ID-40'!G160,'ID-44'!E160,'ID-45'!G160,'ID-50'!B160,'ID-53'!D160,'ID-54'!C160,'ID-57'!F160,'ID-59'!E160,'ID-70'!D160,'ID-71'!F160)/SQRT(COUNT('ID-01'!C160,'ID-02'!C160,'ID-03'!D160,'ID-07'!B160,'ID-08'!D160,'ID-11'!D160,'ID-18'!F160,'ID-24'!F160,'ID-29'!G160,'ID-31'!B160,'ID-33'!F160,'ID-34'!G160,'ID-36'!F160,'ID-39'!G160,'ID-40'!G160,'ID-44'!E160,'ID-45'!G160,'ID-50'!B160,'ID-53'!D160,'ID-54'!C160,'ID-57'!F160,'ID-59'!E160,'ID-70'!D160,'ID-71'!F160))</f>
        <v>0.49521044024805383</v>
      </c>
      <c r="H153" s="1">
        <f>STDEV('ID-03'!E160,'ID-11'!E160,'ID-13'!E160,'ID-15'!E160,'ID-16'!E160,'ID-18'!G160,'ID-24'!G160,'ID-29'!H160,'ID-30'!F160,'ID-31'!C160,'ID-33'!G160,'ID-34'!H160,'ID-40'!H160,'ID-44'!F160,'ID-45'!H160,'ID-54'!D160,'ID-57'!G160,'ID-59'!F160,'ID-70'!E160,'ID-71'!G160)/SQRT(COUNT('ID-03'!E160,'ID-11'!E160,'ID-13'!E160,'ID-15'!E160,'ID-16'!E160,'ID-18'!G160,'ID-24'!G160,'ID-29'!H160,'ID-30'!F160,'ID-31'!C160,'ID-33'!G160,'ID-34'!H160,'ID-40'!H160,'ID-44'!F160,'ID-45'!H160,'ID-54'!D160,'ID-57'!G160,'ID-59'!F160,'ID-70'!E160,'ID-71'!G160))</f>
        <v>0.35398173154934043</v>
      </c>
      <c r="I153" s="1">
        <f>STDEV('ID-12'!C160,'ID-18'!H160,'ID-24'!H160,'ID-29'!I160,'ID-40'!I160,'ID-44'!G160,'ID-45'!I160,'ID-59'!G160)/SQRT(COUNT('ID-12'!C160,'ID-18'!H160,'ID-24'!H160,'ID-29'!I160,'ID-40'!I160,'ID-44'!G160,'ID-45'!I160,'ID-59'!G160))</f>
        <v>0.63999327894077696</v>
      </c>
      <c r="J153" s="1">
        <f>STDEV('ID-31'!D160,'ID-40'!J160,'ID-44'!H160,'ID-45'!J160,'ID-57'!H160)/SQRT(COUNT('ID-31'!D160,'ID-40'!J160,'ID-44'!H160,'ID-45'!J160,'ID-57'!H160))</f>
        <v>0.55743006899057135</v>
      </c>
      <c r="K153" s="1">
        <f>STDEV('ID-26'!E160,'ID-31'!E160,'ID-34'!I160,'ID-36'!G160,'ID-40'!K160,'ID-44'!I160,'ID-57'!I160)/SQRT(COUNT('ID-26'!E160,'ID-31'!E160,'ID-34'!I160,'ID-36'!G160,'ID-40'!K160,'ID-44'!I160,'ID-57'!I160))</f>
        <v>1.0328225780059177</v>
      </c>
      <c r="M153" s="1">
        <v>18.625</v>
      </c>
      <c r="N153" s="70">
        <f t="shared" si="20"/>
        <v>4.851126104093239E-5</v>
      </c>
      <c r="O153" s="1">
        <f t="shared" si="21"/>
        <v>2.7047716323043041E-5</v>
      </c>
      <c r="P153" s="1">
        <f t="shared" si="22"/>
        <v>6.0177914739931422E-5</v>
      </c>
      <c r="Q153" s="1">
        <f t="shared" si="23"/>
        <v>6.2596736141222356E-5</v>
      </c>
      <c r="R153" s="1">
        <f t="shared" si="24"/>
        <v>1.1917038980726108E-4</v>
      </c>
      <c r="S153" s="1">
        <f t="shared" si="25"/>
        <v>8.2502059345325777E-5</v>
      </c>
      <c r="T153" s="1">
        <f t="shared" si="26"/>
        <v>5.897335647612012E-5</v>
      </c>
      <c r="U153" s="1">
        <f t="shared" si="27"/>
        <v>1.0662288027153345E-4</v>
      </c>
      <c r="V153" s="1">
        <f t="shared" si="28"/>
        <v>9.2867849493829193E-5</v>
      </c>
      <c r="W153" s="1">
        <f t="shared" si="29"/>
        <v>1.720682414957859E-4</v>
      </c>
    </row>
    <row r="154" spans="1:23" x14ac:dyDescent="0.25">
      <c r="A154" s="1">
        <v>18.75</v>
      </c>
      <c r="B154" s="1">
        <f>STDEV('ID-11'!B161,'ID-13'!B161,'ID-14'!B161,'ID-15'!B161,'ID-24'!B161,'ID-26'!B161,'ID-29'!B161,'ID-30'!B161,'ID-32'!B161,'ID-33'!B161,'ID-34'!B161,'ID-37'!B161,'ID-38'!B161,'ID-39'!B161,'ID-40'!B161,'ID-44'!B161,'ID-45'!B161,'ID-53'!B161,'ID-57'!B161,'ID-59'!B161,'ID-70'!B161,'ID-71'!B161)/SQRT(COUNT('ID-11'!B161,'ID-13'!B161,'ID-14'!B161,'ID-15'!B161,'ID-24'!B161,'ID-26'!B161,'ID-29'!B161,'ID-30'!B161,'ID-32'!B161,'ID-33'!B161,'ID-34'!B161,'ID-37'!B161,'ID-38'!B161,'ID-39'!B161,'ID-40'!B161,'ID-44'!B161,'ID-45'!B161,'ID-53'!B161,'ID-57'!B161,'ID-59'!B161,'ID-70'!B161,'ID-71'!B161))</f>
        <v>0.29448742091614183</v>
      </c>
      <c r="C154" s="1">
        <f>STDEV('ID-08'!B161,'ID-09'!B161,'ID-11'!C161,'ID-14'!C161,'ID-18'!B161,'ID-24'!C161,'ID-26'!C161,'ID-29'!C161,'ID-30'!C161,'ID-34'!C161,'ID-36'!B161,'ID-38'!C161,'ID-39'!C161,'ID-40'!C161,'ID-44'!C161,'ID-45'!C161,'ID-57'!C161,'ID-59'!C161)/SQRT(COUNT('ID-08'!B161,'ID-09'!B161,'ID-11'!C161,'ID-14'!C161,'ID-18'!B161,'ID-24'!C161,'ID-26'!C161,'ID-29'!C161,'ID-30'!C161,'ID-34'!C161,'ID-36'!B161,'ID-38'!C161,'ID-39'!C161,'ID-40'!C161,'ID-44'!C161,'ID-45'!C161,'ID-57'!C161,'ID-59'!C161))</f>
        <v>0.1663611881443102</v>
      </c>
      <c r="D154" s="1">
        <f>STDEV('ID-13'!C161,'ID-14'!D161,'ID-15'!C161,'ID-16'!B161,'ID-18'!C161,'ID-26'!D161,'ID-29'!D161,'ID-30'!D161,'ID-33'!C161,'ID-34'!D161,'ID-36'!C161,'ID-37'!C161,'ID-38'!D161,'ID-39'!D161,'ID-40'!D161,'ID-45'!D161,'ID-59'!D161,'ID-71'!C161)/SQRT(COUNT('ID-13'!C161,'ID-14'!D161,'ID-15'!C161,'ID-16'!B161,'ID-18'!C161,'ID-26'!D161,'ID-29'!D161,'ID-30'!D161,'ID-33'!C161,'ID-34'!D161,'ID-36'!C161,'ID-37'!C161,'ID-38'!D161,'ID-39'!D161,'ID-40'!D161,'ID-45'!D161,'ID-59'!D161,'ID-71'!C161))</f>
        <v>0.35496556910406468</v>
      </c>
      <c r="E154" s="1">
        <f>STDEV('ID-03'!B161,'ID-09'!C161,'ID-13'!D161,'ID-15'!D161,'ID-16'!C161,'ID-18'!D161,'ID-24'!D161,'ID-29'!E161,'ID-30'!E161,'ID-33'!D161,'ID-34'!E161,'ID-36'!D161,'ID-38'!E161,'ID-39'!E161,'ID-40'!E161,'ID-44'!D161,'ID-45'!E161,'ID-57'!D161,'ID-70'!C161,'ID-71'!D161)/SQRT(COUNT('ID-03'!B161,'ID-09'!C161,'ID-13'!D161,'ID-15'!D161,'ID-16'!C161,'ID-18'!D161,'ID-24'!D161,'ID-29'!E161,'ID-30'!E161,'ID-33'!D161,'ID-34'!E161,'ID-36'!D161,'ID-38'!E161,'ID-39'!E161,'ID-40'!E161,'ID-44'!D161,'ID-45'!E161,'ID-57'!D161,'ID-70'!C161,'ID-71'!D161))</f>
        <v>0.38271678298332046</v>
      </c>
      <c r="F154" s="1">
        <f>STDEV('ID-01'!B161,'ID-02'!B161,'ID-03'!C161,'ID-06'!B161,'ID-08'!C161,'ID-09'!D161,'ID-12'!B161,'ID-16'!D161,'ID-18'!E161,'ID-24'!E161,'ID-29'!F161,'ID-33'!E161,'ID-34'!F161,'ID-36'!E161,'ID-38'!F161,'ID-39'!F161,'ID-40'!F161,'ID-45'!F161,'ID-53'!C161,'ID-54'!B161,'ID-57'!E161,'ID-71'!E161)/SQRT(COUNT('ID-01'!B161,'ID-02'!B161,'ID-03'!C161,'ID-06'!B161,'ID-08'!C161,'ID-09'!D161,'ID-12'!B161,'ID-16'!D161,'ID-18'!E161,'ID-24'!E161,'ID-29'!F161,'ID-33'!E161,'ID-34'!F161,'ID-36'!E161,'ID-38'!F161,'ID-39'!F161,'ID-40'!F161,'ID-45'!F161,'ID-53'!C161,'ID-54'!B161,'ID-57'!E161,'ID-71'!E161))</f>
        <v>0.71204287375045616</v>
      </c>
      <c r="G154" s="1">
        <f>STDEV('ID-01'!C161,'ID-02'!C161,'ID-03'!D161,'ID-07'!B161,'ID-08'!D161,'ID-11'!D161,'ID-18'!F161,'ID-24'!F161,'ID-29'!G161,'ID-31'!B161,'ID-33'!F161,'ID-34'!G161,'ID-36'!F161,'ID-39'!G161,'ID-40'!G161,'ID-44'!E161,'ID-45'!G161,'ID-50'!B161,'ID-53'!D161,'ID-54'!C161,'ID-57'!F161,'ID-59'!E161,'ID-70'!D161,'ID-71'!F161)/SQRT(COUNT('ID-01'!C161,'ID-02'!C161,'ID-03'!D161,'ID-07'!B161,'ID-08'!D161,'ID-11'!D161,'ID-18'!F161,'ID-24'!F161,'ID-29'!G161,'ID-31'!B161,'ID-33'!F161,'ID-34'!G161,'ID-36'!F161,'ID-39'!G161,'ID-40'!G161,'ID-44'!E161,'ID-45'!G161,'ID-50'!B161,'ID-53'!D161,'ID-54'!C161,'ID-57'!F161,'ID-59'!E161,'ID-70'!D161,'ID-71'!F161))</f>
        <v>0.49622737793177002</v>
      </c>
      <c r="H154" s="1">
        <f>STDEV('ID-03'!E161,'ID-11'!E161,'ID-13'!E161,'ID-15'!E161,'ID-16'!E161,'ID-18'!G161,'ID-24'!G161,'ID-29'!H161,'ID-30'!F161,'ID-31'!C161,'ID-33'!G161,'ID-34'!H161,'ID-40'!H161,'ID-44'!F161,'ID-45'!H161,'ID-54'!D161,'ID-57'!G161,'ID-59'!F161,'ID-70'!E161,'ID-71'!G161)/SQRT(COUNT('ID-03'!E161,'ID-11'!E161,'ID-13'!E161,'ID-15'!E161,'ID-16'!E161,'ID-18'!G161,'ID-24'!G161,'ID-29'!H161,'ID-30'!F161,'ID-31'!C161,'ID-33'!G161,'ID-34'!H161,'ID-40'!H161,'ID-44'!F161,'ID-45'!H161,'ID-54'!D161,'ID-57'!G161,'ID-59'!F161,'ID-70'!E161,'ID-71'!G161))</f>
        <v>0.34821176418901295</v>
      </c>
      <c r="I154" s="1">
        <f>STDEV('ID-12'!C161,'ID-18'!H161,'ID-24'!H161,'ID-29'!I161,'ID-40'!I161,'ID-44'!G161,'ID-45'!I161,'ID-59'!G161)/SQRT(COUNT('ID-12'!C161,'ID-18'!H161,'ID-24'!H161,'ID-29'!I161,'ID-40'!I161,'ID-44'!G161,'ID-45'!I161,'ID-59'!G161))</f>
        <v>0.63289632423541708</v>
      </c>
      <c r="J154" s="1">
        <f>STDEV('ID-31'!D161,'ID-40'!J161,'ID-44'!H161,'ID-45'!J161,'ID-57'!H161)/SQRT(COUNT('ID-31'!D161,'ID-40'!J161,'ID-44'!H161,'ID-45'!J161,'ID-57'!H161))</f>
        <v>0.55385207230958744</v>
      </c>
      <c r="K154" s="1">
        <f>STDEV('ID-26'!E161,'ID-31'!E161,'ID-34'!I161,'ID-36'!G161,'ID-40'!K161,'ID-44'!I161,'ID-57'!I161)/SQRT(COUNT('ID-26'!E161,'ID-31'!E161,'ID-34'!I161,'ID-36'!G161,'ID-40'!K161,'ID-44'!I161,'ID-57'!I161))</f>
        <v>1.0483001736733402</v>
      </c>
      <c r="M154" s="1">
        <v>18.75</v>
      </c>
      <c r="N154" s="70">
        <f t="shared" si="20"/>
        <v>4.9061604324629235E-5</v>
      </c>
      <c r="O154" s="1">
        <f t="shared" si="21"/>
        <v>2.7715773944842081E-5</v>
      </c>
      <c r="P154" s="1">
        <f t="shared" si="22"/>
        <v>5.9137263812737179E-5</v>
      </c>
      <c r="Q154" s="1">
        <f t="shared" si="23"/>
        <v>6.3760616045021188E-5</v>
      </c>
      <c r="R154" s="1">
        <f t="shared" si="24"/>
        <v>1.18626342766826E-4</v>
      </c>
      <c r="S154" s="1">
        <f t="shared" si="25"/>
        <v>8.267148116343289E-5</v>
      </c>
      <c r="T154" s="1">
        <f t="shared" si="26"/>
        <v>5.8012079913889558E-5</v>
      </c>
      <c r="U154" s="1">
        <f t="shared" si="27"/>
        <v>1.054405276176205E-4</v>
      </c>
      <c r="V154" s="1">
        <f t="shared" si="28"/>
        <v>9.2271755246777279E-5</v>
      </c>
      <c r="W154" s="1">
        <f t="shared" si="29"/>
        <v>1.7464680893397849E-4</v>
      </c>
    </row>
    <row r="155" spans="1:23" x14ac:dyDescent="0.25">
      <c r="A155" s="1">
        <v>18.875</v>
      </c>
      <c r="B155" s="1">
        <f>STDEV('ID-11'!B162,'ID-13'!B162,'ID-14'!B162,'ID-15'!B162,'ID-24'!B162,'ID-26'!B162,'ID-29'!B162,'ID-30'!B162,'ID-32'!B162,'ID-33'!B162,'ID-34'!B162,'ID-37'!B162,'ID-38'!B162,'ID-39'!B162,'ID-40'!B162,'ID-44'!B162,'ID-45'!B162,'ID-53'!B162,'ID-57'!B162,'ID-59'!B162,'ID-70'!B162,'ID-71'!B162)/SQRT(COUNT('ID-11'!B162,'ID-13'!B162,'ID-14'!B162,'ID-15'!B162,'ID-24'!B162,'ID-26'!B162,'ID-29'!B162,'ID-30'!B162,'ID-32'!B162,'ID-33'!B162,'ID-34'!B162,'ID-37'!B162,'ID-38'!B162,'ID-39'!B162,'ID-40'!B162,'ID-44'!B162,'ID-45'!B162,'ID-53'!B162,'ID-57'!B162,'ID-59'!B162,'ID-70'!B162,'ID-71'!B162))</f>
        <v>0.29639638799068219</v>
      </c>
      <c r="C155" s="1">
        <f>STDEV('ID-08'!B162,'ID-09'!B162,'ID-11'!C162,'ID-14'!C162,'ID-18'!B162,'ID-24'!C162,'ID-26'!C162,'ID-29'!C162,'ID-30'!C162,'ID-34'!C162,'ID-36'!B162,'ID-38'!C162,'ID-39'!C162,'ID-40'!C162,'ID-44'!C162,'ID-45'!C162,'ID-57'!C162,'ID-59'!C162)/SQRT(COUNT('ID-08'!B162,'ID-09'!B162,'ID-11'!C162,'ID-14'!C162,'ID-18'!B162,'ID-24'!C162,'ID-26'!C162,'ID-29'!C162,'ID-30'!C162,'ID-34'!C162,'ID-36'!B162,'ID-38'!C162,'ID-39'!C162,'ID-40'!C162,'ID-44'!C162,'ID-45'!C162,'ID-57'!C162,'ID-59'!C162))</f>
        <v>0.17726247235850576</v>
      </c>
      <c r="D155" s="1">
        <f>STDEV('ID-13'!C162,'ID-14'!D162,'ID-15'!C162,'ID-16'!B162,'ID-18'!C162,'ID-26'!D162,'ID-29'!D162,'ID-30'!D162,'ID-33'!C162,'ID-34'!D162,'ID-36'!C162,'ID-37'!C162,'ID-38'!D162,'ID-39'!D162,'ID-40'!D162,'ID-45'!D162,'ID-59'!D162,'ID-71'!C162)/SQRT(COUNT('ID-13'!C162,'ID-14'!D162,'ID-15'!C162,'ID-16'!B162,'ID-18'!C162,'ID-26'!D162,'ID-29'!D162,'ID-30'!D162,'ID-33'!C162,'ID-34'!D162,'ID-36'!C162,'ID-37'!C162,'ID-38'!D162,'ID-39'!D162,'ID-40'!D162,'ID-45'!D162,'ID-59'!D162,'ID-71'!C162))</f>
        <v>0.35116465665367569</v>
      </c>
      <c r="E155" s="1">
        <f>STDEV('ID-03'!B162,'ID-09'!C162,'ID-13'!D162,'ID-15'!D162,'ID-16'!C162,'ID-18'!D162,'ID-24'!D162,'ID-29'!E162,'ID-30'!E162,'ID-33'!D162,'ID-34'!E162,'ID-36'!D162,'ID-38'!E162,'ID-39'!E162,'ID-40'!E162,'ID-44'!D162,'ID-45'!E162,'ID-57'!D162,'ID-70'!C162,'ID-71'!D162)/SQRT(COUNT('ID-03'!B162,'ID-09'!C162,'ID-13'!D162,'ID-15'!D162,'ID-16'!C162,'ID-18'!D162,'ID-24'!D162,'ID-29'!E162,'ID-30'!E162,'ID-33'!D162,'ID-34'!E162,'ID-36'!D162,'ID-38'!E162,'ID-39'!E162,'ID-40'!E162,'ID-44'!D162,'ID-45'!E162,'ID-57'!D162,'ID-70'!C162,'ID-71'!D162))</f>
        <v>0.37600355969429733</v>
      </c>
      <c r="F155" s="1">
        <f>STDEV('ID-01'!B162,'ID-02'!B162,'ID-03'!C162,'ID-06'!B162,'ID-08'!C162,'ID-09'!D162,'ID-12'!B162,'ID-16'!D162,'ID-18'!E162,'ID-24'!E162,'ID-29'!F162,'ID-33'!E162,'ID-34'!F162,'ID-36'!E162,'ID-38'!F162,'ID-39'!F162,'ID-40'!F162,'ID-45'!F162,'ID-53'!C162,'ID-54'!B162,'ID-57'!E162,'ID-71'!E162)/SQRT(COUNT('ID-01'!B162,'ID-02'!B162,'ID-03'!C162,'ID-06'!B162,'ID-08'!C162,'ID-09'!D162,'ID-12'!B162,'ID-16'!D162,'ID-18'!E162,'ID-24'!E162,'ID-29'!F162,'ID-33'!E162,'ID-34'!F162,'ID-36'!E162,'ID-38'!F162,'ID-39'!F162,'ID-40'!F162,'ID-45'!F162,'ID-53'!C162,'ID-54'!B162,'ID-57'!E162,'ID-71'!E162))</f>
        <v>0.70153509530378821</v>
      </c>
      <c r="G155" s="1">
        <f>STDEV('ID-01'!C162,'ID-02'!C162,'ID-03'!D162,'ID-07'!B162,'ID-08'!D162,'ID-11'!D162,'ID-18'!F162,'ID-24'!F162,'ID-29'!G162,'ID-31'!B162,'ID-33'!F162,'ID-34'!G162,'ID-36'!F162,'ID-39'!G162,'ID-40'!G162,'ID-44'!E162,'ID-45'!G162,'ID-50'!B162,'ID-53'!D162,'ID-54'!C162,'ID-57'!F162,'ID-59'!E162,'ID-70'!D162,'ID-71'!F162)/SQRT(COUNT('ID-01'!C162,'ID-02'!C162,'ID-03'!D162,'ID-07'!B162,'ID-08'!D162,'ID-11'!D162,'ID-18'!F162,'ID-24'!F162,'ID-29'!G162,'ID-31'!B162,'ID-33'!F162,'ID-34'!G162,'ID-36'!F162,'ID-39'!G162,'ID-40'!G162,'ID-44'!E162,'ID-45'!G162,'ID-50'!B162,'ID-53'!D162,'ID-54'!C162,'ID-57'!F162,'ID-59'!E162,'ID-70'!D162,'ID-71'!F162))</f>
        <v>0.49428057156451483</v>
      </c>
      <c r="H155" s="1">
        <f>STDEV('ID-03'!E162,'ID-11'!E162,'ID-13'!E162,'ID-15'!E162,'ID-16'!E162,'ID-18'!G162,'ID-24'!G162,'ID-29'!H162,'ID-30'!F162,'ID-31'!C162,'ID-33'!G162,'ID-34'!H162,'ID-40'!H162,'ID-44'!F162,'ID-45'!H162,'ID-54'!D162,'ID-57'!G162,'ID-59'!F162,'ID-70'!E162,'ID-71'!G162)/SQRT(COUNT('ID-03'!E162,'ID-11'!E162,'ID-13'!E162,'ID-15'!E162,'ID-16'!E162,'ID-18'!G162,'ID-24'!G162,'ID-29'!H162,'ID-30'!F162,'ID-31'!C162,'ID-33'!G162,'ID-34'!H162,'ID-40'!H162,'ID-44'!F162,'ID-45'!H162,'ID-54'!D162,'ID-57'!G162,'ID-59'!F162,'ID-70'!E162,'ID-71'!G162))</f>
        <v>0.34795875677543958</v>
      </c>
      <c r="I155" s="1">
        <f>STDEV('ID-12'!C162,'ID-18'!H162,'ID-24'!H162,'ID-29'!I162,'ID-40'!I162,'ID-44'!G162,'ID-45'!I162,'ID-59'!G162)/SQRT(COUNT('ID-12'!C162,'ID-18'!H162,'ID-24'!H162,'ID-29'!I162,'ID-40'!I162,'ID-44'!G162,'ID-45'!I162,'ID-59'!G162))</f>
        <v>0.63437873801080424</v>
      </c>
      <c r="J155" s="1">
        <f>STDEV('ID-31'!D162,'ID-40'!J162,'ID-44'!H162,'ID-45'!J162,'ID-57'!H162)/SQRT(COUNT('ID-31'!D162,'ID-40'!J162,'ID-44'!H162,'ID-45'!J162,'ID-57'!H162))</f>
        <v>0.55265929875964492</v>
      </c>
      <c r="K155" s="1">
        <f>STDEV('ID-26'!E162,'ID-31'!E162,'ID-34'!I162,'ID-36'!G162,'ID-40'!K162,'ID-44'!I162,'ID-57'!I162)/SQRT(COUNT('ID-26'!E162,'ID-31'!E162,'ID-34'!I162,'ID-36'!G162,'ID-40'!K162,'ID-44'!I162,'ID-57'!I162))</f>
        <v>1.0545227120031051</v>
      </c>
      <c r="M155" s="1">
        <v>18.875</v>
      </c>
      <c r="N155" s="70">
        <f t="shared" si="20"/>
        <v>4.9379638239247656E-5</v>
      </c>
      <c r="O155" s="1">
        <f t="shared" si="21"/>
        <v>2.9531927894927061E-5</v>
      </c>
      <c r="P155" s="1">
        <f t="shared" si="22"/>
        <v>5.8504031798502377E-5</v>
      </c>
      <c r="Q155" s="1">
        <f t="shared" si="23"/>
        <v>6.2642193045069934E-5</v>
      </c>
      <c r="R155" s="1">
        <f t="shared" si="24"/>
        <v>1.1687574687761113E-4</v>
      </c>
      <c r="S155" s="1">
        <f t="shared" si="25"/>
        <v>8.2347143222648181E-5</v>
      </c>
      <c r="T155" s="1">
        <f t="shared" si="26"/>
        <v>5.7969928878788238E-5</v>
      </c>
      <c r="U155" s="1">
        <f t="shared" si="27"/>
        <v>1.0568749775259999E-4</v>
      </c>
      <c r="V155" s="1">
        <f t="shared" si="28"/>
        <v>9.2073039173356844E-5</v>
      </c>
      <c r="W155" s="1">
        <f t="shared" si="29"/>
        <v>1.7568348381971733E-4</v>
      </c>
    </row>
    <row r="156" spans="1:23" x14ac:dyDescent="0.25">
      <c r="A156" s="1">
        <v>19</v>
      </c>
      <c r="B156" s="1">
        <f>STDEV('ID-11'!B163,'ID-13'!B163,'ID-14'!B163,'ID-15'!B163,'ID-24'!B163,'ID-26'!B163,'ID-29'!B163,'ID-30'!B163,'ID-32'!B163,'ID-33'!B163,'ID-34'!B163,'ID-37'!B163,'ID-38'!B163,'ID-39'!B163,'ID-40'!B163,'ID-44'!B163,'ID-45'!B163,'ID-53'!B163,'ID-57'!B163,'ID-59'!B163,'ID-70'!B163,'ID-71'!B163)/SQRT(COUNT('ID-11'!B163,'ID-13'!B163,'ID-14'!B163,'ID-15'!B163,'ID-24'!B163,'ID-26'!B163,'ID-29'!B163,'ID-30'!B163,'ID-32'!B163,'ID-33'!B163,'ID-34'!B163,'ID-37'!B163,'ID-38'!B163,'ID-39'!B163,'ID-40'!B163,'ID-44'!B163,'ID-45'!B163,'ID-53'!B163,'ID-57'!B163,'ID-59'!B163,'ID-70'!B163,'ID-71'!B163))</f>
        <v>0.29534076594614972</v>
      </c>
      <c r="C156" s="1">
        <f>STDEV('ID-08'!B163,'ID-09'!B163,'ID-11'!C163,'ID-14'!C163,'ID-18'!B163,'ID-24'!C163,'ID-26'!C163,'ID-29'!C163,'ID-30'!C163,'ID-34'!C163,'ID-36'!B163,'ID-38'!C163,'ID-39'!C163,'ID-40'!C163,'ID-44'!C163,'ID-45'!C163,'ID-57'!C163,'ID-59'!C163)/SQRT(COUNT('ID-08'!B163,'ID-09'!B163,'ID-11'!C163,'ID-14'!C163,'ID-18'!B163,'ID-24'!C163,'ID-26'!C163,'ID-29'!C163,'ID-30'!C163,'ID-34'!C163,'ID-36'!B163,'ID-38'!C163,'ID-39'!C163,'ID-40'!C163,'ID-44'!C163,'ID-45'!C163,'ID-57'!C163,'ID-59'!C163))</f>
        <v>0.1819647702754269</v>
      </c>
      <c r="D156" s="1">
        <f>STDEV('ID-13'!C163,'ID-14'!D163,'ID-15'!C163,'ID-16'!B163,'ID-18'!C163,'ID-26'!D163,'ID-29'!D163,'ID-30'!D163,'ID-33'!C163,'ID-34'!D163,'ID-36'!C163,'ID-37'!C163,'ID-38'!D163,'ID-39'!D163,'ID-40'!D163,'ID-45'!D163,'ID-59'!D163,'ID-71'!C163)/SQRT(COUNT('ID-13'!C163,'ID-14'!D163,'ID-15'!C163,'ID-16'!B163,'ID-18'!C163,'ID-26'!D163,'ID-29'!D163,'ID-30'!D163,'ID-33'!C163,'ID-34'!D163,'ID-36'!C163,'ID-37'!C163,'ID-38'!D163,'ID-39'!D163,'ID-40'!D163,'ID-45'!D163,'ID-59'!D163,'ID-71'!C163))</f>
        <v>0.34851672515723331</v>
      </c>
      <c r="E156" s="1">
        <f>STDEV('ID-03'!B163,'ID-09'!C163,'ID-13'!D163,'ID-15'!D163,'ID-16'!C163,'ID-18'!D163,'ID-24'!D163,'ID-29'!E163,'ID-30'!E163,'ID-33'!D163,'ID-34'!E163,'ID-36'!D163,'ID-38'!E163,'ID-39'!E163,'ID-40'!E163,'ID-44'!D163,'ID-45'!E163,'ID-57'!D163,'ID-70'!C163,'ID-71'!D163)/SQRT(COUNT('ID-03'!B163,'ID-09'!C163,'ID-13'!D163,'ID-15'!D163,'ID-16'!C163,'ID-18'!D163,'ID-24'!D163,'ID-29'!E163,'ID-30'!E163,'ID-33'!D163,'ID-34'!E163,'ID-36'!D163,'ID-38'!E163,'ID-39'!E163,'ID-40'!E163,'ID-44'!D163,'ID-45'!E163,'ID-57'!D163,'ID-70'!C163,'ID-71'!D163))</f>
        <v>0.3757034538394991</v>
      </c>
      <c r="F156" s="1">
        <f>STDEV('ID-01'!B163,'ID-02'!B163,'ID-03'!C163,'ID-06'!B163,'ID-08'!C163,'ID-09'!D163,'ID-12'!B163,'ID-16'!D163,'ID-18'!E163,'ID-24'!E163,'ID-29'!F163,'ID-33'!E163,'ID-34'!F163,'ID-36'!E163,'ID-38'!F163,'ID-39'!F163,'ID-40'!F163,'ID-45'!F163,'ID-53'!C163,'ID-54'!B163,'ID-57'!E163,'ID-71'!E163)/SQRT(COUNT('ID-01'!B163,'ID-02'!B163,'ID-03'!C163,'ID-06'!B163,'ID-08'!C163,'ID-09'!D163,'ID-12'!B163,'ID-16'!D163,'ID-18'!E163,'ID-24'!E163,'ID-29'!F163,'ID-33'!E163,'ID-34'!F163,'ID-36'!E163,'ID-38'!F163,'ID-39'!F163,'ID-40'!F163,'ID-45'!F163,'ID-53'!C163,'ID-54'!B163,'ID-57'!E163,'ID-71'!E163))</f>
        <v>0.6863610888867</v>
      </c>
      <c r="G156" s="1">
        <f>STDEV('ID-01'!C163,'ID-02'!C163,'ID-03'!D163,'ID-07'!B163,'ID-08'!D163,'ID-11'!D163,'ID-18'!F163,'ID-24'!F163,'ID-29'!G163,'ID-31'!B163,'ID-33'!F163,'ID-34'!G163,'ID-36'!F163,'ID-39'!G163,'ID-40'!G163,'ID-44'!E163,'ID-45'!G163,'ID-50'!B163,'ID-53'!D163,'ID-54'!C163,'ID-57'!F163,'ID-59'!E163,'ID-70'!D163,'ID-71'!F163)/SQRT(COUNT('ID-01'!C163,'ID-02'!C163,'ID-03'!D163,'ID-07'!B163,'ID-08'!D163,'ID-11'!D163,'ID-18'!F163,'ID-24'!F163,'ID-29'!G163,'ID-31'!B163,'ID-33'!F163,'ID-34'!G163,'ID-36'!F163,'ID-39'!G163,'ID-40'!G163,'ID-44'!E163,'ID-45'!G163,'ID-50'!B163,'ID-53'!D163,'ID-54'!C163,'ID-57'!F163,'ID-59'!E163,'ID-70'!D163,'ID-71'!F163))</f>
        <v>0.49178490500020677</v>
      </c>
      <c r="H156" s="1">
        <f>STDEV('ID-03'!E163,'ID-11'!E163,'ID-13'!E163,'ID-15'!E163,'ID-16'!E163,'ID-18'!G163,'ID-24'!G163,'ID-29'!H163,'ID-30'!F163,'ID-31'!C163,'ID-33'!G163,'ID-34'!H163,'ID-40'!H163,'ID-44'!F163,'ID-45'!H163,'ID-54'!D163,'ID-57'!G163,'ID-59'!F163,'ID-70'!E163,'ID-71'!G163)/SQRT(COUNT('ID-03'!E163,'ID-11'!E163,'ID-13'!E163,'ID-15'!E163,'ID-16'!E163,'ID-18'!G163,'ID-24'!G163,'ID-29'!H163,'ID-30'!F163,'ID-31'!C163,'ID-33'!G163,'ID-34'!H163,'ID-40'!H163,'ID-44'!F163,'ID-45'!H163,'ID-54'!D163,'ID-57'!G163,'ID-59'!F163,'ID-70'!E163,'ID-71'!G163))</f>
        <v>0.348570680286651</v>
      </c>
      <c r="I156" s="1">
        <f>STDEV('ID-12'!C163,'ID-18'!H163,'ID-24'!H163,'ID-29'!I163,'ID-40'!I163,'ID-44'!G163,'ID-45'!I163,'ID-59'!G163)/SQRT(COUNT('ID-12'!C163,'ID-18'!H163,'ID-24'!H163,'ID-29'!I163,'ID-40'!I163,'ID-44'!G163,'ID-45'!I163,'ID-59'!G163))</f>
        <v>0.64657726065054233</v>
      </c>
      <c r="J156" s="1">
        <f>STDEV('ID-31'!D163,'ID-40'!J163,'ID-44'!H163,'ID-45'!J163,'ID-57'!H163)/SQRT(COUNT('ID-31'!D163,'ID-40'!J163,'ID-44'!H163,'ID-45'!J163,'ID-57'!H163))</f>
        <v>0.56188815601288733</v>
      </c>
      <c r="K156" s="1">
        <f>STDEV('ID-26'!E163,'ID-31'!E163,'ID-34'!I163,'ID-36'!G163,'ID-40'!K163,'ID-44'!I163,'ID-57'!I163)/SQRT(COUNT('ID-26'!E163,'ID-31'!E163,'ID-34'!I163,'ID-36'!G163,'ID-40'!K163,'ID-44'!I163,'ID-57'!I163))</f>
        <v>1.0784650139695473</v>
      </c>
      <c r="M156" s="1">
        <v>19</v>
      </c>
      <c r="N156" s="70">
        <f t="shared" si="20"/>
        <v>4.920377160662855E-5</v>
      </c>
      <c r="O156" s="1">
        <f t="shared" si="21"/>
        <v>3.0315330727886125E-5</v>
      </c>
      <c r="P156" s="1">
        <f t="shared" si="22"/>
        <v>5.8062886411195076E-5</v>
      </c>
      <c r="Q156" s="1">
        <f t="shared" si="23"/>
        <v>6.2592195409660553E-5</v>
      </c>
      <c r="R156" s="1">
        <f t="shared" si="24"/>
        <v>1.1434775740852423E-4</v>
      </c>
      <c r="S156" s="1">
        <f t="shared" si="25"/>
        <v>8.1931365173034456E-5</v>
      </c>
      <c r="T156" s="1">
        <f t="shared" si="26"/>
        <v>5.8071875335756061E-5</v>
      </c>
      <c r="U156" s="1">
        <f t="shared" si="27"/>
        <v>1.0771977162438036E-4</v>
      </c>
      <c r="V156" s="1">
        <f t="shared" si="28"/>
        <v>9.3610566791747034E-5</v>
      </c>
      <c r="W156" s="1">
        <f t="shared" si="29"/>
        <v>1.796722713273266E-4</v>
      </c>
    </row>
    <row r="157" spans="1:23" x14ac:dyDescent="0.25">
      <c r="A157" s="1">
        <v>19.125</v>
      </c>
      <c r="B157" s="1">
        <f>STDEV('ID-11'!B164,'ID-13'!B164,'ID-14'!B164,'ID-15'!B164,'ID-24'!B164,'ID-26'!B164,'ID-29'!B164,'ID-30'!B164,'ID-32'!B164,'ID-33'!B164,'ID-34'!B164,'ID-37'!B164,'ID-38'!B164,'ID-39'!B164,'ID-40'!B164,'ID-44'!B164,'ID-45'!B164,'ID-53'!B164,'ID-57'!B164,'ID-59'!B164,'ID-70'!B164,'ID-71'!B164)/SQRT(COUNT('ID-11'!B164,'ID-13'!B164,'ID-14'!B164,'ID-15'!B164,'ID-24'!B164,'ID-26'!B164,'ID-29'!B164,'ID-30'!B164,'ID-32'!B164,'ID-33'!B164,'ID-34'!B164,'ID-37'!B164,'ID-38'!B164,'ID-39'!B164,'ID-40'!B164,'ID-44'!B164,'ID-45'!B164,'ID-53'!B164,'ID-57'!B164,'ID-59'!B164,'ID-70'!B164,'ID-71'!B164))</f>
        <v>0.29752334560015814</v>
      </c>
      <c r="C157" s="1">
        <f>STDEV('ID-08'!B164,'ID-09'!B164,'ID-11'!C164,'ID-14'!C164,'ID-18'!B164,'ID-24'!C164,'ID-26'!C164,'ID-29'!C164,'ID-30'!C164,'ID-34'!C164,'ID-36'!B164,'ID-38'!C164,'ID-39'!C164,'ID-40'!C164,'ID-44'!C164,'ID-45'!C164,'ID-57'!C164,'ID-59'!C164)/SQRT(COUNT('ID-08'!B164,'ID-09'!B164,'ID-11'!C164,'ID-14'!C164,'ID-18'!B164,'ID-24'!C164,'ID-26'!C164,'ID-29'!C164,'ID-30'!C164,'ID-34'!C164,'ID-36'!B164,'ID-38'!C164,'ID-39'!C164,'ID-40'!C164,'ID-44'!C164,'ID-45'!C164,'ID-57'!C164,'ID-59'!C164))</f>
        <v>0.18114653140666881</v>
      </c>
      <c r="D157" s="1">
        <f>STDEV('ID-13'!C164,'ID-14'!D164,'ID-15'!C164,'ID-16'!B164,'ID-18'!C164,'ID-26'!D164,'ID-29'!D164,'ID-30'!D164,'ID-33'!C164,'ID-34'!D164,'ID-36'!C164,'ID-37'!C164,'ID-38'!D164,'ID-39'!D164,'ID-40'!D164,'ID-45'!D164,'ID-59'!D164,'ID-71'!C164)/SQRT(COUNT('ID-13'!C164,'ID-14'!D164,'ID-15'!C164,'ID-16'!B164,'ID-18'!C164,'ID-26'!D164,'ID-29'!D164,'ID-30'!D164,'ID-33'!C164,'ID-34'!D164,'ID-36'!C164,'ID-37'!C164,'ID-38'!D164,'ID-39'!D164,'ID-40'!D164,'ID-45'!D164,'ID-59'!D164,'ID-71'!C164))</f>
        <v>0.35589060057767896</v>
      </c>
      <c r="E157" s="1">
        <f>STDEV('ID-03'!B164,'ID-09'!C164,'ID-13'!D164,'ID-15'!D164,'ID-16'!C164,'ID-18'!D164,'ID-24'!D164,'ID-29'!E164,'ID-30'!E164,'ID-33'!D164,'ID-34'!E164,'ID-36'!D164,'ID-38'!E164,'ID-39'!E164,'ID-40'!E164,'ID-44'!D164,'ID-45'!E164,'ID-57'!D164,'ID-70'!C164,'ID-71'!D164)/SQRT(COUNT('ID-03'!B164,'ID-09'!C164,'ID-13'!D164,'ID-15'!D164,'ID-16'!C164,'ID-18'!D164,'ID-24'!D164,'ID-29'!E164,'ID-30'!E164,'ID-33'!D164,'ID-34'!E164,'ID-36'!D164,'ID-38'!E164,'ID-39'!E164,'ID-40'!E164,'ID-44'!D164,'ID-45'!E164,'ID-57'!D164,'ID-70'!C164,'ID-71'!D164))</f>
        <v>0.38916133933189134</v>
      </c>
      <c r="F157" s="1">
        <f>STDEV('ID-01'!B164,'ID-02'!B164,'ID-03'!C164,'ID-06'!B164,'ID-08'!C164,'ID-09'!D164,'ID-12'!B164,'ID-16'!D164,'ID-18'!E164,'ID-24'!E164,'ID-29'!F164,'ID-33'!E164,'ID-34'!F164,'ID-36'!E164,'ID-38'!F164,'ID-39'!F164,'ID-40'!F164,'ID-45'!F164,'ID-53'!C164,'ID-54'!B164,'ID-57'!E164,'ID-71'!E164)/SQRT(COUNT('ID-01'!B164,'ID-02'!B164,'ID-03'!C164,'ID-06'!B164,'ID-08'!C164,'ID-09'!D164,'ID-12'!B164,'ID-16'!D164,'ID-18'!E164,'ID-24'!E164,'ID-29'!F164,'ID-33'!E164,'ID-34'!F164,'ID-36'!E164,'ID-38'!F164,'ID-39'!F164,'ID-40'!F164,'ID-45'!F164,'ID-53'!C164,'ID-54'!B164,'ID-57'!E164,'ID-71'!E164))</f>
        <v>0.68432876832575307</v>
      </c>
      <c r="G157" s="1">
        <f>STDEV('ID-01'!C164,'ID-02'!C164,'ID-03'!D164,'ID-07'!B164,'ID-08'!D164,'ID-11'!D164,'ID-18'!F164,'ID-24'!F164,'ID-29'!G164,'ID-31'!B164,'ID-33'!F164,'ID-34'!G164,'ID-36'!F164,'ID-39'!G164,'ID-40'!G164,'ID-44'!E164,'ID-45'!G164,'ID-50'!B164,'ID-53'!D164,'ID-54'!C164,'ID-57'!F164,'ID-59'!E164,'ID-70'!D164,'ID-71'!F164)/SQRT(COUNT('ID-01'!C164,'ID-02'!C164,'ID-03'!D164,'ID-07'!B164,'ID-08'!D164,'ID-11'!D164,'ID-18'!F164,'ID-24'!F164,'ID-29'!G164,'ID-31'!B164,'ID-33'!F164,'ID-34'!G164,'ID-36'!F164,'ID-39'!G164,'ID-40'!G164,'ID-44'!E164,'ID-45'!G164,'ID-50'!B164,'ID-53'!D164,'ID-54'!C164,'ID-57'!F164,'ID-59'!E164,'ID-70'!D164,'ID-71'!F164))</f>
        <v>0.48850620827696212</v>
      </c>
      <c r="H157" s="1">
        <f>STDEV('ID-03'!E164,'ID-11'!E164,'ID-13'!E164,'ID-15'!E164,'ID-16'!E164,'ID-18'!G164,'ID-24'!G164,'ID-29'!H164,'ID-30'!F164,'ID-31'!C164,'ID-33'!G164,'ID-34'!H164,'ID-40'!H164,'ID-44'!F164,'ID-45'!H164,'ID-54'!D164,'ID-57'!G164,'ID-59'!F164,'ID-70'!E164,'ID-71'!G164)/SQRT(COUNT('ID-03'!E164,'ID-11'!E164,'ID-13'!E164,'ID-15'!E164,'ID-16'!E164,'ID-18'!G164,'ID-24'!G164,'ID-29'!H164,'ID-30'!F164,'ID-31'!C164,'ID-33'!G164,'ID-34'!H164,'ID-40'!H164,'ID-44'!F164,'ID-45'!H164,'ID-54'!D164,'ID-57'!G164,'ID-59'!F164,'ID-70'!E164,'ID-71'!G164))</f>
        <v>0.35077697823504267</v>
      </c>
      <c r="I157" s="1">
        <f>STDEV('ID-12'!C164,'ID-18'!H164,'ID-24'!H164,'ID-29'!I164,'ID-40'!I164,'ID-44'!G164,'ID-45'!I164,'ID-59'!G164)/SQRT(COUNT('ID-12'!C164,'ID-18'!H164,'ID-24'!H164,'ID-29'!I164,'ID-40'!I164,'ID-44'!G164,'ID-45'!I164,'ID-59'!G164))</f>
        <v>0.64504247223406674</v>
      </c>
      <c r="J157" s="1">
        <f>STDEV('ID-31'!D164,'ID-40'!J164,'ID-44'!H164,'ID-45'!J164,'ID-57'!H164)/SQRT(COUNT('ID-31'!D164,'ID-40'!J164,'ID-44'!H164,'ID-45'!J164,'ID-57'!H164))</f>
        <v>0.56289567687169273</v>
      </c>
      <c r="K157" s="1">
        <f>STDEV('ID-26'!E164,'ID-31'!E164,'ID-34'!I164,'ID-36'!G164,'ID-40'!K164,'ID-44'!I164,'ID-57'!I164)/SQRT(COUNT('ID-26'!E164,'ID-31'!E164,'ID-34'!I164,'ID-36'!G164,'ID-40'!K164,'ID-44'!I164,'ID-57'!I164))</f>
        <v>1.0745963978971915</v>
      </c>
      <c r="M157" s="1">
        <v>19.125</v>
      </c>
      <c r="N157" s="70">
        <f t="shared" si="20"/>
        <v>4.9567389376986351E-5</v>
      </c>
      <c r="O157" s="1">
        <f t="shared" si="21"/>
        <v>3.0179012132351025E-5</v>
      </c>
      <c r="P157" s="1">
        <f t="shared" si="22"/>
        <v>5.9291374056241316E-5</v>
      </c>
      <c r="Q157" s="1">
        <f t="shared" si="23"/>
        <v>6.4834279132693098E-5</v>
      </c>
      <c r="R157" s="1">
        <f t="shared" si="24"/>
        <v>1.1400917280307046E-4</v>
      </c>
      <c r="S157" s="1">
        <f t="shared" si="25"/>
        <v>8.1385134298941889E-5</v>
      </c>
      <c r="T157" s="1">
        <f t="shared" si="26"/>
        <v>5.8439444573958113E-5</v>
      </c>
      <c r="U157" s="1">
        <f t="shared" si="27"/>
        <v>1.0746407587419553E-4</v>
      </c>
      <c r="V157" s="1">
        <f t="shared" si="28"/>
        <v>9.3778419766824011E-5</v>
      </c>
      <c r="W157" s="1">
        <f t="shared" si="29"/>
        <v>1.7902775988967211E-4</v>
      </c>
    </row>
    <row r="158" spans="1:23" x14ac:dyDescent="0.25">
      <c r="A158" s="1">
        <v>19.25</v>
      </c>
      <c r="B158" s="1">
        <f>STDEV('ID-11'!B165,'ID-13'!B165,'ID-14'!B165,'ID-15'!B165,'ID-24'!B165,'ID-26'!B165,'ID-29'!B165,'ID-30'!B165,'ID-32'!B165,'ID-33'!B165,'ID-34'!B165,'ID-37'!B165,'ID-38'!B165,'ID-39'!B165,'ID-40'!B165,'ID-44'!B165,'ID-45'!B165,'ID-53'!B165,'ID-57'!B165,'ID-59'!B165,'ID-70'!B165,'ID-71'!B165)/SQRT(COUNT('ID-11'!B165,'ID-13'!B165,'ID-14'!B165,'ID-15'!B165,'ID-24'!B165,'ID-26'!B165,'ID-29'!B165,'ID-30'!B165,'ID-32'!B165,'ID-33'!B165,'ID-34'!B165,'ID-37'!B165,'ID-38'!B165,'ID-39'!B165,'ID-40'!B165,'ID-44'!B165,'ID-45'!B165,'ID-53'!B165,'ID-57'!B165,'ID-59'!B165,'ID-70'!B165,'ID-71'!B165))</f>
        <v>0.30191527420522091</v>
      </c>
      <c r="C158" s="1">
        <f>STDEV('ID-08'!B165,'ID-09'!B165,'ID-11'!C165,'ID-14'!C165,'ID-18'!B165,'ID-24'!C165,'ID-26'!C165,'ID-29'!C165,'ID-30'!C165,'ID-34'!C165,'ID-36'!B165,'ID-38'!C165,'ID-39'!C165,'ID-40'!C165,'ID-44'!C165,'ID-45'!C165,'ID-57'!C165,'ID-59'!C165)/SQRT(COUNT('ID-08'!B165,'ID-09'!B165,'ID-11'!C165,'ID-14'!C165,'ID-18'!B165,'ID-24'!C165,'ID-26'!C165,'ID-29'!C165,'ID-30'!C165,'ID-34'!C165,'ID-36'!B165,'ID-38'!C165,'ID-39'!C165,'ID-40'!C165,'ID-44'!C165,'ID-45'!C165,'ID-57'!C165,'ID-59'!C165))</f>
        <v>0.17385506447281263</v>
      </c>
      <c r="D158" s="1">
        <f>STDEV('ID-13'!C165,'ID-14'!D165,'ID-15'!C165,'ID-16'!B165,'ID-18'!C165,'ID-26'!D165,'ID-29'!D165,'ID-30'!D165,'ID-33'!C165,'ID-34'!D165,'ID-36'!C165,'ID-37'!C165,'ID-38'!D165,'ID-39'!D165,'ID-40'!D165,'ID-45'!D165,'ID-59'!D165,'ID-71'!C165)/SQRT(COUNT('ID-13'!C165,'ID-14'!D165,'ID-15'!C165,'ID-16'!B165,'ID-18'!C165,'ID-26'!D165,'ID-29'!D165,'ID-30'!D165,'ID-33'!C165,'ID-34'!D165,'ID-36'!C165,'ID-37'!C165,'ID-38'!D165,'ID-39'!D165,'ID-40'!D165,'ID-45'!D165,'ID-59'!D165,'ID-71'!C165))</f>
        <v>0.35456164964930736</v>
      </c>
      <c r="E158" s="1">
        <f>STDEV('ID-03'!B165,'ID-09'!C165,'ID-13'!D165,'ID-15'!D165,'ID-16'!C165,'ID-18'!D165,'ID-24'!D165,'ID-29'!E165,'ID-30'!E165,'ID-33'!D165,'ID-34'!E165,'ID-36'!D165,'ID-38'!E165,'ID-39'!E165,'ID-40'!E165,'ID-44'!D165,'ID-45'!E165,'ID-57'!D165,'ID-70'!C165,'ID-71'!D165)/SQRT(COUNT('ID-03'!B165,'ID-09'!C165,'ID-13'!D165,'ID-15'!D165,'ID-16'!C165,'ID-18'!D165,'ID-24'!D165,'ID-29'!E165,'ID-30'!E165,'ID-33'!D165,'ID-34'!E165,'ID-36'!D165,'ID-38'!E165,'ID-39'!E165,'ID-40'!E165,'ID-44'!D165,'ID-45'!E165,'ID-57'!D165,'ID-70'!C165,'ID-71'!D165))</f>
        <v>0.38464680504408183</v>
      </c>
      <c r="F158" s="1">
        <f>STDEV('ID-01'!B165,'ID-02'!B165,'ID-03'!C165,'ID-06'!B165,'ID-08'!C165,'ID-09'!D165,'ID-12'!B165,'ID-16'!D165,'ID-18'!E165,'ID-24'!E165,'ID-29'!F165,'ID-33'!E165,'ID-34'!F165,'ID-36'!E165,'ID-38'!F165,'ID-39'!F165,'ID-40'!F165,'ID-45'!F165,'ID-53'!C165,'ID-54'!B165,'ID-57'!E165,'ID-71'!E165)/SQRT(COUNT('ID-01'!B165,'ID-02'!B165,'ID-03'!C165,'ID-06'!B165,'ID-08'!C165,'ID-09'!D165,'ID-12'!B165,'ID-16'!D165,'ID-18'!E165,'ID-24'!E165,'ID-29'!F165,'ID-33'!E165,'ID-34'!F165,'ID-36'!E165,'ID-38'!F165,'ID-39'!F165,'ID-40'!F165,'ID-45'!F165,'ID-53'!C165,'ID-54'!B165,'ID-57'!E165,'ID-71'!E165))</f>
        <v>0.58798598733060914</v>
      </c>
      <c r="G158" s="1">
        <f>STDEV('ID-01'!C165,'ID-02'!C165,'ID-03'!D165,'ID-07'!B165,'ID-08'!D165,'ID-11'!D165,'ID-18'!F165,'ID-24'!F165,'ID-29'!G165,'ID-31'!B165,'ID-33'!F165,'ID-34'!G165,'ID-36'!F165,'ID-39'!G165,'ID-40'!G165,'ID-44'!E165,'ID-45'!G165,'ID-50'!B165,'ID-53'!D165,'ID-54'!C165,'ID-57'!F165,'ID-59'!E165,'ID-70'!D165,'ID-71'!F165)/SQRT(COUNT('ID-01'!C165,'ID-02'!C165,'ID-03'!D165,'ID-07'!B165,'ID-08'!D165,'ID-11'!D165,'ID-18'!F165,'ID-24'!F165,'ID-29'!G165,'ID-31'!B165,'ID-33'!F165,'ID-34'!G165,'ID-36'!F165,'ID-39'!G165,'ID-40'!G165,'ID-44'!E165,'ID-45'!G165,'ID-50'!B165,'ID-53'!D165,'ID-54'!C165,'ID-57'!F165,'ID-59'!E165,'ID-70'!D165,'ID-71'!F165))</f>
        <v>0.48715302011054701</v>
      </c>
      <c r="H158" s="1">
        <f>STDEV('ID-03'!E165,'ID-11'!E165,'ID-13'!E165,'ID-15'!E165,'ID-16'!E165,'ID-18'!G165,'ID-24'!G165,'ID-29'!H165,'ID-30'!F165,'ID-31'!C165,'ID-33'!G165,'ID-34'!H165,'ID-40'!H165,'ID-44'!F165,'ID-45'!H165,'ID-54'!D165,'ID-57'!G165,'ID-59'!F165,'ID-70'!E165,'ID-71'!G165)/SQRT(COUNT('ID-03'!E165,'ID-11'!E165,'ID-13'!E165,'ID-15'!E165,'ID-16'!E165,'ID-18'!G165,'ID-24'!G165,'ID-29'!H165,'ID-30'!F165,'ID-31'!C165,'ID-33'!G165,'ID-34'!H165,'ID-40'!H165,'ID-44'!F165,'ID-45'!H165,'ID-54'!D165,'ID-57'!G165,'ID-59'!F165,'ID-70'!E165,'ID-71'!G165))</f>
        <v>0.34892179503665632</v>
      </c>
      <c r="I158" s="1">
        <f>STDEV('ID-12'!C165,'ID-18'!H165,'ID-24'!H165,'ID-29'!I165,'ID-40'!I165,'ID-44'!G165,'ID-45'!I165,'ID-59'!G165)/SQRT(COUNT('ID-12'!C165,'ID-18'!H165,'ID-24'!H165,'ID-29'!I165,'ID-40'!I165,'ID-44'!G165,'ID-45'!I165,'ID-59'!G165))</f>
        <v>0.64065438488662085</v>
      </c>
      <c r="J158" s="1">
        <f>STDEV('ID-31'!D165,'ID-40'!J165,'ID-44'!H165,'ID-45'!J165,'ID-57'!H165)/SQRT(COUNT('ID-31'!D165,'ID-40'!J165,'ID-44'!H165,'ID-45'!J165,'ID-57'!H165))</f>
        <v>0.57207041936735348</v>
      </c>
      <c r="K158" s="1">
        <f>STDEV('ID-26'!E165,'ID-31'!E165,'ID-34'!I165,'ID-36'!G165,'ID-40'!K165,'ID-44'!I165,'ID-57'!I165)/SQRT(COUNT('ID-26'!E165,'ID-31'!E165,'ID-34'!I165,'ID-36'!G165,'ID-40'!K165,'ID-44'!I165,'ID-57'!I165))</f>
        <v>1.0794628498954821</v>
      </c>
      <c r="M158" s="1">
        <v>19.25</v>
      </c>
      <c r="N158" s="70">
        <f t="shared" si="20"/>
        <v>5.0299084682589805E-5</v>
      </c>
      <c r="O158" s="1">
        <f t="shared" si="21"/>
        <v>2.8964253741170584E-5</v>
      </c>
      <c r="P158" s="1">
        <f t="shared" si="22"/>
        <v>5.9069970831574609E-5</v>
      </c>
      <c r="Q158" s="1">
        <f t="shared" si="23"/>
        <v>6.4082157720344042E-5</v>
      </c>
      <c r="R158" s="1">
        <f t="shared" si="24"/>
        <v>9.7958465489279486E-5</v>
      </c>
      <c r="S158" s="1">
        <f t="shared" si="25"/>
        <v>8.1159693150417136E-5</v>
      </c>
      <c r="T158" s="1">
        <f t="shared" si="26"/>
        <v>5.8130371053106949E-5</v>
      </c>
      <c r="U158" s="1">
        <f t="shared" si="27"/>
        <v>1.0673302052211104E-4</v>
      </c>
      <c r="V158" s="1">
        <f t="shared" si="28"/>
        <v>9.5306931866601094E-5</v>
      </c>
      <c r="W158" s="1">
        <f t="shared" si="29"/>
        <v>1.7983851079258733E-4</v>
      </c>
    </row>
    <row r="159" spans="1:23" x14ac:dyDescent="0.25">
      <c r="A159" s="1">
        <v>19.375</v>
      </c>
      <c r="B159" s="1">
        <f>STDEV('ID-11'!B166,'ID-13'!B166,'ID-14'!B166,'ID-15'!B166,'ID-24'!B166,'ID-26'!B166,'ID-29'!B166,'ID-30'!B166,'ID-32'!B166,'ID-33'!B166,'ID-34'!B166,'ID-37'!B166,'ID-38'!B166,'ID-39'!B166,'ID-40'!B166,'ID-44'!B166,'ID-45'!B166,'ID-53'!B166,'ID-57'!B166,'ID-59'!B166,'ID-70'!B166,'ID-71'!B166)/SQRT(COUNT('ID-11'!B166,'ID-13'!B166,'ID-14'!B166,'ID-15'!B166,'ID-24'!B166,'ID-26'!B166,'ID-29'!B166,'ID-30'!B166,'ID-32'!B166,'ID-33'!B166,'ID-34'!B166,'ID-37'!B166,'ID-38'!B166,'ID-39'!B166,'ID-40'!B166,'ID-44'!B166,'ID-45'!B166,'ID-53'!B166,'ID-57'!B166,'ID-59'!B166,'ID-70'!B166,'ID-71'!B166))</f>
        <v>0.30545746442108124</v>
      </c>
      <c r="C159" s="1">
        <f>STDEV('ID-08'!B166,'ID-09'!B166,'ID-11'!C166,'ID-14'!C166,'ID-18'!B166,'ID-24'!C166,'ID-26'!C166,'ID-29'!C166,'ID-30'!C166,'ID-34'!C166,'ID-36'!B166,'ID-38'!C166,'ID-39'!C166,'ID-40'!C166,'ID-44'!C166,'ID-45'!C166,'ID-57'!C166,'ID-59'!C166)/SQRT(COUNT('ID-08'!B166,'ID-09'!B166,'ID-11'!C166,'ID-14'!C166,'ID-18'!B166,'ID-24'!C166,'ID-26'!C166,'ID-29'!C166,'ID-30'!C166,'ID-34'!C166,'ID-36'!B166,'ID-38'!C166,'ID-39'!C166,'ID-40'!C166,'ID-44'!C166,'ID-45'!C166,'ID-57'!C166,'ID-59'!C166))</f>
        <v>0.16992757146048762</v>
      </c>
      <c r="D159" s="1">
        <f>STDEV('ID-13'!C166,'ID-14'!D166,'ID-15'!C166,'ID-16'!B166,'ID-18'!C166,'ID-26'!D166,'ID-29'!D166,'ID-30'!D166,'ID-33'!C166,'ID-34'!D166,'ID-36'!C166,'ID-37'!C166,'ID-38'!D166,'ID-39'!D166,'ID-40'!D166,'ID-45'!D166,'ID-59'!D166,'ID-71'!C166)/SQRT(COUNT('ID-13'!C166,'ID-14'!D166,'ID-15'!C166,'ID-16'!B166,'ID-18'!C166,'ID-26'!D166,'ID-29'!D166,'ID-30'!D166,'ID-33'!C166,'ID-34'!D166,'ID-36'!C166,'ID-37'!C166,'ID-38'!D166,'ID-39'!D166,'ID-40'!D166,'ID-45'!D166,'ID-59'!D166,'ID-71'!C166))</f>
        <v>0.36419870441925201</v>
      </c>
      <c r="E159" s="1">
        <f>STDEV('ID-03'!B166,'ID-09'!C166,'ID-13'!D166,'ID-15'!D166,'ID-16'!C166,'ID-18'!D166,'ID-24'!D166,'ID-29'!E166,'ID-30'!E166,'ID-33'!D166,'ID-34'!E166,'ID-36'!D166,'ID-38'!E166,'ID-39'!E166,'ID-40'!E166,'ID-44'!D166,'ID-45'!E166,'ID-57'!D166,'ID-70'!C166,'ID-71'!D166)/SQRT(COUNT('ID-03'!B166,'ID-09'!C166,'ID-13'!D166,'ID-15'!D166,'ID-16'!C166,'ID-18'!D166,'ID-24'!D166,'ID-29'!E166,'ID-30'!E166,'ID-33'!D166,'ID-34'!E166,'ID-36'!D166,'ID-38'!E166,'ID-39'!E166,'ID-40'!E166,'ID-44'!D166,'ID-45'!E166,'ID-57'!D166,'ID-70'!C166,'ID-71'!D166))</f>
        <v>0.38221842806893869</v>
      </c>
      <c r="F159" s="1">
        <f>STDEV('ID-01'!B166,'ID-02'!B166,'ID-03'!C166,'ID-06'!B166,'ID-08'!C166,'ID-09'!D166,'ID-12'!B166,'ID-16'!D166,'ID-18'!E166,'ID-24'!E166,'ID-29'!F166,'ID-33'!E166,'ID-34'!F166,'ID-36'!E166,'ID-38'!F166,'ID-39'!F166,'ID-40'!F166,'ID-45'!F166,'ID-53'!C166,'ID-54'!B166,'ID-57'!E166,'ID-71'!E166)/SQRT(COUNT('ID-01'!B166,'ID-02'!B166,'ID-03'!C166,'ID-06'!B166,'ID-08'!C166,'ID-09'!D166,'ID-12'!B166,'ID-16'!D166,'ID-18'!E166,'ID-24'!E166,'ID-29'!F166,'ID-33'!E166,'ID-34'!F166,'ID-36'!E166,'ID-38'!F166,'ID-39'!F166,'ID-40'!F166,'ID-45'!F166,'ID-53'!C166,'ID-54'!B166,'ID-57'!E166,'ID-71'!E166))</f>
        <v>0.6076980776569797</v>
      </c>
      <c r="G159" s="1">
        <f>STDEV('ID-01'!C166,'ID-02'!C166,'ID-03'!D166,'ID-07'!B166,'ID-08'!D166,'ID-11'!D166,'ID-18'!F166,'ID-24'!F166,'ID-29'!G166,'ID-31'!B166,'ID-33'!F166,'ID-34'!G166,'ID-36'!F166,'ID-39'!G166,'ID-40'!G166,'ID-44'!E166,'ID-45'!G166,'ID-50'!B166,'ID-53'!D166,'ID-54'!C166,'ID-57'!F166,'ID-59'!E166,'ID-70'!D166,'ID-71'!F166)/SQRT(COUNT('ID-01'!C166,'ID-02'!C166,'ID-03'!D166,'ID-07'!B166,'ID-08'!D166,'ID-11'!D166,'ID-18'!F166,'ID-24'!F166,'ID-29'!G166,'ID-31'!B166,'ID-33'!F166,'ID-34'!G166,'ID-36'!F166,'ID-39'!G166,'ID-40'!G166,'ID-44'!E166,'ID-45'!G166,'ID-50'!B166,'ID-53'!D166,'ID-54'!C166,'ID-57'!F166,'ID-59'!E166,'ID-70'!D166,'ID-71'!F166))</f>
        <v>0.48678917899316648</v>
      </c>
      <c r="H159" s="1">
        <f>STDEV('ID-03'!E166,'ID-11'!E166,'ID-13'!E166,'ID-15'!E166,'ID-16'!E166,'ID-18'!G166,'ID-24'!G166,'ID-29'!H166,'ID-30'!F166,'ID-31'!C166,'ID-33'!G166,'ID-34'!H166,'ID-40'!H166,'ID-44'!F166,'ID-45'!H166,'ID-54'!D166,'ID-57'!G166,'ID-59'!F166,'ID-70'!E166,'ID-71'!G166)/SQRT(COUNT('ID-03'!E166,'ID-11'!E166,'ID-13'!E166,'ID-15'!E166,'ID-16'!E166,'ID-18'!G166,'ID-24'!G166,'ID-29'!H166,'ID-30'!F166,'ID-31'!C166,'ID-33'!G166,'ID-34'!H166,'ID-40'!H166,'ID-44'!F166,'ID-45'!H166,'ID-54'!D166,'ID-57'!G166,'ID-59'!F166,'ID-70'!E166,'ID-71'!G166))</f>
        <v>0.35393837142025614</v>
      </c>
      <c r="I159" s="1">
        <f>STDEV('ID-12'!C166,'ID-18'!H166,'ID-24'!H166,'ID-29'!I166,'ID-40'!I166,'ID-44'!G166,'ID-45'!I166,'ID-59'!G166)/SQRT(COUNT('ID-12'!C166,'ID-18'!H166,'ID-24'!H166,'ID-29'!I166,'ID-40'!I166,'ID-44'!G166,'ID-45'!I166,'ID-59'!G166))</f>
        <v>0.63842039559845676</v>
      </c>
      <c r="J159" s="1">
        <f>STDEV('ID-31'!D166,'ID-40'!J166,'ID-44'!H166,'ID-45'!J166,'ID-57'!H166)/SQRT(COUNT('ID-31'!D166,'ID-40'!J166,'ID-44'!H166,'ID-45'!J166,'ID-57'!H166))</f>
        <v>0.57587478308545814</v>
      </c>
      <c r="K159" s="1">
        <f>STDEV('ID-26'!E166,'ID-31'!E166,'ID-34'!I166,'ID-36'!G166,'ID-40'!K166,'ID-44'!I166,'ID-57'!I166)/SQRT(COUNT('ID-26'!E166,'ID-31'!E166,'ID-34'!I166,'ID-36'!G166,'ID-40'!K166,'ID-44'!I166,'ID-57'!I166))</f>
        <v>1.0772525134461823</v>
      </c>
      <c r="M159" s="1">
        <v>19.375</v>
      </c>
      <c r="N159" s="70">
        <f t="shared" si="20"/>
        <v>5.088921357255214E-5</v>
      </c>
      <c r="O159" s="1">
        <f t="shared" si="21"/>
        <v>2.8309933405317241E-5</v>
      </c>
      <c r="P159" s="1">
        <f t="shared" si="22"/>
        <v>6.0675504156247387E-5</v>
      </c>
      <c r="Q159" s="1">
        <f t="shared" si="23"/>
        <v>6.367759011628519E-5</v>
      </c>
      <c r="R159" s="1">
        <f t="shared" si="24"/>
        <v>1.0124249973765282E-4</v>
      </c>
      <c r="S159" s="1">
        <f t="shared" si="25"/>
        <v>8.1099077220261548E-5</v>
      </c>
      <c r="T159" s="1">
        <f t="shared" si="26"/>
        <v>5.8966132678614674E-5</v>
      </c>
      <c r="U159" s="1">
        <f t="shared" si="27"/>
        <v>1.063608379067029E-4</v>
      </c>
      <c r="V159" s="1">
        <f t="shared" si="28"/>
        <v>9.5940738862037328E-5</v>
      </c>
      <c r="W159" s="1">
        <f t="shared" si="29"/>
        <v>1.79470268740134E-4</v>
      </c>
    </row>
    <row r="160" spans="1:23" x14ac:dyDescent="0.25">
      <c r="A160" s="1">
        <v>19.5</v>
      </c>
      <c r="B160" s="1">
        <f>STDEV('ID-11'!B167,'ID-13'!B167,'ID-14'!B167,'ID-15'!B167,'ID-24'!B167,'ID-26'!B167,'ID-29'!B167,'ID-30'!B167,'ID-32'!B167,'ID-33'!B167,'ID-34'!B167,'ID-37'!B167,'ID-38'!B167,'ID-39'!B167,'ID-40'!B167,'ID-44'!B167,'ID-45'!B167,'ID-53'!B167,'ID-57'!B167,'ID-59'!B167,'ID-70'!B167,'ID-71'!B167)/SQRT(COUNT('ID-11'!B167,'ID-13'!B167,'ID-14'!B167,'ID-15'!B167,'ID-24'!B167,'ID-26'!B167,'ID-29'!B167,'ID-30'!B167,'ID-32'!B167,'ID-33'!B167,'ID-34'!B167,'ID-37'!B167,'ID-38'!B167,'ID-39'!B167,'ID-40'!B167,'ID-44'!B167,'ID-45'!B167,'ID-53'!B167,'ID-57'!B167,'ID-59'!B167,'ID-70'!B167,'ID-71'!B167))</f>
        <v>0.30401623742823214</v>
      </c>
      <c r="C160" s="1">
        <f>STDEV('ID-08'!B167,'ID-09'!B167,'ID-11'!C167,'ID-14'!C167,'ID-18'!B167,'ID-24'!C167,'ID-26'!C167,'ID-29'!C167,'ID-30'!C167,'ID-34'!C167,'ID-36'!B167,'ID-38'!C167,'ID-39'!C167,'ID-40'!C167,'ID-44'!C167,'ID-45'!C167,'ID-57'!C167,'ID-59'!C167)/SQRT(COUNT('ID-08'!B167,'ID-09'!B167,'ID-11'!C167,'ID-14'!C167,'ID-18'!B167,'ID-24'!C167,'ID-26'!C167,'ID-29'!C167,'ID-30'!C167,'ID-34'!C167,'ID-36'!B167,'ID-38'!C167,'ID-39'!C167,'ID-40'!C167,'ID-44'!C167,'ID-45'!C167,'ID-57'!C167,'ID-59'!C167))</f>
        <v>0.16719202774100353</v>
      </c>
      <c r="D160" s="1">
        <f>STDEV('ID-13'!C167,'ID-14'!D167,'ID-15'!C167,'ID-16'!B167,'ID-18'!C167,'ID-26'!D167,'ID-29'!D167,'ID-30'!D167,'ID-33'!C167,'ID-34'!D167,'ID-36'!C167,'ID-37'!C167,'ID-38'!D167,'ID-39'!D167,'ID-40'!D167,'ID-45'!D167,'ID-59'!D167,'ID-71'!C167)/SQRT(COUNT('ID-13'!C167,'ID-14'!D167,'ID-15'!C167,'ID-16'!B167,'ID-18'!C167,'ID-26'!D167,'ID-29'!D167,'ID-30'!D167,'ID-33'!C167,'ID-34'!D167,'ID-36'!C167,'ID-37'!C167,'ID-38'!D167,'ID-39'!D167,'ID-40'!D167,'ID-45'!D167,'ID-59'!D167,'ID-71'!C167))</f>
        <v>0.36234689370972539</v>
      </c>
      <c r="E160" s="1">
        <f>STDEV('ID-03'!B167,'ID-09'!C167,'ID-13'!D167,'ID-15'!D167,'ID-16'!C167,'ID-18'!D167,'ID-24'!D167,'ID-29'!E167,'ID-30'!E167,'ID-33'!D167,'ID-34'!E167,'ID-36'!D167,'ID-38'!E167,'ID-39'!E167,'ID-40'!E167,'ID-44'!D167,'ID-45'!E167,'ID-57'!D167,'ID-70'!C167,'ID-71'!D167)/SQRT(COUNT('ID-03'!B167,'ID-09'!C167,'ID-13'!D167,'ID-15'!D167,'ID-16'!C167,'ID-18'!D167,'ID-24'!D167,'ID-29'!E167,'ID-30'!E167,'ID-33'!D167,'ID-34'!E167,'ID-36'!D167,'ID-38'!E167,'ID-39'!E167,'ID-40'!E167,'ID-44'!D167,'ID-45'!E167,'ID-57'!D167,'ID-70'!C167,'ID-71'!D167))</f>
        <v>0.38446493061726378</v>
      </c>
      <c r="F160" s="1">
        <f>STDEV('ID-01'!B167,'ID-02'!B167,'ID-03'!C167,'ID-06'!B167,'ID-08'!C167,'ID-09'!D167,'ID-12'!B167,'ID-16'!D167,'ID-18'!E167,'ID-24'!E167,'ID-29'!F167,'ID-33'!E167,'ID-34'!F167,'ID-36'!E167,'ID-38'!F167,'ID-39'!F167,'ID-40'!F167,'ID-45'!F167,'ID-53'!C167,'ID-54'!B167,'ID-57'!E167,'ID-71'!E167)/SQRT(COUNT('ID-01'!B167,'ID-02'!B167,'ID-03'!C167,'ID-06'!B167,'ID-08'!C167,'ID-09'!D167,'ID-12'!B167,'ID-16'!D167,'ID-18'!E167,'ID-24'!E167,'ID-29'!F167,'ID-33'!E167,'ID-34'!F167,'ID-36'!E167,'ID-38'!F167,'ID-39'!F167,'ID-40'!F167,'ID-45'!F167,'ID-53'!C167,'ID-54'!B167,'ID-57'!E167,'ID-71'!E167))</f>
        <v>0.6134820148434893</v>
      </c>
      <c r="G160" s="1">
        <f>STDEV('ID-01'!C167,'ID-02'!C167,'ID-03'!D167,'ID-07'!B167,'ID-08'!D167,'ID-11'!D167,'ID-18'!F167,'ID-24'!F167,'ID-29'!G167,'ID-31'!B167,'ID-33'!F167,'ID-34'!G167,'ID-36'!F167,'ID-39'!G167,'ID-40'!G167,'ID-44'!E167,'ID-45'!G167,'ID-50'!B167,'ID-53'!D167,'ID-54'!C167,'ID-57'!F167,'ID-59'!E167,'ID-70'!D167,'ID-71'!F167)/SQRT(COUNT('ID-01'!C167,'ID-02'!C167,'ID-03'!D167,'ID-07'!B167,'ID-08'!D167,'ID-11'!D167,'ID-18'!F167,'ID-24'!F167,'ID-29'!G167,'ID-31'!B167,'ID-33'!F167,'ID-34'!G167,'ID-36'!F167,'ID-39'!G167,'ID-40'!G167,'ID-44'!E167,'ID-45'!G167,'ID-50'!B167,'ID-53'!D167,'ID-54'!C167,'ID-57'!F167,'ID-59'!E167,'ID-70'!D167,'ID-71'!F167))</f>
        <v>0.48820768840842399</v>
      </c>
      <c r="H160" s="1">
        <f>STDEV('ID-03'!E167,'ID-11'!E167,'ID-13'!E167,'ID-15'!E167,'ID-16'!E167,'ID-18'!G167,'ID-24'!G167,'ID-29'!H167,'ID-30'!F167,'ID-31'!C167,'ID-33'!G167,'ID-34'!H167,'ID-40'!H167,'ID-44'!F167,'ID-45'!H167,'ID-54'!D167,'ID-57'!G167,'ID-59'!F167,'ID-70'!E167,'ID-71'!G167)/SQRT(COUNT('ID-03'!E167,'ID-11'!E167,'ID-13'!E167,'ID-15'!E167,'ID-16'!E167,'ID-18'!G167,'ID-24'!G167,'ID-29'!H167,'ID-30'!F167,'ID-31'!C167,'ID-33'!G167,'ID-34'!H167,'ID-40'!H167,'ID-44'!F167,'ID-45'!H167,'ID-54'!D167,'ID-57'!G167,'ID-59'!F167,'ID-70'!E167,'ID-71'!G167))</f>
        <v>0.35500431883409683</v>
      </c>
      <c r="I160" s="1">
        <f>STDEV('ID-12'!C167,'ID-18'!H167,'ID-24'!H167,'ID-29'!I167,'ID-40'!I167,'ID-44'!G167,'ID-45'!I167,'ID-59'!G167)/SQRT(COUNT('ID-12'!C167,'ID-18'!H167,'ID-24'!H167,'ID-29'!I167,'ID-40'!I167,'ID-44'!G167,'ID-45'!I167,'ID-59'!G167))</f>
        <v>0.63643769108909276</v>
      </c>
      <c r="J160" s="1">
        <f>STDEV('ID-31'!D167,'ID-40'!J167,'ID-44'!H167,'ID-45'!J167,'ID-57'!H167)/SQRT(COUNT('ID-31'!D167,'ID-40'!J167,'ID-44'!H167,'ID-45'!J167,'ID-57'!H167))</f>
        <v>0.56985531183350868</v>
      </c>
      <c r="K160" s="1">
        <f>STDEV('ID-26'!E167,'ID-31'!E167,'ID-34'!I167,'ID-36'!G167,'ID-40'!K167,'ID-44'!I167,'ID-57'!I167)/SQRT(COUNT('ID-26'!E167,'ID-31'!E167,'ID-34'!I167,'ID-36'!G167,'ID-40'!K167,'ID-44'!I167,'ID-57'!I167))</f>
        <v>1.0731786435523629</v>
      </c>
      <c r="M160" s="1">
        <v>19.5</v>
      </c>
      <c r="N160" s="70">
        <f t="shared" si="20"/>
        <v>5.0649105155543475E-5</v>
      </c>
      <c r="O160" s="1">
        <f t="shared" si="21"/>
        <v>2.7854191821651189E-5</v>
      </c>
      <c r="P160" s="1">
        <f t="shared" si="22"/>
        <v>6.0366992492040251E-5</v>
      </c>
      <c r="Q160" s="1">
        <f t="shared" si="23"/>
        <v>6.4051857440836147E-5</v>
      </c>
      <c r="R160" s="1">
        <f t="shared" si="24"/>
        <v>1.0220610367292532E-4</v>
      </c>
      <c r="S160" s="1">
        <f t="shared" si="25"/>
        <v>8.1335400888843436E-5</v>
      </c>
      <c r="T160" s="1">
        <f t="shared" si="26"/>
        <v>5.9143719517760537E-5</v>
      </c>
      <c r="U160" s="1">
        <f t="shared" si="27"/>
        <v>1.0603051933544285E-4</v>
      </c>
      <c r="V160" s="1">
        <f t="shared" si="28"/>
        <v>9.493789495146255E-5</v>
      </c>
      <c r="W160" s="1">
        <f t="shared" si="29"/>
        <v>1.7879156201582367E-4</v>
      </c>
    </row>
    <row r="161" spans="1:23" x14ac:dyDescent="0.25">
      <c r="A161" s="1">
        <v>19.625</v>
      </c>
      <c r="B161" s="1">
        <f>STDEV('ID-11'!B168,'ID-13'!B168,'ID-14'!B168,'ID-15'!B168,'ID-24'!B168,'ID-26'!B168,'ID-29'!B168,'ID-30'!B168,'ID-32'!B168,'ID-33'!B168,'ID-34'!B168,'ID-37'!B168,'ID-38'!B168,'ID-39'!B168,'ID-40'!B168,'ID-44'!B168,'ID-45'!B168,'ID-53'!B168,'ID-57'!B168,'ID-59'!B168,'ID-70'!B168,'ID-71'!B168)/SQRT(COUNT('ID-11'!B168,'ID-13'!B168,'ID-14'!B168,'ID-15'!B168,'ID-24'!B168,'ID-26'!B168,'ID-29'!B168,'ID-30'!B168,'ID-32'!B168,'ID-33'!B168,'ID-34'!B168,'ID-37'!B168,'ID-38'!B168,'ID-39'!B168,'ID-40'!B168,'ID-44'!B168,'ID-45'!B168,'ID-53'!B168,'ID-57'!B168,'ID-59'!B168,'ID-70'!B168,'ID-71'!B168))</f>
        <v>0.30155481774293974</v>
      </c>
      <c r="C161" s="1">
        <f>STDEV('ID-08'!B168,'ID-09'!B168,'ID-11'!C168,'ID-14'!C168,'ID-18'!B168,'ID-24'!C168,'ID-26'!C168,'ID-29'!C168,'ID-30'!C168,'ID-34'!C168,'ID-36'!B168,'ID-38'!C168,'ID-39'!C168,'ID-40'!C168,'ID-44'!C168,'ID-45'!C168,'ID-57'!C168,'ID-59'!C168)/SQRT(COUNT('ID-08'!B168,'ID-09'!B168,'ID-11'!C168,'ID-14'!C168,'ID-18'!B168,'ID-24'!C168,'ID-26'!C168,'ID-29'!C168,'ID-30'!C168,'ID-34'!C168,'ID-36'!B168,'ID-38'!C168,'ID-39'!C168,'ID-40'!C168,'ID-44'!C168,'ID-45'!C168,'ID-57'!C168,'ID-59'!C168))</f>
        <v>0.167446964178772</v>
      </c>
      <c r="D161" s="1">
        <f>STDEV('ID-13'!C168,'ID-14'!D168,'ID-15'!C168,'ID-16'!B168,'ID-18'!C168,'ID-26'!D168,'ID-29'!D168,'ID-30'!D168,'ID-33'!C168,'ID-34'!D168,'ID-36'!C168,'ID-37'!C168,'ID-38'!D168,'ID-39'!D168,'ID-40'!D168,'ID-45'!D168,'ID-59'!D168,'ID-71'!C168)/SQRT(COUNT('ID-13'!C168,'ID-14'!D168,'ID-15'!C168,'ID-16'!B168,'ID-18'!C168,'ID-26'!D168,'ID-29'!D168,'ID-30'!D168,'ID-33'!C168,'ID-34'!D168,'ID-36'!C168,'ID-37'!C168,'ID-38'!D168,'ID-39'!D168,'ID-40'!D168,'ID-45'!D168,'ID-59'!D168,'ID-71'!C168))</f>
        <v>0.37123040520919848</v>
      </c>
      <c r="E161" s="1">
        <f>STDEV('ID-03'!B168,'ID-09'!C168,'ID-13'!D168,'ID-15'!D168,'ID-16'!C168,'ID-18'!D168,'ID-24'!D168,'ID-29'!E168,'ID-30'!E168,'ID-33'!D168,'ID-34'!E168,'ID-36'!D168,'ID-38'!E168,'ID-39'!E168,'ID-40'!E168,'ID-44'!D168,'ID-45'!E168,'ID-57'!D168,'ID-70'!C168,'ID-71'!D168)/SQRT(COUNT('ID-03'!B168,'ID-09'!C168,'ID-13'!D168,'ID-15'!D168,'ID-16'!C168,'ID-18'!D168,'ID-24'!D168,'ID-29'!E168,'ID-30'!E168,'ID-33'!D168,'ID-34'!E168,'ID-36'!D168,'ID-38'!E168,'ID-39'!E168,'ID-40'!E168,'ID-44'!D168,'ID-45'!E168,'ID-57'!D168,'ID-70'!C168,'ID-71'!D168))</f>
        <v>0.38415148630977963</v>
      </c>
      <c r="F161" s="1">
        <f>STDEV('ID-01'!B168,'ID-02'!B168,'ID-03'!C168,'ID-06'!B168,'ID-08'!C168,'ID-09'!D168,'ID-12'!B168,'ID-16'!D168,'ID-18'!E168,'ID-24'!E168,'ID-29'!F168,'ID-33'!E168,'ID-34'!F168,'ID-36'!E168,'ID-38'!F168,'ID-39'!F168,'ID-40'!F168,'ID-45'!F168,'ID-53'!C168,'ID-54'!B168,'ID-57'!E168,'ID-71'!E168)/SQRT(COUNT('ID-01'!B168,'ID-02'!B168,'ID-03'!C168,'ID-06'!B168,'ID-08'!C168,'ID-09'!D168,'ID-12'!B168,'ID-16'!D168,'ID-18'!E168,'ID-24'!E168,'ID-29'!F168,'ID-33'!E168,'ID-34'!F168,'ID-36'!E168,'ID-38'!F168,'ID-39'!F168,'ID-40'!F168,'ID-45'!F168,'ID-53'!C168,'ID-54'!B168,'ID-57'!E168,'ID-71'!E168))</f>
        <v>0.65758339109698494</v>
      </c>
      <c r="G161" s="1">
        <f>STDEV('ID-01'!C168,'ID-02'!C168,'ID-03'!D168,'ID-07'!B168,'ID-08'!D168,'ID-11'!D168,'ID-18'!F168,'ID-24'!F168,'ID-29'!G168,'ID-31'!B168,'ID-33'!F168,'ID-34'!G168,'ID-36'!F168,'ID-39'!G168,'ID-40'!G168,'ID-44'!E168,'ID-45'!G168,'ID-50'!B168,'ID-53'!D168,'ID-54'!C168,'ID-57'!F168,'ID-59'!E168,'ID-70'!D168,'ID-71'!F168)/SQRT(COUNT('ID-01'!C168,'ID-02'!C168,'ID-03'!D168,'ID-07'!B168,'ID-08'!D168,'ID-11'!D168,'ID-18'!F168,'ID-24'!F168,'ID-29'!G168,'ID-31'!B168,'ID-33'!F168,'ID-34'!G168,'ID-36'!F168,'ID-39'!G168,'ID-40'!G168,'ID-44'!E168,'ID-45'!G168,'ID-50'!B168,'ID-53'!D168,'ID-54'!C168,'ID-57'!F168,'ID-59'!E168,'ID-70'!D168,'ID-71'!F168))</f>
        <v>0.4889827189253424</v>
      </c>
      <c r="H161" s="1">
        <f>STDEV('ID-03'!E168,'ID-11'!E168,'ID-13'!E168,'ID-15'!E168,'ID-16'!E168,'ID-18'!G168,'ID-24'!G168,'ID-29'!H168,'ID-30'!F168,'ID-31'!C168,'ID-33'!G168,'ID-34'!H168,'ID-40'!H168,'ID-44'!F168,'ID-45'!H168,'ID-54'!D168,'ID-57'!G168,'ID-59'!F168,'ID-70'!E168,'ID-71'!G168)/SQRT(COUNT('ID-03'!E168,'ID-11'!E168,'ID-13'!E168,'ID-15'!E168,'ID-16'!E168,'ID-18'!G168,'ID-24'!G168,'ID-29'!H168,'ID-30'!F168,'ID-31'!C168,'ID-33'!G168,'ID-34'!H168,'ID-40'!H168,'ID-44'!F168,'ID-45'!H168,'ID-54'!D168,'ID-57'!G168,'ID-59'!F168,'ID-70'!E168,'ID-71'!G168))</f>
        <v>0.3566948396737763</v>
      </c>
      <c r="I161" s="1">
        <f>STDEV('ID-12'!C168,'ID-18'!H168,'ID-24'!H168,'ID-29'!I168,'ID-40'!I168,'ID-44'!G168,'ID-45'!I168,'ID-59'!G168)/SQRT(COUNT('ID-12'!C168,'ID-18'!H168,'ID-24'!H168,'ID-29'!I168,'ID-40'!I168,'ID-44'!G168,'ID-45'!I168,'ID-59'!G168))</f>
        <v>0.63385137060382424</v>
      </c>
      <c r="J161" s="1">
        <f>STDEV('ID-31'!D168,'ID-40'!J168,'ID-44'!H168,'ID-45'!J168,'ID-57'!H168)/SQRT(COUNT('ID-31'!D168,'ID-40'!J168,'ID-44'!H168,'ID-45'!J168,'ID-57'!H168))</f>
        <v>0.57665281996092554</v>
      </c>
      <c r="K161" s="1">
        <f>STDEV('ID-26'!E168,'ID-31'!E168,'ID-34'!I168,'ID-36'!G168,'ID-40'!K168,'ID-44'!I168,'ID-57'!I168)/SQRT(COUNT('ID-26'!E168,'ID-31'!E168,'ID-34'!I168,'ID-36'!G168,'ID-40'!K168,'ID-44'!I168,'ID-57'!I168))</f>
        <v>1.0569021508356036</v>
      </c>
      <c r="M161" s="1">
        <v>19.625</v>
      </c>
      <c r="N161" s="70">
        <f t="shared" si="20"/>
        <v>5.0239032635973762E-5</v>
      </c>
      <c r="O161" s="1">
        <f t="shared" si="21"/>
        <v>2.7896664232183418E-5</v>
      </c>
      <c r="P161" s="1">
        <f t="shared" si="22"/>
        <v>6.1846985507852466E-5</v>
      </c>
      <c r="Q161" s="1">
        <f t="shared" si="23"/>
        <v>6.3999637619209285E-5</v>
      </c>
      <c r="R161" s="1">
        <f t="shared" si="24"/>
        <v>1.095533929567577E-4</v>
      </c>
      <c r="S161" s="1">
        <f t="shared" si="25"/>
        <v>8.1464520972962054E-5</v>
      </c>
      <c r="T161" s="1">
        <f t="shared" si="26"/>
        <v>5.9425360289651135E-5</v>
      </c>
      <c r="U161" s="1">
        <f t="shared" si="27"/>
        <v>1.0559963834259713E-4</v>
      </c>
      <c r="V161" s="1">
        <f t="shared" si="28"/>
        <v>9.6070359805490205E-5</v>
      </c>
      <c r="W161" s="1">
        <f t="shared" si="29"/>
        <v>1.7607989832921157E-4</v>
      </c>
    </row>
    <row r="162" spans="1:23" x14ac:dyDescent="0.25">
      <c r="A162" s="1">
        <v>19.75</v>
      </c>
      <c r="B162" s="1">
        <f>STDEV('ID-11'!B169,'ID-13'!B169,'ID-14'!B169,'ID-15'!B169,'ID-24'!B169,'ID-26'!B169,'ID-29'!B169,'ID-30'!B169,'ID-32'!B169,'ID-33'!B169,'ID-34'!B169,'ID-37'!B169,'ID-38'!B169,'ID-39'!B169,'ID-40'!B169,'ID-44'!B169,'ID-45'!B169,'ID-53'!B169,'ID-57'!B169,'ID-59'!B169,'ID-70'!B169,'ID-71'!B169)/SQRT(COUNT('ID-11'!B169,'ID-13'!B169,'ID-14'!B169,'ID-15'!B169,'ID-24'!B169,'ID-26'!B169,'ID-29'!B169,'ID-30'!B169,'ID-32'!B169,'ID-33'!B169,'ID-34'!B169,'ID-37'!B169,'ID-38'!B169,'ID-39'!B169,'ID-40'!B169,'ID-44'!B169,'ID-45'!B169,'ID-53'!B169,'ID-57'!B169,'ID-59'!B169,'ID-70'!B169,'ID-71'!B169))</f>
        <v>0.29870751460656447</v>
      </c>
      <c r="C162" s="1">
        <f>STDEV('ID-08'!B169,'ID-09'!B169,'ID-11'!C169,'ID-14'!C169,'ID-18'!B169,'ID-24'!C169,'ID-26'!C169,'ID-29'!C169,'ID-30'!C169,'ID-34'!C169,'ID-36'!B169,'ID-38'!C169,'ID-39'!C169,'ID-40'!C169,'ID-44'!C169,'ID-45'!C169,'ID-57'!C169,'ID-59'!C169)/SQRT(COUNT('ID-08'!B169,'ID-09'!B169,'ID-11'!C169,'ID-14'!C169,'ID-18'!B169,'ID-24'!C169,'ID-26'!C169,'ID-29'!C169,'ID-30'!C169,'ID-34'!C169,'ID-36'!B169,'ID-38'!C169,'ID-39'!C169,'ID-40'!C169,'ID-44'!C169,'ID-45'!C169,'ID-57'!C169,'ID-59'!C169))</f>
        <v>0.16905925956947795</v>
      </c>
      <c r="D162" s="1">
        <f>STDEV('ID-13'!C169,'ID-14'!D169,'ID-15'!C169,'ID-16'!B169,'ID-18'!C169,'ID-26'!D169,'ID-29'!D169,'ID-30'!D169,'ID-33'!C169,'ID-34'!D169,'ID-36'!C169,'ID-37'!C169,'ID-38'!D169,'ID-39'!D169,'ID-40'!D169,'ID-45'!D169,'ID-59'!D169,'ID-71'!C169)/SQRT(COUNT('ID-13'!C169,'ID-14'!D169,'ID-15'!C169,'ID-16'!B169,'ID-18'!C169,'ID-26'!D169,'ID-29'!D169,'ID-30'!D169,'ID-33'!C169,'ID-34'!D169,'ID-36'!C169,'ID-37'!C169,'ID-38'!D169,'ID-39'!D169,'ID-40'!D169,'ID-45'!D169,'ID-59'!D169,'ID-71'!C169))</f>
        <v>0.37143071275469469</v>
      </c>
      <c r="E162" s="1">
        <f>STDEV('ID-03'!B169,'ID-09'!C169,'ID-13'!D169,'ID-15'!D169,'ID-16'!C169,'ID-18'!D169,'ID-24'!D169,'ID-29'!E169,'ID-30'!E169,'ID-33'!D169,'ID-34'!E169,'ID-36'!D169,'ID-38'!E169,'ID-39'!E169,'ID-40'!E169,'ID-44'!D169,'ID-45'!E169,'ID-57'!D169,'ID-70'!C169,'ID-71'!D169)/SQRT(COUNT('ID-03'!B169,'ID-09'!C169,'ID-13'!D169,'ID-15'!D169,'ID-16'!C169,'ID-18'!D169,'ID-24'!D169,'ID-29'!E169,'ID-30'!E169,'ID-33'!D169,'ID-34'!E169,'ID-36'!D169,'ID-38'!E169,'ID-39'!E169,'ID-40'!E169,'ID-44'!D169,'ID-45'!E169,'ID-57'!D169,'ID-70'!C169,'ID-71'!D169))</f>
        <v>0.37896836759489433</v>
      </c>
      <c r="F162" s="1">
        <f>STDEV('ID-01'!B169,'ID-02'!B169,'ID-03'!C169,'ID-06'!B169,'ID-08'!C169,'ID-09'!D169,'ID-12'!B169,'ID-16'!D169,'ID-18'!E169,'ID-24'!E169,'ID-29'!F169,'ID-33'!E169,'ID-34'!F169,'ID-36'!E169,'ID-38'!F169,'ID-39'!F169,'ID-40'!F169,'ID-45'!F169,'ID-53'!C169,'ID-54'!B169,'ID-57'!E169,'ID-71'!E169)/SQRT(COUNT('ID-01'!B169,'ID-02'!B169,'ID-03'!C169,'ID-06'!B169,'ID-08'!C169,'ID-09'!D169,'ID-12'!B169,'ID-16'!D169,'ID-18'!E169,'ID-24'!E169,'ID-29'!F169,'ID-33'!E169,'ID-34'!F169,'ID-36'!E169,'ID-38'!F169,'ID-39'!F169,'ID-40'!F169,'ID-45'!F169,'ID-53'!C169,'ID-54'!B169,'ID-57'!E169,'ID-71'!E169))</f>
        <v>0.68739988893386705</v>
      </c>
      <c r="G162" s="1">
        <f>STDEV('ID-01'!C169,'ID-02'!C169,'ID-03'!D169,'ID-07'!B169,'ID-08'!D169,'ID-11'!D169,'ID-18'!F169,'ID-24'!F169,'ID-29'!G169,'ID-31'!B169,'ID-33'!F169,'ID-34'!G169,'ID-36'!F169,'ID-39'!G169,'ID-40'!G169,'ID-44'!E169,'ID-45'!G169,'ID-50'!B169,'ID-53'!D169,'ID-54'!C169,'ID-57'!F169,'ID-59'!E169,'ID-70'!D169,'ID-71'!F169)/SQRT(COUNT('ID-01'!C169,'ID-02'!C169,'ID-03'!D169,'ID-07'!B169,'ID-08'!D169,'ID-11'!D169,'ID-18'!F169,'ID-24'!F169,'ID-29'!G169,'ID-31'!B169,'ID-33'!F169,'ID-34'!G169,'ID-36'!F169,'ID-39'!G169,'ID-40'!G169,'ID-44'!E169,'ID-45'!G169,'ID-50'!B169,'ID-53'!D169,'ID-54'!C169,'ID-57'!F169,'ID-59'!E169,'ID-70'!D169,'ID-71'!F169))</f>
        <v>0.48906462077410767</v>
      </c>
      <c r="H162" s="1">
        <f>STDEV('ID-03'!E169,'ID-11'!E169,'ID-13'!E169,'ID-15'!E169,'ID-16'!E169,'ID-18'!G169,'ID-24'!G169,'ID-29'!H169,'ID-30'!F169,'ID-31'!C169,'ID-33'!G169,'ID-34'!H169,'ID-40'!H169,'ID-44'!F169,'ID-45'!H169,'ID-54'!D169,'ID-57'!G169,'ID-59'!F169,'ID-70'!E169,'ID-71'!G169)/SQRT(COUNT('ID-03'!E169,'ID-11'!E169,'ID-13'!E169,'ID-15'!E169,'ID-16'!E169,'ID-18'!G169,'ID-24'!G169,'ID-29'!H169,'ID-30'!F169,'ID-31'!C169,'ID-33'!G169,'ID-34'!H169,'ID-40'!H169,'ID-44'!F169,'ID-45'!H169,'ID-54'!D169,'ID-57'!G169,'ID-59'!F169,'ID-70'!E169,'ID-71'!G169))</f>
        <v>0.35670385587999764</v>
      </c>
      <c r="I162" s="1">
        <f>STDEV('ID-12'!C169,'ID-18'!H169,'ID-24'!H169,'ID-29'!I169,'ID-40'!I169,'ID-44'!G169,'ID-45'!I169,'ID-59'!G169)/SQRT(COUNT('ID-12'!C169,'ID-18'!H169,'ID-24'!H169,'ID-29'!I169,'ID-40'!I169,'ID-44'!G169,'ID-45'!I169,'ID-59'!G169))</f>
        <v>0.62770713405176426</v>
      </c>
      <c r="J162" s="1">
        <f>STDEV('ID-31'!D169,'ID-40'!J169,'ID-44'!H169,'ID-45'!J169,'ID-57'!H169)/SQRT(COUNT('ID-31'!D169,'ID-40'!J169,'ID-44'!H169,'ID-45'!J169,'ID-57'!H169))</f>
        <v>0.5839922441647647</v>
      </c>
      <c r="K162" s="1">
        <f>STDEV('ID-26'!E169,'ID-31'!E169,'ID-34'!I169,'ID-36'!G169,'ID-40'!K169,'ID-44'!I169,'ID-57'!I169)/SQRT(COUNT('ID-26'!E169,'ID-31'!E169,'ID-34'!I169,'ID-36'!G169,'ID-40'!K169,'ID-44'!I169,'ID-57'!I169))</f>
        <v>1.0458824521900676</v>
      </c>
      <c r="M162" s="1">
        <v>19.75</v>
      </c>
      <c r="N162" s="70">
        <f t="shared" si="20"/>
        <v>4.9764671933453647E-5</v>
      </c>
      <c r="O162" s="1">
        <f t="shared" si="21"/>
        <v>2.8165272644275028E-5</v>
      </c>
      <c r="P162" s="1">
        <f t="shared" si="22"/>
        <v>6.1880356744932135E-5</v>
      </c>
      <c r="Q162" s="1">
        <f t="shared" si="23"/>
        <v>6.3136130041309399E-5</v>
      </c>
      <c r="R162" s="1">
        <f t="shared" si="24"/>
        <v>1.1452082149638225E-4</v>
      </c>
      <c r="S162" s="1">
        <f t="shared" si="25"/>
        <v>8.1478165820966341E-5</v>
      </c>
      <c r="T162" s="1">
        <f t="shared" si="26"/>
        <v>5.9426862389607611E-5</v>
      </c>
      <c r="U162" s="1">
        <f t="shared" si="27"/>
        <v>1.0457600853302393E-4</v>
      </c>
      <c r="V162" s="1">
        <f t="shared" si="28"/>
        <v>9.7293107877849806E-5</v>
      </c>
      <c r="W162" s="1">
        <f t="shared" si="29"/>
        <v>1.7424401653486527E-4</v>
      </c>
    </row>
    <row r="163" spans="1:23" x14ac:dyDescent="0.25">
      <c r="A163" s="1">
        <v>19.875</v>
      </c>
      <c r="B163" s="1">
        <f>STDEV('ID-11'!B170,'ID-13'!B170,'ID-14'!B170,'ID-15'!B170,'ID-24'!B170,'ID-26'!B170,'ID-29'!B170,'ID-30'!B170,'ID-32'!B170,'ID-33'!B170,'ID-34'!B170,'ID-37'!B170,'ID-38'!B170,'ID-39'!B170,'ID-40'!B170,'ID-44'!B170,'ID-45'!B170,'ID-53'!B170,'ID-57'!B170,'ID-59'!B170,'ID-70'!B170,'ID-71'!B170)/SQRT(COUNT('ID-11'!B170,'ID-13'!B170,'ID-14'!B170,'ID-15'!B170,'ID-24'!B170,'ID-26'!B170,'ID-29'!B170,'ID-30'!B170,'ID-32'!B170,'ID-33'!B170,'ID-34'!B170,'ID-37'!B170,'ID-38'!B170,'ID-39'!B170,'ID-40'!B170,'ID-44'!B170,'ID-45'!B170,'ID-53'!B170,'ID-57'!B170,'ID-59'!B170,'ID-70'!B170,'ID-71'!B170))</f>
        <v>0.29760394533960582</v>
      </c>
      <c r="C163" s="1">
        <f>STDEV('ID-08'!B170,'ID-09'!B170,'ID-11'!C170,'ID-14'!C170,'ID-18'!B170,'ID-24'!C170,'ID-26'!C170,'ID-29'!C170,'ID-30'!C170,'ID-34'!C170,'ID-36'!B170,'ID-38'!C170,'ID-39'!C170,'ID-40'!C170,'ID-44'!C170,'ID-45'!C170,'ID-57'!C170,'ID-59'!C170)/SQRT(COUNT('ID-08'!B170,'ID-09'!B170,'ID-11'!C170,'ID-14'!C170,'ID-18'!B170,'ID-24'!C170,'ID-26'!C170,'ID-29'!C170,'ID-30'!C170,'ID-34'!C170,'ID-36'!B170,'ID-38'!C170,'ID-39'!C170,'ID-40'!C170,'ID-44'!C170,'ID-45'!C170,'ID-57'!C170,'ID-59'!C170))</f>
        <v>0.16602904773721489</v>
      </c>
      <c r="D163" s="1">
        <f>STDEV('ID-13'!C170,'ID-14'!D170,'ID-15'!C170,'ID-16'!B170,'ID-18'!C170,'ID-26'!D170,'ID-29'!D170,'ID-30'!D170,'ID-33'!C170,'ID-34'!D170,'ID-36'!C170,'ID-37'!C170,'ID-38'!D170,'ID-39'!D170,'ID-40'!D170,'ID-45'!D170,'ID-59'!D170,'ID-71'!C170)/SQRT(COUNT('ID-13'!C170,'ID-14'!D170,'ID-15'!C170,'ID-16'!B170,'ID-18'!C170,'ID-26'!D170,'ID-29'!D170,'ID-30'!D170,'ID-33'!C170,'ID-34'!D170,'ID-36'!C170,'ID-37'!C170,'ID-38'!D170,'ID-39'!D170,'ID-40'!D170,'ID-45'!D170,'ID-59'!D170,'ID-71'!C170))</f>
        <v>0.36975773527863304</v>
      </c>
      <c r="E163" s="1">
        <f>STDEV('ID-03'!B170,'ID-09'!C170,'ID-13'!D170,'ID-15'!D170,'ID-16'!C170,'ID-18'!D170,'ID-24'!D170,'ID-29'!E170,'ID-30'!E170,'ID-33'!D170,'ID-34'!E170,'ID-36'!D170,'ID-38'!E170,'ID-39'!E170,'ID-40'!E170,'ID-44'!D170,'ID-45'!E170,'ID-57'!D170,'ID-70'!C170,'ID-71'!D170)/SQRT(COUNT('ID-03'!B170,'ID-09'!C170,'ID-13'!D170,'ID-15'!D170,'ID-16'!C170,'ID-18'!D170,'ID-24'!D170,'ID-29'!E170,'ID-30'!E170,'ID-33'!D170,'ID-34'!E170,'ID-36'!D170,'ID-38'!E170,'ID-39'!E170,'ID-40'!E170,'ID-44'!D170,'ID-45'!E170,'ID-57'!D170,'ID-70'!C170,'ID-71'!D170))</f>
        <v>0.37600629786115392</v>
      </c>
      <c r="F163" s="1">
        <f>STDEV('ID-01'!B170,'ID-02'!B170,'ID-03'!C170,'ID-06'!B170,'ID-08'!C170,'ID-09'!D170,'ID-12'!B170,'ID-16'!D170,'ID-18'!E170,'ID-24'!E170,'ID-29'!F170,'ID-33'!E170,'ID-34'!F170,'ID-36'!E170,'ID-38'!F170,'ID-39'!F170,'ID-40'!F170,'ID-45'!F170,'ID-53'!C170,'ID-54'!B170,'ID-57'!E170,'ID-71'!E170)/SQRT(COUNT('ID-01'!B170,'ID-02'!B170,'ID-03'!C170,'ID-06'!B170,'ID-08'!C170,'ID-09'!D170,'ID-12'!B170,'ID-16'!D170,'ID-18'!E170,'ID-24'!E170,'ID-29'!F170,'ID-33'!E170,'ID-34'!F170,'ID-36'!E170,'ID-38'!F170,'ID-39'!F170,'ID-40'!F170,'ID-45'!F170,'ID-53'!C170,'ID-54'!B170,'ID-57'!E170,'ID-71'!E170))</f>
        <v>0.69908882794728222</v>
      </c>
      <c r="G163" s="1">
        <f>STDEV('ID-01'!C170,'ID-02'!C170,'ID-03'!D170,'ID-07'!B170,'ID-08'!D170,'ID-11'!D170,'ID-18'!F170,'ID-24'!F170,'ID-29'!G170,'ID-31'!B170,'ID-33'!F170,'ID-34'!G170,'ID-36'!F170,'ID-39'!G170,'ID-40'!G170,'ID-44'!E170,'ID-45'!G170,'ID-50'!B170,'ID-53'!D170,'ID-54'!C170,'ID-57'!F170,'ID-59'!E170,'ID-70'!D170,'ID-71'!F170)/SQRT(COUNT('ID-01'!C170,'ID-02'!C170,'ID-03'!D170,'ID-07'!B170,'ID-08'!D170,'ID-11'!D170,'ID-18'!F170,'ID-24'!F170,'ID-29'!G170,'ID-31'!B170,'ID-33'!F170,'ID-34'!G170,'ID-36'!F170,'ID-39'!G170,'ID-40'!G170,'ID-44'!E170,'ID-45'!G170,'ID-50'!B170,'ID-53'!D170,'ID-54'!C170,'ID-57'!F170,'ID-59'!E170,'ID-70'!D170,'ID-71'!F170))</f>
        <v>0.48707105123702576</v>
      </c>
      <c r="H163" s="1">
        <f>STDEV('ID-03'!E170,'ID-11'!E170,'ID-13'!E170,'ID-15'!E170,'ID-16'!E170,'ID-18'!G170,'ID-24'!G170,'ID-29'!H170,'ID-30'!F170,'ID-31'!C170,'ID-33'!G170,'ID-34'!H170,'ID-40'!H170,'ID-44'!F170,'ID-45'!H170,'ID-54'!D170,'ID-57'!G170,'ID-59'!F170,'ID-70'!E170,'ID-71'!G170)/SQRT(COUNT('ID-03'!E170,'ID-11'!E170,'ID-13'!E170,'ID-15'!E170,'ID-16'!E170,'ID-18'!G170,'ID-24'!G170,'ID-29'!H170,'ID-30'!F170,'ID-31'!C170,'ID-33'!G170,'ID-34'!H170,'ID-40'!H170,'ID-44'!F170,'ID-45'!H170,'ID-54'!D170,'ID-57'!G170,'ID-59'!F170,'ID-70'!E170,'ID-71'!G170))</f>
        <v>0.35803478214635742</v>
      </c>
      <c r="I163" s="1">
        <f>STDEV('ID-12'!C170,'ID-18'!H170,'ID-24'!H170,'ID-29'!I170,'ID-40'!I170,'ID-44'!G170,'ID-45'!I170,'ID-59'!G170)/SQRT(COUNT('ID-12'!C170,'ID-18'!H170,'ID-24'!H170,'ID-29'!I170,'ID-40'!I170,'ID-44'!G170,'ID-45'!I170,'ID-59'!G170))</f>
        <v>0.56811287000355548</v>
      </c>
      <c r="J163" s="1">
        <f>STDEV('ID-31'!D170,'ID-40'!J170,'ID-44'!H170,'ID-45'!J170,'ID-57'!H170)/SQRT(COUNT('ID-31'!D170,'ID-40'!J170,'ID-44'!H170,'ID-45'!J170,'ID-57'!H170))</f>
        <v>0.58419252021467072</v>
      </c>
      <c r="K163" s="1">
        <f>STDEV('ID-26'!E170,'ID-31'!E170,'ID-34'!I170,'ID-36'!G170,'ID-40'!K170,'ID-44'!I170,'ID-57'!I170)/SQRT(COUNT('ID-26'!E170,'ID-31'!E170,'ID-34'!I170,'ID-36'!G170,'ID-40'!K170,'ID-44'!I170,'ID-57'!I170))</f>
        <v>1.0424852296350273</v>
      </c>
      <c r="M163" s="1">
        <v>19.875</v>
      </c>
      <c r="N163" s="70">
        <f t="shared" si="20"/>
        <v>4.9580817293578331E-5</v>
      </c>
      <c r="O163" s="1">
        <f t="shared" si="21"/>
        <v>2.7660439353020002E-5</v>
      </c>
      <c r="P163" s="1">
        <f t="shared" si="22"/>
        <v>6.1601638697420265E-5</v>
      </c>
      <c r="Q163" s="1">
        <f t="shared" si="23"/>
        <v>6.2642649223668248E-5</v>
      </c>
      <c r="R163" s="1">
        <f t="shared" si="24"/>
        <v>1.1646819873601722E-4</v>
      </c>
      <c r="S163" s="1">
        <f t="shared" si="25"/>
        <v>8.1146037136088501E-5</v>
      </c>
      <c r="T163" s="1">
        <f t="shared" si="26"/>
        <v>5.9648594705583148E-5</v>
      </c>
      <c r="U163" s="1">
        <f t="shared" si="27"/>
        <v>9.4647604142592348E-5</v>
      </c>
      <c r="V163" s="1">
        <f t="shared" si="28"/>
        <v>9.7326473867764143E-5</v>
      </c>
      <c r="W163" s="1">
        <f t="shared" si="29"/>
        <v>1.7367803925719556E-4</v>
      </c>
    </row>
    <row r="164" spans="1:23" x14ac:dyDescent="0.25">
      <c r="A164" s="1">
        <v>20</v>
      </c>
      <c r="B164" s="1">
        <f>STDEV('ID-11'!B171,'ID-13'!B171,'ID-14'!B171,'ID-15'!B171,'ID-24'!B171,'ID-26'!B171,'ID-29'!B171,'ID-30'!B171,'ID-32'!B171,'ID-33'!B171,'ID-34'!B171,'ID-37'!B171,'ID-38'!B171,'ID-39'!B171,'ID-40'!B171,'ID-44'!B171,'ID-45'!B171,'ID-53'!B171,'ID-57'!B171,'ID-59'!B171,'ID-70'!B171,'ID-71'!B171)/SQRT(COUNT('ID-11'!B171,'ID-13'!B171,'ID-14'!B171,'ID-15'!B171,'ID-24'!B171,'ID-26'!B171,'ID-29'!B171,'ID-30'!B171,'ID-32'!B171,'ID-33'!B171,'ID-34'!B171,'ID-37'!B171,'ID-38'!B171,'ID-39'!B171,'ID-40'!B171,'ID-44'!B171,'ID-45'!B171,'ID-53'!B171,'ID-57'!B171,'ID-59'!B171,'ID-70'!B171,'ID-71'!B171))</f>
        <v>0.29440004768421085</v>
      </c>
      <c r="C164" s="1">
        <f>STDEV('ID-08'!B171,'ID-09'!B171,'ID-11'!C171,'ID-14'!C171,'ID-18'!B171,'ID-24'!C171,'ID-26'!C171,'ID-29'!C171,'ID-30'!C171,'ID-34'!C171,'ID-36'!B171,'ID-38'!C171,'ID-39'!C171,'ID-40'!C171,'ID-44'!C171,'ID-45'!C171,'ID-57'!C171,'ID-59'!C171)/SQRT(COUNT('ID-08'!B171,'ID-09'!B171,'ID-11'!C171,'ID-14'!C171,'ID-18'!B171,'ID-24'!C171,'ID-26'!C171,'ID-29'!C171,'ID-30'!C171,'ID-34'!C171,'ID-36'!B171,'ID-38'!C171,'ID-39'!C171,'ID-40'!C171,'ID-44'!C171,'ID-45'!C171,'ID-57'!C171,'ID-59'!C171))</f>
        <v>0.16581797825634498</v>
      </c>
      <c r="D164" s="1">
        <f>STDEV('ID-13'!C171,'ID-14'!D171,'ID-15'!C171,'ID-16'!B171,'ID-18'!C171,'ID-26'!D171,'ID-29'!D171,'ID-30'!D171,'ID-33'!C171,'ID-34'!D171,'ID-36'!C171,'ID-37'!C171,'ID-38'!D171,'ID-39'!D171,'ID-40'!D171,'ID-45'!D171,'ID-59'!D171,'ID-71'!C171)/SQRT(COUNT('ID-13'!C171,'ID-14'!D171,'ID-15'!C171,'ID-16'!B171,'ID-18'!C171,'ID-26'!D171,'ID-29'!D171,'ID-30'!D171,'ID-33'!C171,'ID-34'!D171,'ID-36'!C171,'ID-37'!C171,'ID-38'!D171,'ID-39'!D171,'ID-40'!D171,'ID-45'!D171,'ID-59'!D171,'ID-71'!C171))</f>
        <v>0.36528949692205365</v>
      </c>
      <c r="E164" s="1">
        <f>STDEV('ID-03'!B171,'ID-09'!C171,'ID-13'!D171,'ID-15'!D171,'ID-16'!C171,'ID-18'!D171,'ID-24'!D171,'ID-29'!E171,'ID-30'!E171,'ID-33'!D171,'ID-34'!E171,'ID-36'!D171,'ID-38'!E171,'ID-39'!E171,'ID-40'!E171,'ID-44'!D171,'ID-45'!E171,'ID-57'!D171,'ID-70'!C171,'ID-71'!D171)/SQRT(COUNT('ID-03'!B171,'ID-09'!C171,'ID-13'!D171,'ID-15'!D171,'ID-16'!C171,'ID-18'!D171,'ID-24'!D171,'ID-29'!E171,'ID-30'!E171,'ID-33'!D171,'ID-34'!E171,'ID-36'!D171,'ID-38'!E171,'ID-39'!E171,'ID-40'!E171,'ID-44'!D171,'ID-45'!E171,'ID-57'!D171,'ID-70'!C171,'ID-71'!D171))</f>
        <v>0.36922089949376735</v>
      </c>
      <c r="F164" s="1">
        <f>STDEV('ID-01'!B171,'ID-02'!B171,'ID-03'!C171,'ID-06'!B171,'ID-08'!C171,'ID-09'!D171,'ID-12'!B171,'ID-16'!D171,'ID-18'!E171,'ID-24'!E171,'ID-29'!F171,'ID-33'!E171,'ID-34'!F171,'ID-36'!E171,'ID-38'!F171,'ID-39'!F171,'ID-40'!F171,'ID-45'!F171,'ID-53'!C171,'ID-54'!B171,'ID-57'!E171,'ID-71'!E171)/SQRT(COUNT('ID-01'!B171,'ID-02'!B171,'ID-03'!C171,'ID-06'!B171,'ID-08'!C171,'ID-09'!D171,'ID-12'!B171,'ID-16'!D171,'ID-18'!E171,'ID-24'!E171,'ID-29'!F171,'ID-33'!E171,'ID-34'!F171,'ID-36'!E171,'ID-38'!F171,'ID-39'!F171,'ID-40'!F171,'ID-45'!F171,'ID-53'!C171,'ID-54'!B171,'ID-57'!E171,'ID-71'!E171))</f>
        <v>0.71899921967475255</v>
      </c>
      <c r="G164" s="1">
        <f>STDEV('ID-01'!C171,'ID-02'!C171,'ID-03'!D171,'ID-07'!B171,'ID-08'!D171,'ID-11'!D171,'ID-18'!F171,'ID-24'!F171,'ID-29'!G171,'ID-31'!B171,'ID-33'!F171,'ID-34'!G171,'ID-36'!F171,'ID-39'!G171,'ID-40'!G171,'ID-44'!E171,'ID-45'!G171,'ID-50'!B171,'ID-53'!D171,'ID-54'!C171,'ID-57'!F171,'ID-59'!E171,'ID-70'!D171,'ID-71'!F171)/SQRT(COUNT('ID-01'!C171,'ID-02'!C171,'ID-03'!D171,'ID-07'!B171,'ID-08'!D171,'ID-11'!D171,'ID-18'!F171,'ID-24'!F171,'ID-29'!G171,'ID-31'!B171,'ID-33'!F171,'ID-34'!G171,'ID-36'!F171,'ID-39'!G171,'ID-40'!G171,'ID-44'!E171,'ID-45'!G171,'ID-50'!B171,'ID-53'!D171,'ID-54'!C171,'ID-57'!F171,'ID-59'!E171,'ID-70'!D171,'ID-71'!F171))</f>
        <v>0.48587817960879393</v>
      </c>
      <c r="H164" s="1">
        <f>STDEV('ID-03'!E171,'ID-11'!E171,'ID-13'!E171,'ID-15'!E171,'ID-16'!E171,'ID-18'!G171,'ID-24'!G171,'ID-29'!H171,'ID-30'!F171,'ID-31'!C171,'ID-33'!G171,'ID-34'!H171,'ID-40'!H171,'ID-44'!F171,'ID-45'!H171,'ID-54'!D171,'ID-57'!G171,'ID-59'!F171,'ID-70'!E171,'ID-71'!G171)/SQRT(COUNT('ID-03'!E171,'ID-11'!E171,'ID-13'!E171,'ID-15'!E171,'ID-16'!E171,'ID-18'!G171,'ID-24'!G171,'ID-29'!H171,'ID-30'!F171,'ID-31'!C171,'ID-33'!G171,'ID-34'!H171,'ID-40'!H171,'ID-44'!F171,'ID-45'!H171,'ID-54'!D171,'ID-57'!G171,'ID-59'!F171,'ID-70'!E171,'ID-71'!G171))</f>
        <v>0.35842659349754752</v>
      </c>
      <c r="I164" s="1">
        <f>STDEV('ID-12'!C171,'ID-18'!H171,'ID-24'!H171,'ID-29'!I171,'ID-40'!I171,'ID-44'!G171,'ID-45'!I171,'ID-59'!G171)/SQRT(COUNT('ID-12'!C171,'ID-18'!H171,'ID-24'!H171,'ID-29'!I171,'ID-40'!I171,'ID-44'!G171,'ID-45'!I171,'ID-59'!G171))</f>
        <v>0.57306969141907138</v>
      </c>
      <c r="J164" s="1">
        <f>STDEV('ID-31'!D171,'ID-40'!J171,'ID-44'!H171,'ID-45'!J171,'ID-57'!H171)/SQRT(COUNT('ID-31'!D171,'ID-40'!J171,'ID-44'!H171,'ID-45'!J171,'ID-57'!H171))</f>
        <v>0.58782131037489738</v>
      </c>
      <c r="K164" s="1">
        <f>STDEV('ID-26'!E171,'ID-31'!E171,'ID-34'!I171,'ID-36'!G171,'ID-40'!K171,'ID-44'!I171,'ID-57'!I171)/SQRT(COUNT('ID-26'!E171,'ID-31'!E171,'ID-34'!I171,'ID-36'!G171,'ID-40'!K171,'ID-44'!I171,'ID-57'!I171))</f>
        <v>1.0382992963380191</v>
      </c>
      <c r="M164" s="1">
        <v>20</v>
      </c>
      <c r="N164" s="70">
        <f t="shared" si="20"/>
        <v>4.9047047944189532E-5</v>
      </c>
      <c r="O164" s="1">
        <f t="shared" si="21"/>
        <v>2.7625275177507077E-5</v>
      </c>
      <c r="P164" s="1">
        <f t="shared" si="22"/>
        <v>6.0857230187214142E-5</v>
      </c>
      <c r="Q164" s="1">
        <f t="shared" si="23"/>
        <v>6.1512201855661651E-5</v>
      </c>
      <c r="R164" s="1">
        <f t="shared" si="24"/>
        <v>1.1978526999781379E-4</v>
      </c>
      <c r="S164" s="1">
        <f t="shared" si="25"/>
        <v>8.0947304722825067E-5</v>
      </c>
      <c r="T164" s="1">
        <f t="shared" si="26"/>
        <v>5.9713870476691422E-5</v>
      </c>
      <c r="U164" s="1">
        <f t="shared" si="27"/>
        <v>9.5473410590417296E-5</v>
      </c>
      <c r="V164" s="1">
        <f t="shared" si="28"/>
        <v>9.7931030308457914E-5</v>
      </c>
      <c r="W164" s="1">
        <f t="shared" si="29"/>
        <v>1.72980662769914E-4</v>
      </c>
    </row>
    <row r="165" spans="1:23" x14ac:dyDescent="0.25">
      <c r="A165" s="1">
        <v>20.125</v>
      </c>
      <c r="B165" s="1">
        <f>STDEV('ID-11'!B172,'ID-13'!B172,'ID-14'!B172,'ID-15'!B172,'ID-24'!B172,'ID-26'!B172,'ID-29'!B172,'ID-30'!B172,'ID-32'!B172,'ID-33'!B172,'ID-34'!B172,'ID-37'!B172,'ID-38'!B172,'ID-39'!B172,'ID-40'!B172,'ID-44'!B172,'ID-45'!B172,'ID-53'!B172,'ID-57'!B172,'ID-59'!B172,'ID-70'!B172,'ID-71'!B172)/SQRT(COUNT('ID-11'!B172,'ID-13'!B172,'ID-14'!B172,'ID-15'!B172,'ID-24'!B172,'ID-26'!B172,'ID-29'!B172,'ID-30'!B172,'ID-32'!B172,'ID-33'!B172,'ID-34'!B172,'ID-37'!B172,'ID-38'!B172,'ID-39'!B172,'ID-40'!B172,'ID-44'!B172,'ID-45'!B172,'ID-53'!B172,'ID-57'!B172,'ID-59'!B172,'ID-70'!B172,'ID-71'!B172))</f>
        <v>0.29531784022126095</v>
      </c>
      <c r="C165" s="1">
        <f>STDEV('ID-08'!B172,'ID-09'!B172,'ID-11'!C172,'ID-14'!C172,'ID-18'!B172,'ID-24'!C172,'ID-26'!C172,'ID-29'!C172,'ID-30'!C172,'ID-34'!C172,'ID-36'!B172,'ID-38'!C172,'ID-39'!C172,'ID-40'!C172,'ID-44'!C172,'ID-45'!C172,'ID-57'!C172,'ID-59'!C172)/SQRT(COUNT('ID-08'!B172,'ID-09'!B172,'ID-11'!C172,'ID-14'!C172,'ID-18'!B172,'ID-24'!C172,'ID-26'!C172,'ID-29'!C172,'ID-30'!C172,'ID-34'!C172,'ID-36'!B172,'ID-38'!C172,'ID-39'!C172,'ID-40'!C172,'ID-44'!C172,'ID-45'!C172,'ID-57'!C172,'ID-59'!C172))</f>
        <v>0.16598424820408991</v>
      </c>
      <c r="D165" s="1">
        <f>STDEV('ID-13'!C172,'ID-14'!D172,'ID-15'!C172,'ID-16'!B172,'ID-18'!C172,'ID-26'!D172,'ID-29'!D172,'ID-30'!D172,'ID-33'!C172,'ID-34'!D172,'ID-36'!C172,'ID-37'!C172,'ID-38'!D172,'ID-39'!D172,'ID-40'!D172,'ID-45'!D172,'ID-59'!D172,'ID-71'!C172)/SQRT(COUNT('ID-13'!C172,'ID-14'!D172,'ID-15'!C172,'ID-16'!B172,'ID-18'!C172,'ID-26'!D172,'ID-29'!D172,'ID-30'!D172,'ID-33'!C172,'ID-34'!D172,'ID-36'!C172,'ID-37'!C172,'ID-38'!D172,'ID-39'!D172,'ID-40'!D172,'ID-45'!D172,'ID-59'!D172,'ID-71'!C172))</f>
        <v>0.35278739404902409</v>
      </c>
      <c r="E165" s="1">
        <f>STDEV('ID-03'!B172,'ID-09'!C172,'ID-13'!D172,'ID-15'!D172,'ID-16'!C172,'ID-18'!D172,'ID-24'!D172,'ID-29'!E172,'ID-30'!E172,'ID-33'!D172,'ID-34'!E172,'ID-36'!D172,'ID-38'!E172,'ID-39'!E172,'ID-40'!E172,'ID-44'!D172,'ID-45'!E172,'ID-57'!D172,'ID-70'!C172,'ID-71'!D172)/SQRT(COUNT('ID-03'!B172,'ID-09'!C172,'ID-13'!D172,'ID-15'!D172,'ID-16'!C172,'ID-18'!D172,'ID-24'!D172,'ID-29'!E172,'ID-30'!E172,'ID-33'!D172,'ID-34'!E172,'ID-36'!D172,'ID-38'!E172,'ID-39'!E172,'ID-40'!E172,'ID-44'!D172,'ID-45'!E172,'ID-57'!D172,'ID-70'!C172,'ID-71'!D172))</f>
        <v>0.37451012082182344</v>
      </c>
      <c r="F165" s="1">
        <f>STDEV('ID-01'!B172,'ID-02'!B172,'ID-03'!C172,'ID-06'!B172,'ID-08'!C172,'ID-09'!D172,'ID-12'!B172,'ID-16'!D172,'ID-18'!E172,'ID-24'!E172,'ID-29'!F172,'ID-33'!E172,'ID-34'!F172,'ID-36'!E172,'ID-38'!F172,'ID-39'!F172,'ID-40'!F172,'ID-45'!F172,'ID-53'!C172,'ID-54'!B172,'ID-57'!E172,'ID-71'!E172)/SQRT(COUNT('ID-01'!B172,'ID-02'!B172,'ID-03'!C172,'ID-06'!B172,'ID-08'!C172,'ID-09'!D172,'ID-12'!B172,'ID-16'!D172,'ID-18'!E172,'ID-24'!E172,'ID-29'!F172,'ID-33'!E172,'ID-34'!F172,'ID-36'!E172,'ID-38'!F172,'ID-39'!F172,'ID-40'!F172,'ID-45'!F172,'ID-53'!C172,'ID-54'!B172,'ID-57'!E172,'ID-71'!E172))</f>
        <v>0.72179635612579873</v>
      </c>
      <c r="G165" s="1">
        <f>STDEV('ID-01'!C172,'ID-02'!C172,'ID-03'!D172,'ID-07'!B172,'ID-08'!D172,'ID-11'!D172,'ID-18'!F172,'ID-24'!F172,'ID-29'!G172,'ID-31'!B172,'ID-33'!F172,'ID-34'!G172,'ID-36'!F172,'ID-39'!G172,'ID-40'!G172,'ID-44'!E172,'ID-45'!G172,'ID-50'!B172,'ID-53'!D172,'ID-54'!C172,'ID-57'!F172,'ID-59'!E172,'ID-70'!D172,'ID-71'!F172)/SQRT(COUNT('ID-01'!C172,'ID-02'!C172,'ID-03'!D172,'ID-07'!B172,'ID-08'!D172,'ID-11'!D172,'ID-18'!F172,'ID-24'!F172,'ID-29'!G172,'ID-31'!B172,'ID-33'!F172,'ID-34'!G172,'ID-36'!F172,'ID-39'!G172,'ID-40'!G172,'ID-44'!E172,'ID-45'!G172,'ID-50'!B172,'ID-53'!D172,'ID-54'!C172,'ID-57'!F172,'ID-59'!E172,'ID-70'!D172,'ID-71'!F172))</f>
        <v>0.48572525986802056</v>
      </c>
      <c r="H165" s="1">
        <f>STDEV('ID-03'!E172,'ID-11'!E172,'ID-13'!E172,'ID-15'!E172,'ID-16'!E172,'ID-18'!G172,'ID-24'!G172,'ID-29'!H172,'ID-30'!F172,'ID-31'!C172,'ID-33'!G172,'ID-34'!H172,'ID-40'!H172,'ID-44'!F172,'ID-45'!H172,'ID-54'!D172,'ID-57'!G172,'ID-59'!F172,'ID-70'!E172,'ID-71'!G172)/SQRT(COUNT('ID-03'!E172,'ID-11'!E172,'ID-13'!E172,'ID-15'!E172,'ID-16'!E172,'ID-18'!G172,'ID-24'!G172,'ID-29'!H172,'ID-30'!F172,'ID-31'!C172,'ID-33'!G172,'ID-34'!H172,'ID-40'!H172,'ID-44'!F172,'ID-45'!H172,'ID-54'!D172,'ID-57'!G172,'ID-59'!F172,'ID-70'!E172,'ID-71'!G172))</f>
        <v>0.35861998573967752</v>
      </c>
      <c r="I165" s="1">
        <f>STDEV('ID-12'!C172,'ID-18'!H172,'ID-24'!H172,'ID-29'!I172,'ID-40'!I172,'ID-44'!G172,'ID-45'!I172,'ID-59'!G172)/SQRT(COUNT('ID-12'!C172,'ID-18'!H172,'ID-24'!H172,'ID-29'!I172,'ID-40'!I172,'ID-44'!G172,'ID-45'!I172,'ID-59'!G172))</f>
        <v>0.56222205687989513</v>
      </c>
      <c r="J165" s="1">
        <f>STDEV('ID-31'!D172,'ID-40'!J172,'ID-44'!H172,'ID-45'!J172,'ID-57'!H172)/SQRT(COUNT('ID-31'!D172,'ID-40'!J172,'ID-44'!H172,'ID-45'!J172,'ID-57'!H172))</f>
        <v>0.58571458540636101</v>
      </c>
      <c r="K165" s="1">
        <f>STDEV('ID-26'!E172,'ID-31'!E172,'ID-34'!I172,'ID-36'!G172,'ID-40'!K172,'ID-44'!I172,'ID-57'!I172)/SQRT(COUNT('ID-26'!E172,'ID-31'!E172,'ID-34'!I172,'ID-36'!G172,'ID-40'!K172,'ID-44'!I172,'ID-57'!I172))</f>
        <v>1.0331259746711392</v>
      </c>
      <c r="M165" s="1">
        <v>20.125</v>
      </c>
      <c r="N165" s="70">
        <f t="shared" si="20"/>
        <v>4.9199952180862078E-5</v>
      </c>
      <c r="O165" s="1">
        <f t="shared" si="21"/>
        <v>2.7652975750801381E-5</v>
      </c>
      <c r="P165" s="1">
        <f t="shared" si="22"/>
        <v>5.8774379848567419E-5</v>
      </c>
      <c r="Q165" s="1">
        <f t="shared" si="23"/>
        <v>6.2393386128915785E-5</v>
      </c>
      <c r="R165" s="1">
        <f t="shared" si="24"/>
        <v>1.2025127293055808E-4</v>
      </c>
      <c r="S165" s="1">
        <f t="shared" si="25"/>
        <v>8.0921828294012229E-5</v>
      </c>
      <c r="T165" s="1">
        <f t="shared" si="26"/>
        <v>5.9746089624230279E-5</v>
      </c>
      <c r="U165" s="1">
        <f t="shared" si="27"/>
        <v>9.366619467619054E-5</v>
      </c>
      <c r="V165" s="1">
        <f t="shared" si="28"/>
        <v>9.7580049928699749E-5</v>
      </c>
      <c r="W165" s="1">
        <f t="shared" si="29"/>
        <v>1.7211878738021181E-4</v>
      </c>
    </row>
    <row r="166" spans="1:23" x14ac:dyDescent="0.25">
      <c r="A166" s="1">
        <v>20.25</v>
      </c>
      <c r="B166" s="1">
        <f>STDEV('ID-11'!B173,'ID-13'!B173,'ID-14'!B173,'ID-15'!B173,'ID-24'!B173,'ID-26'!B173,'ID-29'!B173,'ID-30'!B173,'ID-32'!B173,'ID-33'!B173,'ID-34'!B173,'ID-37'!B173,'ID-38'!B173,'ID-39'!B173,'ID-40'!B173,'ID-44'!B173,'ID-45'!B173,'ID-53'!B173,'ID-57'!B173,'ID-59'!B173,'ID-70'!B173,'ID-71'!B173)/SQRT(COUNT('ID-11'!B173,'ID-13'!B173,'ID-14'!B173,'ID-15'!B173,'ID-24'!B173,'ID-26'!B173,'ID-29'!B173,'ID-30'!B173,'ID-32'!B173,'ID-33'!B173,'ID-34'!B173,'ID-37'!B173,'ID-38'!B173,'ID-39'!B173,'ID-40'!B173,'ID-44'!B173,'ID-45'!B173,'ID-53'!B173,'ID-57'!B173,'ID-59'!B173,'ID-70'!B173,'ID-71'!B173))</f>
        <v>0.29418662567427489</v>
      </c>
      <c r="C166" s="1">
        <f>STDEV('ID-08'!B173,'ID-09'!B173,'ID-11'!C173,'ID-14'!C173,'ID-18'!B173,'ID-24'!C173,'ID-26'!C173,'ID-29'!C173,'ID-30'!C173,'ID-34'!C173,'ID-36'!B173,'ID-38'!C173,'ID-39'!C173,'ID-40'!C173,'ID-44'!C173,'ID-45'!C173,'ID-57'!C173,'ID-59'!C173)/SQRT(COUNT('ID-08'!B173,'ID-09'!B173,'ID-11'!C173,'ID-14'!C173,'ID-18'!B173,'ID-24'!C173,'ID-26'!C173,'ID-29'!C173,'ID-30'!C173,'ID-34'!C173,'ID-36'!B173,'ID-38'!C173,'ID-39'!C173,'ID-40'!C173,'ID-44'!C173,'ID-45'!C173,'ID-57'!C173,'ID-59'!C173))</f>
        <v>0.1619069960103611</v>
      </c>
      <c r="D166" s="1">
        <f>STDEV('ID-13'!C173,'ID-14'!D173,'ID-15'!C173,'ID-16'!B173,'ID-18'!C173,'ID-26'!D173,'ID-29'!D173,'ID-30'!D173,'ID-33'!C173,'ID-34'!D173,'ID-36'!C173,'ID-37'!C173,'ID-38'!D173,'ID-39'!D173,'ID-40'!D173,'ID-45'!D173,'ID-59'!D173,'ID-71'!C173)/SQRT(COUNT('ID-13'!C173,'ID-14'!D173,'ID-15'!C173,'ID-16'!B173,'ID-18'!C173,'ID-26'!D173,'ID-29'!D173,'ID-30'!D173,'ID-33'!C173,'ID-34'!D173,'ID-36'!C173,'ID-37'!C173,'ID-38'!D173,'ID-39'!D173,'ID-40'!D173,'ID-45'!D173,'ID-59'!D173,'ID-71'!C173))</f>
        <v>0.35575707578584553</v>
      </c>
      <c r="E166" s="1">
        <f>STDEV('ID-03'!B173,'ID-09'!C173,'ID-13'!D173,'ID-15'!D173,'ID-16'!C173,'ID-18'!D173,'ID-24'!D173,'ID-29'!E173,'ID-30'!E173,'ID-33'!D173,'ID-34'!E173,'ID-36'!D173,'ID-38'!E173,'ID-39'!E173,'ID-40'!E173,'ID-44'!D173,'ID-45'!E173,'ID-57'!D173,'ID-70'!C173,'ID-71'!D173)/SQRT(COUNT('ID-03'!B173,'ID-09'!C173,'ID-13'!D173,'ID-15'!D173,'ID-16'!C173,'ID-18'!D173,'ID-24'!D173,'ID-29'!E173,'ID-30'!E173,'ID-33'!D173,'ID-34'!E173,'ID-36'!D173,'ID-38'!E173,'ID-39'!E173,'ID-40'!E173,'ID-44'!D173,'ID-45'!E173,'ID-57'!D173,'ID-70'!C173,'ID-71'!D173))</f>
        <v>0.38003729420181448</v>
      </c>
      <c r="F166" s="1">
        <f>STDEV('ID-01'!B173,'ID-02'!B173,'ID-03'!C173,'ID-06'!B173,'ID-08'!C173,'ID-09'!D173,'ID-12'!B173,'ID-16'!D173,'ID-18'!E173,'ID-24'!E173,'ID-29'!F173,'ID-33'!E173,'ID-34'!F173,'ID-36'!E173,'ID-38'!F173,'ID-39'!F173,'ID-40'!F173,'ID-45'!F173,'ID-53'!C173,'ID-54'!B173,'ID-57'!E173,'ID-71'!E173)/SQRT(COUNT('ID-01'!B173,'ID-02'!B173,'ID-03'!C173,'ID-06'!B173,'ID-08'!C173,'ID-09'!D173,'ID-12'!B173,'ID-16'!D173,'ID-18'!E173,'ID-24'!E173,'ID-29'!F173,'ID-33'!E173,'ID-34'!F173,'ID-36'!E173,'ID-38'!F173,'ID-39'!F173,'ID-40'!F173,'ID-45'!F173,'ID-53'!C173,'ID-54'!B173,'ID-57'!E173,'ID-71'!E173))</f>
        <v>0.73529437235730166</v>
      </c>
      <c r="G166" s="1">
        <f>STDEV('ID-01'!C173,'ID-02'!C173,'ID-03'!D173,'ID-07'!B173,'ID-08'!D173,'ID-11'!D173,'ID-18'!F173,'ID-24'!F173,'ID-29'!G173,'ID-31'!B173,'ID-33'!F173,'ID-34'!G173,'ID-36'!F173,'ID-39'!G173,'ID-40'!G173,'ID-44'!E173,'ID-45'!G173,'ID-50'!B173,'ID-53'!D173,'ID-54'!C173,'ID-57'!F173,'ID-59'!E173,'ID-70'!D173,'ID-71'!F173)/SQRT(COUNT('ID-01'!C173,'ID-02'!C173,'ID-03'!D173,'ID-07'!B173,'ID-08'!D173,'ID-11'!D173,'ID-18'!F173,'ID-24'!F173,'ID-29'!G173,'ID-31'!B173,'ID-33'!F173,'ID-34'!G173,'ID-36'!F173,'ID-39'!G173,'ID-40'!G173,'ID-44'!E173,'ID-45'!G173,'ID-50'!B173,'ID-53'!D173,'ID-54'!C173,'ID-57'!F173,'ID-59'!E173,'ID-70'!D173,'ID-71'!F173))</f>
        <v>0.48427276342166087</v>
      </c>
      <c r="H166" s="1">
        <f>STDEV('ID-03'!E173,'ID-11'!E173,'ID-13'!E173,'ID-15'!E173,'ID-16'!E173,'ID-18'!G173,'ID-24'!G173,'ID-29'!H173,'ID-30'!F173,'ID-31'!C173,'ID-33'!G173,'ID-34'!H173,'ID-40'!H173,'ID-44'!F173,'ID-45'!H173,'ID-54'!D173,'ID-57'!G173,'ID-59'!F173,'ID-70'!E173,'ID-71'!G173)/SQRT(COUNT('ID-03'!E173,'ID-11'!E173,'ID-13'!E173,'ID-15'!E173,'ID-16'!E173,'ID-18'!G173,'ID-24'!G173,'ID-29'!H173,'ID-30'!F173,'ID-31'!C173,'ID-33'!G173,'ID-34'!H173,'ID-40'!H173,'ID-44'!F173,'ID-45'!H173,'ID-54'!D173,'ID-57'!G173,'ID-59'!F173,'ID-70'!E173,'ID-71'!G173))</f>
        <v>0.36024623596038058</v>
      </c>
      <c r="I166" s="1">
        <f>STDEV('ID-12'!C173,'ID-18'!H173,'ID-24'!H173,'ID-29'!I173,'ID-40'!I173,'ID-44'!G173,'ID-45'!I173,'ID-59'!G173)/SQRT(COUNT('ID-12'!C173,'ID-18'!H173,'ID-24'!H173,'ID-29'!I173,'ID-40'!I173,'ID-44'!G173,'ID-45'!I173,'ID-59'!G173))</f>
        <v>0.56272153016454307</v>
      </c>
      <c r="J166" s="1">
        <f>STDEV('ID-31'!D173,'ID-40'!J173,'ID-44'!H173,'ID-45'!J173,'ID-57'!H173)/SQRT(COUNT('ID-31'!D173,'ID-40'!J173,'ID-44'!H173,'ID-45'!J173,'ID-57'!H173))</f>
        <v>0.58692330886770006</v>
      </c>
      <c r="K166" s="1">
        <f>STDEV('ID-26'!E173,'ID-31'!E173,'ID-34'!I173,'ID-36'!G173,'ID-40'!K173,'ID-44'!I173,'ID-57'!I173)/SQRT(COUNT('ID-26'!E173,'ID-31'!E173,'ID-34'!I173,'ID-36'!G173,'ID-40'!K173,'ID-44'!I173,'ID-57'!I173))</f>
        <v>1.043914034753642</v>
      </c>
      <c r="M166" s="1">
        <v>20.25</v>
      </c>
      <c r="N166" s="70">
        <f t="shared" si="20"/>
        <v>4.9011491837334202E-5</v>
      </c>
      <c r="O166" s="1">
        <f t="shared" si="21"/>
        <v>2.697370553532616E-5</v>
      </c>
      <c r="P166" s="1">
        <f t="shared" si="22"/>
        <v>5.9269128825921872E-5</v>
      </c>
      <c r="Q166" s="1">
        <f t="shared" si="23"/>
        <v>6.3314213214022295E-5</v>
      </c>
      <c r="R166" s="1">
        <f t="shared" si="24"/>
        <v>1.2250004243472646E-4</v>
      </c>
      <c r="S166" s="1">
        <f t="shared" si="25"/>
        <v>8.0679842386048711E-5</v>
      </c>
      <c r="T166" s="1">
        <f t="shared" si="26"/>
        <v>6.001702291099941E-5</v>
      </c>
      <c r="U166" s="1">
        <f t="shared" si="27"/>
        <v>9.3749406925412881E-5</v>
      </c>
      <c r="V166" s="1">
        <f t="shared" si="28"/>
        <v>9.778142325735884E-5</v>
      </c>
      <c r="W166" s="1">
        <f t="shared" si="29"/>
        <v>1.7391607818995677E-4</v>
      </c>
    </row>
    <row r="167" spans="1:23" x14ac:dyDescent="0.25">
      <c r="A167" s="1">
        <v>20.375</v>
      </c>
      <c r="B167" s="1">
        <f>STDEV('ID-11'!B174,'ID-13'!B174,'ID-14'!B174,'ID-15'!B174,'ID-24'!B174,'ID-26'!B174,'ID-29'!B174,'ID-30'!B174,'ID-32'!B174,'ID-33'!B174,'ID-34'!B174,'ID-37'!B174,'ID-38'!B174,'ID-39'!B174,'ID-40'!B174,'ID-44'!B174,'ID-45'!B174,'ID-53'!B174,'ID-57'!B174,'ID-59'!B174,'ID-70'!B174,'ID-71'!B174)/SQRT(COUNT('ID-11'!B174,'ID-13'!B174,'ID-14'!B174,'ID-15'!B174,'ID-24'!B174,'ID-26'!B174,'ID-29'!B174,'ID-30'!B174,'ID-32'!B174,'ID-33'!B174,'ID-34'!B174,'ID-37'!B174,'ID-38'!B174,'ID-39'!B174,'ID-40'!B174,'ID-44'!B174,'ID-45'!B174,'ID-53'!B174,'ID-57'!B174,'ID-59'!B174,'ID-70'!B174,'ID-71'!B174))</f>
        <v>0.29396087355627493</v>
      </c>
      <c r="C167" s="1">
        <f>STDEV('ID-08'!B174,'ID-09'!B174,'ID-11'!C174,'ID-14'!C174,'ID-18'!B174,'ID-24'!C174,'ID-26'!C174,'ID-29'!C174,'ID-30'!C174,'ID-34'!C174,'ID-36'!B174,'ID-38'!C174,'ID-39'!C174,'ID-40'!C174,'ID-44'!C174,'ID-45'!C174,'ID-57'!C174,'ID-59'!C174)/SQRT(COUNT('ID-08'!B174,'ID-09'!B174,'ID-11'!C174,'ID-14'!C174,'ID-18'!B174,'ID-24'!C174,'ID-26'!C174,'ID-29'!C174,'ID-30'!C174,'ID-34'!C174,'ID-36'!B174,'ID-38'!C174,'ID-39'!C174,'ID-40'!C174,'ID-44'!C174,'ID-45'!C174,'ID-57'!C174,'ID-59'!C174))</f>
        <v>0.16438036324764613</v>
      </c>
      <c r="D167" s="1">
        <f>STDEV('ID-13'!C174,'ID-14'!D174,'ID-15'!C174,'ID-16'!B174,'ID-18'!C174,'ID-26'!D174,'ID-29'!D174,'ID-30'!D174,'ID-33'!C174,'ID-34'!D174,'ID-36'!C174,'ID-37'!C174,'ID-38'!D174,'ID-39'!D174,'ID-40'!D174,'ID-45'!D174,'ID-59'!D174,'ID-71'!C174)/SQRT(COUNT('ID-13'!C174,'ID-14'!D174,'ID-15'!C174,'ID-16'!B174,'ID-18'!C174,'ID-26'!D174,'ID-29'!D174,'ID-30'!D174,'ID-33'!C174,'ID-34'!D174,'ID-36'!C174,'ID-37'!C174,'ID-38'!D174,'ID-39'!D174,'ID-40'!D174,'ID-45'!D174,'ID-59'!D174,'ID-71'!C174))</f>
        <v>0.3521968025054199</v>
      </c>
      <c r="E167" s="1">
        <f>STDEV('ID-03'!B174,'ID-09'!C174,'ID-13'!D174,'ID-15'!D174,'ID-16'!C174,'ID-18'!D174,'ID-24'!D174,'ID-29'!E174,'ID-30'!E174,'ID-33'!D174,'ID-34'!E174,'ID-36'!D174,'ID-38'!E174,'ID-39'!E174,'ID-40'!E174,'ID-44'!D174,'ID-45'!E174,'ID-57'!D174,'ID-70'!C174,'ID-71'!D174)/SQRT(COUNT('ID-03'!B174,'ID-09'!C174,'ID-13'!D174,'ID-15'!D174,'ID-16'!C174,'ID-18'!D174,'ID-24'!D174,'ID-29'!E174,'ID-30'!E174,'ID-33'!D174,'ID-34'!E174,'ID-36'!D174,'ID-38'!E174,'ID-39'!E174,'ID-40'!E174,'ID-44'!D174,'ID-45'!E174,'ID-57'!D174,'ID-70'!C174,'ID-71'!D174))</f>
        <v>0.38855953842611052</v>
      </c>
      <c r="F167" s="1">
        <f>STDEV('ID-01'!B174,'ID-02'!B174,'ID-03'!C174,'ID-06'!B174,'ID-08'!C174,'ID-09'!D174,'ID-12'!B174,'ID-16'!D174,'ID-18'!E174,'ID-24'!E174,'ID-29'!F174,'ID-33'!E174,'ID-34'!F174,'ID-36'!E174,'ID-38'!F174,'ID-39'!F174,'ID-40'!F174,'ID-45'!F174,'ID-53'!C174,'ID-54'!B174,'ID-57'!E174,'ID-71'!E174)/SQRT(COUNT('ID-01'!B174,'ID-02'!B174,'ID-03'!C174,'ID-06'!B174,'ID-08'!C174,'ID-09'!D174,'ID-12'!B174,'ID-16'!D174,'ID-18'!E174,'ID-24'!E174,'ID-29'!F174,'ID-33'!E174,'ID-34'!F174,'ID-36'!E174,'ID-38'!F174,'ID-39'!F174,'ID-40'!F174,'ID-45'!F174,'ID-53'!C174,'ID-54'!B174,'ID-57'!E174,'ID-71'!E174))</f>
        <v>0.76813413129971675</v>
      </c>
      <c r="G167" s="1">
        <f>STDEV('ID-01'!C174,'ID-02'!C174,'ID-03'!D174,'ID-07'!B174,'ID-08'!D174,'ID-11'!D174,'ID-18'!F174,'ID-24'!F174,'ID-29'!G174,'ID-31'!B174,'ID-33'!F174,'ID-34'!G174,'ID-36'!F174,'ID-39'!G174,'ID-40'!G174,'ID-44'!E174,'ID-45'!G174,'ID-50'!B174,'ID-53'!D174,'ID-54'!C174,'ID-57'!F174,'ID-59'!E174,'ID-70'!D174,'ID-71'!F174)/SQRT(COUNT('ID-01'!C174,'ID-02'!C174,'ID-03'!D174,'ID-07'!B174,'ID-08'!D174,'ID-11'!D174,'ID-18'!F174,'ID-24'!F174,'ID-29'!G174,'ID-31'!B174,'ID-33'!F174,'ID-34'!G174,'ID-36'!F174,'ID-39'!G174,'ID-40'!G174,'ID-44'!E174,'ID-45'!G174,'ID-50'!B174,'ID-53'!D174,'ID-54'!C174,'ID-57'!F174,'ID-59'!E174,'ID-70'!D174,'ID-71'!F174))</f>
        <v>0.48220656162886422</v>
      </c>
      <c r="H167" s="1">
        <f>STDEV('ID-03'!E174,'ID-11'!E174,'ID-13'!E174,'ID-15'!E174,'ID-16'!E174,'ID-18'!G174,'ID-24'!G174,'ID-29'!H174,'ID-30'!F174,'ID-31'!C174,'ID-33'!G174,'ID-34'!H174,'ID-40'!H174,'ID-44'!F174,'ID-45'!H174,'ID-54'!D174,'ID-57'!G174,'ID-59'!F174,'ID-70'!E174,'ID-71'!G174)/SQRT(COUNT('ID-03'!E174,'ID-11'!E174,'ID-13'!E174,'ID-15'!E174,'ID-16'!E174,'ID-18'!G174,'ID-24'!G174,'ID-29'!H174,'ID-30'!F174,'ID-31'!C174,'ID-33'!G174,'ID-34'!H174,'ID-40'!H174,'ID-44'!F174,'ID-45'!H174,'ID-54'!D174,'ID-57'!G174,'ID-59'!F174,'ID-70'!E174,'ID-71'!G174))</f>
        <v>0.36247101687050909</v>
      </c>
      <c r="I167" s="1">
        <f>STDEV('ID-12'!C174,'ID-18'!H174,'ID-24'!H174,'ID-29'!I174,'ID-40'!I174,'ID-44'!G174,'ID-45'!I174,'ID-59'!G174)/SQRT(COUNT('ID-12'!C174,'ID-18'!H174,'ID-24'!H174,'ID-29'!I174,'ID-40'!I174,'ID-44'!G174,'ID-45'!I174,'ID-59'!G174))</f>
        <v>0.55967048018303223</v>
      </c>
      <c r="J167" s="1">
        <f>STDEV('ID-31'!D174,'ID-40'!J174,'ID-44'!H174,'ID-45'!J174,'ID-57'!H174)/SQRT(COUNT('ID-31'!D174,'ID-40'!J174,'ID-44'!H174,'ID-45'!J174,'ID-57'!H174))</f>
        <v>0.58668854213330657</v>
      </c>
      <c r="K167" s="1">
        <f>STDEV('ID-26'!E174,'ID-31'!E174,'ID-34'!I174,'ID-36'!G174,'ID-40'!K174,'ID-44'!I174,'ID-57'!I174)/SQRT(COUNT('ID-26'!E174,'ID-31'!E174,'ID-34'!I174,'ID-36'!G174,'ID-40'!K174,'ID-44'!I174,'ID-57'!I174))</f>
        <v>1.0528557867980308</v>
      </c>
      <c r="M167" s="1">
        <v>20.375</v>
      </c>
      <c r="N167" s="70">
        <f t="shared" si="20"/>
        <v>4.8973881534475408E-5</v>
      </c>
      <c r="O167" s="1">
        <f t="shared" si="21"/>
        <v>2.7385768517057846E-5</v>
      </c>
      <c r="P167" s="1">
        <f t="shared" si="22"/>
        <v>5.8675987297402961E-5</v>
      </c>
      <c r="Q167" s="1">
        <f t="shared" si="23"/>
        <v>6.4734019101790022E-5</v>
      </c>
      <c r="R167" s="1">
        <f t="shared" si="24"/>
        <v>1.2797114627453282E-4</v>
      </c>
      <c r="S167" s="1">
        <f t="shared" si="25"/>
        <v>8.033561316736879E-5</v>
      </c>
      <c r="T167" s="1">
        <f t="shared" si="26"/>
        <v>6.0387671410626819E-5</v>
      </c>
      <c r="U167" s="1">
        <f t="shared" si="27"/>
        <v>9.3241101998493172E-5</v>
      </c>
      <c r="V167" s="1">
        <f t="shared" si="28"/>
        <v>9.7742311119408882E-5</v>
      </c>
      <c r="W167" s="1">
        <f t="shared" si="29"/>
        <v>1.7540577408055194E-4</v>
      </c>
    </row>
    <row r="168" spans="1:23" x14ac:dyDescent="0.25">
      <c r="A168" s="1">
        <v>20.5</v>
      </c>
      <c r="B168" s="1">
        <f>STDEV('ID-11'!B175,'ID-13'!B175,'ID-14'!B175,'ID-15'!B175,'ID-24'!B175,'ID-26'!B175,'ID-29'!B175,'ID-30'!B175,'ID-32'!B175,'ID-33'!B175,'ID-34'!B175,'ID-37'!B175,'ID-38'!B175,'ID-39'!B175,'ID-40'!B175,'ID-44'!B175,'ID-45'!B175,'ID-53'!B175,'ID-57'!B175,'ID-59'!B175,'ID-70'!B175,'ID-71'!B175)/SQRT(COUNT('ID-11'!B175,'ID-13'!B175,'ID-14'!B175,'ID-15'!B175,'ID-24'!B175,'ID-26'!B175,'ID-29'!B175,'ID-30'!B175,'ID-32'!B175,'ID-33'!B175,'ID-34'!B175,'ID-37'!B175,'ID-38'!B175,'ID-39'!B175,'ID-40'!B175,'ID-44'!B175,'ID-45'!B175,'ID-53'!B175,'ID-57'!B175,'ID-59'!B175,'ID-70'!B175,'ID-71'!B175))</f>
        <v>0.29376201825915593</v>
      </c>
      <c r="C168" s="1">
        <f>STDEV('ID-08'!B175,'ID-09'!B175,'ID-11'!C175,'ID-14'!C175,'ID-18'!B175,'ID-24'!C175,'ID-26'!C175,'ID-29'!C175,'ID-30'!C175,'ID-34'!C175,'ID-36'!B175,'ID-38'!C175,'ID-39'!C175,'ID-40'!C175,'ID-44'!C175,'ID-45'!C175,'ID-57'!C175,'ID-59'!C175)/SQRT(COUNT('ID-08'!B175,'ID-09'!B175,'ID-11'!C175,'ID-14'!C175,'ID-18'!B175,'ID-24'!C175,'ID-26'!C175,'ID-29'!C175,'ID-30'!C175,'ID-34'!C175,'ID-36'!B175,'ID-38'!C175,'ID-39'!C175,'ID-40'!C175,'ID-44'!C175,'ID-45'!C175,'ID-57'!C175,'ID-59'!C175))</f>
        <v>0.16433069090553287</v>
      </c>
      <c r="D168" s="1">
        <f>STDEV('ID-13'!C175,'ID-14'!D175,'ID-15'!C175,'ID-16'!B175,'ID-18'!C175,'ID-26'!D175,'ID-29'!D175,'ID-30'!D175,'ID-33'!C175,'ID-34'!D175,'ID-36'!C175,'ID-37'!C175,'ID-38'!D175,'ID-39'!D175,'ID-40'!D175,'ID-45'!D175,'ID-59'!D175,'ID-71'!C175)/SQRT(COUNT('ID-13'!C175,'ID-14'!D175,'ID-15'!C175,'ID-16'!B175,'ID-18'!C175,'ID-26'!D175,'ID-29'!D175,'ID-30'!D175,'ID-33'!C175,'ID-34'!D175,'ID-36'!C175,'ID-37'!C175,'ID-38'!D175,'ID-39'!D175,'ID-40'!D175,'ID-45'!D175,'ID-59'!D175,'ID-71'!C175))</f>
        <v>0.34631627890161298</v>
      </c>
      <c r="E168" s="1">
        <f>STDEV('ID-03'!B175,'ID-09'!C175,'ID-13'!D175,'ID-15'!D175,'ID-16'!C175,'ID-18'!D175,'ID-24'!D175,'ID-29'!E175,'ID-30'!E175,'ID-33'!D175,'ID-34'!E175,'ID-36'!D175,'ID-38'!E175,'ID-39'!E175,'ID-40'!E175,'ID-44'!D175,'ID-45'!E175,'ID-57'!D175,'ID-70'!C175,'ID-71'!D175)/SQRT(COUNT('ID-03'!B175,'ID-09'!C175,'ID-13'!D175,'ID-15'!D175,'ID-16'!C175,'ID-18'!D175,'ID-24'!D175,'ID-29'!E175,'ID-30'!E175,'ID-33'!D175,'ID-34'!E175,'ID-36'!D175,'ID-38'!E175,'ID-39'!E175,'ID-40'!E175,'ID-44'!D175,'ID-45'!E175,'ID-57'!D175,'ID-70'!C175,'ID-71'!D175))</f>
        <v>0.38834560251914935</v>
      </c>
      <c r="F168" s="1">
        <f>STDEV('ID-01'!B175,'ID-02'!B175,'ID-03'!C175,'ID-06'!B175,'ID-08'!C175,'ID-09'!D175,'ID-12'!B175,'ID-16'!D175,'ID-18'!E175,'ID-24'!E175,'ID-29'!F175,'ID-33'!E175,'ID-34'!F175,'ID-36'!E175,'ID-38'!F175,'ID-39'!F175,'ID-40'!F175,'ID-45'!F175,'ID-53'!C175,'ID-54'!B175,'ID-57'!E175,'ID-71'!E175)/SQRT(COUNT('ID-01'!B175,'ID-02'!B175,'ID-03'!C175,'ID-06'!B175,'ID-08'!C175,'ID-09'!D175,'ID-12'!B175,'ID-16'!D175,'ID-18'!E175,'ID-24'!E175,'ID-29'!F175,'ID-33'!E175,'ID-34'!F175,'ID-36'!E175,'ID-38'!F175,'ID-39'!F175,'ID-40'!F175,'ID-45'!F175,'ID-53'!C175,'ID-54'!B175,'ID-57'!E175,'ID-71'!E175))</f>
        <v>0.78510519418648794</v>
      </c>
      <c r="G168" s="1">
        <f>STDEV('ID-01'!C175,'ID-02'!C175,'ID-03'!D175,'ID-07'!B175,'ID-08'!D175,'ID-11'!D175,'ID-18'!F175,'ID-24'!F175,'ID-29'!G175,'ID-31'!B175,'ID-33'!F175,'ID-34'!G175,'ID-36'!F175,'ID-39'!G175,'ID-40'!G175,'ID-44'!E175,'ID-45'!G175,'ID-50'!B175,'ID-53'!D175,'ID-54'!C175,'ID-57'!F175,'ID-59'!E175,'ID-70'!D175,'ID-71'!F175)/SQRT(COUNT('ID-01'!C175,'ID-02'!C175,'ID-03'!D175,'ID-07'!B175,'ID-08'!D175,'ID-11'!D175,'ID-18'!F175,'ID-24'!F175,'ID-29'!G175,'ID-31'!B175,'ID-33'!F175,'ID-34'!G175,'ID-36'!F175,'ID-39'!G175,'ID-40'!G175,'ID-44'!E175,'ID-45'!G175,'ID-50'!B175,'ID-53'!D175,'ID-54'!C175,'ID-57'!F175,'ID-59'!E175,'ID-70'!D175,'ID-71'!F175))</f>
        <v>0.4818554202394712</v>
      </c>
      <c r="H168" s="1">
        <f>STDEV('ID-03'!E175,'ID-11'!E175,'ID-13'!E175,'ID-15'!E175,'ID-16'!E175,'ID-18'!G175,'ID-24'!G175,'ID-29'!H175,'ID-30'!F175,'ID-31'!C175,'ID-33'!G175,'ID-34'!H175,'ID-40'!H175,'ID-44'!F175,'ID-45'!H175,'ID-54'!D175,'ID-57'!G175,'ID-59'!F175,'ID-70'!E175,'ID-71'!G175)/SQRT(COUNT('ID-03'!E175,'ID-11'!E175,'ID-13'!E175,'ID-15'!E175,'ID-16'!E175,'ID-18'!G175,'ID-24'!G175,'ID-29'!H175,'ID-30'!F175,'ID-31'!C175,'ID-33'!G175,'ID-34'!H175,'ID-40'!H175,'ID-44'!F175,'ID-45'!H175,'ID-54'!D175,'ID-57'!G175,'ID-59'!F175,'ID-70'!E175,'ID-71'!G175))</f>
        <v>0.36310883289845358</v>
      </c>
      <c r="I168" s="1">
        <f>STDEV('ID-12'!C175,'ID-18'!H175,'ID-24'!H175,'ID-29'!I175,'ID-40'!I175,'ID-44'!G175,'ID-45'!I175,'ID-59'!G175)/SQRT(COUNT('ID-12'!C175,'ID-18'!H175,'ID-24'!H175,'ID-29'!I175,'ID-40'!I175,'ID-44'!G175,'ID-45'!I175,'ID-59'!G175))</f>
        <v>0.55641667500213521</v>
      </c>
      <c r="J168" s="1">
        <f>STDEV('ID-31'!D175,'ID-40'!J175,'ID-44'!H175,'ID-45'!J175,'ID-57'!H175)/SQRT(COUNT('ID-31'!D175,'ID-40'!J175,'ID-44'!H175,'ID-45'!J175,'ID-57'!H175))</f>
        <v>0.5861644931146065</v>
      </c>
      <c r="K168" s="1">
        <f>STDEV('ID-26'!E175,'ID-31'!E175,'ID-34'!I175,'ID-36'!G175,'ID-40'!K175,'ID-44'!I175,'ID-57'!I175)/SQRT(COUNT('ID-26'!E175,'ID-31'!E175,'ID-34'!I175,'ID-36'!G175,'ID-40'!K175,'ID-44'!I175,'ID-57'!I175))</f>
        <v>1.0636978848173144</v>
      </c>
      <c r="M168" s="1">
        <v>20.5</v>
      </c>
      <c r="N168" s="70">
        <f t="shared" si="20"/>
        <v>4.8940752241975384E-5</v>
      </c>
      <c r="O168" s="1">
        <f t="shared" si="21"/>
        <v>2.7377493104861779E-5</v>
      </c>
      <c r="P168" s="1">
        <f t="shared" si="22"/>
        <v>5.7696292065008725E-5</v>
      </c>
      <c r="Q168" s="1">
        <f t="shared" si="23"/>
        <v>6.4698377379690292E-5</v>
      </c>
      <c r="R168" s="1">
        <f t="shared" si="24"/>
        <v>1.307985253514689E-4</v>
      </c>
      <c r="S168" s="1">
        <f t="shared" si="25"/>
        <v>8.0277113011895907E-5</v>
      </c>
      <c r="T168" s="1">
        <f t="shared" si="26"/>
        <v>6.0493931560882373E-5</v>
      </c>
      <c r="U168" s="1">
        <f t="shared" si="27"/>
        <v>9.2699018055355728E-5</v>
      </c>
      <c r="V168" s="1">
        <f t="shared" si="28"/>
        <v>9.7655004552893448E-5</v>
      </c>
      <c r="W168" s="1">
        <f t="shared" si="29"/>
        <v>1.772120676105646E-4</v>
      </c>
    </row>
    <row r="169" spans="1:23" x14ac:dyDescent="0.25">
      <c r="A169" s="1">
        <v>20.625</v>
      </c>
      <c r="B169" s="1">
        <f>STDEV('ID-11'!B176,'ID-13'!B176,'ID-14'!B176,'ID-15'!B176,'ID-24'!B176,'ID-26'!B176,'ID-29'!B176,'ID-30'!B176,'ID-32'!B176,'ID-33'!B176,'ID-34'!B176,'ID-37'!B176,'ID-38'!B176,'ID-39'!B176,'ID-40'!B176,'ID-44'!B176,'ID-45'!B176,'ID-53'!B176,'ID-57'!B176,'ID-59'!B176,'ID-70'!B176,'ID-71'!B176)/SQRT(COUNT('ID-11'!B176,'ID-13'!B176,'ID-14'!B176,'ID-15'!B176,'ID-24'!B176,'ID-26'!B176,'ID-29'!B176,'ID-30'!B176,'ID-32'!B176,'ID-33'!B176,'ID-34'!B176,'ID-37'!B176,'ID-38'!B176,'ID-39'!B176,'ID-40'!B176,'ID-44'!B176,'ID-45'!B176,'ID-53'!B176,'ID-57'!B176,'ID-59'!B176,'ID-70'!B176,'ID-71'!B176))</f>
        <v>0.29389356560752178</v>
      </c>
      <c r="C169" s="1">
        <f>STDEV('ID-08'!B176,'ID-09'!B176,'ID-11'!C176,'ID-14'!C176,'ID-18'!B176,'ID-24'!C176,'ID-26'!C176,'ID-29'!C176,'ID-30'!C176,'ID-34'!C176,'ID-36'!B176,'ID-38'!C176,'ID-39'!C176,'ID-40'!C176,'ID-44'!C176,'ID-45'!C176,'ID-57'!C176,'ID-59'!C176)/SQRT(COUNT('ID-08'!B176,'ID-09'!B176,'ID-11'!C176,'ID-14'!C176,'ID-18'!B176,'ID-24'!C176,'ID-26'!C176,'ID-29'!C176,'ID-30'!C176,'ID-34'!C176,'ID-36'!B176,'ID-38'!C176,'ID-39'!C176,'ID-40'!C176,'ID-44'!C176,'ID-45'!C176,'ID-57'!C176,'ID-59'!C176))</f>
        <v>0.16194198759864084</v>
      </c>
      <c r="D169" s="1">
        <f>STDEV('ID-13'!C176,'ID-14'!D176,'ID-15'!C176,'ID-16'!B176,'ID-18'!C176,'ID-26'!D176,'ID-29'!D176,'ID-30'!D176,'ID-33'!C176,'ID-34'!D176,'ID-36'!C176,'ID-37'!C176,'ID-38'!D176,'ID-39'!D176,'ID-40'!D176,'ID-45'!D176,'ID-59'!D176,'ID-71'!C176)/SQRT(COUNT('ID-13'!C176,'ID-14'!D176,'ID-15'!C176,'ID-16'!B176,'ID-18'!C176,'ID-26'!D176,'ID-29'!D176,'ID-30'!D176,'ID-33'!C176,'ID-34'!D176,'ID-36'!C176,'ID-37'!C176,'ID-38'!D176,'ID-39'!D176,'ID-40'!D176,'ID-45'!D176,'ID-59'!D176,'ID-71'!C176))</f>
        <v>0.34315260201186792</v>
      </c>
      <c r="E169" s="1">
        <f>STDEV('ID-03'!B176,'ID-09'!C176,'ID-13'!D176,'ID-15'!D176,'ID-16'!C176,'ID-18'!D176,'ID-24'!D176,'ID-29'!E176,'ID-30'!E176,'ID-33'!D176,'ID-34'!E176,'ID-36'!D176,'ID-38'!E176,'ID-39'!E176,'ID-40'!E176,'ID-44'!D176,'ID-45'!E176,'ID-57'!D176,'ID-70'!C176,'ID-71'!D176)/SQRT(COUNT('ID-03'!B176,'ID-09'!C176,'ID-13'!D176,'ID-15'!D176,'ID-16'!C176,'ID-18'!D176,'ID-24'!D176,'ID-29'!E176,'ID-30'!E176,'ID-33'!D176,'ID-34'!E176,'ID-36'!D176,'ID-38'!E176,'ID-39'!E176,'ID-40'!E176,'ID-44'!D176,'ID-45'!E176,'ID-57'!D176,'ID-70'!C176,'ID-71'!D176))</f>
        <v>0.38346932683704615</v>
      </c>
      <c r="F169" s="1">
        <f>STDEV('ID-01'!B176,'ID-02'!B176,'ID-03'!C176,'ID-06'!B176,'ID-08'!C176,'ID-09'!D176,'ID-12'!B176,'ID-16'!D176,'ID-18'!E176,'ID-24'!E176,'ID-29'!F176,'ID-33'!E176,'ID-34'!F176,'ID-36'!E176,'ID-38'!F176,'ID-39'!F176,'ID-40'!F176,'ID-45'!F176,'ID-53'!C176,'ID-54'!B176,'ID-57'!E176,'ID-71'!E176)/SQRT(COUNT('ID-01'!B176,'ID-02'!B176,'ID-03'!C176,'ID-06'!B176,'ID-08'!C176,'ID-09'!D176,'ID-12'!B176,'ID-16'!D176,'ID-18'!E176,'ID-24'!E176,'ID-29'!F176,'ID-33'!E176,'ID-34'!F176,'ID-36'!E176,'ID-38'!F176,'ID-39'!F176,'ID-40'!F176,'ID-45'!F176,'ID-53'!C176,'ID-54'!B176,'ID-57'!E176,'ID-71'!E176))</f>
        <v>0.80482593008742964</v>
      </c>
      <c r="G169" s="1">
        <f>STDEV('ID-01'!C176,'ID-02'!C176,'ID-03'!D176,'ID-07'!B176,'ID-08'!D176,'ID-11'!D176,'ID-18'!F176,'ID-24'!F176,'ID-29'!G176,'ID-31'!B176,'ID-33'!F176,'ID-34'!G176,'ID-36'!F176,'ID-39'!G176,'ID-40'!G176,'ID-44'!E176,'ID-45'!G176,'ID-50'!B176,'ID-53'!D176,'ID-54'!C176,'ID-57'!F176,'ID-59'!E176,'ID-70'!D176,'ID-71'!F176)/SQRT(COUNT('ID-01'!C176,'ID-02'!C176,'ID-03'!D176,'ID-07'!B176,'ID-08'!D176,'ID-11'!D176,'ID-18'!F176,'ID-24'!F176,'ID-29'!G176,'ID-31'!B176,'ID-33'!F176,'ID-34'!G176,'ID-36'!F176,'ID-39'!G176,'ID-40'!G176,'ID-44'!E176,'ID-45'!G176,'ID-50'!B176,'ID-53'!D176,'ID-54'!C176,'ID-57'!F176,'ID-59'!E176,'ID-70'!D176,'ID-71'!F176))</f>
        <v>0.48009754451643855</v>
      </c>
      <c r="H169" s="1">
        <f>STDEV('ID-03'!E176,'ID-11'!E176,'ID-13'!E176,'ID-15'!E176,'ID-16'!E176,'ID-18'!G176,'ID-24'!G176,'ID-29'!H176,'ID-30'!F176,'ID-31'!C176,'ID-33'!G176,'ID-34'!H176,'ID-40'!H176,'ID-44'!F176,'ID-45'!H176,'ID-54'!D176,'ID-57'!G176,'ID-59'!F176,'ID-70'!E176,'ID-71'!G176)/SQRT(COUNT('ID-03'!E176,'ID-11'!E176,'ID-13'!E176,'ID-15'!E176,'ID-16'!E176,'ID-18'!G176,'ID-24'!G176,'ID-29'!H176,'ID-30'!F176,'ID-31'!C176,'ID-33'!G176,'ID-34'!H176,'ID-40'!H176,'ID-44'!F176,'ID-45'!H176,'ID-54'!D176,'ID-57'!G176,'ID-59'!F176,'ID-70'!E176,'ID-71'!G176))</f>
        <v>0.36539979215518792</v>
      </c>
      <c r="I169" s="1">
        <f>STDEV('ID-12'!C176,'ID-18'!H176,'ID-24'!H176,'ID-29'!I176,'ID-40'!I176,'ID-44'!G176,'ID-45'!I176,'ID-59'!G176)/SQRT(COUNT('ID-12'!C176,'ID-18'!H176,'ID-24'!H176,'ID-29'!I176,'ID-40'!I176,'ID-44'!G176,'ID-45'!I176,'ID-59'!G176))</f>
        <v>0.5504040554618691</v>
      </c>
      <c r="J169" s="1">
        <f>STDEV('ID-31'!D176,'ID-40'!J176,'ID-44'!H176,'ID-45'!J176,'ID-57'!H176)/SQRT(COUNT('ID-31'!D176,'ID-40'!J176,'ID-44'!H176,'ID-45'!J176,'ID-57'!H176))</f>
        <v>0.58228203148104274</v>
      </c>
      <c r="K169" s="1">
        <f>STDEV('ID-26'!E176,'ID-31'!E176,'ID-34'!I176,'ID-36'!G176,'ID-40'!K176,'ID-44'!I176,'ID-57'!I176)/SQRT(COUNT('ID-26'!E176,'ID-31'!E176,'ID-34'!I176,'ID-36'!G176,'ID-40'!K176,'ID-44'!I176,'ID-57'!I176))</f>
        <v>1.0552338337886986</v>
      </c>
      <c r="M169" s="1">
        <v>20.625</v>
      </c>
      <c r="N169" s="70">
        <f t="shared" si="20"/>
        <v>4.8962668030213134E-5</v>
      </c>
      <c r="O169" s="1">
        <f t="shared" si="21"/>
        <v>2.6979535133933565E-5</v>
      </c>
      <c r="P169" s="1">
        <f t="shared" si="22"/>
        <v>5.71692234951772E-5</v>
      </c>
      <c r="Q169" s="1">
        <f t="shared" si="23"/>
        <v>6.3885989851051889E-5</v>
      </c>
      <c r="R169" s="1">
        <f t="shared" si="24"/>
        <v>1.3408399995256577E-4</v>
      </c>
      <c r="S169" s="1">
        <f t="shared" si="25"/>
        <v>7.9984250916438667E-5</v>
      </c>
      <c r="T169" s="1">
        <f t="shared" si="26"/>
        <v>6.0875605373054314E-5</v>
      </c>
      <c r="U169" s="1">
        <f t="shared" si="27"/>
        <v>9.1697315639947393E-5</v>
      </c>
      <c r="V169" s="1">
        <f t="shared" si="28"/>
        <v>9.7008186444741729E-5</v>
      </c>
      <c r="W169" s="1">
        <f t="shared" si="29"/>
        <v>1.7580195670919719E-4</v>
      </c>
    </row>
    <row r="170" spans="1:23" x14ac:dyDescent="0.25">
      <c r="A170" s="1">
        <v>20.75</v>
      </c>
      <c r="B170" s="1">
        <f>STDEV('ID-11'!B177,'ID-13'!B177,'ID-14'!B177,'ID-15'!B177,'ID-24'!B177,'ID-26'!B177,'ID-29'!B177,'ID-30'!B177,'ID-32'!B177,'ID-33'!B177,'ID-34'!B177,'ID-37'!B177,'ID-38'!B177,'ID-39'!B177,'ID-40'!B177,'ID-44'!B177,'ID-45'!B177,'ID-53'!B177,'ID-57'!B177,'ID-59'!B177,'ID-70'!B177,'ID-71'!B177)/SQRT(COUNT('ID-11'!B177,'ID-13'!B177,'ID-14'!B177,'ID-15'!B177,'ID-24'!B177,'ID-26'!B177,'ID-29'!B177,'ID-30'!B177,'ID-32'!B177,'ID-33'!B177,'ID-34'!B177,'ID-37'!B177,'ID-38'!B177,'ID-39'!B177,'ID-40'!B177,'ID-44'!B177,'ID-45'!B177,'ID-53'!B177,'ID-57'!B177,'ID-59'!B177,'ID-70'!B177,'ID-71'!B177))</f>
        <v>0.29284846511685814</v>
      </c>
      <c r="C170" s="1">
        <f>STDEV('ID-08'!B177,'ID-09'!B177,'ID-11'!C177,'ID-14'!C177,'ID-18'!B177,'ID-24'!C177,'ID-26'!C177,'ID-29'!C177,'ID-30'!C177,'ID-34'!C177,'ID-36'!B177,'ID-38'!C177,'ID-39'!C177,'ID-40'!C177,'ID-44'!C177,'ID-45'!C177,'ID-57'!C177,'ID-59'!C177)/SQRT(COUNT('ID-08'!B177,'ID-09'!B177,'ID-11'!C177,'ID-14'!C177,'ID-18'!B177,'ID-24'!C177,'ID-26'!C177,'ID-29'!C177,'ID-30'!C177,'ID-34'!C177,'ID-36'!B177,'ID-38'!C177,'ID-39'!C177,'ID-40'!C177,'ID-44'!C177,'ID-45'!C177,'ID-57'!C177,'ID-59'!C177))</f>
        <v>0.16535709211121938</v>
      </c>
      <c r="D170" s="1">
        <f>STDEV('ID-13'!C177,'ID-14'!D177,'ID-15'!C177,'ID-16'!B177,'ID-18'!C177,'ID-26'!D177,'ID-29'!D177,'ID-30'!D177,'ID-33'!C177,'ID-34'!D177,'ID-36'!C177,'ID-37'!C177,'ID-38'!D177,'ID-39'!D177,'ID-40'!D177,'ID-45'!D177,'ID-59'!D177,'ID-71'!C177)/SQRT(COUNT('ID-13'!C177,'ID-14'!D177,'ID-15'!C177,'ID-16'!B177,'ID-18'!C177,'ID-26'!D177,'ID-29'!D177,'ID-30'!D177,'ID-33'!C177,'ID-34'!D177,'ID-36'!C177,'ID-37'!C177,'ID-38'!D177,'ID-39'!D177,'ID-40'!D177,'ID-45'!D177,'ID-59'!D177,'ID-71'!C177))</f>
        <v>0.34766345567038315</v>
      </c>
      <c r="E170" s="1">
        <f>STDEV('ID-03'!B177,'ID-09'!C177,'ID-13'!D177,'ID-15'!D177,'ID-16'!C177,'ID-18'!D177,'ID-24'!D177,'ID-29'!E177,'ID-30'!E177,'ID-33'!D177,'ID-34'!E177,'ID-36'!D177,'ID-38'!E177,'ID-39'!E177,'ID-40'!E177,'ID-44'!D177,'ID-45'!E177,'ID-57'!D177,'ID-70'!C177,'ID-71'!D177)/SQRT(COUNT('ID-03'!B177,'ID-09'!C177,'ID-13'!D177,'ID-15'!D177,'ID-16'!C177,'ID-18'!D177,'ID-24'!D177,'ID-29'!E177,'ID-30'!E177,'ID-33'!D177,'ID-34'!E177,'ID-36'!D177,'ID-38'!E177,'ID-39'!E177,'ID-40'!E177,'ID-44'!D177,'ID-45'!E177,'ID-57'!D177,'ID-70'!C177,'ID-71'!D177))</f>
        <v>0.38486040702849389</v>
      </c>
      <c r="F170" s="1">
        <f>STDEV('ID-01'!B177,'ID-02'!B177,'ID-03'!C177,'ID-06'!B177,'ID-08'!C177,'ID-09'!D177,'ID-12'!B177,'ID-16'!D177,'ID-18'!E177,'ID-24'!E177,'ID-29'!F177,'ID-33'!E177,'ID-34'!F177,'ID-36'!E177,'ID-38'!F177,'ID-39'!F177,'ID-40'!F177,'ID-45'!F177,'ID-53'!C177,'ID-54'!B177,'ID-57'!E177,'ID-71'!E177)/SQRT(COUNT('ID-01'!B177,'ID-02'!B177,'ID-03'!C177,'ID-06'!B177,'ID-08'!C177,'ID-09'!D177,'ID-12'!B177,'ID-16'!D177,'ID-18'!E177,'ID-24'!E177,'ID-29'!F177,'ID-33'!E177,'ID-34'!F177,'ID-36'!E177,'ID-38'!F177,'ID-39'!F177,'ID-40'!F177,'ID-45'!F177,'ID-53'!C177,'ID-54'!B177,'ID-57'!E177,'ID-71'!E177))</f>
        <v>0.80243724407068473</v>
      </c>
      <c r="G170" s="1">
        <f>STDEV('ID-01'!C177,'ID-02'!C177,'ID-03'!D177,'ID-07'!B177,'ID-08'!D177,'ID-11'!D177,'ID-18'!F177,'ID-24'!F177,'ID-29'!G177,'ID-31'!B177,'ID-33'!F177,'ID-34'!G177,'ID-36'!F177,'ID-39'!G177,'ID-40'!G177,'ID-44'!E177,'ID-45'!G177,'ID-50'!B177,'ID-53'!D177,'ID-54'!C177,'ID-57'!F177,'ID-59'!E177,'ID-70'!D177,'ID-71'!F177)/SQRT(COUNT('ID-01'!C177,'ID-02'!C177,'ID-03'!D177,'ID-07'!B177,'ID-08'!D177,'ID-11'!D177,'ID-18'!F177,'ID-24'!F177,'ID-29'!G177,'ID-31'!B177,'ID-33'!F177,'ID-34'!G177,'ID-36'!F177,'ID-39'!G177,'ID-40'!G177,'ID-44'!E177,'ID-45'!G177,'ID-50'!B177,'ID-53'!D177,'ID-54'!C177,'ID-57'!F177,'ID-59'!E177,'ID-70'!D177,'ID-71'!F177))</f>
        <v>0.48186690351541639</v>
      </c>
      <c r="H170" s="1">
        <f>STDEV('ID-03'!E177,'ID-11'!E177,'ID-13'!E177,'ID-15'!E177,'ID-16'!E177,'ID-18'!G177,'ID-24'!G177,'ID-29'!H177,'ID-30'!F177,'ID-31'!C177,'ID-33'!G177,'ID-34'!H177,'ID-40'!H177,'ID-44'!F177,'ID-45'!H177,'ID-54'!D177,'ID-57'!G177,'ID-59'!F177,'ID-70'!E177,'ID-71'!G177)/SQRT(COUNT('ID-03'!E177,'ID-11'!E177,'ID-13'!E177,'ID-15'!E177,'ID-16'!E177,'ID-18'!G177,'ID-24'!G177,'ID-29'!H177,'ID-30'!F177,'ID-31'!C177,'ID-33'!G177,'ID-34'!H177,'ID-40'!H177,'ID-44'!F177,'ID-45'!H177,'ID-54'!D177,'ID-57'!G177,'ID-59'!F177,'ID-70'!E177,'ID-71'!G177))</f>
        <v>0.36460097184218992</v>
      </c>
      <c r="I170" s="1">
        <f>STDEV('ID-12'!C177,'ID-18'!H177,'ID-24'!H177,'ID-29'!I177,'ID-40'!I177,'ID-44'!G177,'ID-45'!I177,'ID-59'!G177)/SQRT(COUNT('ID-12'!C177,'ID-18'!H177,'ID-24'!H177,'ID-29'!I177,'ID-40'!I177,'ID-44'!G177,'ID-45'!I177,'ID-59'!G177))</f>
        <v>0.54316651462173293</v>
      </c>
      <c r="J170" s="1">
        <f>STDEV('ID-31'!D177,'ID-40'!J177,'ID-44'!H177,'ID-45'!J177,'ID-57'!H177)/SQRT(COUNT('ID-31'!D177,'ID-40'!J177,'ID-44'!H177,'ID-45'!J177,'ID-57'!H177))</f>
        <v>0.57431416585690631</v>
      </c>
      <c r="K170" s="1">
        <f>STDEV('ID-26'!E177,'ID-31'!E177,'ID-34'!I177,'ID-36'!G177,'ID-40'!K177,'ID-44'!I177,'ID-57'!I177)/SQRT(COUNT('ID-26'!E177,'ID-31'!E177,'ID-34'!I177,'ID-36'!G177,'ID-40'!K177,'ID-44'!I177,'ID-57'!I177))</f>
        <v>1.0623051035971147</v>
      </c>
      <c r="M170" s="1">
        <v>20.75</v>
      </c>
      <c r="N170" s="70">
        <f t="shared" si="20"/>
        <v>4.8788554288468566E-5</v>
      </c>
      <c r="O170" s="1">
        <f t="shared" si="21"/>
        <v>2.754849154572915E-5</v>
      </c>
      <c r="P170" s="1">
        <f t="shared" si="22"/>
        <v>5.7920731714685839E-5</v>
      </c>
      <c r="Q170" s="1">
        <f t="shared" si="23"/>
        <v>6.4117743810947089E-5</v>
      </c>
      <c r="R170" s="1">
        <f t="shared" si="24"/>
        <v>1.3368604486217609E-4</v>
      </c>
      <c r="S170" s="1">
        <f t="shared" si="25"/>
        <v>8.0279026125668382E-5</v>
      </c>
      <c r="T170" s="1">
        <f t="shared" si="26"/>
        <v>6.0742521908908847E-5</v>
      </c>
      <c r="U170" s="1">
        <f t="shared" si="27"/>
        <v>9.0491541335980719E-5</v>
      </c>
      <c r="V170" s="1">
        <f t="shared" si="28"/>
        <v>9.5680740031760594E-5</v>
      </c>
      <c r="W170" s="1">
        <f t="shared" si="29"/>
        <v>1.7698003025927932E-4</v>
      </c>
    </row>
    <row r="171" spans="1:23" x14ac:dyDescent="0.25">
      <c r="A171" s="1">
        <v>20.875</v>
      </c>
      <c r="B171" s="1">
        <f>STDEV('ID-11'!B178,'ID-13'!B178,'ID-14'!B178,'ID-15'!B178,'ID-24'!B178,'ID-26'!B178,'ID-29'!B178,'ID-30'!B178,'ID-32'!B178,'ID-33'!B178,'ID-34'!B178,'ID-37'!B178,'ID-38'!B178,'ID-39'!B178,'ID-40'!B178,'ID-44'!B178,'ID-45'!B178,'ID-53'!B178,'ID-57'!B178,'ID-59'!B178,'ID-70'!B178,'ID-71'!B178)/SQRT(COUNT('ID-11'!B178,'ID-13'!B178,'ID-14'!B178,'ID-15'!B178,'ID-24'!B178,'ID-26'!B178,'ID-29'!B178,'ID-30'!B178,'ID-32'!B178,'ID-33'!B178,'ID-34'!B178,'ID-37'!B178,'ID-38'!B178,'ID-39'!B178,'ID-40'!B178,'ID-44'!B178,'ID-45'!B178,'ID-53'!B178,'ID-57'!B178,'ID-59'!B178,'ID-70'!B178,'ID-71'!B178))</f>
        <v>0.29041066534793214</v>
      </c>
      <c r="C171" s="1">
        <f>STDEV('ID-08'!B178,'ID-09'!B178,'ID-11'!C178,'ID-14'!C178,'ID-18'!B178,'ID-24'!C178,'ID-26'!C178,'ID-29'!C178,'ID-30'!C178,'ID-34'!C178,'ID-36'!B178,'ID-38'!C178,'ID-39'!C178,'ID-40'!C178,'ID-44'!C178,'ID-45'!C178,'ID-57'!C178,'ID-59'!C178)/SQRT(COUNT('ID-08'!B178,'ID-09'!B178,'ID-11'!C178,'ID-14'!C178,'ID-18'!B178,'ID-24'!C178,'ID-26'!C178,'ID-29'!C178,'ID-30'!C178,'ID-34'!C178,'ID-36'!B178,'ID-38'!C178,'ID-39'!C178,'ID-40'!C178,'ID-44'!C178,'ID-45'!C178,'ID-57'!C178,'ID-59'!C178))</f>
        <v>0.16763098798100071</v>
      </c>
      <c r="D171" s="1">
        <f>STDEV('ID-13'!C178,'ID-14'!D178,'ID-15'!C178,'ID-16'!B178,'ID-18'!C178,'ID-26'!D178,'ID-29'!D178,'ID-30'!D178,'ID-33'!C178,'ID-34'!D178,'ID-36'!C178,'ID-37'!C178,'ID-38'!D178,'ID-39'!D178,'ID-40'!D178,'ID-45'!D178,'ID-59'!D178,'ID-71'!C178)/SQRT(COUNT('ID-13'!C178,'ID-14'!D178,'ID-15'!C178,'ID-16'!B178,'ID-18'!C178,'ID-26'!D178,'ID-29'!D178,'ID-30'!D178,'ID-33'!C178,'ID-34'!D178,'ID-36'!C178,'ID-37'!C178,'ID-38'!D178,'ID-39'!D178,'ID-40'!D178,'ID-45'!D178,'ID-59'!D178,'ID-71'!C178))</f>
        <v>0.35014340553118595</v>
      </c>
      <c r="E171" s="1">
        <f>STDEV('ID-03'!B178,'ID-09'!C178,'ID-13'!D178,'ID-15'!D178,'ID-16'!C178,'ID-18'!D178,'ID-24'!D178,'ID-29'!E178,'ID-30'!E178,'ID-33'!D178,'ID-34'!E178,'ID-36'!D178,'ID-38'!E178,'ID-39'!E178,'ID-40'!E178,'ID-44'!D178,'ID-45'!E178,'ID-57'!D178,'ID-70'!C178,'ID-71'!D178)/SQRT(COUNT('ID-03'!B178,'ID-09'!C178,'ID-13'!D178,'ID-15'!D178,'ID-16'!C178,'ID-18'!D178,'ID-24'!D178,'ID-29'!E178,'ID-30'!E178,'ID-33'!D178,'ID-34'!E178,'ID-36'!D178,'ID-38'!E178,'ID-39'!E178,'ID-40'!E178,'ID-44'!D178,'ID-45'!E178,'ID-57'!D178,'ID-70'!C178,'ID-71'!D178))</f>
        <v>0.38698384862606672</v>
      </c>
      <c r="F171" s="1">
        <f>STDEV('ID-01'!B178,'ID-02'!B178,'ID-03'!C178,'ID-06'!B178,'ID-08'!C178,'ID-09'!D178,'ID-12'!B178,'ID-16'!D178,'ID-18'!E178,'ID-24'!E178,'ID-29'!F178,'ID-33'!E178,'ID-34'!F178,'ID-36'!E178,'ID-38'!F178,'ID-39'!F178,'ID-40'!F178,'ID-45'!F178,'ID-53'!C178,'ID-54'!B178,'ID-57'!E178,'ID-71'!E178)/SQRT(COUNT('ID-01'!B178,'ID-02'!B178,'ID-03'!C178,'ID-06'!B178,'ID-08'!C178,'ID-09'!D178,'ID-12'!B178,'ID-16'!D178,'ID-18'!E178,'ID-24'!E178,'ID-29'!F178,'ID-33'!E178,'ID-34'!F178,'ID-36'!E178,'ID-38'!F178,'ID-39'!F178,'ID-40'!F178,'ID-45'!F178,'ID-53'!C178,'ID-54'!B178,'ID-57'!E178,'ID-71'!E178))</f>
        <v>0.80777714680853341</v>
      </c>
      <c r="G171" s="1">
        <f>STDEV('ID-01'!C178,'ID-02'!C178,'ID-03'!D178,'ID-07'!B178,'ID-08'!D178,'ID-11'!D178,'ID-18'!F178,'ID-24'!F178,'ID-29'!G178,'ID-31'!B178,'ID-33'!F178,'ID-34'!G178,'ID-36'!F178,'ID-39'!G178,'ID-40'!G178,'ID-44'!E178,'ID-45'!G178,'ID-50'!B178,'ID-53'!D178,'ID-54'!C178,'ID-57'!F178,'ID-59'!E178,'ID-70'!D178,'ID-71'!F178)/SQRT(COUNT('ID-01'!C178,'ID-02'!C178,'ID-03'!D178,'ID-07'!B178,'ID-08'!D178,'ID-11'!D178,'ID-18'!F178,'ID-24'!F178,'ID-29'!G178,'ID-31'!B178,'ID-33'!F178,'ID-34'!G178,'ID-36'!F178,'ID-39'!G178,'ID-40'!G178,'ID-44'!E178,'ID-45'!G178,'ID-50'!B178,'ID-53'!D178,'ID-54'!C178,'ID-57'!F178,'ID-59'!E178,'ID-70'!D178,'ID-71'!F178))</f>
        <v>0.48541478210242373</v>
      </c>
      <c r="H171" s="1">
        <f>STDEV('ID-03'!E178,'ID-11'!E178,'ID-13'!E178,'ID-15'!E178,'ID-16'!E178,'ID-18'!G178,'ID-24'!G178,'ID-29'!H178,'ID-30'!F178,'ID-31'!C178,'ID-33'!G178,'ID-34'!H178,'ID-40'!H178,'ID-44'!F178,'ID-45'!H178,'ID-54'!D178,'ID-57'!G178,'ID-59'!F178,'ID-70'!E178,'ID-71'!G178)/SQRT(COUNT('ID-03'!E178,'ID-11'!E178,'ID-13'!E178,'ID-15'!E178,'ID-16'!E178,'ID-18'!G178,'ID-24'!G178,'ID-29'!H178,'ID-30'!F178,'ID-31'!C178,'ID-33'!G178,'ID-34'!H178,'ID-40'!H178,'ID-44'!F178,'ID-45'!H178,'ID-54'!D178,'ID-57'!G178,'ID-59'!F178,'ID-70'!E178,'ID-71'!G178))</f>
        <v>0.36683110565037425</v>
      </c>
      <c r="I171" s="1">
        <f>STDEV('ID-12'!C178,'ID-18'!H178,'ID-24'!H178,'ID-29'!I178,'ID-40'!I178,'ID-44'!G178,'ID-45'!I178,'ID-59'!G178)/SQRT(COUNT('ID-12'!C178,'ID-18'!H178,'ID-24'!H178,'ID-29'!I178,'ID-40'!I178,'ID-44'!G178,'ID-45'!I178,'ID-59'!G178))</f>
        <v>0.53596949564170226</v>
      </c>
      <c r="J171" s="1">
        <f>STDEV('ID-31'!D178,'ID-40'!J178,'ID-44'!H178,'ID-45'!J178,'ID-57'!H178)/SQRT(COUNT('ID-31'!D178,'ID-40'!J178,'ID-44'!H178,'ID-45'!J178,'ID-57'!H178))</f>
        <v>0.57978531715723214</v>
      </c>
      <c r="K171" s="1">
        <f>STDEV('ID-26'!E178,'ID-31'!E178,'ID-34'!I178,'ID-36'!G178,'ID-40'!K178,'ID-44'!I178,'ID-57'!I178)/SQRT(COUNT('ID-26'!E178,'ID-31'!E178,'ID-34'!I178,'ID-36'!G178,'ID-40'!K178,'ID-44'!I178,'ID-57'!I178))</f>
        <v>1.0704450935787047</v>
      </c>
      <c r="M171" s="1">
        <v>20.875</v>
      </c>
      <c r="N171" s="70">
        <f t="shared" si="20"/>
        <v>4.83824168469655E-5</v>
      </c>
      <c r="O171" s="1">
        <f t="shared" si="21"/>
        <v>2.7927322597634721E-5</v>
      </c>
      <c r="P171" s="1">
        <f t="shared" si="22"/>
        <v>5.8333891361495586E-5</v>
      </c>
      <c r="Q171" s="1">
        <f t="shared" si="23"/>
        <v>6.4471509181102717E-5</v>
      </c>
      <c r="R171" s="1">
        <f t="shared" si="24"/>
        <v>1.3457567265830168E-4</v>
      </c>
      <c r="S171" s="1">
        <f t="shared" si="25"/>
        <v>8.0870102698263796E-5</v>
      </c>
      <c r="T171" s="1">
        <f t="shared" si="26"/>
        <v>6.1114062201352357E-5</v>
      </c>
      <c r="U171" s="1">
        <f t="shared" si="27"/>
        <v>8.9292517973907606E-5</v>
      </c>
      <c r="V171" s="1">
        <f t="shared" si="28"/>
        <v>9.6592233838394882E-5</v>
      </c>
      <c r="W171" s="1">
        <f t="shared" si="29"/>
        <v>1.7833615259021222E-4</v>
      </c>
    </row>
    <row r="172" spans="1:23" x14ac:dyDescent="0.25">
      <c r="A172" s="1">
        <v>21</v>
      </c>
      <c r="B172" s="1">
        <f>STDEV('ID-11'!B179,'ID-13'!B179,'ID-14'!B179,'ID-15'!B179,'ID-24'!B179,'ID-26'!B179,'ID-29'!B179,'ID-30'!B179,'ID-32'!B179,'ID-33'!B179,'ID-34'!B179,'ID-37'!B179,'ID-38'!B179,'ID-39'!B179,'ID-40'!B179,'ID-44'!B179,'ID-45'!B179,'ID-53'!B179,'ID-57'!B179,'ID-59'!B179,'ID-70'!B179,'ID-71'!B179)/SQRT(COUNT('ID-11'!B179,'ID-13'!B179,'ID-14'!B179,'ID-15'!B179,'ID-24'!B179,'ID-26'!B179,'ID-29'!B179,'ID-30'!B179,'ID-32'!B179,'ID-33'!B179,'ID-34'!B179,'ID-37'!B179,'ID-38'!B179,'ID-39'!B179,'ID-40'!B179,'ID-44'!B179,'ID-45'!B179,'ID-53'!B179,'ID-57'!B179,'ID-59'!B179,'ID-70'!B179,'ID-71'!B179))</f>
        <v>0.28902381609743572</v>
      </c>
      <c r="C172" s="1">
        <f>STDEV('ID-08'!B179,'ID-09'!B179,'ID-11'!C179,'ID-14'!C179,'ID-18'!B179,'ID-24'!C179,'ID-26'!C179,'ID-29'!C179,'ID-30'!C179,'ID-34'!C179,'ID-36'!B179,'ID-38'!C179,'ID-39'!C179,'ID-40'!C179,'ID-44'!C179,'ID-45'!C179,'ID-57'!C179,'ID-59'!C179)/SQRT(COUNT('ID-08'!B179,'ID-09'!B179,'ID-11'!C179,'ID-14'!C179,'ID-18'!B179,'ID-24'!C179,'ID-26'!C179,'ID-29'!C179,'ID-30'!C179,'ID-34'!C179,'ID-36'!B179,'ID-38'!C179,'ID-39'!C179,'ID-40'!C179,'ID-44'!C179,'ID-45'!C179,'ID-57'!C179,'ID-59'!C179))</f>
        <v>0.17073950600247914</v>
      </c>
      <c r="D172" s="1">
        <f>STDEV('ID-13'!C179,'ID-14'!D179,'ID-15'!C179,'ID-16'!B179,'ID-18'!C179,'ID-26'!D179,'ID-29'!D179,'ID-30'!D179,'ID-33'!C179,'ID-34'!D179,'ID-36'!C179,'ID-37'!C179,'ID-38'!D179,'ID-39'!D179,'ID-40'!D179,'ID-45'!D179,'ID-59'!D179,'ID-71'!C179)/SQRT(COUNT('ID-13'!C179,'ID-14'!D179,'ID-15'!C179,'ID-16'!B179,'ID-18'!C179,'ID-26'!D179,'ID-29'!D179,'ID-30'!D179,'ID-33'!C179,'ID-34'!D179,'ID-36'!C179,'ID-37'!C179,'ID-38'!D179,'ID-39'!D179,'ID-40'!D179,'ID-45'!D179,'ID-59'!D179,'ID-71'!C179))</f>
        <v>0.35497930334391026</v>
      </c>
      <c r="E172" s="1">
        <f>STDEV('ID-03'!B179,'ID-09'!C179,'ID-13'!D179,'ID-15'!D179,'ID-16'!C179,'ID-18'!D179,'ID-24'!D179,'ID-29'!E179,'ID-30'!E179,'ID-33'!D179,'ID-34'!E179,'ID-36'!D179,'ID-38'!E179,'ID-39'!E179,'ID-40'!E179,'ID-44'!D179,'ID-45'!E179,'ID-57'!D179,'ID-70'!C179,'ID-71'!D179)/SQRT(COUNT('ID-03'!B179,'ID-09'!C179,'ID-13'!D179,'ID-15'!D179,'ID-16'!C179,'ID-18'!D179,'ID-24'!D179,'ID-29'!E179,'ID-30'!E179,'ID-33'!D179,'ID-34'!E179,'ID-36'!D179,'ID-38'!E179,'ID-39'!E179,'ID-40'!E179,'ID-44'!D179,'ID-45'!E179,'ID-57'!D179,'ID-70'!C179,'ID-71'!D179))</f>
        <v>0.37725718927269752</v>
      </c>
      <c r="F172" s="1">
        <f>STDEV('ID-01'!B179,'ID-02'!B179,'ID-03'!C179,'ID-06'!B179,'ID-08'!C179,'ID-09'!D179,'ID-12'!B179,'ID-16'!D179,'ID-18'!E179,'ID-24'!E179,'ID-29'!F179,'ID-33'!E179,'ID-34'!F179,'ID-36'!E179,'ID-38'!F179,'ID-39'!F179,'ID-40'!F179,'ID-45'!F179,'ID-53'!C179,'ID-54'!B179,'ID-57'!E179,'ID-71'!E179)/SQRT(COUNT('ID-01'!B179,'ID-02'!B179,'ID-03'!C179,'ID-06'!B179,'ID-08'!C179,'ID-09'!D179,'ID-12'!B179,'ID-16'!D179,'ID-18'!E179,'ID-24'!E179,'ID-29'!F179,'ID-33'!E179,'ID-34'!F179,'ID-36'!E179,'ID-38'!F179,'ID-39'!F179,'ID-40'!F179,'ID-45'!F179,'ID-53'!C179,'ID-54'!B179,'ID-57'!E179,'ID-71'!E179))</f>
        <v>0.8107029370186386</v>
      </c>
      <c r="G172" s="1">
        <f>STDEV('ID-01'!C179,'ID-02'!C179,'ID-03'!D179,'ID-07'!B179,'ID-08'!D179,'ID-11'!D179,'ID-18'!F179,'ID-24'!F179,'ID-29'!G179,'ID-31'!B179,'ID-33'!F179,'ID-34'!G179,'ID-36'!F179,'ID-39'!G179,'ID-40'!G179,'ID-44'!E179,'ID-45'!G179,'ID-50'!B179,'ID-53'!D179,'ID-54'!C179,'ID-57'!F179,'ID-59'!E179,'ID-70'!D179,'ID-71'!F179)/SQRT(COUNT('ID-01'!C179,'ID-02'!C179,'ID-03'!D179,'ID-07'!B179,'ID-08'!D179,'ID-11'!D179,'ID-18'!F179,'ID-24'!F179,'ID-29'!G179,'ID-31'!B179,'ID-33'!F179,'ID-34'!G179,'ID-36'!F179,'ID-39'!G179,'ID-40'!G179,'ID-44'!E179,'ID-45'!G179,'ID-50'!B179,'ID-53'!D179,'ID-54'!C179,'ID-57'!F179,'ID-59'!E179,'ID-70'!D179,'ID-71'!F179))</f>
        <v>0.48317367039283643</v>
      </c>
      <c r="H172" s="1">
        <f>STDEV('ID-03'!E179,'ID-11'!E179,'ID-13'!E179,'ID-15'!E179,'ID-16'!E179,'ID-18'!G179,'ID-24'!G179,'ID-29'!H179,'ID-30'!F179,'ID-31'!C179,'ID-33'!G179,'ID-34'!H179,'ID-40'!H179,'ID-44'!F179,'ID-45'!H179,'ID-54'!D179,'ID-57'!G179,'ID-59'!F179,'ID-70'!E179,'ID-71'!G179)/SQRT(COUNT('ID-03'!E179,'ID-11'!E179,'ID-13'!E179,'ID-15'!E179,'ID-16'!E179,'ID-18'!G179,'ID-24'!G179,'ID-29'!H179,'ID-30'!F179,'ID-31'!C179,'ID-33'!G179,'ID-34'!H179,'ID-40'!H179,'ID-44'!F179,'ID-45'!H179,'ID-54'!D179,'ID-57'!G179,'ID-59'!F179,'ID-70'!E179,'ID-71'!G179))</f>
        <v>0.36737685411616722</v>
      </c>
      <c r="I172" s="1">
        <f>STDEV('ID-12'!C179,'ID-18'!H179,'ID-24'!H179,'ID-29'!I179,'ID-40'!I179,'ID-44'!G179,'ID-45'!I179,'ID-59'!G179)/SQRT(COUNT('ID-12'!C179,'ID-18'!H179,'ID-24'!H179,'ID-29'!I179,'ID-40'!I179,'ID-44'!G179,'ID-45'!I179,'ID-59'!G179))</f>
        <v>0.53220105130676498</v>
      </c>
      <c r="J172" s="1">
        <f>STDEV('ID-31'!D179,'ID-40'!J179,'ID-44'!H179,'ID-45'!J179,'ID-57'!H179)/SQRT(COUNT('ID-31'!D179,'ID-40'!J179,'ID-44'!H179,'ID-45'!J179,'ID-57'!H179))</f>
        <v>0.57505548522675864</v>
      </c>
      <c r="K172" s="1">
        <f>STDEV('ID-26'!E179,'ID-31'!E179,'ID-34'!I179,'ID-36'!G179,'ID-40'!K179,'ID-44'!I179,'ID-57'!I179)/SQRT(COUNT('ID-26'!E179,'ID-31'!E179,'ID-34'!I179,'ID-36'!G179,'ID-40'!K179,'ID-44'!I179,'ID-57'!I179))</f>
        <v>1.0617876648260578</v>
      </c>
      <c r="M172" s="1">
        <v>21</v>
      </c>
      <c r="N172" s="70">
        <f t="shared" si="20"/>
        <v>4.8151367761832794E-5</v>
      </c>
      <c r="O172" s="1">
        <f t="shared" si="21"/>
        <v>2.8445201700013028E-5</v>
      </c>
      <c r="P172" s="1">
        <f t="shared" si="22"/>
        <v>5.9139551937095451E-5</v>
      </c>
      <c r="Q172" s="1">
        <f t="shared" si="23"/>
        <v>6.2851047732831412E-5</v>
      </c>
      <c r="R172" s="1">
        <f t="shared" si="24"/>
        <v>1.350631093073052E-4</v>
      </c>
      <c r="S172" s="1">
        <f t="shared" si="25"/>
        <v>8.0496733487446558E-5</v>
      </c>
      <c r="T172" s="1">
        <f t="shared" si="26"/>
        <v>6.1204983895753464E-5</v>
      </c>
      <c r="U172" s="1">
        <f t="shared" si="27"/>
        <v>8.8664695147707047E-5</v>
      </c>
      <c r="V172" s="1">
        <f t="shared" si="28"/>
        <v>9.5804243838777992E-5</v>
      </c>
      <c r="W172" s="1">
        <f t="shared" si="29"/>
        <v>1.7689382496002124E-4</v>
      </c>
    </row>
    <row r="173" spans="1:23" x14ac:dyDescent="0.25">
      <c r="A173" s="1">
        <v>21.125</v>
      </c>
      <c r="B173" s="1">
        <f>STDEV('ID-11'!B180,'ID-13'!B180,'ID-14'!B180,'ID-15'!B180,'ID-24'!B180,'ID-26'!B180,'ID-29'!B180,'ID-30'!B180,'ID-32'!B180,'ID-33'!B180,'ID-34'!B180,'ID-37'!B180,'ID-38'!B180,'ID-39'!B180,'ID-40'!B180,'ID-44'!B180,'ID-45'!B180,'ID-53'!B180,'ID-57'!B180,'ID-59'!B180,'ID-70'!B180,'ID-71'!B180)/SQRT(COUNT('ID-11'!B180,'ID-13'!B180,'ID-14'!B180,'ID-15'!B180,'ID-24'!B180,'ID-26'!B180,'ID-29'!B180,'ID-30'!B180,'ID-32'!B180,'ID-33'!B180,'ID-34'!B180,'ID-37'!B180,'ID-38'!B180,'ID-39'!B180,'ID-40'!B180,'ID-44'!B180,'ID-45'!B180,'ID-53'!B180,'ID-57'!B180,'ID-59'!B180,'ID-70'!B180,'ID-71'!B180))</f>
        <v>0.28961867028174004</v>
      </c>
      <c r="C173" s="1">
        <f>STDEV('ID-08'!B180,'ID-09'!B180,'ID-11'!C180,'ID-14'!C180,'ID-18'!B180,'ID-24'!C180,'ID-26'!C180,'ID-29'!C180,'ID-30'!C180,'ID-34'!C180,'ID-36'!B180,'ID-38'!C180,'ID-39'!C180,'ID-40'!C180,'ID-44'!C180,'ID-45'!C180,'ID-57'!C180,'ID-59'!C180)/SQRT(COUNT('ID-08'!B180,'ID-09'!B180,'ID-11'!C180,'ID-14'!C180,'ID-18'!B180,'ID-24'!C180,'ID-26'!C180,'ID-29'!C180,'ID-30'!C180,'ID-34'!C180,'ID-36'!B180,'ID-38'!C180,'ID-39'!C180,'ID-40'!C180,'ID-44'!C180,'ID-45'!C180,'ID-57'!C180,'ID-59'!C180))</f>
        <v>0.17579026285342791</v>
      </c>
      <c r="D173" s="1">
        <f>STDEV('ID-13'!C180,'ID-14'!D180,'ID-15'!C180,'ID-16'!B180,'ID-18'!C180,'ID-26'!D180,'ID-29'!D180,'ID-30'!D180,'ID-33'!C180,'ID-34'!D180,'ID-36'!C180,'ID-37'!C180,'ID-38'!D180,'ID-39'!D180,'ID-40'!D180,'ID-45'!D180,'ID-59'!D180,'ID-71'!C180)/SQRT(COUNT('ID-13'!C180,'ID-14'!D180,'ID-15'!C180,'ID-16'!B180,'ID-18'!C180,'ID-26'!D180,'ID-29'!D180,'ID-30'!D180,'ID-33'!C180,'ID-34'!D180,'ID-36'!C180,'ID-37'!C180,'ID-38'!D180,'ID-39'!D180,'ID-40'!D180,'ID-45'!D180,'ID-59'!D180,'ID-71'!C180))</f>
        <v>0.351088301873761</v>
      </c>
      <c r="E173" s="1">
        <f>STDEV('ID-03'!B180,'ID-09'!C180,'ID-13'!D180,'ID-15'!D180,'ID-16'!C180,'ID-18'!D180,'ID-24'!D180,'ID-29'!E180,'ID-30'!E180,'ID-33'!D180,'ID-34'!E180,'ID-36'!D180,'ID-38'!E180,'ID-39'!E180,'ID-40'!E180,'ID-44'!D180,'ID-45'!E180,'ID-57'!D180,'ID-70'!C180,'ID-71'!D180)/SQRT(COUNT('ID-03'!B180,'ID-09'!C180,'ID-13'!D180,'ID-15'!D180,'ID-16'!C180,'ID-18'!D180,'ID-24'!D180,'ID-29'!E180,'ID-30'!E180,'ID-33'!D180,'ID-34'!E180,'ID-36'!D180,'ID-38'!E180,'ID-39'!E180,'ID-40'!E180,'ID-44'!D180,'ID-45'!E180,'ID-57'!D180,'ID-70'!C180,'ID-71'!D180))</f>
        <v>0.37952205783394671</v>
      </c>
      <c r="F173" s="1">
        <f>STDEV('ID-01'!B180,'ID-02'!B180,'ID-03'!C180,'ID-06'!B180,'ID-08'!C180,'ID-09'!D180,'ID-12'!B180,'ID-16'!D180,'ID-18'!E180,'ID-24'!E180,'ID-29'!F180,'ID-33'!E180,'ID-34'!F180,'ID-36'!E180,'ID-38'!F180,'ID-39'!F180,'ID-40'!F180,'ID-45'!F180,'ID-53'!C180,'ID-54'!B180,'ID-57'!E180,'ID-71'!E180)/SQRT(COUNT('ID-01'!B180,'ID-02'!B180,'ID-03'!C180,'ID-06'!B180,'ID-08'!C180,'ID-09'!D180,'ID-12'!B180,'ID-16'!D180,'ID-18'!E180,'ID-24'!E180,'ID-29'!F180,'ID-33'!E180,'ID-34'!F180,'ID-36'!E180,'ID-38'!F180,'ID-39'!F180,'ID-40'!F180,'ID-45'!F180,'ID-53'!C180,'ID-54'!B180,'ID-57'!E180,'ID-71'!E180))</f>
        <v>0.81469028431944401</v>
      </c>
      <c r="G173" s="1">
        <f>STDEV('ID-01'!C180,'ID-02'!C180,'ID-03'!D180,'ID-07'!B180,'ID-08'!D180,'ID-11'!D180,'ID-18'!F180,'ID-24'!F180,'ID-29'!G180,'ID-31'!B180,'ID-33'!F180,'ID-34'!G180,'ID-36'!F180,'ID-39'!G180,'ID-40'!G180,'ID-44'!E180,'ID-45'!G180,'ID-50'!B180,'ID-53'!D180,'ID-54'!C180,'ID-57'!F180,'ID-59'!E180,'ID-70'!D180,'ID-71'!F180)/SQRT(COUNT('ID-01'!C180,'ID-02'!C180,'ID-03'!D180,'ID-07'!B180,'ID-08'!D180,'ID-11'!D180,'ID-18'!F180,'ID-24'!F180,'ID-29'!G180,'ID-31'!B180,'ID-33'!F180,'ID-34'!G180,'ID-36'!F180,'ID-39'!G180,'ID-40'!G180,'ID-44'!E180,'ID-45'!G180,'ID-50'!B180,'ID-53'!D180,'ID-54'!C180,'ID-57'!F180,'ID-59'!E180,'ID-70'!D180,'ID-71'!F180))</f>
        <v>0.48277578177986297</v>
      </c>
      <c r="H173" s="1">
        <f>STDEV('ID-03'!E180,'ID-11'!E180,'ID-13'!E180,'ID-15'!E180,'ID-16'!E180,'ID-18'!G180,'ID-24'!G180,'ID-29'!H180,'ID-30'!F180,'ID-31'!C180,'ID-33'!G180,'ID-34'!H180,'ID-40'!H180,'ID-44'!F180,'ID-45'!H180,'ID-54'!D180,'ID-57'!G180,'ID-59'!F180,'ID-70'!E180,'ID-71'!G180)/SQRT(COUNT('ID-03'!E180,'ID-11'!E180,'ID-13'!E180,'ID-15'!E180,'ID-16'!E180,'ID-18'!G180,'ID-24'!G180,'ID-29'!H180,'ID-30'!F180,'ID-31'!C180,'ID-33'!G180,'ID-34'!H180,'ID-40'!H180,'ID-44'!F180,'ID-45'!H180,'ID-54'!D180,'ID-57'!G180,'ID-59'!F180,'ID-70'!E180,'ID-71'!G180))</f>
        <v>0.36580587072336757</v>
      </c>
      <c r="I173" s="1">
        <f>STDEV('ID-12'!C180,'ID-18'!H180,'ID-24'!H180,'ID-29'!I180,'ID-40'!I180,'ID-44'!G180,'ID-45'!I180,'ID-59'!G180)/SQRT(COUNT('ID-12'!C180,'ID-18'!H180,'ID-24'!H180,'ID-29'!I180,'ID-40'!I180,'ID-44'!G180,'ID-45'!I180,'ID-59'!G180))</f>
        <v>0.53226305567055709</v>
      </c>
      <c r="J173" s="1">
        <f>STDEV('ID-31'!D180,'ID-40'!J180,'ID-44'!H180,'ID-45'!J180,'ID-57'!H180)/SQRT(COUNT('ID-31'!D180,'ID-40'!J180,'ID-44'!H180,'ID-45'!J180,'ID-57'!H180))</f>
        <v>0.56649581285942041</v>
      </c>
      <c r="K173" s="1">
        <f>STDEV('ID-26'!E180,'ID-31'!E180,'ID-34'!I180,'ID-36'!G180,'ID-40'!K180,'ID-44'!I180,'ID-57'!I180)/SQRT(COUNT('ID-26'!E180,'ID-31'!E180,'ID-34'!I180,'ID-36'!G180,'ID-40'!K180,'ID-44'!I180,'ID-57'!I180))</f>
        <v>1.0769744511709585</v>
      </c>
      <c r="M173" s="1">
        <v>21.125</v>
      </c>
      <c r="N173" s="70">
        <f t="shared" si="20"/>
        <v>4.8250470468937897E-5</v>
      </c>
      <c r="O173" s="1">
        <f t="shared" si="21"/>
        <v>2.9286657791381091E-5</v>
      </c>
      <c r="P173" s="1">
        <f t="shared" si="22"/>
        <v>5.8491311092168586E-5</v>
      </c>
      <c r="Q173" s="1">
        <f t="shared" si="23"/>
        <v>6.3228374835135531E-5</v>
      </c>
      <c r="R173" s="1">
        <f t="shared" si="24"/>
        <v>1.3572740136761938E-4</v>
      </c>
      <c r="S173" s="1">
        <f t="shared" si="25"/>
        <v>8.0430445244525169E-5</v>
      </c>
      <c r="T173" s="1">
        <f t="shared" si="26"/>
        <v>6.0943258062513039E-5</v>
      </c>
      <c r="U173" s="1">
        <f t="shared" si="27"/>
        <v>8.867502507471482E-5</v>
      </c>
      <c r="V173" s="1">
        <f t="shared" si="28"/>
        <v>9.4378202422379446E-5</v>
      </c>
      <c r="W173" s="1">
        <f t="shared" si="29"/>
        <v>1.7942394356508171E-4</v>
      </c>
    </row>
    <row r="174" spans="1:23" x14ac:dyDescent="0.25">
      <c r="A174" s="1">
        <v>21.25</v>
      </c>
      <c r="B174" s="1">
        <f>STDEV('ID-11'!B181,'ID-13'!B181,'ID-14'!B181,'ID-15'!B181,'ID-24'!B181,'ID-26'!B181,'ID-29'!B181,'ID-30'!B181,'ID-32'!B181,'ID-33'!B181,'ID-34'!B181,'ID-37'!B181,'ID-38'!B181,'ID-39'!B181,'ID-40'!B181,'ID-44'!B181,'ID-45'!B181,'ID-53'!B181,'ID-57'!B181,'ID-59'!B181,'ID-70'!B181,'ID-71'!B181)/SQRT(COUNT('ID-11'!B181,'ID-13'!B181,'ID-14'!B181,'ID-15'!B181,'ID-24'!B181,'ID-26'!B181,'ID-29'!B181,'ID-30'!B181,'ID-32'!B181,'ID-33'!B181,'ID-34'!B181,'ID-37'!B181,'ID-38'!B181,'ID-39'!B181,'ID-40'!B181,'ID-44'!B181,'ID-45'!B181,'ID-53'!B181,'ID-57'!B181,'ID-59'!B181,'ID-70'!B181,'ID-71'!B181))</f>
        <v>0.28836758616982711</v>
      </c>
      <c r="C174" s="1">
        <f>STDEV('ID-08'!B181,'ID-09'!B181,'ID-11'!C181,'ID-14'!C181,'ID-18'!B181,'ID-24'!C181,'ID-26'!C181,'ID-29'!C181,'ID-30'!C181,'ID-34'!C181,'ID-36'!B181,'ID-38'!C181,'ID-39'!C181,'ID-40'!C181,'ID-44'!C181,'ID-45'!C181,'ID-57'!C181,'ID-59'!C181)/SQRT(COUNT('ID-08'!B181,'ID-09'!B181,'ID-11'!C181,'ID-14'!C181,'ID-18'!B181,'ID-24'!C181,'ID-26'!C181,'ID-29'!C181,'ID-30'!C181,'ID-34'!C181,'ID-36'!B181,'ID-38'!C181,'ID-39'!C181,'ID-40'!C181,'ID-44'!C181,'ID-45'!C181,'ID-57'!C181,'ID-59'!C181))</f>
        <v>0.17246077230996565</v>
      </c>
      <c r="D174" s="1">
        <f>STDEV('ID-13'!C181,'ID-14'!D181,'ID-15'!C181,'ID-16'!B181,'ID-18'!C181,'ID-26'!D181,'ID-29'!D181,'ID-30'!D181,'ID-33'!C181,'ID-34'!D181,'ID-36'!C181,'ID-37'!C181,'ID-38'!D181,'ID-39'!D181,'ID-40'!D181,'ID-45'!D181,'ID-59'!D181,'ID-71'!C181)/SQRT(COUNT('ID-13'!C181,'ID-14'!D181,'ID-15'!C181,'ID-16'!B181,'ID-18'!C181,'ID-26'!D181,'ID-29'!D181,'ID-30'!D181,'ID-33'!C181,'ID-34'!D181,'ID-36'!C181,'ID-37'!C181,'ID-38'!D181,'ID-39'!D181,'ID-40'!D181,'ID-45'!D181,'ID-59'!D181,'ID-71'!C181))</f>
        <v>0.34990873806667211</v>
      </c>
      <c r="E174" s="1">
        <f>STDEV('ID-03'!B181,'ID-09'!C181,'ID-13'!D181,'ID-15'!D181,'ID-16'!C181,'ID-18'!D181,'ID-24'!D181,'ID-29'!E181,'ID-30'!E181,'ID-33'!D181,'ID-34'!E181,'ID-36'!D181,'ID-38'!E181,'ID-39'!E181,'ID-40'!E181,'ID-44'!D181,'ID-45'!E181,'ID-57'!D181,'ID-70'!C181,'ID-71'!D181)/SQRT(COUNT('ID-03'!B181,'ID-09'!C181,'ID-13'!D181,'ID-15'!D181,'ID-16'!C181,'ID-18'!D181,'ID-24'!D181,'ID-29'!E181,'ID-30'!E181,'ID-33'!D181,'ID-34'!E181,'ID-36'!D181,'ID-38'!E181,'ID-39'!E181,'ID-40'!E181,'ID-44'!D181,'ID-45'!E181,'ID-57'!D181,'ID-70'!C181,'ID-71'!D181))</f>
        <v>0.37839531777471674</v>
      </c>
      <c r="F174" s="1">
        <f>STDEV('ID-01'!B181,'ID-02'!B181,'ID-03'!C181,'ID-06'!B181,'ID-08'!C181,'ID-09'!D181,'ID-12'!B181,'ID-16'!D181,'ID-18'!E181,'ID-24'!E181,'ID-29'!F181,'ID-33'!E181,'ID-34'!F181,'ID-36'!E181,'ID-38'!F181,'ID-39'!F181,'ID-40'!F181,'ID-45'!F181,'ID-53'!C181,'ID-54'!B181,'ID-57'!E181,'ID-71'!E181)/SQRT(COUNT('ID-01'!B181,'ID-02'!B181,'ID-03'!C181,'ID-06'!B181,'ID-08'!C181,'ID-09'!D181,'ID-12'!B181,'ID-16'!D181,'ID-18'!E181,'ID-24'!E181,'ID-29'!F181,'ID-33'!E181,'ID-34'!F181,'ID-36'!E181,'ID-38'!F181,'ID-39'!F181,'ID-40'!F181,'ID-45'!F181,'ID-53'!C181,'ID-54'!B181,'ID-57'!E181,'ID-71'!E181))</f>
        <v>0.81768132728861331</v>
      </c>
      <c r="G174" s="1">
        <f>STDEV('ID-01'!C181,'ID-02'!C181,'ID-03'!D181,'ID-07'!B181,'ID-08'!D181,'ID-11'!D181,'ID-18'!F181,'ID-24'!F181,'ID-29'!G181,'ID-31'!B181,'ID-33'!F181,'ID-34'!G181,'ID-36'!F181,'ID-39'!G181,'ID-40'!G181,'ID-44'!E181,'ID-45'!G181,'ID-50'!B181,'ID-53'!D181,'ID-54'!C181,'ID-57'!F181,'ID-59'!E181,'ID-70'!D181,'ID-71'!F181)/SQRT(COUNT('ID-01'!C181,'ID-02'!C181,'ID-03'!D181,'ID-07'!B181,'ID-08'!D181,'ID-11'!D181,'ID-18'!F181,'ID-24'!F181,'ID-29'!G181,'ID-31'!B181,'ID-33'!F181,'ID-34'!G181,'ID-36'!F181,'ID-39'!G181,'ID-40'!G181,'ID-44'!E181,'ID-45'!G181,'ID-50'!B181,'ID-53'!D181,'ID-54'!C181,'ID-57'!F181,'ID-59'!E181,'ID-70'!D181,'ID-71'!F181))</f>
        <v>0.48132650788576653</v>
      </c>
      <c r="H174" s="1">
        <f>STDEV('ID-03'!E181,'ID-11'!E181,'ID-13'!E181,'ID-15'!E181,'ID-16'!E181,'ID-18'!G181,'ID-24'!G181,'ID-29'!H181,'ID-30'!F181,'ID-31'!C181,'ID-33'!G181,'ID-34'!H181,'ID-40'!H181,'ID-44'!F181,'ID-45'!H181,'ID-54'!D181,'ID-57'!G181,'ID-59'!F181,'ID-70'!E181,'ID-71'!G181)/SQRT(COUNT('ID-03'!E181,'ID-11'!E181,'ID-13'!E181,'ID-15'!E181,'ID-16'!E181,'ID-18'!G181,'ID-24'!G181,'ID-29'!H181,'ID-30'!F181,'ID-31'!C181,'ID-33'!G181,'ID-34'!H181,'ID-40'!H181,'ID-44'!F181,'ID-45'!H181,'ID-54'!D181,'ID-57'!G181,'ID-59'!F181,'ID-70'!E181,'ID-71'!G181))</f>
        <v>0.36335948179104577</v>
      </c>
      <c r="I174" s="1">
        <f>STDEV('ID-12'!C181,'ID-18'!H181,'ID-24'!H181,'ID-29'!I181,'ID-40'!I181,'ID-44'!G181,'ID-45'!I181,'ID-59'!G181)/SQRT(COUNT('ID-12'!C181,'ID-18'!H181,'ID-24'!H181,'ID-29'!I181,'ID-40'!I181,'ID-44'!G181,'ID-45'!I181,'ID-59'!G181))</f>
        <v>0.54130523345527226</v>
      </c>
      <c r="J174" s="1">
        <f>STDEV('ID-31'!D181,'ID-40'!J181,'ID-44'!H181,'ID-45'!J181,'ID-57'!H181)/SQRT(COUNT('ID-31'!D181,'ID-40'!J181,'ID-44'!H181,'ID-45'!J181,'ID-57'!H181))</f>
        <v>0.58219958749984468</v>
      </c>
      <c r="K174" s="1">
        <f>STDEV('ID-26'!E181,'ID-31'!E181,'ID-34'!I181,'ID-36'!G181,'ID-40'!K181,'ID-44'!I181,'ID-57'!I181)/SQRT(COUNT('ID-26'!E181,'ID-31'!E181,'ID-34'!I181,'ID-36'!G181,'ID-40'!K181,'ID-44'!I181,'ID-57'!I181))</f>
        <v>1.0841101716819994</v>
      </c>
      <c r="M174" s="1">
        <v>21.25</v>
      </c>
      <c r="N174" s="70">
        <f t="shared" si="20"/>
        <v>4.8042039855893202E-5</v>
      </c>
      <c r="O174" s="1">
        <f t="shared" si="21"/>
        <v>2.8731964666840278E-5</v>
      </c>
      <c r="P174" s="1">
        <f t="shared" si="22"/>
        <v>5.8294795761907575E-5</v>
      </c>
      <c r="Q174" s="1">
        <f t="shared" si="23"/>
        <v>6.3040659941267818E-5</v>
      </c>
      <c r="R174" s="1">
        <f t="shared" si="24"/>
        <v>1.3622570912628299E-4</v>
      </c>
      <c r="S174" s="1">
        <f t="shared" si="25"/>
        <v>8.0188996213768703E-5</v>
      </c>
      <c r="T174" s="1">
        <f t="shared" si="26"/>
        <v>6.053568966638823E-5</v>
      </c>
      <c r="U174" s="1">
        <f t="shared" si="27"/>
        <v>9.0181451893648365E-5</v>
      </c>
      <c r="V174" s="1">
        <f t="shared" si="28"/>
        <v>9.699445127747413E-5</v>
      </c>
      <c r="W174" s="1">
        <f t="shared" si="29"/>
        <v>1.8061275460222112E-4</v>
      </c>
    </row>
    <row r="175" spans="1:23" x14ac:dyDescent="0.25">
      <c r="A175" s="1">
        <v>21.375</v>
      </c>
      <c r="B175" s="1">
        <f>STDEV('ID-11'!B182,'ID-13'!B182,'ID-14'!B182,'ID-15'!B182,'ID-24'!B182,'ID-26'!B182,'ID-29'!B182,'ID-30'!B182,'ID-32'!B182,'ID-33'!B182,'ID-34'!B182,'ID-37'!B182,'ID-38'!B182,'ID-39'!B182,'ID-40'!B182,'ID-44'!B182,'ID-45'!B182,'ID-53'!B182,'ID-57'!B182,'ID-59'!B182,'ID-70'!B182,'ID-71'!B182)/SQRT(COUNT('ID-11'!B182,'ID-13'!B182,'ID-14'!B182,'ID-15'!B182,'ID-24'!B182,'ID-26'!B182,'ID-29'!B182,'ID-30'!B182,'ID-32'!B182,'ID-33'!B182,'ID-34'!B182,'ID-37'!B182,'ID-38'!B182,'ID-39'!B182,'ID-40'!B182,'ID-44'!B182,'ID-45'!B182,'ID-53'!B182,'ID-57'!B182,'ID-59'!B182,'ID-70'!B182,'ID-71'!B182))</f>
        <v>0.28682860328537046</v>
      </c>
      <c r="C175" s="1">
        <f>STDEV('ID-08'!B182,'ID-09'!B182,'ID-11'!C182,'ID-14'!C182,'ID-18'!B182,'ID-24'!C182,'ID-26'!C182,'ID-29'!C182,'ID-30'!C182,'ID-34'!C182,'ID-36'!B182,'ID-38'!C182,'ID-39'!C182,'ID-40'!C182,'ID-44'!C182,'ID-45'!C182,'ID-57'!C182,'ID-59'!C182)/SQRT(COUNT('ID-08'!B182,'ID-09'!B182,'ID-11'!C182,'ID-14'!C182,'ID-18'!B182,'ID-24'!C182,'ID-26'!C182,'ID-29'!C182,'ID-30'!C182,'ID-34'!C182,'ID-36'!B182,'ID-38'!C182,'ID-39'!C182,'ID-40'!C182,'ID-44'!C182,'ID-45'!C182,'ID-57'!C182,'ID-59'!C182))</f>
        <v>0.17706866531683924</v>
      </c>
      <c r="D175" s="1">
        <f>STDEV('ID-13'!C182,'ID-14'!D182,'ID-15'!C182,'ID-16'!B182,'ID-18'!C182,'ID-26'!D182,'ID-29'!D182,'ID-30'!D182,'ID-33'!C182,'ID-34'!D182,'ID-36'!C182,'ID-37'!C182,'ID-38'!D182,'ID-39'!D182,'ID-40'!D182,'ID-45'!D182,'ID-59'!D182,'ID-71'!C182)/SQRT(COUNT('ID-13'!C182,'ID-14'!D182,'ID-15'!C182,'ID-16'!B182,'ID-18'!C182,'ID-26'!D182,'ID-29'!D182,'ID-30'!D182,'ID-33'!C182,'ID-34'!D182,'ID-36'!C182,'ID-37'!C182,'ID-38'!D182,'ID-39'!D182,'ID-40'!D182,'ID-45'!D182,'ID-59'!D182,'ID-71'!C182))</f>
        <v>0.34195698476540404</v>
      </c>
      <c r="E175" s="1">
        <f>STDEV('ID-03'!B182,'ID-09'!C182,'ID-13'!D182,'ID-15'!D182,'ID-16'!C182,'ID-18'!D182,'ID-24'!D182,'ID-29'!E182,'ID-30'!E182,'ID-33'!D182,'ID-34'!E182,'ID-36'!D182,'ID-38'!E182,'ID-39'!E182,'ID-40'!E182,'ID-44'!D182,'ID-45'!E182,'ID-57'!D182,'ID-70'!C182,'ID-71'!D182)/SQRT(COUNT('ID-03'!B182,'ID-09'!C182,'ID-13'!D182,'ID-15'!D182,'ID-16'!C182,'ID-18'!D182,'ID-24'!D182,'ID-29'!E182,'ID-30'!E182,'ID-33'!D182,'ID-34'!E182,'ID-36'!D182,'ID-38'!E182,'ID-39'!E182,'ID-40'!E182,'ID-44'!D182,'ID-45'!E182,'ID-57'!D182,'ID-70'!C182,'ID-71'!D182))</f>
        <v>0.38085413616625924</v>
      </c>
      <c r="F175" s="1">
        <f>STDEV('ID-01'!B182,'ID-02'!B182,'ID-03'!C182,'ID-06'!B182,'ID-08'!C182,'ID-09'!D182,'ID-12'!B182,'ID-16'!D182,'ID-18'!E182,'ID-24'!E182,'ID-29'!F182,'ID-33'!E182,'ID-34'!F182,'ID-36'!E182,'ID-38'!F182,'ID-39'!F182,'ID-40'!F182,'ID-45'!F182,'ID-53'!C182,'ID-54'!B182,'ID-57'!E182,'ID-71'!E182)/SQRT(COUNT('ID-01'!B182,'ID-02'!B182,'ID-03'!C182,'ID-06'!B182,'ID-08'!C182,'ID-09'!D182,'ID-12'!B182,'ID-16'!D182,'ID-18'!E182,'ID-24'!E182,'ID-29'!F182,'ID-33'!E182,'ID-34'!F182,'ID-36'!E182,'ID-38'!F182,'ID-39'!F182,'ID-40'!F182,'ID-45'!F182,'ID-53'!C182,'ID-54'!B182,'ID-57'!E182,'ID-71'!E182))</f>
        <v>0.80746884451222256</v>
      </c>
      <c r="G175" s="1">
        <f>STDEV('ID-01'!C182,'ID-02'!C182,'ID-03'!D182,'ID-07'!B182,'ID-08'!D182,'ID-11'!D182,'ID-18'!F182,'ID-24'!F182,'ID-29'!G182,'ID-31'!B182,'ID-33'!F182,'ID-34'!G182,'ID-36'!F182,'ID-39'!G182,'ID-40'!G182,'ID-44'!E182,'ID-45'!G182,'ID-50'!B182,'ID-53'!D182,'ID-54'!C182,'ID-57'!F182,'ID-59'!E182,'ID-70'!D182,'ID-71'!F182)/SQRT(COUNT('ID-01'!C182,'ID-02'!C182,'ID-03'!D182,'ID-07'!B182,'ID-08'!D182,'ID-11'!D182,'ID-18'!F182,'ID-24'!F182,'ID-29'!G182,'ID-31'!B182,'ID-33'!F182,'ID-34'!G182,'ID-36'!F182,'ID-39'!G182,'ID-40'!G182,'ID-44'!E182,'ID-45'!G182,'ID-50'!B182,'ID-53'!D182,'ID-54'!C182,'ID-57'!F182,'ID-59'!E182,'ID-70'!D182,'ID-71'!F182))</f>
        <v>0.48145035956260812</v>
      </c>
      <c r="H175" s="1">
        <f>STDEV('ID-03'!E182,'ID-11'!E182,'ID-13'!E182,'ID-15'!E182,'ID-16'!E182,'ID-18'!G182,'ID-24'!G182,'ID-29'!H182,'ID-30'!F182,'ID-31'!C182,'ID-33'!G182,'ID-34'!H182,'ID-40'!H182,'ID-44'!F182,'ID-45'!H182,'ID-54'!D182,'ID-57'!G182,'ID-59'!F182,'ID-70'!E182,'ID-71'!G182)/SQRT(COUNT('ID-03'!E182,'ID-11'!E182,'ID-13'!E182,'ID-15'!E182,'ID-16'!E182,'ID-18'!G182,'ID-24'!G182,'ID-29'!H182,'ID-30'!F182,'ID-31'!C182,'ID-33'!G182,'ID-34'!H182,'ID-40'!H182,'ID-44'!F182,'ID-45'!H182,'ID-54'!D182,'ID-57'!G182,'ID-59'!F182,'ID-70'!E182,'ID-71'!G182))</f>
        <v>0.36325005453569681</v>
      </c>
      <c r="I175" s="1">
        <f>STDEV('ID-12'!C182,'ID-18'!H182,'ID-24'!H182,'ID-29'!I182,'ID-40'!I182,'ID-44'!G182,'ID-45'!I182,'ID-59'!G182)/SQRT(COUNT('ID-12'!C182,'ID-18'!H182,'ID-24'!H182,'ID-29'!I182,'ID-40'!I182,'ID-44'!G182,'ID-45'!I182,'ID-59'!G182))</f>
        <v>0.56420560182817814</v>
      </c>
      <c r="J175" s="1">
        <f>STDEV('ID-31'!D182,'ID-40'!J182,'ID-44'!H182,'ID-45'!J182,'ID-57'!H182)/SQRT(COUNT('ID-31'!D182,'ID-40'!J182,'ID-44'!H182,'ID-45'!J182,'ID-57'!H182))</f>
        <v>0.58696327474103827</v>
      </c>
      <c r="K175" s="1">
        <f>STDEV('ID-26'!E182,'ID-31'!E182,'ID-34'!I182,'ID-36'!G182,'ID-40'!K182,'ID-44'!I182,'ID-57'!I182)/SQRT(COUNT('ID-26'!E182,'ID-31'!E182,'ID-34'!I182,'ID-36'!G182,'ID-40'!K182,'ID-44'!I182,'ID-57'!I182))</f>
        <v>1.0783502210399305</v>
      </c>
      <c r="M175" s="1">
        <v>21.375</v>
      </c>
      <c r="N175" s="70">
        <f t="shared" si="20"/>
        <v>4.7785645307342722E-5</v>
      </c>
      <c r="O175" s="1">
        <f t="shared" si="21"/>
        <v>2.9499639641785417E-5</v>
      </c>
      <c r="P175" s="1">
        <f t="shared" si="22"/>
        <v>5.6970033661916318E-5</v>
      </c>
      <c r="Q175" s="1">
        <f t="shared" si="23"/>
        <v>6.3450299085298788E-5</v>
      </c>
      <c r="R175" s="1">
        <f t="shared" si="24"/>
        <v>1.3452430949573629E-4</v>
      </c>
      <c r="S175" s="1">
        <f t="shared" si="25"/>
        <v>8.0209629903130514E-5</v>
      </c>
      <c r="T175" s="1">
        <f t="shared" si="26"/>
        <v>6.0517459085647092E-5</v>
      </c>
      <c r="U175" s="1">
        <f t="shared" si="27"/>
        <v>9.3996653264574487E-5</v>
      </c>
      <c r="V175" s="1">
        <f t="shared" si="28"/>
        <v>9.7788081571856982E-5</v>
      </c>
      <c r="W175" s="1">
        <f t="shared" si="29"/>
        <v>1.7965314682525245E-4</v>
      </c>
    </row>
    <row r="176" spans="1:23" x14ac:dyDescent="0.25">
      <c r="A176" s="1">
        <v>21.5</v>
      </c>
      <c r="B176" s="1">
        <f>STDEV('ID-11'!B183,'ID-13'!B183,'ID-14'!B183,'ID-15'!B183,'ID-24'!B183,'ID-26'!B183,'ID-29'!B183,'ID-30'!B183,'ID-32'!B183,'ID-33'!B183,'ID-34'!B183,'ID-37'!B183,'ID-38'!B183,'ID-39'!B183,'ID-40'!B183,'ID-44'!B183,'ID-45'!B183,'ID-53'!B183,'ID-57'!B183,'ID-59'!B183,'ID-70'!B183,'ID-71'!B183)/SQRT(COUNT('ID-11'!B183,'ID-13'!B183,'ID-14'!B183,'ID-15'!B183,'ID-24'!B183,'ID-26'!B183,'ID-29'!B183,'ID-30'!B183,'ID-32'!B183,'ID-33'!B183,'ID-34'!B183,'ID-37'!B183,'ID-38'!B183,'ID-39'!B183,'ID-40'!B183,'ID-44'!B183,'ID-45'!B183,'ID-53'!B183,'ID-57'!B183,'ID-59'!B183,'ID-70'!B183,'ID-71'!B183))</f>
        <v>0.28722003543888996</v>
      </c>
      <c r="C176" s="1">
        <f>STDEV('ID-08'!B183,'ID-09'!B183,'ID-11'!C183,'ID-14'!C183,'ID-18'!B183,'ID-24'!C183,'ID-26'!C183,'ID-29'!C183,'ID-30'!C183,'ID-34'!C183,'ID-36'!B183,'ID-38'!C183,'ID-39'!C183,'ID-40'!C183,'ID-44'!C183,'ID-45'!C183,'ID-57'!C183,'ID-59'!C183)/SQRT(COUNT('ID-08'!B183,'ID-09'!B183,'ID-11'!C183,'ID-14'!C183,'ID-18'!B183,'ID-24'!C183,'ID-26'!C183,'ID-29'!C183,'ID-30'!C183,'ID-34'!C183,'ID-36'!B183,'ID-38'!C183,'ID-39'!C183,'ID-40'!C183,'ID-44'!C183,'ID-45'!C183,'ID-57'!C183,'ID-59'!C183))</f>
        <v>0.17550181845795756</v>
      </c>
      <c r="D176" s="1">
        <f>STDEV('ID-13'!C183,'ID-14'!D183,'ID-15'!C183,'ID-16'!B183,'ID-18'!C183,'ID-26'!D183,'ID-29'!D183,'ID-30'!D183,'ID-33'!C183,'ID-34'!D183,'ID-36'!C183,'ID-37'!C183,'ID-38'!D183,'ID-39'!D183,'ID-40'!D183,'ID-45'!D183,'ID-59'!D183,'ID-71'!C183)/SQRT(COUNT('ID-13'!C183,'ID-14'!D183,'ID-15'!C183,'ID-16'!B183,'ID-18'!C183,'ID-26'!D183,'ID-29'!D183,'ID-30'!D183,'ID-33'!C183,'ID-34'!D183,'ID-36'!C183,'ID-37'!C183,'ID-38'!D183,'ID-39'!D183,'ID-40'!D183,'ID-45'!D183,'ID-59'!D183,'ID-71'!C183))</f>
        <v>0.33821860293242079</v>
      </c>
      <c r="E176" s="1">
        <f>STDEV('ID-03'!B183,'ID-09'!C183,'ID-13'!D183,'ID-15'!D183,'ID-16'!C183,'ID-18'!D183,'ID-24'!D183,'ID-29'!E183,'ID-30'!E183,'ID-33'!D183,'ID-34'!E183,'ID-36'!D183,'ID-38'!E183,'ID-39'!E183,'ID-40'!E183,'ID-44'!D183,'ID-45'!E183,'ID-57'!D183,'ID-70'!C183,'ID-71'!D183)/SQRT(COUNT('ID-03'!B183,'ID-09'!C183,'ID-13'!D183,'ID-15'!D183,'ID-16'!C183,'ID-18'!D183,'ID-24'!D183,'ID-29'!E183,'ID-30'!E183,'ID-33'!D183,'ID-34'!E183,'ID-36'!D183,'ID-38'!E183,'ID-39'!E183,'ID-40'!E183,'ID-44'!D183,'ID-45'!E183,'ID-57'!D183,'ID-70'!C183,'ID-71'!D183))</f>
        <v>0.37548114267418464</v>
      </c>
      <c r="F176" s="1">
        <f>STDEV('ID-01'!B183,'ID-02'!B183,'ID-03'!C183,'ID-06'!B183,'ID-08'!C183,'ID-09'!D183,'ID-12'!B183,'ID-16'!D183,'ID-18'!E183,'ID-24'!E183,'ID-29'!F183,'ID-33'!E183,'ID-34'!F183,'ID-36'!E183,'ID-38'!F183,'ID-39'!F183,'ID-40'!F183,'ID-45'!F183,'ID-53'!C183,'ID-54'!B183,'ID-57'!E183,'ID-71'!E183)/SQRT(COUNT('ID-01'!B183,'ID-02'!B183,'ID-03'!C183,'ID-06'!B183,'ID-08'!C183,'ID-09'!D183,'ID-12'!B183,'ID-16'!D183,'ID-18'!E183,'ID-24'!E183,'ID-29'!F183,'ID-33'!E183,'ID-34'!F183,'ID-36'!E183,'ID-38'!F183,'ID-39'!F183,'ID-40'!F183,'ID-45'!F183,'ID-53'!C183,'ID-54'!B183,'ID-57'!E183,'ID-71'!E183))</f>
        <v>0.8087082020980082</v>
      </c>
      <c r="G176" s="1">
        <f>STDEV('ID-01'!C183,'ID-02'!C183,'ID-03'!D183,'ID-07'!B183,'ID-08'!D183,'ID-11'!D183,'ID-18'!F183,'ID-24'!F183,'ID-29'!G183,'ID-31'!B183,'ID-33'!F183,'ID-34'!G183,'ID-36'!F183,'ID-39'!G183,'ID-40'!G183,'ID-44'!E183,'ID-45'!G183,'ID-50'!B183,'ID-53'!D183,'ID-54'!C183,'ID-57'!F183,'ID-59'!E183,'ID-70'!D183,'ID-71'!F183)/SQRT(COUNT('ID-01'!C183,'ID-02'!C183,'ID-03'!D183,'ID-07'!B183,'ID-08'!D183,'ID-11'!D183,'ID-18'!F183,'ID-24'!F183,'ID-29'!G183,'ID-31'!B183,'ID-33'!F183,'ID-34'!G183,'ID-36'!F183,'ID-39'!G183,'ID-40'!G183,'ID-44'!E183,'ID-45'!G183,'ID-50'!B183,'ID-53'!D183,'ID-54'!C183,'ID-57'!F183,'ID-59'!E183,'ID-70'!D183,'ID-71'!F183))</f>
        <v>0.48130035866964477</v>
      </c>
      <c r="H176" s="1">
        <f>STDEV('ID-03'!E183,'ID-11'!E183,'ID-13'!E183,'ID-15'!E183,'ID-16'!E183,'ID-18'!G183,'ID-24'!G183,'ID-29'!H183,'ID-30'!F183,'ID-31'!C183,'ID-33'!G183,'ID-34'!H183,'ID-40'!H183,'ID-44'!F183,'ID-45'!H183,'ID-54'!D183,'ID-57'!G183,'ID-59'!F183,'ID-70'!E183,'ID-71'!G183)/SQRT(COUNT('ID-03'!E183,'ID-11'!E183,'ID-13'!E183,'ID-15'!E183,'ID-16'!E183,'ID-18'!G183,'ID-24'!G183,'ID-29'!H183,'ID-30'!F183,'ID-31'!C183,'ID-33'!G183,'ID-34'!H183,'ID-40'!H183,'ID-44'!F183,'ID-45'!H183,'ID-54'!D183,'ID-57'!G183,'ID-59'!F183,'ID-70'!E183,'ID-71'!G183))</f>
        <v>0.36190945151975745</v>
      </c>
      <c r="I176" s="1">
        <f>STDEV('ID-12'!C183,'ID-18'!H183,'ID-24'!H183,'ID-29'!I183,'ID-40'!I183,'ID-44'!G183,'ID-45'!I183,'ID-59'!G183)/SQRT(COUNT('ID-12'!C183,'ID-18'!H183,'ID-24'!H183,'ID-29'!I183,'ID-40'!I183,'ID-44'!G183,'ID-45'!I183,'ID-59'!G183))</f>
        <v>0.56317764915548418</v>
      </c>
      <c r="J176" s="1">
        <f>STDEV('ID-31'!D183,'ID-40'!J183,'ID-44'!H183,'ID-45'!J183,'ID-57'!H183)/SQRT(COUNT('ID-31'!D183,'ID-40'!J183,'ID-44'!H183,'ID-45'!J183,'ID-57'!H183))</f>
        <v>0.58376044217330447</v>
      </c>
      <c r="K176" s="1">
        <f>STDEV('ID-26'!E183,'ID-31'!E183,'ID-34'!I183,'ID-36'!G183,'ID-40'!K183,'ID-44'!I183,'ID-57'!I183)/SQRT(COUNT('ID-26'!E183,'ID-31'!E183,'ID-34'!I183,'ID-36'!G183,'ID-40'!K183,'ID-44'!I183,'ID-57'!I183))</f>
        <v>1.0628576333282895</v>
      </c>
      <c r="M176" s="1">
        <v>21.5</v>
      </c>
      <c r="N176" s="70">
        <f t="shared" si="20"/>
        <v>4.7850857904119074E-5</v>
      </c>
      <c r="O176" s="1">
        <f t="shared" si="21"/>
        <v>2.9238602955095731E-5</v>
      </c>
      <c r="P176" s="1">
        <f t="shared" si="22"/>
        <v>5.6347219248541307E-5</v>
      </c>
      <c r="Q176" s="1">
        <f t="shared" si="23"/>
        <v>6.2555158369519159E-5</v>
      </c>
      <c r="R176" s="1">
        <f t="shared" si="24"/>
        <v>1.3473078646952818E-4</v>
      </c>
      <c r="S176" s="1">
        <f t="shared" si="25"/>
        <v>8.0184639754362825E-5</v>
      </c>
      <c r="T176" s="1">
        <f t="shared" si="26"/>
        <v>6.0294114623191597E-5</v>
      </c>
      <c r="U176" s="1">
        <f t="shared" si="27"/>
        <v>9.3825396349303669E-5</v>
      </c>
      <c r="V176" s="1">
        <f t="shared" si="28"/>
        <v>9.7254489666072529E-5</v>
      </c>
      <c r="W176" s="1">
        <f t="shared" si="29"/>
        <v>1.7707208171249304E-4</v>
      </c>
    </row>
    <row r="177" spans="1:23" x14ac:dyDescent="0.25">
      <c r="A177" s="1">
        <v>21.625</v>
      </c>
      <c r="B177" s="1">
        <f>STDEV('ID-11'!B184,'ID-13'!B184,'ID-14'!B184,'ID-15'!B184,'ID-24'!B184,'ID-26'!B184,'ID-29'!B184,'ID-30'!B184,'ID-32'!B184,'ID-33'!B184,'ID-34'!B184,'ID-37'!B184,'ID-38'!B184,'ID-39'!B184,'ID-40'!B184,'ID-44'!B184,'ID-45'!B184,'ID-53'!B184,'ID-57'!B184,'ID-59'!B184,'ID-70'!B184,'ID-71'!B184)/SQRT(COUNT('ID-11'!B184,'ID-13'!B184,'ID-14'!B184,'ID-15'!B184,'ID-24'!B184,'ID-26'!B184,'ID-29'!B184,'ID-30'!B184,'ID-32'!B184,'ID-33'!B184,'ID-34'!B184,'ID-37'!B184,'ID-38'!B184,'ID-39'!B184,'ID-40'!B184,'ID-44'!B184,'ID-45'!B184,'ID-53'!B184,'ID-57'!B184,'ID-59'!B184,'ID-70'!B184,'ID-71'!B184))</f>
        <v>0.28417229922882464</v>
      </c>
      <c r="C177" s="1">
        <f>STDEV('ID-08'!B184,'ID-09'!B184,'ID-11'!C184,'ID-14'!C184,'ID-18'!B184,'ID-24'!C184,'ID-26'!C184,'ID-29'!C184,'ID-30'!C184,'ID-34'!C184,'ID-36'!B184,'ID-38'!C184,'ID-39'!C184,'ID-40'!C184,'ID-44'!C184,'ID-45'!C184,'ID-57'!C184,'ID-59'!C184)/SQRT(COUNT('ID-08'!B184,'ID-09'!B184,'ID-11'!C184,'ID-14'!C184,'ID-18'!B184,'ID-24'!C184,'ID-26'!C184,'ID-29'!C184,'ID-30'!C184,'ID-34'!C184,'ID-36'!B184,'ID-38'!C184,'ID-39'!C184,'ID-40'!C184,'ID-44'!C184,'ID-45'!C184,'ID-57'!C184,'ID-59'!C184))</f>
        <v>0.17384172077103263</v>
      </c>
      <c r="D177" s="1">
        <f>STDEV('ID-13'!C184,'ID-14'!D184,'ID-15'!C184,'ID-16'!B184,'ID-18'!C184,'ID-26'!D184,'ID-29'!D184,'ID-30'!D184,'ID-33'!C184,'ID-34'!D184,'ID-36'!C184,'ID-37'!C184,'ID-38'!D184,'ID-39'!D184,'ID-40'!D184,'ID-45'!D184,'ID-59'!D184,'ID-71'!C184)/SQRT(COUNT('ID-13'!C184,'ID-14'!D184,'ID-15'!C184,'ID-16'!B184,'ID-18'!C184,'ID-26'!D184,'ID-29'!D184,'ID-30'!D184,'ID-33'!C184,'ID-34'!D184,'ID-36'!C184,'ID-37'!C184,'ID-38'!D184,'ID-39'!D184,'ID-40'!D184,'ID-45'!D184,'ID-59'!D184,'ID-71'!C184))</f>
        <v>0.34025043793664445</v>
      </c>
      <c r="E177" s="1">
        <f>STDEV('ID-03'!B184,'ID-09'!C184,'ID-13'!D184,'ID-15'!D184,'ID-16'!C184,'ID-18'!D184,'ID-24'!D184,'ID-29'!E184,'ID-30'!E184,'ID-33'!D184,'ID-34'!E184,'ID-36'!D184,'ID-38'!E184,'ID-39'!E184,'ID-40'!E184,'ID-44'!D184,'ID-45'!E184,'ID-57'!D184,'ID-70'!C184,'ID-71'!D184)/SQRT(COUNT('ID-03'!B184,'ID-09'!C184,'ID-13'!D184,'ID-15'!D184,'ID-16'!C184,'ID-18'!D184,'ID-24'!D184,'ID-29'!E184,'ID-30'!E184,'ID-33'!D184,'ID-34'!E184,'ID-36'!D184,'ID-38'!E184,'ID-39'!E184,'ID-40'!E184,'ID-44'!D184,'ID-45'!E184,'ID-57'!D184,'ID-70'!C184,'ID-71'!D184))</f>
        <v>0.37171614072150677</v>
      </c>
      <c r="F177" s="1">
        <f>STDEV('ID-01'!B184,'ID-02'!B184,'ID-03'!C184,'ID-06'!B184,'ID-08'!C184,'ID-09'!D184,'ID-12'!B184,'ID-16'!D184,'ID-18'!E184,'ID-24'!E184,'ID-29'!F184,'ID-33'!E184,'ID-34'!F184,'ID-36'!E184,'ID-38'!F184,'ID-39'!F184,'ID-40'!F184,'ID-45'!F184,'ID-53'!C184,'ID-54'!B184,'ID-57'!E184,'ID-71'!E184)/SQRT(COUNT('ID-01'!B184,'ID-02'!B184,'ID-03'!C184,'ID-06'!B184,'ID-08'!C184,'ID-09'!D184,'ID-12'!B184,'ID-16'!D184,'ID-18'!E184,'ID-24'!E184,'ID-29'!F184,'ID-33'!E184,'ID-34'!F184,'ID-36'!E184,'ID-38'!F184,'ID-39'!F184,'ID-40'!F184,'ID-45'!F184,'ID-53'!C184,'ID-54'!B184,'ID-57'!E184,'ID-71'!E184))</f>
        <v>0.80571478150568521</v>
      </c>
      <c r="G177" s="1">
        <f>STDEV('ID-01'!C184,'ID-02'!C184,'ID-03'!D184,'ID-07'!B184,'ID-08'!D184,'ID-11'!D184,'ID-18'!F184,'ID-24'!F184,'ID-29'!G184,'ID-31'!B184,'ID-33'!F184,'ID-34'!G184,'ID-36'!F184,'ID-39'!G184,'ID-40'!G184,'ID-44'!E184,'ID-45'!G184,'ID-50'!B184,'ID-53'!D184,'ID-54'!C184,'ID-57'!F184,'ID-59'!E184,'ID-70'!D184,'ID-71'!F184)/SQRT(COUNT('ID-01'!C184,'ID-02'!C184,'ID-03'!D184,'ID-07'!B184,'ID-08'!D184,'ID-11'!D184,'ID-18'!F184,'ID-24'!F184,'ID-29'!G184,'ID-31'!B184,'ID-33'!F184,'ID-34'!G184,'ID-36'!F184,'ID-39'!G184,'ID-40'!G184,'ID-44'!E184,'ID-45'!G184,'ID-50'!B184,'ID-53'!D184,'ID-54'!C184,'ID-57'!F184,'ID-59'!E184,'ID-70'!D184,'ID-71'!F184))</f>
        <v>0.48192485459596784</v>
      </c>
      <c r="H177" s="1">
        <f>STDEV('ID-03'!E184,'ID-11'!E184,'ID-13'!E184,'ID-15'!E184,'ID-16'!E184,'ID-18'!G184,'ID-24'!G184,'ID-29'!H184,'ID-30'!F184,'ID-31'!C184,'ID-33'!G184,'ID-34'!H184,'ID-40'!H184,'ID-44'!F184,'ID-45'!H184,'ID-54'!D184,'ID-57'!G184,'ID-59'!F184,'ID-70'!E184,'ID-71'!G184)/SQRT(COUNT('ID-03'!E184,'ID-11'!E184,'ID-13'!E184,'ID-15'!E184,'ID-16'!E184,'ID-18'!G184,'ID-24'!G184,'ID-29'!H184,'ID-30'!F184,'ID-31'!C184,'ID-33'!G184,'ID-34'!H184,'ID-40'!H184,'ID-44'!F184,'ID-45'!H184,'ID-54'!D184,'ID-57'!G184,'ID-59'!F184,'ID-70'!E184,'ID-71'!G184))</f>
        <v>0.35638381486818599</v>
      </c>
      <c r="I177" s="1">
        <f>STDEV('ID-12'!C184,'ID-18'!H184,'ID-24'!H184,'ID-29'!I184,'ID-40'!I184,'ID-44'!G184,'ID-45'!I184,'ID-59'!G184)/SQRT(COUNT('ID-12'!C184,'ID-18'!H184,'ID-24'!H184,'ID-29'!I184,'ID-40'!I184,'ID-44'!G184,'ID-45'!I184,'ID-59'!G184))</f>
        <v>0.60019984405156712</v>
      </c>
      <c r="J177" s="1">
        <f>STDEV('ID-31'!D184,'ID-40'!J184,'ID-44'!H184,'ID-45'!J184,'ID-57'!H184)/SQRT(COUNT('ID-31'!D184,'ID-40'!J184,'ID-44'!H184,'ID-45'!J184,'ID-57'!H184))</f>
        <v>0.57618091519951375</v>
      </c>
      <c r="K177" s="1">
        <f>STDEV('ID-26'!E184,'ID-31'!E184,'ID-34'!I184,'ID-36'!G184,'ID-40'!K184,'ID-44'!I184,'ID-57'!I184)/SQRT(COUNT('ID-26'!E184,'ID-31'!E184,'ID-34'!I184,'ID-36'!G184,'ID-40'!K184,'ID-44'!I184,'ID-57'!I184))</f>
        <v>1.0515582609261482</v>
      </c>
      <c r="M177" s="1">
        <v>21.625</v>
      </c>
      <c r="N177" s="70">
        <f t="shared" si="20"/>
        <v>4.7343105051522186E-5</v>
      </c>
      <c r="O177" s="1">
        <f t="shared" si="21"/>
        <v>2.8962030680454039E-5</v>
      </c>
      <c r="P177" s="1">
        <f t="shared" si="22"/>
        <v>5.6685722960244971E-5</v>
      </c>
      <c r="Q177" s="1">
        <f t="shared" si="23"/>
        <v>6.1927909044203036E-5</v>
      </c>
      <c r="R177" s="1">
        <f t="shared" si="24"/>
        <v>1.3423208259884717E-4</v>
      </c>
      <c r="S177" s="1">
        <f t="shared" si="25"/>
        <v>8.0288680775688251E-5</v>
      </c>
      <c r="T177" s="1">
        <f t="shared" si="26"/>
        <v>5.9373543557039787E-5</v>
      </c>
      <c r="U177" s="1">
        <f t="shared" si="27"/>
        <v>9.9993294018991082E-5</v>
      </c>
      <c r="V177" s="1">
        <f t="shared" si="28"/>
        <v>9.5991740472238995E-5</v>
      </c>
      <c r="W177" s="1">
        <f t="shared" si="29"/>
        <v>1.751896062702963E-4</v>
      </c>
    </row>
    <row r="178" spans="1:23" x14ac:dyDescent="0.25">
      <c r="A178" s="1">
        <v>21.75</v>
      </c>
      <c r="B178" s="1">
        <f>STDEV('ID-11'!B185,'ID-13'!B185,'ID-14'!B185,'ID-15'!B185,'ID-24'!B185,'ID-26'!B185,'ID-29'!B185,'ID-30'!B185,'ID-32'!B185,'ID-33'!B185,'ID-34'!B185,'ID-37'!B185,'ID-38'!B185,'ID-39'!B185,'ID-40'!B185,'ID-44'!B185,'ID-45'!B185,'ID-53'!B185,'ID-57'!B185,'ID-59'!B185,'ID-70'!B185,'ID-71'!B185)/SQRT(COUNT('ID-11'!B185,'ID-13'!B185,'ID-14'!B185,'ID-15'!B185,'ID-24'!B185,'ID-26'!B185,'ID-29'!B185,'ID-30'!B185,'ID-32'!B185,'ID-33'!B185,'ID-34'!B185,'ID-37'!B185,'ID-38'!B185,'ID-39'!B185,'ID-40'!B185,'ID-44'!B185,'ID-45'!B185,'ID-53'!B185,'ID-57'!B185,'ID-59'!B185,'ID-70'!B185,'ID-71'!B185))</f>
        <v>0.28411962033263177</v>
      </c>
      <c r="C178" s="1">
        <f>STDEV('ID-08'!B185,'ID-09'!B185,'ID-11'!C185,'ID-14'!C185,'ID-18'!B185,'ID-24'!C185,'ID-26'!C185,'ID-29'!C185,'ID-30'!C185,'ID-34'!C185,'ID-36'!B185,'ID-38'!C185,'ID-39'!C185,'ID-40'!C185,'ID-44'!C185,'ID-45'!C185,'ID-57'!C185,'ID-59'!C185)/SQRT(COUNT('ID-08'!B185,'ID-09'!B185,'ID-11'!C185,'ID-14'!C185,'ID-18'!B185,'ID-24'!C185,'ID-26'!C185,'ID-29'!C185,'ID-30'!C185,'ID-34'!C185,'ID-36'!B185,'ID-38'!C185,'ID-39'!C185,'ID-40'!C185,'ID-44'!C185,'ID-45'!C185,'ID-57'!C185,'ID-59'!C185))</f>
        <v>0.17870131881455767</v>
      </c>
      <c r="D178" s="1">
        <f>STDEV('ID-13'!C185,'ID-14'!D185,'ID-15'!C185,'ID-16'!B185,'ID-18'!C185,'ID-26'!D185,'ID-29'!D185,'ID-30'!D185,'ID-33'!C185,'ID-34'!D185,'ID-36'!C185,'ID-37'!C185,'ID-38'!D185,'ID-39'!D185,'ID-40'!D185,'ID-45'!D185,'ID-59'!D185,'ID-71'!C185)/SQRT(COUNT('ID-13'!C185,'ID-14'!D185,'ID-15'!C185,'ID-16'!B185,'ID-18'!C185,'ID-26'!D185,'ID-29'!D185,'ID-30'!D185,'ID-33'!C185,'ID-34'!D185,'ID-36'!C185,'ID-37'!C185,'ID-38'!D185,'ID-39'!D185,'ID-40'!D185,'ID-45'!D185,'ID-59'!D185,'ID-71'!C185))</f>
        <v>0.34145750948461706</v>
      </c>
      <c r="E178" s="1">
        <f>STDEV('ID-03'!B185,'ID-09'!C185,'ID-13'!D185,'ID-15'!D185,'ID-16'!C185,'ID-18'!D185,'ID-24'!D185,'ID-29'!E185,'ID-30'!E185,'ID-33'!D185,'ID-34'!E185,'ID-36'!D185,'ID-38'!E185,'ID-39'!E185,'ID-40'!E185,'ID-44'!D185,'ID-45'!E185,'ID-57'!D185,'ID-70'!C185,'ID-71'!D185)/SQRT(COUNT('ID-03'!B185,'ID-09'!C185,'ID-13'!D185,'ID-15'!D185,'ID-16'!C185,'ID-18'!D185,'ID-24'!D185,'ID-29'!E185,'ID-30'!E185,'ID-33'!D185,'ID-34'!E185,'ID-36'!D185,'ID-38'!E185,'ID-39'!E185,'ID-40'!E185,'ID-44'!D185,'ID-45'!E185,'ID-57'!D185,'ID-70'!C185,'ID-71'!D185))</f>
        <v>0.3732152425886941</v>
      </c>
      <c r="F178" s="1">
        <f>STDEV('ID-01'!B185,'ID-02'!B185,'ID-03'!C185,'ID-06'!B185,'ID-08'!C185,'ID-09'!D185,'ID-12'!B185,'ID-16'!D185,'ID-18'!E185,'ID-24'!E185,'ID-29'!F185,'ID-33'!E185,'ID-34'!F185,'ID-36'!E185,'ID-38'!F185,'ID-39'!F185,'ID-40'!F185,'ID-45'!F185,'ID-53'!C185,'ID-54'!B185,'ID-57'!E185,'ID-71'!E185)/SQRT(COUNT('ID-01'!B185,'ID-02'!B185,'ID-03'!C185,'ID-06'!B185,'ID-08'!C185,'ID-09'!D185,'ID-12'!B185,'ID-16'!D185,'ID-18'!E185,'ID-24'!E185,'ID-29'!F185,'ID-33'!E185,'ID-34'!F185,'ID-36'!E185,'ID-38'!F185,'ID-39'!F185,'ID-40'!F185,'ID-45'!F185,'ID-53'!C185,'ID-54'!B185,'ID-57'!E185,'ID-71'!E185))</f>
        <v>0.80988999964225417</v>
      </c>
      <c r="G178" s="1">
        <f>STDEV('ID-01'!C185,'ID-02'!C185,'ID-03'!D185,'ID-07'!B185,'ID-08'!D185,'ID-11'!D185,'ID-18'!F185,'ID-24'!F185,'ID-29'!G185,'ID-31'!B185,'ID-33'!F185,'ID-34'!G185,'ID-36'!F185,'ID-39'!G185,'ID-40'!G185,'ID-44'!E185,'ID-45'!G185,'ID-50'!B185,'ID-53'!D185,'ID-54'!C185,'ID-57'!F185,'ID-59'!E185,'ID-70'!D185,'ID-71'!F185)/SQRT(COUNT('ID-01'!C185,'ID-02'!C185,'ID-03'!D185,'ID-07'!B185,'ID-08'!D185,'ID-11'!D185,'ID-18'!F185,'ID-24'!F185,'ID-29'!G185,'ID-31'!B185,'ID-33'!F185,'ID-34'!G185,'ID-36'!F185,'ID-39'!G185,'ID-40'!G185,'ID-44'!E185,'ID-45'!G185,'ID-50'!B185,'ID-53'!D185,'ID-54'!C185,'ID-57'!F185,'ID-59'!E185,'ID-70'!D185,'ID-71'!F185))</f>
        <v>0.48183784466777957</v>
      </c>
      <c r="H178" s="1">
        <f>STDEV('ID-03'!E185,'ID-11'!E185,'ID-13'!E185,'ID-15'!E185,'ID-16'!E185,'ID-18'!G185,'ID-24'!G185,'ID-29'!H185,'ID-30'!F185,'ID-31'!C185,'ID-33'!G185,'ID-34'!H185,'ID-40'!H185,'ID-44'!F185,'ID-45'!H185,'ID-54'!D185,'ID-57'!G185,'ID-59'!F185,'ID-70'!E185,'ID-71'!G185)/SQRT(COUNT('ID-03'!E185,'ID-11'!E185,'ID-13'!E185,'ID-15'!E185,'ID-16'!E185,'ID-18'!G185,'ID-24'!G185,'ID-29'!H185,'ID-30'!F185,'ID-31'!C185,'ID-33'!G185,'ID-34'!H185,'ID-40'!H185,'ID-44'!F185,'ID-45'!H185,'ID-54'!D185,'ID-57'!G185,'ID-59'!F185,'ID-70'!E185,'ID-71'!G185))</f>
        <v>0.36158741718710141</v>
      </c>
      <c r="I178" s="1">
        <f>STDEV('ID-12'!C185,'ID-18'!H185,'ID-24'!H185,'ID-29'!I185,'ID-40'!I185,'ID-44'!G185,'ID-45'!I185,'ID-59'!G185)/SQRT(COUNT('ID-12'!C185,'ID-18'!H185,'ID-24'!H185,'ID-29'!I185,'ID-40'!I185,'ID-44'!G185,'ID-45'!I185,'ID-59'!G185))</f>
        <v>0.59921665715194428</v>
      </c>
      <c r="J178" s="1">
        <f>STDEV('ID-31'!D185,'ID-40'!J185,'ID-44'!H185,'ID-45'!J185,'ID-57'!H185)/SQRT(COUNT('ID-31'!D185,'ID-40'!J185,'ID-44'!H185,'ID-45'!J185,'ID-57'!H185))</f>
        <v>0.56883682951368686</v>
      </c>
      <c r="K178" s="1">
        <f>STDEV('ID-26'!E185,'ID-31'!E185,'ID-34'!I185,'ID-36'!G185,'ID-40'!K185,'ID-44'!I185,'ID-57'!I185)/SQRT(COUNT('ID-26'!E185,'ID-31'!E185,'ID-34'!I185,'ID-36'!G185,'ID-40'!K185,'ID-44'!I185,'ID-57'!I185))</f>
        <v>1.0573004416807845</v>
      </c>
      <c r="M178" s="1">
        <v>21.75</v>
      </c>
      <c r="N178" s="70">
        <f t="shared" si="20"/>
        <v>4.7334328747416453E-5</v>
      </c>
      <c r="O178" s="1">
        <f t="shared" si="21"/>
        <v>2.977163971450531E-5</v>
      </c>
      <c r="P178" s="1">
        <f t="shared" si="22"/>
        <v>5.6886821080137207E-5</v>
      </c>
      <c r="Q178" s="1">
        <f t="shared" si="23"/>
        <v>6.2177659415276436E-5</v>
      </c>
      <c r="R178" s="1">
        <f t="shared" si="24"/>
        <v>1.3492767394039954E-4</v>
      </c>
      <c r="S178" s="1">
        <f t="shared" si="25"/>
        <v>8.0274184921652085E-5</v>
      </c>
      <c r="T178" s="1">
        <f t="shared" si="26"/>
        <v>6.0240463703371097E-5</v>
      </c>
      <c r="U178" s="1">
        <f t="shared" si="27"/>
        <v>9.9829495081513921E-5</v>
      </c>
      <c r="V178" s="1">
        <f t="shared" si="28"/>
        <v>9.4768215796980232E-5</v>
      </c>
      <c r="W178" s="1">
        <f t="shared" si="29"/>
        <v>1.7614625358401871E-4</v>
      </c>
    </row>
    <row r="179" spans="1:23" x14ac:dyDescent="0.25">
      <c r="A179" s="1">
        <v>21.875</v>
      </c>
      <c r="B179" s="1">
        <f>STDEV('ID-11'!B186,'ID-13'!B186,'ID-14'!B186,'ID-15'!B186,'ID-24'!B186,'ID-26'!B186,'ID-29'!B186,'ID-30'!B186,'ID-32'!B186,'ID-33'!B186,'ID-34'!B186,'ID-37'!B186,'ID-38'!B186,'ID-39'!B186,'ID-40'!B186,'ID-44'!B186,'ID-45'!B186,'ID-53'!B186,'ID-57'!B186,'ID-59'!B186,'ID-70'!B186,'ID-71'!B186)/SQRT(COUNT('ID-11'!B186,'ID-13'!B186,'ID-14'!B186,'ID-15'!B186,'ID-24'!B186,'ID-26'!B186,'ID-29'!B186,'ID-30'!B186,'ID-32'!B186,'ID-33'!B186,'ID-34'!B186,'ID-37'!B186,'ID-38'!B186,'ID-39'!B186,'ID-40'!B186,'ID-44'!B186,'ID-45'!B186,'ID-53'!B186,'ID-57'!B186,'ID-59'!B186,'ID-70'!B186,'ID-71'!B186))</f>
        <v>0.28242657504243213</v>
      </c>
      <c r="C179" s="1">
        <f>STDEV('ID-08'!B186,'ID-09'!B186,'ID-11'!C186,'ID-14'!C186,'ID-18'!B186,'ID-24'!C186,'ID-26'!C186,'ID-29'!C186,'ID-30'!C186,'ID-34'!C186,'ID-36'!B186,'ID-38'!C186,'ID-39'!C186,'ID-40'!C186,'ID-44'!C186,'ID-45'!C186,'ID-57'!C186,'ID-59'!C186)/SQRT(COUNT('ID-08'!B186,'ID-09'!B186,'ID-11'!C186,'ID-14'!C186,'ID-18'!B186,'ID-24'!C186,'ID-26'!C186,'ID-29'!C186,'ID-30'!C186,'ID-34'!C186,'ID-36'!B186,'ID-38'!C186,'ID-39'!C186,'ID-40'!C186,'ID-44'!C186,'ID-45'!C186,'ID-57'!C186,'ID-59'!C186))</f>
        <v>0.18060136342829122</v>
      </c>
      <c r="D179" s="1">
        <f>STDEV('ID-13'!C186,'ID-14'!D186,'ID-15'!C186,'ID-16'!B186,'ID-18'!C186,'ID-26'!D186,'ID-29'!D186,'ID-30'!D186,'ID-33'!C186,'ID-34'!D186,'ID-36'!C186,'ID-37'!C186,'ID-38'!D186,'ID-39'!D186,'ID-40'!D186,'ID-45'!D186,'ID-59'!D186,'ID-71'!C186)/SQRT(COUNT('ID-13'!C186,'ID-14'!D186,'ID-15'!C186,'ID-16'!B186,'ID-18'!C186,'ID-26'!D186,'ID-29'!D186,'ID-30'!D186,'ID-33'!C186,'ID-34'!D186,'ID-36'!C186,'ID-37'!C186,'ID-38'!D186,'ID-39'!D186,'ID-40'!D186,'ID-45'!D186,'ID-59'!D186,'ID-71'!C186))</f>
        <v>0.33524727871133547</v>
      </c>
      <c r="E179" s="1">
        <f>STDEV('ID-03'!B186,'ID-09'!C186,'ID-13'!D186,'ID-15'!D186,'ID-16'!C186,'ID-18'!D186,'ID-24'!D186,'ID-29'!E186,'ID-30'!E186,'ID-33'!D186,'ID-34'!E186,'ID-36'!D186,'ID-38'!E186,'ID-39'!E186,'ID-40'!E186,'ID-44'!D186,'ID-45'!E186,'ID-57'!D186,'ID-70'!C186,'ID-71'!D186)/SQRT(COUNT('ID-03'!B186,'ID-09'!C186,'ID-13'!D186,'ID-15'!D186,'ID-16'!C186,'ID-18'!D186,'ID-24'!D186,'ID-29'!E186,'ID-30'!E186,'ID-33'!D186,'ID-34'!E186,'ID-36'!D186,'ID-38'!E186,'ID-39'!E186,'ID-40'!E186,'ID-44'!D186,'ID-45'!E186,'ID-57'!D186,'ID-70'!C186,'ID-71'!D186))</f>
        <v>0.37380185745275568</v>
      </c>
      <c r="F179" s="1">
        <f>STDEV('ID-01'!B186,'ID-02'!B186,'ID-03'!C186,'ID-06'!B186,'ID-08'!C186,'ID-09'!D186,'ID-12'!B186,'ID-16'!D186,'ID-18'!E186,'ID-24'!E186,'ID-29'!F186,'ID-33'!E186,'ID-34'!F186,'ID-36'!E186,'ID-38'!F186,'ID-39'!F186,'ID-40'!F186,'ID-45'!F186,'ID-53'!C186,'ID-54'!B186,'ID-57'!E186,'ID-71'!E186)/SQRT(COUNT('ID-01'!B186,'ID-02'!B186,'ID-03'!C186,'ID-06'!B186,'ID-08'!C186,'ID-09'!D186,'ID-12'!B186,'ID-16'!D186,'ID-18'!E186,'ID-24'!E186,'ID-29'!F186,'ID-33'!E186,'ID-34'!F186,'ID-36'!E186,'ID-38'!F186,'ID-39'!F186,'ID-40'!F186,'ID-45'!F186,'ID-53'!C186,'ID-54'!B186,'ID-57'!E186,'ID-71'!E186))</f>
        <v>0.80530081345803528</v>
      </c>
      <c r="G179" s="1">
        <f>STDEV('ID-01'!C186,'ID-02'!C186,'ID-03'!D186,'ID-07'!B186,'ID-08'!D186,'ID-11'!D186,'ID-18'!F186,'ID-24'!F186,'ID-29'!G186,'ID-31'!B186,'ID-33'!F186,'ID-34'!G186,'ID-36'!F186,'ID-39'!G186,'ID-40'!G186,'ID-44'!E186,'ID-45'!G186,'ID-50'!B186,'ID-53'!D186,'ID-54'!C186,'ID-57'!F186,'ID-59'!E186,'ID-70'!D186,'ID-71'!F186)/SQRT(COUNT('ID-01'!C186,'ID-02'!C186,'ID-03'!D186,'ID-07'!B186,'ID-08'!D186,'ID-11'!D186,'ID-18'!F186,'ID-24'!F186,'ID-29'!G186,'ID-31'!B186,'ID-33'!F186,'ID-34'!G186,'ID-36'!F186,'ID-39'!G186,'ID-40'!G186,'ID-44'!E186,'ID-45'!G186,'ID-50'!B186,'ID-53'!D186,'ID-54'!C186,'ID-57'!F186,'ID-59'!E186,'ID-70'!D186,'ID-71'!F186))</f>
        <v>0.48659192257571915</v>
      </c>
      <c r="H179" s="1">
        <f>STDEV('ID-03'!E186,'ID-11'!E186,'ID-13'!E186,'ID-15'!E186,'ID-16'!E186,'ID-18'!G186,'ID-24'!G186,'ID-29'!H186,'ID-30'!F186,'ID-31'!C186,'ID-33'!G186,'ID-34'!H186,'ID-40'!H186,'ID-44'!F186,'ID-45'!H186,'ID-54'!D186,'ID-57'!G186,'ID-59'!F186,'ID-70'!E186,'ID-71'!G186)/SQRT(COUNT('ID-03'!E186,'ID-11'!E186,'ID-13'!E186,'ID-15'!E186,'ID-16'!E186,'ID-18'!G186,'ID-24'!G186,'ID-29'!H186,'ID-30'!F186,'ID-31'!C186,'ID-33'!G186,'ID-34'!H186,'ID-40'!H186,'ID-44'!F186,'ID-45'!H186,'ID-54'!D186,'ID-57'!G186,'ID-59'!F186,'ID-70'!E186,'ID-71'!G186))</f>
        <v>0.36399395934378875</v>
      </c>
      <c r="I179" s="1">
        <f>STDEV('ID-12'!C186,'ID-18'!H186,'ID-24'!H186,'ID-29'!I186,'ID-40'!I186,'ID-44'!G186,'ID-45'!I186,'ID-59'!G186)/SQRT(COUNT('ID-12'!C186,'ID-18'!H186,'ID-24'!H186,'ID-29'!I186,'ID-40'!I186,'ID-44'!G186,'ID-45'!I186,'ID-59'!G186))</f>
        <v>0.59564436116596842</v>
      </c>
      <c r="J179" s="1">
        <f>STDEV('ID-31'!D186,'ID-40'!J186,'ID-44'!H186,'ID-45'!J186,'ID-57'!H186)/SQRT(COUNT('ID-31'!D186,'ID-40'!J186,'ID-44'!H186,'ID-45'!J186,'ID-57'!H186))</f>
        <v>0.58976157174879484</v>
      </c>
      <c r="K179" s="1">
        <f>STDEV('ID-26'!E186,'ID-31'!E186,'ID-34'!I186,'ID-36'!G186,'ID-40'!K186,'ID-44'!I186,'ID-57'!I186)/SQRT(COUNT('ID-26'!E186,'ID-31'!E186,'ID-34'!I186,'ID-36'!G186,'ID-40'!K186,'ID-44'!I186,'ID-57'!I186))</f>
        <v>1.0418652676214493</v>
      </c>
      <c r="M179" s="1">
        <v>21.875</v>
      </c>
      <c r="N179" s="70">
        <f t="shared" si="20"/>
        <v>4.7052267402069193E-5</v>
      </c>
      <c r="O179" s="1">
        <f t="shared" si="21"/>
        <v>3.0088187147153318E-5</v>
      </c>
      <c r="P179" s="1">
        <f t="shared" si="22"/>
        <v>5.5852196633308492E-5</v>
      </c>
      <c r="Q179" s="1">
        <f t="shared" si="23"/>
        <v>6.2275389451629104E-5</v>
      </c>
      <c r="R179" s="1">
        <f t="shared" si="24"/>
        <v>1.3416311552210869E-4</v>
      </c>
      <c r="S179" s="1">
        <f t="shared" si="25"/>
        <v>8.1066214301114817E-5</v>
      </c>
      <c r="T179" s="1">
        <f t="shared" si="26"/>
        <v>6.0641393626675211E-5</v>
      </c>
      <c r="U179" s="1">
        <f t="shared" si="27"/>
        <v>9.9234350570250339E-5</v>
      </c>
      <c r="V179" s="1">
        <f t="shared" si="28"/>
        <v>9.8254277853349227E-5</v>
      </c>
      <c r="W179" s="1">
        <f t="shared" si="29"/>
        <v>1.7357475358573346E-4</v>
      </c>
    </row>
    <row r="180" spans="1:23" x14ac:dyDescent="0.25">
      <c r="A180" s="1">
        <v>22</v>
      </c>
      <c r="B180" s="1">
        <f>STDEV('ID-11'!B187,'ID-13'!B187,'ID-14'!B187,'ID-15'!B187,'ID-24'!B187,'ID-26'!B187,'ID-29'!B187,'ID-30'!B187,'ID-32'!B187,'ID-33'!B187,'ID-34'!B187,'ID-37'!B187,'ID-38'!B187,'ID-39'!B187,'ID-40'!B187,'ID-44'!B187,'ID-45'!B187,'ID-53'!B187,'ID-57'!B187,'ID-59'!B187,'ID-70'!B187,'ID-71'!B187)/SQRT(COUNT('ID-11'!B187,'ID-13'!B187,'ID-14'!B187,'ID-15'!B187,'ID-24'!B187,'ID-26'!B187,'ID-29'!B187,'ID-30'!B187,'ID-32'!B187,'ID-33'!B187,'ID-34'!B187,'ID-37'!B187,'ID-38'!B187,'ID-39'!B187,'ID-40'!B187,'ID-44'!B187,'ID-45'!B187,'ID-53'!B187,'ID-57'!B187,'ID-59'!B187,'ID-70'!B187,'ID-71'!B187))</f>
        <v>0.28119661270135937</v>
      </c>
      <c r="C180" s="1">
        <f>STDEV('ID-08'!B187,'ID-09'!B187,'ID-11'!C187,'ID-14'!C187,'ID-18'!B187,'ID-24'!C187,'ID-26'!C187,'ID-29'!C187,'ID-30'!C187,'ID-34'!C187,'ID-36'!B187,'ID-38'!C187,'ID-39'!C187,'ID-40'!C187,'ID-44'!C187,'ID-45'!C187,'ID-57'!C187,'ID-59'!C187)/SQRT(COUNT('ID-08'!B187,'ID-09'!B187,'ID-11'!C187,'ID-14'!C187,'ID-18'!B187,'ID-24'!C187,'ID-26'!C187,'ID-29'!C187,'ID-30'!C187,'ID-34'!C187,'ID-36'!B187,'ID-38'!C187,'ID-39'!C187,'ID-40'!C187,'ID-44'!C187,'ID-45'!C187,'ID-57'!C187,'ID-59'!C187))</f>
        <v>0.17885815922847353</v>
      </c>
      <c r="D180" s="1">
        <f>STDEV('ID-13'!C187,'ID-14'!D187,'ID-15'!C187,'ID-16'!B187,'ID-18'!C187,'ID-26'!D187,'ID-29'!D187,'ID-30'!D187,'ID-33'!C187,'ID-34'!D187,'ID-36'!C187,'ID-37'!C187,'ID-38'!D187,'ID-39'!D187,'ID-40'!D187,'ID-45'!D187,'ID-59'!D187,'ID-71'!C187)/SQRT(COUNT('ID-13'!C187,'ID-14'!D187,'ID-15'!C187,'ID-16'!B187,'ID-18'!C187,'ID-26'!D187,'ID-29'!D187,'ID-30'!D187,'ID-33'!C187,'ID-34'!D187,'ID-36'!C187,'ID-37'!C187,'ID-38'!D187,'ID-39'!D187,'ID-40'!D187,'ID-45'!D187,'ID-59'!D187,'ID-71'!C187))</f>
        <v>0.33521393151015544</v>
      </c>
      <c r="E180" s="1">
        <f>STDEV('ID-03'!B187,'ID-09'!C187,'ID-13'!D187,'ID-15'!D187,'ID-16'!C187,'ID-18'!D187,'ID-24'!D187,'ID-29'!E187,'ID-30'!E187,'ID-33'!D187,'ID-34'!E187,'ID-36'!D187,'ID-38'!E187,'ID-39'!E187,'ID-40'!E187,'ID-44'!D187,'ID-45'!E187,'ID-57'!D187,'ID-70'!C187,'ID-71'!D187)/SQRT(COUNT('ID-03'!B187,'ID-09'!C187,'ID-13'!D187,'ID-15'!D187,'ID-16'!C187,'ID-18'!D187,'ID-24'!D187,'ID-29'!E187,'ID-30'!E187,'ID-33'!D187,'ID-34'!E187,'ID-36'!D187,'ID-38'!E187,'ID-39'!E187,'ID-40'!E187,'ID-44'!D187,'ID-45'!E187,'ID-57'!D187,'ID-70'!C187,'ID-71'!D187))</f>
        <v>0.37155064242621227</v>
      </c>
      <c r="F180" s="1">
        <f>STDEV('ID-01'!B187,'ID-02'!B187,'ID-03'!C187,'ID-06'!B187,'ID-08'!C187,'ID-09'!D187,'ID-12'!B187,'ID-16'!D187,'ID-18'!E187,'ID-24'!E187,'ID-29'!F187,'ID-33'!E187,'ID-34'!F187,'ID-36'!E187,'ID-38'!F187,'ID-39'!F187,'ID-40'!F187,'ID-45'!F187,'ID-53'!C187,'ID-54'!B187,'ID-57'!E187,'ID-71'!E187)/SQRT(COUNT('ID-01'!B187,'ID-02'!B187,'ID-03'!C187,'ID-06'!B187,'ID-08'!C187,'ID-09'!D187,'ID-12'!B187,'ID-16'!D187,'ID-18'!E187,'ID-24'!E187,'ID-29'!F187,'ID-33'!E187,'ID-34'!F187,'ID-36'!E187,'ID-38'!F187,'ID-39'!F187,'ID-40'!F187,'ID-45'!F187,'ID-53'!C187,'ID-54'!B187,'ID-57'!E187,'ID-71'!E187))</f>
        <v>0.80108430128556474</v>
      </c>
      <c r="G180" s="1">
        <f>STDEV('ID-01'!C187,'ID-02'!C187,'ID-03'!D187,'ID-07'!B187,'ID-08'!D187,'ID-11'!D187,'ID-18'!F187,'ID-24'!F187,'ID-29'!G187,'ID-31'!B187,'ID-33'!F187,'ID-34'!G187,'ID-36'!F187,'ID-39'!G187,'ID-40'!G187,'ID-44'!E187,'ID-45'!G187,'ID-50'!B187,'ID-53'!D187,'ID-54'!C187,'ID-57'!F187,'ID-59'!E187,'ID-70'!D187,'ID-71'!F187)/SQRT(COUNT('ID-01'!C187,'ID-02'!C187,'ID-03'!D187,'ID-07'!B187,'ID-08'!D187,'ID-11'!D187,'ID-18'!F187,'ID-24'!F187,'ID-29'!G187,'ID-31'!B187,'ID-33'!F187,'ID-34'!G187,'ID-36'!F187,'ID-39'!G187,'ID-40'!G187,'ID-44'!E187,'ID-45'!G187,'ID-50'!B187,'ID-53'!D187,'ID-54'!C187,'ID-57'!F187,'ID-59'!E187,'ID-70'!D187,'ID-71'!F187))</f>
        <v>0.48878207776709459</v>
      </c>
      <c r="H180" s="1">
        <f>STDEV('ID-03'!E187,'ID-11'!E187,'ID-13'!E187,'ID-15'!E187,'ID-16'!E187,'ID-18'!G187,'ID-24'!G187,'ID-29'!H187,'ID-30'!F187,'ID-31'!C187,'ID-33'!G187,'ID-34'!H187,'ID-40'!H187,'ID-44'!F187,'ID-45'!H187,'ID-54'!D187,'ID-57'!G187,'ID-59'!F187,'ID-70'!E187,'ID-71'!G187)/SQRT(COUNT('ID-03'!E187,'ID-11'!E187,'ID-13'!E187,'ID-15'!E187,'ID-16'!E187,'ID-18'!G187,'ID-24'!G187,'ID-29'!H187,'ID-30'!F187,'ID-31'!C187,'ID-33'!G187,'ID-34'!H187,'ID-40'!H187,'ID-44'!F187,'ID-45'!H187,'ID-54'!D187,'ID-57'!G187,'ID-59'!F187,'ID-70'!E187,'ID-71'!G187))</f>
        <v>0.36199893774126285</v>
      </c>
      <c r="I180" s="1">
        <f>STDEV('ID-12'!C187,'ID-18'!H187,'ID-24'!H187,'ID-29'!I187,'ID-40'!I187,'ID-44'!G187,'ID-45'!I187,'ID-59'!G187)/SQRT(COUNT('ID-12'!C187,'ID-18'!H187,'ID-24'!H187,'ID-29'!I187,'ID-40'!I187,'ID-44'!G187,'ID-45'!I187,'ID-59'!G187))</f>
        <v>0.59408101593608476</v>
      </c>
      <c r="J180" s="1">
        <f>STDEV('ID-31'!D187,'ID-40'!J187,'ID-44'!H187,'ID-45'!J187,'ID-57'!H187)/SQRT(COUNT('ID-31'!D187,'ID-40'!J187,'ID-44'!H187,'ID-45'!J187,'ID-57'!H187))</f>
        <v>0.60768527131906391</v>
      </c>
      <c r="K180" s="1">
        <f>STDEV('ID-26'!E187,'ID-31'!E187,'ID-34'!I187,'ID-36'!G187,'ID-40'!K187,'ID-44'!I187,'ID-57'!I187)/SQRT(COUNT('ID-26'!E187,'ID-31'!E187,'ID-34'!I187,'ID-36'!G187,'ID-40'!K187,'ID-44'!I187,'ID-57'!I187))</f>
        <v>1.0158632407087453</v>
      </c>
      <c r="M180" s="1">
        <v>22</v>
      </c>
      <c r="N180" s="70">
        <f t="shared" si="20"/>
        <v>4.6847355676046477E-5</v>
      </c>
      <c r="O180" s="1">
        <f t="shared" si="21"/>
        <v>2.9797769327463693E-5</v>
      </c>
      <c r="P180" s="1">
        <f t="shared" si="22"/>
        <v>5.5846640989591897E-5</v>
      </c>
      <c r="Q180" s="1">
        <f t="shared" si="23"/>
        <v>6.1900337028206965E-5</v>
      </c>
      <c r="R180" s="1">
        <f t="shared" si="24"/>
        <v>1.3346064459417509E-4</v>
      </c>
      <c r="S180" s="1">
        <f t="shared" si="25"/>
        <v>8.1431094155997967E-5</v>
      </c>
      <c r="T180" s="1">
        <f t="shared" si="26"/>
        <v>6.0309023027694397E-5</v>
      </c>
      <c r="U180" s="1">
        <f t="shared" si="27"/>
        <v>9.8973897254951723E-5</v>
      </c>
      <c r="V180" s="1">
        <f t="shared" si="28"/>
        <v>1.0124036620175605E-4</v>
      </c>
      <c r="W180" s="1">
        <f t="shared" si="29"/>
        <v>1.69242815902077E-4</v>
      </c>
    </row>
    <row r="181" spans="1:23" x14ac:dyDescent="0.25">
      <c r="A181" s="1">
        <v>22.125</v>
      </c>
      <c r="B181" s="1">
        <f>STDEV('ID-11'!B188,'ID-13'!B188,'ID-14'!B188,'ID-15'!B188,'ID-24'!B188,'ID-26'!B188,'ID-29'!B188,'ID-30'!B188,'ID-32'!B188,'ID-33'!B188,'ID-34'!B188,'ID-37'!B188,'ID-38'!B188,'ID-39'!B188,'ID-40'!B188,'ID-44'!B188,'ID-45'!B188,'ID-53'!B188,'ID-57'!B188,'ID-59'!B188,'ID-70'!B188,'ID-71'!B188)/SQRT(COUNT('ID-11'!B188,'ID-13'!B188,'ID-14'!B188,'ID-15'!B188,'ID-24'!B188,'ID-26'!B188,'ID-29'!B188,'ID-30'!B188,'ID-32'!B188,'ID-33'!B188,'ID-34'!B188,'ID-37'!B188,'ID-38'!B188,'ID-39'!B188,'ID-40'!B188,'ID-44'!B188,'ID-45'!B188,'ID-53'!B188,'ID-57'!B188,'ID-59'!B188,'ID-70'!B188,'ID-71'!B188))</f>
        <v>0.28159884199569618</v>
      </c>
      <c r="C181" s="1">
        <f>STDEV('ID-08'!B188,'ID-09'!B188,'ID-11'!C188,'ID-14'!C188,'ID-18'!B188,'ID-24'!C188,'ID-26'!C188,'ID-29'!C188,'ID-30'!C188,'ID-34'!C188,'ID-36'!B188,'ID-38'!C188,'ID-39'!C188,'ID-40'!C188,'ID-44'!C188,'ID-45'!C188,'ID-57'!C188,'ID-59'!C188)/SQRT(COUNT('ID-08'!B188,'ID-09'!B188,'ID-11'!C188,'ID-14'!C188,'ID-18'!B188,'ID-24'!C188,'ID-26'!C188,'ID-29'!C188,'ID-30'!C188,'ID-34'!C188,'ID-36'!B188,'ID-38'!C188,'ID-39'!C188,'ID-40'!C188,'ID-44'!C188,'ID-45'!C188,'ID-57'!C188,'ID-59'!C188))</f>
        <v>0.17940308273705213</v>
      </c>
      <c r="D181" s="1">
        <f>STDEV('ID-13'!C188,'ID-14'!D188,'ID-15'!C188,'ID-16'!B188,'ID-18'!C188,'ID-26'!D188,'ID-29'!D188,'ID-30'!D188,'ID-33'!C188,'ID-34'!D188,'ID-36'!C188,'ID-37'!C188,'ID-38'!D188,'ID-39'!D188,'ID-40'!D188,'ID-45'!D188,'ID-59'!D188,'ID-71'!C188)/SQRT(COUNT('ID-13'!C188,'ID-14'!D188,'ID-15'!C188,'ID-16'!B188,'ID-18'!C188,'ID-26'!D188,'ID-29'!D188,'ID-30'!D188,'ID-33'!C188,'ID-34'!D188,'ID-36'!C188,'ID-37'!C188,'ID-38'!D188,'ID-39'!D188,'ID-40'!D188,'ID-45'!D188,'ID-59'!D188,'ID-71'!C188))</f>
        <v>0.33805673428087413</v>
      </c>
      <c r="E181" s="1">
        <f>STDEV('ID-03'!B188,'ID-09'!C188,'ID-13'!D188,'ID-15'!D188,'ID-16'!C188,'ID-18'!D188,'ID-24'!D188,'ID-29'!E188,'ID-30'!E188,'ID-33'!D188,'ID-34'!E188,'ID-36'!D188,'ID-38'!E188,'ID-39'!E188,'ID-40'!E188,'ID-44'!D188,'ID-45'!E188,'ID-57'!D188,'ID-70'!C188,'ID-71'!D188)/SQRT(COUNT('ID-03'!B188,'ID-09'!C188,'ID-13'!D188,'ID-15'!D188,'ID-16'!C188,'ID-18'!D188,'ID-24'!D188,'ID-29'!E188,'ID-30'!E188,'ID-33'!D188,'ID-34'!E188,'ID-36'!D188,'ID-38'!E188,'ID-39'!E188,'ID-40'!E188,'ID-44'!D188,'ID-45'!E188,'ID-57'!D188,'ID-70'!C188,'ID-71'!D188))</f>
        <v>0.3695519933136846</v>
      </c>
      <c r="F181" s="1">
        <f>STDEV('ID-01'!B188,'ID-02'!B188,'ID-03'!C188,'ID-06'!B188,'ID-08'!C188,'ID-09'!D188,'ID-12'!B188,'ID-16'!D188,'ID-18'!E188,'ID-24'!E188,'ID-29'!F188,'ID-33'!E188,'ID-34'!F188,'ID-36'!E188,'ID-38'!F188,'ID-39'!F188,'ID-40'!F188,'ID-45'!F188,'ID-53'!C188,'ID-54'!B188,'ID-57'!E188,'ID-71'!E188)/SQRT(COUNT('ID-01'!B188,'ID-02'!B188,'ID-03'!C188,'ID-06'!B188,'ID-08'!C188,'ID-09'!D188,'ID-12'!B188,'ID-16'!D188,'ID-18'!E188,'ID-24'!E188,'ID-29'!F188,'ID-33'!E188,'ID-34'!F188,'ID-36'!E188,'ID-38'!F188,'ID-39'!F188,'ID-40'!F188,'ID-45'!F188,'ID-53'!C188,'ID-54'!B188,'ID-57'!E188,'ID-71'!E188))</f>
        <v>0.79308455256367327</v>
      </c>
      <c r="G181" s="1">
        <f>STDEV('ID-01'!C188,'ID-02'!C188,'ID-03'!D188,'ID-07'!B188,'ID-08'!D188,'ID-11'!D188,'ID-18'!F188,'ID-24'!F188,'ID-29'!G188,'ID-31'!B188,'ID-33'!F188,'ID-34'!G188,'ID-36'!F188,'ID-39'!G188,'ID-40'!G188,'ID-44'!E188,'ID-45'!G188,'ID-50'!B188,'ID-53'!D188,'ID-54'!C188,'ID-57'!F188,'ID-59'!E188,'ID-70'!D188,'ID-71'!F188)/SQRT(COUNT('ID-01'!C188,'ID-02'!C188,'ID-03'!D188,'ID-07'!B188,'ID-08'!D188,'ID-11'!D188,'ID-18'!F188,'ID-24'!F188,'ID-29'!G188,'ID-31'!B188,'ID-33'!F188,'ID-34'!G188,'ID-36'!F188,'ID-39'!G188,'ID-40'!G188,'ID-44'!E188,'ID-45'!G188,'ID-50'!B188,'ID-53'!D188,'ID-54'!C188,'ID-57'!F188,'ID-59'!E188,'ID-70'!D188,'ID-71'!F188))</f>
        <v>0.48793741845211053</v>
      </c>
      <c r="H181" s="1">
        <f>STDEV('ID-03'!E188,'ID-11'!E188,'ID-13'!E188,'ID-15'!E188,'ID-16'!E188,'ID-18'!G188,'ID-24'!G188,'ID-29'!H188,'ID-30'!F188,'ID-31'!C188,'ID-33'!G188,'ID-34'!H188,'ID-40'!H188,'ID-44'!F188,'ID-45'!H188,'ID-54'!D188,'ID-57'!G188,'ID-59'!F188,'ID-70'!E188,'ID-71'!G188)/SQRT(COUNT('ID-03'!E188,'ID-11'!E188,'ID-13'!E188,'ID-15'!E188,'ID-16'!E188,'ID-18'!G188,'ID-24'!G188,'ID-29'!H188,'ID-30'!F188,'ID-31'!C188,'ID-33'!G188,'ID-34'!H188,'ID-40'!H188,'ID-44'!F188,'ID-45'!H188,'ID-54'!D188,'ID-57'!G188,'ID-59'!F188,'ID-70'!E188,'ID-71'!G188))</f>
        <v>0.36065441077623683</v>
      </c>
      <c r="I181" s="1">
        <f>STDEV('ID-12'!C188,'ID-18'!H188,'ID-24'!H188,'ID-29'!I188,'ID-40'!I188,'ID-44'!G188,'ID-45'!I188,'ID-59'!G188)/SQRT(COUNT('ID-12'!C188,'ID-18'!H188,'ID-24'!H188,'ID-29'!I188,'ID-40'!I188,'ID-44'!G188,'ID-45'!I188,'ID-59'!G188))</f>
        <v>0.59489620370498697</v>
      </c>
      <c r="J181" s="1">
        <f>STDEV('ID-31'!D188,'ID-40'!J188,'ID-44'!H188,'ID-45'!J188,'ID-57'!H188)/SQRT(COUNT('ID-31'!D188,'ID-40'!J188,'ID-44'!H188,'ID-45'!J188,'ID-57'!H188))</f>
        <v>0.63095112691910049</v>
      </c>
      <c r="K181" s="1">
        <f>STDEV('ID-26'!E188,'ID-31'!E188,'ID-34'!I188,'ID-36'!G188,'ID-40'!K188,'ID-44'!I188,'ID-57'!I188)/SQRT(COUNT('ID-26'!E188,'ID-31'!E188,'ID-34'!I188,'ID-36'!G188,'ID-40'!K188,'ID-44'!I188,'ID-57'!I188))</f>
        <v>1.022883542736539</v>
      </c>
      <c r="M181" s="1">
        <v>22.125</v>
      </c>
      <c r="N181" s="70">
        <f t="shared" si="20"/>
        <v>4.6914367076482985E-5</v>
      </c>
      <c r="O181" s="1">
        <f t="shared" si="21"/>
        <v>2.9888553583992888E-5</v>
      </c>
      <c r="P181" s="1">
        <f t="shared" si="22"/>
        <v>5.6320251931193635E-5</v>
      </c>
      <c r="Q181" s="1">
        <f t="shared" si="23"/>
        <v>6.1567362086059854E-5</v>
      </c>
      <c r="R181" s="1">
        <f t="shared" si="24"/>
        <v>1.3212788645710797E-4</v>
      </c>
      <c r="S181" s="1">
        <f t="shared" si="25"/>
        <v>8.1290373914121619E-5</v>
      </c>
      <c r="T181" s="1">
        <f t="shared" si="26"/>
        <v>6.008502483532106E-5</v>
      </c>
      <c r="U181" s="1">
        <f t="shared" si="27"/>
        <v>9.9109707537250837E-5</v>
      </c>
      <c r="V181" s="1">
        <f t="shared" si="28"/>
        <v>1.0511645774472215E-4</v>
      </c>
      <c r="W181" s="1">
        <f t="shared" si="29"/>
        <v>1.704123982199074E-4</v>
      </c>
    </row>
    <row r="182" spans="1:23" x14ac:dyDescent="0.25">
      <c r="A182" s="1">
        <v>22.25</v>
      </c>
      <c r="B182" s="1">
        <f>STDEV('ID-11'!B189,'ID-13'!B189,'ID-14'!B189,'ID-15'!B189,'ID-24'!B189,'ID-26'!B189,'ID-29'!B189,'ID-30'!B189,'ID-32'!B189,'ID-33'!B189,'ID-34'!B189,'ID-37'!B189,'ID-38'!B189,'ID-39'!B189,'ID-40'!B189,'ID-44'!B189,'ID-45'!B189,'ID-53'!B189,'ID-57'!B189,'ID-59'!B189,'ID-70'!B189,'ID-71'!B189)/SQRT(COUNT('ID-11'!B189,'ID-13'!B189,'ID-14'!B189,'ID-15'!B189,'ID-24'!B189,'ID-26'!B189,'ID-29'!B189,'ID-30'!B189,'ID-32'!B189,'ID-33'!B189,'ID-34'!B189,'ID-37'!B189,'ID-38'!B189,'ID-39'!B189,'ID-40'!B189,'ID-44'!B189,'ID-45'!B189,'ID-53'!B189,'ID-57'!B189,'ID-59'!B189,'ID-70'!B189,'ID-71'!B189))</f>
        <v>0.28011410196978803</v>
      </c>
      <c r="C182" s="1">
        <f>STDEV('ID-08'!B189,'ID-09'!B189,'ID-11'!C189,'ID-14'!C189,'ID-18'!B189,'ID-24'!C189,'ID-26'!C189,'ID-29'!C189,'ID-30'!C189,'ID-34'!C189,'ID-36'!B189,'ID-38'!C189,'ID-39'!C189,'ID-40'!C189,'ID-44'!C189,'ID-45'!C189,'ID-57'!C189,'ID-59'!C189)/SQRT(COUNT('ID-08'!B189,'ID-09'!B189,'ID-11'!C189,'ID-14'!C189,'ID-18'!B189,'ID-24'!C189,'ID-26'!C189,'ID-29'!C189,'ID-30'!C189,'ID-34'!C189,'ID-36'!B189,'ID-38'!C189,'ID-39'!C189,'ID-40'!C189,'ID-44'!C189,'ID-45'!C189,'ID-57'!C189,'ID-59'!C189))</f>
        <v>0.18277251086607341</v>
      </c>
      <c r="D182" s="1">
        <f>STDEV('ID-13'!C189,'ID-14'!D189,'ID-15'!C189,'ID-16'!B189,'ID-18'!C189,'ID-26'!D189,'ID-29'!D189,'ID-30'!D189,'ID-33'!C189,'ID-34'!D189,'ID-36'!C189,'ID-37'!C189,'ID-38'!D189,'ID-39'!D189,'ID-40'!D189,'ID-45'!D189,'ID-59'!D189,'ID-71'!C189)/SQRT(COUNT('ID-13'!C189,'ID-14'!D189,'ID-15'!C189,'ID-16'!B189,'ID-18'!C189,'ID-26'!D189,'ID-29'!D189,'ID-30'!D189,'ID-33'!C189,'ID-34'!D189,'ID-36'!C189,'ID-37'!C189,'ID-38'!D189,'ID-39'!D189,'ID-40'!D189,'ID-45'!D189,'ID-59'!D189,'ID-71'!C189))</f>
        <v>0.33701305578567303</v>
      </c>
      <c r="E182" s="1">
        <f>STDEV('ID-03'!B189,'ID-09'!C189,'ID-13'!D189,'ID-15'!D189,'ID-16'!C189,'ID-18'!D189,'ID-24'!D189,'ID-29'!E189,'ID-30'!E189,'ID-33'!D189,'ID-34'!E189,'ID-36'!D189,'ID-38'!E189,'ID-39'!E189,'ID-40'!E189,'ID-44'!D189,'ID-45'!E189,'ID-57'!D189,'ID-70'!C189,'ID-71'!D189)/SQRT(COUNT('ID-03'!B189,'ID-09'!C189,'ID-13'!D189,'ID-15'!D189,'ID-16'!C189,'ID-18'!D189,'ID-24'!D189,'ID-29'!E189,'ID-30'!E189,'ID-33'!D189,'ID-34'!E189,'ID-36'!D189,'ID-38'!E189,'ID-39'!E189,'ID-40'!E189,'ID-44'!D189,'ID-45'!E189,'ID-57'!D189,'ID-70'!C189,'ID-71'!D189))</f>
        <v>0.36634756164475862</v>
      </c>
      <c r="F182" s="1">
        <f>STDEV('ID-01'!B189,'ID-02'!B189,'ID-03'!C189,'ID-06'!B189,'ID-08'!C189,'ID-09'!D189,'ID-12'!B189,'ID-16'!D189,'ID-18'!E189,'ID-24'!E189,'ID-29'!F189,'ID-33'!E189,'ID-34'!F189,'ID-36'!E189,'ID-38'!F189,'ID-39'!F189,'ID-40'!F189,'ID-45'!F189,'ID-53'!C189,'ID-54'!B189,'ID-57'!E189,'ID-71'!E189)/SQRT(COUNT('ID-01'!B189,'ID-02'!B189,'ID-03'!C189,'ID-06'!B189,'ID-08'!C189,'ID-09'!D189,'ID-12'!B189,'ID-16'!D189,'ID-18'!E189,'ID-24'!E189,'ID-29'!F189,'ID-33'!E189,'ID-34'!F189,'ID-36'!E189,'ID-38'!F189,'ID-39'!F189,'ID-40'!F189,'ID-45'!F189,'ID-53'!C189,'ID-54'!B189,'ID-57'!E189,'ID-71'!E189))</f>
        <v>0.78422745136408112</v>
      </c>
      <c r="G182" s="1">
        <f>STDEV('ID-01'!C189,'ID-02'!C189,'ID-03'!D189,'ID-07'!B189,'ID-08'!D189,'ID-11'!D189,'ID-18'!F189,'ID-24'!F189,'ID-29'!G189,'ID-31'!B189,'ID-33'!F189,'ID-34'!G189,'ID-36'!F189,'ID-39'!G189,'ID-40'!G189,'ID-44'!E189,'ID-45'!G189,'ID-50'!B189,'ID-53'!D189,'ID-54'!C189,'ID-57'!F189,'ID-59'!E189,'ID-70'!D189,'ID-71'!F189)/SQRT(COUNT('ID-01'!C189,'ID-02'!C189,'ID-03'!D189,'ID-07'!B189,'ID-08'!D189,'ID-11'!D189,'ID-18'!F189,'ID-24'!F189,'ID-29'!G189,'ID-31'!B189,'ID-33'!F189,'ID-34'!G189,'ID-36'!F189,'ID-39'!G189,'ID-40'!G189,'ID-44'!E189,'ID-45'!G189,'ID-50'!B189,'ID-53'!D189,'ID-54'!C189,'ID-57'!F189,'ID-59'!E189,'ID-70'!D189,'ID-71'!F189))</f>
        <v>0.48600962107976942</v>
      </c>
      <c r="H182" s="1">
        <f>STDEV('ID-03'!E189,'ID-11'!E189,'ID-13'!E189,'ID-15'!E189,'ID-16'!E189,'ID-18'!G189,'ID-24'!G189,'ID-29'!H189,'ID-30'!F189,'ID-31'!C189,'ID-33'!G189,'ID-34'!H189,'ID-40'!H189,'ID-44'!F189,'ID-45'!H189,'ID-54'!D189,'ID-57'!G189,'ID-59'!F189,'ID-70'!E189,'ID-71'!G189)/SQRT(COUNT('ID-03'!E189,'ID-11'!E189,'ID-13'!E189,'ID-15'!E189,'ID-16'!E189,'ID-18'!G189,'ID-24'!G189,'ID-29'!H189,'ID-30'!F189,'ID-31'!C189,'ID-33'!G189,'ID-34'!H189,'ID-40'!H189,'ID-44'!F189,'ID-45'!H189,'ID-54'!D189,'ID-57'!G189,'ID-59'!F189,'ID-70'!E189,'ID-71'!G189))</f>
        <v>0.35799989098935003</v>
      </c>
      <c r="I182" s="1">
        <f>STDEV('ID-12'!C189,'ID-18'!H189,'ID-24'!H189,'ID-29'!I189,'ID-40'!I189,'ID-44'!G189,'ID-45'!I189,'ID-59'!G189)/SQRT(COUNT('ID-12'!C189,'ID-18'!H189,'ID-24'!H189,'ID-29'!I189,'ID-40'!I189,'ID-44'!G189,'ID-45'!I189,'ID-59'!G189))</f>
        <v>0.60343417007156719</v>
      </c>
      <c r="J182" s="1">
        <f>STDEV('ID-31'!D189,'ID-40'!J189,'ID-44'!H189,'ID-45'!J189,'ID-57'!H189)/SQRT(COUNT('ID-31'!D189,'ID-40'!J189,'ID-44'!H189,'ID-45'!J189,'ID-57'!H189))</f>
        <v>0.61022709948819631</v>
      </c>
      <c r="K182" s="1">
        <f>STDEV('ID-26'!E189,'ID-31'!E189,'ID-34'!I189,'ID-36'!G189,'ID-40'!K189,'ID-44'!I189,'ID-57'!I189)/SQRT(COUNT('ID-26'!E189,'ID-31'!E189,'ID-34'!I189,'ID-36'!G189,'ID-40'!K189,'ID-44'!I189,'ID-57'!I189))</f>
        <v>1.0327392452419315</v>
      </c>
      <c r="M182" s="1">
        <v>22.25</v>
      </c>
      <c r="N182" s="70">
        <f t="shared" si="20"/>
        <v>4.6667009388166689E-5</v>
      </c>
      <c r="O182" s="1">
        <f t="shared" si="21"/>
        <v>3.0449900310287831E-5</v>
      </c>
      <c r="P182" s="1">
        <f t="shared" si="22"/>
        <v>5.6146375093893128E-5</v>
      </c>
      <c r="Q182" s="1">
        <f t="shared" si="23"/>
        <v>6.1033503770016787E-5</v>
      </c>
      <c r="R182" s="1">
        <f t="shared" si="24"/>
        <v>1.3065229339725594E-4</v>
      </c>
      <c r="S182" s="1">
        <f t="shared" si="25"/>
        <v>8.0969202871889593E-5</v>
      </c>
      <c r="T182" s="1">
        <f t="shared" si="26"/>
        <v>5.9642781838825719E-5</v>
      </c>
      <c r="U182" s="1">
        <f t="shared" si="27"/>
        <v>1.005321327339231E-4</v>
      </c>
      <c r="V182" s="1">
        <f t="shared" si="28"/>
        <v>1.0166383477473352E-4</v>
      </c>
      <c r="W182" s="1">
        <f t="shared" si="29"/>
        <v>1.7205435825730581E-4</v>
      </c>
    </row>
    <row r="183" spans="1:23" x14ac:dyDescent="0.25">
      <c r="A183" s="1">
        <v>22.375</v>
      </c>
      <c r="B183" s="1">
        <f>STDEV('ID-11'!B190,'ID-13'!B190,'ID-14'!B190,'ID-15'!B190,'ID-24'!B190,'ID-26'!B190,'ID-29'!B190,'ID-30'!B190,'ID-32'!B190,'ID-33'!B190,'ID-34'!B190,'ID-37'!B190,'ID-38'!B190,'ID-39'!B190,'ID-40'!B190,'ID-44'!B190,'ID-45'!B190,'ID-53'!B190,'ID-57'!B190,'ID-59'!B190,'ID-70'!B190,'ID-71'!B190)/SQRT(COUNT('ID-11'!B190,'ID-13'!B190,'ID-14'!B190,'ID-15'!B190,'ID-24'!B190,'ID-26'!B190,'ID-29'!B190,'ID-30'!B190,'ID-32'!B190,'ID-33'!B190,'ID-34'!B190,'ID-37'!B190,'ID-38'!B190,'ID-39'!B190,'ID-40'!B190,'ID-44'!B190,'ID-45'!B190,'ID-53'!B190,'ID-57'!B190,'ID-59'!B190,'ID-70'!B190,'ID-71'!B190))</f>
        <v>0.28175141693919759</v>
      </c>
      <c r="C183" s="1">
        <f>STDEV('ID-08'!B190,'ID-09'!B190,'ID-11'!C190,'ID-14'!C190,'ID-18'!B190,'ID-24'!C190,'ID-26'!C190,'ID-29'!C190,'ID-30'!C190,'ID-34'!C190,'ID-36'!B190,'ID-38'!C190,'ID-39'!C190,'ID-40'!C190,'ID-44'!C190,'ID-45'!C190,'ID-57'!C190,'ID-59'!C190)/SQRT(COUNT('ID-08'!B190,'ID-09'!B190,'ID-11'!C190,'ID-14'!C190,'ID-18'!B190,'ID-24'!C190,'ID-26'!C190,'ID-29'!C190,'ID-30'!C190,'ID-34'!C190,'ID-36'!B190,'ID-38'!C190,'ID-39'!C190,'ID-40'!C190,'ID-44'!C190,'ID-45'!C190,'ID-57'!C190,'ID-59'!C190))</f>
        <v>0.18513704396165698</v>
      </c>
      <c r="D183" s="1">
        <f>STDEV('ID-13'!C190,'ID-14'!D190,'ID-15'!C190,'ID-16'!B190,'ID-18'!C190,'ID-26'!D190,'ID-29'!D190,'ID-30'!D190,'ID-33'!C190,'ID-34'!D190,'ID-36'!C190,'ID-37'!C190,'ID-38'!D190,'ID-39'!D190,'ID-40'!D190,'ID-45'!D190,'ID-59'!D190,'ID-71'!C190)/SQRT(COUNT('ID-13'!C190,'ID-14'!D190,'ID-15'!C190,'ID-16'!B190,'ID-18'!C190,'ID-26'!D190,'ID-29'!D190,'ID-30'!D190,'ID-33'!C190,'ID-34'!D190,'ID-36'!C190,'ID-37'!C190,'ID-38'!D190,'ID-39'!D190,'ID-40'!D190,'ID-45'!D190,'ID-59'!D190,'ID-71'!C190))</f>
        <v>0.33562375798551619</v>
      </c>
      <c r="E183" s="1">
        <f>STDEV('ID-03'!B190,'ID-09'!C190,'ID-13'!D190,'ID-15'!D190,'ID-16'!C190,'ID-18'!D190,'ID-24'!D190,'ID-29'!E190,'ID-30'!E190,'ID-33'!D190,'ID-34'!E190,'ID-36'!D190,'ID-38'!E190,'ID-39'!E190,'ID-40'!E190,'ID-44'!D190,'ID-45'!E190,'ID-57'!D190,'ID-70'!C190,'ID-71'!D190)/SQRT(COUNT('ID-03'!B190,'ID-09'!C190,'ID-13'!D190,'ID-15'!D190,'ID-16'!C190,'ID-18'!D190,'ID-24'!D190,'ID-29'!E190,'ID-30'!E190,'ID-33'!D190,'ID-34'!E190,'ID-36'!D190,'ID-38'!E190,'ID-39'!E190,'ID-40'!E190,'ID-44'!D190,'ID-45'!E190,'ID-57'!D190,'ID-70'!C190,'ID-71'!D190))</f>
        <v>0.37448235054143414</v>
      </c>
      <c r="F183" s="1">
        <f>STDEV('ID-01'!B190,'ID-02'!B190,'ID-03'!C190,'ID-06'!B190,'ID-08'!C190,'ID-09'!D190,'ID-12'!B190,'ID-16'!D190,'ID-18'!E190,'ID-24'!E190,'ID-29'!F190,'ID-33'!E190,'ID-34'!F190,'ID-36'!E190,'ID-38'!F190,'ID-39'!F190,'ID-40'!F190,'ID-45'!F190,'ID-53'!C190,'ID-54'!B190,'ID-57'!E190,'ID-71'!E190)/SQRT(COUNT('ID-01'!B190,'ID-02'!B190,'ID-03'!C190,'ID-06'!B190,'ID-08'!C190,'ID-09'!D190,'ID-12'!B190,'ID-16'!D190,'ID-18'!E190,'ID-24'!E190,'ID-29'!F190,'ID-33'!E190,'ID-34'!F190,'ID-36'!E190,'ID-38'!F190,'ID-39'!F190,'ID-40'!F190,'ID-45'!F190,'ID-53'!C190,'ID-54'!B190,'ID-57'!E190,'ID-71'!E190))</f>
        <v>0.79161087597753554</v>
      </c>
      <c r="G183" s="1">
        <f>STDEV('ID-01'!C190,'ID-02'!C190,'ID-03'!D190,'ID-07'!B190,'ID-08'!D190,'ID-11'!D190,'ID-18'!F190,'ID-24'!F190,'ID-29'!G190,'ID-31'!B190,'ID-33'!F190,'ID-34'!G190,'ID-36'!F190,'ID-39'!G190,'ID-40'!G190,'ID-44'!E190,'ID-45'!G190,'ID-50'!B190,'ID-53'!D190,'ID-54'!C190,'ID-57'!F190,'ID-59'!E190,'ID-70'!D190,'ID-71'!F190)/SQRT(COUNT('ID-01'!C190,'ID-02'!C190,'ID-03'!D190,'ID-07'!B190,'ID-08'!D190,'ID-11'!D190,'ID-18'!F190,'ID-24'!F190,'ID-29'!G190,'ID-31'!B190,'ID-33'!F190,'ID-34'!G190,'ID-36'!F190,'ID-39'!G190,'ID-40'!G190,'ID-44'!E190,'ID-45'!G190,'ID-50'!B190,'ID-53'!D190,'ID-54'!C190,'ID-57'!F190,'ID-59'!E190,'ID-70'!D190,'ID-71'!F190))</f>
        <v>0.48059525673580406</v>
      </c>
      <c r="H183" s="1">
        <f>STDEV('ID-03'!E190,'ID-11'!E190,'ID-13'!E190,'ID-15'!E190,'ID-16'!E190,'ID-18'!G190,'ID-24'!G190,'ID-29'!H190,'ID-30'!F190,'ID-31'!C190,'ID-33'!G190,'ID-34'!H190,'ID-40'!H190,'ID-44'!F190,'ID-45'!H190,'ID-54'!D190,'ID-57'!G190,'ID-59'!F190,'ID-70'!E190,'ID-71'!G190)/SQRT(COUNT('ID-03'!E190,'ID-11'!E190,'ID-13'!E190,'ID-15'!E190,'ID-16'!E190,'ID-18'!G190,'ID-24'!G190,'ID-29'!H190,'ID-30'!F190,'ID-31'!C190,'ID-33'!G190,'ID-34'!H190,'ID-40'!H190,'ID-44'!F190,'ID-45'!H190,'ID-54'!D190,'ID-57'!G190,'ID-59'!F190,'ID-70'!E190,'ID-71'!G190))</f>
        <v>0.3568839801843946</v>
      </c>
      <c r="I183" s="1">
        <f>STDEV('ID-12'!C190,'ID-18'!H190,'ID-24'!H190,'ID-29'!I190,'ID-40'!I190,'ID-44'!G190,'ID-45'!I190,'ID-59'!G190)/SQRT(COUNT('ID-12'!C190,'ID-18'!H190,'ID-24'!H190,'ID-29'!I190,'ID-40'!I190,'ID-44'!G190,'ID-45'!I190,'ID-59'!G190))</f>
        <v>0.60968950747467376</v>
      </c>
      <c r="J183" s="1">
        <f>STDEV('ID-31'!D190,'ID-40'!J190,'ID-44'!H190,'ID-45'!J190,'ID-57'!H190)/SQRT(COUNT('ID-31'!D190,'ID-40'!J190,'ID-44'!H190,'ID-45'!J190,'ID-57'!H190))</f>
        <v>0.61545599827211295</v>
      </c>
      <c r="K183" s="1">
        <f>STDEV('ID-26'!E190,'ID-31'!E190,'ID-34'!I190,'ID-36'!G190,'ID-40'!K190,'ID-44'!I190,'ID-57'!I190)/SQRT(COUNT('ID-26'!E190,'ID-31'!E190,'ID-34'!I190,'ID-36'!G190,'ID-40'!K190,'ID-44'!I190,'ID-57'!I190))</f>
        <v>1.0244465248981962</v>
      </c>
      <c r="M183" s="1">
        <v>22.375</v>
      </c>
      <c r="N183" s="70">
        <f t="shared" si="20"/>
        <v>4.6939786062070319E-5</v>
      </c>
      <c r="O183" s="1">
        <f t="shared" si="21"/>
        <v>3.0843831524012056E-5</v>
      </c>
      <c r="P183" s="1">
        <f t="shared" si="22"/>
        <v>5.5914918080387003E-5</v>
      </c>
      <c r="Q183" s="1">
        <f t="shared" si="23"/>
        <v>6.2388759600202928E-5</v>
      </c>
      <c r="R183" s="1">
        <f t="shared" si="24"/>
        <v>1.3188237193785743E-4</v>
      </c>
      <c r="S183" s="1">
        <f t="shared" si="25"/>
        <v>8.0067169772184962E-5</v>
      </c>
      <c r="T183" s="1">
        <f t="shared" si="26"/>
        <v>5.9456871098720142E-5</v>
      </c>
      <c r="U183" s="1">
        <f t="shared" si="27"/>
        <v>1.0157427194528065E-4</v>
      </c>
      <c r="V183" s="1">
        <f t="shared" si="28"/>
        <v>1.0253496931213402E-4</v>
      </c>
      <c r="W183" s="1">
        <f t="shared" si="29"/>
        <v>1.7067279104803951E-4</v>
      </c>
    </row>
    <row r="184" spans="1:23" x14ac:dyDescent="0.25">
      <c r="A184" s="1">
        <v>22.5</v>
      </c>
      <c r="B184" s="1">
        <f>STDEV('ID-11'!B191,'ID-13'!B191,'ID-14'!B191,'ID-15'!B191,'ID-24'!B191,'ID-26'!B191,'ID-29'!B191,'ID-30'!B191,'ID-32'!B191,'ID-33'!B191,'ID-34'!B191,'ID-37'!B191,'ID-38'!B191,'ID-39'!B191,'ID-40'!B191,'ID-44'!B191,'ID-45'!B191,'ID-53'!B191,'ID-57'!B191,'ID-59'!B191,'ID-70'!B191,'ID-71'!B191)/SQRT(COUNT('ID-11'!B191,'ID-13'!B191,'ID-14'!B191,'ID-15'!B191,'ID-24'!B191,'ID-26'!B191,'ID-29'!B191,'ID-30'!B191,'ID-32'!B191,'ID-33'!B191,'ID-34'!B191,'ID-37'!B191,'ID-38'!B191,'ID-39'!B191,'ID-40'!B191,'ID-44'!B191,'ID-45'!B191,'ID-53'!B191,'ID-57'!B191,'ID-59'!B191,'ID-70'!B191,'ID-71'!B191))</f>
        <v>0.28406312136009021</v>
      </c>
      <c r="C184" s="1">
        <f>STDEV('ID-08'!B191,'ID-09'!B191,'ID-11'!C191,'ID-14'!C191,'ID-18'!B191,'ID-24'!C191,'ID-26'!C191,'ID-29'!C191,'ID-30'!C191,'ID-34'!C191,'ID-36'!B191,'ID-38'!C191,'ID-39'!C191,'ID-40'!C191,'ID-44'!C191,'ID-45'!C191,'ID-57'!C191,'ID-59'!C191)/SQRT(COUNT('ID-08'!B191,'ID-09'!B191,'ID-11'!C191,'ID-14'!C191,'ID-18'!B191,'ID-24'!C191,'ID-26'!C191,'ID-29'!C191,'ID-30'!C191,'ID-34'!C191,'ID-36'!B191,'ID-38'!C191,'ID-39'!C191,'ID-40'!C191,'ID-44'!C191,'ID-45'!C191,'ID-57'!C191,'ID-59'!C191))</f>
        <v>0.18600960050621437</v>
      </c>
      <c r="D184" s="1">
        <f>STDEV('ID-13'!C191,'ID-14'!D191,'ID-15'!C191,'ID-16'!B191,'ID-18'!C191,'ID-26'!D191,'ID-29'!D191,'ID-30'!D191,'ID-33'!C191,'ID-34'!D191,'ID-36'!C191,'ID-37'!C191,'ID-38'!D191,'ID-39'!D191,'ID-40'!D191,'ID-45'!D191,'ID-59'!D191,'ID-71'!C191)/SQRT(COUNT('ID-13'!C191,'ID-14'!D191,'ID-15'!C191,'ID-16'!B191,'ID-18'!C191,'ID-26'!D191,'ID-29'!D191,'ID-30'!D191,'ID-33'!C191,'ID-34'!D191,'ID-36'!C191,'ID-37'!C191,'ID-38'!D191,'ID-39'!D191,'ID-40'!D191,'ID-45'!D191,'ID-59'!D191,'ID-71'!C191))</f>
        <v>0.34257431755723566</v>
      </c>
      <c r="E184" s="1">
        <f>STDEV('ID-03'!B191,'ID-09'!C191,'ID-13'!D191,'ID-15'!D191,'ID-16'!C191,'ID-18'!D191,'ID-24'!D191,'ID-29'!E191,'ID-30'!E191,'ID-33'!D191,'ID-34'!E191,'ID-36'!D191,'ID-38'!E191,'ID-39'!E191,'ID-40'!E191,'ID-44'!D191,'ID-45'!E191,'ID-57'!D191,'ID-70'!C191,'ID-71'!D191)/SQRT(COUNT('ID-03'!B191,'ID-09'!C191,'ID-13'!D191,'ID-15'!D191,'ID-16'!C191,'ID-18'!D191,'ID-24'!D191,'ID-29'!E191,'ID-30'!E191,'ID-33'!D191,'ID-34'!E191,'ID-36'!D191,'ID-38'!E191,'ID-39'!E191,'ID-40'!E191,'ID-44'!D191,'ID-45'!E191,'ID-57'!D191,'ID-70'!C191,'ID-71'!D191))</f>
        <v>0.36599793975982808</v>
      </c>
      <c r="F184" s="1">
        <f>STDEV('ID-01'!B191,'ID-02'!B191,'ID-03'!C191,'ID-06'!B191,'ID-08'!C191,'ID-09'!D191,'ID-12'!B191,'ID-16'!D191,'ID-18'!E191,'ID-24'!E191,'ID-29'!F191,'ID-33'!E191,'ID-34'!F191,'ID-36'!E191,'ID-38'!F191,'ID-39'!F191,'ID-40'!F191,'ID-45'!F191,'ID-53'!C191,'ID-54'!B191,'ID-57'!E191,'ID-71'!E191)/SQRT(COUNT('ID-01'!B191,'ID-02'!B191,'ID-03'!C191,'ID-06'!B191,'ID-08'!C191,'ID-09'!D191,'ID-12'!B191,'ID-16'!D191,'ID-18'!E191,'ID-24'!E191,'ID-29'!F191,'ID-33'!E191,'ID-34'!F191,'ID-36'!E191,'ID-38'!F191,'ID-39'!F191,'ID-40'!F191,'ID-45'!F191,'ID-53'!C191,'ID-54'!B191,'ID-57'!E191,'ID-71'!E191))</f>
        <v>0.79434719795791087</v>
      </c>
      <c r="G184" s="1">
        <f>STDEV('ID-01'!C191,'ID-02'!C191,'ID-03'!D191,'ID-07'!B191,'ID-08'!D191,'ID-11'!D191,'ID-18'!F191,'ID-24'!F191,'ID-29'!G191,'ID-31'!B191,'ID-33'!F191,'ID-34'!G191,'ID-36'!F191,'ID-39'!G191,'ID-40'!G191,'ID-44'!E191,'ID-45'!G191,'ID-50'!B191,'ID-53'!D191,'ID-54'!C191,'ID-57'!F191,'ID-59'!E191,'ID-70'!D191,'ID-71'!F191)/SQRT(COUNT('ID-01'!C191,'ID-02'!C191,'ID-03'!D191,'ID-07'!B191,'ID-08'!D191,'ID-11'!D191,'ID-18'!F191,'ID-24'!F191,'ID-29'!G191,'ID-31'!B191,'ID-33'!F191,'ID-34'!G191,'ID-36'!F191,'ID-39'!G191,'ID-40'!G191,'ID-44'!E191,'ID-45'!G191,'ID-50'!B191,'ID-53'!D191,'ID-54'!C191,'ID-57'!F191,'ID-59'!E191,'ID-70'!D191,'ID-71'!F191))</f>
        <v>0.47845742636886912</v>
      </c>
      <c r="H184" s="1">
        <f>STDEV('ID-03'!E191,'ID-11'!E191,'ID-13'!E191,'ID-15'!E191,'ID-16'!E191,'ID-18'!G191,'ID-24'!G191,'ID-29'!H191,'ID-30'!F191,'ID-31'!C191,'ID-33'!G191,'ID-34'!H191,'ID-40'!H191,'ID-44'!F191,'ID-45'!H191,'ID-54'!D191,'ID-57'!G191,'ID-59'!F191,'ID-70'!E191,'ID-71'!G191)/SQRT(COUNT('ID-03'!E191,'ID-11'!E191,'ID-13'!E191,'ID-15'!E191,'ID-16'!E191,'ID-18'!G191,'ID-24'!G191,'ID-29'!H191,'ID-30'!F191,'ID-31'!C191,'ID-33'!G191,'ID-34'!H191,'ID-40'!H191,'ID-44'!F191,'ID-45'!H191,'ID-54'!D191,'ID-57'!G191,'ID-59'!F191,'ID-70'!E191,'ID-71'!G191))</f>
        <v>0.35472054636448525</v>
      </c>
      <c r="I184" s="1">
        <f>STDEV('ID-12'!C191,'ID-18'!H191,'ID-24'!H191,'ID-29'!I191,'ID-40'!I191,'ID-44'!G191,'ID-45'!I191,'ID-59'!G191)/SQRT(COUNT('ID-12'!C191,'ID-18'!H191,'ID-24'!H191,'ID-29'!I191,'ID-40'!I191,'ID-44'!G191,'ID-45'!I191,'ID-59'!G191))</f>
        <v>0.59789746088629325</v>
      </c>
      <c r="J184" s="1">
        <f>STDEV('ID-31'!D191,'ID-40'!J191,'ID-44'!H191,'ID-45'!J191,'ID-57'!H191)/SQRT(COUNT('ID-31'!D191,'ID-40'!J191,'ID-44'!H191,'ID-45'!J191,'ID-57'!H191))</f>
        <v>0.62099767916265691</v>
      </c>
      <c r="K184" s="1">
        <f>STDEV('ID-26'!E191,'ID-31'!E191,'ID-34'!I191,'ID-36'!G191,'ID-40'!K191,'ID-44'!I191,'ID-57'!I191)/SQRT(COUNT('ID-26'!E191,'ID-31'!E191,'ID-34'!I191,'ID-36'!G191,'ID-40'!K191,'ID-44'!I191,'ID-57'!I191))</f>
        <v>1.0178077263225418</v>
      </c>
      <c r="M184" s="1">
        <v>22.5</v>
      </c>
      <c r="N184" s="70">
        <f t="shared" si="20"/>
        <v>4.7324916018591033E-5</v>
      </c>
      <c r="O184" s="1">
        <f t="shared" si="21"/>
        <v>3.0989199444335319E-5</v>
      </c>
      <c r="P184" s="1">
        <f t="shared" si="22"/>
        <v>5.7072881305035465E-5</v>
      </c>
      <c r="Q184" s="1">
        <f t="shared" si="23"/>
        <v>6.0975256763987362E-5</v>
      </c>
      <c r="R184" s="1">
        <f t="shared" si="24"/>
        <v>1.3233824317978796E-4</v>
      </c>
      <c r="S184" s="1">
        <f t="shared" si="25"/>
        <v>7.9711007233053603E-5</v>
      </c>
      <c r="T184" s="1">
        <f t="shared" si="26"/>
        <v>5.9096443024323245E-5</v>
      </c>
      <c r="U184" s="1">
        <f t="shared" si="27"/>
        <v>9.9609716983656461E-5</v>
      </c>
      <c r="V184" s="1">
        <f t="shared" si="28"/>
        <v>1.0345821334849864E-4</v>
      </c>
      <c r="W184" s="1">
        <f t="shared" si="29"/>
        <v>1.6956676720533548E-4</v>
      </c>
    </row>
    <row r="185" spans="1:23" x14ac:dyDescent="0.25">
      <c r="A185" s="1">
        <v>22.625</v>
      </c>
      <c r="B185" s="1">
        <f>STDEV('ID-11'!B192,'ID-13'!B192,'ID-14'!B192,'ID-15'!B192,'ID-24'!B192,'ID-26'!B192,'ID-29'!B192,'ID-30'!B192,'ID-32'!B192,'ID-33'!B192,'ID-34'!B192,'ID-37'!B192,'ID-38'!B192,'ID-39'!B192,'ID-40'!B192,'ID-44'!B192,'ID-45'!B192,'ID-53'!B192,'ID-57'!B192,'ID-59'!B192,'ID-70'!B192,'ID-71'!B192)/SQRT(COUNT('ID-11'!B192,'ID-13'!B192,'ID-14'!B192,'ID-15'!B192,'ID-24'!B192,'ID-26'!B192,'ID-29'!B192,'ID-30'!B192,'ID-32'!B192,'ID-33'!B192,'ID-34'!B192,'ID-37'!B192,'ID-38'!B192,'ID-39'!B192,'ID-40'!B192,'ID-44'!B192,'ID-45'!B192,'ID-53'!B192,'ID-57'!B192,'ID-59'!B192,'ID-70'!B192,'ID-71'!B192))</f>
        <v>0.28851119442719958</v>
      </c>
      <c r="C185" s="1">
        <f>STDEV('ID-08'!B192,'ID-09'!B192,'ID-11'!C192,'ID-14'!C192,'ID-18'!B192,'ID-24'!C192,'ID-26'!C192,'ID-29'!C192,'ID-30'!C192,'ID-34'!C192,'ID-36'!B192,'ID-38'!C192,'ID-39'!C192,'ID-40'!C192,'ID-44'!C192,'ID-45'!C192,'ID-57'!C192,'ID-59'!C192)/SQRT(COUNT('ID-08'!B192,'ID-09'!B192,'ID-11'!C192,'ID-14'!C192,'ID-18'!B192,'ID-24'!C192,'ID-26'!C192,'ID-29'!C192,'ID-30'!C192,'ID-34'!C192,'ID-36'!B192,'ID-38'!C192,'ID-39'!C192,'ID-40'!C192,'ID-44'!C192,'ID-45'!C192,'ID-57'!C192,'ID-59'!C192))</f>
        <v>0.19085683243389276</v>
      </c>
      <c r="D185" s="1">
        <f>STDEV('ID-13'!C192,'ID-14'!D192,'ID-15'!C192,'ID-16'!B192,'ID-18'!C192,'ID-26'!D192,'ID-29'!D192,'ID-30'!D192,'ID-33'!C192,'ID-34'!D192,'ID-36'!C192,'ID-37'!C192,'ID-38'!D192,'ID-39'!D192,'ID-40'!D192,'ID-45'!D192,'ID-59'!D192,'ID-71'!C192)/SQRT(COUNT('ID-13'!C192,'ID-14'!D192,'ID-15'!C192,'ID-16'!B192,'ID-18'!C192,'ID-26'!D192,'ID-29'!D192,'ID-30'!D192,'ID-33'!C192,'ID-34'!D192,'ID-36'!C192,'ID-37'!C192,'ID-38'!D192,'ID-39'!D192,'ID-40'!D192,'ID-45'!D192,'ID-59'!D192,'ID-71'!C192))</f>
        <v>0.33845399309483309</v>
      </c>
      <c r="E185" s="1">
        <f>STDEV('ID-03'!B192,'ID-09'!C192,'ID-13'!D192,'ID-15'!D192,'ID-16'!C192,'ID-18'!D192,'ID-24'!D192,'ID-29'!E192,'ID-30'!E192,'ID-33'!D192,'ID-34'!E192,'ID-36'!D192,'ID-38'!E192,'ID-39'!E192,'ID-40'!E192,'ID-44'!D192,'ID-45'!E192,'ID-57'!D192,'ID-70'!C192,'ID-71'!D192)/SQRT(COUNT('ID-03'!B192,'ID-09'!C192,'ID-13'!D192,'ID-15'!D192,'ID-16'!C192,'ID-18'!D192,'ID-24'!D192,'ID-29'!E192,'ID-30'!E192,'ID-33'!D192,'ID-34'!E192,'ID-36'!D192,'ID-38'!E192,'ID-39'!E192,'ID-40'!E192,'ID-44'!D192,'ID-45'!E192,'ID-57'!D192,'ID-70'!C192,'ID-71'!D192))</f>
        <v>0.36944088473903386</v>
      </c>
      <c r="F185" s="1">
        <f>STDEV('ID-01'!B192,'ID-02'!B192,'ID-03'!C192,'ID-06'!B192,'ID-08'!C192,'ID-09'!D192,'ID-12'!B192,'ID-16'!D192,'ID-18'!E192,'ID-24'!E192,'ID-29'!F192,'ID-33'!E192,'ID-34'!F192,'ID-36'!E192,'ID-38'!F192,'ID-39'!F192,'ID-40'!F192,'ID-45'!F192,'ID-53'!C192,'ID-54'!B192,'ID-57'!E192,'ID-71'!E192)/SQRT(COUNT('ID-01'!B192,'ID-02'!B192,'ID-03'!C192,'ID-06'!B192,'ID-08'!C192,'ID-09'!D192,'ID-12'!B192,'ID-16'!D192,'ID-18'!E192,'ID-24'!E192,'ID-29'!F192,'ID-33'!E192,'ID-34'!F192,'ID-36'!E192,'ID-38'!F192,'ID-39'!F192,'ID-40'!F192,'ID-45'!F192,'ID-53'!C192,'ID-54'!B192,'ID-57'!E192,'ID-71'!E192))</f>
        <v>0.79425649997387271</v>
      </c>
      <c r="G185" s="1">
        <f>STDEV('ID-01'!C192,'ID-02'!C192,'ID-03'!D192,'ID-07'!B192,'ID-08'!D192,'ID-11'!D192,'ID-18'!F192,'ID-24'!F192,'ID-29'!G192,'ID-31'!B192,'ID-33'!F192,'ID-34'!G192,'ID-36'!F192,'ID-39'!G192,'ID-40'!G192,'ID-44'!E192,'ID-45'!G192,'ID-50'!B192,'ID-53'!D192,'ID-54'!C192,'ID-57'!F192,'ID-59'!E192,'ID-70'!D192,'ID-71'!F192)/SQRT(COUNT('ID-01'!C192,'ID-02'!C192,'ID-03'!D192,'ID-07'!B192,'ID-08'!D192,'ID-11'!D192,'ID-18'!F192,'ID-24'!F192,'ID-29'!G192,'ID-31'!B192,'ID-33'!F192,'ID-34'!G192,'ID-36'!F192,'ID-39'!G192,'ID-40'!G192,'ID-44'!E192,'ID-45'!G192,'ID-50'!B192,'ID-53'!D192,'ID-54'!C192,'ID-57'!F192,'ID-59'!E192,'ID-70'!D192,'ID-71'!F192))</f>
        <v>0.47800067943441377</v>
      </c>
      <c r="H185" s="1">
        <f>STDEV('ID-03'!E192,'ID-11'!E192,'ID-13'!E192,'ID-15'!E192,'ID-16'!E192,'ID-18'!G192,'ID-24'!G192,'ID-29'!H192,'ID-30'!F192,'ID-31'!C192,'ID-33'!G192,'ID-34'!H192,'ID-40'!H192,'ID-44'!F192,'ID-45'!H192,'ID-54'!D192,'ID-57'!G192,'ID-59'!F192,'ID-70'!E192,'ID-71'!G192)/SQRT(COUNT('ID-03'!E192,'ID-11'!E192,'ID-13'!E192,'ID-15'!E192,'ID-16'!E192,'ID-18'!G192,'ID-24'!G192,'ID-29'!H192,'ID-30'!F192,'ID-31'!C192,'ID-33'!G192,'ID-34'!H192,'ID-40'!H192,'ID-44'!F192,'ID-45'!H192,'ID-54'!D192,'ID-57'!G192,'ID-59'!F192,'ID-70'!E192,'ID-71'!G192))</f>
        <v>0.35197919415311452</v>
      </c>
      <c r="I185" s="1">
        <f>STDEV('ID-12'!C192,'ID-18'!H192,'ID-24'!H192,'ID-29'!I192,'ID-40'!I192,'ID-44'!G192,'ID-45'!I192,'ID-59'!G192)/SQRT(COUNT('ID-12'!C192,'ID-18'!H192,'ID-24'!H192,'ID-29'!I192,'ID-40'!I192,'ID-44'!G192,'ID-45'!I192,'ID-59'!G192))</f>
        <v>0.59052632001778638</v>
      </c>
      <c r="J185" s="1">
        <f>STDEV('ID-31'!D192,'ID-40'!J192,'ID-44'!H192,'ID-45'!J192,'ID-57'!H192)/SQRT(COUNT('ID-31'!D192,'ID-40'!J192,'ID-44'!H192,'ID-45'!J192,'ID-57'!H192))</f>
        <v>0.63463560297995947</v>
      </c>
      <c r="K185" s="1">
        <f>STDEV('ID-26'!E192,'ID-31'!E192,'ID-34'!I192,'ID-36'!G192,'ID-40'!K192,'ID-44'!I192,'ID-57'!I192)/SQRT(COUNT('ID-26'!E192,'ID-31'!E192,'ID-34'!I192,'ID-36'!G192,'ID-40'!K192,'ID-44'!I192,'ID-57'!I192))</f>
        <v>1.0218328683786286</v>
      </c>
      <c r="M185" s="1">
        <v>22.625</v>
      </c>
      <c r="N185" s="70">
        <f t="shared" si="20"/>
        <v>4.8065964991571454E-5</v>
      </c>
      <c r="O185" s="1">
        <f t="shared" si="21"/>
        <v>3.1796748283486536E-5</v>
      </c>
      <c r="P185" s="1">
        <f t="shared" si="22"/>
        <v>5.6386435249599198E-5</v>
      </c>
      <c r="Q185" s="1">
        <f t="shared" si="23"/>
        <v>6.154885139752304E-5</v>
      </c>
      <c r="R185" s="1">
        <f t="shared" si="24"/>
        <v>1.3232313289564721E-4</v>
      </c>
      <c r="S185" s="1">
        <f t="shared" si="25"/>
        <v>7.9634913193773343E-5</v>
      </c>
      <c r="T185" s="1">
        <f t="shared" si="26"/>
        <v>5.8639733745908879E-5</v>
      </c>
      <c r="U185" s="1">
        <f t="shared" si="27"/>
        <v>9.8381684914963211E-5</v>
      </c>
      <c r="V185" s="1">
        <f t="shared" si="28"/>
        <v>1.0573029145646125E-4</v>
      </c>
      <c r="W185" s="1">
        <f t="shared" si="29"/>
        <v>1.7023735587187955E-4</v>
      </c>
    </row>
    <row r="186" spans="1:23" x14ac:dyDescent="0.25">
      <c r="A186" s="1">
        <v>22.75</v>
      </c>
      <c r="B186" s="1">
        <f>STDEV('ID-11'!B193,'ID-13'!B193,'ID-14'!B193,'ID-15'!B193,'ID-24'!B193,'ID-26'!B193,'ID-29'!B193,'ID-30'!B193,'ID-32'!B193,'ID-33'!B193,'ID-34'!B193,'ID-37'!B193,'ID-38'!B193,'ID-39'!B193,'ID-40'!B193,'ID-44'!B193,'ID-45'!B193,'ID-53'!B193,'ID-57'!B193,'ID-59'!B193,'ID-70'!B193,'ID-71'!B193)/SQRT(COUNT('ID-11'!B193,'ID-13'!B193,'ID-14'!B193,'ID-15'!B193,'ID-24'!B193,'ID-26'!B193,'ID-29'!B193,'ID-30'!B193,'ID-32'!B193,'ID-33'!B193,'ID-34'!B193,'ID-37'!B193,'ID-38'!B193,'ID-39'!B193,'ID-40'!B193,'ID-44'!B193,'ID-45'!B193,'ID-53'!B193,'ID-57'!B193,'ID-59'!B193,'ID-70'!B193,'ID-71'!B193))</f>
        <v>0.29095638448598088</v>
      </c>
      <c r="C186" s="1">
        <f>STDEV('ID-08'!B193,'ID-09'!B193,'ID-11'!C193,'ID-14'!C193,'ID-18'!B193,'ID-24'!C193,'ID-26'!C193,'ID-29'!C193,'ID-30'!C193,'ID-34'!C193,'ID-36'!B193,'ID-38'!C193,'ID-39'!C193,'ID-40'!C193,'ID-44'!C193,'ID-45'!C193,'ID-57'!C193,'ID-59'!C193)/SQRT(COUNT('ID-08'!B193,'ID-09'!B193,'ID-11'!C193,'ID-14'!C193,'ID-18'!B193,'ID-24'!C193,'ID-26'!C193,'ID-29'!C193,'ID-30'!C193,'ID-34'!C193,'ID-36'!B193,'ID-38'!C193,'ID-39'!C193,'ID-40'!C193,'ID-44'!C193,'ID-45'!C193,'ID-57'!C193,'ID-59'!C193))</f>
        <v>0.19269717236969286</v>
      </c>
      <c r="D186" s="1">
        <f>STDEV('ID-13'!C193,'ID-14'!D193,'ID-15'!C193,'ID-16'!B193,'ID-18'!C193,'ID-26'!D193,'ID-29'!D193,'ID-30'!D193,'ID-33'!C193,'ID-34'!D193,'ID-36'!C193,'ID-37'!C193,'ID-38'!D193,'ID-39'!D193,'ID-40'!D193,'ID-45'!D193,'ID-59'!D193,'ID-71'!C193)/SQRT(COUNT('ID-13'!C193,'ID-14'!D193,'ID-15'!C193,'ID-16'!B193,'ID-18'!C193,'ID-26'!D193,'ID-29'!D193,'ID-30'!D193,'ID-33'!C193,'ID-34'!D193,'ID-36'!C193,'ID-37'!C193,'ID-38'!D193,'ID-39'!D193,'ID-40'!D193,'ID-45'!D193,'ID-59'!D193,'ID-71'!C193))</f>
        <v>0.34156845224641413</v>
      </c>
      <c r="E186" s="1">
        <f>STDEV('ID-03'!B193,'ID-09'!C193,'ID-13'!D193,'ID-15'!D193,'ID-16'!C193,'ID-18'!D193,'ID-24'!D193,'ID-29'!E193,'ID-30'!E193,'ID-33'!D193,'ID-34'!E193,'ID-36'!D193,'ID-38'!E193,'ID-39'!E193,'ID-40'!E193,'ID-44'!D193,'ID-45'!E193,'ID-57'!D193,'ID-70'!C193,'ID-71'!D193)/SQRT(COUNT('ID-03'!B193,'ID-09'!C193,'ID-13'!D193,'ID-15'!D193,'ID-16'!C193,'ID-18'!D193,'ID-24'!D193,'ID-29'!E193,'ID-30'!E193,'ID-33'!D193,'ID-34'!E193,'ID-36'!D193,'ID-38'!E193,'ID-39'!E193,'ID-40'!E193,'ID-44'!D193,'ID-45'!E193,'ID-57'!D193,'ID-70'!C193,'ID-71'!D193))</f>
        <v>0.36132737018182126</v>
      </c>
      <c r="F186" s="1">
        <f>STDEV('ID-01'!B193,'ID-02'!B193,'ID-03'!C193,'ID-06'!B193,'ID-08'!C193,'ID-09'!D193,'ID-12'!B193,'ID-16'!D193,'ID-18'!E193,'ID-24'!E193,'ID-29'!F193,'ID-33'!E193,'ID-34'!F193,'ID-36'!E193,'ID-38'!F193,'ID-39'!F193,'ID-40'!F193,'ID-45'!F193,'ID-53'!C193,'ID-54'!B193,'ID-57'!E193,'ID-71'!E193)/SQRT(COUNT('ID-01'!B193,'ID-02'!B193,'ID-03'!C193,'ID-06'!B193,'ID-08'!C193,'ID-09'!D193,'ID-12'!B193,'ID-16'!D193,'ID-18'!E193,'ID-24'!E193,'ID-29'!F193,'ID-33'!E193,'ID-34'!F193,'ID-36'!E193,'ID-38'!F193,'ID-39'!F193,'ID-40'!F193,'ID-45'!F193,'ID-53'!C193,'ID-54'!B193,'ID-57'!E193,'ID-71'!E193))</f>
        <v>0.79187331793956439</v>
      </c>
      <c r="G186" s="1">
        <f>STDEV('ID-01'!C193,'ID-02'!C193,'ID-03'!D193,'ID-07'!B193,'ID-08'!D193,'ID-11'!D193,'ID-18'!F193,'ID-24'!F193,'ID-29'!G193,'ID-31'!B193,'ID-33'!F193,'ID-34'!G193,'ID-36'!F193,'ID-39'!G193,'ID-40'!G193,'ID-44'!E193,'ID-45'!G193,'ID-50'!B193,'ID-53'!D193,'ID-54'!C193,'ID-57'!F193,'ID-59'!E193,'ID-70'!D193,'ID-71'!F193)/SQRT(COUNT('ID-01'!C193,'ID-02'!C193,'ID-03'!D193,'ID-07'!B193,'ID-08'!D193,'ID-11'!D193,'ID-18'!F193,'ID-24'!F193,'ID-29'!G193,'ID-31'!B193,'ID-33'!F193,'ID-34'!G193,'ID-36'!F193,'ID-39'!G193,'ID-40'!G193,'ID-44'!E193,'ID-45'!G193,'ID-50'!B193,'ID-53'!D193,'ID-54'!C193,'ID-57'!F193,'ID-59'!E193,'ID-70'!D193,'ID-71'!F193))</f>
        <v>0.47589812105252893</v>
      </c>
      <c r="H186" s="1">
        <f>STDEV('ID-03'!E193,'ID-11'!E193,'ID-13'!E193,'ID-15'!E193,'ID-16'!E193,'ID-18'!G193,'ID-24'!G193,'ID-29'!H193,'ID-30'!F193,'ID-31'!C193,'ID-33'!G193,'ID-34'!H193,'ID-40'!H193,'ID-44'!F193,'ID-45'!H193,'ID-54'!D193,'ID-57'!G193,'ID-59'!F193,'ID-70'!E193,'ID-71'!G193)/SQRT(COUNT('ID-03'!E193,'ID-11'!E193,'ID-13'!E193,'ID-15'!E193,'ID-16'!E193,'ID-18'!G193,'ID-24'!G193,'ID-29'!H193,'ID-30'!F193,'ID-31'!C193,'ID-33'!G193,'ID-34'!H193,'ID-40'!H193,'ID-44'!F193,'ID-45'!H193,'ID-54'!D193,'ID-57'!G193,'ID-59'!F193,'ID-70'!E193,'ID-71'!G193))</f>
        <v>0.34968278152706178</v>
      </c>
      <c r="I186" s="1">
        <f>STDEV('ID-12'!C193,'ID-18'!H193,'ID-24'!H193,'ID-29'!I193,'ID-40'!I193,'ID-44'!G193,'ID-45'!I193,'ID-59'!G193)/SQRT(COUNT('ID-12'!C193,'ID-18'!H193,'ID-24'!H193,'ID-29'!I193,'ID-40'!I193,'ID-44'!G193,'ID-45'!I193,'ID-59'!G193))</f>
        <v>0.59018603283358018</v>
      </c>
      <c r="J186" s="1">
        <f>STDEV('ID-31'!D193,'ID-40'!J193,'ID-44'!H193,'ID-45'!J193,'ID-57'!H193)/SQRT(COUNT('ID-31'!D193,'ID-40'!J193,'ID-44'!H193,'ID-45'!J193,'ID-57'!H193))</f>
        <v>0.63981961007856714</v>
      </c>
      <c r="K186" s="1">
        <f>STDEV('ID-26'!E193,'ID-31'!E193,'ID-34'!I193,'ID-36'!G193,'ID-40'!K193,'ID-44'!I193,'ID-57'!I193)/SQRT(COUNT('ID-26'!E193,'ID-31'!E193,'ID-34'!I193,'ID-36'!G193,'ID-40'!K193,'ID-44'!I193,'ID-57'!I193))</f>
        <v>1.0397959467891069</v>
      </c>
      <c r="M186" s="1">
        <v>22.75</v>
      </c>
      <c r="N186" s="70">
        <f t="shared" si="20"/>
        <v>4.847333365536442E-5</v>
      </c>
      <c r="O186" s="1">
        <f t="shared" si="21"/>
        <v>3.2103348916790833E-5</v>
      </c>
      <c r="P186" s="1">
        <f t="shared" si="22"/>
        <v>5.6905304144252601E-5</v>
      </c>
      <c r="Q186" s="1">
        <f t="shared" si="23"/>
        <v>6.0197139872291429E-5</v>
      </c>
      <c r="R186" s="1">
        <f t="shared" si="24"/>
        <v>1.3192609476873145E-4</v>
      </c>
      <c r="S186" s="1">
        <f t="shared" si="25"/>
        <v>7.9284626967351322E-5</v>
      </c>
      <c r="T186" s="1">
        <f t="shared" si="26"/>
        <v>5.8257151402408495E-5</v>
      </c>
      <c r="U186" s="1">
        <f t="shared" si="27"/>
        <v>9.8324993070074459E-5</v>
      </c>
      <c r="V186" s="1">
        <f t="shared" si="28"/>
        <v>1.0659394703908929E-4</v>
      </c>
      <c r="W186" s="1">
        <f t="shared" si="29"/>
        <v>1.7323000473506522E-4</v>
      </c>
    </row>
    <row r="187" spans="1:23" x14ac:dyDescent="0.25">
      <c r="A187" s="1">
        <v>22.875</v>
      </c>
      <c r="B187" s="1">
        <f>STDEV('ID-11'!B194,'ID-13'!B194,'ID-14'!B194,'ID-15'!B194,'ID-24'!B194,'ID-26'!B194,'ID-29'!B194,'ID-30'!B194,'ID-32'!B194,'ID-33'!B194,'ID-34'!B194,'ID-37'!B194,'ID-38'!B194,'ID-39'!B194,'ID-40'!B194,'ID-44'!B194,'ID-45'!B194,'ID-53'!B194,'ID-57'!B194,'ID-59'!B194,'ID-70'!B194,'ID-71'!B194)/SQRT(COUNT('ID-11'!B194,'ID-13'!B194,'ID-14'!B194,'ID-15'!B194,'ID-24'!B194,'ID-26'!B194,'ID-29'!B194,'ID-30'!B194,'ID-32'!B194,'ID-33'!B194,'ID-34'!B194,'ID-37'!B194,'ID-38'!B194,'ID-39'!B194,'ID-40'!B194,'ID-44'!B194,'ID-45'!B194,'ID-53'!B194,'ID-57'!B194,'ID-59'!B194,'ID-70'!B194,'ID-71'!B194))</f>
        <v>0.29272088619737963</v>
      </c>
      <c r="C187" s="1">
        <f>STDEV('ID-08'!B194,'ID-09'!B194,'ID-11'!C194,'ID-14'!C194,'ID-18'!B194,'ID-24'!C194,'ID-26'!C194,'ID-29'!C194,'ID-30'!C194,'ID-34'!C194,'ID-36'!B194,'ID-38'!C194,'ID-39'!C194,'ID-40'!C194,'ID-44'!C194,'ID-45'!C194,'ID-57'!C194,'ID-59'!C194)/SQRT(COUNT('ID-08'!B194,'ID-09'!B194,'ID-11'!C194,'ID-14'!C194,'ID-18'!B194,'ID-24'!C194,'ID-26'!C194,'ID-29'!C194,'ID-30'!C194,'ID-34'!C194,'ID-36'!B194,'ID-38'!C194,'ID-39'!C194,'ID-40'!C194,'ID-44'!C194,'ID-45'!C194,'ID-57'!C194,'ID-59'!C194))</f>
        <v>0.18696622944532398</v>
      </c>
      <c r="D187" s="1">
        <f>STDEV('ID-13'!C194,'ID-14'!D194,'ID-15'!C194,'ID-16'!B194,'ID-18'!C194,'ID-26'!D194,'ID-29'!D194,'ID-30'!D194,'ID-33'!C194,'ID-34'!D194,'ID-36'!C194,'ID-37'!C194,'ID-38'!D194,'ID-39'!D194,'ID-40'!D194,'ID-45'!D194,'ID-59'!D194,'ID-71'!C194)/SQRT(COUNT('ID-13'!C194,'ID-14'!D194,'ID-15'!C194,'ID-16'!B194,'ID-18'!C194,'ID-26'!D194,'ID-29'!D194,'ID-30'!D194,'ID-33'!C194,'ID-34'!D194,'ID-36'!C194,'ID-37'!C194,'ID-38'!D194,'ID-39'!D194,'ID-40'!D194,'ID-45'!D194,'ID-59'!D194,'ID-71'!C194))</f>
        <v>0.34128366300023449</v>
      </c>
      <c r="E187" s="1">
        <f>STDEV('ID-03'!B194,'ID-09'!C194,'ID-13'!D194,'ID-15'!D194,'ID-16'!C194,'ID-18'!D194,'ID-24'!D194,'ID-29'!E194,'ID-30'!E194,'ID-33'!D194,'ID-34'!E194,'ID-36'!D194,'ID-38'!E194,'ID-39'!E194,'ID-40'!E194,'ID-44'!D194,'ID-45'!E194,'ID-57'!D194,'ID-70'!C194,'ID-71'!D194)/SQRT(COUNT('ID-03'!B194,'ID-09'!C194,'ID-13'!D194,'ID-15'!D194,'ID-16'!C194,'ID-18'!D194,'ID-24'!D194,'ID-29'!E194,'ID-30'!E194,'ID-33'!D194,'ID-34'!E194,'ID-36'!D194,'ID-38'!E194,'ID-39'!E194,'ID-40'!E194,'ID-44'!D194,'ID-45'!E194,'ID-57'!D194,'ID-70'!C194,'ID-71'!D194))</f>
        <v>0.35568623347857103</v>
      </c>
      <c r="F187" s="1">
        <f>STDEV('ID-01'!B194,'ID-02'!B194,'ID-03'!C194,'ID-06'!B194,'ID-08'!C194,'ID-09'!D194,'ID-12'!B194,'ID-16'!D194,'ID-18'!E194,'ID-24'!E194,'ID-29'!F194,'ID-33'!E194,'ID-34'!F194,'ID-36'!E194,'ID-38'!F194,'ID-39'!F194,'ID-40'!F194,'ID-45'!F194,'ID-53'!C194,'ID-54'!B194,'ID-57'!E194,'ID-71'!E194)/SQRT(COUNT('ID-01'!B194,'ID-02'!B194,'ID-03'!C194,'ID-06'!B194,'ID-08'!C194,'ID-09'!D194,'ID-12'!B194,'ID-16'!D194,'ID-18'!E194,'ID-24'!E194,'ID-29'!F194,'ID-33'!E194,'ID-34'!F194,'ID-36'!E194,'ID-38'!F194,'ID-39'!F194,'ID-40'!F194,'ID-45'!F194,'ID-53'!C194,'ID-54'!B194,'ID-57'!E194,'ID-71'!E194))</f>
        <v>0.79352323113875356</v>
      </c>
      <c r="G187" s="1">
        <f>STDEV('ID-01'!C194,'ID-02'!C194,'ID-03'!D194,'ID-07'!B194,'ID-08'!D194,'ID-11'!D194,'ID-18'!F194,'ID-24'!F194,'ID-29'!G194,'ID-31'!B194,'ID-33'!F194,'ID-34'!G194,'ID-36'!F194,'ID-39'!G194,'ID-40'!G194,'ID-44'!E194,'ID-45'!G194,'ID-50'!B194,'ID-53'!D194,'ID-54'!C194,'ID-57'!F194,'ID-59'!E194,'ID-70'!D194,'ID-71'!F194)/SQRT(COUNT('ID-01'!C194,'ID-02'!C194,'ID-03'!D194,'ID-07'!B194,'ID-08'!D194,'ID-11'!D194,'ID-18'!F194,'ID-24'!F194,'ID-29'!G194,'ID-31'!B194,'ID-33'!F194,'ID-34'!G194,'ID-36'!F194,'ID-39'!G194,'ID-40'!G194,'ID-44'!E194,'ID-45'!G194,'ID-50'!B194,'ID-53'!D194,'ID-54'!C194,'ID-57'!F194,'ID-59'!E194,'ID-70'!D194,'ID-71'!F194))</f>
        <v>0.47553002627888658</v>
      </c>
      <c r="H187" s="1">
        <f>STDEV('ID-03'!E194,'ID-11'!E194,'ID-13'!E194,'ID-15'!E194,'ID-16'!E194,'ID-18'!G194,'ID-24'!G194,'ID-29'!H194,'ID-30'!F194,'ID-31'!C194,'ID-33'!G194,'ID-34'!H194,'ID-40'!H194,'ID-44'!F194,'ID-45'!H194,'ID-54'!D194,'ID-57'!G194,'ID-59'!F194,'ID-70'!E194,'ID-71'!G194)/SQRT(COUNT('ID-03'!E194,'ID-11'!E194,'ID-13'!E194,'ID-15'!E194,'ID-16'!E194,'ID-18'!G194,'ID-24'!G194,'ID-29'!H194,'ID-30'!F194,'ID-31'!C194,'ID-33'!G194,'ID-34'!H194,'ID-40'!H194,'ID-44'!F194,'ID-45'!H194,'ID-54'!D194,'ID-57'!G194,'ID-59'!F194,'ID-70'!E194,'ID-71'!G194))</f>
        <v>0.34972652976217194</v>
      </c>
      <c r="I187" s="1">
        <f>STDEV('ID-12'!C194,'ID-18'!H194,'ID-24'!H194,'ID-29'!I194,'ID-40'!I194,'ID-44'!G194,'ID-45'!I194,'ID-59'!G194)/SQRT(COUNT('ID-12'!C194,'ID-18'!H194,'ID-24'!H194,'ID-29'!I194,'ID-40'!I194,'ID-44'!G194,'ID-45'!I194,'ID-59'!G194))</f>
        <v>0.58687509410635963</v>
      </c>
      <c r="J187" s="1">
        <f>STDEV('ID-31'!D194,'ID-40'!J194,'ID-44'!H194,'ID-45'!J194,'ID-57'!H194)/SQRT(COUNT('ID-31'!D194,'ID-40'!J194,'ID-44'!H194,'ID-45'!J194,'ID-57'!H194))</f>
        <v>0.64115445815513805</v>
      </c>
      <c r="K187" s="1">
        <f>STDEV('ID-26'!E194,'ID-31'!E194,'ID-34'!I194,'ID-36'!G194,'ID-40'!K194,'ID-44'!I194,'ID-57'!I194)/SQRT(COUNT('ID-26'!E194,'ID-31'!E194,'ID-34'!I194,'ID-36'!G194,'ID-40'!K194,'ID-44'!I194,'ID-57'!I194))</f>
        <v>1.0324957803144774</v>
      </c>
      <c r="M187" s="1">
        <v>22.875</v>
      </c>
      <c r="N187" s="70">
        <f t="shared" si="20"/>
        <v>4.8767299640483448E-5</v>
      </c>
      <c r="O187" s="1">
        <f t="shared" si="21"/>
        <v>3.114857382559098E-5</v>
      </c>
      <c r="P187" s="1">
        <f t="shared" si="22"/>
        <v>5.6857858255839073E-5</v>
      </c>
      <c r="Q187" s="1">
        <f t="shared" si="23"/>
        <v>5.9257326497529939E-5</v>
      </c>
      <c r="R187" s="1">
        <f t="shared" si="24"/>
        <v>1.3220097030771635E-4</v>
      </c>
      <c r="S187" s="1">
        <f t="shared" si="25"/>
        <v>7.9223302378062514E-5</v>
      </c>
      <c r="T187" s="1">
        <f t="shared" si="26"/>
        <v>5.8264439858377853E-5</v>
      </c>
      <c r="U187" s="1">
        <f t="shared" si="27"/>
        <v>9.7773390678119521E-5</v>
      </c>
      <c r="V187" s="1">
        <f t="shared" si="28"/>
        <v>1.06816332728646E-4</v>
      </c>
      <c r="W187" s="1">
        <f t="shared" si="29"/>
        <v>1.7201379700039195E-4</v>
      </c>
    </row>
    <row r="188" spans="1:23" x14ac:dyDescent="0.25">
      <c r="A188" s="1">
        <v>23</v>
      </c>
      <c r="B188" s="1">
        <f>STDEV('ID-11'!B195,'ID-13'!B195,'ID-14'!B195,'ID-15'!B195,'ID-24'!B195,'ID-26'!B195,'ID-29'!B195,'ID-30'!B195,'ID-32'!B195,'ID-33'!B195,'ID-34'!B195,'ID-37'!B195,'ID-38'!B195,'ID-39'!B195,'ID-40'!B195,'ID-44'!B195,'ID-45'!B195,'ID-53'!B195,'ID-57'!B195,'ID-59'!B195,'ID-70'!B195,'ID-71'!B195)/SQRT(COUNT('ID-11'!B195,'ID-13'!B195,'ID-14'!B195,'ID-15'!B195,'ID-24'!B195,'ID-26'!B195,'ID-29'!B195,'ID-30'!B195,'ID-32'!B195,'ID-33'!B195,'ID-34'!B195,'ID-37'!B195,'ID-38'!B195,'ID-39'!B195,'ID-40'!B195,'ID-44'!B195,'ID-45'!B195,'ID-53'!B195,'ID-57'!B195,'ID-59'!B195,'ID-70'!B195,'ID-71'!B195))</f>
        <v>0.29350753854139994</v>
      </c>
      <c r="C188" s="1">
        <f>STDEV('ID-08'!B195,'ID-09'!B195,'ID-11'!C195,'ID-14'!C195,'ID-18'!B195,'ID-24'!C195,'ID-26'!C195,'ID-29'!C195,'ID-30'!C195,'ID-34'!C195,'ID-36'!B195,'ID-38'!C195,'ID-39'!C195,'ID-40'!C195,'ID-44'!C195,'ID-45'!C195,'ID-57'!C195,'ID-59'!C195)/SQRT(COUNT('ID-08'!B195,'ID-09'!B195,'ID-11'!C195,'ID-14'!C195,'ID-18'!B195,'ID-24'!C195,'ID-26'!C195,'ID-29'!C195,'ID-30'!C195,'ID-34'!C195,'ID-36'!B195,'ID-38'!C195,'ID-39'!C195,'ID-40'!C195,'ID-44'!C195,'ID-45'!C195,'ID-57'!C195,'ID-59'!C195))</f>
        <v>0.18246182346205439</v>
      </c>
      <c r="D188" s="1">
        <f>STDEV('ID-13'!C195,'ID-14'!D195,'ID-15'!C195,'ID-16'!B195,'ID-18'!C195,'ID-26'!D195,'ID-29'!D195,'ID-30'!D195,'ID-33'!C195,'ID-34'!D195,'ID-36'!C195,'ID-37'!C195,'ID-38'!D195,'ID-39'!D195,'ID-40'!D195,'ID-45'!D195,'ID-59'!D195,'ID-71'!C195)/SQRT(COUNT('ID-13'!C195,'ID-14'!D195,'ID-15'!C195,'ID-16'!B195,'ID-18'!C195,'ID-26'!D195,'ID-29'!D195,'ID-30'!D195,'ID-33'!C195,'ID-34'!D195,'ID-36'!C195,'ID-37'!C195,'ID-38'!D195,'ID-39'!D195,'ID-40'!D195,'ID-45'!D195,'ID-59'!D195,'ID-71'!C195))</f>
        <v>0.33531703560501225</v>
      </c>
      <c r="E188" s="1">
        <f>STDEV('ID-03'!B195,'ID-09'!C195,'ID-13'!D195,'ID-15'!D195,'ID-16'!C195,'ID-18'!D195,'ID-24'!D195,'ID-29'!E195,'ID-30'!E195,'ID-33'!D195,'ID-34'!E195,'ID-36'!D195,'ID-38'!E195,'ID-39'!E195,'ID-40'!E195,'ID-44'!D195,'ID-45'!E195,'ID-57'!D195,'ID-70'!C195,'ID-71'!D195)/SQRT(COUNT('ID-03'!B195,'ID-09'!C195,'ID-13'!D195,'ID-15'!D195,'ID-16'!C195,'ID-18'!D195,'ID-24'!D195,'ID-29'!E195,'ID-30'!E195,'ID-33'!D195,'ID-34'!E195,'ID-36'!D195,'ID-38'!E195,'ID-39'!E195,'ID-40'!E195,'ID-44'!D195,'ID-45'!E195,'ID-57'!D195,'ID-70'!C195,'ID-71'!D195))</f>
        <v>0.35971279784661253</v>
      </c>
      <c r="F188" s="1">
        <f>STDEV('ID-01'!B195,'ID-02'!B195,'ID-03'!C195,'ID-06'!B195,'ID-08'!C195,'ID-09'!D195,'ID-12'!B195,'ID-16'!D195,'ID-18'!E195,'ID-24'!E195,'ID-29'!F195,'ID-33'!E195,'ID-34'!F195,'ID-36'!E195,'ID-38'!F195,'ID-39'!F195,'ID-40'!F195,'ID-45'!F195,'ID-53'!C195,'ID-54'!B195,'ID-57'!E195,'ID-71'!E195)/SQRT(COUNT('ID-01'!B195,'ID-02'!B195,'ID-03'!C195,'ID-06'!B195,'ID-08'!C195,'ID-09'!D195,'ID-12'!B195,'ID-16'!D195,'ID-18'!E195,'ID-24'!E195,'ID-29'!F195,'ID-33'!E195,'ID-34'!F195,'ID-36'!E195,'ID-38'!F195,'ID-39'!F195,'ID-40'!F195,'ID-45'!F195,'ID-53'!C195,'ID-54'!B195,'ID-57'!E195,'ID-71'!E195))</f>
        <v>0.78320807128318082</v>
      </c>
      <c r="G188" s="1">
        <f>STDEV('ID-01'!C195,'ID-02'!C195,'ID-03'!D195,'ID-07'!B195,'ID-08'!D195,'ID-11'!D195,'ID-18'!F195,'ID-24'!F195,'ID-29'!G195,'ID-31'!B195,'ID-33'!F195,'ID-34'!G195,'ID-36'!F195,'ID-39'!G195,'ID-40'!G195,'ID-44'!E195,'ID-45'!G195,'ID-50'!B195,'ID-53'!D195,'ID-54'!C195,'ID-57'!F195,'ID-59'!E195,'ID-70'!D195,'ID-71'!F195)/SQRT(COUNT('ID-01'!C195,'ID-02'!C195,'ID-03'!D195,'ID-07'!B195,'ID-08'!D195,'ID-11'!D195,'ID-18'!F195,'ID-24'!F195,'ID-29'!G195,'ID-31'!B195,'ID-33'!F195,'ID-34'!G195,'ID-36'!F195,'ID-39'!G195,'ID-40'!G195,'ID-44'!E195,'ID-45'!G195,'ID-50'!B195,'ID-53'!D195,'ID-54'!C195,'ID-57'!F195,'ID-59'!E195,'ID-70'!D195,'ID-71'!F195))</f>
        <v>0.52825703448032557</v>
      </c>
      <c r="H188" s="1">
        <f>STDEV('ID-03'!E195,'ID-11'!E195,'ID-13'!E195,'ID-15'!E195,'ID-16'!E195,'ID-18'!G195,'ID-24'!G195,'ID-29'!H195,'ID-30'!F195,'ID-31'!C195,'ID-33'!G195,'ID-34'!H195,'ID-40'!H195,'ID-44'!F195,'ID-45'!H195,'ID-54'!D195,'ID-57'!G195,'ID-59'!F195,'ID-70'!E195,'ID-71'!G195)/SQRT(COUNT('ID-03'!E195,'ID-11'!E195,'ID-13'!E195,'ID-15'!E195,'ID-16'!E195,'ID-18'!G195,'ID-24'!G195,'ID-29'!H195,'ID-30'!F195,'ID-31'!C195,'ID-33'!G195,'ID-34'!H195,'ID-40'!H195,'ID-44'!F195,'ID-45'!H195,'ID-54'!D195,'ID-57'!G195,'ID-59'!F195,'ID-70'!E195,'ID-71'!G195))</f>
        <v>0.34785443606752231</v>
      </c>
      <c r="I188" s="1">
        <f>STDEV('ID-12'!C195,'ID-18'!H195,'ID-24'!H195,'ID-29'!I195,'ID-40'!I195,'ID-44'!G195,'ID-45'!I195,'ID-59'!G195)/SQRT(COUNT('ID-12'!C195,'ID-18'!H195,'ID-24'!H195,'ID-29'!I195,'ID-40'!I195,'ID-44'!G195,'ID-45'!I195,'ID-59'!G195))</f>
        <v>0.5878549813398104</v>
      </c>
      <c r="J188" s="1">
        <f>STDEV('ID-31'!D195,'ID-40'!J195,'ID-44'!H195,'ID-45'!J195,'ID-57'!H195)/SQRT(COUNT('ID-31'!D195,'ID-40'!J195,'ID-44'!H195,'ID-45'!J195,'ID-57'!H195))</f>
        <v>0.6427948343462877</v>
      </c>
      <c r="K188" s="1">
        <f>STDEV('ID-26'!E195,'ID-31'!E195,'ID-34'!I195,'ID-36'!G195,'ID-40'!K195,'ID-44'!I195,'ID-57'!I195)/SQRT(COUNT('ID-26'!E195,'ID-31'!E195,'ID-34'!I195,'ID-36'!G195,'ID-40'!K195,'ID-44'!I195,'ID-57'!I195))</f>
        <v>1.0225360949438453</v>
      </c>
      <c r="M188" s="1">
        <v>23</v>
      </c>
      <c r="N188" s="70">
        <f t="shared" si="20"/>
        <v>4.8898355920997236E-5</v>
      </c>
      <c r="O188" s="1">
        <f t="shared" si="21"/>
        <v>3.0398139788778263E-5</v>
      </c>
      <c r="P188" s="1">
        <f t="shared" si="22"/>
        <v>5.5863818131795041E-5</v>
      </c>
      <c r="Q188" s="1">
        <f t="shared" si="23"/>
        <v>5.9928152121245653E-5</v>
      </c>
      <c r="R188" s="1">
        <f t="shared" si="24"/>
        <v>1.3048246467577793E-4</v>
      </c>
      <c r="S188" s="1">
        <f t="shared" si="25"/>
        <v>8.8007621944422246E-5</v>
      </c>
      <c r="T188" s="1">
        <f t="shared" si="26"/>
        <v>5.7952549048849222E-5</v>
      </c>
      <c r="U188" s="1">
        <f t="shared" si="27"/>
        <v>9.7936639891212424E-5</v>
      </c>
      <c r="V188" s="1">
        <f t="shared" si="28"/>
        <v>1.0708961940209154E-4</v>
      </c>
      <c r="W188" s="1">
        <f t="shared" si="29"/>
        <v>1.7035451341764464E-4</v>
      </c>
    </row>
    <row r="189" spans="1:23" x14ac:dyDescent="0.25">
      <c r="A189" s="1">
        <v>23.125</v>
      </c>
      <c r="B189" s="1">
        <f>STDEV('ID-11'!B196,'ID-13'!B196,'ID-14'!B196,'ID-15'!B196,'ID-24'!B196,'ID-26'!B196,'ID-29'!B196,'ID-30'!B196,'ID-32'!B196,'ID-33'!B196,'ID-34'!B196,'ID-37'!B196,'ID-38'!B196,'ID-39'!B196,'ID-40'!B196,'ID-44'!B196,'ID-45'!B196,'ID-53'!B196,'ID-57'!B196,'ID-59'!B196,'ID-70'!B196,'ID-71'!B196)/SQRT(COUNT('ID-11'!B196,'ID-13'!B196,'ID-14'!B196,'ID-15'!B196,'ID-24'!B196,'ID-26'!B196,'ID-29'!B196,'ID-30'!B196,'ID-32'!B196,'ID-33'!B196,'ID-34'!B196,'ID-37'!B196,'ID-38'!B196,'ID-39'!B196,'ID-40'!B196,'ID-44'!B196,'ID-45'!B196,'ID-53'!B196,'ID-57'!B196,'ID-59'!B196,'ID-70'!B196,'ID-71'!B196))</f>
        <v>0.29627770923487307</v>
      </c>
      <c r="C189" s="1">
        <f>STDEV('ID-08'!B196,'ID-09'!B196,'ID-11'!C196,'ID-14'!C196,'ID-18'!B196,'ID-24'!C196,'ID-26'!C196,'ID-29'!C196,'ID-30'!C196,'ID-34'!C196,'ID-36'!B196,'ID-38'!C196,'ID-39'!C196,'ID-40'!C196,'ID-44'!C196,'ID-45'!C196,'ID-57'!C196,'ID-59'!C196)/SQRT(COUNT('ID-08'!B196,'ID-09'!B196,'ID-11'!C196,'ID-14'!C196,'ID-18'!B196,'ID-24'!C196,'ID-26'!C196,'ID-29'!C196,'ID-30'!C196,'ID-34'!C196,'ID-36'!B196,'ID-38'!C196,'ID-39'!C196,'ID-40'!C196,'ID-44'!C196,'ID-45'!C196,'ID-57'!C196,'ID-59'!C196))</f>
        <v>0.18114799702372336</v>
      </c>
      <c r="D189" s="1">
        <f>STDEV('ID-13'!C196,'ID-14'!D196,'ID-15'!C196,'ID-16'!B196,'ID-18'!C196,'ID-26'!D196,'ID-29'!D196,'ID-30'!D196,'ID-33'!C196,'ID-34'!D196,'ID-36'!C196,'ID-37'!C196,'ID-38'!D196,'ID-39'!D196,'ID-40'!D196,'ID-45'!D196,'ID-59'!D196,'ID-71'!C196)/SQRT(COUNT('ID-13'!C196,'ID-14'!D196,'ID-15'!C196,'ID-16'!B196,'ID-18'!C196,'ID-26'!D196,'ID-29'!D196,'ID-30'!D196,'ID-33'!C196,'ID-34'!D196,'ID-36'!C196,'ID-37'!C196,'ID-38'!D196,'ID-39'!D196,'ID-40'!D196,'ID-45'!D196,'ID-59'!D196,'ID-71'!C196))</f>
        <v>0.32898313763873843</v>
      </c>
      <c r="E189" s="1">
        <f>STDEV('ID-03'!B196,'ID-09'!C196,'ID-13'!D196,'ID-15'!D196,'ID-16'!C196,'ID-18'!D196,'ID-24'!D196,'ID-29'!E196,'ID-30'!E196,'ID-33'!D196,'ID-34'!E196,'ID-36'!D196,'ID-38'!E196,'ID-39'!E196,'ID-40'!E196,'ID-44'!D196,'ID-45'!E196,'ID-57'!D196,'ID-70'!C196,'ID-71'!D196)/SQRT(COUNT('ID-03'!B196,'ID-09'!C196,'ID-13'!D196,'ID-15'!D196,'ID-16'!C196,'ID-18'!D196,'ID-24'!D196,'ID-29'!E196,'ID-30'!E196,'ID-33'!D196,'ID-34'!E196,'ID-36'!D196,'ID-38'!E196,'ID-39'!E196,'ID-40'!E196,'ID-44'!D196,'ID-45'!E196,'ID-57'!D196,'ID-70'!C196,'ID-71'!D196))</f>
        <v>0.36111640789545951</v>
      </c>
      <c r="F189" s="1">
        <f>STDEV('ID-01'!B196,'ID-02'!B196,'ID-03'!C196,'ID-06'!B196,'ID-08'!C196,'ID-09'!D196,'ID-12'!B196,'ID-16'!D196,'ID-18'!E196,'ID-24'!E196,'ID-29'!F196,'ID-33'!E196,'ID-34'!F196,'ID-36'!E196,'ID-38'!F196,'ID-39'!F196,'ID-40'!F196,'ID-45'!F196,'ID-53'!C196,'ID-54'!B196,'ID-57'!E196,'ID-71'!E196)/SQRT(COUNT('ID-01'!B196,'ID-02'!B196,'ID-03'!C196,'ID-06'!B196,'ID-08'!C196,'ID-09'!D196,'ID-12'!B196,'ID-16'!D196,'ID-18'!E196,'ID-24'!E196,'ID-29'!F196,'ID-33'!E196,'ID-34'!F196,'ID-36'!E196,'ID-38'!F196,'ID-39'!F196,'ID-40'!F196,'ID-45'!F196,'ID-53'!C196,'ID-54'!B196,'ID-57'!E196,'ID-71'!E196))</f>
        <v>0.77727302885849647</v>
      </c>
      <c r="G189" s="1">
        <f>STDEV('ID-01'!C196,'ID-02'!C196,'ID-03'!D196,'ID-07'!B196,'ID-08'!D196,'ID-11'!D196,'ID-18'!F196,'ID-24'!F196,'ID-29'!G196,'ID-31'!B196,'ID-33'!F196,'ID-34'!G196,'ID-36'!F196,'ID-39'!G196,'ID-40'!G196,'ID-44'!E196,'ID-45'!G196,'ID-50'!B196,'ID-53'!D196,'ID-54'!C196,'ID-57'!F196,'ID-59'!E196,'ID-70'!D196,'ID-71'!F196)/SQRT(COUNT('ID-01'!C196,'ID-02'!C196,'ID-03'!D196,'ID-07'!B196,'ID-08'!D196,'ID-11'!D196,'ID-18'!F196,'ID-24'!F196,'ID-29'!G196,'ID-31'!B196,'ID-33'!F196,'ID-34'!G196,'ID-36'!F196,'ID-39'!G196,'ID-40'!G196,'ID-44'!E196,'ID-45'!G196,'ID-50'!B196,'ID-53'!D196,'ID-54'!C196,'ID-57'!F196,'ID-59'!E196,'ID-70'!D196,'ID-71'!F196))</f>
        <v>0.53007970979573515</v>
      </c>
      <c r="H189" s="1">
        <f>STDEV('ID-03'!E196,'ID-11'!E196,'ID-13'!E196,'ID-15'!E196,'ID-16'!E196,'ID-18'!G196,'ID-24'!G196,'ID-29'!H196,'ID-30'!F196,'ID-31'!C196,'ID-33'!G196,'ID-34'!H196,'ID-40'!H196,'ID-44'!F196,'ID-45'!H196,'ID-54'!D196,'ID-57'!G196,'ID-59'!F196,'ID-70'!E196,'ID-71'!G196)/SQRT(COUNT('ID-03'!E196,'ID-11'!E196,'ID-13'!E196,'ID-15'!E196,'ID-16'!E196,'ID-18'!G196,'ID-24'!G196,'ID-29'!H196,'ID-30'!F196,'ID-31'!C196,'ID-33'!G196,'ID-34'!H196,'ID-40'!H196,'ID-44'!F196,'ID-45'!H196,'ID-54'!D196,'ID-57'!G196,'ID-59'!F196,'ID-70'!E196,'ID-71'!G196))</f>
        <v>0.34593846738534895</v>
      </c>
      <c r="I189" s="1">
        <f>STDEV('ID-12'!C196,'ID-18'!H196,'ID-24'!H196,'ID-29'!I196,'ID-40'!I196,'ID-44'!G196,'ID-45'!I196,'ID-59'!G196)/SQRT(COUNT('ID-12'!C196,'ID-18'!H196,'ID-24'!H196,'ID-29'!I196,'ID-40'!I196,'ID-44'!G196,'ID-45'!I196,'ID-59'!G196))</f>
        <v>0.58854207409278281</v>
      </c>
      <c r="J189" s="1">
        <f>STDEV('ID-31'!D196,'ID-40'!J196,'ID-44'!H196,'ID-45'!J196,'ID-57'!H196)/SQRT(COUNT('ID-31'!D196,'ID-40'!J196,'ID-44'!H196,'ID-45'!J196,'ID-57'!H196))</f>
        <v>0.648098923552481</v>
      </c>
      <c r="K189" s="1">
        <f>STDEV('ID-26'!E196,'ID-31'!E196,'ID-34'!I196,'ID-36'!G196,'ID-40'!K196,'ID-44'!I196,'ID-57'!I196)/SQRT(COUNT('ID-26'!E196,'ID-31'!E196,'ID-34'!I196,'ID-36'!G196,'ID-40'!K196,'ID-44'!I196,'ID-57'!I196))</f>
        <v>1.0146034314804804</v>
      </c>
      <c r="M189" s="1">
        <v>23.125</v>
      </c>
      <c r="N189" s="70">
        <f t="shared" si="20"/>
        <v>4.9359866358529858E-5</v>
      </c>
      <c r="O189" s="1">
        <f t="shared" si="21"/>
        <v>3.0179256304152313E-5</v>
      </c>
      <c r="P189" s="1">
        <f t="shared" si="22"/>
        <v>5.4808590730613827E-5</v>
      </c>
      <c r="Q189" s="1">
        <f t="shared" si="23"/>
        <v>6.0161993555383557E-5</v>
      </c>
      <c r="R189" s="1">
        <f t="shared" si="24"/>
        <v>1.2949368660782553E-4</v>
      </c>
      <c r="S189" s="1">
        <f t="shared" si="25"/>
        <v>8.8311279651969484E-5</v>
      </c>
      <c r="T189" s="1">
        <f t="shared" si="26"/>
        <v>5.763334866639914E-5</v>
      </c>
      <c r="U189" s="1">
        <f t="shared" si="27"/>
        <v>9.8051109543857628E-5</v>
      </c>
      <c r="V189" s="1">
        <f t="shared" si="28"/>
        <v>1.0797328066384334E-4</v>
      </c>
      <c r="W189" s="1">
        <f t="shared" si="29"/>
        <v>1.6903293168464805E-4</v>
      </c>
    </row>
    <row r="190" spans="1:23" x14ac:dyDescent="0.25">
      <c r="A190" s="1">
        <v>23.25</v>
      </c>
      <c r="B190" s="1">
        <f>STDEV('ID-11'!B197,'ID-13'!B197,'ID-14'!B197,'ID-15'!B197,'ID-24'!B197,'ID-26'!B197,'ID-29'!B197,'ID-30'!B197,'ID-32'!B197,'ID-33'!B197,'ID-34'!B197,'ID-37'!B197,'ID-38'!B197,'ID-39'!B197,'ID-40'!B197,'ID-44'!B197,'ID-45'!B197,'ID-53'!B197,'ID-57'!B197,'ID-59'!B197,'ID-70'!B197,'ID-71'!B197)/SQRT(COUNT('ID-11'!B197,'ID-13'!B197,'ID-14'!B197,'ID-15'!B197,'ID-24'!B197,'ID-26'!B197,'ID-29'!B197,'ID-30'!B197,'ID-32'!B197,'ID-33'!B197,'ID-34'!B197,'ID-37'!B197,'ID-38'!B197,'ID-39'!B197,'ID-40'!B197,'ID-44'!B197,'ID-45'!B197,'ID-53'!B197,'ID-57'!B197,'ID-59'!B197,'ID-70'!B197,'ID-71'!B197))</f>
        <v>0.29418034569379642</v>
      </c>
      <c r="C190" s="1">
        <f>STDEV('ID-08'!B197,'ID-09'!B197,'ID-11'!C197,'ID-14'!C197,'ID-18'!B197,'ID-24'!C197,'ID-26'!C197,'ID-29'!C197,'ID-30'!C197,'ID-34'!C197,'ID-36'!B197,'ID-38'!C197,'ID-39'!C197,'ID-40'!C197,'ID-44'!C197,'ID-45'!C197,'ID-57'!C197,'ID-59'!C197)/SQRT(COUNT('ID-08'!B197,'ID-09'!B197,'ID-11'!C197,'ID-14'!C197,'ID-18'!B197,'ID-24'!C197,'ID-26'!C197,'ID-29'!C197,'ID-30'!C197,'ID-34'!C197,'ID-36'!B197,'ID-38'!C197,'ID-39'!C197,'ID-40'!C197,'ID-44'!C197,'ID-45'!C197,'ID-57'!C197,'ID-59'!C197))</f>
        <v>0.17954345109328848</v>
      </c>
      <c r="D190" s="1">
        <f>STDEV('ID-13'!C197,'ID-14'!D197,'ID-15'!C197,'ID-16'!B197,'ID-18'!C197,'ID-26'!D197,'ID-29'!D197,'ID-30'!D197,'ID-33'!C197,'ID-34'!D197,'ID-36'!C197,'ID-37'!C197,'ID-38'!D197,'ID-39'!D197,'ID-40'!D197,'ID-45'!D197,'ID-59'!D197,'ID-71'!C197)/SQRT(COUNT('ID-13'!C197,'ID-14'!D197,'ID-15'!C197,'ID-16'!B197,'ID-18'!C197,'ID-26'!D197,'ID-29'!D197,'ID-30'!D197,'ID-33'!C197,'ID-34'!D197,'ID-36'!C197,'ID-37'!C197,'ID-38'!D197,'ID-39'!D197,'ID-40'!D197,'ID-45'!D197,'ID-59'!D197,'ID-71'!C197))</f>
        <v>0.33261622213433095</v>
      </c>
      <c r="E190" s="1">
        <f>STDEV('ID-03'!B197,'ID-09'!C197,'ID-13'!D197,'ID-15'!D197,'ID-16'!C197,'ID-18'!D197,'ID-24'!D197,'ID-29'!E197,'ID-30'!E197,'ID-33'!D197,'ID-34'!E197,'ID-36'!D197,'ID-38'!E197,'ID-39'!E197,'ID-40'!E197,'ID-44'!D197,'ID-45'!E197,'ID-57'!D197,'ID-70'!C197,'ID-71'!D197)/SQRT(COUNT('ID-03'!B197,'ID-09'!C197,'ID-13'!D197,'ID-15'!D197,'ID-16'!C197,'ID-18'!D197,'ID-24'!D197,'ID-29'!E197,'ID-30'!E197,'ID-33'!D197,'ID-34'!E197,'ID-36'!D197,'ID-38'!E197,'ID-39'!E197,'ID-40'!E197,'ID-44'!D197,'ID-45'!E197,'ID-57'!D197,'ID-70'!C197,'ID-71'!D197))</f>
        <v>0.35419747990338757</v>
      </c>
      <c r="F190" s="1">
        <f>STDEV('ID-01'!B197,'ID-02'!B197,'ID-03'!C197,'ID-06'!B197,'ID-08'!C197,'ID-09'!D197,'ID-12'!B197,'ID-16'!D197,'ID-18'!E197,'ID-24'!E197,'ID-29'!F197,'ID-33'!E197,'ID-34'!F197,'ID-36'!E197,'ID-38'!F197,'ID-39'!F197,'ID-40'!F197,'ID-45'!F197,'ID-53'!C197,'ID-54'!B197,'ID-57'!E197,'ID-71'!E197)/SQRT(COUNT('ID-01'!B197,'ID-02'!B197,'ID-03'!C197,'ID-06'!B197,'ID-08'!C197,'ID-09'!D197,'ID-12'!B197,'ID-16'!D197,'ID-18'!E197,'ID-24'!E197,'ID-29'!F197,'ID-33'!E197,'ID-34'!F197,'ID-36'!E197,'ID-38'!F197,'ID-39'!F197,'ID-40'!F197,'ID-45'!F197,'ID-53'!C197,'ID-54'!B197,'ID-57'!E197,'ID-71'!E197))</f>
        <v>0.77133951163718251</v>
      </c>
      <c r="G190" s="1">
        <f>STDEV('ID-01'!C197,'ID-02'!C197,'ID-03'!D197,'ID-07'!B197,'ID-08'!D197,'ID-11'!D197,'ID-18'!F197,'ID-24'!F197,'ID-29'!G197,'ID-31'!B197,'ID-33'!F197,'ID-34'!G197,'ID-36'!F197,'ID-39'!G197,'ID-40'!G197,'ID-44'!E197,'ID-45'!G197,'ID-50'!B197,'ID-53'!D197,'ID-54'!C197,'ID-57'!F197,'ID-59'!E197,'ID-70'!D197,'ID-71'!F197)/SQRT(COUNT('ID-01'!C197,'ID-02'!C197,'ID-03'!D197,'ID-07'!B197,'ID-08'!D197,'ID-11'!D197,'ID-18'!F197,'ID-24'!F197,'ID-29'!G197,'ID-31'!B197,'ID-33'!F197,'ID-34'!G197,'ID-36'!F197,'ID-39'!G197,'ID-40'!G197,'ID-44'!E197,'ID-45'!G197,'ID-50'!B197,'ID-53'!D197,'ID-54'!C197,'ID-57'!F197,'ID-59'!E197,'ID-70'!D197,'ID-71'!F197))</f>
        <v>0.53790516019339885</v>
      </c>
      <c r="H190" s="1">
        <f>STDEV('ID-03'!E197,'ID-11'!E197,'ID-13'!E197,'ID-15'!E197,'ID-16'!E197,'ID-18'!G197,'ID-24'!G197,'ID-29'!H197,'ID-30'!F197,'ID-31'!C197,'ID-33'!G197,'ID-34'!H197,'ID-40'!H197,'ID-44'!F197,'ID-45'!H197,'ID-54'!D197,'ID-57'!G197,'ID-59'!F197,'ID-70'!E197,'ID-71'!G197)/SQRT(COUNT('ID-03'!E197,'ID-11'!E197,'ID-13'!E197,'ID-15'!E197,'ID-16'!E197,'ID-18'!G197,'ID-24'!G197,'ID-29'!H197,'ID-30'!F197,'ID-31'!C197,'ID-33'!G197,'ID-34'!H197,'ID-40'!H197,'ID-44'!F197,'ID-45'!H197,'ID-54'!D197,'ID-57'!G197,'ID-59'!F197,'ID-70'!E197,'ID-71'!G197))</f>
        <v>0.34542137723660077</v>
      </c>
      <c r="I190" s="1">
        <f>STDEV('ID-12'!C197,'ID-18'!H197,'ID-24'!H197,'ID-29'!I197,'ID-40'!I197,'ID-44'!G197,'ID-45'!I197,'ID-59'!G197)/SQRT(COUNT('ID-12'!C197,'ID-18'!H197,'ID-24'!H197,'ID-29'!I197,'ID-40'!I197,'ID-44'!G197,'ID-45'!I197,'ID-59'!G197))</f>
        <v>0.58723092439452307</v>
      </c>
      <c r="J190" s="1">
        <f>STDEV('ID-31'!D197,'ID-40'!J197,'ID-44'!H197,'ID-45'!J197,'ID-57'!H197)/SQRT(COUNT('ID-31'!D197,'ID-40'!J197,'ID-44'!H197,'ID-45'!J197,'ID-57'!H197))</f>
        <v>0.64463429499850577</v>
      </c>
      <c r="K190" s="1">
        <f>STDEV('ID-26'!E197,'ID-31'!E197,'ID-34'!I197,'ID-36'!G197,'ID-40'!K197,'ID-44'!I197,'ID-57'!I197)/SQRT(COUNT('ID-26'!E197,'ID-31'!E197,'ID-34'!I197,'ID-36'!G197,'ID-40'!K197,'ID-44'!I197,'ID-57'!I197))</f>
        <v>1.023121495782646</v>
      </c>
      <c r="M190" s="1">
        <v>23.25</v>
      </c>
      <c r="N190" s="70">
        <f t="shared" si="20"/>
        <v>4.9010445592586483E-5</v>
      </c>
      <c r="O190" s="1">
        <f t="shared" si="21"/>
        <v>2.9911938952141863E-5</v>
      </c>
      <c r="P190" s="1">
        <f t="shared" si="22"/>
        <v>5.5413862607579543E-5</v>
      </c>
      <c r="Q190" s="1">
        <f t="shared" si="23"/>
        <v>5.9009300151904372E-5</v>
      </c>
      <c r="R190" s="1">
        <f t="shared" si="24"/>
        <v>1.2850516263875463E-4</v>
      </c>
      <c r="S190" s="1">
        <f t="shared" si="25"/>
        <v>8.9614999688220252E-5</v>
      </c>
      <c r="T190" s="1">
        <f t="shared" si="26"/>
        <v>5.7547201447617691E-5</v>
      </c>
      <c r="U190" s="1">
        <f t="shared" si="27"/>
        <v>9.783267200412755E-5</v>
      </c>
      <c r="V190" s="1">
        <f t="shared" si="28"/>
        <v>1.0739607354675107E-4</v>
      </c>
      <c r="W190" s="1">
        <f t="shared" si="29"/>
        <v>1.7045204119738884E-4</v>
      </c>
    </row>
    <row r="191" spans="1:23" x14ac:dyDescent="0.25">
      <c r="A191" s="1">
        <v>23.375</v>
      </c>
      <c r="B191" s="1">
        <f>STDEV('ID-11'!B198,'ID-13'!B198,'ID-14'!B198,'ID-15'!B198,'ID-24'!B198,'ID-26'!B198,'ID-29'!B198,'ID-30'!B198,'ID-32'!B198,'ID-33'!B198,'ID-34'!B198,'ID-37'!B198,'ID-38'!B198,'ID-39'!B198,'ID-40'!B198,'ID-44'!B198,'ID-45'!B198,'ID-53'!B198,'ID-57'!B198,'ID-59'!B198,'ID-70'!B198,'ID-71'!B198)/SQRT(COUNT('ID-11'!B198,'ID-13'!B198,'ID-14'!B198,'ID-15'!B198,'ID-24'!B198,'ID-26'!B198,'ID-29'!B198,'ID-30'!B198,'ID-32'!B198,'ID-33'!B198,'ID-34'!B198,'ID-37'!B198,'ID-38'!B198,'ID-39'!B198,'ID-40'!B198,'ID-44'!B198,'ID-45'!B198,'ID-53'!B198,'ID-57'!B198,'ID-59'!B198,'ID-70'!B198,'ID-71'!B198))</f>
        <v>0.29048092793163355</v>
      </c>
      <c r="C191" s="1">
        <f>STDEV('ID-08'!B198,'ID-09'!B198,'ID-11'!C198,'ID-14'!C198,'ID-18'!B198,'ID-24'!C198,'ID-26'!C198,'ID-29'!C198,'ID-30'!C198,'ID-34'!C198,'ID-36'!B198,'ID-38'!C198,'ID-39'!C198,'ID-40'!C198,'ID-44'!C198,'ID-45'!C198,'ID-57'!C198,'ID-59'!C198)/SQRT(COUNT('ID-08'!B198,'ID-09'!B198,'ID-11'!C198,'ID-14'!C198,'ID-18'!B198,'ID-24'!C198,'ID-26'!C198,'ID-29'!C198,'ID-30'!C198,'ID-34'!C198,'ID-36'!B198,'ID-38'!C198,'ID-39'!C198,'ID-40'!C198,'ID-44'!C198,'ID-45'!C198,'ID-57'!C198,'ID-59'!C198))</f>
        <v>0.18203643053470375</v>
      </c>
      <c r="D191" s="1">
        <f>STDEV('ID-13'!C198,'ID-14'!D198,'ID-15'!C198,'ID-16'!B198,'ID-18'!C198,'ID-26'!D198,'ID-29'!D198,'ID-30'!D198,'ID-33'!C198,'ID-34'!D198,'ID-36'!C198,'ID-37'!C198,'ID-38'!D198,'ID-39'!D198,'ID-40'!D198,'ID-45'!D198,'ID-59'!D198,'ID-71'!C198)/SQRT(COUNT('ID-13'!C198,'ID-14'!D198,'ID-15'!C198,'ID-16'!B198,'ID-18'!C198,'ID-26'!D198,'ID-29'!D198,'ID-30'!D198,'ID-33'!C198,'ID-34'!D198,'ID-36'!C198,'ID-37'!C198,'ID-38'!D198,'ID-39'!D198,'ID-40'!D198,'ID-45'!D198,'ID-59'!D198,'ID-71'!C198))</f>
        <v>0.33484180789538953</v>
      </c>
      <c r="E191" s="1">
        <f>STDEV('ID-03'!B198,'ID-09'!C198,'ID-13'!D198,'ID-15'!D198,'ID-16'!C198,'ID-18'!D198,'ID-24'!D198,'ID-29'!E198,'ID-30'!E198,'ID-33'!D198,'ID-34'!E198,'ID-36'!D198,'ID-38'!E198,'ID-39'!E198,'ID-40'!E198,'ID-44'!D198,'ID-45'!E198,'ID-57'!D198,'ID-70'!C198,'ID-71'!D198)/SQRT(COUNT('ID-03'!B198,'ID-09'!C198,'ID-13'!D198,'ID-15'!D198,'ID-16'!C198,'ID-18'!D198,'ID-24'!D198,'ID-29'!E198,'ID-30'!E198,'ID-33'!D198,'ID-34'!E198,'ID-36'!D198,'ID-38'!E198,'ID-39'!E198,'ID-40'!E198,'ID-44'!D198,'ID-45'!E198,'ID-57'!D198,'ID-70'!C198,'ID-71'!D198))</f>
        <v>0.35315526988219487</v>
      </c>
      <c r="F191" s="1">
        <f>STDEV('ID-01'!B198,'ID-02'!B198,'ID-03'!C198,'ID-06'!B198,'ID-08'!C198,'ID-09'!D198,'ID-12'!B198,'ID-16'!D198,'ID-18'!E198,'ID-24'!E198,'ID-29'!F198,'ID-33'!E198,'ID-34'!F198,'ID-36'!E198,'ID-38'!F198,'ID-39'!F198,'ID-40'!F198,'ID-45'!F198,'ID-53'!C198,'ID-54'!B198,'ID-57'!E198,'ID-71'!E198)/SQRT(COUNT('ID-01'!B198,'ID-02'!B198,'ID-03'!C198,'ID-06'!B198,'ID-08'!C198,'ID-09'!D198,'ID-12'!B198,'ID-16'!D198,'ID-18'!E198,'ID-24'!E198,'ID-29'!F198,'ID-33'!E198,'ID-34'!F198,'ID-36'!E198,'ID-38'!F198,'ID-39'!F198,'ID-40'!F198,'ID-45'!F198,'ID-53'!C198,'ID-54'!B198,'ID-57'!E198,'ID-71'!E198))</f>
        <v>0.75392514443752123</v>
      </c>
      <c r="G191" s="1">
        <f>STDEV('ID-01'!C198,'ID-02'!C198,'ID-03'!D198,'ID-07'!B198,'ID-08'!D198,'ID-11'!D198,'ID-18'!F198,'ID-24'!F198,'ID-29'!G198,'ID-31'!B198,'ID-33'!F198,'ID-34'!G198,'ID-36'!F198,'ID-39'!G198,'ID-40'!G198,'ID-44'!E198,'ID-45'!G198,'ID-50'!B198,'ID-53'!D198,'ID-54'!C198,'ID-57'!F198,'ID-59'!E198,'ID-70'!D198,'ID-71'!F198)/SQRT(COUNT('ID-01'!C198,'ID-02'!C198,'ID-03'!D198,'ID-07'!B198,'ID-08'!D198,'ID-11'!D198,'ID-18'!F198,'ID-24'!F198,'ID-29'!G198,'ID-31'!B198,'ID-33'!F198,'ID-34'!G198,'ID-36'!F198,'ID-39'!G198,'ID-40'!G198,'ID-44'!E198,'ID-45'!G198,'ID-50'!B198,'ID-53'!D198,'ID-54'!C198,'ID-57'!F198,'ID-59'!E198,'ID-70'!D198,'ID-71'!F198))</f>
        <v>0.54847491464438725</v>
      </c>
      <c r="H191" s="1">
        <f>STDEV('ID-03'!E198,'ID-11'!E198,'ID-13'!E198,'ID-15'!E198,'ID-16'!E198,'ID-18'!G198,'ID-24'!G198,'ID-29'!H198,'ID-30'!F198,'ID-31'!C198,'ID-33'!G198,'ID-34'!H198,'ID-40'!H198,'ID-44'!F198,'ID-45'!H198,'ID-54'!D198,'ID-57'!G198,'ID-59'!F198,'ID-70'!E198,'ID-71'!G198)/SQRT(COUNT('ID-03'!E198,'ID-11'!E198,'ID-13'!E198,'ID-15'!E198,'ID-16'!E198,'ID-18'!G198,'ID-24'!G198,'ID-29'!H198,'ID-30'!F198,'ID-31'!C198,'ID-33'!G198,'ID-34'!H198,'ID-40'!H198,'ID-44'!F198,'ID-45'!H198,'ID-54'!D198,'ID-57'!G198,'ID-59'!F198,'ID-70'!E198,'ID-71'!G198))</f>
        <v>0.34626454157586101</v>
      </c>
      <c r="I191" s="1">
        <f>STDEV('ID-12'!C198,'ID-18'!H198,'ID-24'!H198,'ID-29'!I198,'ID-40'!I198,'ID-44'!G198,'ID-45'!I198,'ID-59'!G198)/SQRT(COUNT('ID-12'!C198,'ID-18'!H198,'ID-24'!H198,'ID-29'!I198,'ID-40'!I198,'ID-44'!G198,'ID-45'!I198,'ID-59'!G198))</f>
        <v>0.58406435366015064</v>
      </c>
      <c r="J191" s="1">
        <f>STDEV('ID-31'!D198,'ID-40'!J198,'ID-44'!H198,'ID-45'!J198,'ID-57'!H198)/SQRT(COUNT('ID-31'!D198,'ID-40'!J198,'ID-44'!H198,'ID-45'!J198,'ID-57'!H198))</f>
        <v>0.64430841968943919</v>
      </c>
      <c r="K191" s="1">
        <f>STDEV('ID-26'!E198,'ID-31'!E198,'ID-34'!I198,'ID-36'!G198,'ID-40'!K198,'ID-44'!I198,'ID-57'!I198)/SQRT(COUNT('ID-26'!E198,'ID-31'!E198,'ID-34'!I198,'ID-36'!G198,'ID-40'!K198,'ID-44'!I198,'ID-57'!I198))</f>
        <v>1.0257188139751934</v>
      </c>
      <c r="M191" s="1">
        <v>23.375</v>
      </c>
      <c r="N191" s="70">
        <f t="shared" si="20"/>
        <v>4.8394122593410153E-5</v>
      </c>
      <c r="O191" s="1">
        <f t="shared" si="21"/>
        <v>3.0327269327081646E-5</v>
      </c>
      <c r="P191" s="1">
        <f t="shared" si="22"/>
        <v>5.5784645195371901E-5</v>
      </c>
      <c r="Q191" s="1">
        <f t="shared" si="23"/>
        <v>5.8835667962373667E-5</v>
      </c>
      <c r="R191" s="1">
        <f t="shared" si="24"/>
        <v>1.2560392906329105E-4</v>
      </c>
      <c r="S191" s="1">
        <f t="shared" si="25"/>
        <v>9.1375920779754918E-5</v>
      </c>
      <c r="T191" s="1">
        <f t="shared" si="26"/>
        <v>5.768767262653845E-5</v>
      </c>
      <c r="U191" s="1">
        <f t="shared" si="27"/>
        <v>9.7305121319781103E-5</v>
      </c>
      <c r="V191" s="1">
        <f t="shared" si="28"/>
        <v>1.0734178272026058E-4</v>
      </c>
      <c r="W191" s="1">
        <f t="shared" si="29"/>
        <v>1.7088475440826722E-4</v>
      </c>
    </row>
    <row r="192" spans="1:23" x14ac:dyDescent="0.25">
      <c r="A192" s="1">
        <v>23.5</v>
      </c>
      <c r="B192" s="1">
        <f>STDEV('ID-11'!B199,'ID-13'!B199,'ID-14'!B199,'ID-15'!B199,'ID-24'!B199,'ID-26'!B199,'ID-29'!B199,'ID-30'!B199,'ID-32'!B199,'ID-33'!B199,'ID-34'!B199,'ID-37'!B199,'ID-38'!B199,'ID-39'!B199,'ID-40'!B199,'ID-44'!B199,'ID-45'!B199,'ID-53'!B199,'ID-57'!B199,'ID-59'!B199,'ID-70'!B199,'ID-71'!B199)/SQRT(COUNT('ID-11'!B199,'ID-13'!B199,'ID-14'!B199,'ID-15'!B199,'ID-24'!B199,'ID-26'!B199,'ID-29'!B199,'ID-30'!B199,'ID-32'!B199,'ID-33'!B199,'ID-34'!B199,'ID-37'!B199,'ID-38'!B199,'ID-39'!B199,'ID-40'!B199,'ID-44'!B199,'ID-45'!B199,'ID-53'!B199,'ID-57'!B199,'ID-59'!B199,'ID-70'!B199,'ID-71'!B199))</f>
        <v>0.29273917545589068</v>
      </c>
      <c r="C192" s="1">
        <f>STDEV('ID-08'!B199,'ID-09'!B199,'ID-11'!C199,'ID-14'!C199,'ID-18'!B199,'ID-24'!C199,'ID-26'!C199,'ID-29'!C199,'ID-30'!C199,'ID-34'!C199,'ID-36'!B199,'ID-38'!C199,'ID-39'!C199,'ID-40'!C199,'ID-44'!C199,'ID-45'!C199,'ID-57'!C199,'ID-59'!C199)/SQRT(COUNT('ID-08'!B199,'ID-09'!B199,'ID-11'!C199,'ID-14'!C199,'ID-18'!B199,'ID-24'!C199,'ID-26'!C199,'ID-29'!C199,'ID-30'!C199,'ID-34'!C199,'ID-36'!B199,'ID-38'!C199,'ID-39'!C199,'ID-40'!C199,'ID-44'!C199,'ID-45'!C199,'ID-57'!C199,'ID-59'!C199))</f>
        <v>0.17728872946941088</v>
      </c>
      <c r="D192" s="1">
        <f>STDEV('ID-13'!C199,'ID-14'!D199,'ID-15'!C199,'ID-16'!B199,'ID-18'!C199,'ID-26'!D199,'ID-29'!D199,'ID-30'!D199,'ID-33'!C199,'ID-34'!D199,'ID-36'!C199,'ID-37'!C199,'ID-38'!D199,'ID-39'!D199,'ID-40'!D199,'ID-45'!D199,'ID-59'!D199,'ID-71'!C199)/SQRT(COUNT('ID-13'!C199,'ID-14'!D199,'ID-15'!C199,'ID-16'!B199,'ID-18'!C199,'ID-26'!D199,'ID-29'!D199,'ID-30'!D199,'ID-33'!C199,'ID-34'!D199,'ID-36'!C199,'ID-37'!C199,'ID-38'!D199,'ID-39'!D199,'ID-40'!D199,'ID-45'!D199,'ID-59'!D199,'ID-71'!C199))</f>
        <v>0.33891744952167929</v>
      </c>
      <c r="E192" s="1">
        <f>STDEV('ID-03'!B199,'ID-09'!C199,'ID-13'!D199,'ID-15'!D199,'ID-16'!C199,'ID-18'!D199,'ID-24'!D199,'ID-29'!E199,'ID-30'!E199,'ID-33'!D199,'ID-34'!E199,'ID-36'!D199,'ID-38'!E199,'ID-39'!E199,'ID-40'!E199,'ID-44'!D199,'ID-45'!E199,'ID-57'!D199,'ID-70'!C199,'ID-71'!D199)/SQRT(COUNT('ID-03'!B199,'ID-09'!C199,'ID-13'!D199,'ID-15'!D199,'ID-16'!C199,'ID-18'!D199,'ID-24'!D199,'ID-29'!E199,'ID-30'!E199,'ID-33'!D199,'ID-34'!E199,'ID-36'!D199,'ID-38'!E199,'ID-39'!E199,'ID-40'!E199,'ID-44'!D199,'ID-45'!E199,'ID-57'!D199,'ID-70'!C199,'ID-71'!D199))</f>
        <v>0.36021107954615089</v>
      </c>
      <c r="F192" s="1">
        <f>STDEV('ID-01'!B199,'ID-02'!B199,'ID-03'!C199,'ID-06'!B199,'ID-08'!C199,'ID-09'!D199,'ID-12'!B199,'ID-16'!D199,'ID-18'!E199,'ID-24'!E199,'ID-29'!F199,'ID-33'!E199,'ID-34'!F199,'ID-36'!E199,'ID-38'!F199,'ID-39'!F199,'ID-40'!F199,'ID-45'!F199,'ID-53'!C199,'ID-54'!B199,'ID-57'!E199,'ID-71'!E199)/SQRT(COUNT('ID-01'!B199,'ID-02'!B199,'ID-03'!C199,'ID-06'!B199,'ID-08'!C199,'ID-09'!D199,'ID-12'!B199,'ID-16'!D199,'ID-18'!E199,'ID-24'!E199,'ID-29'!F199,'ID-33'!E199,'ID-34'!F199,'ID-36'!E199,'ID-38'!F199,'ID-39'!F199,'ID-40'!F199,'ID-45'!F199,'ID-53'!C199,'ID-54'!B199,'ID-57'!E199,'ID-71'!E199))</f>
        <v>0.75083407269082592</v>
      </c>
      <c r="G192" s="1">
        <f>STDEV('ID-01'!C199,'ID-02'!C199,'ID-03'!D199,'ID-07'!B199,'ID-08'!D199,'ID-11'!D199,'ID-18'!F199,'ID-24'!F199,'ID-29'!G199,'ID-31'!B199,'ID-33'!F199,'ID-34'!G199,'ID-36'!F199,'ID-39'!G199,'ID-40'!G199,'ID-44'!E199,'ID-45'!G199,'ID-50'!B199,'ID-53'!D199,'ID-54'!C199,'ID-57'!F199,'ID-59'!E199,'ID-70'!D199,'ID-71'!F199)/SQRT(COUNT('ID-01'!C199,'ID-02'!C199,'ID-03'!D199,'ID-07'!B199,'ID-08'!D199,'ID-11'!D199,'ID-18'!F199,'ID-24'!F199,'ID-29'!G199,'ID-31'!B199,'ID-33'!F199,'ID-34'!G199,'ID-36'!F199,'ID-39'!G199,'ID-40'!G199,'ID-44'!E199,'ID-45'!G199,'ID-50'!B199,'ID-53'!D199,'ID-54'!C199,'ID-57'!F199,'ID-59'!E199,'ID-70'!D199,'ID-71'!F199))</f>
        <v>0.55833579866750893</v>
      </c>
      <c r="H192" s="1">
        <f>STDEV('ID-03'!E199,'ID-11'!E199,'ID-13'!E199,'ID-15'!E199,'ID-16'!E199,'ID-18'!G199,'ID-24'!G199,'ID-29'!H199,'ID-30'!F199,'ID-31'!C199,'ID-33'!G199,'ID-34'!H199,'ID-40'!H199,'ID-44'!F199,'ID-45'!H199,'ID-54'!D199,'ID-57'!G199,'ID-59'!F199,'ID-70'!E199,'ID-71'!G199)/SQRT(COUNT('ID-03'!E199,'ID-11'!E199,'ID-13'!E199,'ID-15'!E199,'ID-16'!E199,'ID-18'!G199,'ID-24'!G199,'ID-29'!H199,'ID-30'!F199,'ID-31'!C199,'ID-33'!G199,'ID-34'!H199,'ID-40'!H199,'ID-44'!F199,'ID-45'!H199,'ID-54'!D199,'ID-57'!G199,'ID-59'!F199,'ID-70'!E199,'ID-71'!G199))</f>
        <v>0.34553454367502495</v>
      </c>
      <c r="I192" s="1">
        <f>STDEV('ID-12'!C199,'ID-18'!H199,'ID-24'!H199,'ID-29'!I199,'ID-40'!I199,'ID-44'!G199,'ID-45'!I199,'ID-59'!G199)/SQRT(COUNT('ID-12'!C199,'ID-18'!H199,'ID-24'!H199,'ID-29'!I199,'ID-40'!I199,'ID-44'!G199,'ID-45'!I199,'ID-59'!G199))</f>
        <v>0.57803728944883626</v>
      </c>
      <c r="J192" s="1">
        <f>STDEV('ID-31'!D199,'ID-40'!J199,'ID-44'!H199,'ID-45'!J199,'ID-57'!H199)/SQRT(COUNT('ID-31'!D199,'ID-40'!J199,'ID-44'!H199,'ID-45'!J199,'ID-57'!H199))</f>
        <v>0.63826674082323243</v>
      </c>
      <c r="K192" s="1">
        <f>STDEV('ID-26'!E199,'ID-31'!E199,'ID-34'!I199,'ID-36'!G199,'ID-40'!K199,'ID-44'!I199,'ID-57'!I199)/SQRT(COUNT('ID-26'!E199,'ID-31'!E199,'ID-34'!I199,'ID-36'!G199,'ID-40'!K199,'ID-44'!I199,'ID-57'!I199))</f>
        <v>1.0158654800366593</v>
      </c>
      <c r="M192" s="1">
        <v>23.5</v>
      </c>
      <c r="N192" s="70">
        <f t="shared" si="20"/>
        <v>4.8770346630951389E-5</v>
      </c>
      <c r="O192" s="1">
        <f t="shared" si="21"/>
        <v>2.9536302329603853E-5</v>
      </c>
      <c r="P192" s="1">
        <f t="shared" si="22"/>
        <v>5.6463647090311772E-5</v>
      </c>
      <c r="Q192" s="1">
        <f t="shared" si="23"/>
        <v>6.001116585238874E-5</v>
      </c>
      <c r="R192" s="1">
        <f t="shared" si="24"/>
        <v>1.2508895651029161E-4</v>
      </c>
      <c r="S192" s="1">
        <f t="shared" si="25"/>
        <v>9.3018744058006989E-5</v>
      </c>
      <c r="T192" s="1">
        <f t="shared" si="26"/>
        <v>5.7566054976259158E-5</v>
      </c>
      <c r="U192" s="1">
        <f t="shared" si="27"/>
        <v>9.630101242217612E-5</v>
      </c>
      <c r="V192" s="1">
        <f t="shared" si="28"/>
        <v>1.0633523902115053E-4</v>
      </c>
      <c r="W192" s="1">
        <f t="shared" si="29"/>
        <v>1.6924318897410746E-4</v>
      </c>
    </row>
    <row r="193" spans="1:23" x14ac:dyDescent="0.25">
      <c r="A193" s="1">
        <v>23.625</v>
      </c>
      <c r="B193" s="1">
        <f>STDEV('ID-11'!B200,'ID-13'!B200,'ID-14'!B200,'ID-15'!B200,'ID-24'!B200,'ID-26'!B200,'ID-29'!B200,'ID-30'!B200,'ID-32'!B200,'ID-33'!B200,'ID-34'!B200,'ID-37'!B200,'ID-38'!B200,'ID-39'!B200,'ID-40'!B200,'ID-44'!B200,'ID-45'!B200,'ID-53'!B200,'ID-57'!B200,'ID-59'!B200,'ID-70'!B200,'ID-71'!B200)/SQRT(COUNT('ID-11'!B200,'ID-13'!B200,'ID-14'!B200,'ID-15'!B200,'ID-24'!B200,'ID-26'!B200,'ID-29'!B200,'ID-30'!B200,'ID-32'!B200,'ID-33'!B200,'ID-34'!B200,'ID-37'!B200,'ID-38'!B200,'ID-39'!B200,'ID-40'!B200,'ID-44'!B200,'ID-45'!B200,'ID-53'!B200,'ID-57'!B200,'ID-59'!B200,'ID-70'!B200,'ID-71'!B200))</f>
        <v>0.28945902782739674</v>
      </c>
      <c r="C193" s="1">
        <f>STDEV('ID-08'!B200,'ID-09'!B200,'ID-11'!C200,'ID-14'!C200,'ID-18'!B200,'ID-24'!C200,'ID-26'!C200,'ID-29'!C200,'ID-30'!C200,'ID-34'!C200,'ID-36'!B200,'ID-38'!C200,'ID-39'!C200,'ID-40'!C200,'ID-44'!C200,'ID-45'!C200,'ID-57'!C200,'ID-59'!C200)/SQRT(COUNT('ID-08'!B200,'ID-09'!B200,'ID-11'!C200,'ID-14'!C200,'ID-18'!B200,'ID-24'!C200,'ID-26'!C200,'ID-29'!C200,'ID-30'!C200,'ID-34'!C200,'ID-36'!B200,'ID-38'!C200,'ID-39'!C200,'ID-40'!C200,'ID-44'!C200,'ID-45'!C200,'ID-57'!C200,'ID-59'!C200))</f>
        <v>0.17400465839325502</v>
      </c>
      <c r="D193" s="1">
        <f>STDEV('ID-13'!C200,'ID-14'!D200,'ID-15'!C200,'ID-16'!B200,'ID-18'!C200,'ID-26'!D200,'ID-29'!D200,'ID-30'!D200,'ID-33'!C200,'ID-34'!D200,'ID-36'!C200,'ID-37'!C200,'ID-38'!D200,'ID-39'!D200,'ID-40'!D200,'ID-45'!D200,'ID-59'!D200,'ID-71'!C200)/SQRT(COUNT('ID-13'!C200,'ID-14'!D200,'ID-15'!C200,'ID-16'!B200,'ID-18'!C200,'ID-26'!D200,'ID-29'!D200,'ID-30'!D200,'ID-33'!C200,'ID-34'!D200,'ID-36'!C200,'ID-37'!C200,'ID-38'!D200,'ID-39'!D200,'ID-40'!D200,'ID-45'!D200,'ID-59'!D200,'ID-71'!C200))</f>
        <v>0.33282338832059061</v>
      </c>
      <c r="E193" s="1">
        <f>STDEV('ID-03'!B200,'ID-09'!C200,'ID-13'!D200,'ID-15'!D200,'ID-16'!C200,'ID-18'!D200,'ID-24'!D200,'ID-29'!E200,'ID-30'!E200,'ID-33'!D200,'ID-34'!E200,'ID-36'!D200,'ID-38'!E200,'ID-39'!E200,'ID-40'!E200,'ID-44'!D200,'ID-45'!E200,'ID-57'!D200,'ID-70'!C200,'ID-71'!D200)/SQRT(COUNT('ID-03'!B200,'ID-09'!C200,'ID-13'!D200,'ID-15'!D200,'ID-16'!C200,'ID-18'!D200,'ID-24'!D200,'ID-29'!E200,'ID-30'!E200,'ID-33'!D200,'ID-34'!E200,'ID-36'!D200,'ID-38'!E200,'ID-39'!E200,'ID-40'!E200,'ID-44'!D200,'ID-45'!E200,'ID-57'!D200,'ID-70'!C200,'ID-71'!D200))</f>
        <v>0.36628066589476593</v>
      </c>
      <c r="F193" s="1">
        <f>STDEV('ID-01'!B200,'ID-02'!B200,'ID-03'!C200,'ID-06'!B200,'ID-08'!C200,'ID-09'!D200,'ID-12'!B200,'ID-16'!D200,'ID-18'!E200,'ID-24'!E200,'ID-29'!F200,'ID-33'!E200,'ID-34'!F200,'ID-36'!E200,'ID-38'!F200,'ID-39'!F200,'ID-40'!F200,'ID-45'!F200,'ID-53'!C200,'ID-54'!B200,'ID-57'!E200,'ID-71'!E200)/SQRT(COUNT('ID-01'!B200,'ID-02'!B200,'ID-03'!C200,'ID-06'!B200,'ID-08'!C200,'ID-09'!D200,'ID-12'!B200,'ID-16'!D200,'ID-18'!E200,'ID-24'!E200,'ID-29'!F200,'ID-33'!E200,'ID-34'!F200,'ID-36'!E200,'ID-38'!F200,'ID-39'!F200,'ID-40'!F200,'ID-45'!F200,'ID-53'!C200,'ID-54'!B200,'ID-57'!E200,'ID-71'!E200))</f>
        <v>0.74485107330438338</v>
      </c>
      <c r="G193" s="1">
        <f>STDEV('ID-01'!C200,'ID-02'!C200,'ID-03'!D200,'ID-07'!B200,'ID-08'!D200,'ID-11'!D200,'ID-18'!F200,'ID-24'!F200,'ID-29'!G200,'ID-31'!B200,'ID-33'!F200,'ID-34'!G200,'ID-36'!F200,'ID-39'!G200,'ID-40'!G200,'ID-44'!E200,'ID-45'!G200,'ID-50'!B200,'ID-53'!D200,'ID-54'!C200,'ID-57'!F200,'ID-59'!E200,'ID-70'!D200,'ID-71'!F200)/SQRT(COUNT('ID-01'!C200,'ID-02'!C200,'ID-03'!D200,'ID-07'!B200,'ID-08'!D200,'ID-11'!D200,'ID-18'!F200,'ID-24'!F200,'ID-29'!G200,'ID-31'!B200,'ID-33'!F200,'ID-34'!G200,'ID-36'!F200,'ID-39'!G200,'ID-40'!G200,'ID-44'!E200,'ID-45'!G200,'ID-50'!B200,'ID-53'!D200,'ID-54'!C200,'ID-57'!F200,'ID-59'!E200,'ID-70'!D200,'ID-71'!F200))</f>
        <v>0.56770818740842433</v>
      </c>
      <c r="H193" s="1">
        <f>STDEV('ID-03'!E200,'ID-11'!E200,'ID-13'!E200,'ID-15'!E200,'ID-16'!E200,'ID-18'!G200,'ID-24'!G200,'ID-29'!H200,'ID-30'!F200,'ID-31'!C200,'ID-33'!G200,'ID-34'!H200,'ID-40'!H200,'ID-44'!F200,'ID-45'!H200,'ID-54'!D200,'ID-57'!G200,'ID-59'!F200,'ID-70'!E200,'ID-71'!G200)/SQRT(COUNT('ID-03'!E200,'ID-11'!E200,'ID-13'!E200,'ID-15'!E200,'ID-16'!E200,'ID-18'!G200,'ID-24'!G200,'ID-29'!H200,'ID-30'!F200,'ID-31'!C200,'ID-33'!G200,'ID-34'!H200,'ID-40'!H200,'ID-44'!F200,'ID-45'!H200,'ID-54'!D200,'ID-57'!G200,'ID-59'!F200,'ID-70'!E200,'ID-71'!G200))</f>
        <v>0.34670188105540228</v>
      </c>
      <c r="I193" s="1">
        <f>STDEV('ID-12'!C200,'ID-18'!H200,'ID-24'!H200,'ID-29'!I200,'ID-40'!I200,'ID-44'!G200,'ID-45'!I200,'ID-59'!G200)/SQRT(COUNT('ID-12'!C200,'ID-18'!H200,'ID-24'!H200,'ID-29'!I200,'ID-40'!I200,'ID-44'!G200,'ID-45'!I200,'ID-59'!G200))</f>
        <v>0.57676582915197505</v>
      </c>
      <c r="J193" s="1">
        <f>STDEV('ID-31'!D200,'ID-40'!J200,'ID-44'!H200,'ID-45'!J200,'ID-57'!H200)/SQRT(COUNT('ID-31'!D200,'ID-40'!J200,'ID-44'!H200,'ID-45'!J200,'ID-57'!H200))</f>
        <v>0.63456940800759332</v>
      </c>
      <c r="K193" s="1">
        <f>STDEV('ID-26'!E200,'ID-31'!E200,'ID-34'!I200,'ID-36'!G200,'ID-40'!K200,'ID-44'!I200,'ID-57'!I200)/SQRT(COUNT('ID-26'!E200,'ID-31'!E200,'ID-34'!I200,'ID-36'!G200,'ID-40'!K200,'ID-44'!I200,'ID-57'!I200))</f>
        <v>1.0175063056001787</v>
      </c>
      <c r="M193" s="1">
        <v>23.625</v>
      </c>
      <c r="N193" s="70">
        <f t="shared" si="20"/>
        <v>4.8223874036044301E-5</v>
      </c>
      <c r="O193" s="1">
        <f t="shared" si="21"/>
        <v>2.8989176088316288E-5</v>
      </c>
      <c r="P193" s="1">
        <f t="shared" si="22"/>
        <v>5.5448376494210396E-5</v>
      </c>
      <c r="Q193" s="1">
        <f t="shared" si="23"/>
        <v>6.1022358938068009E-5</v>
      </c>
      <c r="R193" s="1">
        <f t="shared" si="24"/>
        <v>1.2409218881251027E-4</v>
      </c>
      <c r="S193" s="1">
        <f t="shared" si="25"/>
        <v>9.4580184022243494E-5</v>
      </c>
      <c r="T193" s="1">
        <f t="shared" si="26"/>
        <v>5.7760533383830026E-5</v>
      </c>
      <c r="U193" s="1">
        <f t="shared" si="27"/>
        <v>9.6089187136719052E-5</v>
      </c>
      <c r="V193" s="1">
        <f t="shared" si="28"/>
        <v>1.0571926337406505E-4</v>
      </c>
      <c r="W193" s="1">
        <f t="shared" si="29"/>
        <v>1.6951655051298978E-4</v>
      </c>
    </row>
    <row r="194" spans="1:23" x14ac:dyDescent="0.25">
      <c r="A194" s="1">
        <v>23.75</v>
      </c>
      <c r="B194" s="1">
        <f>STDEV('ID-11'!B201,'ID-13'!B201,'ID-14'!B201,'ID-15'!B201,'ID-24'!B201,'ID-26'!B201,'ID-29'!B201,'ID-30'!B201,'ID-32'!B201,'ID-33'!B201,'ID-34'!B201,'ID-37'!B201,'ID-38'!B201,'ID-39'!B201,'ID-40'!B201,'ID-44'!B201,'ID-45'!B201,'ID-53'!B201,'ID-57'!B201,'ID-59'!B201,'ID-70'!B201,'ID-71'!B201)/SQRT(COUNT('ID-11'!B201,'ID-13'!B201,'ID-14'!B201,'ID-15'!B201,'ID-24'!B201,'ID-26'!B201,'ID-29'!B201,'ID-30'!B201,'ID-32'!B201,'ID-33'!B201,'ID-34'!B201,'ID-37'!B201,'ID-38'!B201,'ID-39'!B201,'ID-40'!B201,'ID-44'!B201,'ID-45'!B201,'ID-53'!B201,'ID-57'!B201,'ID-59'!B201,'ID-70'!B201,'ID-71'!B201))</f>
        <v>0.28603346534123686</v>
      </c>
      <c r="C194" s="1">
        <f>STDEV('ID-08'!B201,'ID-09'!B201,'ID-11'!C201,'ID-14'!C201,'ID-18'!B201,'ID-24'!C201,'ID-26'!C201,'ID-29'!C201,'ID-30'!C201,'ID-34'!C201,'ID-36'!B201,'ID-38'!C201,'ID-39'!C201,'ID-40'!C201,'ID-44'!C201,'ID-45'!C201,'ID-57'!C201,'ID-59'!C201)/SQRT(COUNT('ID-08'!B201,'ID-09'!B201,'ID-11'!C201,'ID-14'!C201,'ID-18'!B201,'ID-24'!C201,'ID-26'!C201,'ID-29'!C201,'ID-30'!C201,'ID-34'!C201,'ID-36'!B201,'ID-38'!C201,'ID-39'!C201,'ID-40'!C201,'ID-44'!C201,'ID-45'!C201,'ID-57'!C201,'ID-59'!C201))</f>
        <v>0.1713481778434261</v>
      </c>
      <c r="D194" s="1">
        <f>STDEV('ID-13'!C201,'ID-14'!D201,'ID-15'!C201,'ID-16'!B201,'ID-18'!C201,'ID-26'!D201,'ID-29'!D201,'ID-30'!D201,'ID-33'!C201,'ID-34'!D201,'ID-36'!C201,'ID-37'!C201,'ID-38'!D201,'ID-39'!D201,'ID-40'!D201,'ID-45'!D201,'ID-59'!D201,'ID-71'!C201)/SQRT(COUNT('ID-13'!C201,'ID-14'!D201,'ID-15'!C201,'ID-16'!B201,'ID-18'!C201,'ID-26'!D201,'ID-29'!D201,'ID-30'!D201,'ID-33'!C201,'ID-34'!D201,'ID-36'!C201,'ID-37'!C201,'ID-38'!D201,'ID-39'!D201,'ID-40'!D201,'ID-45'!D201,'ID-59'!D201,'ID-71'!C201))</f>
        <v>0.33959923169171746</v>
      </c>
      <c r="E194" s="1">
        <f>STDEV('ID-03'!B201,'ID-09'!C201,'ID-13'!D201,'ID-15'!D201,'ID-16'!C201,'ID-18'!D201,'ID-24'!D201,'ID-29'!E201,'ID-30'!E201,'ID-33'!D201,'ID-34'!E201,'ID-36'!D201,'ID-38'!E201,'ID-39'!E201,'ID-40'!E201,'ID-44'!D201,'ID-45'!E201,'ID-57'!D201,'ID-70'!C201,'ID-71'!D201)/SQRT(COUNT('ID-03'!B201,'ID-09'!C201,'ID-13'!D201,'ID-15'!D201,'ID-16'!C201,'ID-18'!D201,'ID-24'!D201,'ID-29'!E201,'ID-30'!E201,'ID-33'!D201,'ID-34'!E201,'ID-36'!D201,'ID-38'!E201,'ID-39'!E201,'ID-40'!E201,'ID-44'!D201,'ID-45'!E201,'ID-57'!D201,'ID-70'!C201,'ID-71'!D201))</f>
        <v>0.37560478559479588</v>
      </c>
      <c r="F194" s="1">
        <f>STDEV('ID-01'!B201,'ID-02'!B201,'ID-03'!C201,'ID-06'!B201,'ID-08'!C201,'ID-09'!D201,'ID-12'!B201,'ID-16'!D201,'ID-18'!E201,'ID-24'!E201,'ID-29'!F201,'ID-33'!E201,'ID-34'!F201,'ID-36'!E201,'ID-38'!F201,'ID-39'!F201,'ID-40'!F201,'ID-45'!F201,'ID-53'!C201,'ID-54'!B201,'ID-57'!E201,'ID-71'!E201)/SQRT(COUNT('ID-01'!B201,'ID-02'!B201,'ID-03'!C201,'ID-06'!B201,'ID-08'!C201,'ID-09'!D201,'ID-12'!B201,'ID-16'!D201,'ID-18'!E201,'ID-24'!E201,'ID-29'!F201,'ID-33'!E201,'ID-34'!F201,'ID-36'!E201,'ID-38'!F201,'ID-39'!F201,'ID-40'!F201,'ID-45'!F201,'ID-53'!C201,'ID-54'!B201,'ID-57'!E201,'ID-71'!E201))</f>
        <v>0.74368893662608027</v>
      </c>
      <c r="G194" s="1">
        <f>STDEV('ID-01'!C201,'ID-02'!C201,'ID-03'!D201,'ID-07'!B201,'ID-08'!D201,'ID-11'!D201,'ID-18'!F201,'ID-24'!F201,'ID-29'!G201,'ID-31'!B201,'ID-33'!F201,'ID-34'!G201,'ID-36'!F201,'ID-39'!G201,'ID-40'!G201,'ID-44'!E201,'ID-45'!G201,'ID-50'!B201,'ID-53'!D201,'ID-54'!C201,'ID-57'!F201,'ID-59'!E201,'ID-70'!D201,'ID-71'!F201)/SQRT(COUNT('ID-01'!C201,'ID-02'!C201,'ID-03'!D201,'ID-07'!B201,'ID-08'!D201,'ID-11'!D201,'ID-18'!F201,'ID-24'!F201,'ID-29'!G201,'ID-31'!B201,'ID-33'!F201,'ID-34'!G201,'ID-36'!F201,'ID-39'!G201,'ID-40'!G201,'ID-44'!E201,'ID-45'!G201,'ID-50'!B201,'ID-53'!D201,'ID-54'!C201,'ID-57'!F201,'ID-59'!E201,'ID-70'!D201,'ID-71'!F201))</f>
        <v>0.58357694877235378</v>
      </c>
      <c r="H194" s="1">
        <f>STDEV('ID-03'!E201,'ID-11'!E201,'ID-13'!E201,'ID-15'!E201,'ID-16'!E201,'ID-18'!G201,'ID-24'!G201,'ID-29'!H201,'ID-30'!F201,'ID-31'!C201,'ID-33'!G201,'ID-34'!H201,'ID-40'!H201,'ID-44'!F201,'ID-45'!H201,'ID-54'!D201,'ID-57'!G201,'ID-59'!F201,'ID-70'!E201,'ID-71'!G201)/SQRT(COUNT('ID-03'!E201,'ID-11'!E201,'ID-13'!E201,'ID-15'!E201,'ID-16'!E201,'ID-18'!G201,'ID-24'!G201,'ID-29'!H201,'ID-30'!F201,'ID-31'!C201,'ID-33'!G201,'ID-34'!H201,'ID-40'!H201,'ID-44'!F201,'ID-45'!H201,'ID-54'!D201,'ID-57'!G201,'ID-59'!F201,'ID-70'!E201,'ID-71'!G201))</f>
        <v>0.34304784243338809</v>
      </c>
      <c r="I194" s="1">
        <f>STDEV('ID-12'!C201,'ID-18'!H201,'ID-24'!H201,'ID-29'!I201,'ID-40'!I201,'ID-44'!G201,'ID-45'!I201,'ID-59'!G201)/SQRT(COUNT('ID-12'!C201,'ID-18'!H201,'ID-24'!H201,'ID-29'!I201,'ID-40'!I201,'ID-44'!G201,'ID-45'!I201,'ID-59'!G201))</f>
        <v>0.58186645767841561</v>
      </c>
      <c r="J194" s="1">
        <f>STDEV('ID-31'!D201,'ID-40'!J201,'ID-44'!H201,'ID-45'!J201,'ID-57'!H201)/SQRT(COUNT('ID-31'!D201,'ID-40'!J201,'ID-44'!H201,'ID-45'!J201,'ID-57'!H201))</f>
        <v>0.64500291135220378</v>
      </c>
      <c r="K194" s="1">
        <f>STDEV('ID-26'!E201,'ID-31'!E201,'ID-34'!I201,'ID-36'!G201,'ID-40'!K201,'ID-44'!I201,'ID-57'!I201)/SQRT(COUNT('ID-26'!E201,'ID-31'!E201,'ID-34'!I201,'ID-36'!G201,'ID-40'!K201,'ID-44'!I201,'ID-57'!I201))</f>
        <v>0.97484876164677636</v>
      </c>
      <c r="M194" s="1">
        <v>23.75</v>
      </c>
      <c r="N194" s="70">
        <f t="shared" si="20"/>
        <v>4.7653175325850063E-5</v>
      </c>
      <c r="O194" s="1">
        <f t="shared" si="21"/>
        <v>2.8546606428714791E-5</v>
      </c>
      <c r="P194" s="1">
        <f t="shared" si="22"/>
        <v>5.6577231999840133E-5</v>
      </c>
      <c r="Q194" s="1">
        <f t="shared" si="23"/>
        <v>6.2575757280092993E-5</v>
      </c>
      <c r="R194" s="1">
        <f t="shared" si="24"/>
        <v>1.2389857684190497E-4</v>
      </c>
      <c r="S194" s="1">
        <f t="shared" si="25"/>
        <v>9.7223919665474147E-5</v>
      </c>
      <c r="T194" s="1">
        <f t="shared" si="26"/>
        <v>5.7151770549402458E-5</v>
      </c>
      <c r="U194" s="1">
        <f t="shared" si="27"/>
        <v>9.6938951849224046E-5</v>
      </c>
      <c r="V194" s="1">
        <f t="shared" si="28"/>
        <v>1.0745748503127716E-4</v>
      </c>
      <c r="W194" s="1">
        <f t="shared" si="29"/>
        <v>1.6240980369035295E-4</v>
      </c>
    </row>
    <row r="195" spans="1:23" x14ac:dyDescent="0.25">
      <c r="A195" s="1">
        <v>23.875</v>
      </c>
      <c r="B195" s="1">
        <f>STDEV('ID-11'!B202,'ID-13'!B202,'ID-14'!B202,'ID-15'!B202,'ID-24'!B202,'ID-26'!B202,'ID-29'!B202,'ID-30'!B202,'ID-32'!B202,'ID-33'!B202,'ID-34'!B202,'ID-37'!B202,'ID-38'!B202,'ID-39'!B202,'ID-40'!B202,'ID-44'!B202,'ID-45'!B202,'ID-53'!B202,'ID-57'!B202,'ID-59'!B202,'ID-70'!B202,'ID-71'!B202)/SQRT(COUNT('ID-11'!B202,'ID-13'!B202,'ID-14'!B202,'ID-15'!B202,'ID-24'!B202,'ID-26'!B202,'ID-29'!B202,'ID-30'!B202,'ID-32'!B202,'ID-33'!B202,'ID-34'!B202,'ID-37'!B202,'ID-38'!B202,'ID-39'!B202,'ID-40'!B202,'ID-44'!B202,'ID-45'!B202,'ID-53'!B202,'ID-57'!B202,'ID-59'!B202,'ID-70'!B202,'ID-71'!B202))</f>
        <v>0.2829169716778609</v>
      </c>
      <c r="C195" s="1">
        <f>STDEV('ID-08'!B202,'ID-09'!B202,'ID-11'!C202,'ID-14'!C202,'ID-18'!B202,'ID-24'!C202,'ID-26'!C202,'ID-29'!C202,'ID-30'!C202,'ID-34'!C202,'ID-36'!B202,'ID-38'!C202,'ID-39'!C202,'ID-40'!C202,'ID-44'!C202,'ID-45'!C202,'ID-57'!C202,'ID-59'!C202)/SQRT(COUNT('ID-08'!B202,'ID-09'!B202,'ID-11'!C202,'ID-14'!C202,'ID-18'!B202,'ID-24'!C202,'ID-26'!C202,'ID-29'!C202,'ID-30'!C202,'ID-34'!C202,'ID-36'!B202,'ID-38'!C202,'ID-39'!C202,'ID-40'!C202,'ID-44'!C202,'ID-45'!C202,'ID-57'!C202,'ID-59'!C202))</f>
        <v>0.16619739091850089</v>
      </c>
      <c r="D195" s="1">
        <f>STDEV('ID-13'!C202,'ID-14'!D202,'ID-15'!C202,'ID-16'!B202,'ID-18'!C202,'ID-26'!D202,'ID-29'!D202,'ID-30'!D202,'ID-33'!C202,'ID-34'!D202,'ID-36'!C202,'ID-37'!C202,'ID-38'!D202,'ID-39'!D202,'ID-40'!D202,'ID-45'!D202,'ID-59'!D202,'ID-71'!C202)/SQRT(COUNT('ID-13'!C202,'ID-14'!D202,'ID-15'!C202,'ID-16'!B202,'ID-18'!C202,'ID-26'!D202,'ID-29'!D202,'ID-30'!D202,'ID-33'!C202,'ID-34'!D202,'ID-36'!C202,'ID-37'!C202,'ID-38'!D202,'ID-39'!D202,'ID-40'!D202,'ID-45'!D202,'ID-59'!D202,'ID-71'!C202))</f>
        <v>0.33522900618554963</v>
      </c>
      <c r="E195" s="1">
        <f>STDEV('ID-03'!B202,'ID-09'!C202,'ID-13'!D202,'ID-15'!D202,'ID-16'!C202,'ID-18'!D202,'ID-24'!D202,'ID-29'!E202,'ID-30'!E202,'ID-33'!D202,'ID-34'!E202,'ID-36'!D202,'ID-38'!E202,'ID-39'!E202,'ID-40'!E202,'ID-44'!D202,'ID-45'!E202,'ID-57'!D202,'ID-70'!C202,'ID-71'!D202)/SQRT(COUNT('ID-03'!B202,'ID-09'!C202,'ID-13'!D202,'ID-15'!D202,'ID-16'!C202,'ID-18'!D202,'ID-24'!D202,'ID-29'!E202,'ID-30'!E202,'ID-33'!D202,'ID-34'!E202,'ID-36'!D202,'ID-38'!E202,'ID-39'!E202,'ID-40'!E202,'ID-44'!D202,'ID-45'!E202,'ID-57'!D202,'ID-70'!C202,'ID-71'!D202))</f>
        <v>0.37923985759692541</v>
      </c>
      <c r="F195" s="1">
        <f>STDEV('ID-01'!B202,'ID-02'!B202,'ID-03'!C202,'ID-06'!B202,'ID-08'!C202,'ID-09'!D202,'ID-12'!B202,'ID-16'!D202,'ID-18'!E202,'ID-24'!E202,'ID-29'!F202,'ID-33'!E202,'ID-34'!F202,'ID-36'!E202,'ID-38'!F202,'ID-39'!F202,'ID-40'!F202,'ID-45'!F202,'ID-53'!C202,'ID-54'!B202,'ID-57'!E202,'ID-71'!E202)/SQRT(COUNT('ID-01'!B202,'ID-02'!B202,'ID-03'!C202,'ID-06'!B202,'ID-08'!C202,'ID-09'!D202,'ID-12'!B202,'ID-16'!D202,'ID-18'!E202,'ID-24'!E202,'ID-29'!F202,'ID-33'!E202,'ID-34'!F202,'ID-36'!E202,'ID-38'!F202,'ID-39'!F202,'ID-40'!F202,'ID-45'!F202,'ID-53'!C202,'ID-54'!B202,'ID-57'!E202,'ID-71'!E202))</f>
        <v>0.74532722188447953</v>
      </c>
      <c r="G195" s="1">
        <f>STDEV('ID-01'!C202,'ID-02'!C202,'ID-03'!D202,'ID-07'!B202,'ID-08'!D202,'ID-11'!D202,'ID-18'!F202,'ID-24'!F202,'ID-29'!G202,'ID-31'!B202,'ID-33'!F202,'ID-34'!G202,'ID-36'!F202,'ID-39'!G202,'ID-40'!G202,'ID-44'!E202,'ID-45'!G202,'ID-50'!B202,'ID-53'!D202,'ID-54'!C202,'ID-57'!F202,'ID-59'!E202,'ID-70'!D202,'ID-71'!F202)/SQRT(COUNT('ID-01'!C202,'ID-02'!C202,'ID-03'!D202,'ID-07'!B202,'ID-08'!D202,'ID-11'!D202,'ID-18'!F202,'ID-24'!F202,'ID-29'!G202,'ID-31'!B202,'ID-33'!F202,'ID-34'!G202,'ID-36'!F202,'ID-39'!G202,'ID-40'!G202,'ID-44'!E202,'ID-45'!G202,'ID-50'!B202,'ID-53'!D202,'ID-54'!C202,'ID-57'!F202,'ID-59'!E202,'ID-70'!D202,'ID-71'!F202))</f>
        <v>0.58459470091860655</v>
      </c>
      <c r="H195" s="1">
        <f>STDEV('ID-03'!E202,'ID-11'!E202,'ID-13'!E202,'ID-15'!E202,'ID-16'!E202,'ID-18'!G202,'ID-24'!G202,'ID-29'!H202,'ID-30'!F202,'ID-31'!C202,'ID-33'!G202,'ID-34'!H202,'ID-40'!H202,'ID-44'!F202,'ID-45'!H202,'ID-54'!D202,'ID-57'!G202,'ID-59'!F202,'ID-70'!E202,'ID-71'!G202)/SQRT(COUNT('ID-03'!E202,'ID-11'!E202,'ID-13'!E202,'ID-15'!E202,'ID-16'!E202,'ID-18'!G202,'ID-24'!G202,'ID-29'!H202,'ID-30'!F202,'ID-31'!C202,'ID-33'!G202,'ID-34'!H202,'ID-40'!H202,'ID-44'!F202,'ID-45'!H202,'ID-54'!D202,'ID-57'!G202,'ID-59'!F202,'ID-70'!E202,'ID-71'!G202))</f>
        <v>0.34286241224174968</v>
      </c>
      <c r="I195" s="1">
        <f>STDEV('ID-12'!C202,'ID-18'!H202,'ID-24'!H202,'ID-29'!I202,'ID-40'!I202,'ID-44'!G202,'ID-45'!I202,'ID-59'!G202)/SQRT(COUNT('ID-12'!C202,'ID-18'!H202,'ID-24'!H202,'ID-29'!I202,'ID-40'!I202,'ID-44'!G202,'ID-45'!I202,'ID-59'!G202))</f>
        <v>0.58303609313679317</v>
      </c>
      <c r="J195" s="1">
        <f>STDEV('ID-31'!D202,'ID-40'!J202,'ID-44'!H202,'ID-45'!J202,'ID-57'!H202)/SQRT(COUNT('ID-31'!D202,'ID-40'!J202,'ID-44'!H202,'ID-45'!J202,'ID-57'!H202))</f>
        <v>0.64243399980388927</v>
      </c>
      <c r="K195" s="1">
        <f>STDEV('ID-26'!E202,'ID-31'!E202,'ID-34'!I202,'ID-36'!G202,'ID-40'!K202,'ID-44'!I202,'ID-57'!I202)/SQRT(COUNT('ID-26'!E202,'ID-31'!E202,'ID-34'!I202,'ID-36'!G202,'ID-40'!K202,'ID-44'!I202,'ID-57'!I202))</f>
        <v>0.94584940641504578</v>
      </c>
      <c r="M195" s="1">
        <v>23.875</v>
      </c>
      <c r="N195" s="70">
        <f t="shared" si="20"/>
        <v>4.7133967481531626E-5</v>
      </c>
      <c r="O195" s="1">
        <f t="shared" si="21"/>
        <v>2.768848532702225E-5</v>
      </c>
      <c r="P195" s="1">
        <f t="shared" si="22"/>
        <v>5.5849152430512569E-5</v>
      </c>
      <c r="Q195" s="1">
        <f t="shared" si="23"/>
        <v>6.3181360275647779E-5</v>
      </c>
      <c r="R195" s="1">
        <f t="shared" si="24"/>
        <v>1.2417151516595429E-4</v>
      </c>
      <c r="S195" s="1">
        <f t="shared" si="25"/>
        <v>9.7393477173039858E-5</v>
      </c>
      <c r="T195" s="1">
        <f t="shared" si="26"/>
        <v>5.7120877879475503E-5</v>
      </c>
      <c r="U195" s="1">
        <f t="shared" si="27"/>
        <v>9.7133813116589746E-5</v>
      </c>
      <c r="V195" s="1">
        <f t="shared" si="28"/>
        <v>1.0702950436732795E-4</v>
      </c>
      <c r="W195" s="1">
        <f t="shared" si="29"/>
        <v>1.5757851110874665E-4</v>
      </c>
    </row>
    <row r="196" spans="1:23" x14ac:dyDescent="0.25">
      <c r="A196" s="1">
        <v>24</v>
      </c>
      <c r="B196" s="1">
        <f>STDEV('ID-11'!B203,'ID-13'!B203,'ID-14'!B203,'ID-15'!B203,'ID-24'!B203,'ID-26'!B203,'ID-29'!B203,'ID-30'!B203,'ID-32'!B203,'ID-33'!B203,'ID-34'!B203,'ID-37'!B203,'ID-38'!B203,'ID-39'!B203,'ID-40'!B203,'ID-44'!B203,'ID-45'!B203,'ID-53'!B203,'ID-57'!B203,'ID-59'!B203,'ID-70'!B203,'ID-71'!B203)/SQRT(COUNT('ID-11'!B203,'ID-13'!B203,'ID-14'!B203,'ID-15'!B203,'ID-24'!B203,'ID-26'!B203,'ID-29'!B203,'ID-30'!B203,'ID-32'!B203,'ID-33'!B203,'ID-34'!B203,'ID-37'!B203,'ID-38'!B203,'ID-39'!B203,'ID-40'!B203,'ID-44'!B203,'ID-45'!B203,'ID-53'!B203,'ID-57'!B203,'ID-59'!B203,'ID-70'!B203,'ID-71'!B203))</f>
        <v>0.28242604051353415</v>
      </c>
      <c r="C196" s="1">
        <f>STDEV('ID-08'!B203,'ID-09'!B203,'ID-11'!C203,'ID-14'!C203,'ID-18'!B203,'ID-24'!C203,'ID-26'!C203,'ID-29'!C203,'ID-30'!C203,'ID-34'!C203,'ID-36'!B203,'ID-38'!C203,'ID-39'!C203,'ID-40'!C203,'ID-44'!C203,'ID-45'!C203,'ID-57'!C203,'ID-59'!C203)/SQRT(COUNT('ID-08'!B203,'ID-09'!B203,'ID-11'!C203,'ID-14'!C203,'ID-18'!B203,'ID-24'!C203,'ID-26'!C203,'ID-29'!C203,'ID-30'!C203,'ID-34'!C203,'ID-36'!B203,'ID-38'!C203,'ID-39'!C203,'ID-40'!C203,'ID-44'!C203,'ID-45'!C203,'ID-57'!C203,'ID-59'!C203))</f>
        <v>0.16123543759896158</v>
      </c>
      <c r="D196" s="1">
        <f>STDEV('ID-13'!C203,'ID-14'!D203,'ID-15'!C203,'ID-16'!B203,'ID-18'!C203,'ID-26'!D203,'ID-29'!D203,'ID-30'!D203,'ID-33'!C203,'ID-34'!D203,'ID-36'!C203,'ID-37'!C203,'ID-38'!D203,'ID-39'!D203,'ID-40'!D203,'ID-45'!D203,'ID-59'!D203,'ID-71'!C203)/SQRT(COUNT('ID-13'!C203,'ID-14'!D203,'ID-15'!C203,'ID-16'!B203,'ID-18'!C203,'ID-26'!D203,'ID-29'!D203,'ID-30'!D203,'ID-33'!C203,'ID-34'!D203,'ID-36'!C203,'ID-37'!C203,'ID-38'!D203,'ID-39'!D203,'ID-40'!D203,'ID-45'!D203,'ID-59'!D203,'ID-71'!C203))</f>
        <v>0.33066404222281071</v>
      </c>
      <c r="E196" s="1">
        <f>STDEV('ID-03'!B203,'ID-09'!C203,'ID-13'!D203,'ID-15'!D203,'ID-16'!C203,'ID-18'!D203,'ID-24'!D203,'ID-29'!E203,'ID-30'!E203,'ID-33'!D203,'ID-34'!E203,'ID-36'!D203,'ID-38'!E203,'ID-39'!E203,'ID-40'!E203,'ID-44'!D203,'ID-45'!E203,'ID-57'!D203,'ID-70'!C203,'ID-71'!D203)/SQRT(COUNT('ID-03'!B203,'ID-09'!C203,'ID-13'!D203,'ID-15'!D203,'ID-16'!C203,'ID-18'!D203,'ID-24'!D203,'ID-29'!E203,'ID-30'!E203,'ID-33'!D203,'ID-34'!E203,'ID-36'!D203,'ID-38'!E203,'ID-39'!E203,'ID-40'!E203,'ID-44'!D203,'ID-45'!E203,'ID-57'!D203,'ID-70'!C203,'ID-71'!D203))</f>
        <v>0.39089122111822194</v>
      </c>
      <c r="F196" s="1">
        <f>STDEV('ID-01'!B203,'ID-02'!B203,'ID-03'!C203,'ID-06'!B203,'ID-08'!C203,'ID-09'!D203,'ID-12'!B203,'ID-16'!D203,'ID-18'!E203,'ID-24'!E203,'ID-29'!F203,'ID-33'!E203,'ID-34'!F203,'ID-36'!E203,'ID-38'!F203,'ID-39'!F203,'ID-40'!F203,'ID-45'!F203,'ID-53'!C203,'ID-54'!B203,'ID-57'!E203,'ID-71'!E203)/SQRT(COUNT('ID-01'!B203,'ID-02'!B203,'ID-03'!C203,'ID-06'!B203,'ID-08'!C203,'ID-09'!D203,'ID-12'!B203,'ID-16'!D203,'ID-18'!E203,'ID-24'!E203,'ID-29'!F203,'ID-33'!E203,'ID-34'!F203,'ID-36'!E203,'ID-38'!F203,'ID-39'!F203,'ID-40'!F203,'ID-45'!F203,'ID-53'!C203,'ID-54'!B203,'ID-57'!E203,'ID-71'!E203))</f>
        <v>0.7443732017660345</v>
      </c>
      <c r="G196" s="1">
        <f>STDEV('ID-01'!C203,'ID-02'!C203,'ID-03'!D203,'ID-07'!B203,'ID-08'!D203,'ID-11'!D203,'ID-18'!F203,'ID-24'!F203,'ID-29'!G203,'ID-31'!B203,'ID-33'!F203,'ID-34'!G203,'ID-36'!F203,'ID-39'!G203,'ID-40'!G203,'ID-44'!E203,'ID-45'!G203,'ID-50'!B203,'ID-53'!D203,'ID-54'!C203,'ID-57'!F203,'ID-59'!E203,'ID-70'!D203,'ID-71'!F203)/SQRT(COUNT('ID-01'!C203,'ID-02'!C203,'ID-03'!D203,'ID-07'!B203,'ID-08'!D203,'ID-11'!D203,'ID-18'!F203,'ID-24'!F203,'ID-29'!G203,'ID-31'!B203,'ID-33'!F203,'ID-34'!G203,'ID-36'!F203,'ID-39'!G203,'ID-40'!G203,'ID-44'!E203,'ID-45'!G203,'ID-50'!B203,'ID-53'!D203,'ID-54'!C203,'ID-57'!F203,'ID-59'!E203,'ID-70'!D203,'ID-71'!F203))</f>
        <v>0.58508040795082294</v>
      </c>
      <c r="H196" s="1">
        <f>STDEV('ID-03'!E203,'ID-11'!E203,'ID-13'!E203,'ID-15'!E203,'ID-16'!E203,'ID-18'!G203,'ID-24'!G203,'ID-29'!H203,'ID-30'!F203,'ID-31'!C203,'ID-33'!G203,'ID-34'!H203,'ID-40'!H203,'ID-44'!F203,'ID-45'!H203,'ID-54'!D203,'ID-57'!G203,'ID-59'!F203,'ID-70'!E203,'ID-71'!G203)/SQRT(COUNT('ID-03'!E203,'ID-11'!E203,'ID-13'!E203,'ID-15'!E203,'ID-16'!E203,'ID-18'!G203,'ID-24'!G203,'ID-29'!H203,'ID-30'!F203,'ID-31'!C203,'ID-33'!G203,'ID-34'!H203,'ID-40'!H203,'ID-44'!F203,'ID-45'!H203,'ID-54'!D203,'ID-57'!G203,'ID-59'!F203,'ID-70'!E203,'ID-71'!G203))</f>
        <v>0.34774293359442798</v>
      </c>
      <c r="I196" s="1">
        <f>STDEV('ID-12'!C203,'ID-18'!H203,'ID-24'!H203,'ID-29'!I203,'ID-40'!I203,'ID-44'!G203,'ID-45'!I203,'ID-59'!G203)/SQRT(COUNT('ID-12'!C203,'ID-18'!H203,'ID-24'!H203,'ID-29'!I203,'ID-40'!I203,'ID-44'!G203,'ID-45'!I203,'ID-59'!G203))</f>
        <v>0.59968506124193777</v>
      </c>
      <c r="J196" s="1">
        <f>STDEV('ID-31'!D203,'ID-40'!J203,'ID-44'!H203,'ID-45'!J203,'ID-57'!H203)/SQRT(COUNT('ID-31'!D203,'ID-40'!J203,'ID-44'!H203,'ID-45'!J203,'ID-57'!H203))</f>
        <v>0.63931505667152821</v>
      </c>
      <c r="K196" s="1">
        <f>STDEV('ID-26'!E203,'ID-31'!E203,'ID-34'!I203,'ID-36'!G203,'ID-40'!K203,'ID-44'!I203,'ID-57'!I203)/SQRT(COUNT('ID-26'!E203,'ID-31'!E203,'ID-34'!I203,'ID-36'!G203,'ID-40'!K203,'ID-44'!I203,'ID-57'!I203))</f>
        <v>0.8968736798796404</v>
      </c>
      <c r="M196" s="1">
        <v>24</v>
      </c>
      <c r="N196" s="70">
        <f t="shared" si="20"/>
        <v>4.7052178349554793E-5</v>
      </c>
      <c r="O196" s="1">
        <f t="shared" si="21"/>
        <v>2.6861823903987003E-5</v>
      </c>
      <c r="P196" s="1">
        <f t="shared" si="22"/>
        <v>5.5088629434320269E-5</v>
      </c>
      <c r="Q196" s="1">
        <f t="shared" si="23"/>
        <v>6.5122477438295785E-5</v>
      </c>
      <c r="R196" s="1">
        <f t="shared" si="24"/>
        <v>1.2401257541422135E-4</v>
      </c>
      <c r="S196" s="1">
        <f t="shared" si="25"/>
        <v>9.7474395964607113E-5</v>
      </c>
      <c r="T196" s="1">
        <f t="shared" si="26"/>
        <v>5.7933972736831706E-5</v>
      </c>
      <c r="U196" s="1">
        <f t="shared" si="27"/>
        <v>9.9907531202906834E-5</v>
      </c>
      <c r="V196" s="1">
        <f t="shared" si="28"/>
        <v>1.065098884414766E-4</v>
      </c>
      <c r="W196" s="1">
        <f t="shared" si="29"/>
        <v>1.4941915506794809E-4</v>
      </c>
    </row>
    <row r="197" spans="1:23" x14ac:dyDescent="0.25">
      <c r="A197" s="1">
        <v>24.125</v>
      </c>
      <c r="B197" s="1">
        <f>STDEV('ID-11'!B204,'ID-13'!B204,'ID-14'!B204,'ID-15'!B204,'ID-24'!B204,'ID-26'!B204,'ID-29'!B204,'ID-30'!B204,'ID-32'!B204,'ID-33'!B204,'ID-34'!B204,'ID-37'!B204,'ID-38'!B204,'ID-39'!B204,'ID-40'!B204,'ID-44'!B204,'ID-45'!B204,'ID-53'!B204,'ID-57'!B204,'ID-59'!B204,'ID-70'!B204,'ID-71'!B204)/SQRT(COUNT('ID-11'!B204,'ID-13'!B204,'ID-14'!B204,'ID-15'!B204,'ID-24'!B204,'ID-26'!B204,'ID-29'!B204,'ID-30'!B204,'ID-32'!B204,'ID-33'!B204,'ID-34'!B204,'ID-37'!B204,'ID-38'!B204,'ID-39'!B204,'ID-40'!B204,'ID-44'!B204,'ID-45'!B204,'ID-53'!B204,'ID-57'!B204,'ID-59'!B204,'ID-70'!B204,'ID-71'!B204))</f>
        <v>0.28379293994951943</v>
      </c>
      <c r="C197" s="1">
        <f>STDEV('ID-08'!B204,'ID-09'!B204,'ID-11'!C204,'ID-14'!C204,'ID-18'!B204,'ID-24'!C204,'ID-26'!C204,'ID-29'!C204,'ID-30'!C204,'ID-34'!C204,'ID-36'!B204,'ID-38'!C204,'ID-39'!C204,'ID-40'!C204,'ID-44'!C204,'ID-45'!C204,'ID-57'!C204,'ID-59'!C204)/SQRT(COUNT('ID-08'!B204,'ID-09'!B204,'ID-11'!C204,'ID-14'!C204,'ID-18'!B204,'ID-24'!C204,'ID-26'!C204,'ID-29'!C204,'ID-30'!C204,'ID-34'!C204,'ID-36'!B204,'ID-38'!C204,'ID-39'!C204,'ID-40'!C204,'ID-44'!C204,'ID-45'!C204,'ID-57'!C204,'ID-59'!C204))</f>
        <v>0.15784353817287766</v>
      </c>
      <c r="D197" s="1">
        <f>STDEV('ID-13'!C204,'ID-14'!D204,'ID-15'!C204,'ID-16'!B204,'ID-18'!C204,'ID-26'!D204,'ID-29'!D204,'ID-30'!D204,'ID-33'!C204,'ID-34'!D204,'ID-36'!C204,'ID-37'!C204,'ID-38'!D204,'ID-39'!D204,'ID-40'!D204,'ID-45'!D204,'ID-59'!D204,'ID-71'!C204)/SQRT(COUNT('ID-13'!C204,'ID-14'!D204,'ID-15'!C204,'ID-16'!B204,'ID-18'!C204,'ID-26'!D204,'ID-29'!D204,'ID-30'!D204,'ID-33'!C204,'ID-34'!D204,'ID-36'!C204,'ID-37'!C204,'ID-38'!D204,'ID-39'!D204,'ID-40'!D204,'ID-45'!D204,'ID-59'!D204,'ID-71'!C204))</f>
        <v>0.32658017740640233</v>
      </c>
      <c r="E197" s="1">
        <f>STDEV('ID-03'!B204,'ID-09'!C204,'ID-13'!D204,'ID-15'!D204,'ID-16'!C204,'ID-18'!D204,'ID-24'!D204,'ID-29'!E204,'ID-30'!E204,'ID-33'!D204,'ID-34'!E204,'ID-36'!D204,'ID-38'!E204,'ID-39'!E204,'ID-40'!E204,'ID-44'!D204,'ID-45'!E204,'ID-57'!D204,'ID-70'!C204,'ID-71'!D204)/SQRT(COUNT('ID-03'!B204,'ID-09'!C204,'ID-13'!D204,'ID-15'!D204,'ID-16'!C204,'ID-18'!D204,'ID-24'!D204,'ID-29'!E204,'ID-30'!E204,'ID-33'!D204,'ID-34'!E204,'ID-36'!D204,'ID-38'!E204,'ID-39'!E204,'ID-40'!E204,'ID-44'!D204,'ID-45'!E204,'ID-57'!D204,'ID-70'!C204,'ID-71'!D204))</f>
        <v>0.38960555858962387</v>
      </c>
      <c r="F197" s="1">
        <f>STDEV('ID-01'!B204,'ID-02'!B204,'ID-03'!C204,'ID-06'!B204,'ID-08'!C204,'ID-09'!D204,'ID-12'!B204,'ID-16'!D204,'ID-18'!E204,'ID-24'!E204,'ID-29'!F204,'ID-33'!E204,'ID-34'!F204,'ID-36'!E204,'ID-38'!F204,'ID-39'!F204,'ID-40'!F204,'ID-45'!F204,'ID-53'!C204,'ID-54'!B204,'ID-57'!E204,'ID-71'!E204)/SQRT(COUNT('ID-01'!B204,'ID-02'!B204,'ID-03'!C204,'ID-06'!B204,'ID-08'!C204,'ID-09'!D204,'ID-12'!B204,'ID-16'!D204,'ID-18'!E204,'ID-24'!E204,'ID-29'!F204,'ID-33'!E204,'ID-34'!F204,'ID-36'!E204,'ID-38'!F204,'ID-39'!F204,'ID-40'!F204,'ID-45'!F204,'ID-53'!C204,'ID-54'!B204,'ID-57'!E204,'ID-71'!E204))</f>
        <v>0.74145885805814749</v>
      </c>
      <c r="G197" s="1">
        <f>STDEV('ID-01'!C204,'ID-02'!C204,'ID-03'!D204,'ID-07'!B204,'ID-08'!D204,'ID-11'!D204,'ID-18'!F204,'ID-24'!F204,'ID-29'!G204,'ID-31'!B204,'ID-33'!F204,'ID-34'!G204,'ID-36'!F204,'ID-39'!G204,'ID-40'!G204,'ID-44'!E204,'ID-45'!G204,'ID-50'!B204,'ID-53'!D204,'ID-54'!C204,'ID-57'!F204,'ID-59'!E204,'ID-70'!D204,'ID-71'!F204)/SQRT(COUNT('ID-01'!C204,'ID-02'!C204,'ID-03'!D204,'ID-07'!B204,'ID-08'!D204,'ID-11'!D204,'ID-18'!F204,'ID-24'!F204,'ID-29'!G204,'ID-31'!B204,'ID-33'!F204,'ID-34'!G204,'ID-36'!F204,'ID-39'!G204,'ID-40'!G204,'ID-44'!E204,'ID-45'!G204,'ID-50'!B204,'ID-53'!D204,'ID-54'!C204,'ID-57'!F204,'ID-59'!E204,'ID-70'!D204,'ID-71'!F204))</f>
        <v>0.58555659276887662</v>
      </c>
      <c r="H197" s="1">
        <f>STDEV('ID-03'!E204,'ID-11'!E204,'ID-13'!E204,'ID-15'!E204,'ID-16'!E204,'ID-18'!G204,'ID-24'!G204,'ID-29'!H204,'ID-30'!F204,'ID-31'!C204,'ID-33'!G204,'ID-34'!H204,'ID-40'!H204,'ID-44'!F204,'ID-45'!H204,'ID-54'!D204,'ID-57'!G204,'ID-59'!F204,'ID-70'!E204,'ID-71'!G204)/SQRT(COUNT('ID-03'!E204,'ID-11'!E204,'ID-13'!E204,'ID-15'!E204,'ID-16'!E204,'ID-18'!G204,'ID-24'!G204,'ID-29'!H204,'ID-30'!F204,'ID-31'!C204,'ID-33'!G204,'ID-34'!H204,'ID-40'!H204,'ID-44'!F204,'ID-45'!H204,'ID-54'!D204,'ID-57'!G204,'ID-59'!F204,'ID-70'!E204,'ID-71'!G204))</f>
        <v>0.35152237995270585</v>
      </c>
      <c r="I197" s="1">
        <f>STDEV('ID-12'!C204,'ID-18'!H204,'ID-24'!H204,'ID-29'!I204,'ID-40'!I204,'ID-44'!G204,'ID-45'!I204,'ID-59'!G204)/SQRT(COUNT('ID-12'!C204,'ID-18'!H204,'ID-24'!H204,'ID-29'!I204,'ID-40'!I204,'ID-44'!G204,'ID-45'!I204,'ID-59'!G204))</f>
        <v>0.59935673774965392</v>
      </c>
      <c r="J197" s="1">
        <f>STDEV('ID-31'!D204,'ID-40'!J204,'ID-44'!H204,'ID-45'!J204,'ID-57'!H204)/SQRT(COUNT('ID-31'!D204,'ID-40'!J204,'ID-44'!H204,'ID-45'!J204,'ID-57'!H204))</f>
        <v>0.64079130813803242</v>
      </c>
      <c r="K197" s="1">
        <f>STDEV('ID-26'!E204,'ID-31'!E204,'ID-34'!I204,'ID-36'!G204,'ID-40'!K204,'ID-44'!I204,'ID-57'!I204)/SQRT(COUNT('ID-26'!E204,'ID-31'!E204,'ID-34'!I204,'ID-36'!G204,'ID-40'!K204,'ID-44'!I204,'ID-57'!I204))</f>
        <v>0.90281934598203772</v>
      </c>
      <c r="M197" s="1">
        <v>24.125</v>
      </c>
      <c r="N197" s="70">
        <f t="shared" ref="N197:N244" si="30">B197*(0.1666*0.001)</f>
        <v>4.7279903795589942E-5</v>
      </c>
      <c r="O197" s="1">
        <f t="shared" ref="O197:O244" si="31">C197*(0.1666*0.001)</f>
        <v>2.6296733459601421E-5</v>
      </c>
      <c r="P197" s="1">
        <f t="shared" ref="P197:P244" si="32">D197*(0.1666*0.001)</f>
        <v>5.4408257555906634E-5</v>
      </c>
      <c r="Q197" s="1">
        <f t="shared" ref="Q197:Q244" si="33">E197*(0.1666*0.001)</f>
        <v>6.4908286061031345E-5</v>
      </c>
      <c r="R197" s="1">
        <f t="shared" ref="R197:R244" si="34">F197*(0.1666*0.001)</f>
        <v>1.2352704575248737E-4</v>
      </c>
      <c r="S197" s="1">
        <f t="shared" ref="S197:S244" si="35">G197*(0.1666*0.001)</f>
        <v>9.7553728355294852E-5</v>
      </c>
      <c r="T197" s="1">
        <f t="shared" ref="T197:T244" si="36">H197*(0.1666*0.001)</f>
        <v>5.8563628500120798E-5</v>
      </c>
      <c r="U197" s="1">
        <f t="shared" ref="U197:U244" si="37">I197*(0.1666*0.001)</f>
        <v>9.9852832509092349E-5</v>
      </c>
      <c r="V197" s="1">
        <f t="shared" ref="V197:V244" si="38">J197*(0.1666*0.001)</f>
        <v>1.067558319357962E-4</v>
      </c>
      <c r="W197" s="1">
        <f t="shared" ref="W197:W244" si="39">K197*(0.1666*0.001)</f>
        <v>1.504097030406075E-4</v>
      </c>
    </row>
    <row r="198" spans="1:23" x14ac:dyDescent="0.25">
      <c r="A198" s="1">
        <v>24.25</v>
      </c>
      <c r="B198" s="1">
        <f>STDEV('ID-11'!B205,'ID-13'!B205,'ID-14'!B205,'ID-15'!B205,'ID-24'!B205,'ID-26'!B205,'ID-29'!B205,'ID-30'!B205,'ID-32'!B205,'ID-33'!B205,'ID-34'!B205,'ID-37'!B205,'ID-38'!B205,'ID-39'!B205,'ID-40'!B205,'ID-44'!B205,'ID-45'!B205,'ID-53'!B205,'ID-57'!B205,'ID-59'!B205,'ID-70'!B205,'ID-71'!B205)/SQRT(COUNT('ID-11'!B205,'ID-13'!B205,'ID-14'!B205,'ID-15'!B205,'ID-24'!B205,'ID-26'!B205,'ID-29'!B205,'ID-30'!B205,'ID-32'!B205,'ID-33'!B205,'ID-34'!B205,'ID-37'!B205,'ID-38'!B205,'ID-39'!B205,'ID-40'!B205,'ID-44'!B205,'ID-45'!B205,'ID-53'!B205,'ID-57'!B205,'ID-59'!B205,'ID-70'!B205,'ID-71'!B205))</f>
        <v>0.28322383801675322</v>
      </c>
      <c r="C198" s="1">
        <f>STDEV('ID-08'!B205,'ID-09'!B205,'ID-11'!C205,'ID-14'!C205,'ID-18'!B205,'ID-24'!C205,'ID-26'!C205,'ID-29'!C205,'ID-30'!C205,'ID-34'!C205,'ID-36'!B205,'ID-38'!C205,'ID-39'!C205,'ID-40'!C205,'ID-44'!C205,'ID-45'!C205,'ID-57'!C205,'ID-59'!C205)/SQRT(COUNT('ID-08'!B205,'ID-09'!B205,'ID-11'!C205,'ID-14'!C205,'ID-18'!B205,'ID-24'!C205,'ID-26'!C205,'ID-29'!C205,'ID-30'!C205,'ID-34'!C205,'ID-36'!B205,'ID-38'!C205,'ID-39'!C205,'ID-40'!C205,'ID-44'!C205,'ID-45'!C205,'ID-57'!C205,'ID-59'!C205))</f>
        <v>0.15930259083788315</v>
      </c>
      <c r="D198" s="1">
        <f>STDEV('ID-13'!C205,'ID-14'!D205,'ID-15'!C205,'ID-16'!B205,'ID-18'!C205,'ID-26'!D205,'ID-29'!D205,'ID-30'!D205,'ID-33'!C205,'ID-34'!D205,'ID-36'!C205,'ID-37'!C205,'ID-38'!D205,'ID-39'!D205,'ID-40'!D205,'ID-45'!D205,'ID-59'!D205,'ID-71'!C205)/SQRT(COUNT('ID-13'!C205,'ID-14'!D205,'ID-15'!C205,'ID-16'!B205,'ID-18'!C205,'ID-26'!D205,'ID-29'!D205,'ID-30'!D205,'ID-33'!C205,'ID-34'!D205,'ID-36'!C205,'ID-37'!C205,'ID-38'!D205,'ID-39'!D205,'ID-40'!D205,'ID-45'!D205,'ID-59'!D205,'ID-71'!C205))</f>
        <v>0.33022569702427573</v>
      </c>
      <c r="E198" s="1">
        <f>STDEV('ID-03'!B205,'ID-09'!C205,'ID-13'!D205,'ID-15'!D205,'ID-16'!C205,'ID-18'!D205,'ID-24'!D205,'ID-29'!E205,'ID-30'!E205,'ID-33'!D205,'ID-34'!E205,'ID-36'!D205,'ID-38'!E205,'ID-39'!E205,'ID-40'!E205,'ID-44'!D205,'ID-45'!E205,'ID-57'!D205,'ID-70'!C205,'ID-71'!D205)/SQRT(COUNT('ID-03'!B205,'ID-09'!C205,'ID-13'!D205,'ID-15'!D205,'ID-16'!C205,'ID-18'!D205,'ID-24'!D205,'ID-29'!E205,'ID-30'!E205,'ID-33'!D205,'ID-34'!E205,'ID-36'!D205,'ID-38'!E205,'ID-39'!E205,'ID-40'!E205,'ID-44'!D205,'ID-45'!E205,'ID-57'!D205,'ID-70'!C205,'ID-71'!D205))</f>
        <v>0.40302671246688965</v>
      </c>
      <c r="F198" s="1">
        <f>STDEV('ID-01'!B205,'ID-02'!B205,'ID-03'!C205,'ID-06'!B205,'ID-08'!C205,'ID-09'!D205,'ID-12'!B205,'ID-16'!D205,'ID-18'!E205,'ID-24'!E205,'ID-29'!F205,'ID-33'!E205,'ID-34'!F205,'ID-36'!E205,'ID-38'!F205,'ID-39'!F205,'ID-40'!F205,'ID-45'!F205,'ID-53'!C205,'ID-54'!B205,'ID-57'!E205,'ID-71'!E205)/SQRT(COUNT('ID-01'!B205,'ID-02'!B205,'ID-03'!C205,'ID-06'!B205,'ID-08'!C205,'ID-09'!D205,'ID-12'!B205,'ID-16'!D205,'ID-18'!E205,'ID-24'!E205,'ID-29'!F205,'ID-33'!E205,'ID-34'!F205,'ID-36'!E205,'ID-38'!F205,'ID-39'!F205,'ID-40'!F205,'ID-45'!F205,'ID-53'!C205,'ID-54'!B205,'ID-57'!E205,'ID-71'!E205))</f>
        <v>0.74262625684719763</v>
      </c>
      <c r="G198" s="1">
        <f>STDEV('ID-01'!C205,'ID-02'!C205,'ID-03'!D205,'ID-07'!B205,'ID-08'!D205,'ID-11'!D205,'ID-18'!F205,'ID-24'!F205,'ID-29'!G205,'ID-31'!B205,'ID-33'!F205,'ID-34'!G205,'ID-36'!F205,'ID-39'!G205,'ID-40'!G205,'ID-44'!E205,'ID-45'!G205,'ID-50'!B205,'ID-53'!D205,'ID-54'!C205,'ID-57'!F205,'ID-59'!E205,'ID-70'!D205,'ID-71'!F205)/SQRT(COUNT('ID-01'!C205,'ID-02'!C205,'ID-03'!D205,'ID-07'!B205,'ID-08'!D205,'ID-11'!D205,'ID-18'!F205,'ID-24'!F205,'ID-29'!G205,'ID-31'!B205,'ID-33'!F205,'ID-34'!G205,'ID-36'!F205,'ID-39'!G205,'ID-40'!G205,'ID-44'!E205,'ID-45'!G205,'ID-50'!B205,'ID-53'!D205,'ID-54'!C205,'ID-57'!F205,'ID-59'!E205,'ID-70'!D205,'ID-71'!F205))</f>
        <v>0.59006475317479712</v>
      </c>
      <c r="H198" s="1">
        <f>STDEV('ID-03'!E205,'ID-11'!E205,'ID-13'!E205,'ID-15'!E205,'ID-16'!E205,'ID-18'!G205,'ID-24'!G205,'ID-29'!H205,'ID-30'!F205,'ID-31'!C205,'ID-33'!G205,'ID-34'!H205,'ID-40'!H205,'ID-44'!F205,'ID-45'!H205,'ID-54'!D205,'ID-57'!G205,'ID-59'!F205,'ID-70'!E205,'ID-71'!G205)/SQRT(COUNT('ID-03'!E205,'ID-11'!E205,'ID-13'!E205,'ID-15'!E205,'ID-16'!E205,'ID-18'!G205,'ID-24'!G205,'ID-29'!H205,'ID-30'!F205,'ID-31'!C205,'ID-33'!G205,'ID-34'!H205,'ID-40'!H205,'ID-44'!F205,'ID-45'!H205,'ID-54'!D205,'ID-57'!G205,'ID-59'!F205,'ID-70'!E205,'ID-71'!G205))</f>
        <v>0.353749455796257</v>
      </c>
      <c r="I198" s="1">
        <f>STDEV('ID-12'!C205,'ID-18'!H205,'ID-24'!H205,'ID-29'!I205,'ID-40'!I205,'ID-44'!G205,'ID-45'!I205,'ID-59'!G205)/SQRT(COUNT('ID-12'!C205,'ID-18'!H205,'ID-24'!H205,'ID-29'!I205,'ID-40'!I205,'ID-44'!G205,'ID-45'!I205,'ID-59'!G205))</f>
        <v>0.62447237264415156</v>
      </c>
      <c r="J198" s="1">
        <f>STDEV('ID-31'!D205,'ID-40'!J205,'ID-44'!H205,'ID-45'!J205,'ID-57'!H205)/SQRT(COUNT('ID-31'!D205,'ID-40'!J205,'ID-44'!H205,'ID-45'!J205,'ID-57'!H205))</f>
        <v>0.63597408811057066</v>
      </c>
      <c r="K198" s="1">
        <f>STDEV('ID-26'!E205,'ID-31'!E205,'ID-34'!I205,'ID-36'!G205,'ID-40'!K205,'ID-44'!I205,'ID-57'!I205)/SQRT(COUNT('ID-26'!E205,'ID-31'!E205,'ID-34'!I205,'ID-36'!G205,'ID-40'!K205,'ID-44'!I205,'ID-57'!I205))</f>
        <v>0.94215483476699702</v>
      </c>
      <c r="M198" s="1">
        <v>24.25</v>
      </c>
      <c r="N198" s="70">
        <f t="shared" si="30"/>
        <v>4.7185091413591089E-5</v>
      </c>
      <c r="O198" s="1">
        <f t="shared" si="31"/>
        <v>2.6539811633591334E-5</v>
      </c>
      <c r="P198" s="1">
        <f t="shared" si="32"/>
        <v>5.5015601124244343E-5</v>
      </c>
      <c r="Q198" s="1">
        <f t="shared" si="33"/>
        <v>6.7144250296983816E-5</v>
      </c>
      <c r="R198" s="1">
        <f t="shared" si="34"/>
        <v>1.2372153439074314E-4</v>
      </c>
      <c r="S198" s="1">
        <f t="shared" si="35"/>
        <v>9.8304787878921202E-5</v>
      </c>
      <c r="T198" s="1">
        <f t="shared" si="36"/>
        <v>5.893465933565642E-5</v>
      </c>
      <c r="U198" s="1">
        <f t="shared" si="37"/>
        <v>1.0403709728251565E-4</v>
      </c>
      <c r="V198" s="1">
        <f t="shared" si="38"/>
        <v>1.0595328307922108E-4</v>
      </c>
      <c r="W198" s="1">
        <f t="shared" si="39"/>
        <v>1.569629954721817E-4</v>
      </c>
    </row>
    <row r="199" spans="1:23" x14ac:dyDescent="0.25">
      <c r="A199" s="1">
        <v>24.375</v>
      </c>
      <c r="B199" s="1">
        <f>STDEV('ID-11'!B206,'ID-13'!B206,'ID-14'!B206,'ID-15'!B206,'ID-24'!B206,'ID-26'!B206,'ID-29'!B206,'ID-30'!B206,'ID-32'!B206,'ID-33'!B206,'ID-34'!B206,'ID-37'!B206,'ID-38'!B206,'ID-39'!B206,'ID-40'!B206,'ID-44'!B206,'ID-45'!B206,'ID-53'!B206,'ID-57'!B206,'ID-59'!B206,'ID-70'!B206,'ID-71'!B206)/SQRT(COUNT('ID-11'!B206,'ID-13'!B206,'ID-14'!B206,'ID-15'!B206,'ID-24'!B206,'ID-26'!B206,'ID-29'!B206,'ID-30'!B206,'ID-32'!B206,'ID-33'!B206,'ID-34'!B206,'ID-37'!B206,'ID-38'!B206,'ID-39'!B206,'ID-40'!B206,'ID-44'!B206,'ID-45'!B206,'ID-53'!B206,'ID-57'!B206,'ID-59'!B206,'ID-70'!B206,'ID-71'!B206))</f>
        <v>0.28139024628749787</v>
      </c>
      <c r="C199" s="1">
        <f>STDEV('ID-08'!B206,'ID-09'!B206,'ID-11'!C206,'ID-14'!C206,'ID-18'!B206,'ID-24'!C206,'ID-26'!C206,'ID-29'!C206,'ID-30'!C206,'ID-34'!C206,'ID-36'!B206,'ID-38'!C206,'ID-39'!C206,'ID-40'!C206,'ID-44'!C206,'ID-45'!C206,'ID-57'!C206,'ID-59'!C206)/SQRT(COUNT('ID-08'!B206,'ID-09'!B206,'ID-11'!C206,'ID-14'!C206,'ID-18'!B206,'ID-24'!C206,'ID-26'!C206,'ID-29'!C206,'ID-30'!C206,'ID-34'!C206,'ID-36'!B206,'ID-38'!C206,'ID-39'!C206,'ID-40'!C206,'ID-44'!C206,'ID-45'!C206,'ID-57'!C206,'ID-59'!C206))</f>
        <v>0.15819142569649591</v>
      </c>
      <c r="D199" s="1">
        <f>STDEV('ID-13'!C206,'ID-14'!D206,'ID-15'!C206,'ID-16'!B206,'ID-18'!C206,'ID-26'!D206,'ID-29'!D206,'ID-30'!D206,'ID-33'!C206,'ID-34'!D206,'ID-36'!C206,'ID-37'!C206,'ID-38'!D206,'ID-39'!D206,'ID-40'!D206,'ID-45'!D206,'ID-59'!D206,'ID-71'!C206)/SQRT(COUNT('ID-13'!C206,'ID-14'!D206,'ID-15'!C206,'ID-16'!B206,'ID-18'!C206,'ID-26'!D206,'ID-29'!D206,'ID-30'!D206,'ID-33'!C206,'ID-34'!D206,'ID-36'!C206,'ID-37'!C206,'ID-38'!D206,'ID-39'!D206,'ID-40'!D206,'ID-45'!D206,'ID-59'!D206,'ID-71'!C206))</f>
        <v>0.33023307126411772</v>
      </c>
      <c r="E199" s="1">
        <f>STDEV('ID-03'!B206,'ID-09'!C206,'ID-13'!D206,'ID-15'!D206,'ID-16'!C206,'ID-18'!D206,'ID-24'!D206,'ID-29'!E206,'ID-30'!E206,'ID-33'!D206,'ID-34'!E206,'ID-36'!D206,'ID-38'!E206,'ID-39'!E206,'ID-40'!E206,'ID-44'!D206,'ID-45'!E206,'ID-57'!D206,'ID-70'!C206,'ID-71'!D206)/SQRT(COUNT('ID-03'!B206,'ID-09'!C206,'ID-13'!D206,'ID-15'!D206,'ID-16'!C206,'ID-18'!D206,'ID-24'!D206,'ID-29'!E206,'ID-30'!E206,'ID-33'!D206,'ID-34'!E206,'ID-36'!D206,'ID-38'!E206,'ID-39'!E206,'ID-40'!E206,'ID-44'!D206,'ID-45'!E206,'ID-57'!D206,'ID-70'!C206,'ID-71'!D206))</f>
        <v>0.40173280429618619</v>
      </c>
      <c r="F199" s="1">
        <f>STDEV('ID-01'!B206,'ID-02'!B206,'ID-03'!C206,'ID-06'!B206,'ID-08'!C206,'ID-09'!D206,'ID-12'!B206,'ID-16'!D206,'ID-18'!E206,'ID-24'!E206,'ID-29'!F206,'ID-33'!E206,'ID-34'!F206,'ID-36'!E206,'ID-38'!F206,'ID-39'!F206,'ID-40'!F206,'ID-45'!F206,'ID-53'!C206,'ID-54'!B206,'ID-57'!E206,'ID-71'!E206)/SQRT(COUNT('ID-01'!B206,'ID-02'!B206,'ID-03'!C206,'ID-06'!B206,'ID-08'!C206,'ID-09'!D206,'ID-12'!B206,'ID-16'!D206,'ID-18'!E206,'ID-24'!E206,'ID-29'!F206,'ID-33'!E206,'ID-34'!F206,'ID-36'!E206,'ID-38'!F206,'ID-39'!F206,'ID-40'!F206,'ID-45'!F206,'ID-53'!C206,'ID-54'!B206,'ID-57'!E206,'ID-71'!E206))</f>
        <v>0.74014532859579307</v>
      </c>
      <c r="G199" s="1">
        <f>STDEV('ID-01'!C206,'ID-02'!C206,'ID-03'!D206,'ID-07'!B206,'ID-08'!D206,'ID-11'!D206,'ID-18'!F206,'ID-24'!F206,'ID-29'!G206,'ID-31'!B206,'ID-33'!F206,'ID-34'!G206,'ID-36'!F206,'ID-39'!G206,'ID-40'!G206,'ID-44'!E206,'ID-45'!G206,'ID-50'!B206,'ID-53'!D206,'ID-54'!C206,'ID-57'!F206,'ID-59'!E206,'ID-70'!D206,'ID-71'!F206)/SQRT(COUNT('ID-01'!C206,'ID-02'!C206,'ID-03'!D206,'ID-07'!B206,'ID-08'!D206,'ID-11'!D206,'ID-18'!F206,'ID-24'!F206,'ID-29'!G206,'ID-31'!B206,'ID-33'!F206,'ID-34'!G206,'ID-36'!F206,'ID-39'!G206,'ID-40'!G206,'ID-44'!E206,'ID-45'!G206,'ID-50'!B206,'ID-53'!D206,'ID-54'!C206,'ID-57'!F206,'ID-59'!E206,'ID-70'!D206,'ID-71'!F206))</f>
        <v>0.59249896157550663</v>
      </c>
      <c r="H199" s="1">
        <f>STDEV('ID-03'!E206,'ID-11'!E206,'ID-13'!E206,'ID-15'!E206,'ID-16'!E206,'ID-18'!G206,'ID-24'!G206,'ID-29'!H206,'ID-30'!F206,'ID-31'!C206,'ID-33'!G206,'ID-34'!H206,'ID-40'!H206,'ID-44'!F206,'ID-45'!H206,'ID-54'!D206,'ID-57'!G206,'ID-59'!F206,'ID-70'!E206,'ID-71'!G206)/SQRT(COUNT('ID-03'!E206,'ID-11'!E206,'ID-13'!E206,'ID-15'!E206,'ID-16'!E206,'ID-18'!G206,'ID-24'!G206,'ID-29'!H206,'ID-30'!F206,'ID-31'!C206,'ID-33'!G206,'ID-34'!H206,'ID-40'!H206,'ID-44'!F206,'ID-45'!H206,'ID-54'!D206,'ID-57'!G206,'ID-59'!F206,'ID-70'!E206,'ID-71'!G206))</f>
        <v>0.35193714747816379</v>
      </c>
      <c r="I199" s="1">
        <f>STDEV('ID-12'!C206,'ID-18'!H206,'ID-24'!H206,'ID-29'!I206,'ID-40'!I206,'ID-44'!G206,'ID-45'!I206,'ID-59'!G206)/SQRT(COUNT('ID-12'!C206,'ID-18'!H206,'ID-24'!H206,'ID-29'!I206,'ID-40'!I206,'ID-44'!G206,'ID-45'!I206,'ID-59'!G206))</f>
        <v>0.63357094948225456</v>
      </c>
      <c r="J199" s="1">
        <f>STDEV('ID-31'!D206,'ID-40'!J206,'ID-44'!H206,'ID-45'!J206,'ID-57'!H206)/SQRT(COUNT('ID-31'!D206,'ID-40'!J206,'ID-44'!H206,'ID-45'!J206,'ID-57'!H206))</f>
        <v>0.6562837650640847</v>
      </c>
      <c r="K199" s="1">
        <f>STDEV('ID-26'!E206,'ID-31'!E206,'ID-34'!I206,'ID-36'!G206,'ID-40'!K206,'ID-44'!I206,'ID-57'!I206)/SQRT(COUNT('ID-26'!E206,'ID-31'!E206,'ID-34'!I206,'ID-36'!G206,'ID-40'!K206,'ID-44'!I206,'ID-57'!I206))</f>
        <v>0.96785006795333661</v>
      </c>
      <c r="M199" s="1">
        <v>24.375</v>
      </c>
      <c r="N199" s="70">
        <f t="shared" si="30"/>
        <v>4.6879615031497149E-5</v>
      </c>
      <c r="O199" s="1">
        <f t="shared" si="31"/>
        <v>2.6354691521036219E-5</v>
      </c>
      <c r="P199" s="1">
        <f t="shared" si="32"/>
        <v>5.5016829672602013E-5</v>
      </c>
      <c r="Q199" s="1">
        <f t="shared" si="33"/>
        <v>6.6928685195744619E-5</v>
      </c>
      <c r="R199" s="1">
        <f t="shared" si="34"/>
        <v>1.2330821174405914E-4</v>
      </c>
      <c r="S199" s="1">
        <f t="shared" si="35"/>
        <v>9.871032699847941E-5</v>
      </c>
      <c r="T199" s="1">
        <f t="shared" si="36"/>
        <v>5.8632728769862095E-5</v>
      </c>
      <c r="U199" s="1">
        <f t="shared" si="37"/>
        <v>1.0555292018374362E-4</v>
      </c>
      <c r="V199" s="1">
        <f t="shared" si="38"/>
        <v>1.0933687525967652E-4</v>
      </c>
      <c r="W199" s="1">
        <f t="shared" si="39"/>
        <v>1.6124382132102588E-4</v>
      </c>
    </row>
    <row r="200" spans="1:23" x14ac:dyDescent="0.25">
      <c r="A200" s="1">
        <v>24.5</v>
      </c>
      <c r="B200" s="1">
        <f>STDEV('ID-11'!B207,'ID-13'!B207,'ID-14'!B207,'ID-15'!B207,'ID-24'!B207,'ID-26'!B207,'ID-29'!B207,'ID-30'!B207,'ID-32'!B207,'ID-33'!B207,'ID-34'!B207,'ID-37'!B207,'ID-38'!B207,'ID-39'!B207,'ID-40'!B207,'ID-44'!B207,'ID-45'!B207,'ID-53'!B207,'ID-57'!B207,'ID-59'!B207,'ID-70'!B207,'ID-71'!B207)/SQRT(COUNT('ID-11'!B207,'ID-13'!B207,'ID-14'!B207,'ID-15'!B207,'ID-24'!B207,'ID-26'!B207,'ID-29'!B207,'ID-30'!B207,'ID-32'!B207,'ID-33'!B207,'ID-34'!B207,'ID-37'!B207,'ID-38'!B207,'ID-39'!B207,'ID-40'!B207,'ID-44'!B207,'ID-45'!B207,'ID-53'!B207,'ID-57'!B207,'ID-59'!B207,'ID-70'!B207,'ID-71'!B207))</f>
        <v>0.27921021081529701</v>
      </c>
      <c r="C200" s="1">
        <f>STDEV('ID-08'!B207,'ID-09'!B207,'ID-11'!C207,'ID-14'!C207,'ID-18'!B207,'ID-24'!C207,'ID-26'!C207,'ID-29'!C207,'ID-30'!C207,'ID-34'!C207,'ID-36'!B207,'ID-38'!C207,'ID-39'!C207,'ID-40'!C207,'ID-44'!C207,'ID-45'!C207,'ID-57'!C207,'ID-59'!C207)/SQRT(COUNT('ID-08'!B207,'ID-09'!B207,'ID-11'!C207,'ID-14'!C207,'ID-18'!B207,'ID-24'!C207,'ID-26'!C207,'ID-29'!C207,'ID-30'!C207,'ID-34'!C207,'ID-36'!B207,'ID-38'!C207,'ID-39'!C207,'ID-40'!C207,'ID-44'!C207,'ID-45'!C207,'ID-57'!C207,'ID-59'!C207))</f>
        <v>0.16033907825993396</v>
      </c>
      <c r="D200" s="1">
        <f>STDEV('ID-13'!C207,'ID-14'!D207,'ID-15'!C207,'ID-16'!B207,'ID-18'!C207,'ID-26'!D207,'ID-29'!D207,'ID-30'!D207,'ID-33'!C207,'ID-34'!D207,'ID-36'!C207,'ID-37'!C207,'ID-38'!D207,'ID-39'!D207,'ID-40'!D207,'ID-45'!D207,'ID-59'!D207,'ID-71'!C207)/SQRT(COUNT('ID-13'!C207,'ID-14'!D207,'ID-15'!C207,'ID-16'!B207,'ID-18'!C207,'ID-26'!D207,'ID-29'!D207,'ID-30'!D207,'ID-33'!C207,'ID-34'!D207,'ID-36'!C207,'ID-37'!C207,'ID-38'!D207,'ID-39'!D207,'ID-40'!D207,'ID-45'!D207,'ID-59'!D207,'ID-71'!C207))</f>
        <v>0.32958166564357988</v>
      </c>
      <c r="E200" s="1">
        <f>STDEV('ID-03'!B207,'ID-09'!C207,'ID-13'!D207,'ID-15'!D207,'ID-16'!C207,'ID-18'!D207,'ID-24'!D207,'ID-29'!E207,'ID-30'!E207,'ID-33'!D207,'ID-34'!E207,'ID-36'!D207,'ID-38'!E207,'ID-39'!E207,'ID-40'!E207,'ID-44'!D207,'ID-45'!E207,'ID-57'!D207,'ID-70'!C207,'ID-71'!D207)/SQRT(COUNT('ID-03'!B207,'ID-09'!C207,'ID-13'!D207,'ID-15'!D207,'ID-16'!C207,'ID-18'!D207,'ID-24'!D207,'ID-29'!E207,'ID-30'!E207,'ID-33'!D207,'ID-34'!E207,'ID-36'!D207,'ID-38'!E207,'ID-39'!E207,'ID-40'!E207,'ID-44'!D207,'ID-45'!E207,'ID-57'!D207,'ID-70'!C207,'ID-71'!D207))</f>
        <v>0.40263135182404347</v>
      </c>
      <c r="F200" s="1">
        <f>STDEV('ID-01'!B207,'ID-02'!B207,'ID-03'!C207,'ID-06'!B207,'ID-08'!C207,'ID-09'!D207,'ID-12'!B207,'ID-16'!D207,'ID-18'!E207,'ID-24'!E207,'ID-29'!F207,'ID-33'!E207,'ID-34'!F207,'ID-36'!E207,'ID-38'!F207,'ID-39'!F207,'ID-40'!F207,'ID-45'!F207,'ID-53'!C207,'ID-54'!B207,'ID-57'!E207,'ID-71'!E207)/SQRT(COUNT('ID-01'!B207,'ID-02'!B207,'ID-03'!C207,'ID-06'!B207,'ID-08'!C207,'ID-09'!D207,'ID-12'!B207,'ID-16'!D207,'ID-18'!E207,'ID-24'!E207,'ID-29'!F207,'ID-33'!E207,'ID-34'!F207,'ID-36'!E207,'ID-38'!F207,'ID-39'!F207,'ID-40'!F207,'ID-45'!F207,'ID-53'!C207,'ID-54'!B207,'ID-57'!E207,'ID-71'!E207))</f>
        <v>0.73504016944616257</v>
      </c>
      <c r="G200" s="1">
        <f>STDEV('ID-01'!C207,'ID-02'!C207,'ID-03'!D207,'ID-07'!B207,'ID-08'!D207,'ID-11'!D207,'ID-18'!F207,'ID-24'!F207,'ID-29'!G207,'ID-31'!B207,'ID-33'!F207,'ID-34'!G207,'ID-36'!F207,'ID-39'!G207,'ID-40'!G207,'ID-44'!E207,'ID-45'!G207,'ID-50'!B207,'ID-53'!D207,'ID-54'!C207,'ID-57'!F207,'ID-59'!E207,'ID-70'!D207,'ID-71'!F207)/SQRT(COUNT('ID-01'!C207,'ID-02'!C207,'ID-03'!D207,'ID-07'!B207,'ID-08'!D207,'ID-11'!D207,'ID-18'!F207,'ID-24'!F207,'ID-29'!G207,'ID-31'!B207,'ID-33'!F207,'ID-34'!G207,'ID-36'!F207,'ID-39'!G207,'ID-40'!G207,'ID-44'!E207,'ID-45'!G207,'ID-50'!B207,'ID-53'!D207,'ID-54'!C207,'ID-57'!F207,'ID-59'!E207,'ID-70'!D207,'ID-71'!F207))</f>
        <v>0.59574884875698386</v>
      </c>
      <c r="H200" s="1">
        <f>STDEV('ID-03'!E207,'ID-11'!E207,'ID-13'!E207,'ID-15'!E207,'ID-16'!E207,'ID-18'!G207,'ID-24'!G207,'ID-29'!H207,'ID-30'!F207,'ID-31'!C207,'ID-33'!G207,'ID-34'!H207,'ID-40'!H207,'ID-44'!F207,'ID-45'!H207,'ID-54'!D207,'ID-57'!G207,'ID-59'!F207,'ID-70'!E207,'ID-71'!G207)/SQRT(COUNT('ID-03'!E207,'ID-11'!E207,'ID-13'!E207,'ID-15'!E207,'ID-16'!E207,'ID-18'!G207,'ID-24'!G207,'ID-29'!H207,'ID-30'!F207,'ID-31'!C207,'ID-33'!G207,'ID-34'!H207,'ID-40'!H207,'ID-44'!F207,'ID-45'!H207,'ID-54'!D207,'ID-57'!G207,'ID-59'!F207,'ID-70'!E207,'ID-71'!G207))</f>
        <v>0.34999477440092103</v>
      </c>
      <c r="I200" s="1">
        <f>STDEV('ID-12'!C207,'ID-18'!H207,'ID-24'!H207,'ID-29'!I207,'ID-40'!I207,'ID-44'!G207,'ID-45'!I207,'ID-59'!G207)/SQRT(COUNT('ID-12'!C207,'ID-18'!H207,'ID-24'!H207,'ID-29'!I207,'ID-40'!I207,'ID-44'!G207,'ID-45'!I207,'ID-59'!G207))</f>
        <v>0.64099147936868539</v>
      </c>
      <c r="J200" s="1">
        <f>STDEV('ID-31'!D207,'ID-40'!J207,'ID-44'!H207,'ID-45'!J207,'ID-57'!H207)/SQRT(COUNT('ID-31'!D207,'ID-40'!J207,'ID-44'!H207,'ID-45'!J207,'ID-57'!H207))</f>
        <v>0.673082280910827</v>
      </c>
      <c r="K200" s="1">
        <f>STDEV('ID-26'!E207,'ID-31'!E207,'ID-34'!I207,'ID-36'!G207,'ID-40'!K207,'ID-44'!I207,'ID-57'!I207)/SQRT(COUNT('ID-26'!E207,'ID-31'!E207,'ID-34'!I207,'ID-36'!G207,'ID-40'!K207,'ID-44'!I207,'ID-57'!I207))</f>
        <v>0.9720844244463589</v>
      </c>
      <c r="M200" s="1">
        <v>24.5</v>
      </c>
      <c r="N200" s="70">
        <f t="shared" si="30"/>
        <v>4.6516421121828483E-5</v>
      </c>
      <c r="O200" s="1">
        <f t="shared" si="31"/>
        <v>2.6712490438104998E-5</v>
      </c>
      <c r="P200" s="1">
        <f t="shared" si="32"/>
        <v>5.4908305496220413E-5</v>
      </c>
      <c r="Q200" s="1">
        <f t="shared" si="33"/>
        <v>6.7078383213885643E-5</v>
      </c>
      <c r="R200" s="1">
        <f t="shared" si="34"/>
        <v>1.224576922297307E-4</v>
      </c>
      <c r="S200" s="1">
        <f t="shared" si="35"/>
        <v>9.9251758202913514E-5</v>
      </c>
      <c r="T200" s="1">
        <f t="shared" si="36"/>
        <v>5.8309129415193446E-5</v>
      </c>
      <c r="U200" s="1">
        <f t="shared" si="37"/>
        <v>1.06789180462823E-4</v>
      </c>
      <c r="V200" s="1">
        <f t="shared" si="38"/>
        <v>1.1213550799974379E-4</v>
      </c>
      <c r="W200" s="1">
        <f t="shared" si="39"/>
        <v>1.6194926511276341E-4</v>
      </c>
    </row>
    <row r="201" spans="1:23" x14ac:dyDescent="0.25">
      <c r="A201" s="1">
        <v>24.625</v>
      </c>
      <c r="B201" s="1">
        <f>STDEV('ID-11'!B208,'ID-13'!B208,'ID-14'!B208,'ID-15'!B208,'ID-24'!B208,'ID-26'!B208,'ID-29'!B208,'ID-30'!B208,'ID-32'!B208,'ID-33'!B208,'ID-34'!B208,'ID-37'!B208,'ID-38'!B208,'ID-39'!B208,'ID-40'!B208,'ID-44'!B208,'ID-45'!B208,'ID-53'!B208,'ID-57'!B208,'ID-59'!B208,'ID-70'!B208,'ID-71'!B208)/SQRT(COUNT('ID-11'!B208,'ID-13'!B208,'ID-14'!B208,'ID-15'!B208,'ID-24'!B208,'ID-26'!B208,'ID-29'!B208,'ID-30'!B208,'ID-32'!B208,'ID-33'!B208,'ID-34'!B208,'ID-37'!B208,'ID-38'!B208,'ID-39'!B208,'ID-40'!B208,'ID-44'!B208,'ID-45'!B208,'ID-53'!B208,'ID-57'!B208,'ID-59'!B208,'ID-70'!B208,'ID-71'!B208))</f>
        <v>0.27697261106327536</v>
      </c>
      <c r="C201" s="1">
        <f>STDEV('ID-08'!B208,'ID-09'!B208,'ID-11'!C208,'ID-14'!C208,'ID-18'!B208,'ID-24'!C208,'ID-26'!C208,'ID-29'!C208,'ID-30'!C208,'ID-34'!C208,'ID-36'!B208,'ID-38'!C208,'ID-39'!C208,'ID-40'!C208,'ID-44'!C208,'ID-45'!C208,'ID-57'!C208,'ID-59'!C208)/SQRT(COUNT('ID-08'!B208,'ID-09'!B208,'ID-11'!C208,'ID-14'!C208,'ID-18'!B208,'ID-24'!C208,'ID-26'!C208,'ID-29'!C208,'ID-30'!C208,'ID-34'!C208,'ID-36'!B208,'ID-38'!C208,'ID-39'!C208,'ID-40'!C208,'ID-44'!C208,'ID-45'!C208,'ID-57'!C208,'ID-59'!C208))</f>
        <v>0.16450680850487209</v>
      </c>
      <c r="D201" s="1">
        <f>STDEV('ID-13'!C208,'ID-14'!D208,'ID-15'!C208,'ID-16'!B208,'ID-18'!C208,'ID-26'!D208,'ID-29'!D208,'ID-30'!D208,'ID-33'!C208,'ID-34'!D208,'ID-36'!C208,'ID-37'!C208,'ID-38'!D208,'ID-39'!D208,'ID-40'!D208,'ID-45'!D208,'ID-59'!D208,'ID-71'!C208)/SQRT(COUNT('ID-13'!C208,'ID-14'!D208,'ID-15'!C208,'ID-16'!B208,'ID-18'!C208,'ID-26'!D208,'ID-29'!D208,'ID-30'!D208,'ID-33'!C208,'ID-34'!D208,'ID-36'!C208,'ID-37'!C208,'ID-38'!D208,'ID-39'!D208,'ID-40'!D208,'ID-45'!D208,'ID-59'!D208,'ID-71'!C208))</f>
        <v>0.33040627685740154</v>
      </c>
      <c r="E201" s="1">
        <f>STDEV('ID-03'!B208,'ID-09'!C208,'ID-13'!D208,'ID-15'!D208,'ID-16'!C208,'ID-18'!D208,'ID-24'!D208,'ID-29'!E208,'ID-30'!E208,'ID-33'!D208,'ID-34'!E208,'ID-36'!D208,'ID-38'!E208,'ID-39'!E208,'ID-40'!E208,'ID-44'!D208,'ID-45'!E208,'ID-57'!D208,'ID-70'!C208,'ID-71'!D208)/SQRT(COUNT('ID-03'!B208,'ID-09'!C208,'ID-13'!D208,'ID-15'!D208,'ID-16'!C208,'ID-18'!D208,'ID-24'!D208,'ID-29'!E208,'ID-30'!E208,'ID-33'!D208,'ID-34'!E208,'ID-36'!D208,'ID-38'!E208,'ID-39'!E208,'ID-40'!E208,'ID-44'!D208,'ID-45'!E208,'ID-57'!D208,'ID-70'!C208,'ID-71'!D208))</f>
        <v>0.40508961408199612</v>
      </c>
      <c r="F201" s="1">
        <f>STDEV('ID-01'!B208,'ID-02'!B208,'ID-03'!C208,'ID-06'!B208,'ID-08'!C208,'ID-09'!D208,'ID-12'!B208,'ID-16'!D208,'ID-18'!E208,'ID-24'!E208,'ID-29'!F208,'ID-33'!E208,'ID-34'!F208,'ID-36'!E208,'ID-38'!F208,'ID-39'!F208,'ID-40'!F208,'ID-45'!F208,'ID-53'!C208,'ID-54'!B208,'ID-57'!E208,'ID-71'!E208)/SQRT(COUNT('ID-01'!B208,'ID-02'!B208,'ID-03'!C208,'ID-06'!B208,'ID-08'!C208,'ID-09'!D208,'ID-12'!B208,'ID-16'!D208,'ID-18'!E208,'ID-24'!E208,'ID-29'!F208,'ID-33'!E208,'ID-34'!F208,'ID-36'!E208,'ID-38'!F208,'ID-39'!F208,'ID-40'!F208,'ID-45'!F208,'ID-53'!C208,'ID-54'!B208,'ID-57'!E208,'ID-71'!E208))</f>
        <v>0.72354818924886921</v>
      </c>
      <c r="G201" s="1">
        <f>STDEV('ID-01'!C208,'ID-02'!C208,'ID-03'!D208,'ID-07'!B208,'ID-08'!D208,'ID-11'!D208,'ID-18'!F208,'ID-24'!F208,'ID-29'!G208,'ID-31'!B208,'ID-33'!F208,'ID-34'!G208,'ID-36'!F208,'ID-39'!G208,'ID-40'!G208,'ID-44'!E208,'ID-45'!G208,'ID-50'!B208,'ID-53'!D208,'ID-54'!C208,'ID-57'!F208,'ID-59'!E208,'ID-70'!D208,'ID-71'!F208)/SQRT(COUNT('ID-01'!C208,'ID-02'!C208,'ID-03'!D208,'ID-07'!B208,'ID-08'!D208,'ID-11'!D208,'ID-18'!F208,'ID-24'!F208,'ID-29'!G208,'ID-31'!B208,'ID-33'!F208,'ID-34'!G208,'ID-36'!F208,'ID-39'!G208,'ID-40'!G208,'ID-44'!E208,'ID-45'!G208,'ID-50'!B208,'ID-53'!D208,'ID-54'!C208,'ID-57'!F208,'ID-59'!E208,'ID-70'!D208,'ID-71'!F208))</f>
        <v>0.59682596096603568</v>
      </c>
      <c r="H201" s="1">
        <f>STDEV('ID-03'!E208,'ID-11'!E208,'ID-13'!E208,'ID-15'!E208,'ID-16'!E208,'ID-18'!G208,'ID-24'!G208,'ID-29'!H208,'ID-30'!F208,'ID-31'!C208,'ID-33'!G208,'ID-34'!H208,'ID-40'!H208,'ID-44'!F208,'ID-45'!H208,'ID-54'!D208,'ID-57'!G208,'ID-59'!F208,'ID-70'!E208,'ID-71'!G208)/SQRT(COUNT('ID-03'!E208,'ID-11'!E208,'ID-13'!E208,'ID-15'!E208,'ID-16'!E208,'ID-18'!G208,'ID-24'!G208,'ID-29'!H208,'ID-30'!F208,'ID-31'!C208,'ID-33'!G208,'ID-34'!H208,'ID-40'!H208,'ID-44'!F208,'ID-45'!H208,'ID-54'!D208,'ID-57'!G208,'ID-59'!F208,'ID-70'!E208,'ID-71'!G208))</f>
        <v>0.34842743661050807</v>
      </c>
      <c r="I201" s="1">
        <f>STDEV('ID-12'!C208,'ID-18'!H208,'ID-24'!H208,'ID-29'!I208,'ID-40'!I208,'ID-44'!G208,'ID-45'!I208,'ID-59'!G208)/SQRT(COUNT('ID-12'!C208,'ID-18'!H208,'ID-24'!H208,'ID-29'!I208,'ID-40'!I208,'ID-44'!G208,'ID-45'!I208,'ID-59'!G208))</f>
        <v>0.65057415636216587</v>
      </c>
      <c r="J201" s="1">
        <f>STDEV('ID-31'!D208,'ID-40'!J208,'ID-44'!H208,'ID-45'!J208,'ID-57'!H208)/SQRT(COUNT('ID-31'!D208,'ID-40'!J208,'ID-44'!H208,'ID-45'!J208,'ID-57'!H208))</f>
        <v>0.70624388755684042</v>
      </c>
      <c r="K201" s="1">
        <f>STDEV('ID-26'!E208,'ID-31'!E208,'ID-34'!I208,'ID-36'!G208,'ID-40'!K208,'ID-44'!I208,'ID-57'!I208)/SQRT(COUNT('ID-26'!E208,'ID-31'!E208,'ID-34'!I208,'ID-36'!G208,'ID-40'!K208,'ID-44'!I208,'ID-57'!I208))</f>
        <v>0.9814571197781502</v>
      </c>
      <c r="M201" s="1">
        <v>24.625</v>
      </c>
      <c r="N201" s="70">
        <f t="shared" si="30"/>
        <v>4.6143637003141677E-5</v>
      </c>
      <c r="O201" s="1">
        <f t="shared" si="31"/>
        <v>2.7406834296911692E-5</v>
      </c>
      <c r="P201" s="1">
        <f t="shared" si="32"/>
        <v>5.5045685724443102E-5</v>
      </c>
      <c r="Q201" s="1">
        <f t="shared" si="33"/>
        <v>6.7487929706060563E-5</v>
      </c>
      <c r="R201" s="1">
        <f t="shared" si="34"/>
        <v>1.2054312832886162E-4</v>
      </c>
      <c r="S201" s="1">
        <f t="shared" si="35"/>
        <v>9.943120509694155E-5</v>
      </c>
      <c r="T201" s="1">
        <f t="shared" si="36"/>
        <v>5.8048010939310646E-5</v>
      </c>
      <c r="U201" s="1">
        <f t="shared" si="37"/>
        <v>1.0838565444993684E-4</v>
      </c>
      <c r="V201" s="1">
        <f t="shared" si="38"/>
        <v>1.1766023166696962E-4</v>
      </c>
      <c r="W201" s="1">
        <f t="shared" si="39"/>
        <v>1.6351075615503983E-4</v>
      </c>
    </row>
    <row r="202" spans="1:23" x14ac:dyDescent="0.25">
      <c r="A202" s="1">
        <v>24.75</v>
      </c>
      <c r="B202" s="1">
        <f>STDEV('ID-11'!B209,'ID-13'!B209,'ID-14'!B209,'ID-15'!B209,'ID-24'!B209,'ID-26'!B209,'ID-29'!B209,'ID-30'!B209,'ID-32'!B209,'ID-33'!B209,'ID-34'!B209,'ID-37'!B209,'ID-38'!B209,'ID-39'!B209,'ID-40'!B209,'ID-44'!B209,'ID-45'!B209,'ID-53'!B209,'ID-57'!B209,'ID-59'!B209,'ID-70'!B209,'ID-71'!B209)/SQRT(COUNT('ID-11'!B209,'ID-13'!B209,'ID-14'!B209,'ID-15'!B209,'ID-24'!B209,'ID-26'!B209,'ID-29'!B209,'ID-30'!B209,'ID-32'!B209,'ID-33'!B209,'ID-34'!B209,'ID-37'!B209,'ID-38'!B209,'ID-39'!B209,'ID-40'!B209,'ID-44'!B209,'ID-45'!B209,'ID-53'!B209,'ID-57'!B209,'ID-59'!B209,'ID-70'!B209,'ID-71'!B209))</f>
        <v>0.27566845625668812</v>
      </c>
      <c r="C202" s="1">
        <f>STDEV('ID-08'!B209,'ID-09'!B209,'ID-11'!C209,'ID-14'!C209,'ID-18'!B209,'ID-24'!C209,'ID-26'!C209,'ID-29'!C209,'ID-30'!C209,'ID-34'!C209,'ID-36'!B209,'ID-38'!C209,'ID-39'!C209,'ID-40'!C209,'ID-44'!C209,'ID-45'!C209,'ID-57'!C209,'ID-59'!C209)/SQRT(COUNT('ID-08'!B209,'ID-09'!B209,'ID-11'!C209,'ID-14'!C209,'ID-18'!B209,'ID-24'!C209,'ID-26'!C209,'ID-29'!C209,'ID-30'!C209,'ID-34'!C209,'ID-36'!B209,'ID-38'!C209,'ID-39'!C209,'ID-40'!C209,'ID-44'!C209,'ID-45'!C209,'ID-57'!C209,'ID-59'!C209))</f>
        <v>0.17314993302032616</v>
      </c>
      <c r="D202" s="1">
        <f>STDEV('ID-13'!C209,'ID-14'!D209,'ID-15'!C209,'ID-16'!B209,'ID-18'!C209,'ID-26'!D209,'ID-29'!D209,'ID-30'!D209,'ID-33'!C209,'ID-34'!D209,'ID-36'!C209,'ID-37'!C209,'ID-38'!D209,'ID-39'!D209,'ID-40'!D209,'ID-45'!D209,'ID-59'!D209,'ID-71'!C209)/SQRT(COUNT('ID-13'!C209,'ID-14'!D209,'ID-15'!C209,'ID-16'!B209,'ID-18'!C209,'ID-26'!D209,'ID-29'!D209,'ID-30'!D209,'ID-33'!C209,'ID-34'!D209,'ID-36'!C209,'ID-37'!C209,'ID-38'!D209,'ID-39'!D209,'ID-40'!D209,'ID-45'!D209,'ID-59'!D209,'ID-71'!C209))</f>
        <v>0.33071637135230131</v>
      </c>
      <c r="E202" s="1">
        <f>STDEV('ID-03'!B209,'ID-09'!C209,'ID-13'!D209,'ID-15'!D209,'ID-16'!C209,'ID-18'!D209,'ID-24'!D209,'ID-29'!E209,'ID-30'!E209,'ID-33'!D209,'ID-34'!E209,'ID-36'!D209,'ID-38'!E209,'ID-39'!E209,'ID-40'!E209,'ID-44'!D209,'ID-45'!E209,'ID-57'!D209,'ID-70'!C209,'ID-71'!D209)/SQRT(COUNT('ID-03'!B209,'ID-09'!C209,'ID-13'!D209,'ID-15'!D209,'ID-16'!C209,'ID-18'!D209,'ID-24'!D209,'ID-29'!E209,'ID-30'!E209,'ID-33'!D209,'ID-34'!E209,'ID-36'!D209,'ID-38'!E209,'ID-39'!E209,'ID-40'!E209,'ID-44'!D209,'ID-45'!E209,'ID-57'!D209,'ID-70'!C209,'ID-71'!D209))</f>
        <v>0.40360423068864426</v>
      </c>
      <c r="F202" s="1">
        <f>STDEV('ID-01'!B209,'ID-02'!B209,'ID-03'!C209,'ID-06'!B209,'ID-08'!C209,'ID-09'!D209,'ID-12'!B209,'ID-16'!D209,'ID-18'!E209,'ID-24'!E209,'ID-29'!F209,'ID-33'!E209,'ID-34'!F209,'ID-36'!E209,'ID-38'!F209,'ID-39'!F209,'ID-40'!F209,'ID-45'!F209,'ID-53'!C209,'ID-54'!B209,'ID-57'!E209,'ID-71'!E209)/SQRT(COUNT('ID-01'!B209,'ID-02'!B209,'ID-03'!C209,'ID-06'!B209,'ID-08'!C209,'ID-09'!D209,'ID-12'!B209,'ID-16'!D209,'ID-18'!E209,'ID-24'!E209,'ID-29'!F209,'ID-33'!E209,'ID-34'!F209,'ID-36'!E209,'ID-38'!F209,'ID-39'!F209,'ID-40'!F209,'ID-45'!F209,'ID-53'!C209,'ID-54'!B209,'ID-57'!E209,'ID-71'!E209))</f>
        <v>0.72003812436690484</v>
      </c>
      <c r="G202" s="1">
        <f>STDEV('ID-01'!C209,'ID-02'!C209,'ID-03'!D209,'ID-07'!B209,'ID-08'!D209,'ID-11'!D209,'ID-18'!F209,'ID-24'!F209,'ID-29'!G209,'ID-31'!B209,'ID-33'!F209,'ID-34'!G209,'ID-36'!F209,'ID-39'!G209,'ID-40'!G209,'ID-44'!E209,'ID-45'!G209,'ID-50'!B209,'ID-53'!D209,'ID-54'!C209,'ID-57'!F209,'ID-59'!E209,'ID-70'!D209,'ID-71'!F209)/SQRT(COUNT('ID-01'!C209,'ID-02'!C209,'ID-03'!D209,'ID-07'!B209,'ID-08'!D209,'ID-11'!D209,'ID-18'!F209,'ID-24'!F209,'ID-29'!G209,'ID-31'!B209,'ID-33'!F209,'ID-34'!G209,'ID-36'!F209,'ID-39'!G209,'ID-40'!G209,'ID-44'!E209,'ID-45'!G209,'ID-50'!B209,'ID-53'!D209,'ID-54'!C209,'ID-57'!F209,'ID-59'!E209,'ID-70'!D209,'ID-71'!F209))</f>
        <v>0.59758837614879556</v>
      </c>
      <c r="H202" s="1">
        <f>STDEV('ID-03'!E209,'ID-11'!E209,'ID-13'!E209,'ID-15'!E209,'ID-16'!E209,'ID-18'!G209,'ID-24'!G209,'ID-29'!H209,'ID-30'!F209,'ID-31'!C209,'ID-33'!G209,'ID-34'!H209,'ID-40'!H209,'ID-44'!F209,'ID-45'!H209,'ID-54'!D209,'ID-57'!G209,'ID-59'!F209,'ID-70'!E209,'ID-71'!G209)/SQRT(COUNT('ID-03'!E209,'ID-11'!E209,'ID-13'!E209,'ID-15'!E209,'ID-16'!E209,'ID-18'!G209,'ID-24'!G209,'ID-29'!H209,'ID-30'!F209,'ID-31'!C209,'ID-33'!G209,'ID-34'!H209,'ID-40'!H209,'ID-44'!F209,'ID-45'!H209,'ID-54'!D209,'ID-57'!G209,'ID-59'!F209,'ID-70'!E209,'ID-71'!G209))</f>
        <v>0.35254121560351337</v>
      </c>
      <c r="I202" s="1">
        <f>STDEV('ID-12'!C209,'ID-18'!H209,'ID-24'!H209,'ID-29'!I209,'ID-40'!I209,'ID-44'!G209,'ID-45'!I209,'ID-59'!G209)/SQRT(COUNT('ID-12'!C209,'ID-18'!H209,'ID-24'!H209,'ID-29'!I209,'ID-40'!I209,'ID-44'!G209,'ID-45'!I209,'ID-59'!G209))</f>
        <v>0.63087016039148414</v>
      </c>
      <c r="J202" s="1">
        <f>STDEV('ID-31'!D209,'ID-40'!J209,'ID-44'!H209,'ID-45'!J209,'ID-57'!H209)/SQRT(COUNT('ID-31'!D209,'ID-40'!J209,'ID-44'!H209,'ID-45'!J209,'ID-57'!H209))</f>
        <v>0.70312724971125851</v>
      </c>
      <c r="K202" s="1">
        <f>STDEV('ID-26'!E209,'ID-31'!E209,'ID-34'!I209,'ID-36'!G209,'ID-40'!K209,'ID-44'!I209,'ID-57'!I209)/SQRT(COUNT('ID-26'!E209,'ID-31'!E209,'ID-34'!I209,'ID-36'!G209,'ID-40'!K209,'ID-44'!I209,'ID-57'!I209))</f>
        <v>0.98529800127135847</v>
      </c>
      <c r="M202" s="1">
        <v>24.75</v>
      </c>
      <c r="N202" s="70">
        <f t="shared" si="30"/>
        <v>4.5926364812364244E-5</v>
      </c>
      <c r="O202" s="1">
        <f t="shared" si="31"/>
        <v>2.8846778841186339E-5</v>
      </c>
      <c r="P202" s="1">
        <f t="shared" si="32"/>
        <v>5.50973474672934E-5</v>
      </c>
      <c r="Q202" s="1">
        <f t="shared" si="33"/>
        <v>6.7240464832728135E-5</v>
      </c>
      <c r="R202" s="1">
        <f t="shared" si="34"/>
        <v>1.1995835151952636E-4</v>
      </c>
      <c r="S202" s="1">
        <f t="shared" si="35"/>
        <v>9.9558223466389352E-5</v>
      </c>
      <c r="T202" s="1">
        <f t="shared" si="36"/>
        <v>5.8733366519545334E-5</v>
      </c>
      <c r="U202" s="1">
        <f t="shared" si="37"/>
        <v>1.0510296872122127E-4</v>
      </c>
      <c r="V202" s="1">
        <f t="shared" si="38"/>
        <v>1.1714099980189567E-4</v>
      </c>
      <c r="W202" s="1">
        <f t="shared" si="39"/>
        <v>1.6415064701180834E-4</v>
      </c>
    </row>
    <row r="203" spans="1:23" x14ac:dyDescent="0.25">
      <c r="A203" s="1">
        <v>24.875</v>
      </c>
      <c r="B203" s="1">
        <f>STDEV('ID-11'!B210,'ID-13'!B210,'ID-14'!B210,'ID-15'!B210,'ID-24'!B210,'ID-26'!B210,'ID-29'!B210,'ID-30'!B210,'ID-32'!B210,'ID-33'!B210,'ID-34'!B210,'ID-37'!B210,'ID-38'!B210,'ID-39'!B210,'ID-40'!B210,'ID-44'!B210,'ID-45'!B210,'ID-53'!B210,'ID-57'!B210,'ID-59'!B210,'ID-70'!B210,'ID-71'!B210)/SQRT(COUNT('ID-11'!B210,'ID-13'!B210,'ID-14'!B210,'ID-15'!B210,'ID-24'!B210,'ID-26'!B210,'ID-29'!B210,'ID-30'!B210,'ID-32'!B210,'ID-33'!B210,'ID-34'!B210,'ID-37'!B210,'ID-38'!B210,'ID-39'!B210,'ID-40'!B210,'ID-44'!B210,'ID-45'!B210,'ID-53'!B210,'ID-57'!B210,'ID-59'!B210,'ID-70'!B210,'ID-71'!B210))</f>
        <v>0.27343359577804127</v>
      </c>
      <c r="C203" s="1">
        <f>STDEV('ID-08'!B210,'ID-09'!B210,'ID-11'!C210,'ID-14'!C210,'ID-18'!B210,'ID-24'!C210,'ID-26'!C210,'ID-29'!C210,'ID-30'!C210,'ID-34'!C210,'ID-36'!B210,'ID-38'!C210,'ID-39'!C210,'ID-40'!C210,'ID-44'!C210,'ID-45'!C210,'ID-57'!C210,'ID-59'!C210)/SQRT(COUNT('ID-08'!B210,'ID-09'!B210,'ID-11'!C210,'ID-14'!C210,'ID-18'!B210,'ID-24'!C210,'ID-26'!C210,'ID-29'!C210,'ID-30'!C210,'ID-34'!C210,'ID-36'!B210,'ID-38'!C210,'ID-39'!C210,'ID-40'!C210,'ID-44'!C210,'ID-45'!C210,'ID-57'!C210,'ID-59'!C210))</f>
        <v>0.17407141101207366</v>
      </c>
      <c r="D203" s="1">
        <f>STDEV('ID-13'!C210,'ID-14'!D210,'ID-15'!C210,'ID-16'!B210,'ID-18'!C210,'ID-26'!D210,'ID-29'!D210,'ID-30'!D210,'ID-33'!C210,'ID-34'!D210,'ID-36'!C210,'ID-37'!C210,'ID-38'!D210,'ID-39'!D210,'ID-40'!D210,'ID-45'!D210,'ID-59'!D210,'ID-71'!C210)/SQRT(COUNT('ID-13'!C210,'ID-14'!D210,'ID-15'!C210,'ID-16'!B210,'ID-18'!C210,'ID-26'!D210,'ID-29'!D210,'ID-30'!D210,'ID-33'!C210,'ID-34'!D210,'ID-36'!C210,'ID-37'!C210,'ID-38'!D210,'ID-39'!D210,'ID-40'!D210,'ID-45'!D210,'ID-59'!D210,'ID-71'!C210))</f>
        <v>0.33025764545798975</v>
      </c>
      <c r="E203" s="1">
        <f>STDEV('ID-03'!B210,'ID-09'!C210,'ID-13'!D210,'ID-15'!D210,'ID-16'!C210,'ID-18'!D210,'ID-24'!D210,'ID-29'!E210,'ID-30'!E210,'ID-33'!D210,'ID-34'!E210,'ID-36'!D210,'ID-38'!E210,'ID-39'!E210,'ID-40'!E210,'ID-44'!D210,'ID-45'!E210,'ID-57'!D210,'ID-70'!C210,'ID-71'!D210)/SQRT(COUNT('ID-03'!B210,'ID-09'!C210,'ID-13'!D210,'ID-15'!D210,'ID-16'!C210,'ID-18'!D210,'ID-24'!D210,'ID-29'!E210,'ID-30'!E210,'ID-33'!D210,'ID-34'!E210,'ID-36'!D210,'ID-38'!E210,'ID-39'!E210,'ID-40'!E210,'ID-44'!D210,'ID-45'!E210,'ID-57'!D210,'ID-70'!C210,'ID-71'!D210))</f>
        <v>0.39313198461559584</v>
      </c>
      <c r="F203" s="1">
        <f>STDEV('ID-01'!B210,'ID-02'!B210,'ID-03'!C210,'ID-06'!B210,'ID-08'!C210,'ID-09'!D210,'ID-12'!B210,'ID-16'!D210,'ID-18'!E210,'ID-24'!E210,'ID-29'!F210,'ID-33'!E210,'ID-34'!F210,'ID-36'!E210,'ID-38'!F210,'ID-39'!F210,'ID-40'!F210,'ID-45'!F210,'ID-53'!C210,'ID-54'!B210,'ID-57'!E210,'ID-71'!E210)/SQRT(COUNT('ID-01'!B210,'ID-02'!B210,'ID-03'!C210,'ID-06'!B210,'ID-08'!C210,'ID-09'!D210,'ID-12'!B210,'ID-16'!D210,'ID-18'!E210,'ID-24'!E210,'ID-29'!F210,'ID-33'!E210,'ID-34'!F210,'ID-36'!E210,'ID-38'!F210,'ID-39'!F210,'ID-40'!F210,'ID-45'!F210,'ID-53'!C210,'ID-54'!B210,'ID-57'!E210,'ID-71'!E210))</f>
        <v>0.71465856391623761</v>
      </c>
      <c r="G203" s="1">
        <f>STDEV('ID-01'!C210,'ID-02'!C210,'ID-03'!D210,'ID-07'!B210,'ID-08'!D210,'ID-11'!D210,'ID-18'!F210,'ID-24'!F210,'ID-29'!G210,'ID-31'!B210,'ID-33'!F210,'ID-34'!G210,'ID-36'!F210,'ID-39'!G210,'ID-40'!G210,'ID-44'!E210,'ID-45'!G210,'ID-50'!B210,'ID-53'!D210,'ID-54'!C210,'ID-57'!F210,'ID-59'!E210,'ID-70'!D210,'ID-71'!F210)/SQRT(COUNT('ID-01'!C210,'ID-02'!C210,'ID-03'!D210,'ID-07'!B210,'ID-08'!D210,'ID-11'!D210,'ID-18'!F210,'ID-24'!F210,'ID-29'!G210,'ID-31'!B210,'ID-33'!F210,'ID-34'!G210,'ID-36'!F210,'ID-39'!G210,'ID-40'!G210,'ID-44'!E210,'ID-45'!G210,'ID-50'!B210,'ID-53'!D210,'ID-54'!C210,'ID-57'!F210,'ID-59'!E210,'ID-70'!D210,'ID-71'!F210))</f>
        <v>0.59878656516207573</v>
      </c>
      <c r="H203" s="1">
        <f>STDEV('ID-03'!E210,'ID-11'!E210,'ID-13'!E210,'ID-15'!E210,'ID-16'!E210,'ID-18'!G210,'ID-24'!G210,'ID-29'!H210,'ID-30'!F210,'ID-31'!C210,'ID-33'!G210,'ID-34'!H210,'ID-40'!H210,'ID-44'!F210,'ID-45'!H210,'ID-54'!D210,'ID-57'!G210,'ID-59'!F210,'ID-70'!E210,'ID-71'!G210)/SQRT(COUNT('ID-03'!E210,'ID-11'!E210,'ID-13'!E210,'ID-15'!E210,'ID-16'!E210,'ID-18'!G210,'ID-24'!G210,'ID-29'!H210,'ID-30'!F210,'ID-31'!C210,'ID-33'!G210,'ID-34'!H210,'ID-40'!H210,'ID-44'!F210,'ID-45'!H210,'ID-54'!D210,'ID-57'!G210,'ID-59'!F210,'ID-70'!E210,'ID-71'!G210))</f>
        <v>0.35524694346996977</v>
      </c>
      <c r="I203" s="1">
        <f>STDEV('ID-12'!C210,'ID-18'!H210,'ID-24'!H210,'ID-29'!I210,'ID-40'!I210,'ID-44'!G210,'ID-45'!I210,'ID-59'!G210)/SQRT(COUNT('ID-12'!C210,'ID-18'!H210,'ID-24'!H210,'ID-29'!I210,'ID-40'!I210,'ID-44'!G210,'ID-45'!I210,'ID-59'!G210))</f>
        <v>0.62420763945106617</v>
      </c>
      <c r="J203" s="1">
        <f>STDEV('ID-31'!D210,'ID-40'!J210,'ID-44'!H210,'ID-45'!J210,'ID-57'!H210)/SQRT(COUNT('ID-31'!D210,'ID-40'!J210,'ID-44'!H210,'ID-45'!J210,'ID-57'!H210))</f>
        <v>0.7062939409010055</v>
      </c>
      <c r="K203" s="1">
        <f>STDEV('ID-26'!E210,'ID-31'!E210,'ID-34'!I210,'ID-36'!G210,'ID-40'!K210,'ID-44'!I210,'ID-57'!I210)/SQRT(COUNT('ID-26'!E210,'ID-31'!E210,'ID-34'!I210,'ID-36'!G210,'ID-40'!K210,'ID-44'!I210,'ID-57'!I210))</f>
        <v>0.98843808634861452</v>
      </c>
      <c r="M203" s="1">
        <v>24.875</v>
      </c>
      <c r="N203" s="70">
        <f t="shared" si="30"/>
        <v>4.5554037056621678E-5</v>
      </c>
      <c r="O203" s="1">
        <f t="shared" si="31"/>
        <v>2.9000297074611472E-5</v>
      </c>
      <c r="P203" s="1">
        <f t="shared" si="32"/>
        <v>5.5020923733301098E-5</v>
      </c>
      <c r="Q203" s="1">
        <f t="shared" si="33"/>
        <v>6.5495788636958278E-5</v>
      </c>
      <c r="R203" s="1">
        <f t="shared" si="34"/>
        <v>1.190621167484452E-4</v>
      </c>
      <c r="S203" s="1">
        <f t="shared" si="35"/>
        <v>9.975784175600183E-5</v>
      </c>
      <c r="T203" s="1">
        <f t="shared" si="36"/>
        <v>5.9184140782096966E-5</v>
      </c>
      <c r="U203" s="1">
        <f t="shared" si="37"/>
        <v>1.0399299273254763E-4</v>
      </c>
      <c r="V203" s="1">
        <f t="shared" si="38"/>
        <v>1.1766857055410753E-4</v>
      </c>
      <c r="W203" s="1">
        <f t="shared" si="39"/>
        <v>1.646737851856792E-4</v>
      </c>
    </row>
    <row r="204" spans="1:23" x14ac:dyDescent="0.25">
      <c r="A204" s="1">
        <v>25</v>
      </c>
      <c r="B204" s="1">
        <f>STDEV('ID-11'!B211,'ID-13'!B211,'ID-14'!B211,'ID-15'!B211,'ID-24'!B211,'ID-26'!B211,'ID-29'!B211,'ID-30'!B211,'ID-32'!B211,'ID-33'!B211,'ID-34'!B211,'ID-37'!B211,'ID-38'!B211,'ID-39'!B211,'ID-40'!B211,'ID-44'!B211,'ID-45'!B211,'ID-53'!B211,'ID-57'!B211,'ID-59'!B211,'ID-70'!B211,'ID-71'!B211)/SQRT(COUNT('ID-11'!B211,'ID-13'!B211,'ID-14'!B211,'ID-15'!B211,'ID-24'!B211,'ID-26'!B211,'ID-29'!B211,'ID-30'!B211,'ID-32'!B211,'ID-33'!B211,'ID-34'!B211,'ID-37'!B211,'ID-38'!B211,'ID-39'!B211,'ID-40'!B211,'ID-44'!B211,'ID-45'!B211,'ID-53'!B211,'ID-57'!B211,'ID-59'!B211,'ID-70'!B211,'ID-71'!B211))</f>
        <v>0.27543371857978088</v>
      </c>
      <c r="C204" s="1">
        <f>STDEV('ID-08'!B211,'ID-09'!B211,'ID-11'!C211,'ID-14'!C211,'ID-18'!B211,'ID-24'!C211,'ID-26'!C211,'ID-29'!C211,'ID-30'!C211,'ID-34'!C211,'ID-36'!B211,'ID-38'!C211,'ID-39'!C211,'ID-40'!C211,'ID-44'!C211,'ID-45'!C211,'ID-57'!C211,'ID-59'!C211)/SQRT(COUNT('ID-08'!B211,'ID-09'!B211,'ID-11'!C211,'ID-14'!C211,'ID-18'!B211,'ID-24'!C211,'ID-26'!C211,'ID-29'!C211,'ID-30'!C211,'ID-34'!C211,'ID-36'!B211,'ID-38'!C211,'ID-39'!C211,'ID-40'!C211,'ID-44'!C211,'ID-45'!C211,'ID-57'!C211,'ID-59'!C211))</f>
        <v>0.17809414138192309</v>
      </c>
      <c r="D204" s="1">
        <f>STDEV('ID-13'!C211,'ID-14'!D211,'ID-15'!C211,'ID-16'!B211,'ID-18'!C211,'ID-26'!D211,'ID-29'!D211,'ID-30'!D211,'ID-33'!C211,'ID-34'!D211,'ID-36'!C211,'ID-37'!C211,'ID-38'!D211,'ID-39'!D211,'ID-40'!D211,'ID-45'!D211,'ID-59'!D211,'ID-71'!C211)/SQRT(COUNT('ID-13'!C211,'ID-14'!D211,'ID-15'!C211,'ID-16'!B211,'ID-18'!C211,'ID-26'!D211,'ID-29'!D211,'ID-30'!D211,'ID-33'!C211,'ID-34'!D211,'ID-36'!C211,'ID-37'!C211,'ID-38'!D211,'ID-39'!D211,'ID-40'!D211,'ID-45'!D211,'ID-59'!D211,'ID-71'!C211))</f>
        <v>0.32772744792072139</v>
      </c>
      <c r="E204" s="1">
        <f>STDEV('ID-03'!B211,'ID-09'!C211,'ID-13'!D211,'ID-15'!D211,'ID-16'!C211,'ID-18'!D211,'ID-24'!D211,'ID-29'!E211,'ID-30'!E211,'ID-33'!D211,'ID-34'!E211,'ID-36'!D211,'ID-38'!E211,'ID-39'!E211,'ID-40'!E211,'ID-44'!D211,'ID-45'!E211,'ID-57'!D211,'ID-70'!C211,'ID-71'!D211)/SQRT(COUNT('ID-03'!B211,'ID-09'!C211,'ID-13'!D211,'ID-15'!D211,'ID-16'!C211,'ID-18'!D211,'ID-24'!D211,'ID-29'!E211,'ID-30'!E211,'ID-33'!D211,'ID-34'!E211,'ID-36'!D211,'ID-38'!E211,'ID-39'!E211,'ID-40'!E211,'ID-44'!D211,'ID-45'!E211,'ID-57'!D211,'ID-70'!C211,'ID-71'!D211))</f>
        <v>0.39560791402184864</v>
      </c>
      <c r="F204" s="1">
        <f>STDEV('ID-01'!B211,'ID-02'!B211,'ID-03'!C211,'ID-06'!B211,'ID-08'!C211,'ID-09'!D211,'ID-12'!B211,'ID-16'!D211,'ID-18'!E211,'ID-24'!E211,'ID-29'!F211,'ID-33'!E211,'ID-34'!F211,'ID-36'!E211,'ID-38'!F211,'ID-39'!F211,'ID-40'!F211,'ID-45'!F211,'ID-53'!C211,'ID-54'!B211,'ID-57'!E211,'ID-71'!E211)/SQRT(COUNT('ID-01'!B211,'ID-02'!B211,'ID-03'!C211,'ID-06'!B211,'ID-08'!C211,'ID-09'!D211,'ID-12'!B211,'ID-16'!D211,'ID-18'!E211,'ID-24'!E211,'ID-29'!F211,'ID-33'!E211,'ID-34'!F211,'ID-36'!E211,'ID-38'!F211,'ID-39'!F211,'ID-40'!F211,'ID-45'!F211,'ID-53'!C211,'ID-54'!B211,'ID-57'!E211,'ID-71'!E211))</f>
        <v>0.71059871530920926</v>
      </c>
      <c r="G204" s="1">
        <f>STDEV('ID-01'!C211,'ID-02'!C211,'ID-03'!D211,'ID-07'!B211,'ID-08'!D211,'ID-11'!D211,'ID-18'!F211,'ID-24'!F211,'ID-29'!G211,'ID-31'!B211,'ID-33'!F211,'ID-34'!G211,'ID-36'!F211,'ID-39'!G211,'ID-40'!G211,'ID-44'!E211,'ID-45'!G211,'ID-50'!B211,'ID-53'!D211,'ID-54'!C211,'ID-57'!F211,'ID-59'!E211,'ID-70'!D211,'ID-71'!F211)/SQRT(COUNT('ID-01'!C211,'ID-02'!C211,'ID-03'!D211,'ID-07'!B211,'ID-08'!D211,'ID-11'!D211,'ID-18'!F211,'ID-24'!F211,'ID-29'!G211,'ID-31'!B211,'ID-33'!F211,'ID-34'!G211,'ID-36'!F211,'ID-39'!G211,'ID-40'!G211,'ID-44'!E211,'ID-45'!G211,'ID-50'!B211,'ID-53'!D211,'ID-54'!C211,'ID-57'!F211,'ID-59'!E211,'ID-70'!D211,'ID-71'!F211))</f>
        <v>0.60207472605927259</v>
      </c>
      <c r="H204" s="1">
        <f>STDEV('ID-03'!E211,'ID-11'!E211,'ID-13'!E211,'ID-15'!E211,'ID-16'!E211,'ID-18'!G211,'ID-24'!G211,'ID-29'!H211,'ID-30'!F211,'ID-31'!C211,'ID-33'!G211,'ID-34'!H211,'ID-40'!H211,'ID-44'!F211,'ID-45'!H211,'ID-54'!D211,'ID-57'!G211,'ID-59'!F211,'ID-70'!E211,'ID-71'!G211)/SQRT(COUNT('ID-03'!E211,'ID-11'!E211,'ID-13'!E211,'ID-15'!E211,'ID-16'!E211,'ID-18'!G211,'ID-24'!G211,'ID-29'!H211,'ID-30'!F211,'ID-31'!C211,'ID-33'!G211,'ID-34'!H211,'ID-40'!H211,'ID-44'!F211,'ID-45'!H211,'ID-54'!D211,'ID-57'!G211,'ID-59'!F211,'ID-70'!E211,'ID-71'!G211))</f>
        <v>0.35419634295364616</v>
      </c>
      <c r="I204" s="1">
        <f>STDEV('ID-12'!C211,'ID-18'!H211,'ID-24'!H211,'ID-29'!I211,'ID-40'!I211,'ID-44'!G211,'ID-45'!I211,'ID-59'!G211)/SQRT(COUNT('ID-12'!C211,'ID-18'!H211,'ID-24'!H211,'ID-29'!I211,'ID-40'!I211,'ID-44'!G211,'ID-45'!I211,'ID-59'!G211))</f>
        <v>0.61395607694813914</v>
      </c>
      <c r="J204" s="1">
        <f>STDEV('ID-31'!D211,'ID-40'!J211,'ID-44'!H211,'ID-45'!J211,'ID-57'!H211)/SQRT(COUNT('ID-31'!D211,'ID-40'!J211,'ID-44'!H211,'ID-45'!J211,'ID-57'!H211))</f>
        <v>0.70334930151715835</v>
      </c>
      <c r="K204" s="1">
        <f>STDEV('ID-26'!E211,'ID-31'!E211,'ID-34'!I211,'ID-36'!G211,'ID-40'!K211,'ID-44'!I211,'ID-57'!I211)/SQRT(COUNT('ID-26'!E211,'ID-31'!E211,'ID-34'!I211,'ID-36'!G211,'ID-40'!K211,'ID-44'!I211,'ID-57'!I211))</f>
        <v>0.99565881560744596</v>
      </c>
      <c r="M204" s="1">
        <v>25</v>
      </c>
      <c r="N204" s="70">
        <f t="shared" si="30"/>
        <v>4.5887257515391501E-5</v>
      </c>
      <c r="O204" s="1">
        <f t="shared" si="31"/>
        <v>2.9670483954228389E-5</v>
      </c>
      <c r="P204" s="1">
        <f t="shared" si="32"/>
        <v>5.4599392823592187E-5</v>
      </c>
      <c r="Q204" s="1">
        <f t="shared" si="33"/>
        <v>6.5908278476039991E-5</v>
      </c>
      <c r="R204" s="1">
        <f t="shared" si="34"/>
        <v>1.1838574597051427E-4</v>
      </c>
      <c r="S204" s="1">
        <f t="shared" si="35"/>
        <v>1.0030564936147483E-4</v>
      </c>
      <c r="T204" s="1">
        <f t="shared" si="36"/>
        <v>5.9009110736077457E-5</v>
      </c>
      <c r="U204" s="1">
        <f t="shared" si="37"/>
        <v>1.0228508241955999E-4</v>
      </c>
      <c r="V204" s="1">
        <f t="shared" si="38"/>
        <v>1.1717799363275858E-4</v>
      </c>
      <c r="W204" s="1">
        <f t="shared" si="39"/>
        <v>1.658767586802005E-4</v>
      </c>
    </row>
    <row r="205" spans="1:23" x14ac:dyDescent="0.25">
      <c r="A205" s="1">
        <v>25.125</v>
      </c>
      <c r="B205" s="1">
        <f>STDEV('ID-11'!B212,'ID-13'!B212,'ID-14'!B212,'ID-15'!B212,'ID-24'!B212,'ID-26'!B212,'ID-29'!B212,'ID-30'!B212,'ID-32'!B212,'ID-33'!B212,'ID-34'!B212,'ID-37'!B212,'ID-38'!B212,'ID-39'!B212,'ID-40'!B212,'ID-44'!B212,'ID-45'!B212,'ID-53'!B212,'ID-57'!B212,'ID-59'!B212,'ID-70'!B212,'ID-71'!B212)/SQRT(COUNT('ID-11'!B212,'ID-13'!B212,'ID-14'!B212,'ID-15'!B212,'ID-24'!B212,'ID-26'!B212,'ID-29'!B212,'ID-30'!B212,'ID-32'!B212,'ID-33'!B212,'ID-34'!B212,'ID-37'!B212,'ID-38'!B212,'ID-39'!B212,'ID-40'!B212,'ID-44'!B212,'ID-45'!B212,'ID-53'!B212,'ID-57'!B212,'ID-59'!B212,'ID-70'!B212,'ID-71'!B212))</f>
        <v>0.27666982031332954</v>
      </c>
      <c r="C205" s="1">
        <f>STDEV('ID-08'!B212,'ID-09'!B212,'ID-11'!C212,'ID-14'!C212,'ID-18'!B212,'ID-24'!C212,'ID-26'!C212,'ID-29'!C212,'ID-30'!C212,'ID-34'!C212,'ID-36'!B212,'ID-38'!C212,'ID-39'!C212,'ID-40'!C212,'ID-44'!C212,'ID-45'!C212,'ID-57'!C212,'ID-59'!C212)/SQRT(COUNT('ID-08'!B212,'ID-09'!B212,'ID-11'!C212,'ID-14'!C212,'ID-18'!B212,'ID-24'!C212,'ID-26'!C212,'ID-29'!C212,'ID-30'!C212,'ID-34'!C212,'ID-36'!B212,'ID-38'!C212,'ID-39'!C212,'ID-40'!C212,'ID-44'!C212,'ID-45'!C212,'ID-57'!C212,'ID-59'!C212))</f>
        <v>0.17996387446270276</v>
      </c>
      <c r="D205" s="1">
        <f>STDEV('ID-13'!C212,'ID-14'!D212,'ID-15'!C212,'ID-16'!B212,'ID-18'!C212,'ID-26'!D212,'ID-29'!D212,'ID-30'!D212,'ID-33'!C212,'ID-34'!D212,'ID-36'!C212,'ID-37'!C212,'ID-38'!D212,'ID-39'!D212,'ID-40'!D212,'ID-45'!D212,'ID-59'!D212,'ID-71'!C212)/SQRT(COUNT('ID-13'!C212,'ID-14'!D212,'ID-15'!C212,'ID-16'!B212,'ID-18'!C212,'ID-26'!D212,'ID-29'!D212,'ID-30'!D212,'ID-33'!C212,'ID-34'!D212,'ID-36'!C212,'ID-37'!C212,'ID-38'!D212,'ID-39'!D212,'ID-40'!D212,'ID-45'!D212,'ID-59'!D212,'ID-71'!C212))</f>
        <v>0.32806231854541779</v>
      </c>
      <c r="E205" s="1">
        <f>STDEV('ID-03'!B212,'ID-09'!C212,'ID-13'!D212,'ID-15'!D212,'ID-16'!C212,'ID-18'!D212,'ID-24'!D212,'ID-29'!E212,'ID-30'!E212,'ID-33'!D212,'ID-34'!E212,'ID-36'!D212,'ID-38'!E212,'ID-39'!E212,'ID-40'!E212,'ID-44'!D212,'ID-45'!E212,'ID-57'!D212,'ID-70'!C212,'ID-71'!D212)/SQRT(COUNT('ID-03'!B212,'ID-09'!C212,'ID-13'!D212,'ID-15'!D212,'ID-16'!C212,'ID-18'!D212,'ID-24'!D212,'ID-29'!E212,'ID-30'!E212,'ID-33'!D212,'ID-34'!E212,'ID-36'!D212,'ID-38'!E212,'ID-39'!E212,'ID-40'!E212,'ID-44'!D212,'ID-45'!E212,'ID-57'!D212,'ID-70'!C212,'ID-71'!D212))</f>
        <v>0.39565197140872582</v>
      </c>
      <c r="F205" s="1">
        <f>STDEV('ID-01'!B212,'ID-02'!B212,'ID-03'!C212,'ID-06'!B212,'ID-08'!C212,'ID-09'!D212,'ID-12'!B212,'ID-16'!D212,'ID-18'!E212,'ID-24'!E212,'ID-29'!F212,'ID-33'!E212,'ID-34'!F212,'ID-36'!E212,'ID-38'!F212,'ID-39'!F212,'ID-40'!F212,'ID-45'!F212,'ID-53'!C212,'ID-54'!B212,'ID-57'!E212,'ID-71'!E212)/SQRT(COUNT('ID-01'!B212,'ID-02'!B212,'ID-03'!C212,'ID-06'!B212,'ID-08'!C212,'ID-09'!D212,'ID-12'!B212,'ID-16'!D212,'ID-18'!E212,'ID-24'!E212,'ID-29'!F212,'ID-33'!E212,'ID-34'!F212,'ID-36'!E212,'ID-38'!F212,'ID-39'!F212,'ID-40'!F212,'ID-45'!F212,'ID-53'!C212,'ID-54'!B212,'ID-57'!E212,'ID-71'!E212))</f>
        <v>0.70028145467234926</v>
      </c>
      <c r="G205" s="1">
        <f>STDEV('ID-01'!C212,'ID-02'!C212,'ID-03'!D212,'ID-07'!B212,'ID-08'!D212,'ID-11'!D212,'ID-18'!F212,'ID-24'!F212,'ID-29'!G212,'ID-31'!B212,'ID-33'!F212,'ID-34'!G212,'ID-36'!F212,'ID-39'!G212,'ID-40'!G212,'ID-44'!E212,'ID-45'!G212,'ID-50'!B212,'ID-53'!D212,'ID-54'!C212,'ID-57'!F212,'ID-59'!E212,'ID-70'!D212,'ID-71'!F212)/SQRT(COUNT('ID-01'!C212,'ID-02'!C212,'ID-03'!D212,'ID-07'!B212,'ID-08'!D212,'ID-11'!D212,'ID-18'!F212,'ID-24'!F212,'ID-29'!G212,'ID-31'!B212,'ID-33'!F212,'ID-34'!G212,'ID-36'!F212,'ID-39'!G212,'ID-40'!G212,'ID-44'!E212,'ID-45'!G212,'ID-50'!B212,'ID-53'!D212,'ID-54'!C212,'ID-57'!F212,'ID-59'!E212,'ID-70'!D212,'ID-71'!F212))</f>
        <v>0.60065064150603831</v>
      </c>
      <c r="H205" s="1">
        <f>STDEV('ID-03'!E212,'ID-11'!E212,'ID-13'!E212,'ID-15'!E212,'ID-16'!E212,'ID-18'!G212,'ID-24'!G212,'ID-29'!H212,'ID-30'!F212,'ID-31'!C212,'ID-33'!G212,'ID-34'!H212,'ID-40'!H212,'ID-44'!F212,'ID-45'!H212,'ID-54'!D212,'ID-57'!G212,'ID-59'!F212,'ID-70'!E212,'ID-71'!G212)/SQRT(COUNT('ID-03'!E212,'ID-11'!E212,'ID-13'!E212,'ID-15'!E212,'ID-16'!E212,'ID-18'!G212,'ID-24'!G212,'ID-29'!H212,'ID-30'!F212,'ID-31'!C212,'ID-33'!G212,'ID-34'!H212,'ID-40'!H212,'ID-44'!F212,'ID-45'!H212,'ID-54'!D212,'ID-57'!G212,'ID-59'!F212,'ID-70'!E212,'ID-71'!G212))</f>
        <v>0.35104703528246722</v>
      </c>
      <c r="I205" s="1">
        <f>STDEV('ID-12'!C212,'ID-18'!H212,'ID-24'!H212,'ID-29'!I212,'ID-40'!I212,'ID-44'!G212,'ID-45'!I212,'ID-59'!G212)/SQRT(COUNT('ID-12'!C212,'ID-18'!H212,'ID-24'!H212,'ID-29'!I212,'ID-40'!I212,'ID-44'!G212,'ID-45'!I212,'ID-59'!G212))</f>
        <v>0.60168848000853525</v>
      </c>
      <c r="J205" s="1">
        <f>STDEV('ID-31'!D212,'ID-40'!J212,'ID-44'!H212,'ID-45'!J212,'ID-57'!H212)/SQRT(COUNT('ID-31'!D212,'ID-40'!J212,'ID-44'!H212,'ID-45'!J212,'ID-57'!H212))</f>
        <v>0.70788766526567259</v>
      </c>
      <c r="K205" s="1">
        <f>STDEV('ID-26'!E212,'ID-31'!E212,'ID-34'!I212,'ID-36'!G212,'ID-40'!K212,'ID-44'!I212,'ID-57'!I212)/SQRT(COUNT('ID-26'!E212,'ID-31'!E212,'ID-34'!I212,'ID-36'!G212,'ID-40'!K212,'ID-44'!I212,'ID-57'!I212))</f>
        <v>1.003903413839158</v>
      </c>
      <c r="M205" s="1">
        <v>25.125</v>
      </c>
      <c r="N205" s="70">
        <f t="shared" si="30"/>
        <v>4.6093192064200706E-5</v>
      </c>
      <c r="O205" s="1">
        <f t="shared" si="31"/>
        <v>2.9981981485486282E-5</v>
      </c>
      <c r="P205" s="1">
        <f t="shared" si="32"/>
        <v>5.4655182269666609E-5</v>
      </c>
      <c r="Q205" s="1">
        <f t="shared" si="33"/>
        <v>6.5915618436693723E-5</v>
      </c>
      <c r="R205" s="1">
        <f t="shared" si="34"/>
        <v>1.1666689034841339E-4</v>
      </c>
      <c r="S205" s="1">
        <f t="shared" si="35"/>
        <v>1.0006839687490599E-4</v>
      </c>
      <c r="T205" s="1">
        <f t="shared" si="36"/>
        <v>5.8484436078059043E-5</v>
      </c>
      <c r="U205" s="1">
        <f t="shared" si="37"/>
        <v>1.0024130076942197E-4</v>
      </c>
      <c r="V205" s="1">
        <f t="shared" si="38"/>
        <v>1.1793408503326106E-4</v>
      </c>
      <c r="W205" s="1">
        <f t="shared" si="39"/>
        <v>1.6725030874560374E-4</v>
      </c>
    </row>
    <row r="206" spans="1:23" x14ac:dyDescent="0.25">
      <c r="A206" s="1">
        <v>25.25</v>
      </c>
      <c r="B206" s="1">
        <f>STDEV('ID-11'!B213,'ID-13'!B213,'ID-14'!B213,'ID-15'!B213,'ID-24'!B213,'ID-26'!B213,'ID-29'!B213,'ID-30'!B213,'ID-32'!B213,'ID-33'!B213,'ID-34'!B213,'ID-37'!B213,'ID-38'!B213,'ID-39'!B213,'ID-40'!B213,'ID-44'!B213,'ID-45'!B213,'ID-53'!B213,'ID-57'!B213,'ID-59'!B213,'ID-70'!B213,'ID-71'!B213)/SQRT(COUNT('ID-11'!B213,'ID-13'!B213,'ID-14'!B213,'ID-15'!B213,'ID-24'!B213,'ID-26'!B213,'ID-29'!B213,'ID-30'!B213,'ID-32'!B213,'ID-33'!B213,'ID-34'!B213,'ID-37'!B213,'ID-38'!B213,'ID-39'!B213,'ID-40'!B213,'ID-44'!B213,'ID-45'!B213,'ID-53'!B213,'ID-57'!B213,'ID-59'!B213,'ID-70'!B213,'ID-71'!B213))</f>
        <v>0.28121938979800232</v>
      </c>
      <c r="C206" s="1">
        <f>STDEV('ID-08'!B213,'ID-09'!B213,'ID-11'!C213,'ID-14'!C213,'ID-18'!B213,'ID-24'!C213,'ID-26'!C213,'ID-29'!C213,'ID-30'!C213,'ID-34'!C213,'ID-36'!B213,'ID-38'!C213,'ID-39'!C213,'ID-40'!C213,'ID-44'!C213,'ID-45'!C213,'ID-57'!C213,'ID-59'!C213)/SQRT(COUNT('ID-08'!B213,'ID-09'!B213,'ID-11'!C213,'ID-14'!C213,'ID-18'!B213,'ID-24'!C213,'ID-26'!C213,'ID-29'!C213,'ID-30'!C213,'ID-34'!C213,'ID-36'!B213,'ID-38'!C213,'ID-39'!C213,'ID-40'!C213,'ID-44'!C213,'ID-45'!C213,'ID-57'!C213,'ID-59'!C213))</f>
        <v>0.18061740453470876</v>
      </c>
      <c r="D206" s="1">
        <f>STDEV('ID-13'!C213,'ID-14'!D213,'ID-15'!C213,'ID-16'!B213,'ID-18'!C213,'ID-26'!D213,'ID-29'!D213,'ID-30'!D213,'ID-33'!C213,'ID-34'!D213,'ID-36'!C213,'ID-37'!C213,'ID-38'!D213,'ID-39'!D213,'ID-40'!D213,'ID-45'!D213,'ID-59'!D213,'ID-71'!C213)/SQRT(COUNT('ID-13'!C213,'ID-14'!D213,'ID-15'!C213,'ID-16'!B213,'ID-18'!C213,'ID-26'!D213,'ID-29'!D213,'ID-30'!D213,'ID-33'!C213,'ID-34'!D213,'ID-36'!C213,'ID-37'!C213,'ID-38'!D213,'ID-39'!D213,'ID-40'!D213,'ID-45'!D213,'ID-59'!D213,'ID-71'!C213))</f>
        <v>0.32773557425054933</v>
      </c>
      <c r="E206" s="1">
        <f>STDEV('ID-03'!B213,'ID-09'!C213,'ID-13'!D213,'ID-15'!D213,'ID-16'!C213,'ID-18'!D213,'ID-24'!D213,'ID-29'!E213,'ID-30'!E213,'ID-33'!D213,'ID-34'!E213,'ID-36'!D213,'ID-38'!E213,'ID-39'!E213,'ID-40'!E213,'ID-44'!D213,'ID-45'!E213,'ID-57'!D213,'ID-70'!C213,'ID-71'!D213)/SQRT(COUNT('ID-03'!B213,'ID-09'!C213,'ID-13'!D213,'ID-15'!D213,'ID-16'!C213,'ID-18'!D213,'ID-24'!D213,'ID-29'!E213,'ID-30'!E213,'ID-33'!D213,'ID-34'!E213,'ID-36'!D213,'ID-38'!E213,'ID-39'!E213,'ID-40'!E213,'ID-44'!D213,'ID-45'!E213,'ID-57'!D213,'ID-70'!C213,'ID-71'!D213))</f>
        <v>0.39468801590391966</v>
      </c>
      <c r="F206" s="1">
        <f>STDEV('ID-01'!B213,'ID-02'!B213,'ID-03'!C213,'ID-06'!B213,'ID-08'!C213,'ID-09'!D213,'ID-12'!B213,'ID-16'!D213,'ID-18'!E213,'ID-24'!E213,'ID-29'!F213,'ID-33'!E213,'ID-34'!F213,'ID-36'!E213,'ID-38'!F213,'ID-39'!F213,'ID-40'!F213,'ID-45'!F213,'ID-53'!C213,'ID-54'!B213,'ID-57'!E213,'ID-71'!E213)/SQRT(COUNT('ID-01'!B213,'ID-02'!B213,'ID-03'!C213,'ID-06'!B213,'ID-08'!C213,'ID-09'!D213,'ID-12'!B213,'ID-16'!D213,'ID-18'!E213,'ID-24'!E213,'ID-29'!F213,'ID-33'!E213,'ID-34'!F213,'ID-36'!E213,'ID-38'!F213,'ID-39'!F213,'ID-40'!F213,'ID-45'!F213,'ID-53'!C213,'ID-54'!B213,'ID-57'!E213,'ID-71'!E213))</f>
        <v>0.6819751009197319</v>
      </c>
      <c r="G206" s="1">
        <f>STDEV('ID-01'!C213,'ID-02'!C213,'ID-03'!D213,'ID-07'!B213,'ID-08'!D213,'ID-11'!D213,'ID-18'!F213,'ID-24'!F213,'ID-29'!G213,'ID-31'!B213,'ID-33'!F213,'ID-34'!G213,'ID-36'!F213,'ID-39'!G213,'ID-40'!G213,'ID-44'!E213,'ID-45'!G213,'ID-50'!B213,'ID-53'!D213,'ID-54'!C213,'ID-57'!F213,'ID-59'!E213,'ID-70'!D213,'ID-71'!F213)/SQRT(COUNT('ID-01'!C213,'ID-02'!C213,'ID-03'!D213,'ID-07'!B213,'ID-08'!D213,'ID-11'!D213,'ID-18'!F213,'ID-24'!F213,'ID-29'!G213,'ID-31'!B213,'ID-33'!F213,'ID-34'!G213,'ID-36'!F213,'ID-39'!G213,'ID-40'!G213,'ID-44'!E213,'ID-45'!G213,'ID-50'!B213,'ID-53'!D213,'ID-54'!C213,'ID-57'!F213,'ID-59'!E213,'ID-70'!D213,'ID-71'!F213))</f>
        <v>0.60022939463708125</v>
      </c>
      <c r="H206" s="1">
        <f>STDEV('ID-03'!E213,'ID-11'!E213,'ID-13'!E213,'ID-15'!E213,'ID-16'!E213,'ID-18'!G213,'ID-24'!G213,'ID-29'!H213,'ID-30'!F213,'ID-31'!C213,'ID-33'!G213,'ID-34'!H213,'ID-40'!H213,'ID-44'!F213,'ID-45'!H213,'ID-54'!D213,'ID-57'!G213,'ID-59'!F213,'ID-70'!E213,'ID-71'!G213)/SQRT(COUNT('ID-03'!E213,'ID-11'!E213,'ID-13'!E213,'ID-15'!E213,'ID-16'!E213,'ID-18'!G213,'ID-24'!G213,'ID-29'!H213,'ID-30'!F213,'ID-31'!C213,'ID-33'!G213,'ID-34'!H213,'ID-40'!H213,'ID-44'!F213,'ID-45'!H213,'ID-54'!D213,'ID-57'!G213,'ID-59'!F213,'ID-70'!E213,'ID-71'!G213))</f>
        <v>0.34875971092902769</v>
      </c>
      <c r="I206" s="1">
        <f>STDEV('ID-12'!C213,'ID-18'!H213,'ID-24'!H213,'ID-29'!I213,'ID-40'!I213,'ID-44'!G213,'ID-45'!I213,'ID-59'!G213)/SQRT(COUNT('ID-12'!C213,'ID-18'!H213,'ID-24'!H213,'ID-29'!I213,'ID-40'!I213,'ID-44'!G213,'ID-45'!I213,'ID-59'!G213))</f>
        <v>0.58931808217053516</v>
      </c>
      <c r="J206" s="1">
        <f>STDEV('ID-31'!D213,'ID-40'!J213,'ID-44'!H213,'ID-45'!J213,'ID-57'!H213)/SQRT(COUNT('ID-31'!D213,'ID-40'!J213,'ID-44'!H213,'ID-45'!J213,'ID-57'!H213))</f>
        <v>0.71955856600098389</v>
      </c>
      <c r="K206" s="1">
        <f>STDEV('ID-26'!E213,'ID-31'!E213,'ID-34'!I213,'ID-36'!G213,'ID-40'!K213,'ID-44'!I213,'ID-57'!I213)/SQRT(COUNT('ID-26'!E213,'ID-31'!E213,'ID-34'!I213,'ID-36'!G213,'ID-40'!K213,'ID-44'!I213,'ID-57'!I213))</f>
        <v>0.97089382983700556</v>
      </c>
      <c r="M206" s="1">
        <v>25.25</v>
      </c>
      <c r="N206" s="70">
        <f t="shared" si="30"/>
        <v>4.6851150340347189E-5</v>
      </c>
      <c r="O206" s="1">
        <f t="shared" si="31"/>
        <v>3.009085959548248E-5</v>
      </c>
      <c r="P206" s="1">
        <f t="shared" si="32"/>
        <v>5.460074667014152E-5</v>
      </c>
      <c r="Q206" s="1">
        <f t="shared" si="33"/>
        <v>6.5755023449593026E-5</v>
      </c>
      <c r="R206" s="1">
        <f t="shared" si="34"/>
        <v>1.1361705181322734E-4</v>
      </c>
      <c r="S206" s="1">
        <f t="shared" si="35"/>
        <v>9.9998217146537744E-5</v>
      </c>
      <c r="T206" s="1">
        <f t="shared" si="36"/>
        <v>5.8103367840776016E-5</v>
      </c>
      <c r="U206" s="1">
        <f t="shared" si="37"/>
        <v>9.8180392489611163E-5</v>
      </c>
      <c r="V206" s="1">
        <f t="shared" si="38"/>
        <v>1.1987845709576393E-4</v>
      </c>
      <c r="W206" s="1">
        <f t="shared" si="39"/>
        <v>1.6175091205084514E-4</v>
      </c>
    </row>
    <row r="207" spans="1:23" x14ac:dyDescent="0.25">
      <c r="A207" s="1">
        <v>25.375</v>
      </c>
      <c r="B207" s="1">
        <f>STDEV('ID-11'!B214,'ID-13'!B214,'ID-14'!B214,'ID-15'!B214,'ID-24'!B214,'ID-26'!B214,'ID-29'!B214,'ID-30'!B214,'ID-32'!B214,'ID-33'!B214,'ID-34'!B214,'ID-37'!B214,'ID-38'!B214,'ID-39'!B214,'ID-40'!B214,'ID-44'!B214,'ID-45'!B214,'ID-53'!B214,'ID-57'!B214,'ID-59'!B214,'ID-70'!B214,'ID-71'!B214)/SQRT(COUNT('ID-11'!B214,'ID-13'!B214,'ID-14'!B214,'ID-15'!B214,'ID-24'!B214,'ID-26'!B214,'ID-29'!B214,'ID-30'!B214,'ID-32'!B214,'ID-33'!B214,'ID-34'!B214,'ID-37'!B214,'ID-38'!B214,'ID-39'!B214,'ID-40'!B214,'ID-44'!B214,'ID-45'!B214,'ID-53'!B214,'ID-57'!B214,'ID-59'!B214,'ID-70'!B214,'ID-71'!B214))</f>
        <v>0.28265074038268534</v>
      </c>
      <c r="C207" s="1">
        <f>STDEV('ID-08'!B214,'ID-09'!B214,'ID-11'!C214,'ID-14'!C214,'ID-18'!B214,'ID-24'!C214,'ID-26'!C214,'ID-29'!C214,'ID-30'!C214,'ID-34'!C214,'ID-36'!B214,'ID-38'!C214,'ID-39'!C214,'ID-40'!C214,'ID-44'!C214,'ID-45'!C214,'ID-57'!C214,'ID-59'!C214)/SQRT(COUNT('ID-08'!B214,'ID-09'!B214,'ID-11'!C214,'ID-14'!C214,'ID-18'!B214,'ID-24'!C214,'ID-26'!C214,'ID-29'!C214,'ID-30'!C214,'ID-34'!C214,'ID-36'!B214,'ID-38'!C214,'ID-39'!C214,'ID-40'!C214,'ID-44'!C214,'ID-45'!C214,'ID-57'!C214,'ID-59'!C214))</f>
        <v>0.1819035071237205</v>
      </c>
      <c r="D207" s="1">
        <f>STDEV('ID-13'!C214,'ID-14'!D214,'ID-15'!C214,'ID-16'!B214,'ID-18'!C214,'ID-26'!D214,'ID-29'!D214,'ID-30'!D214,'ID-33'!C214,'ID-34'!D214,'ID-36'!C214,'ID-37'!C214,'ID-38'!D214,'ID-39'!D214,'ID-40'!D214,'ID-45'!D214,'ID-59'!D214,'ID-71'!C214)/SQRT(COUNT('ID-13'!C214,'ID-14'!D214,'ID-15'!C214,'ID-16'!B214,'ID-18'!C214,'ID-26'!D214,'ID-29'!D214,'ID-30'!D214,'ID-33'!C214,'ID-34'!D214,'ID-36'!C214,'ID-37'!C214,'ID-38'!D214,'ID-39'!D214,'ID-40'!D214,'ID-45'!D214,'ID-59'!D214,'ID-71'!C214))</f>
        <v>0.32386207598005023</v>
      </c>
      <c r="E207" s="1">
        <f>STDEV('ID-03'!B214,'ID-09'!C214,'ID-13'!D214,'ID-15'!D214,'ID-16'!C214,'ID-18'!D214,'ID-24'!D214,'ID-29'!E214,'ID-30'!E214,'ID-33'!D214,'ID-34'!E214,'ID-36'!D214,'ID-38'!E214,'ID-39'!E214,'ID-40'!E214,'ID-44'!D214,'ID-45'!E214,'ID-57'!D214,'ID-70'!C214,'ID-71'!D214)/SQRT(COUNT('ID-03'!B214,'ID-09'!C214,'ID-13'!D214,'ID-15'!D214,'ID-16'!C214,'ID-18'!D214,'ID-24'!D214,'ID-29'!E214,'ID-30'!E214,'ID-33'!D214,'ID-34'!E214,'ID-36'!D214,'ID-38'!E214,'ID-39'!E214,'ID-40'!E214,'ID-44'!D214,'ID-45'!E214,'ID-57'!D214,'ID-70'!C214,'ID-71'!D214))</f>
        <v>0.39939889675335499</v>
      </c>
      <c r="F207" s="1">
        <f>STDEV('ID-01'!B214,'ID-02'!B214,'ID-03'!C214,'ID-06'!B214,'ID-08'!C214,'ID-09'!D214,'ID-12'!B214,'ID-16'!D214,'ID-18'!E214,'ID-24'!E214,'ID-29'!F214,'ID-33'!E214,'ID-34'!F214,'ID-36'!E214,'ID-38'!F214,'ID-39'!F214,'ID-40'!F214,'ID-45'!F214,'ID-53'!C214,'ID-54'!B214,'ID-57'!E214,'ID-71'!E214)/SQRT(COUNT('ID-01'!B214,'ID-02'!B214,'ID-03'!C214,'ID-06'!B214,'ID-08'!C214,'ID-09'!D214,'ID-12'!B214,'ID-16'!D214,'ID-18'!E214,'ID-24'!E214,'ID-29'!F214,'ID-33'!E214,'ID-34'!F214,'ID-36'!E214,'ID-38'!F214,'ID-39'!F214,'ID-40'!F214,'ID-45'!F214,'ID-53'!C214,'ID-54'!B214,'ID-57'!E214,'ID-71'!E214))</f>
        <v>0.65885765299584165</v>
      </c>
      <c r="G207" s="1">
        <f>STDEV('ID-01'!C214,'ID-02'!C214,'ID-03'!D214,'ID-07'!B214,'ID-08'!D214,'ID-11'!D214,'ID-18'!F214,'ID-24'!F214,'ID-29'!G214,'ID-31'!B214,'ID-33'!F214,'ID-34'!G214,'ID-36'!F214,'ID-39'!G214,'ID-40'!G214,'ID-44'!E214,'ID-45'!G214,'ID-50'!B214,'ID-53'!D214,'ID-54'!C214,'ID-57'!F214,'ID-59'!E214,'ID-70'!D214,'ID-71'!F214)/SQRT(COUNT('ID-01'!C214,'ID-02'!C214,'ID-03'!D214,'ID-07'!B214,'ID-08'!D214,'ID-11'!D214,'ID-18'!F214,'ID-24'!F214,'ID-29'!G214,'ID-31'!B214,'ID-33'!F214,'ID-34'!G214,'ID-36'!F214,'ID-39'!G214,'ID-40'!G214,'ID-44'!E214,'ID-45'!G214,'ID-50'!B214,'ID-53'!D214,'ID-54'!C214,'ID-57'!F214,'ID-59'!E214,'ID-70'!D214,'ID-71'!F214))</f>
        <v>0.60183206559570157</v>
      </c>
      <c r="H207" s="1">
        <f>STDEV('ID-03'!E214,'ID-11'!E214,'ID-13'!E214,'ID-15'!E214,'ID-16'!E214,'ID-18'!G214,'ID-24'!G214,'ID-29'!H214,'ID-30'!F214,'ID-31'!C214,'ID-33'!G214,'ID-34'!H214,'ID-40'!H214,'ID-44'!F214,'ID-45'!H214,'ID-54'!D214,'ID-57'!G214,'ID-59'!F214,'ID-70'!E214,'ID-71'!G214)/SQRT(COUNT('ID-03'!E214,'ID-11'!E214,'ID-13'!E214,'ID-15'!E214,'ID-16'!E214,'ID-18'!G214,'ID-24'!G214,'ID-29'!H214,'ID-30'!F214,'ID-31'!C214,'ID-33'!G214,'ID-34'!H214,'ID-40'!H214,'ID-44'!F214,'ID-45'!H214,'ID-54'!D214,'ID-57'!G214,'ID-59'!F214,'ID-70'!E214,'ID-71'!G214))</f>
        <v>0.34510180827749837</v>
      </c>
      <c r="I207" s="1">
        <f>STDEV('ID-12'!C214,'ID-18'!H214,'ID-24'!H214,'ID-29'!I214,'ID-40'!I214,'ID-44'!G214,'ID-45'!I214,'ID-59'!G214)/SQRT(COUNT('ID-12'!C214,'ID-18'!H214,'ID-24'!H214,'ID-29'!I214,'ID-40'!I214,'ID-44'!G214,'ID-45'!I214,'ID-59'!G214))</f>
        <v>0.60152768898375053</v>
      </c>
      <c r="J207" s="1">
        <f>STDEV('ID-31'!D214,'ID-40'!J214,'ID-44'!H214,'ID-45'!J214,'ID-57'!H214)/SQRT(COUNT('ID-31'!D214,'ID-40'!J214,'ID-44'!H214,'ID-45'!J214,'ID-57'!H214))</f>
        <v>0.71372067366320202</v>
      </c>
      <c r="K207" s="1">
        <f>STDEV('ID-26'!E214,'ID-31'!E214,'ID-34'!I214,'ID-36'!G214,'ID-40'!K214,'ID-44'!I214,'ID-57'!I214)/SQRT(COUNT('ID-26'!E214,'ID-31'!E214,'ID-34'!I214,'ID-36'!G214,'ID-40'!K214,'ID-44'!I214,'ID-57'!I214))</f>
        <v>0.96995002924557283</v>
      </c>
      <c r="M207" s="1">
        <v>25.375</v>
      </c>
      <c r="N207" s="70">
        <f t="shared" si="30"/>
        <v>4.708961334775538E-5</v>
      </c>
      <c r="O207" s="1">
        <f t="shared" si="31"/>
        <v>3.0305124286811835E-5</v>
      </c>
      <c r="P207" s="1">
        <f t="shared" si="32"/>
        <v>5.3955421858276374E-5</v>
      </c>
      <c r="Q207" s="1">
        <f t="shared" si="33"/>
        <v>6.6539856199108948E-5</v>
      </c>
      <c r="R207" s="1">
        <f t="shared" si="34"/>
        <v>1.0976568498910723E-4</v>
      </c>
      <c r="S207" s="1">
        <f t="shared" si="35"/>
        <v>1.0026522212824389E-4</v>
      </c>
      <c r="T207" s="1">
        <f t="shared" si="36"/>
        <v>5.7493961259031229E-5</v>
      </c>
      <c r="U207" s="1">
        <f t="shared" si="37"/>
        <v>1.0021451298469285E-4</v>
      </c>
      <c r="V207" s="1">
        <f t="shared" si="38"/>
        <v>1.1890586423228947E-4</v>
      </c>
      <c r="W207" s="1">
        <f t="shared" si="39"/>
        <v>1.6159367487231244E-4</v>
      </c>
    </row>
    <row r="208" spans="1:23" x14ac:dyDescent="0.25">
      <c r="A208" s="1">
        <v>25.5</v>
      </c>
      <c r="B208" s="1">
        <f>STDEV('ID-11'!B215,'ID-13'!B215,'ID-14'!B215,'ID-15'!B215,'ID-24'!B215,'ID-26'!B215,'ID-29'!B215,'ID-30'!B215,'ID-32'!B215,'ID-33'!B215,'ID-34'!B215,'ID-37'!B215,'ID-38'!B215,'ID-39'!B215,'ID-40'!B215,'ID-44'!B215,'ID-45'!B215,'ID-53'!B215,'ID-57'!B215,'ID-59'!B215,'ID-70'!B215,'ID-71'!B215)/SQRT(COUNT('ID-11'!B215,'ID-13'!B215,'ID-14'!B215,'ID-15'!B215,'ID-24'!B215,'ID-26'!B215,'ID-29'!B215,'ID-30'!B215,'ID-32'!B215,'ID-33'!B215,'ID-34'!B215,'ID-37'!B215,'ID-38'!B215,'ID-39'!B215,'ID-40'!B215,'ID-44'!B215,'ID-45'!B215,'ID-53'!B215,'ID-57'!B215,'ID-59'!B215,'ID-70'!B215,'ID-71'!B215))</f>
        <v>0.28413928102417291</v>
      </c>
      <c r="C208" s="1">
        <f>STDEV('ID-08'!B215,'ID-09'!B215,'ID-11'!C215,'ID-14'!C215,'ID-18'!B215,'ID-24'!C215,'ID-26'!C215,'ID-29'!C215,'ID-30'!C215,'ID-34'!C215,'ID-36'!B215,'ID-38'!C215,'ID-39'!C215,'ID-40'!C215,'ID-44'!C215,'ID-45'!C215,'ID-57'!C215,'ID-59'!C215)/SQRT(COUNT('ID-08'!B215,'ID-09'!B215,'ID-11'!C215,'ID-14'!C215,'ID-18'!B215,'ID-24'!C215,'ID-26'!C215,'ID-29'!C215,'ID-30'!C215,'ID-34'!C215,'ID-36'!B215,'ID-38'!C215,'ID-39'!C215,'ID-40'!C215,'ID-44'!C215,'ID-45'!C215,'ID-57'!C215,'ID-59'!C215))</f>
        <v>0.18496845167747256</v>
      </c>
      <c r="D208" s="1">
        <f>STDEV('ID-13'!C215,'ID-14'!D215,'ID-15'!C215,'ID-16'!B215,'ID-18'!C215,'ID-26'!D215,'ID-29'!D215,'ID-30'!D215,'ID-33'!C215,'ID-34'!D215,'ID-36'!C215,'ID-37'!C215,'ID-38'!D215,'ID-39'!D215,'ID-40'!D215,'ID-45'!D215,'ID-59'!D215,'ID-71'!C215)/SQRT(COUNT('ID-13'!C215,'ID-14'!D215,'ID-15'!C215,'ID-16'!B215,'ID-18'!C215,'ID-26'!D215,'ID-29'!D215,'ID-30'!D215,'ID-33'!C215,'ID-34'!D215,'ID-36'!C215,'ID-37'!C215,'ID-38'!D215,'ID-39'!D215,'ID-40'!D215,'ID-45'!D215,'ID-59'!D215,'ID-71'!C215))</f>
        <v>0.32284447465005678</v>
      </c>
      <c r="E208" s="1">
        <f>STDEV('ID-03'!B215,'ID-09'!C215,'ID-13'!D215,'ID-15'!D215,'ID-16'!C215,'ID-18'!D215,'ID-24'!D215,'ID-29'!E215,'ID-30'!E215,'ID-33'!D215,'ID-34'!E215,'ID-36'!D215,'ID-38'!E215,'ID-39'!E215,'ID-40'!E215,'ID-44'!D215,'ID-45'!E215,'ID-57'!D215,'ID-70'!C215,'ID-71'!D215)/SQRT(COUNT('ID-03'!B215,'ID-09'!C215,'ID-13'!D215,'ID-15'!D215,'ID-16'!C215,'ID-18'!D215,'ID-24'!D215,'ID-29'!E215,'ID-30'!E215,'ID-33'!D215,'ID-34'!E215,'ID-36'!D215,'ID-38'!E215,'ID-39'!E215,'ID-40'!E215,'ID-44'!D215,'ID-45'!E215,'ID-57'!D215,'ID-70'!C215,'ID-71'!D215))</f>
        <v>0.40525958737164108</v>
      </c>
      <c r="F208" s="1">
        <f>STDEV('ID-01'!B215,'ID-02'!B215,'ID-03'!C215,'ID-06'!B215,'ID-08'!C215,'ID-09'!D215,'ID-12'!B215,'ID-16'!D215,'ID-18'!E215,'ID-24'!E215,'ID-29'!F215,'ID-33'!E215,'ID-34'!F215,'ID-36'!E215,'ID-38'!F215,'ID-39'!F215,'ID-40'!F215,'ID-45'!F215,'ID-53'!C215,'ID-54'!B215,'ID-57'!E215,'ID-71'!E215)/SQRT(COUNT('ID-01'!B215,'ID-02'!B215,'ID-03'!C215,'ID-06'!B215,'ID-08'!C215,'ID-09'!D215,'ID-12'!B215,'ID-16'!D215,'ID-18'!E215,'ID-24'!E215,'ID-29'!F215,'ID-33'!E215,'ID-34'!F215,'ID-36'!E215,'ID-38'!F215,'ID-39'!F215,'ID-40'!F215,'ID-45'!F215,'ID-53'!C215,'ID-54'!B215,'ID-57'!E215,'ID-71'!E215))</f>
        <v>0.65877579789403495</v>
      </c>
      <c r="G208" s="1">
        <f>STDEV('ID-01'!C215,'ID-02'!C215,'ID-03'!D215,'ID-07'!B215,'ID-08'!D215,'ID-11'!D215,'ID-18'!F215,'ID-24'!F215,'ID-29'!G215,'ID-31'!B215,'ID-33'!F215,'ID-34'!G215,'ID-36'!F215,'ID-39'!G215,'ID-40'!G215,'ID-44'!E215,'ID-45'!G215,'ID-50'!B215,'ID-53'!D215,'ID-54'!C215,'ID-57'!F215,'ID-59'!E215,'ID-70'!D215,'ID-71'!F215)/SQRT(COUNT('ID-01'!C215,'ID-02'!C215,'ID-03'!D215,'ID-07'!B215,'ID-08'!D215,'ID-11'!D215,'ID-18'!F215,'ID-24'!F215,'ID-29'!G215,'ID-31'!B215,'ID-33'!F215,'ID-34'!G215,'ID-36'!F215,'ID-39'!G215,'ID-40'!G215,'ID-44'!E215,'ID-45'!G215,'ID-50'!B215,'ID-53'!D215,'ID-54'!C215,'ID-57'!F215,'ID-59'!E215,'ID-70'!D215,'ID-71'!F215))</f>
        <v>0.6021969634514871</v>
      </c>
      <c r="H208" s="1">
        <f>STDEV('ID-03'!E215,'ID-11'!E215,'ID-13'!E215,'ID-15'!E215,'ID-16'!E215,'ID-18'!G215,'ID-24'!G215,'ID-29'!H215,'ID-30'!F215,'ID-31'!C215,'ID-33'!G215,'ID-34'!H215,'ID-40'!H215,'ID-44'!F215,'ID-45'!H215,'ID-54'!D215,'ID-57'!G215,'ID-59'!F215,'ID-70'!E215,'ID-71'!G215)/SQRT(COUNT('ID-03'!E215,'ID-11'!E215,'ID-13'!E215,'ID-15'!E215,'ID-16'!E215,'ID-18'!G215,'ID-24'!G215,'ID-29'!H215,'ID-30'!F215,'ID-31'!C215,'ID-33'!G215,'ID-34'!H215,'ID-40'!H215,'ID-44'!F215,'ID-45'!H215,'ID-54'!D215,'ID-57'!G215,'ID-59'!F215,'ID-70'!E215,'ID-71'!G215))</f>
        <v>0.3432570981833073</v>
      </c>
      <c r="I208" s="1">
        <f>STDEV('ID-12'!C215,'ID-18'!H215,'ID-24'!H215,'ID-29'!I215,'ID-40'!I215,'ID-44'!G215,'ID-45'!I215,'ID-59'!G215)/SQRT(COUNT('ID-12'!C215,'ID-18'!H215,'ID-24'!H215,'ID-29'!I215,'ID-40'!I215,'ID-44'!G215,'ID-45'!I215,'ID-59'!G215))</f>
        <v>0.59474769868888655</v>
      </c>
      <c r="J208" s="1">
        <f>STDEV('ID-31'!D215,'ID-40'!J215,'ID-44'!H215,'ID-45'!J215,'ID-57'!H215)/SQRT(COUNT('ID-31'!D215,'ID-40'!J215,'ID-44'!H215,'ID-45'!J215,'ID-57'!H215))</f>
        <v>0.71430428788097655</v>
      </c>
      <c r="K208" s="1">
        <f>STDEV('ID-26'!E215,'ID-31'!E215,'ID-34'!I215,'ID-36'!G215,'ID-40'!K215,'ID-44'!I215,'ID-57'!I215)/SQRT(COUNT('ID-26'!E215,'ID-31'!E215,'ID-34'!I215,'ID-36'!G215,'ID-40'!K215,'ID-44'!I215,'ID-57'!I215))</f>
        <v>0.97338617931627458</v>
      </c>
      <c r="M208" s="1">
        <v>25.5</v>
      </c>
      <c r="N208" s="70">
        <f t="shared" si="30"/>
        <v>4.733760421862721E-5</v>
      </c>
      <c r="O208" s="1">
        <f t="shared" si="31"/>
        <v>3.0815744049466932E-5</v>
      </c>
      <c r="P208" s="1">
        <f t="shared" si="32"/>
        <v>5.3785889476699463E-5</v>
      </c>
      <c r="Q208" s="1">
        <f t="shared" si="33"/>
        <v>6.7516247256115412E-5</v>
      </c>
      <c r="R208" s="1">
        <f t="shared" si="34"/>
        <v>1.0975204792914624E-4</v>
      </c>
      <c r="S208" s="1">
        <f t="shared" si="35"/>
        <v>1.0032601411101776E-4</v>
      </c>
      <c r="T208" s="1">
        <f t="shared" si="36"/>
        <v>5.7186632557338999E-5</v>
      </c>
      <c r="U208" s="1">
        <f t="shared" si="37"/>
        <v>9.9084966601568509E-5</v>
      </c>
      <c r="V208" s="1">
        <f t="shared" si="38"/>
        <v>1.190030943609707E-4</v>
      </c>
      <c r="W208" s="1">
        <f t="shared" si="39"/>
        <v>1.6216613747409135E-4</v>
      </c>
    </row>
    <row r="209" spans="1:23" x14ac:dyDescent="0.25">
      <c r="A209" s="1">
        <v>25.625</v>
      </c>
      <c r="B209" s="1">
        <f>STDEV('ID-11'!B216,'ID-13'!B216,'ID-14'!B216,'ID-15'!B216,'ID-24'!B216,'ID-26'!B216,'ID-29'!B216,'ID-30'!B216,'ID-32'!B216,'ID-33'!B216,'ID-34'!B216,'ID-37'!B216,'ID-38'!B216,'ID-39'!B216,'ID-40'!B216,'ID-44'!B216,'ID-45'!B216,'ID-53'!B216,'ID-57'!B216,'ID-59'!B216,'ID-70'!B216,'ID-71'!B216)/SQRT(COUNT('ID-11'!B216,'ID-13'!B216,'ID-14'!B216,'ID-15'!B216,'ID-24'!B216,'ID-26'!B216,'ID-29'!B216,'ID-30'!B216,'ID-32'!B216,'ID-33'!B216,'ID-34'!B216,'ID-37'!B216,'ID-38'!B216,'ID-39'!B216,'ID-40'!B216,'ID-44'!B216,'ID-45'!B216,'ID-53'!B216,'ID-57'!B216,'ID-59'!B216,'ID-70'!B216,'ID-71'!B216))</f>
        <v>0.28450170893094823</v>
      </c>
      <c r="C209" s="1">
        <f>STDEV('ID-08'!B216,'ID-09'!B216,'ID-11'!C216,'ID-14'!C216,'ID-18'!B216,'ID-24'!C216,'ID-26'!C216,'ID-29'!C216,'ID-30'!C216,'ID-34'!C216,'ID-36'!B216,'ID-38'!C216,'ID-39'!C216,'ID-40'!C216,'ID-44'!C216,'ID-45'!C216,'ID-57'!C216,'ID-59'!C216)/SQRT(COUNT('ID-08'!B216,'ID-09'!B216,'ID-11'!C216,'ID-14'!C216,'ID-18'!B216,'ID-24'!C216,'ID-26'!C216,'ID-29'!C216,'ID-30'!C216,'ID-34'!C216,'ID-36'!B216,'ID-38'!C216,'ID-39'!C216,'ID-40'!C216,'ID-44'!C216,'ID-45'!C216,'ID-57'!C216,'ID-59'!C216))</f>
        <v>0.1802389794925334</v>
      </c>
      <c r="D209" s="1">
        <f>STDEV('ID-13'!C216,'ID-14'!D216,'ID-15'!C216,'ID-16'!B216,'ID-18'!C216,'ID-26'!D216,'ID-29'!D216,'ID-30'!D216,'ID-33'!C216,'ID-34'!D216,'ID-36'!C216,'ID-37'!C216,'ID-38'!D216,'ID-39'!D216,'ID-40'!D216,'ID-45'!D216,'ID-59'!D216,'ID-71'!C216)/SQRT(COUNT('ID-13'!C216,'ID-14'!D216,'ID-15'!C216,'ID-16'!B216,'ID-18'!C216,'ID-26'!D216,'ID-29'!D216,'ID-30'!D216,'ID-33'!C216,'ID-34'!D216,'ID-36'!C216,'ID-37'!C216,'ID-38'!D216,'ID-39'!D216,'ID-40'!D216,'ID-45'!D216,'ID-59'!D216,'ID-71'!C216))</f>
        <v>0.32365901915534478</v>
      </c>
      <c r="E209" s="1">
        <f>STDEV('ID-03'!B216,'ID-09'!C216,'ID-13'!D216,'ID-15'!D216,'ID-16'!C216,'ID-18'!D216,'ID-24'!D216,'ID-29'!E216,'ID-30'!E216,'ID-33'!D216,'ID-34'!E216,'ID-36'!D216,'ID-38'!E216,'ID-39'!E216,'ID-40'!E216,'ID-44'!D216,'ID-45'!E216,'ID-57'!D216,'ID-70'!C216,'ID-71'!D216)/SQRT(COUNT('ID-03'!B216,'ID-09'!C216,'ID-13'!D216,'ID-15'!D216,'ID-16'!C216,'ID-18'!D216,'ID-24'!D216,'ID-29'!E216,'ID-30'!E216,'ID-33'!D216,'ID-34'!E216,'ID-36'!D216,'ID-38'!E216,'ID-39'!E216,'ID-40'!E216,'ID-44'!D216,'ID-45'!E216,'ID-57'!D216,'ID-70'!C216,'ID-71'!D216))</f>
        <v>0.40545733668433609</v>
      </c>
      <c r="F209" s="1">
        <f>STDEV('ID-01'!B216,'ID-02'!B216,'ID-03'!C216,'ID-06'!B216,'ID-08'!C216,'ID-09'!D216,'ID-12'!B216,'ID-16'!D216,'ID-18'!E216,'ID-24'!E216,'ID-29'!F216,'ID-33'!E216,'ID-34'!F216,'ID-36'!E216,'ID-38'!F216,'ID-39'!F216,'ID-40'!F216,'ID-45'!F216,'ID-53'!C216,'ID-54'!B216,'ID-57'!E216,'ID-71'!E216)/SQRT(COUNT('ID-01'!B216,'ID-02'!B216,'ID-03'!C216,'ID-06'!B216,'ID-08'!C216,'ID-09'!D216,'ID-12'!B216,'ID-16'!D216,'ID-18'!E216,'ID-24'!E216,'ID-29'!F216,'ID-33'!E216,'ID-34'!F216,'ID-36'!E216,'ID-38'!F216,'ID-39'!F216,'ID-40'!F216,'ID-45'!F216,'ID-53'!C216,'ID-54'!B216,'ID-57'!E216,'ID-71'!E216))</f>
        <v>0.65222828890682238</v>
      </c>
      <c r="G209" s="1">
        <f>STDEV('ID-01'!C216,'ID-02'!C216,'ID-03'!D216,'ID-07'!B216,'ID-08'!D216,'ID-11'!D216,'ID-18'!F216,'ID-24'!F216,'ID-29'!G216,'ID-31'!B216,'ID-33'!F216,'ID-34'!G216,'ID-36'!F216,'ID-39'!G216,'ID-40'!G216,'ID-44'!E216,'ID-45'!G216,'ID-50'!B216,'ID-53'!D216,'ID-54'!C216,'ID-57'!F216,'ID-59'!E216,'ID-70'!D216,'ID-71'!F216)/SQRT(COUNT('ID-01'!C216,'ID-02'!C216,'ID-03'!D216,'ID-07'!B216,'ID-08'!D216,'ID-11'!D216,'ID-18'!F216,'ID-24'!F216,'ID-29'!G216,'ID-31'!B216,'ID-33'!F216,'ID-34'!G216,'ID-36'!F216,'ID-39'!G216,'ID-40'!G216,'ID-44'!E216,'ID-45'!G216,'ID-50'!B216,'ID-53'!D216,'ID-54'!C216,'ID-57'!F216,'ID-59'!E216,'ID-70'!D216,'ID-71'!F216))</f>
        <v>0.60924282301203014</v>
      </c>
      <c r="H209" s="1">
        <f>STDEV('ID-03'!E216,'ID-11'!E216,'ID-13'!E216,'ID-15'!E216,'ID-16'!E216,'ID-18'!G216,'ID-24'!G216,'ID-29'!H216,'ID-30'!F216,'ID-31'!C216,'ID-33'!G216,'ID-34'!H216,'ID-40'!H216,'ID-44'!F216,'ID-45'!H216,'ID-54'!D216,'ID-57'!G216,'ID-59'!F216,'ID-70'!E216,'ID-71'!G216)/SQRT(COUNT('ID-03'!E216,'ID-11'!E216,'ID-13'!E216,'ID-15'!E216,'ID-16'!E216,'ID-18'!G216,'ID-24'!G216,'ID-29'!H216,'ID-30'!F216,'ID-31'!C216,'ID-33'!G216,'ID-34'!H216,'ID-40'!H216,'ID-44'!F216,'ID-45'!H216,'ID-54'!D216,'ID-57'!G216,'ID-59'!F216,'ID-70'!E216,'ID-71'!G216))</f>
        <v>0.34052184540107516</v>
      </c>
      <c r="I209" s="1">
        <f>STDEV('ID-12'!C216,'ID-18'!H216,'ID-24'!H216,'ID-29'!I216,'ID-40'!I216,'ID-44'!G216,'ID-45'!I216,'ID-59'!G216)/SQRT(COUNT('ID-12'!C216,'ID-18'!H216,'ID-24'!H216,'ID-29'!I216,'ID-40'!I216,'ID-44'!G216,'ID-45'!I216,'ID-59'!G216))</f>
        <v>0.59965353905706453</v>
      </c>
      <c r="J209" s="1">
        <f>STDEV('ID-31'!D216,'ID-40'!J216,'ID-44'!H216,'ID-45'!J216,'ID-57'!H216)/SQRT(COUNT('ID-31'!D216,'ID-40'!J216,'ID-44'!H216,'ID-45'!J216,'ID-57'!H216))</f>
        <v>0.72680604630625634</v>
      </c>
      <c r="K209" s="1">
        <f>STDEV('ID-26'!E216,'ID-31'!E216,'ID-34'!I216,'ID-36'!G216,'ID-40'!K216,'ID-44'!I216,'ID-57'!I216)/SQRT(COUNT('ID-26'!E216,'ID-31'!E216,'ID-34'!I216,'ID-36'!G216,'ID-40'!K216,'ID-44'!I216,'ID-57'!I216))</f>
        <v>0.96601520330780222</v>
      </c>
      <c r="M209" s="1">
        <v>25.625</v>
      </c>
      <c r="N209" s="70">
        <f t="shared" si="30"/>
        <v>4.739798470789598E-5</v>
      </c>
      <c r="O209" s="1">
        <f t="shared" si="31"/>
        <v>3.0027813983456067E-5</v>
      </c>
      <c r="P209" s="1">
        <f t="shared" si="32"/>
        <v>5.3921592591280443E-5</v>
      </c>
      <c r="Q209" s="1">
        <f t="shared" si="33"/>
        <v>6.7549192291610396E-5</v>
      </c>
      <c r="R209" s="1">
        <f t="shared" si="34"/>
        <v>1.0866123293187662E-4</v>
      </c>
      <c r="S209" s="1">
        <f t="shared" si="35"/>
        <v>1.0149985431380423E-4</v>
      </c>
      <c r="T209" s="1">
        <f t="shared" si="36"/>
        <v>5.6730939443819124E-5</v>
      </c>
      <c r="U209" s="1">
        <f t="shared" si="37"/>
        <v>9.9902279606906957E-5</v>
      </c>
      <c r="V209" s="1">
        <f t="shared" si="38"/>
        <v>1.2108588731462231E-4</v>
      </c>
      <c r="W209" s="1">
        <f t="shared" si="39"/>
        <v>1.6093813287107987E-4</v>
      </c>
    </row>
    <row r="210" spans="1:23" x14ac:dyDescent="0.25">
      <c r="A210" s="1">
        <v>25.75</v>
      </c>
      <c r="B210" s="1">
        <f>STDEV('ID-11'!B217,'ID-13'!B217,'ID-14'!B217,'ID-15'!B217,'ID-24'!B217,'ID-26'!B217,'ID-29'!B217,'ID-30'!B217,'ID-32'!B217,'ID-33'!B217,'ID-34'!B217,'ID-37'!B217,'ID-38'!B217,'ID-39'!B217,'ID-40'!B217,'ID-44'!B217,'ID-45'!B217,'ID-53'!B217,'ID-57'!B217,'ID-59'!B217,'ID-70'!B217,'ID-71'!B217)/SQRT(COUNT('ID-11'!B217,'ID-13'!B217,'ID-14'!B217,'ID-15'!B217,'ID-24'!B217,'ID-26'!B217,'ID-29'!B217,'ID-30'!B217,'ID-32'!B217,'ID-33'!B217,'ID-34'!B217,'ID-37'!B217,'ID-38'!B217,'ID-39'!B217,'ID-40'!B217,'ID-44'!B217,'ID-45'!B217,'ID-53'!B217,'ID-57'!B217,'ID-59'!B217,'ID-70'!B217,'ID-71'!B217))</f>
        <v>0.28477642709949263</v>
      </c>
      <c r="C210" s="1">
        <f>STDEV('ID-08'!B217,'ID-09'!B217,'ID-11'!C217,'ID-14'!C217,'ID-18'!B217,'ID-24'!C217,'ID-26'!C217,'ID-29'!C217,'ID-30'!C217,'ID-34'!C217,'ID-36'!B217,'ID-38'!C217,'ID-39'!C217,'ID-40'!C217,'ID-44'!C217,'ID-45'!C217,'ID-57'!C217,'ID-59'!C217)/SQRT(COUNT('ID-08'!B217,'ID-09'!B217,'ID-11'!C217,'ID-14'!C217,'ID-18'!B217,'ID-24'!C217,'ID-26'!C217,'ID-29'!C217,'ID-30'!C217,'ID-34'!C217,'ID-36'!B217,'ID-38'!C217,'ID-39'!C217,'ID-40'!C217,'ID-44'!C217,'ID-45'!C217,'ID-57'!C217,'ID-59'!C217))</f>
        <v>0.18022839149708964</v>
      </c>
      <c r="D210" s="1">
        <f>STDEV('ID-13'!C217,'ID-14'!D217,'ID-15'!C217,'ID-16'!B217,'ID-18'!C217,'ID-26'!D217,'ID-29'!D217,'ID-30'!D217,'ID-33'!C217,'ID-34'!D217,'ID-36'!C217,'ID-37'!C217,'ID-38'!D217,'ID-39'!D217,'ID-40'!D217,'ID-45'!D217,'ID-59'!D217,'ID-71'!C217)/SQRT(COUNT('ID-13'!C217,'ID-14'!D217,'ID-15'!C217,'ID-16'!B217,'ID-18'!C217,'ID-26'!D217,'ID-29'!D217,'ID-30'!D217,'ID-33'!C217,'ID-34'!D217,'ID-36'!C217,'ID-37'!C217,'ID-38'!D217,'ID-39'!D217,'ID-40'!D217,'ID-45'!D217,'ID-59'!D217,'ID-71'!C217))</f>
        <v>0.32631268311768924</v>
      </c>
      <c r="E210" s="1">
        <f>STDEV('ID-03'!B217,'ID-09'!C217,'ID-13'!D217,'ID-15'!D217,'ID-16'!C217,'ID-18'!D217,'ID-24'!D217,'ID-29'!E217,'ID-30'!E217,'ID-33'!D217,'ID-34'!E217,'ID-36'!D217,'ID-38'!E217,'ID-39'!E217,'ID-40'!E217,'ID-44'!D217,'ID-45'!E217,'ID-57'!D217,'ID-70'!C217,'ID-71'!D217)/SQRT(COUNT('ID-03'!B217,'ID-09'!C217,'ID-13'!D217,'ID-15'!D217,'ID-16'!C217,'ID-18'!D217,'ID-24'!D217,'ID-29'!E217,'ID-30'!E217,'ID-33'!D217,'ID-34'!E217,'ID-36'!D217,'ID-38'!E217,'ID-39'!E217,'ID-40'!E217,'ID-44'!D217,'ID-45'!E217,'ID-57'!D217,'ID-70'!C217,'ID-71'!D217))</f>
        <v>0.40124991462628951</v>
      </c>
      <c r="F210" s="1">
        <f>STDEV('ID-01'!B217,'ID-02'!B217,'ID-03'!C217,'ID-06'!B217,'ID-08'!C217,'ID-09'!D217,'ID-12'!B217,'ID-16'!D217,'ID-18'!E217,'ID-24'!E217,'ID-29'!F217,'ID-33'!E217,'ID-34'!F217,'ID-36'!E217,'ID-38'!F217,'ID-39'!F217,'ID-40'!F217,'ID-45'!F217,'ID-53'!C217,'ID-54'!B217,'ID-57'!E217,'ID-71'!E217)/SQRT(COUNT('ID-01'!B217,'ID-02'!B217,'ID-03'!C217,'ID-06'!B217,'ID-08'!C217,'ID-09'!D217,'ID-12'!B217,'ID-16'!D217,'ID-18'!E217,'ID-24'!E217,'ID-29'!F217,'ID-33'!E217,'ID-34'!F217,'ID-36'!E217,'ID-38'!F217,'ID-39'!F217,'ID-40'!F217,'ID-45'!F217,'ID-53'!C217,'ID-54'!B217,'ID-57'!E217,'ID-71'!E217))</f>
        <v>0.64369013655789853</v>
      </c>
      <c r="G210" s="1">
        <f>STDEV('ID-01'!C217,'ID-02'!C217,'ID-03'!D217,'ID-07'!B217,'ID-08'!D217,'ID-11'!D217,'ID-18'!F217,'ID-24'!F217,'ID-29'!G217,'ID-31'!B217,'ID-33'!F217,'ID-34'!G217,'ID-36'!F217,'ID-39'!G217,'ID-40'!G217,'ID-44'!E217,'ID-45'!G217,'ID-50'!B217,'ID-53'!D217,'ID-54'!C217,'ID-57'!F217,'ID-59'!E217,'ID-70'!D217,'ID-71'!F217)/SQRT(COUNT('ID-01'!C217,'ID-02'!C217,'ID-03'!D217,'ID-07'!B217,'ID-08'!D217,'ID-11'!D217,'ID-18'!F217,'ID-24'!F217,'ID-29'!G217,'ID-31'!B217,'ID-33'!F217,'ID-34'!G217,'ID-36'!F217,'ID-39'!G217,'ID-40'!G217,'ID-44'!E217,'ID-45'!G217,'ID-50'!B217,'ID-53'!D217,'ID-54'!C217,'ID-57'!F217,'ID-59'!E217,'ID-70'!D217,'ID-71'!F217))</f>
        <v>0.61247471793216157</v>
      </c>
      <c r="H210" s="1">
        <f>STDEV('ID-03'!E217,'ID-11'!E217,'ID-13'!E217,'ID-15'!E217,'ID-16'!E217,'ID-18'!G217,'ID-24'!G217,'ID-29'!H217,'ID-30'!F217,'ID-31'!C217,'ID-33'!G217,'ID-34'!H217,'ID-40'!H217,'ID-44'!F217,'ID-45'!H217,'ID-54'!D217,'ID-57'!G217,'ID-59'!F217,'ID-70'!E217,'ID-71'!G217)/SQRT(COUNT('ID-03'!E217,'ID-11'!E217,'ID-13'!E217,'ID-15'!E217,'ID-16'!E217,'ID-18'!G217,'ID-24'!G217,'ID-29'!H217,'ID-30'!F217,'ID-31'!C217,'ID-33'!G217,'ID-34'!H217,'ID-40'!H217,'ID-44'!F217,'ID-45'!H217,'ID-54'!D217,'ID-57'!G217,'ID-59'!F217,'ID-70'!E217,'ID-71'!G217))</f>
        <v>0.33873142756668162</v>
      </c>
      <c r="I210" s="1">
        <f>STDEV('ID-12'!C217,'ID-18'!H217,'ID-24'!H217,'ID-29'!I217,'ID-40'!I217,'ID-44'!G217,'ID-45'!I217,'ID-59'!G217)/SQRT(COUNT('ID-12'!C217,'ID-18'!H217,'ID-24'!H217,'ID-29'!I217,'ID-40'!I217,'ID-44'!G217,'ID-45'!I217,'ID-59'!G217))</f>
        <v>0.60745203525746072</v>
      </c>
      <c r="J210" s="1">
        <f>STDEV('ID-31'!D217,'ID-40'!J217,'ID-44'!H217,'ID-45'!J217,'ID-57'!H217)/SQRT(COUNT('ID-31'!D217,'ID-40'!J217,'ID-44'!H217,'ID-45'!J217,'ID-57'!H217))</f>
        <v>0.70633278413500733</v>
      </c>
      <c r="K210" s="1">
        <f>STDEV('ID-26'!E217,'ID-31'!E217,'ID-34'!I217,'ID-36'!G217,'ID-40'!K217,'ID-44'!I217,'ID-57'!I217)/SQRT(COUNT('ID-26'!E217,'ID-31'!E217,'ID-34'!I217,'ID-36'!G217,'ID-40'!K217,'ID-44'!I217,'ID-57'!I217))</f>
        <v>0.96656938422350491</v>
      </c>
      <c r="M210" s="1">
        <v>25.75</v>
      </c>
      <c r="N210" s="70">
        <f t="shared" si="30"/>
        <v>4.7443752754775477E-5</v>
      </c>
      <c r="O210" s="1">
        <f t="shared" si="31"/>
        <v>3.0026050023415135E-5</v>
      </c>
      <c r="P210" s="1">
        <f t="shared" si="32"/>
        <v>5.4363693007407029E-5</v>
      </c>
      <c r="Q210" s="1">
        <f t="shared" si="33"/>
        <v>6.6848235776739842E-5</v>
      </c>
      <c r="R210" s="1">
        <f t="shared" si="34"/>
        <v>1.072387767505459E-4</v>
      </c>
      <c r="S210" s="1">
        <f t="shared" si="35"/>
        <v>1.0203828800749813E-4</v>
      </c>
      <c r="T210" s="1">
        <f t="shared" si="36"/>
        <v>5.6432655832609165E-5</v>
      </c>
      <c r="U210" s="1">
        <f t="shared" si="37"/>
        <v>1.0120150907389297E-4</v>
      </c>
      <c r="V210" s="1">
        <f t="shared" si="38"/>
        <v>1.1767504183689223E-4</v>
      </c>
      <c r="W210" s="1">
        <f t="shared" si="39"/>
        <v>1.6103045941163593E-4</v>
      </c>
    </row>
    <row r="211" spans="1:23" x14ac:dyDescent="0.25">
      <c r="A211" s="1">
        <v>25.875</v>
      </c>
      <c r="B211" s="1">
        <f>STDEV('ID-11'!B218,'ID-13'!B218,'ID-14'!B218,'ID-15'!B218,'ID-24'!B218,'ID-26'!B218,'ID-29'!B218,'ID-30'!B218,'ID-32'!B218,'ID-33'!B218,'ID-34'!B218,'ID-37'!B218,'ID-38'!B218,'ID-39'!B218,'ID-40'!B218,'ID-44'!B218,'ID-45'!B218,'ID-53'!B218,'ID-57'!B218,'ID-59'!B218,'ID-70'!B218,'ID-71'!B218)/SQRT(COUNT('ID-11'!B218,'ID-13'!B218,'ID-14'!B218,'ID-15'!B218,'ID-24'!B218,'ID-26'!B218,'ID-29'!B218,'ID-30'!B218,'ID-32'!B218,'ID-33'!B218,'ID-34'!B218,'ID-37'!B218,'ID-38'!B218,'ID-39'!B218,'ID-40'!B218,'ID-44'!B218,'ID-45'!B218,'ID-53'!B218,'ID-57'!B218,'ID-59'!B218,'ID-70'!B218,'ID-71'!B218))</f>
        <v>0.28430188786613841</v>
      </c>
      <c r="C211" s="1">
        <f>STDEV('ID-08'!B218,'ID-09'!B218,'ID-11'!C218,'ID-14'!C218,'ID-18'!B218,'ID-24'!C218,'ID-26'!C218,'ID-29'!C218,'ID-30'!C218,'ID-34'!C218,'ID-36'!B218,'ID-38'!C218,'ID-39'!C218,'ID-40'!C218,'ID-44'!C218,'ID-45'!C218,'ID-57'!C218,'ID-59'!C218)/SQRT(COUNT('ID-08'!B218,'ID-09'!B218,'ID-11'!C218,'ID-14'!C218,'ID-18'!B218,'ID-24'!C218,'ID-26'!C218,'ID-29'!C218,'ID-30'!C218,'ID-34'!C218,'ID-36'!B218,'ID-38'!C218,'ID-39'!C218,'ID-40'!C218,'ID-44'!C218,'ID-45'!C218,'ID-57'!C218,'ID-59'!C218))</f>
        <v>0.18076107591832621</v>
      </c>
      <c r="D211" s="1">
        <f>STDEV('ID-13'!C218,'ID-14'!D218,'ID-15'!C218,'ID-16'!B218,'ID-18'!C218,'ID-26'!D218,'ID-29'!D218,'ID-30'!D218,'ID-33'!C218,'ID-34'!D218,'ID-36'!C218,'ID-37'!C218,'ID-38'!D218,'ID-39'!D218,'ID-40'!D218,'ID-45'!D218,'ID-59'!D218,'ID-71'!C218)/SQRT(COUNT('ID-13'!C218,'ID-14'!D218,'ID-15'!C218,'ID-16'!B218,'ID-18'!C218,'ID-26'!D218,'ID-29'!D218,'ID-30'!D218,'ID-33'!C218,'ID-34'!D218,'ID-36'!C218,'ID-37'!C218,'ID-38'!D218,'ID-39'!D218,'ID-40'!D218,'ID-45'!D218,'ID-59'!D218,'ID-71'!C218))</f>
        <v>0.32580480146195129</v>
      </c>
      <c r="E211" s="1">
        <f>STDEV('ID-03'!B218,'ID-09'!C218,'ID-13'!D218,'ID-15'!D218,'ID-16'!C218,'ID-18'!D218,'ID-24'!D218,'ID-29'!E218,'ID-30'!E218,'ID-33'!D218,'ID-34'!E218,'ID-36'!D218,'ID-38'!E218,'ID-39'!E218,'ID-40'!E218,'ID-44'!D218,'ID-45'!E218,'ID-57'!D218,'ID-70'!C218,'ID-71'!D218)/SQRT(COUNT('ID-03'!B218,'ID-09'!C218,'ID-13'!D218,'ID-15'!D218,'ID-16'!C218,'ID-18'!D218,'ID-24'!D218,'ID-29'!E218,'ID-30'!E218,'ID-33'!D218,'ID-34'!E218,'ID-36'!D218,'ID-38'!E218,'ID-39'!E218,'ID-40'!E218,'ID-44'!D218,'ID-45'!E218,'ID-57'!D218,'ID-70'!C218,'ID-71'!D218))</f>
        <v>0.40339465443951844</v>
      </c>
      <c r="F211" s="1">
        <f>STDEV('ID-01'!B218,'ID-02'!B218,'ID-03'!C218,'ID-06'!B218,'ID-08'!C218,'ID-09'!D218,'ID-12'!B218,'ID-16'!D218,'ID-18'!E218,'ID-24'!E218,'ID-29'!F218,'ID-33'!E218,'ID-34'!F218,'ID-36'!E218,'ID-38'!F218,'ID-39'!F218,'ID-40'!F218,'ID-45'!F218,'ID-53'!C218,'ID-54'!B218,'ID-57'!E218,'ID-71'!E218)/SQRT(COUNT('ID-01'!B218,'ID-02'!B218,'ID-03'!C218,'ID-06'!B218,'ID-08'!C218,'ID-09'!D218,'ID-12'!B218,'ID-16'!D218,'ID-18'!E218,'ID-24'!E218,'ID-29'!F218,'ID-33'!E218,'ID-34'!F218,'ID-36'!E218,'ID-38'!F218,'ID-39'!F218,'ID-40'!F218,'ID-45'!F218,'ID-53'!C218,'ID-54'!B218,'ID-57'!E218,'ID-71'!E218))</f>
        <v>0.63861006207208826</v>
      </c>
      <c r="G211" s="1">
        <f>STDEV('ID-01'!C218,'ID-02'!C218,'ID-03'!D218,'ID-07'!B218,'ID-08'!D218,'ID-11'!D218,'ID-18'!F218,'ID-24'!F218,'ID-29'!G218,'ID-31'!B218,'ID-33'!F218,'ID-34'!G218,'ID-36'!F218,'ID-39'!G218,'ID-40'!G218,'ID-44'!E218,'ID-45'!G218,'ID-50'!B218,'ID-53'!D218,'ID-54'!C218,'ID-57'!F218,'ID-59'!E218,'ID-70'!D218,'ID-71'!F218)/SQRT(COUNT('ID-01'!C218,'ID-02'!C218,'ID-03'!D218,'ID-07'!B218,'ID-08'!D218,'ID-11'!D218,'ID-18'!F218,'ID-24'!F218,'ID-29'!G218,'ID-31'!B218,'ID-33'!F218,'ID-34'!G218,'ID-36'!F218,'ID-39'!G218,'ID-40'!G218,'ID-44'!E218,'ID-45'!G218,'ID-50'!B218,'ID-53'!D218,'ID-54'!C218,'ID-57'!F218,'ID-59'!E218,'ID-70'!D218,'ID-71'!F218))</f>
        <v>0.61143356910255642</v>
      </c>
      <c r="H211" s="1">
        <f>STDEV('ID-03'!E218,'ID-11'!E218,'ID-13'!E218,'ID-15'!E218,'ID-16'!E218,'ID-18'!G218,'ID-24'!G218,'ID-29'!H218,'ID-30'!F218,'ID-31'!C218,'ID-33'!G218,'ID-34'!H218,'ID-40'!H218,'ID-44'!F218,'ID-45'!H218,'ID-54'!D218,'ID-57'!G218,'ID-59'!F218,'ID-70'!E218,'ID-71'!G218)/SQRT(COUNT('ID-03'!E218,'ID-11'!E218,'ID-13'!E218,'ID-15'!E218,'ID-16'!E218,'ID-18'!G218,'ID-24'!G218,'ID-29'!H218,'ID-30'!F218,'ID-31'!C218,'ID-33'!G218,'ID-34'!H218,'ID-40'!H218,'ID-44'!F218,'ID-45'!H218,'ID-54'!D218,'ID-57'!G218,'ID-59'!F218,'ID-70'!E218,'ID-71'!G218))</f>
        <v>0.33631980591497695</v>
      </c>
      <c r="I211" s="1">
        <f>STDEV('ID-12'!C218,'ID-18'!H218,'ID-24'!H218,'ID-29'!I218,'ID-40'!I218,'ID-44'!G218,'ID-45'!I218,'ID-59'!G218)/SQRT(COUNT('ID-12'!C218,'ID-18'!H218,'ID-24'!H218,'ID-29'!I218,'ID-40'!I218,'ID-44'!G218,'ID-45'!I218,'ID-59'!G218))</f>
        <v>0.61360556857037662</v>
      </c>
      <c r="J211" s="1">
        <f>STDEV('ID-31'!D218,'ID-40'!J218,'ID-44'!H218,'ID-45'!J218,'ID-57'!H218)/SQRT(COUNT('ID-31'!D218,'ID-40'!J218,'ID-44'!H218,'ID-45'!J218,'ID-57'!H218))</f>
        <v>0.70394498085215418</v>
      </c>
      <c r="K211" s="1">
        <f>STDEV('ID-26'!E218,'ID-31'!E218,'ID-34'!I218,'ID-36'!G218,'ID-40'!K218,'ID-44'!I218,'ID-57'!I218)/SQRT(COUNT('ID-26'!E218,'ID-31'!E218,'ID-34'!I218,'ID-36'!G218,'ID-40'!K218,'ID-44'!I218,'ID-57'!I218))</f>
        <v>0.97406226217236191</v>
      </c>
      <c r="M211" s="1">
        <v>25.875</v>
      </c>
      <c r="N211" s="70">
        <f t="shared" si="30"/>
        <v>4.7364694518498663E-5</v>
      </c>
      <c r="O211" s="1">
        <f t="shared" si="31"/>
        <v>3.0114795247993149E-5</v>
      </c>
      <c r="P211" s="1">
        <f t="shared" si="32"/>
        <v>5.4279079923561089E-5</v>
      </c>
      <c r="Q211" s="1">
        <f t="shared" si="33"/>
        <v>6.7205549429623777E-5</v>
      </c>
      <c r="R211" s="1">
        <f t="shared" si="34"/>
        <v>1.0639243634120992E-4</v>
      </c>
      <c r="S211" s="1">
        <f t="shared" si="35"/>
        <v>1.018648326124859E-4</v>
      </c>
      <c r="T211" s="1">
        <f t="shared" si="36"/>
        <v>5.6030879665435163E-5</v>
      </c>
      <c r="U211" s="1">
        <f t="shared" si="37"/>
        <v>1.0222668772382475E-4</v>
      </c>
      <c r="V211" s="1">
        <f t="shared" si="38"/>
        <v>1.172772338099689E-4</v>
      </c>
      <c r="W211" s="1">
        <f t="shared" si="39"/>
        <v>1.622787728779155E-4</v>
      </c>
    </row>
    <row r="212" spans="1:23" x14ac:dyDescent="0.25">
      <c r="A212" s="1">
        <v>26</v>
      </c>
      <c r="B212" s="1">
        <f>STDEV('ID-11'!B219,'ID-13'!B219,'ID-14'!B219,'ID-15'!B219,'ID-24'!B219,'ID-26'!B219,'ID-29'!B219,'ID-30'!B219,'ID-32'!B219,'ID-33'!B219,'ID-34'!B219,'ID-37'!B219,'ID-38'!B219,'ID-39'!B219,'ID-40'!B219,'ID-44'!B219,'ID-45'!B219,'ID-53'!B219,'ID-57'!B219,'ID-59'!B219,'ID-70'!B219,'ID-71'!B219)/SQRT(COUNT('ID-11'!B219,'ID-13'!B219,'ID-14'!B219,'ID-15'!B219,'ID-24'!B219,'ID-26'!B219,'ID-29'!B219,'ID-30'!B219,'ID-32'!B219,'ID-33'!B219,'ID-34'!B219,'ID-37'!B219,'ID-38'!B219,'ID-39'!B219,'ID-40'!B219,'ID-44'!B219,'ID-45'!B219,'ID-53'!B219,'ID-57'!B219,'ID-59'!B219,'ID-70'!B219,'ID-71'!B219))</f>
        <v>0.28503126640404197</v>
      </c>
      <c r="C212" s="1">
        <f>STDEV('ID-08'!B219,'ID-09'!B219,'ID-11'!C219,'ID-14'!C219,'ID-18'!B219,'ID-24'!C219,'ID-26'!C219,'ID-29'!C219,'ID-30'!C219,'ID-34'!C219,'ID-36'!B219,'ID-38'!C219,'ID-39'!C219,'ID-40'!C219,'ID-44'!C219,'ID-45'!C219,'ID-57'!C219,'ID-59'!C219)/SQRT(COUNT('ID-08'!B219,'ID-09'!B219,'ID-11'!C219,'ID-14'!C219,'ID-18'!B219,'ID-24'!C219,'ID-26'!C219,'ID-29'!C219,'ID-30'!C219,'ID-34'!C219,'ID-36'!B219,'ID-38'!C219,'ID-39'!C219,'ID-40'!C219,'ID-44'!C219,'ID-45'!C219,'ID-57'!C219,'ID-59'!C219))</f>
        <v>0.17773688986828598</v>
      </c>
      <c r="D212" s="1">
        <f>STDEV('ID-13'!C219,'ID-14'!D219,'ID-15'!C219,'ID-16'!B219,'ID-18'!C219,'ID-26'!D219,'ID-29'!D219,'ID-30'!D219,'ID-33'!C219,'ID-34'!D219,'ID-36'!C219,'ID-37'!C219,'ID-38'!D219,'ID-39'!D219,'ID-40'!D219,'ID-45'!D219,'ID-59'!D219,'ID-71'!C219)/SQRT(COUNT('ID-13'!C219,'ID-14'!D219,'ID-15'!C219,'ID-16'!B219,'ID-18'!C219,'ID-26'!D219,'ID-29'!D219,'ID-30'!D219,'ID-33'!C219,'ID-34'!D219,'ID-36'!C219,'ID-37'!C219,'ID-38'!D219,'ID-39'!D219,'ID-40'!D219,'ID-45'!D219,'ID-59'!D219,'ID-71'!C219))</f>
        <v>0.32242811061352644</v>
      </c>
      <c r="E212" s="1">
        <f>STDEV('ID-03'!B219,'ID-09'!C219,'ID-13'!D219,'ID-15'!D219,'ID-16'!C219,'ID-18'!D219,'ID-24'!D219,'ID-29'!E219,'ID-30'!E219,'ID-33'!D219,'ID-34'!E219,'ID-36'!D219,'ID-38'!E219,'ID-39'!E219,'ID-40'!E219,'ID-44'!D219,'ID-45'!E219,'ID-57'!D219,'ID-70'!C219,'ID-71'!D219)/SQRT(COUNT('ID-03'!B219,'ID-09'!C219,'ID-13'!D219,'ID-15'!D219,'ID-16'!C219,'ID-18'!D219,'ID-24'!D219,'ID-29'!E219,'ID-30'!E219,'ID-33'!D219,'ID-34'!E219,'ID-36'!D219,'ID-38'!E219,'ID-39'!E219,'ID-40'!E219,'ID-44'!D219,'ID-45'!E219,'ID-57'!D219,'ID-70'!C219,'ID-71'!D219))</f>
        <v>0.42275230857581775</v>
      </c>
      <c r="F212" s="1">
        <f>STDEV('ID-01'!B219,'ID-02'!B219,'ID-03'!C219,'ID-06'!B219,'ID-08'!C219,'ID-09'!D219,'ID-12'!B219,'ID-16'!D219,'ID-18'!E219,'ID-24'!E219,'ID-29'!F219,'ID-33'!E219,'ID-34'!F219,'ID-36'!E219,'ID-38'!F219,'ID-39'!F219,'ID-40'!F219,'ID-45'!F219,'ID-53'!C219,'ID-54'!B219,'ID-57'!E219,'ID-71'!E219)/SQRT(COUNT('ID-01'!B219,'ID-02'!B219,'ID-03'!C219,'ID-06'!B219,'ID-08'!C219,'ID-09'!D219,'ID-12'!B219,'ID-16'!D219,'ID-18'!E219,'ID-24'!E219,'ID-29'!F219,'ID-33'!E219,'ID-34'!F219,'ID-36'!E219,'ID-38'!F219,'ID-39'!F219,'ID-40'!F219,'ID-45'!F219,'ID-53'!C219,'ID-54'!B219,'ID-57'!E219,'ID-71'!E219))</f>
        <v>0.63698913282787484</v>
      </c>
      <c r="G212" s="1">
        <f>STDEV('ID-01'!C219,'ID-02'!C219,'ID-03'!D219,'ID-07'!B219,'ID-08'!D219,'ID-11'!D219,'ID-18'!F219,'ID-24'!F219,'ID-29'!G219,'ID-31'!B219,'ID-33'!F219,'ID-34'!G219,'ID-36'!F219,'ID-39'!G219,'ID-40'!G219,'ID-44'!E219,'ID-45'!G219,'ID-50'!B219,'ID-53'!D219,'ID-54'!C219,'ID-57'!F219,'ID-59'!E219,'ID-70'!D219,'ID-71'!F219)/SQRT(COUNT('ID-01'!C219,'ID-02'!C219,'ID-03'!D219,'ID-07'!B219,'ID-08'!D219,'ID-11'!D219,'ID-18'!F219,'ID-24'!F219,'ID-29'!G219,'ID-31'!B219,'ID-33'!F219,'ID-34'!G219,'ID-36'!F219,'ID-39'!G219,'ID-40'!G219,'ID-44'!E219,'ID-45'!G219,'ID-50'!B219,'ID-53'!D219,'ID-54'!C219,'ID-57'!F219,'ID-59'!E219,'ID-70'!D219,'ID-71'!F219))</f>
        <v>0.61169523840174633</v>
      </c>
      <c r="H212" s="1">
        <f>STDEV('ID-03'!E219,'ID-11'!E219,'ID-13'!E219,'ID-15'!E219,'ID-16'!E219,'ID-18'!G219,'ID-24'!G219,'ID-29'!H219,'ID-30'!F219,'ID-31'!C219,'ID-33'!G219,'ID-34'!H219,'ID-40'!H219,'ID-44'!F219,'ID-45'!H219,'ID-54'!D219,'ID-57'!G219,'ID-59'!F219,'ID-70'!E219,'ID-71'!G219)/SQRT(COUNT('ID-03'!E219,'ID-11'!E219,'ID-13'!E219,'ID-15'!E219,'ID-16'!E219,'ID-18'!G219,'ID-24'!G219,'ID-29'!H219,'ID-30'!F219,'ID-31'!C219,'ID-33'!G219,'ID-34'!H219,'ID-40'!H219,'ID-44'!F219,'ID-45'!H219,'ID-54'!D219,'ID-57'!G219,'ID-59'!F219,'ID-70'!E219,'ID-71'!G219))</f>
        <v>0.33477135930755564</v>
      </c>
      <c r="I212" s="1">
        <f>STDEV('ID-12'!C219,'ID-18'!H219,'ID-24'!H219,'ID-29'!I219,'ID-40'!I219,'ID-44'!G219,'ID-45'!I219,'ID-59'!G219)/SQRT(COUNT('ID-12'!C219,'ID-18'!H219,'ID-24'!H219,'ID-29'!I219,'ID-40'!I219,'ID-44'!G219,'ID-45'!I219,'ID-59'!G219))</f>
        <v>0.60906812928407839</v>
      </c>
      <c r="J212" s="1">
        <f>STDEV('ID-31'!D219,'ID-40'!J219,'ID-44'!H219,'ID-45'!J219,'ID-57'!H219)/SQRT(COUNT('ID-31'!D219,'ID-40'!J219,'ID-44'!H219,'ID-45'!J219,'ID-57'!H219))</f>
        <v>0.68926829730340389</v>
      </c>
      <c r="K212" s="1">
        <f>STDEV('ID-26'!E219,'ID-31'!E219,'ID-34'!I219,'ID-36'!G219,'ID-40'!K219,'ID-44'!I219,'ID-57'!I219)/SQRT(COUNT('ID-26'!E219,'ID-31'!E219,'ID-34'!I219,'ID-36'!G219,'ID-40'!K219,'ID-44'!I219,'ID-57'!I219))</f>
        <v>0.96508694437119058</v>
      </c>
      <c r="M212" s="1">
        <v>26</v>
      </c>
      <c r="N212" s="70">
        <f t="shared" si="30"/>
        <v>4.7486208982913398E-5</v>
      </c>
      <c r="O212" s="1">
        <f t="shared" si="31"/>
        <v>2.9610965852056445E-5</v>
      </c>
      <c r="P212" s="1">
        <f t="shared" si="32"/>
        <v>5.3716523228213508E-5</v>
      </c>
      <c r="Q212" s="1">
        <f t="shared" si="33"/>
        <v>7.0430534608731241E-5</v>
      </c>
      <c r="R212" s="1">
        <f t="shared" si="34"/>
        <v>1.0612238952912396E-4</v>
      </c>
      <c r="S212" s="1">
        <f t="shared" si="35"/>
        <v>1.0190842671773095E-4</v>
      </c>
      <c r="T212" s="1">
        <f t="shared" si="36"/>
        <v>5.5772908460638775E-5</v>
      </c>
      <c r="U212" s="1">
        <f t="shared" si="37"/>
        <v>1.0147075033872746E-4</v>
      </c>
      <c r="V212" s="1">
        <f t="shared" si="38"/>
        <v>1.148320983307471E-4</v>
      </c>
      <c r="W212" s="1">
        <f t="shared" si="39"/>
        <v>1.6078348493224037E-4</v>
      </c>
    </row>
    <row r="213" spans="1:23" x14ac:dyDescent="0.25">
      <c r="A213" s="1">
        <v>26.125</v>
      </c>
      <c r="B213" s="1">
        <f>STDEV('ID-11'!B220,'ID-13'!B220,'ID-14'!B220,'ID-15'!B220,'ID-24'!B220,'ID-26'!B220,'ID-29'!B220,'ID-30'!B220,'ID-32'!B220,'ID-33'!B220,'ID-34'!B220,'ID-37'!B220,'ID-38'!B220,'ID-39'!B220,'ID-40'!B220,'ID-44'!B220,'ID-45'!B220,'ID-53'!B220,'ID-57'!B220,'ID-59'!B220,'ID-70'!B220,'ID-71'!B220)/SQRT(COUNT('ID-11'!B220,'ID-13'!B220,'ID-14'!B220,'ID-15'!B220,'ID-24'!B220,'ID-26'!B220,'ID-29'!B220,'ID-30'!B220,'ID-32'!B220,'ID-33'!B220,'ID-34'!B220,'ID-37'!B220,'ID-38'!B220,'ID-39'!B220,'ID-40'!B220,'ID-44'!B220,'ID-45'!B220,'ID-53'!B220,'ID-57'!B220,'ID-59'!B220,'ID-70'!B220,'ID-71'!B220))</f>
        <v>0.28292752652817788</v>
      </c>
      <c r="C213" s="1">
        <f>STDEV('ID-08'!B220,'ID-09'!B220,'ID-11'!C220,'ID-14'!C220,'ID-18'!B220,'ID-24'!C220,'ID-26'!C220,'ID-29'!C220,'ID-30'!C220,'ID-34'!C220,'ID-36'!B220,'ID-38'!C220,'ID-39'!C220,'ID-40'!C220,'ID-44'!C220,'ID-45'!C220,'ID-57'!C220,'ID-59'!C220)/SQRT(COUNT('ID-08'!B220,'ID-09'!B220,'ID-11'!C220,'ID-14'!C220,'ID-18'!B220,'ID-24'!C220,'ID-26'!C220,'ID-29'!C220,'ID-30'!C220,'ID-34'!C220,'ID-36'!B220,'ID-38'!C220,'ID-39'!C220,'ID-40'!C220,'ID-44'!C220,'ID-45'!C220,'ID-57'!C220,'ID-59'!C220))</f>
        <v>0.17383047493209064</v>
      </c>
      <c r="D213" s="1">
        <f>STDEV('ID-13'!C220,'ID-14'!D220,'ID-15'!C220,'ID-16'!B220,'ID-18'!C220,'ID-26'!D220,'ID-29'!D220,'ID-30'!D220,'ID-33'!C220,'ID-34'!D220,'ID-36'!C220,'ID-37'!C220,'ID-38'!D220,'ID-39'!D220,'ID-40'!D220,'ID-45'!D220,'ID-59'!D220,'ID-71'!C220)/SQRT(COUNT('ID-13'!C220,'ID-14'!D220,'ID-15'!C220,'ID-16'!B220,'ID-18'!C220,'ID-26'!D220,'ID-29'!D220,'ID-30'!D220,'ID-33'!C220,'ID-34'!D220,'ID-36'!C220,'ID-37'!C220,'ID-38'!D220,'ID-39'!D220,'ID-40'!D220,'ID-45'!D220,'ID-59'!D220,'ID-71'!C220))</f>
        <v>0.3286087027167906</v>
      </c>
      <c r="E213" s="1">
        <f>STDEV('ID-03'!B220,'ID-09'!C220,'ID-13'!D220,'ID-15'!D220,'ID-16'!C220,'ID-18'!D220,'ID-24'!D220,'ID-29'!E220,'ID-30'!E220,'ID-33'!D220,'ID-34'!E220,'ID-36'!D220,'ID-38'!E220,'ID-39'!E220,'ID-40'!E220,'ID-44'!D220,'ID-45'!E220,'ID-57'!D220,'ID-70'!C220,'ID-71'!D220)/SQRT(COUNT('ID-03'!B220,'ID-09'!C220,'ID-13'!D220,'ID-15'!D220,'ID-16'!C220,'ID-18'!D220,'ID-24'!D220,'ID-29'!E220,'ID-30'!E220,'ID-33'!D220,'ID-34'!E220,'ID-36'!D220,'ID-38'!E220,'ID-39'!E220,'ID-40'!E220,'ID-44'!D220,'ID-45'!E220,'ID-57'!D220,'ID-70'!C220,'ID-71'!D220))</f>
        <v>0.42253697972873622</v>
      </c>
      <c r="F213" s="1">
        <f>STDEV('ID-01'!B220,'ID-02'!B220,'ID-03'!C220,'ID-06'!B220,'ID-08'!C220,'ID-09'!D220,'ID-12'!B220,'ID-16'!D220,'ID-18'!E220,'ID-24'!E220,'ID-29'!F220,'ID-33'!E220,'ID-34'!F220,'ID-36'!E220,'ID-38'!F220,'ID-39'!F220,'ID-40'!F220,'ID-45'!F220,'ID-53'!C220,'ID-54'!B220,'ID-57'!E220,'ID-71'!E220)/SQRT(COUNT('ID-01'!B220,'ID-02'!B220,'ID-03'!C220,'ID-06'!B220,'ID-08'!C220,'ID-09'!D220,'ID-12'!B220,'ID-16'!D220,'ID-18'!E220,'ID-24'!E220,'ID-29'!F220,'ID-33'!E220,'ID-34'!F220,'ID-36'!E220,'ID-38'!F220,'ID-39'!F220,'ID-40'!F220,'ID-45'!F220,'ID-53'!C220,'ID-54'!B220,'ID-57'!E220,'ID-71'!E220))</f>
        <v>0.64158917643450031</v>
      </c>
      <c r="G213" s="1">
        <f>STDEV('ID-01'!C220,'ID-02'!C220,'ID-03'!D220,'ID-07'!B220,'ID-08'!D220,'ID-11'!D220,'ID-18'!F220,'ID-24'!F220,'ID-29'!G220,'ID-31'!B220,'ID-33'!F220,'ID-34'!G220,'ID-36'!F220,'ID-39'!G220,'ID-40'!G220,'ID-44'!E220,'ID-45'!G220,'ID-50'!B220,'ID-53'!D220,'ID-54'!C220,'ID-57'!F220,'ID-59'!E220,'ID-70'!D220,'ID-71'!F220)/SQRT(COUNT('ID-01'!C220,'ID-02'!C220,'ID-03'!D220,'ID-07'!B220,'ID-08'!D220,'ID-11'!D220,'ID-18'!F220,'ID-24'!F220,'ID-29'!G220,'ID-31'!B220,'ID-33'!F220,'ID-34'!G220,'ID-36'!F220,'ID-39'!G220,'ID-40'!G220,'ID-44'!E220,'ID-45'!G220,'ID-50'!B220,'ID-53'!D220,'ID-54'!C220,'ID-57'!F220,'ID-59'!E220,'ID-70'!D220,'ID-71'!F220))</f>
        <v>0.61583588613491469</v>
      </c>
      <c r="H213" s="1">
        <f>STDEV('ID-03'!E220,'ID-11'!E220,'ID-13'!E220,'ID-15'!E220,'ID-16'!E220,'ID-18'!G220,'ID-24'!G220,'ID-29'!H220,'ID-30'!F220,'ID-31'!C220,'ID-33'!G220,'ID-34'!H220,'ID-40'!H220,'ID-44'!F220,'ID-45'!H220,'ID-54'!D220,'ID-57'!G220,'ID-59'!F220,'ID-70'!E220,'ID-71'!G220)/SQRT(COUNT('ID-03'!E220,'ID-11'!E220,'ID-13'!E220,'ID-15'!E220,'ID-16'!E220,'ID-18'!G220,'ID-24'!G220,'ID-29'!H220,'ID-30'!F220,'ID-31'!C220,'ID-33'!G220,'ID-34'!H220,'ID-40'!H220,'ID-44'!F220,'ID-45'!H220,'ID-54'!D220,'ID-57'!G220,'ID-59'!F220,'ID-70'!E220,'ID-71'!G220))</f>
        <v>0.33592616443911083</v>
      </c>
      <c r="I213" s="1">
        <f>STDEV('ID-12'!C220,'ID-18'!H220,'ID-24'!H220,'ID-29'!I220,'ID-40'!I220,'ID-44'!G220,'ID-45'!I220,'ID-59'!G220)/SQRT(COUNT('ID-12'!C220,'ID-18'!H220,'ID-24'!H220,'ID-29'!I220,'ID-40'!I220,'ID-44'!G220,'ID-45'!I220,'ID-59'!G220))</f>
        <v>0.61015916030797357</v>
      </c>
      <c r="J213" s="1">
        <f>STDEV('ID-31'!D220,'ID-40'!J220,'ID-44'!H220,'ID-45'!J220,'ID-57'!H220)/SQRT(COUNT('ID-31'!D220,'ID-40'!J220,'ID-44'!H220,'ID-45'!J220,'ID-57'!H220))</f>
        <v>0.67895611683066459</v>
      </c>
      <c r="K213" s="1">
        <f>STDEV('ID-26'!E220,'ID-31'!E220,'ID-34'!I220,'ID-36'!G220,'ID-40'!K220,'ID-44'!I220,'ID-57'!I220)/SQRT(COUNT('ID-26'!E220,'ID-31'!E220,'ID-34'!I220,'ID-36'!G220,'ID-40'!K220,'ID-44'!I220,'ID-57'!I220))</f>
        <v>0.96296666641899675</v>
      </c>
      <c r="M213" s="1">
        <v>26.125</v>
      </c>
      <c r="N213" s="70">
        <f t="shared" si="30"/>
        <v>4.7135725919594436E-5</v>
      </c>
      <c r="O213" s="1">
        <f t="shared" si="31"/>
        <v>2.8960157123686302E-5</v>
      </c>
      <c r="P213" s="1">
        <f t="shared" si="32"/>
        <v>5.4746209872617319E-5</v>
      </c>
      <c r="Q213" s="1">
        <f t="shared" si="33"/>
        <v>7.0394660822807462E-5</v>
      </c>
      <c r="R213" s="1">
        <f t="shared" si="34"/>
        <v>1.0688875679398776E-4</v>
      </c>
      <c r="S213" s="1">
        <f t="shared" si="35"/>
        <v>1.025982586300768E-4</v>
      </c>
      <c r="T213" s="1">
        <f t="shared" si="36"/>
        <v>5.596529899555587E-5</v>
      </c>
      <c r="U213" s="1">
        <f t="shared" si="37"/>
        <v>1.016525161073084E-4</v>
      </c>
      <c r="V213" s="1">
        <f t="shared" si="38"/>
        <v>1.1311408906398873E-4</v>
      </c>
      <c r="W213" s="1">
        <f t="shared" si="39"/>
        <v>1.6043024662540487E-4</v>
      </c>
    </row>
    <row r="214" spans="1:23" x14ac:dyDescent="0.25">
      <c r="A214" s="1">
        <v>26.25</v>
      </c>
      <c r="B214" s="1">
        <f>STDEV('ID-11'!B221,'ID-13'!B221,'ID-14'!B221,'ID-15'!B221,'ID-24'!B221,'ID-26'!B221,'ID-29'!B221,'ID-30'!B221,'ID-32'!B221,'ID-33'!B221,'ID-34'!B221,'ID-37'!B221,'ID-38'!B221,'ID-39'!B221,'ID-40'!B221,'ID-44'!B221,'ID-45'!B221,'ID-53'!B221,'ID-57'!B221,'ID-59'!B221,'ID-70'!B221,'ID-71'!B221)/SQRT(COUNT('ID-11'!B221,'ID-13'!B221,'ID-14'!B221,'ID-15'!B221,'ID-24'!B221,'ID-26'!B221,'ID-29'!B221,'ID-30'!B221,'ID-32'!B221,'ID-33'!B221,'ID-34'!B221,'ID-37'!B221,'ID-38'!B221,'ID-39'!B221,'ID-40'!B221,'ID-44'!B221,'ID-45'!B221,'ID-53'!B221,'ID-57'!B221,'ID-59'!B221,'ID-70'!B221,'ID-71'!B221))</f>
        <v>0.28149507196516821</v>
      </c>
      <c r="C214" s="1">
        <f>STDEV('ID-08'!B221,'ID-09'!B221,'ID-11'!C221,'ID-14'!C221,'ID-18'!B221,'ID-24'!C221,'ID-26'!C221,'ID-29'!C221,'ID-30'!C221,'ID-34'!C221,'ID-36'!B221,'ID-38'!C221,'ID-39'!C221,'ID-40'!C221,'ID-44'!C221,'ID-45'!C221,'ID-57'!C221,'ID-59'!C221)/SQRT(COUNT('ID-08'!B221,'ID-09'!B221,'ID-11'!C221,'ID-14'!C221,'ID-18'!B221,'ID-24'!C221,'ID-26'!C221,'ID-29'!C221,'ID-30'!C221,'ID-34'!C221,'ID-36'!B221,'ID-38'!C221,'ID-39'!C221,'ID-40'!C221,'ID-44'!C221,'ID-45'!C221,'ID-57'!C221,'ID-59'!C221))</f>
        <v>0.16966778732219834</v>
      </c>
      <c r="D214" s="1">
        <f>STDEV('ID-13'!C221,'ID-14'!D221,'ID-15'!C221,'ID-16'!B221,'ID-18'!C221,'ID-26'!D221,'ID-29'!D221,'ID-30'!D221,'ID-33'!C221,'ID-34'!D221,'ID-36'!C221,'ID-37'!C221,'ID-38'!D221,'ID-39'!D221,'ID-40'!D221,'ID-45'!D221,'ID-59'!D221,'ID-71'!C221)/SQRT(COUNT('ID-13'!C221,'ID-14'!D221,'ID-15'!C221,'ID-16'!B221,'ID-18'!C221,'ID-26'!D221,'ID-29'!D221,'ID-30'!D221,'ID-33'!C221,'ID-34'!D221,'ID-36'!C221,'ID-37'!C221,'ID-38'!D221,'ID-39'!D221,'ID-40'!D221,'ID-45'!D221,'ID-59'!D221,'ID-71'!C221))</f>
        <v>0.32761469485848949</v>
      </c>
      <c r="E214" s="1">
        <f>STDEV('ID-03'!B221,'ID-09'!C221,'ID-13'!D221,'ID-15'!D221,'ID-16'!C221,'ID-18'!D221,'ID-24'!D221,'ID-29'!E221,'ID-30'!E221,'ID-33'!D221,'ID-34'!E221,'ID-36'!D221,'ID-38'!E221,'ID-39'!E221,'ID-40'!E221,'ID-44'!D221,'ID-45'!E221,'ID-57'!D221,'ID-70'!C221,'ID-71'!D221)/SQRT(COUNT('ID-03'!B221,'ID-09'!C221,'ID-13'!D221,'ID-15'!D221,'ID-16'!C221,'ID-18'!D221,'ID-24'!D221,'ID-29'!E221,'ID-30'!E221,'ID-33'!D221,'ID-34'!E221,'ID-36'!D221,'ID-38'!E221,'ID-39'!E221,'ID-40'!E221,'ID-44'!D221,'ID-45'!E221,'ID-57'!D221,'ID-70'!C221,'ID-71'!D221))</f>
        <v>0.42296790429994741</v>
      </c>
      <c r="F214" s="1">
        <f>STDEV('ID-01'!B221,'ID-02'!B221,'ID-03'!C221,'ID-06'!B221,'ID-08'!C221,'ID-09'!D221,'ID-12'!B221,'ID-16'!D221,'ID-18'!E221,'ID-24'!E221,'ID-29'!F221,'ID-33'!E221,'ID-34'!F221,'ID-36'!E221,'ID-38'!F221,'ID-39'!F221,'ID-40'!F221,'ID-45'!F221,'ID-53'!C221,'ID-54'!B221,'ID-57'!E221,'ID-71'!E221)/SQRT(COUNT('ID-01'!B221,'ID-02'!B221,'ID-03'!C221,'ID-06'!B221,'ID-08'!C221,'ID-09'!D221,'ID-12'!B221,'ID-16'!D221,'ID-18'!E221,'ID-24'!E221,'ID-29'!F221,'ID-33'!E221,'ID-34'!F221,'ID-36'!E221,'ID-38'!F221,'ID-39'!F221,'ID-40'!F221,'ID-45'!F221,'ID-53'!C221,'ID-54'!B221,'ID-57'!E221,'ID-71'!E221))</f>
        <v>0.65448343735724812</v>
      </c>
      <c r="G214" s="1">
        <f>STDEV('ID-01'!C221,'ID-02'!C221,'ID-03'!D221,'ID-07'!B221,'ID-08'!D221,'ID-11'!D221,'ID-18'!F221,'ID-24'!F221,'ID-29'!G221,'ID-31'!B221,'ID-33'!F221,'ID-34'!G221,'ID-36'!F221,'ID-39'!G221,'ID-40'!G221,'ID-44'!E221,'ID-45'!G221,'ID-50'!B221,'ID-53'!D221,'ID-54'!C221,'ID-57'!F221,'ID-59'!E221,'ID-70'!D221,'ID-71'!F221)/SQRT(COUNT('ID-01'!C221,'ID-02'!C221,'ID-03'!D221,'ID-07'!B221,'ID-08'!D221,'ID-11'!D221,'ID-18'!F221,'ID-24'!F221,'ID-29'!G221,'ID-31'!B221,'ID-33'!F221,'ID-34'!G221,'ID-36'!F221,'ID-39'!G221,'ID-40'!G221,'ID-44'!E221,'ID-45'!G221,'ID-50'!B221,'ID-53'!D221,'ID-54'!C221,'ID-57'!F221,'ID-59'!E221,'ID-70'!D221,'ID-71'!F221))</f>
        <v>0.61596344077842591</v>
      </c>
      <c r="H214" s="1">
        <f>STDEV('ID-03'!E221,'ID-11'!E221,'ID-13'!E221,'ID-15'!E221,'ID-16'!E221,'ID-18'!G221,'ID-24'!G221,'ID-29'!H221,'ID-30'!F221,'ID-31'!C221,'ID-33'!G221,'ID-34'!H221,'ID-40'!H221,'ID-44'!F221,'ID-45'!H221,'ID-54'!D221,'ID-57'!G221,'ID-59'!F221,'ID-70'!E221,'ID-71'!G221)/SQRT(COUNT('ID-03'!E221,'ID-11'!E221,'ID-13'!E221,'ID-15'!E221,'ID-16'!E221,'ID-18'!G221,'ID-24'!G221,'ID-29'!H221,'ID-30'!F221,'ID-31'!C221,'ID-33'!G221,'ID-34'!H221,'ID-40'!H221,'ID-44'!F221,'ID-45'!H221,'ID-54'!D221,'ID-57'!G221,'ID-59'!F221,'ID-70'!E221,'ID-71'!G221))</f>
        <v>0.34187372014606465</v>
      </c>
      <c r="I214" s="1">
        <f>STDEV('ID-12'!C221,'ID-18'!H221,'ID-24'!H221,'ID-29'!I221,'ID-40'!I221,'ID-44'!G221,'ID-45'!I221,'ID-59'!G221)/SQRT(COUNT('ID-12'!C221,'ID-18'!H221,'ID-24'!H221,'ID-29'!I221,'ID-40'!I221,'ID-44'!G221,'ID-45'!I221,'ID-59'!G221))</f>
        <v>0.59933632227565525</v>
      </c>
      <c r="J214" s="1">
        <f>STDEV('ID-31'!D221,'ID-40'!J221,'ID-44'!H221,'ID-45'!J221,'ID-57'!H221)/SQRT(COUNT('ID-31'!D221,'ID-40'!J221,'ID-44'!H221,'ID-45'!J221,'ID-57'!H221))</f>
        <v>0.6719419421931021</v>
      </c>
      <c r="K214" s="1">
        <f>STDEV('ID-26'!E221,'ID-31'!E221,'ID-34'!I221,'ID-36'!G221,'ID-40'!K221,'ID-44'!I221,'ID-57'!I221)/SQRT(COUNT('ID-26'!E221,'ID-31'!E221,'ID-34'!I221,'ID-36'!G221,'ID-40'!K221,'ID-44'!I221,'ID-57'!I221))</f>
        <v>0.97703302935324454</v>
      </c>
      <c r="M214" s="1">
        <v>26.25</v>
      </c>
      <c r="N214" s="70">
        <f t="shared" si="30"/>
        <v>4.6897078989397029E-5</v>
      </c>
      <c r="O214" s="1">
        <f t="shared" si="31"/>
        <v>2.8266653367878243E-5</v>
      </c>
      <c r="P214" s="1">
        <f t="shared" si="32"/>
        <v>5.4580608163424354E-5</v>
      </c>
      <c r="Q214" s="1">
        <f t="shared" si="33"/>
        <v>7.0466452856371244E-5</v>
      </c>
      <c r="R214" s="1">
        <f t="shared" si="34"/>
        <v>1.0903694066371755E-4</v>
      </c>
      <c r="S214" s="1">
        <f t="shared" si="35"/>
        <v>1.0261950923368577E-4</v>
      </c>
      <c r="T214" s="1">
        <f t="shared" si="36"/>
        <v>5.6956161776334375E-5</v>
      </c>
      <c r="U214" s="1">
        <f t="shared" si="37"/>
        <v>9.9849431291124178E-5</v>
      </c>
      <c r="V214" s="1">
        <f t="shared" si="38"/>
        <v>1.1194552756937081E-4</v>
      </c>
      <c r="W214" s="1">
        <f t="shared" si="39"/>
        <v>1.6277370269025056E-4</v>
      </c>
    </row>
    <row r="215" spans="1:23" x14ac:dyDescent="0.25">
      <c r="A215" s="1">
        <v>26.375</v>
      </c>
      <c r="B215" s="1">
        <f>STDEV('ID-11'!B222,'ID-13'!B222,'ID-14'!B222,'ID-15'!B222,'ID-24'!B222,'ID-26'!B222,'ID-29'!B222,'ID-30'!B222,'ID-32'!B222,'ID-33'!B222,'ID-34'!B222,'ID-37'!B222,'ID-38'!B222,'ID-39'!B222,'ID-40'!B222,'ID-44'!B222,'ID-45'!B222,'ID-53'!B222,'ID-57'!B222,'ID-59'!B222,'ID-70'!B222,'ID-71'!B222)/SQRT(COUNT('ID-11'!B222,'ID-13'!B222,'ID-14'!B222,'ID-15'!B222,'ID-24'!B222,'ID-26'!B222,'ID-29'!B222,'ID-30'!B222,'ID-32'!B222,'ID-33'!B222,'ID-34'!B222,'ID-37'!B222,'ID-38'!B222,'ID-39'!B222,'ID-40'!B222,'ID-44'!B222,'ID-45'!B222,'ID-53'!B222,'ID-57'!B222,'ID-59'!B222,'ID-70'!B222,'ID-71'!B222))</f>
        <v>0.27890024301438149</v>
      </c>
      <c r="C215" s="1">
        <f>STDEV('ID-08'!B222,'ID-09'!B222,'ID-11'!C222,'ID-14'!C222,'ID-18'!B222,'ID-24'!C222,'ID-26'!C222,'ID-29'!C222,'ID-30'!C222,'ID-34'!C222,'ID-36'!B222,'ID-38'!C222,'ID-39'!C222,'ID-40'!C222,'ID-44'!C222,'ID-45'!C222,'ID-57'!C222,'ID-59'!C222)/SQRT(COUNT('ID-08'!B222,'ID-09'!B222,'ID-11'!C222,'ID-14'!C222,'ID-18'!B222,'ID-24'!C222,'ID-26'!C222,'ID-29'!C222,'ID-30'!C222,'ID-34'!C222,'ID-36'!B222,'ID-38'!C222,'ID-39'!C222,'ID-40'!C222,'ID-44'!C222,'ID-45'!C222,'ID-57'!C222,'ID-59'!C222))</f>
        <v>0.16880223069501274</v>
      </c>
      <c r="D215" s="1">
        <f>STDEV('ID-13'!C222,'ID-14'!D222,'ID-15'!C222,'ID-16'!B222,'ID-18'!C222,'ID-26'!D222,'ID-29'!D222,'ID-30'!D222,'ID-33'!C222,'ID-34'!D222,'ID-36'!C222,'ID-37'!C222,'ID-38'!D222,'ID-39'!D222,'ID-40'!D222,'ID-45'!D222,'ID-59'!D222,'ID-71'!C222)/SQRT(COUNT('ID-13'!C222,'ID-14'!D222,'ID-15'!C222,'ID-16'!B222,'ID-18'!C222,'ID-26'!D222,'ID-29'!D222,'ID-30'!D222,'ID-33'!C222,'ID-34'!D222,'ID-36'!C222,'ID-37'!C222,'ID-38'!D222,'ID-39'!D222,'ID-40'!D222,'ID-45'!D222,'ID-59'!D222,'ID-71'!C222))</f>
        <v>0.32305743052117947</v>
      </c>
      <c r="E215" s="1">
        <f>STDEV('ID-03'!B222,'ID-09'!C222,'ID-13'!D222,'ID-15'!D222,'ID-16'!C222,'ID-18'!D222,'ID-24'!D222,'ID-29'!E222,'ID-30'!E222,'ID-33'!D222,'ID-34'!E222,'ID-36'!D222,'ID-38'!E222,'ID-39'!E222,'ID-40'!E222,'ID-44'!D222,'ID-45'!E222,'ID-57'!D222,'ID-70'!C222,'ID-71'!D222)/SQRT(COUNT('ID-03'!B222,'ID-09'!C222,'ID-13'!D222,'ID-15'!D222,'ID-16'!C222,'ID-18'!D222,'ID-24'!D222,'ID-29'!E222,'ID-30'!E222,'ID-33'!D222,'ID-34'!E222,'ID-36'!D222,'ID-38'!E222,'ID-39'!E222,'ID-40'!E222,'ID-44'!D222,'ID-45'!E222,'ID-57'!D222,'ID-70'!C222,'ID-71'!D222))</f>
        <v>0.41650763959986209</v>
      </c>
      <c r="F215" s="1">
        <f>STDEV('ID-01'!B222,'ID-02'!B222,'ID-03'!C222,'ID-06'!B222,'ID-08'!C222,'ID-09'!D222,'ID-12'!B222,'ID-16'!D222,'ID-18'!E222,'ID-24'!E222,'ID-29'!F222,'ID-33'!E222,'ID-34'!F222,'ID-36'!E222,'ID-38'!F222,'ID-39'!F222,'ID-40'!F222,'ID-45'!F222,'ID-53'!C222,'ID-54'!B222,'ID-57'!E222,'ID-71'!E222)/SQRT(COUNT('ID-01'!B222,'ID-02'!B222,'ID-03'!C222,'ID-06'!B222,'ID-08'!C222,'ID-09'!D222,'ID-12'!B222,'ID-16'!D222,'ID-18'!E222,'ID-24'!E222,'ID-29'!F222,'ID-33'!E222,'ID-34'!F222,'ID-36'!E222,'ID-38'!F222,'ID-39'!F222,'ID-40'!F222,'ID-45'!F222,'ID-53'!C222,'ID-54'!B222,'ID-57'!E222,'ID-71'!E222))</f>
        <v>0.65267886767620931</v>
      </c>
      <c r="G215" s="1">
        <f>STDEV('ID-01'!C222,'ID-02'!C222,'ID-03'!D222,'ID-07'!B222,'ID-08'!D222,'ID-11'!D222,'ID-18'!F222,'ID-24'!F222,'ID-29'!G222,'ID-31'!B222,'ID-33'!F222,'ID-34'!G222,'ID-36'!F222,'ID-39'!G222,'ID-40'!G222,'ID-44'!E222,'ID-45'!G222,'ID-50'!B222,'ID-53'!D222,'ID-54'!C222,'ID-57'!F222,'ID-59'!E222,'ID-70'!D222,'ID-71'!F222)/SQRT(COUNT('ID-01'!C222,'ID-02'!C222,'ID-03'!D222,'ID-07'!B222,'ID-08'!D222,'ID-11'!D222,'ID-18'!F222,'ID-24'!F222,'ID-29'!G222,'ID-31'!B222,'ID-33'!F222,'ID-34'!G222,'ID-36'!F222,'ID-39'!G222,'ID-40'!G222,'ID-44'!E222,'ID-45'!G222,'ID-50'!B222,'ID-53'!D222,'ID-54'!C222,'ID-57'!F222,'ID-59'!E222,'ID-70'!D222,'ID-71'!F222))</f>
        <v>0.61696034251157528</v>
      </c>
      <c r="H215" s="1">
        <f>STDEV('ID-03'!E222,'ID-11'!E222,'ID-13'!E222,'ID-15'!E222,'ID-16'!E222,'ID-18'!G222,'ID-24'!G222,'ID-29'!H222,'ID-30'!F222,'ID-31'!C222,'ID-33'!G222,'ID-34'!H222,'ID-40'!H222,'ID-44'!F222,'ID-45'!H222,'ID-54'!D222,'ID-57'!G222,'ID-59'!F222,'ID-70'!E222,'ID-71'!G222)/SQRT(COUNT('ID-03'!E222,'ID-11'!E222,'ID-13'!E222,'ID-15'!E222,'ID-16'!E222,'ID-18'!G222,'ID-24'!G222,'ID-29'!H222,'ID-30'!F222,'ID-31'!C222,'ID-33'!G222,'ID-34'!H222,'ID-40'!H222,'ID-44'!F222,'ID-45'!H222,'ID-54'!D222,'ID-57'!G222,'ID-59'!F222,'ID-70'!E222,'ID-71'!G222))</f>
        <v>0.34199141083754164</v>
      </c>
      <c r="I215" s="1">
        <f>STDEV('ID-12'!C222,'ID-18'!H222,'ID-24'!H222,'ID-29'!I222,'ID-40'!I222,'ID-44'!G222,'ID-45'!I222,'ID-59'!G222)/SQRT(COUNT('ID-12'!C222,'ID-18'!H222,'ID-24'!H222,'ID-29'!I222,'ID-40'!I222,'ID-44'!G222,'ID-45'!I222,'ID-59'!G222))</f>
        <v>0.61313208023767007</v>
      </c>
      <c r="J215" s="1">
        <f>STDEV('ID-31'!D222,'ID-40'!J222,'ID-44'!H222,'ID-45'!J222,'ID-57'!H222)/SQRT(COUNT('ID-31'!D222,'ID-40'!J222,'ID-44'!H222,'ID-45'!J222,'ID-57'!H222))</f>
        <v>0.67609932026457475</v>
      </c>
      <c r="K215" s="1">
        <f>STDEV('ID-26'!E222,'ID-31'!E222,'ID-34'!I222,'ID-36'!G222,'ID-40'!K222,'ID-44'!I222,'ID-57'!I222)/SQRT(COUNT('ID-26'!E222,'ID-31'!E222,'ID-34'!I222,'ID-36'!G222,'ID-40'!K222,'ID-44'!I222,'ID-57'!I222))</f>
        <v>0.98742387887254524</v>
      </c>
      <c r="M215" s="1">
        <v>26.375</v>
      </c>
      <c r="N215" s="70">
        <f t="shared" si="30"/>
        <v>4.6464780486195958E-5</v>
      </c>
      <c r="O215" s="1">
        <f t="shared" si="31"/>
        <v>2.8122451633789123E-5</v>
      </c>
      <c r="P215" s="1">
        <f t="shared" si="32"/>
        <v>5.3821367924828501E-5</v>
      </c>
      <c r="Q215" s="1">
        <f t="shared" si="33"/>
        <v>6.9390172757337025E-5</v>
      </c>
      <c r="R215" s="1">
        <f t="shared" si="34"/>
        <v>1.0873629935485648E-4</v>
      </c>
      <c r="S215" s="1">
        <f t="shared" si="35"/>
        <v>1.0278559306242844E-4</v>
      </c>
      <c r="T215" s="1">
        <f t="shared" si="36"/>
        <v>5.6975769045534444E-5</v>
      </c>
      <c r="U215" s="1">
        <f t="shared" si="37"/>
        <v>1.0214780456759584E-4</v>
      </c>
      <c r="V215" s="1">
        <f t="shared" si="38"/>
        <v>1.1263814675607816E-4</v>
      </c>
      <c r="W215" s="1">
        <f t="shared" si="39"/>
        <v>1.6450481822016604E-4</v>
      </c>
    </row>
    <row r="216" spans="1:23" x14ac:dyDescent="0.25">
      <c r="A216" s="1">
        <v>26.5</v>
      </c>
      <c r="B216" s="1">
        <f>STDEV('ID-11'!B223,'ID-13'!B223,'ID-14'!B223,'ID-15'!B223,'ID-24'!B223,'ID-26'!B223,'ID-29'!B223,'ID-30'!B223,'ID-32'!B223,'ID-33'!B223,'ID-34'!B223,'ID-37'!B223,'ID-38'!B223,'ID-39'!B223,'ID-40'!B223,'ID-44'!B223,'ID-45'!B223,'ID-53'!B223,'ID-57'!B223,'ID-59'!B223,'ID-70'!B223,'ID-71'!B223)/SQRT(COUNT('ID-11'!B223,'ID-13'!B223,'ID-14'!B223,'ID-15'!B223,'ID-24'!B223,'ID-26'!B223,'ID-29'!B223,'ID-30'!B223,'ID-32'!B223,'ID-33'!B223,'ID-34'!B223,'ID-37'!B223,'ID-38'!B223,'ID-39'!B223,'ID-40'!B223,'ID-44'!B223,'ID-45'!B223,'ID-53'!B223,'ID-57'!B223,'ID-59'!B223,'ID-70'!B223,'ID-71'!B223))</f>
        <v>0.27705701468384097</v>
      </c>
      <c r="C216" s="1">
        <f>STDEV('ID-08'!B223,'ID-09'!B223,'ID-11'!C223,'ID-14'!C223,'ID-18'!B223,'ID-24'!C223,'ID-26'!C223,'ID-29'!C223,'ID-30'!C223,'ID-34'!C223,'ID-36'!B223,'ID-38'!C223,'ID-39'!C223,'ID-40'!C223,'ID-44'!C223,'ID-45'!C223,'ID-57'!C223,'ID-59'!C223)/SQRT(COUNT('ID-08'!B223,'ID-09'!B223,'ID-11'!C223,'ID-14'!C223,'ID-18'!B223,'ID-24'!C223,'ID-26'!C223,'ID-29'!C223,'ID-30'!C223,'ID-34'!C223,'ID-36'!B223,'ID-38'!C223,'ID-39'!C223,'ID-40'!C223,'ID-44'!C223,'ID-45'!C223,'ID-57'!C223,'ID-59'!C223))</f>
        <v>0.16779456997642109</v>
      </c>
      <c r="D216" s="1">
        <f>STDEV('ID-13'!C223,'ID-14'!D223,'ID-15'!C223,'ID-16'!B223,'ID-18'!C223,'ID-26'!D223,'ID-29'!D223,'ID-30'!D223,'ID-33'!C223,'ID-34'!D223,'ID-36'!C223,'ID-37'!C223,'ID-38'!D223,'ID-39'!D223,'ID-40'!D223,'ID-45'!D223,'ID-59'!D223,'ID-71'!C223)/SQRT(COUNT('ID-13'!C223,'ID-14'!D223,'ID-15'!C223,'ID-16'!B223,'ID-18'!C223,'ID-26'!D223,'ID-29'!D223,'ID-30'!D223,'ID-33'!C223,'ID-34'!D223,'ID-36'!C223,'ID-37'!C223,'ID-38'!D223,'ID-39'!D223,'ID-40'!D223,'ID-45'!D223,'ID-59'!D223,'ID-71'!C223))</f>
        <v>0.32656278055761279</v>
      </c>
      <c r="E216" s="1">
        <f>STDEV('ID-03'!B223,'ID-09'!C223,'ID-13'!D223,'ID-15'!D223,'ID-16'!C223,'ID-18'!D223,'ID-24'!D223,'ID-29'!E223,'ID-30'!E223,'ID-33'!D223,'ID-34'!E223,'ID-36'!D223,'ID-38'!E223,'ID-39'!E223,'ID-40'!E223,'ID-44'!D223,'ID-45'!E223,'ID-57'!D223,'ID-70'!C223,'ID-71'!D223)/SQRT(COUNT('ID-03'!B223,'ID-09'!C223,'ID-13'!D223,'ID-15'!D223,'ID-16'!C223,'ID-18'!D223,'ID-24'!D223,'ID-29'!E223,'ID-30'!E223,'ID-33'!D223,'ID-34'!E223,'ID-36'!D223,'ID-38'!E223,'ID-39'!E223,'ID-40'!E223,'ID-44'!D223,'ID-45'!E223,'ID-57'!D223,'ID-70'!C223,'ID-71'!D223))</f>
        <v>0.40758513441027644</v>
      </c>
      <c r="F216" s="1">
        <f>STDEV('ID-01'!B223,'ID-02'!B223,'ID-03'!C223,'ID-06'!B223,'ID-08'!C223,'ID-09'!D223,'ID-12'!B223,'ID-16'!D223,'ID-18'!E223,'ID-24'!E223,'ID-29'!F223,'ID-33'!E223,'ID-34'!F223,'ID-36'!E223,'ID-38'!F223,'ID-39'!F223,'ID-40'!F223,'ID-45'!F223,'ID-53'!C223,'ID-54'!B223,'ID-57'!E223,'ID-71'!E223)/SQRT(COUNT('ID-01'!B223,'ID-02'!B223,'ID-03'!C223,'ID-06'!B223,'ID-08'!C223,'ID-09'!D223,'ID-12'!B223,'ID-16'!D223,'ID-18'!E223,'ID-24'!E223,'ID-29'!F223,'ID-33'!E223,'ID-34'!F223,'ID-36'!E223,'ID-38'!F223,'ID-39'!F223,'ID-40'!F223,'ID-45'!F223,'ID-53'!C223,'ID-54'!B223,'ID-57'!E223,'ID-71'!E223))</f>
        <v>0.65249896174226052</v>
      </c>
      <c r="G216" s="1">
        <f>STDEV('ID-01'!C223,'ID-02'!C223,'ID-03'!D223,'ID-07'!B223,'ID-08'!D223,'ID-11'!D223,'ID-18'!F223,'ID-24'!F223,'ID-29'!G223,'ID-31'!B223,'ID-33'!F223,'ID-34'!G223,'ID-36'!F223,'ID-39'!G223,'ID-40'!G223,'ID-44'!E223,'ID-45'!G223,'ID-50'!B223,'ID-53'!D223,'ID-54'!C223,'ID-57'!F223,'ID-59'!E223,'ID-70'!D223,'ID-71'!F223)/SQRT(COUNT('ID-01'!C223,'ID-02'!C223,'ID-03'!D223,'ID-07'!B223,'ID-08'!D223,'ID-11'!D223,'ID-18'!F223,'ID-24'!F223,'ID-29'!G223,'ID-31'!B223,'ID-33'!F223,'ID-34'!G223,'ID-36'!F223,'ID-39'!G223,'ID-40'!G223,'ID-44'!E223,'ID-45'!G223,'ID-50'!B223,'ID-53'!D223,'ID-54'!C223,'ID-57'!F223,'ID-59'!E223,'ID-70'!D223,'ID-71'!F223))</f>
        <v>0.61344305880812666</v>
      </c>
      <c r="H216" s="1">
        <f>STDEV('ID-03'!E223,'ID-11'!E223,'ID-13'!E223,'ID-15'!E223,'ID-16'!E223,'ID-18'!G223,'ID-24'!G223,'ID-29'!H223,'ID-30'!F223,'ID-31'!C223,'ID-33'!G223,'ID-34'!H223,'ID-40'!H223,'ID-44'!F223,'ID-45'!H223,'ID-54'!D223,'ID-57'!G223,'ID-59'!F223,'ID-70'!E223,'ID-71'!G223)/SQRT(COUNT('ID-03'!E223,'ID-11'!E223,'ID-13'!E223,'ID-15'!E223,'ID-16'!E223,'ID-18'!G223,'ID-24'!G223,'ID-29'!H223,'ID-30'!F223,'ID-31'!C223,'ID-33'!G223,'ID-34'!H223,'ID-40'!H223,'ID-44'!F223,'ID-45'!H223,'ID-54'!D223,'ID-57'!G223,'ID-59'!F223,'ID-70'!E223,'ID-71'!G223))</f>
        <v>0.33998012171530739</v>
      </c>
      <c r="I216" s="1">
        <f>STDEV('ID-12'!C223,'ID-18'!H223,'ID-24'!H223,'ID-29'!I223,'ID-40'!I223,'ID-44'!G223,'ID-45'!I223,'ID-59'!G223)/SQRT(COUNT('ID-12'!C223,'ID-18'!H223,'ID-24'!H223,'ID-29'!I223,'ID-40'!I223,'ID-44'!G223,'ID-45'!I223,'ID-59'!G223))</f>
        <v>0.59663876374970304</v>
      </c>
      <c r="J216" s="1">
        <f>STDEV('ID-31'!D223,'ID-40'!J223,'ID-44'!H223,'ID-45'!J223,'ID-57'!H223)/SQRT(COUNT('ID-31'!D223,'ID-40'!J223,'ID-44'!H223,'ID-45'!J223,'ID-57'!H223))</f>
        <v>0.66232206562199669</v>
      </c>
      <c r="K216" s="1">
        <f>STDEV('ID-26'!E223,'ID-31'!E223,'ID-34'!I223,'ID-36'!G223,'ID-40'!K223,'ID-44'!I223,'ID-57'!I223)/SQRT(COUNT('ID-26'!E223,'ID-31'!E223,'ID-34'!I223,'ID-36'!G223,'ID-40'!K223,'ID-44'!I223,'ID-57'!I223))</f>
        <v>0.98102325553976955</v>
      </c>
      <c r="M216" s="1">
        <v>26.5</v>
      </c>
      <c r="N216" s="70">
        <f t="shared" si="30"/>
        <v>4.6157698646327909E-5</v>
      </c>
      <c r="O216" s="1">
        <f t="shared" si="31"/>
        <v>2.7954575358071754E-5</v>
      </c>
      <c r="P216" s="1">
        <f t="shared" si="32"/>
        <v>5.4405359240898292E-5</v>
      </c>
      <c r="Q216" s="1">
        <f t="shared" si="33"/>
        <v>6.7903683392752059E-5</v>
      </c>
      <c r="R216" s="1">
        <f t="shared" si="34"/>
        <v>1.087063270262606E-4</v>
      </c>
      <c r="S216" s="1">
        <f t="shared" si="35"/>
        <v>1.0219961359743391E-4</v>
      </c>
      <c r="T216" s="1">
        <f t="shared" si="36"/>
        <v>5.6640688277770213E-5</v>
      </c>
      <c r="U216" s="1">
        <f t="shared" si="37"/>
        <v>9.9400018040700529E-5</v>
      </c>
      <c r="V216" s="1">
        <f t="shared" si="38"/>
        <v>1.1034285613262465E-4</v>
      </c>
      <c r="W216" s="1">
        <f t="shared" si="39"/>
        <v>1.6343847437292561E-4</v>
      </c>
    </row>
    <row r="217" spans="1:23" x14ac:dyDescent="0.25">
      <c r="A217" s="1">
        <v>26.625</v>
      </c>
      <c r="B217" s="1">
        <f>STDEV('ID-11'!B224,'ID-13'!B224,'ID-14'!B224,'ID-15'!B224,'ID-24'!B224,'ID-26'!B224,'ID-29'!B224,'ID-30'!B224,'ID-32'!B224,'ID-33'!B224,'ID-34'!B224,'ID-37'!B224,'ID-38'!B224,'ID-39'!B224,'ID-40'!B224,'ID-44'!B224,'ID-45'!B224,'ID-53'!B224,'ID-57'!B224,'ID-59'!B224,'ID-70'!B224,'ID-71'!B224)/SQRT(COUNT('ID-11'!B224,'ID-13'!B224,'ID-14'!B224,'ID-15'!B224,'ID-24'!B224,'ID-26'!B224,'ID-29'!B224,'ID-30'!B224,'ID-32'!B224,'ID-33'!B224,'ID-34'!B224,'ID-37'!B224,'ID-38'!B224,'ID-39'!B224,'ID-40'!B224,'ID-44'!B224,'ID-45'!B224,'ID-53'!B224,'ID-57'!B224,'ID-59'!B224,'ID-70'!B224,'ID-71'!B224))</f>
        <v>0.27261539243883232</v>
      </c>
      <c r="C217" s="1">
        <f>STDEV('ID-08'!B224,'ID-09'!B224,'ID-11'!C224,'ID-14'!C224,'ID-18'!B224,'ID-24'!C224,'ID-26'!C224,'ID-29'!C224,'ID-30'!C224,'ID-34'!C224,'ID-36'!B224,'ID-38'!C224,'ID-39'!C224,'ID-40'!C224,'ID-44'!C224,'ID-45'!C224,'ID-57'!C224,'ID-59'!C224)/SQRT(COUNT('ID-08'!B224,'ID-09'!B224,'ID-11'!C224,'ID-14'!C224,'ID-18'!B224,'ID-24'!C224,'ID-26'!C224,'ID-29'!C224,'ID-30'!C224,'ID-34'!C224,'ID-36'!B224,'ID-38'!C224,'ID-39'!C224,'ID-40'!C224,'ID-44'!C224,'ID-45'!C224,'ID-57'!C224,'ID-59'!C224))</f>
        <v>0.16600396795522429</v>
      </c>
      <c r="D217" s="1">
        <f>STDEV('ID-13'!C224,'ID-14'!D224,'ID-15'!C224,'ID-16'!B224,'ID-18'!C224,'ID-26'!D224,'ID-29'!D224,'ID-30'!D224,'ID-33'!C224,'ID-34'!D224,'ID-36'!C224,'ID-37'!C224,'ID-38'!D224,'ID-39'!D224,'ID-40'!D224,'ID-45'!D224,'ID-59'!D224,'ID-71'!C224)/SQRT(COUNT('ID-13'!C224,'ID-14'!D224,'ID-15'!C224,'ID-16'!B224,'ID-18'!C224,'ID-26'!D224,'ID-29'!D224,'ID-30'!D224,'ID-33'!C224,'ID-34'!D224,'ID-36'!C224,'ID-37'!C224,'ID-38'!D224,'ID-39'!D224,'ID-40'!D224,'ID-45'!D224,'ID-59'!D224,'ID-71'!C224))</f>
        <v>0.32639219330423302</v>
      </c>
      <c r="E217" s="1">
        <f>STDEV('ID-03'!B224,'ID-09'!C224,'ID-13'!D224,'ID-15'!D224,'ID-16'!C224,'ID-18'!D224,'ID-24'!D224,'ID-29'!E224,'ID-30'!E224,'ID-33'!D224,'ID-34'!E224,'ID-36'!D224,'ID-38'!E224,'ID-39'!E224,'ID-40'!E224,'ID-44'!D224,'ID-45'!E224,'ID-57'!D224,'ID-70'!C224,'ID-71'!D224)/SQRT(COUNT('ID-03'!B224,'ID-09'!C224,'ID-13'!D224,'ID-15'!D224,'ID-16'!C224,'ID-18'!D224,'ID-24'!D224,'ID-29'!E224,'ID-30'!E224,'ID-33'!D224,'ID-34'!E224,'ID-36'!D224,'ID-38'!E224,'ID-39'!E224,'ID-40'!E224,'ID-44'!D224,'ID-45'!E224,'ID-57'!D224,'ID-70'!C224,'ID-71'!D224))</f>
        <v>0.40253960676371364</v>
      </c>
      <c r="F217" s="1">
        <f>STDEV('ID-01'!B224,'ID-02'!B224,'ID-03'!C224,'ID-06'!B224,'ID-08'!C224,'ID-09'!D224,'ID-12'!B224,'ID-16'!D224,'ID-18'!E224,'ID-24'!E224,'ID-29'!F224,'ID-33'!E224,'ID-34'!F224,'ID-36'!E224,'ID-38'!F224,'ID-39'!F224,'ID-40'!F224,'ID-45'!F224,'ID-53'!C224,'ID-54'!B224,'ID-57'!E224,'ID-71'!E224)/SQRT(COUNT('ID-01'!B224,'ID-02'!B224,'ID-03'!C224,'ID-06'!B224,'ID-08'!C224,'ID-09'!D224,'ID-12'!B224,'ID-16'!D224,'ID-18'!E224,'ID-24'!E224,'ID-29'!F224,'ID-33'!E224,'ID-34'!F224,'ID-36'!E224,'ID-38'!F224,'ID-39'!F224,'ID-40'!F224,'ID-45'!F224,'ID-53'!C224,'ID-54'!B224,'ID-57'!E224,'ID-71'!E224))</f>
        <v>0.66059069241336865</v>
      </c>
      <c r="G217" s="1">
        <f>STDEV('ID-01'!C224,'ID-02'!C224,'ID-03'!D224,'ID-07'!B224,'ID-08'!D224,'ID-11'!D224,'ID-18'!F224,'ID-24'!F224,'ID-29'!G224,'ID-31'!B224,'ID-33'!F224,'ID-34'!G224,'ID-36'!F224,'ID-39'!G224,'ID-40'!G224,'ID-44'!E224,'ID-45'!G224,'ID-50'!B224,'ID-53'!D224,'ID-54'!C224,'ID-57'!F224,'ID-59'!E224,'ID-70'!D224,'ID-71'!F224)/SQRT(COUNT('ID-01'!C224,'ID-02'!C224,'ID-03'!D224,'ID-07'!B224,'ID-08'!D224,'ID-11'!D224,'ID-18'!F224,'ID-24'!F224,'ID-29'!G224,'ID-31'!B224,'ID-33'!F224,'ID-34'!G224,'ID-36'!F224,'ID-39'!G224,'ID-40'!G224,'ID-44'!E224,'ID-45'!G224,'ID-50'!B224,'ID-53'!D224,'ID-54'!C224,'ID-57'!F224,'ID-59'!E224,'ID-70'!D224,'ID-71'!F224))</f>
        <v>0.61231161335784945</v>
      </c>
      <c r="H217" s="1">
        <f>STDEV('ID-03'!E224,'ID-11'!E224,'ID-13'!E224,'ID-15'!E224,'ID-16'!E224,'ID-18'!G224,'ID-24'!G224,'ID-29'!H224,'ID-30'!F224,'ID-31'!C224,'ID-33'!G224,'ID-34'!H224,'ID-40'!H224,'ID-44'!F224,'ID-45'!H224,'ID-54'!D224,'ID-57'!G224,'ID-59'!F224,'ID-70'!E224,'ID-71'!G224)/SQRT(COUNT('ID-03'!E224,'ID-11'!E224,'ID-13'!E224,'ID-15'!E224,'ID-16'!E224,'ID-18'!G224,'ID-24'!G224,'ID-29'!H224,'ID-30'!F224,'ID-31'!C224,'ID-33'!G224,'ID-34'!H224,'ID-40'!H224,'ID-44'!F224,'ID-45'!H224,'ID-54'!D224,'ID-57'!G224,'ID-59'!F224,'ID-70'!E224,'ID-71'!G224))</f>
        <v>0.34216092032933537</v>
      </c>
      <c r="I217" s="1">
        <f>STDEV('ID-12'!C224,'ID-18'!H224,'ID-24'!H224,'ID-29'!I224,'ID-40'!I224,'ID-44'!G224,'ID-45'!I224,'ID-59'!G224)/SQRT(COUNT('ID-12'!C224,'ID-18'!H224,'ID-24'!H224,'ID-29'!I224,'ID-40'!I224,'ID-44'!G224,'ID-45'!I224,'ID-59'!G224))</f>
        <v>0.61444619790840527</v>
      </c>
      <c r="J217" s="1">
        <f>STDEV('ID-31'!D224,'ID-40'!J224,'ID-44'!H224,'ID-45'!J224,'ID-57'!H224)/SQRT(COUNT('ID-31'!D224,'ID-40'!J224,'ID-44'!H224,'ID-45'!J224,'ID-57'!H224))</f>
        <v>0.68183118371931839</v>
      </c>
      <c r="K217" s="1">
        <f>STDEV('ID-26'!E224,'ID-31'!E224,'ID-34'!I224,'ID-36'!G224,'ID-40'!K224,'ID-44'!I224,'ID-57'!I224)/SQRT(COUNT('ID-26'!E224,'ID-31'!E224,'ID-34'!I224,'ID-36'!G224,'ID-40'!K224,'ID-44'!I224,'ID-57'!I224))</f>
        <v>0.98831671898827111</v>
      </c>
      <c r="M217" s="1">
        <v>26.625</v>
      </c>
      <c r="N217" s="70">
        <f t="shared" si="30"/>
        <v>4.5417724380309468E-5</v>
      </c>
      <c r="O217" s="1">
        <f t="shared" si="31"/>
        <v>2.7656261061340369E-5</v>
      </c>
      <c r="P217" s="1">
        <f t="shared" si="32"/>
        <v>5.4376939404485227E-5</v>
      </c>
      <c r="Q217" s="1">
        <f t="shared" si="33"/>
        <v>6.70630984868347E-5</v>
      </c>
      <c r="R217" s="1">
        <f t="shared" si="34"/>
        <v>1.1005440935606722E-4</v>
      </c>
      <c r="S217" s="1">
        <f t="shared" si="35"/>
        <v>1.0201111478541773E-4</v>
      </c>
      <c r="T217" s="1">
        <f t="shared" si="36"/>
        <v>5.700400932686728E-5</v>
      </c>
      <c r="U217" s="1">
        <f t="shared" si="37"/>
        <v>1.0236673657154032E-4</v>
      </c>
      <c r="V217" s="1">
        <f t="shared" si="38"/>
        <v>1.1359307520763845E-4</v>
      </c>
      <c r="W217" s="1">
        <f t="shared" si="39"/>
        <v>1.6465356538344599E-4</v>
      </c>
    </row>
    <row r="218" spans="1:23" x14ac:dyDescent="0.25">
      <c r="A218" s="1">
        <v>26.75</v>
      </c>
      <c r="B218" s="1">
        <f>STDEV('ID-11'!B225,'ID-13'!B225,'ID-14'!B225,'ID-15'!B225,'ID-24'!B225,'ID-26'!B225,'ID-29'!B225,'ID-30'!B225,'ID-32'!B225,'ID-33'!B225,'ID-34'!B225,'ID-37'!B225,'ID-38'!B225,'ID-39'!B225,'ID-40'!B225,'ID-44'!B225,'ID-45'!B225,'ID-53'!B225,'ID-57'!B225,'ID-59'!B225,'ID-70'!B225,'ID-71'!B225)/SQRT(COUNT('ID-11'!B225,'ID-13'!B225,'ID-14'!B225,'ID-15'!B225,'ID-24'!B225,'ID-26'!B225,'ID-29'!B225,'ID-30'!B225,'ID-32'!B225,'ID-33'!B225,'ID-34'!B225,'ID-37'!B225,'ID-38'!B225,'ID-39'!B225,'ID-40'!B225,'ID-44'!B225,'ID-45'!B225,'ID-53'!B225,'ID-57'!B225,'ID-59'!B225,'ID-70'!B225,'ID-71'!B225))</f>
        <v>0.26950787897301265</v>
      </c>
      <c r="C218" s="1">
        <f>STDEV('ID-08'!B225,'ID-09'!B225,'ID-11'!C225,'ID-14'!C225,'ID-18'!B225,'ID-24'!C225,'ID-26'!C225,'ID-29'!C225,'ID-30'!C225,'ID-34'!C225,'ID-36'!B225,'ID-38'!C225,'ID-39'!C225,'ID-40'!C225,'ID-44'!C225,'ID-45'!C225,'ID-57'!C225,'ID-59'!C225)/SQRT(COUNT('ID-08'!B225,'ID-09'!B225,'ID-11'!C225,'ID-14'!C225,'ID-18'!B225,'ID-24'!C225,'ID-26'!C225,'ID-29'!C225,'ID-30'!C225,'ID-34'!C225,'ID-36'!B225,'ID-38'!C225,'ID-39'!C225,'ID-40'!C225,'ID-44'!C225,'ID-45'!C225,'ID-57'!C225,'ID-59'!C225))</f>
        <v>0.16808746243234213</v>
      </c>
      <c r="D218" s="1">
        <f>STDEV('ID-13'!C225,'ID-14'!D225,'ID-15'!C225,'ID-16'!B225,'ID-18'!C225,'ID-26'!D225,'ID-29'!D225,'ID-30'!D225,'ID-33'!C225,'ID-34'!D225,'ID-36'!C225,'ID-37'!C225,'ID-38'!D225,'ID-39'!D225,'ID-40'!D225,'ID-45'!D225,'ID-59'!D225,'ID-71'!C225)/SQRT(COUNT('ID-13'!C225,'ID-14'!D225,'ID-15'!C225,'ID-16'!B225,'ID-18'!C225,'ID-26'!D225,'ID-29'!D225,'ID-30'!D225,'ID-33'!C225,'ID-34'!D225,'ID-36'!C225,'ID-37'!C225,'ID-38'!D225,'ID-39'!D225,'ID-40'!D225,'ID-45'!D225,'ID-59'!D225,'ID-71'!C225))</f>
        <v>0.3267661808476533</v>
      </c>
      <c r="E218" s="1">
        <f>STDEV('ID-03'!B225,'ID-09'!C225,'ID-13'!D225,'ID-15'!D225,'ID-16'!C225,'ID-18'!D225,'ID-24'!D225,'ID-29'!E225,'ID-30'!E225,'ID-33'!D225,'ID-34'!E225,'ID-36'!D225,'ID-38'!E225,'ID-39'!E225,'ID-40'!E225,'ID-44'!D225,'ID-45'!E225,'ID-57'!D225,'ID-70'!C225,'ID-71'!D225)/SQRT(COUNT('ID-03'!B225,'ID-09'!C225,'ID-13'!D225,'ID-15'!D225,'ID-16'!C225,'ID-18'!D225,'ID-24'!D225,'ID-29'!E225,'ID-30'!E225,'ID-33'!D225,'ID-34'!E225,'ID-36'!D225,'ID-38'!E225,'ID-39'!E225,'ID-40'!E225,'ID-44'!D225,'ID-45'!E225,'ID-57'!D225,'ID-70'!C225,'ID-71'!D225))</f>
        <v>0.40625152650315494</v>
      </c>
      <c r="F218" s="1">
        <f>STDEV('ID-01'!B225,'ID-02'!B225,'ID-03'!C225,'ID-06'!B225,'ID-08'!C225,'ID-09'!D225,'ID-12'!B225,'ID-16'!D225,'ID-18'!E225,'ID-24'!E225,'ID-29'!F225,'ID-33'!E225,'ID-34'!F225,'ID-36'!E225,'ID-38'!F225,'ID-39'!F225,'ID-40'!F225,'ID-45'!F225,'ID-53'!C225,'ID-54'!B225,'ID-57'!E225,'ID-71'!E225)/SQRT(COUNT('ID-01'!B225,'ID-02'!B225,'ID-03'!C225,'ID-06'!B225,'ID-08'!C225,'ID-09'!D225,'ID-12'!B225,'ID-16'!D225,'ID-18'!E225,'ID-24'!E225,'ID-29'!F225,'ID-33'!E225,'ID-34'!F225,'ID-36'!E225,'ID-38'!F225,'ID-39'!F225,'ID-40'!F225,'ID-45'!F225,'ID-53'!C225,'ID-54'!B225,'ID-57'!E225,'ID-71'!E225))</f>
        <v>0.65410910769588837</v>
      </c>
      <c r="G218" s="1">
        <f>STDEV('ID-01'!C225,'ID-02'!C225,'ID-03'!D225,'ID-07'!B225,'ID-08'!D225,'ID-11'!D225,'ID-18'!F225,'ID-24'!F225,'ID-29'!G225,'ID-31'!B225,'ID-33'!F225,'ID-34'!G225,'ID-36'!F225,'ID-39'!G225,'ID-40'!G225,'ID-44'!E225,'ID-45'!G225,'ID-50'!B225,'ID-53'!D225,'ID-54'!C225,'ID-57'!F225,'ID-59'!E225,'ID-70'!D225,'ID-71'!F225)/SQRT(COUNT('ID-01'!C225,'ID-02'!C225,'ID-03'!D225,'ID-07'!B225,'ID-08'!D225,'ID-11'!D225,'ID-18'!F225,'ID-24'!F225,'ID-29'!G225,'ID-31'!B225,'ID-33'!F225,'ID-34'!G225,'ID-36'!F225,'ID-39'!G225,'ID-40'!G225,'ID-44'!E225,'ID-45'!G225,'ID-50'!B225,'ID-53'!D225,'ID-54'!C225,'ID-57'!F225,'ID-59'!E225,'ID-70'!D225,'ID-71'!F225))</f>
        <v>0.60800476738012321</v>
      </c>
      <c r="H218" s="1">
        <f>STDEV('ID-03'!E225,'ID-11'!E225,'ID-13'!E225,'ID-15'!E225,'ID-16'!E225,'ID-18'!G225,'ID-24'!G225,'ID-29'!H225,'ID-30'!F225,'ID-31'!C225,'ID-33'!G225,'ID-34'!H225,'ID-40'!H225,'ID-44'!F225,'ID-45'!H225,'ID-54'!D225,'ID-57'!G225,'ID-59'!F225,'ID-70'!E225,'ID-71'!G225)/SQRT(COUNT('ID-03'!E225,'ID-11'!E225,'ID-13'!E225,'ID-15'!E225,'ID-16'!E225,'ID-18'!G225,'ID-24'!G225,'ID-29'!H225,'ID-30'!F225,'ID-31'!C225,'ID-33'!G225,'ID-34'!H225,'ID-40'!H225,'ID-44'!F225,'ID-45'!H225,'ID-54'!D225,'ID-57'!G225,'ID-59'!F225,'ID-70'!E225,'ID-71'!G225))</f>
        <v>0.34275248987161661</v>
      </c>
      <c r="I218" s="1">
        <f>STDEV('ID-12'!C225,'ID-18'!H225,'ID-24'!H225,'ID-29'!I225,'ID-40'!I225,'ID-44'!G225,'ID-45'!I225,'ID-59'!G225)/SQRT(COUNT('ID-12'!C225,'ID-18'!H225,'ID-24'!H225,'ID-29'!I225,'ID-40'!I225,'ID-44'!G225,'ID-45'!I225,'ID-59'!G225))</f>
        <v>0.6143567046205316</v>
      </c>
      <c r="J218" s="1">
        <f>STDEV('ID-31'!D225,'ID-40'!J225,'ID-44'!H225,'ID-45'!J225,'ID-57'!H225)/SQRT(COUNT('ID-31'!D225,'ID-40'!J225,'ID-44'!H225,'ID-45'!J225,'ID-57'!H225))</f>
        <v>0.67045695276760175</v>
      </c>
      <c r="K218" s="1">
        <f>STDEV('ID-26'!E225,'ID-31'!E225,'ID-34'!I225,'ID-36'!G225,'ID-40'!K225,'ID-44'!I225,'ID-57'!I225)/SQRT(COUNT('ID-26'!E225,'ID-31'!E225,'ID-34'!I225,'ID-36'!G225,'ID-40'!K225,'ID-44'!I225,'ID-57'!I225))</f>
        <v>0.96712366298181296</v>
      </c>
      <c r="M218" s="1">
        <v>26.75</v>
      </c>
      <c r="N218" s="70">
        <f t="shared" si="30"/>
        <v>4.4900012636903907E-5</v>
      </c>
      <c r="O218" s="1">
        <f t="shared" si="31"/>
        <v>2.8003371241228201E-5</v>
      </c>
      <c r="P218" s="1">
        <f t="shared" si="32"/>
        <v>5.4439245729219042E-5</v>
      </c>
      <c r="Q218" s="1">
        <f t="shared" si="33"/>
        <v>6.768150431542562E-5</v>
      </c>
      <c r="R218" s="1">
        <f t="shared" si="34"/>
        <v>1.0897457734213501E-4</v>
      </c>
      <c r="S218" s="1">
        <f t="shared" si="35"/>
        <v>1.0129359424552854E-4</v>
      </c>
      <c r="T218" s="1">
        <f t="shared" si="36"/>
        <v>5.710256481261133E-5</v>
      </c>
      <c r="U218" s="1">
        <f t="shared" si="37"/>
        <v>1.0235182698978057E-4</v>
      </c>
      <c r="V218" s="1">
        <f t="shared" si="38"/>
        <v>1.1169812833108246E-4</v>
      </c>
      <c r="W218" s="1">
        <f t="shared" si="39"/>
        <v>1.6112280225277005E-4</v>
      </c>
    </row>
    <row r="219" spans="1:23" x14ac:dyDescent="0.25">
      <c r="A219" s="1">
        <v>26.875</v>
      </c>
      <c r="B219" s="1">
        <f>STDEV('ID-11'!B226,'ID-13'!B226,'ID-14'!B226,'ID-15'!B226,'ID-24'!B226,'ID-26'!B226,'ID-29'!B226,'ID-30'!B226,'ID-32'!B226,'ID-33'!B226,'ID-34'!B226,'ID-37'!B226,'ID-38'!B226,'ID-39'!B226,'ID-40'!B226,'ID-44'!B226,'ID-45'!B226,'ID-53'!B226,'ID-57'!B226,'ID-59'!B226,'ID-70'!B226,'ID-71'!B226)/SQRT(COUNT('ID-11'!B226,'ID-13'!B226,'ID-14'!B226,'ID-15'!B226,'ID-24'!B226,'ID-26'!B226,'ID-29'!B226,'ID-30'!B226,'ID-32'!B226,'ID-33'!B226,'ID-34'!B226,'ID-37'!B226,'ID-38'!B226,'ID-39'!B226,'ID-40'!B226,'ID-44'!B226,'ID-45'!B226,'ID-53'!B226,'ID-57'!B226,'ID-59'!B226,'ID-70'!B226,'ID-71'!B226))</f>
        <v>0.26475017532482858</v>
      </c>
      <c r="C219" s="1">
        <f>STDEV('ID-08'!B226,'ID-09'!B226,'ID-11'!C226,'ID-14'!C226,'ID-18'!B226,'ID-24'!C226,'ID-26'!C226,'ID-29'!C226,'ID-30'!C226,'ID-34'!C226,'ID-36'!B226,'ID-38'!C226,'ID-39'!C226,'ID-40'!C226,'ID-44'!C226,'ID-45'!C226,'ID-57'!C226,'ID-59'!C226)/SQRT(COUNT('ID-08'!B226,'ID-09'!B226,'ID-11'!C226,'ID-14'!C226,'ID-18'!B226,'ID-24'!C226,'ID-26'!C226,'ID-29'!C226,'ID-30'!C226,'ID-34'!C226,'ID-36'!B226,'ID-38'!C226,'ID-39'!C226,'ID-40'!C226,'ID-44'!C226,'ID-45'!C226,'ID-57'!C226,'ID-59'!C226))</f>
        <v>0.16803860154101494</v>
      </c>
      <c r="D219" s="1">
        <f>STDEV('ID-13'!C226,'ID-14'!D226,'ID-15'!C226,'ID-16'!B226,'ID-18'!C226,'ID-26'!D226,'ID-29'!D226,'ID-30'!D226,'ID-33'!C226,'ID-34'!D226,'ID-36'!C226,'ID-37'!C226,'ID-38'!D226,'ID-39'!D226,'ID-40'!D226,'ID-45'!D226,'ID-59'!D226,'ID-71'!C226)/SQRT(COUNT('ID-13'!C226,'ID-14'!D226,'ID-15'!C226,'ID-16'!B226,'ID-18'!C226,'ID-26'!D226,'ID-29'!D226,'ID-30'!D226,'ID-33'!C226,'ID-34'!D226,'ID-36'!C226,'ID-37'!C226,'ID-38'!D226,'ID-39'!D226,'ID-40'!D226,'ID-45'!D226,'ID-59'!D226,'ID-71'!C226))</f>
        <v>0.32962446643147353</v>
      </c>
      <c r="E219" s="1">
        <f>STDEV('ID-03'!B226,'ID-09'!C226,'ID-13'!D226,'ID-15'!D226,'ID-16'!C226,'ID-18'!D226,'ID-24'!D226,'ID-29'!E226,'ID-30'!E226,'ID-33'!D226,'ID-34'!E226,'ID-36'!D226,'ID-38'!E226,'ID-39'!E226,'ID-40'!E226,'ID-44'!D226,'ID-45'!E226,'ID-57'!D226,'ID-70'!C226,'ID-71'!D226)/SQRT(COUNT('ID-03'!B226,'ID-09'!C226,'ID-13'!D226,'ID-15'!D226,'ID-16'!C226,'ID-18'!D226,'ID-24'!D226,'ID-29'!E226,'ID-30'!E226,'ID-33'!D226,'ID-34'!E226,'ID-36'!D226,'ID-38'!E226,'ID-39'!E226,'ID-40'!E226,'ID-44'!D226,'ID-45'!E226,'ID-57'!D226,'ID-70'!C226,'ID-71'!D226))</f>
        <v>0.38976888404157067</v>
      </c>
      <c r="F219" s="1">
        <f>STDEV('ID-01'!B226,'ID-02'!B226,'ID-03'!C226,'ID-06'!B226,'ID-08'!C226,'ID-09'!D226,'ID-12'!B226,'ID-16'!D226,'ID-18'!E226,'ID-24'!E226,'ID-29'!F226,'ID-33'!E226,'ID-34'!F226,'ID-36'!E226,'ID-38'!F226,'ID-39'!F226,'ID-40'!F226,'ID-45'!F226,'ID-53'!C226,'ID-54'!B226,'ID-57'!E226,'ID-71'!E226)/SQRT(COUNT('ID-01'!B226,'ID-02'!B226,'ID-03'!C226,'ID-06'!B226,'ID-08'!C226,'ID-09'!D226,'ID-12'!B226,'ID-16'!D226,'ID-18'!E226,'ID-24'!E226,'ID-29'!F226,'ID-33'!E226,'ID-34'!F226,'ID-36'!E226,'ID-38'!F226,'ID-39'!F226,'ID-40'!F226,'ID-45'!F226,'ID-53'!C226,'ID-54'!B226,'ID-57'!E226,'ID-71'!E226))</f>
        <v>0.65156322106849551</v>
      </c>
      <c r="G219" s="1">
        <f>STDEV('ID-01'!C226,'ID-02'!C226,'ID-03'!D226,'ID-07'!B226,'ID-08'!D226,'ID-11'!D226,'ID-18'!F226,'ID-24'!F226,'ID-29'!G226,'ID-31'!B226,'ID-33'!F226,'ID-34'!G226,'ID-36'!F226,'ID-39'!G226,'ID-40'!G226,'ID-44'!E226,'ID-45'!G226,'ID-50'!B226,'ID-53'!D226,'ID-54'!C226,'ID-57'!F226,'ID-59'!E226,'ID-70'!D226,'ID-71'!F226)/SQRT(COUNT('ID-01'!C226,'ID-02'!C226,'ID-03'!D226,'ID-07'!B226,'ID-08'!D226,'ID-11'!D226,'ID-18'!F226,'ID-24'!F226,'ID-29'!G226,'ID-31'!B226,'ID-33'!F226,'ID-34'!G226,'ID-36'!F226,'ID-39'!G226,'ID-40'!G226,'ID-44'!E226,'ID-45'!G226,'ID-50'!B226,'ID-53'!D226,'ID-54'!C226,'ID-57'!F226,'ID-59'!E226,'ID-70'!D226,'ID-71'!F226))</f>
        <v>0.60730708579395454</v>
      </c>
      <c r="H219" s="1">
        <f>STDEV('ID-03'!E226,'ID-11'!E226,'ID-13'!E226,'ID-15'!E226,'ID-16'!E226,'ID-18'!G226,'ID-24'!G226,'ID-29'!H226,'ID-30'!F226,'ID-31'!C226,'ID-33'!G226,'ID-34'!H226,'ID-40'!H226,'ID-44'!F226,'ID-45'!H226,'ID-54'!D226,'ID-57'!G226,'ID-59'!F226,'ID-70'!E226,'ID-71'!G226)/SQRT(COUNT('ID-03'!E226,'ID-11'!E226,'ID-13'!E226,'ID-15'!E226,'ID-16'!E226,'ID-18'!G226,'ID-24'!G226,'ID-29'!H226,'ID-30'!F226,'ID-31'!C226,'ID-33'!G226,'ID-34'!H226,'ID-40'!H226,'ID-44'!F226,'ID-45'!H226,'ID-54'!D226,'ID-57'!G226,'ID-59'!F226,'ID-70'!E226,'ID-71'!G226))</f>
        <v>0.3428425707007447</v>
      </c>
      <c r="I219" s="1">
        <f>STDEV('ID-12'!C226,'ID-18'!H226,'ID-24'!H226,'ID-29'!I226,'ID-40'!I226,'ID-44'!G226,'ID-45'!I226,'ID-59'!G226)/SQRT(COUNT('ID-12'!C226,'ID-18'!H226,'ID-24'!H226,'ID-29'!I226,'ID-40'!I226,'ID-44'!G226,'ID-45'!I226,'ID-59'!G226))</f>
        <v>0.61425488668192774</v>
      </c>
      <c r="J219" s="1">
        <f>STDEV('ID-31'!D226,'ID-40'!J226,'ID-44'!H226,'ID-45'!J226,'ID-57'!H226)/SQRT(COUNT('ID-31'!D226,'ID-40'!J226,'ID-44'!H226,'ID-45'!J226,'ID-57'!H226))</f>
        <v>0.67732680410649326</v>
      </c>
      <c r="K219" s="1">
        <f>STDEV('ID-26'!E226,'ID-31'!E226,'ID-34'!I226,'ID-36'!G226,'ID-40'!K226,'ID-44'!I226,'ID-57'!I226)/SQRT(COUNT('ID-26'!E226,'ID-31'!E226,'ID-34'!I226,'ID-36'!G226,'ID-40'!K226,'ID-44'!I226,'ID-57'!I226))</f>
        <v>0.97887491430555573</v>
      </c>
      <c r="M219" s="1">
        <v>26.875</v>
      </c>
      <c r="N219" s="70">
        <f t="shared" si="30"/>
        <v>4.4107379209116442E-5</v>
      </c>
      <c r="O219" s="1">
        <f t="shared" si="31"/>
        <v>2.7995231016733089E-5</v>
      </c>
      <c r="P219" s="1">
        <f t="shared" si="32"/>
        <v>5.4915436107483492E-5</v>
      </c>
      <c r="Q219" s="1">
        <f t="shared" si="33"/>
        <v>6.4935496081325677E-5</v>
      </c>
      <c r="R219" s="1">
        <f t="shared" si="34"/>
        <v>1.0855043263001136E-4</v>
      </c>
      <c r="S219" s="1">
        <f t="shared" si="35"/>
        <v>1.0117736049327283E-4</v>
      </c>
      <c r="T219" s="1">
        <f t="shared" si="36"/>
        <v>5.7117572278744069E-5</v>
      </c>
      <c r="U219" s="1">
        <f t="shared" si="37"/>
        <v>1.0233486412120917E-4</v>
      </c>
      <c r="V219" s="1">
        <f t="shared" si="38"/>
        <v>1.1284264556414179E-4</v>
      </c>
      <c r="W219" s="1">
        <f t="shared" si="39"/>
        <v>1.6308056072330559E-4</v>
      </c>
    </row>
    <row r="220" spans="1:23" x14ac:dyDescent="0.25">
      <c r="A220" s="1">
        <v>27</v>
      </c>
      <c r="B220" s="1">
        <f>STDEV('ID-11'!B227,'ID-13'!B227,'ID-14'!B227,'ID-15'!B227,'ID-24'!B227,'ID-26'!B227,'ID-29'!B227,'ID-30'!B227,'ID-32'!B227,'ID-33'!B227,'ID-34'!B227,'ID-37'!B227,'ID-38'!B227,'ID-39'!B227,'ID-40'!B227,'ID-44'!B227,'ID-45'!B227,'ID-53'!B227,'ID-57'!B227,'ID-59'!B227,'ID-70'!B227,'ID-71'!B227)/SQRT(COUNT('ID-11'!B227,'ID-13'!B227,'ID-14'!B227,'ID-15'!B227,'ID-24'!B227,'ID-26'!B227,'ID-29'!B227,'ID-30'!B227,'ID-32'!B227,'ID-33'!B227,'ID-34'!B227,'ID-37'!B227,'ID-38'!B227,'ID-39'!B227,'ID-40'!B227,'ID-44'!B227,'ID-45'!B227,'ID-53'!B227,'ID-57'!B227,'ID-59'!B227,'ID-70'!B227,'ID-71'!B227))</f>
        <v>0.26220087776509687</v>
      </c>
      <c r="C220" s="1">
        <f>STDEV('ID-08'!B227,'ID-09'!B227,'ID-11'!C227,'ID-14'!C227,'ID-18'!B227,'ID-24'!C227,'ID-26'!C227,'ID-29'!C227,'ID-30'!C227,'ID-34'!C227,'ID-36'!B227,'ID-38'!C227,'ID-39'!C227,'ID-40'!C227,'ID-44'!C227,'ID-45'!C227,'ID-57'!C227,'ID-59'!C227)/SQRT(COUNT('ID-08'!B227,'ID-09'!B227,'ID-11'!C227,'ID-14'!C227,'ID-18'!B227,'ID-24'!C227,'ID-26'!C227,'ID-29'!C227,'ID-30'!C227,'ID-34'!C227,'ID-36'!B227,'ID-38'!C227,'ID-39'!C227,'ID-40'!C227,'ID-44'!C227,'ID-45'!C227,'ID-57'!C227,'ID-59'!C227))</f>
        <v>0.16666067599497428</v>
      </c>
      <c r="D220" s="1">
        <f>STDEV('ID-13'!C227,'ID-14'!D227,'ID-15'!C227,'ID-16'!B227,'ID-18'!C227,'ID-26'!D227,'ID-29'!D227,'ID-30'!D227,'ID-33'!C227,'ID-34'!D227,'ID-36'!C227,'ID-37'!C227,'ID-38'!D227,'ID-39'!D227,'ID-40'!D227,'ID-45'!D227,'ID-59'!D227,'ID-71'!C227)/SQRT(COUNT('ID-13'!C227,'ID-14'!D227,'ID-15'!C227,'ID-16'!B227,'ID-18'!C227,'ID-26'!D227,'ID-29'!D227,'ID-30'!D227,'ID-33'!C227,'ID-34'!D227,'ID-36'!C227,'ID-37'!C227,'ID-38'!D227,'ID-39'!D227,'ID-40'!D227,'ID-45'!D227,'ID-59'!D227,'ID-71'!C227))</f>
        <v>0.32778052899089932</v>
      </c>
      <c r="E220" s="1">
        <f>STDEV('ID-03'!B227,'ID-09'!C227,'ID-13'!D227,'ID-15'!D227,'ID-16'!C227,'ID-18'!D227,'ID-24'!D227,'ID-29'!E227,'ID-30'!E227,'ID-33'!D227,'ID-34'!E227,'ID-36'!D227,'ID-38'!E227,'ID-39'!E227,'ID-40'!E227,'ID-44'!D227,'ID-45'!E227,'ID-57'!D227,'ID-70'!C227,'ID-71'!D227)/SQRT(COUNT('ID-03'!B227,'ID-09'!C227,'ID-13'!D227,'ID-15'!D227,'ID-16'!C227,'ID-18'!D227,'ID-24'!D227,'ID-29'!E227,'ID-30'!E227,'ID-33'!D227,'ID-34'!E227,'ID-36'!D227,'ID-38'!E227,'ID-39'!E227,'ID-40'!E227,'ID-44'!D227,'ID-45'!E227,'ID-57'!D227,'ID-70'!C227,'ID-71'!D227))</f>
        <v>0.38134379680225278</v>
      </c>
      <c r="F220" s="1">
        <f>STDEV('ID-01'!B227,'ID-02'!B227,'ID-03'!C227,'ID-06'!B227,'ID-08'!C227,'ID-09'!D227,'ID-12'!B227,'ID-16'!D227,'ID-18'!E227,'ID-24'!E227,'ID-29'!F227,'ID-33'!E227,'ID-34'!F227,'ID-36'!E227,'ID-38'!F227,'ID-39'!F227,'ID-40'!F227,'ID-45'!F227,'ID-53'!C227,'ID-54'!B227,'ID-57'!E227,'ID-71'!E227)/SQRT(COUNT('ID-01'!B227,'ID-02'!B227,'ID-03'!C227,'ID-06'!B227,'ID-08'!C227,'ID-09'!D227,'ID-12'!B227,'ID-16'!D227,'ID-18'!E227,'ID-24'!E227,'ID-29'!F227,'ID-33'!E227,'ID-34'!F227,'ID-36'!E227,'ID-38'!F227,'ID-39'!F227,'ID-40'!F227,'ID-45'!F227,'ID-53'!C227,'ID-54'!B227,'ID-57'!E227,'ID-71'!E227))</f>
        <v>0.64797102339060786</v>
      </c>
      <c r="G220" s="1">
        <f>STDEV('ID-01'!C227,'ID-02'!C227,'ID-03'!D227,'ID-07'!B227,'ID-08'!D227,'ID-11'!D227,'ID-18'!F227,'ID-24'!F227,'ID-29'!G227,'ID-31'!B227,'ID-33'!F227,'ID-34'!G227,'ID-36'!F227,'ID-39'!G227,'ID-40'!G227,'ID-44'!E227,'ID-45'!G227,'ID-50'!B227,'ID-53'!D227,'ID-54'!C227,'ID-57'!F227,'ID-59'!E227,'ID-70'!D227,'ID-71'!F227)/SQRT(COUNT('ID-01'!C227,'ID-02'!C227,'ID-03'!D227,'ID-07'!B227,'ID-08'!D227,'ID-11'!D227,'ID-18'!F227,'ID-24'!F227,'ID-29'!G227,'ID-31'!B227,'ID-33'!F227,'ID-34'!G227,'ID-36'!F227,'ID-39'!G227,'ID-40'!G227,'ID-44'!E227,'ID-45'!G227,'ID-50'!B227,'ID-53'!D227,'ID-54'!C227,'ID-57'!F227,'ID-59'!E227,'ID-70'!D227,'ID-71'!F227))</f>
        <v>0.60512326120133131</v>
      </c>
      <c r="H220" s="1">
        <f>STDEV('ID-03'!E227,'ID-11'!E227,'ID-13'!E227,'ID-15'!E227,'ID-16'!E227,'ID-18'!G227,'ID-24'!G227,'ID-29'!H227,'ID-30'!F227,'ID-31'!C227,'ID-33'!G227,'ID-34'!H227,'ID-40'!H227,'ID-44'!F227,'ID-45'!H227,'ID-54'!D227,'ID-57'!G227,'ID-59'!F227,'ID-70'!E227,'ID-71'!G227)/SQRT(COUNT('ID-03'!E227,'ID-11'!E227,'ID-13'!E227,'ID-15'!E227,'ID-16'!E227,'ID-18'!G227,'ID-24'!G227,'ID-29'!H227,'ID-30'!F227,'ID-31'!C227,'ID-33'!G227,'ID-34'!H227,'ID-40'!H227,'ID-44'!F227,'ID-45'!H227,'ID-54'!D227,'ID-57'!G227,'ID-59'!F227,'ID-70'!E227,'ID-71'!G227))</f>
        <v>0.34377725198706932</v>
      </c>
      <c r="I220" s="1">
        <f>STDEV('ID-12'!C227,'ID-18'!H227,'ID-24'!H227,'ID-29'!I227,'ID-40'!I227,'ID-44'!G227,'ID-45'!I227,'ID-59'!G227)/SQRT(COUNT('ID-12'!C227,'ID-18'!H227,'ID-24'!H227,'ID-29'!I227,'ID-40'!I227,'ID-44'!G227,'ID-45'!I227,'ID-59'!G227))</f>
        <v>0.61505062195761917</v>
      </c>
      <c r="J220" s="1">
        <f>STDEV('ID-31'!D227,'ID-40'!J227,'ID-44'!H227,'ID-45'!J227,'ID-57'!H227)/SQRT(COUNT('ID-31'!D227,'ID-40'!J227,'ID-44'!H227,'ID-45'!J227,'ID-57'!H227))</f>
        <v>0.66814116357245679</v>
      </c>
      <c r="K220" s="1">
        <f>STDEV('ID-26'!E227,'ID-31'!E227,'ID-34'!I227,'ID-36'!G227,'ID-40'!K227,'ID-44'!I227,'ID-57'!I227)/SQRT(COUNT('ID-26'!E227,'ID-31'!E227,'ID-34'!I227,'ID-36'!G227,'ID-40'!K227,'ID-44'!I227,'ID-57'!I227))</f>
        <v>0.98719146235659516</v>
      </c>
      <c r="M220" s="1">
        <v>27</v>
      </c>
      <c r="N220" s="70">
        <f t="shared" si="30"/>
        <v>4.368266623566514E-5</v>
      </c>
      <c r="O220" s="1">
        <f t="shared" si="31"/>
        <v>2.7765668620762715E-5</v>
      </c>
      <c r="P220" s="1">
        <f t="shared" si="32"/>
        <v>5.4608236129883831E-5</v>
      </c>
      <c r="Q220" s="1">
        <f t="shared" si="33"/>
        <v>6.3531876547255311E-5</v>
      </c>
      <c r="R220" s="1">
        <f t="shared" si="34"/>
        <v>1.0795197249687528E-4</v>
      </c>
      <c r="S220" s="1">
        <f t="shared" si="35"/>
        <v>1.0081353531614181E-4</v>
      </c>
      <c r="T220" s="1">
        <f t="shared" si="36"/>
        <v>5.7273290181045756E-5</v>
      </c>
      <c r="U220" s="1">
        <f t="shared" si="37"/>
        <v>1.0246743361813937E-4</v>
      </c>
      <c r="V220" s="1">
        <f t="shared" si="38"/>
        <v>1.1131231785117131E-4</v>
      </c>
      <c r="W220" s="1">
        <f t="shared" si="39"/>
        <v>1.6446609762860878E-4</v>
      </c>
    </row>
    <row r="221" spans="1:23" x14ac:dyDescent="0.25">
      <c r="A221" s="1">
        <v>27.125</v>
      </c>
      <c r="B221" s="1">
        <f>STDEV('ID-11'!B228,'ID-13'!B228,'ID-14'!B228,'ID-15'!B228,'ID-24'!B228,'ID-26'!B228,'ID-29'!B228,'ID-30'!B228,'ID-32'!B228,'ID-33'!B228,'ID-34'!B228,'ID-37'!B228,'ID-38'!B228,'ID-39'!B228,'ID-40'!B228,'ID-44'!B228,'ID-45'!B228,'ID-53'!B228,'ID-57'!B228,'ID-59'!B228,'ID-70'!B228,'ID-71'!B228)/SQRT(COUNT('ID-11'!B228,'ID-13'!B228,'ID-14'!B228,'ID-15'!B228,'ID-24'!B228,'ID-26'!B228,'ID-29'!B228,'ID-30'!B228,'ID-32'!B228,'ID-33'!B228,'ID-34'!B228,'ID-37'!B228,'ID-38'!B228,'ID-39'!B228,'ID-40'!B228,'ID-44'!B228,'ID-45'!B228,'ID-53'!B228,'ID-57'!B228,'ID-59'!B228,'ID-70'!B228,'ID-71'!B228))</f>
        <v>0.26361555310915097</v>
      </c>
      <c r="C221" s="1">
        <f>STDEV('ID-08'!B228,'ID-09'!B228,'ID-11'!C228,'ID-14'!C228,'ID-18'!B228,'ID-24'!C228,'ID-26'!C228,'ID-29'!C228,'ID-30'!C228,'ID-34'!C228,'ID-36'!B228,'ID-38'!C228,'ID-39'!C228,'ID-40'!C228,'ID-44'!C228,'ID-45'!C228,'ID-57'!C228,'ID-59'!C228)/SQRT(COUNT('ID-08'!B228,'ID-09'!B228,'ID-11'!C228,'ID-14'!C228,'ID-18'!B228,'ID-24'!C228,'ID-26'!C228,'ID-29'!C228,'ID-30'!C228,'ID-34'!C228,'ID-36'!B228,'ID-38'!C228,'ID-39'!C228,'ID-40'!C228,'ID-44'!C228,'ID-45'!C228,'ID-57'!C228,'ID-59'!C228))</f>
        <v>0.16025763411324784</v>
      </c>
      <c r="D221" s="1">
        <f>STDEV('ID-13'!C228,'ID-14'!D228,'ID-15'!C228,'ID-16'!B228,'ID-18'!C228,'ID-26'!D228,'ID-29'!D228,'ID-30'!D228,'ID-33'!C228,'ID-34'!D228,'ID-36'!C228,'ID-37'!C228,'ID-38'!D228,'ID-39'!D228,'ID-40'!D228,'ID-45'!D228,'ID-59'!D228,'ID-71'!C228)/SQRT(COUNT('ID-13'!C228,'ID-14'!D228,'ID-15'!C228,'ID-16'!B228,'ID-18'!C228,'ID-26'!D228,'ID-29'!D228,'ID-30'!D228,'ID-33'!C228,'ID-34'!D228,'ID-36'!C228,'ID-37'!C228,'ID-38'!D228,'ID-39'!D228,'ID-40'!D228,'ID-45'!D228,'ID-59'!D228,'ID-71'!C228))</f>
        <v>0.32147920535986585</v>
      </c>
      <c r="E221" s="1">
        <f>STDEV('ID-03'!B228,'ID-09'!C228,'ID-13'!D228,'ID-15'!D228,'ID-16'!C228,'ID-18'!D228,'ID-24'!D228,'ID-29'!E228,'ID-30'!E228,'ID-33'!D228,'ID-34'!E228,'ID-36'!D228,'ID-38'!E228,'ID-39'!E228,'ID-40'!E228,'ID-44'!D228,'ID-45'!E228,'ID-57'!D228,'ID-70'!C228,'ID-71'!D228)/SQRT(COUNT('ID-03'!B228,'ID-09'!C228,'ID-13'!D228,'ID-15'!D228,'ID-16'!C228,'ID-18'!D228,'ID-24'!D228,'ID-29'!E228,'ID-30'!E228,'ID-33'!D228,'ID-34'!E228,'ID-36'!D228,'ID-38'!E228,'ID-39'!E228,'ID-40'!E228,'ID-44'!D228,'ID-45'!E228,'ID-57'!D228,'ID-70'!C228,'ID-71'!D228))</f>
        <v>0.37551725717672763</v>
      </c>
      <c r="F221" s="1">
        <f>STDEV('ID-01'!B228,'ID-02'!B228,'ID-03'!C228,'ID-06'!B228,'ID-08'!C228,'ID-09'!D228,'ID-12'!B228,'ID-16'!D228,'ID-18'!E228,'ID-24'!E228,'ID-29'!F228,'ID-33'!E228,'ID-34'!F228,'ID-36'!E228,'ID-38'!F228,'ID-39'!F228,'ID-40'!F228,'ID-45'!F228,'ID-53'!C228,'ID-54'!B228,'ID-57'!E228,'ID-71'!E228)/SQRT(COUNT('ID-01'!B228,'ID-02'!B228,'ID-03'!C228,'ID-06'!B228,'ID-08'!C228,'ID-09'!D228,'ID-12'!B228,'ID-16'!D228,'ID-18'!E228,'ID-24'!E228,'ID-29'!F228,'ID-33'!E228,'ID-34'!F228,'ID-36'!E228,'ID-38'!F228,'ID-39'!F228,'ID-40'!F228,'ID-45'!F228,'ID-53'!C228,'ID-54'!B228,'ID-57'!E228,'ID-71'!E228))</f>
        <v>0.64685736276176231</v>
      </c>
      <c r="G221" s="1">
        <f>STDEV('ID-01'!C228,'ID-02'!C228,'ID-03'!D228,'ID-07'!B228,'ID-08'!D228,'ID-11'!D228,'ID-18'!F228,'ID-24'!F228,'ID-29'!G228,'ID-31'!B228,'ID-33'!F228,'ID-34'!G228,'ID-36'!F228,'ID-39'!G228,'ID-40'!G228,'ID-44'!E228,'ID-45'!G228,'ID-50'!B228,'ID-53'!D228,'ID-54'!C228,'ID-57'!F228,'ID-59'!E228,'ID-70'!D228,'ID-71'!F228)/SQRT(COUNT('ID-01'!C228,'ID-02'!C228,'ID-03'!D228,'ID-07'!B228,'ID-08'!D228,'ID-11'!D228,'ID-18'!F228,'ID-24'!F228,'ID-29'!G228,'ID-31'!B228,'ID-33'!F228,'ID-34'!G228,'ID-36'!F228,'ID-39'!G228,'ID-40'!G228,'ID-44'!E228,'ID-45'!G228,'ID-50'!B228,'ID-53'!D228,'ID-54'!C228,'ID-57'!F228,'ID-59'!E228,'ID-70'!D228,'ID-71'!F228))</f>
        <v>0.60518514273952306</v>
      </c>
      <c r="H221" s="1">
        <f>STDEV('ID-03'!E228,'ID-11'!E228,'ID-13'!E228,'ID-15'!E228,'ID-16'!E228,'ID-18'!G228,'ID-24'!G228,'ID-29'!H228,'ID-30'!F228,'ID-31'!C228,'ID-33'!G228,'ID-34'!H228,'ID-40'!H228,'ID-44'!F228,'ID-45'!H228,'ID-54'!D228,'ID-57'!G228,'ID-59'!F228,'ID-70'!E228,'ID-71'!G228)/SQRT(COUNT('ID-03'!E228,'ID-11'!E228,'ID-13'!E228,'ID-15'!E228,'ID-16'!E228,'ID-18'!G228,'ID-24'!G228,'ID-29'!H228,'ID-30'!F228,'ID-31'!C228,'ID-33'!G228,'ID-34'!H228,'ID-40'!H228,'ID-44'!F228,'ID-45'!H228,'ID-54'!D228,'ID-57'!G228,'ID-59'!F228,'ID-70'!E228,'ID-71'!G228))</f>
        <v>0.34202992708647501</v>
      </c>
      <c r="I221" s="1">
        <f>STDEV('ID-12'!C228,'ID-18'!H228,'ID-24'!H228,'ID-29'!I228,'ID-40'!I228,'ID-44'!G228,'ID-45'!I228,'ID-59'!G228)/SQRT(COUNT('ID-12'!C228,'ID-18'!H228,'ID-24'!H228,'ID-29'!I228,'ID-40'!I228,'ID-44'!G228,'ID-45'!I228,'ID-59'!G228))</f>
        <v>0.61465172538120594</v>
      </c>
      <c r="J221" s="1">
        <f>STDEV('ID-31'!D228,'ID-40'!J228,'ID-44'!H228,'ID-45'!J228,'ID-57'!H228)/SQRT(COUNT('ID-31'!D228,'ID-40'!J228,'ID-44'!H228,'ID-45'!J228,'ID-57'!H228))</f>
        <v>0.67024930181966635</v>
      </c>
      <c r="K221" s="1">
        <f>STDEV('ID-26'!E228,'ID-31'!E228,'ID-34'!I228,'ID-36'!G228,'ID-40'!K228,'ID-44'!I228,'ID-57'!I228)/SQRT(COUNT('ID-26'!E228,'ID-31'!E228,'ID-34'!I228,'ID-36'!G228,'ID-40'!K228,'ID-44'!I228,'ID-57'!I228))</f>
        <v>0.98410628423147795</v>
      </c>
      <c r="M221" s="1">
        <v>27.125</v>
      </c>
      <c r="N221" s="70">
        <f t="shared" si="30"/>
        <v>4.3918351147984552E-5</v>
      </c>
      <c r="O221" s="1">
        <f t="shared" si="31"/>
        <v>2.669892184326709E-5</v>
      </c>
      <c r="P221" s="1">
        <f t="shared" si="32"/>
        <v>5.3558435612953652E-5</v>
      </c>
      <c r="Q221" s="1">
        <f t="shared" si="33"/>
        <v>6.2561175045642829E-5</v>
      </c>
      <c r="R221" s="1">
        <f t="shared" si="34"/>
        <v>1.077664366361096E-4</v>
      </c>
      <c r="S221" s="1">
        <f t="shared" si="35"/>
        <v>1.0082384478040455E-4</v>
      </c>
      <c r="T221" s="1">
        <f t="shared" si="36"/>
        <v>5.6982185852606739E-5</v>
      </c>
      <c r="U221" s="1">
        <f t="shared" si="37"/>
        <v>1.0240097744850891E-4</v>
      </c>
      <c r="V221" s="1">
        <f t="shared" si="38"/>
        <v>1.1166353368315643E-4</v>
      </c>
      <c r="W221" s="1">
        <f t="shared" si="39"/>
        <v>1.6395210695296423E-4</v>
      </c>
    </row>
    <row r="222" spans="1:23" x14ac:dyDescent="0.25">
      <c r="A222" s="1">
        <v>27.25</v>
      </c>
      <c r="B222" s="1">
        <f>STDEV('ID-11'!B229,'ID-13'!B229,'ID-14'!B229,'ID-15'!B229,'ID-24'!B229,'ID-26'!B229,'ID-29'!B229,'ID-30'!B229,'ID-32'!B229,'ID-33'!B229,'ID-34'!B229,'ID-37'!B229,'ID-38'!B229,'ID-39'!B229,'ID-40'!B229,'ID-44'!B229,'ID-45'!B229,'ID-53'!B229,'ID-57'!B229,'ID-59'!B229,'ID-70'!B229,'ID-71'!B229)/SQRT(COUNT('ID-11'!B229,'ID-13'!B229,'ID-14'!B229,'ID-15'!B229,'ID-24'!B229,'ID-26'!B229,'ID-29'!B229,'ID-30'!B229,'ID-32'!B229,'ID-33'!B229,'ID-34'!B229,'ID-37'!B229,'ID-38'!B229,'ID-39'!B229,'ID-40'!B229,'ID-44'!B229,'ID-45'!B229,'ID-53'!B229,'ID-57'!B229,'ID-59'!B229,'ID-70'!B229,'ID-71'!B229))</f>
        <v>0.26472575102000195</v>
      </c>
      <c r="C222" s="1">
        <f>STDEV('ID-08'!B229,'ID-09'!B229,'ID-11'!C229,'ID-14'!C229,'ID-18'!B229,'ID-24'!C229,'ID-26'!C229,'ID-29'!C229,'ID-30'!C229,'ID-34'!C229,'ID-36'!B229,'ID-38'!C229,'ID-39'!C229,'ID-40'!C229,'ID-44'!C229,'ID-45'!C229,'ID-57'!C229,'ID-59'!C229)/SQRT(COUNT('ID-08'!B229,'ID-09'!B229,'ID-11'!C229,'ID-14'!C229,'ID-18'!B229,'ID-24'!C229,'ID-26'!C229,'ID-29'!C229,'ID-30'!C229,'ID-34'!C229,'ID-36'!B229,'ID-38'!C229,'ID-39'!C229,'ID-40'!C229,'ID-44'!C229,'ID-45'!C229,'ID-57'!C229,'ID-59'!C229))</f>
        <v>0.16203085932076644</v>
      </c>
      <c r="D222" s="1">
        <f>STDEV('ID-13'!C229,'ID-14'!D229,'ID-15'!C229,'ID-16'!B229,'ID-18'!C229,'ID-26'!D229,'ID-29'!D229,'ID-30'!D229,'ID-33'!C229,'ID-34'!D229,'ID-36'!C229,'ID-37'!C229,'ID-38'!D229,'ID-39'!D229,'ID-40'!D229,'ID-45'!D229,'ID-59'!D229,'ID-71'!C229)/SQRT(COUNT('ID-13'!C229,'ID-14'!D229,'ID-15'!C229,'ID-16'!B229,'ID-18'!C229,'ID-26'!D229,'ID-29'!D229,'ID-30'!D229,'ID-33'!C229,'ID-34'!D229,'ID-36'!C229,'ID-37'!C229,'ID-38'!D229,'ID-39'!D229,'ID-40'!D229,'ID-45'!D229,'ID-59'!D229,'ID-71'!C229))</f>
        <v>0.31293562426228771</v>
      </c>
      <c r="E222" s="1">
        <f>STDEV('ID-03'!B229,'ID-09'!C229,'ID-13'!D229,'ID-15'!D229,'ID-16'!C229,'ID-18'!D229,'ID-24'!D229,'ID-29'!E229,'ID-30'!E229,'ID-33'!D229,'ID-34'!E229,'ID-36'!D229,'ID-38'!E229,'ID-39'!E229,'ID-40'!E229,'ID-44'!D229,'ID-45'!E229,'ID-57'!D229,'ID-70'!C229,'ID-71'!D229)/SQRT(COUNT('ID-03'!B229,'ID-09'!C229,'ID-13'!D229,'ID-15'!D229,'ID-16'!C229,'ID-18'!D229,'ID-24'!D229,'ID-29'!E229,'ID-30'!E229,'ID-33'!D229,'ID-34'!E229,'ID-36'!D229,'ID-38'!E229,'ID-39'!E229,'ID-40'!E229,'ID-44'!D229,'ID-45'!E229,'ID-57'!D229,'ID-70'!C229,'ID-71'!D229))</f>
        <v>0.38316838277242021</v>
      </c>
      <c r="F222" s="1">
        <f>STDEV('ID-01'!B229,'ID-02'!B229,'ID-03'!C229,'ID-06'!B229,'ID-08'!C229,'ID-09'!D229,'ID-12'!B229,'ID-16'!D229,'ID-18'!E229,'ID-24'!E229,'ID-29'!F229,'ID-33'!E229,'ID-34'!F229,'ID-36'!E229,'ID-38'!F229,'ID-39'!F229,'ID-40'!F229,'ID-45'!F229,'ID-53'!C229,'ID-54'!B229,'ID-57'!E229,'ID-71'!E229)/SQRT(COUNT('ID-01'!B229,'ID-02'!B229,'ID-03'!C229,'ID-06'!B229,'ID-08'!C229,'ID-09'!D229,'ID-12'!B229,'ID-16'!D229,'ID-18'!E229,'ID-24'!E229,'ID-29'!F229,'ID-33'!E229,'ID-34'!F229,'ID-36'!E229,'ID-38'!F229,'ID-39'!F229,'ID-40'!F229,'ID-45'!F229,'ID-53'!C229,'ID-54'!B229,'ID-57'!E229,'ID-71'!E229))</f>
        <v>0.64631582548902722</v>
      </c>
      <c r="G222" s="1">
        <f>STDEV('ID-01'!C229,'ID-02'!C229,'ID-03'!D229,'ID-07'!B229,'ID-08'!D229,'ID-11'!D229,'ID-18'!F229,'ID-24'!F229,'ID-29'!G229,'ID-31'!B229,'ID-33'!F229,'ID-34'!G229,'ID-36'!F229,'ID-39'!G229,'ID-40'!G229,'ID-44'!E229,'ID-45'!G229,'ID-50'!B229,'ID-53'!D229,'ID-54'!C229,'ID-57'!F229,'ID-59'!E229,'ID-70'!D229,'ID-71'!F229)/SQRT(COUNT('ID-01'!C229,'ID-02'!C229,'ID-03'!D229,'ID-07'!B229,'ID-08'!D229,'ID-11'!D229,'ID-18'!F229,'ID-24'!F229,'ID-29'!G229,'ID-31'!B229,'ID-33'!F229,'ID-34'!G229,'ID-36'!F229,'ID-39'!G229,'ID-40'!G229,'ID-44'!E229,'ID-45'!G229,'ID-50'!B229,'ID-53'!D229,'ID-54'!C229,'ID-57'!F229,'ID-59'!E229,'ID-70'!D229,'ID-71'!F229))</f>
        <v>0.60375789548178072</v>
      </c>
      <c r="H222" s="1">
        <f>STDEV('ID-03'!E229,'ID-11'!E229,'ID-13'!E229,'ID-15'!E229,'ID-16'!E229,'ID-18'!G229,'ID-24'!G229,'ID-29'!H229,'ID-30'!F229,'ID-31'!C229,'ID-33'!G229,'ID-34'!H229,'ID-40'!H229,'ID-44'!F229,'ID-45'!H229,'ID-54'!D229,'ID-57'!G229,'ID-59'!F229,'ID-70'!E229,'ID-71'!G229)/SQRT(COUNT('ID-03'!E229,'ID-11'!E229,'ID-13'!E229,'ID-15'!E229,'ID-16'!E229,'ID-18'!G229,'ID-24'!G229,'ID-29'!H229,'ID-30'!F229,'ID-31'!C229,'ID-33'!G229,'ID-34'!H229,'ID-40'!H229,'ID-44'!F229,'ID-45'!H229,'ID-54'!D229,'ID-57'!G229,'ID-59'!F229,'ID-70'!E229,'ID-71'!G229))</f>
        <v>0.34024221411729472</v>
      </c>
      <c r="I222" s="1">
        <f>STDEV('ID-12'!C229,'ID-18'!H229,'ID-24'!H229,'ID-29'!I229,'ID-40'!I229,'ID-44'!G229,'ID-45'!I229,'ID-59'!G229)/SQRT(COUNT('ID-12'!C229,'ID-18'!H229,'ID-24'!H229,'ID-29'!I229,'ID-40'!I229,'ID-44'!G229,'ID-45'!I229,'ID-59'!G229))</f>
        <v>0.61689055716512575</v>
      </c>
      <c r="J222" s="1">
        <f>STDEV('ID-31'!D229,'ID-40'!J229,'ID-44'!H229,'ID-45'!J229,'ID-57'!H229)/SQRT(COUNT('ID-31'!D229,'ID-40'!J229,'ID-44'!H229,'ID-45'!J229,'ID-57'!H229))</f>
        <v>0.68795077482062283</v>
      </c>
      <c r="K222" s="1">
        <f>STDEV('ID-26'!E229,'ID-31'!E229,'ID-34'!I229,'ID-36'!G229,'ID-40'!K229,'ID-44'!I229,'ID-57'!I229)/SQRT(COUNT('ID-26'!E229,'ID-31'!E229,'ID-34'!I229,'ID-36'!G229,'ID-40'!K229,'ID-44'!I229,'ID-57'!I229))</f>
        <v>0.96490816280226444</v>
      </c>
      <c r="M222" s="1">
        <v>27.25</v>
      </c>
      <c r="N222" s="70">
        <f t="shared" si="30"/>
        <v>4.4103310119932326E-5</v>
      </c>
      <c r="O222" s="1">
        <f t="shared" si="31"/>
        <v>2.6994341162839691E-5</v>
      </c>
      <c r="P222" s="1">
        <f t="shared" si="32"/>
        <v>5.2135075002097138E-5</v>
      </c>
      <c r="Q222" s="1">
        <f t="shared" si="33"/>
        <v>6.3835852569885216E-5</v>
      </c>
      <c r="R222" s="1">
        <f t="shared" si="34"/>
        <v>1.0767621652647194E-4</v>
      </c>
      <c r="S222" s="1">
        <f t="shared" si="35"/>
        <v>1.0058606538726467E-4</v>
      </c>
      <c r="T222" s="1">
        <f t="shared" si="36"/>
        <v>5.6684352871941304E-5</v>
      </c>
      <c r="U222" s="1">
        <f t="shared" si="37"/>
        <v>1.0277396682370996E-4</v>
      </c>
      <c r="V222" s="1">
        <f t="shared" si="38"/>
        <v>1.1461259908511578E-4</v>
      </c>
      <c r="W222" s="1">
        <f t="shared" si="39"/>
        <v>1.6075369992285727E-4</v>
      </c>
    </row>
    <row r="223" spans="1:23" x14ac:dyDescent="0.25">
      <c r="A223" s="1">
        <v>27.375</v>
      </c>
      <c r="B223" s="1">
        <f>STDEV('ID-11'!B230,'ID-13'!B230,'ID-14'!B230,'ID-15'!B230,'ID-24'!B230,'ID-26'!B230,'ID-29'!B230,'ID-30'!B230,'ID-32'!B230,'ID-33'!B230,'ID-34'!B230,'ID-37'!B230,'ID-38'!B230,'ID-39'!B230,'ID-40'!B230,'ID-44'!B230,'ID-45'!B230,'ID-53'!B230,'ID-57'!B230,'ID-59'!B230,'ID-70'!B230,'ID-71'!B230)/SQRT(COUNT('ID-11'!B230,'ID-13'!B230,'ID-14'!B230,'ID-15'!B230,'ID-24'!B230,'ID-26'!B230,'ID-29'!B230,'ID-30'!B230,'ID-32'!B230,'ID-33'!B230,'ID-34'!B230,'ID-37'!B230,'ID-38'!B230,'ID-39'!B230,'ID-40'!B230,'ID-44'!B230,'ID-45'!B230,'ID-53'!B230,'ID-57'!B230,'ID-59'!B230,'ID-70'!B230,'ID-71'!B230))</f>
        <v>0.26673155497258505</v>
      </c>
      <c r="C223" s="1">
        <f>STDEV('ID-08'!B230,'ID-09'!B230,'ID-11'!C230,'ID-14'!C230,'ID-18'!B230,'ID-24'!C230,'ID-26'!C230,'ID-29'!C230,'ID-30'!C230,'ID-34'!C230,'ID-36'!B230,'ID-38'!C230,'ID-39'!C230,'ID-40'!C230,'ID-44'!C230,'ID-45'!C230,'ID-57'!C230,'ID-59'!C230)/SQRT(COUNT('ID-08'!B230,'ID-09'!B230,'ID-11'!C230,'ID-14'!C230,'ID-18'!B230,'ID-24'!C230,'ID-26'!C230,'ID-29'!C230,'ID-30'!C230,'ID-34'!C230,'ID-36'!B230,'ID-38'!C230,'ID-39'!C230,'ID-40'!C230,'ID-44'!C230,'ID-45'!C230,'ID-57'!C230,'ID-59'!C230))</f>
        <v>0.16076661188609737</v>
      </c>
      <c r="D223" s="1">
        <f>STDEV('ID-13'!C230,'ID-14'!D230,'ID-15'!C230,'ID-16'!B230,'ID-18'!C230,'ID-26'!D230,'ID-29'!D230,'ID-30'!D230,'ID-33'!C230,'ID-34'!D230,'ID-36'!C230,'ID-37'!C230,'ID-38'!D230,'ID-39'!D230,'ID-40'!D230,'ID-45'!D230,'ID-59'!D230,'ID-71'!C230)/SQRT(COUNT('ID-13'!C230,'ID-14'!D230,'ID-15'!C230,'ID-16'!B230,'ID-18'!C230,'ID-26'!D230,'ID-29'!D230,'ID-30'!D230,'ID-33'!C230,'ID-34'!D230,'ID-36'!C230,'ID-37'!C230,'ID-38'!D230,'ID-39'!D230,'ID-40'!D230,'ID-45'!D230,'ID-59'!D230,'ID-71'!C230))</f>
        <v>0.31190844903463255</v>
      </c>
      <c r="E223" s="1">
        <f>STDEV('ID-03'!B230,'ID-09'!C230,'ID-13'!D230,'ID-15'!D230,'ID-16'!C230,'ID-18'!D230,'ID-24'!D230,'ID-29'!E230,'ID-30'!E230,'ID-33'!D230,'ID-34'!E230,'ID-36'!D230,'ID-38'!E230,'ID-39'!E230,'ID-40'!E230,'ID-44'!D230,'ID-45'!E230,'ID-57'!D230,'ID-70'!C230,'ID-71'!D230)/SQRT(COUNT('ID-03'!B230,'ID-09'!C230,'ID-13'!D230,'ID-15'!D230,'ID-16'!C230,'ID-18'!D230,'ID-24'!D230,'ID-29'!E230,'ID-30'!E230,'ID-33'!D230,'ID-34'!E230,'ID-36'!D230,'ID-38'!E230,'ID-39'!E230,'ID-40'!E230,'ID-44'!D230,'ID-45'!E230,'ID-57'!D230,'ID-70'!C230,'ID-71'!D230))</f>
        <v>0.38797434040506168</v>
      </c>
      <c r="F223" s="1">
        <f>STDEV('ID-01'!B230,'ID-02'!B230,'ID-03'!C230,'ID-06'!B230,'ID-08'!C230,'ID-09'!D230,'ID-12'!B230,'ID-16'!D230,'ID-18'!E230,'ID-24'!E230,'ID-29'!F230,'ID-33'!E230,'ID-34'!F230,'ID-36'!E230,'ID-38'!F230,'ID-39'!F230,'ID-40'!F230,'ID-45'!F230,'ID-53'!C230,'ID-54'!B230,'ID-57'!E230,'ID-71'!E230)/SQRT(COUNT('ID-01'!B230,'ID-02'!B230,'ID-03'!C230,'ID-06'!B230,'ID-08'!C230,'ID-09'!D230,'ID-12'!B230,'ID-16'!D230,'ID-18'!E230,'ID-24'!E230,'ID-29'!F230,'ID-33'!E230,'ID-34'!F230,'ID-36'!E230,'ID-38'!F230,'ID-39'!F230,'ID-40'!F230,'ID-45'!F230,'ID-53'!C230,'ID-54'!B230,'ID-57'!E230,'ID-71'!E230))</f>
        <v>0.64391275889208743</v>
      </c>
      <c r="G223" s="1">
        <f>STDEV('ID-01'!C230,'ID-02'!C230,'ID-03'!D230,'ID-07'!B230,'ID-08'!D230,'ID-11'!D230,'ID-18'!F230,'ID-24'!F230,'ID-29'!G230,'ID-31'!B230,'ID-33'!F230,'ID-34'!G230,'ID-36'!F230,'ID-39'!G230,'ID-40'!G230,'ID-44'!E230,'ID-45'!G230,'ID-50'!B230,'ID-53'!D230,'ID-54'!C230,'ID-57'!F230,'ID-59'!E230,'ID-70'!D230,'ID-71'!F230)/SQRT(COUNT('ID-01'!C230,'ID-02'!C230,'ID-03'!D230,'ID-07'!B230,'ID-08'!D230,'ID-11'!D230,'ID-18'!F230,'ID-24'!F230,'ID-29'!G230,'ID-31'!B230,'ID-33'!F230,'ID-34'!G230,'ID-36'!F230,'ID-39'!G230,'ID-40'!G230,'ID-44'!E230,'ID-45'!G230,'ID-50'!B230,'ID-53'!D230,'ID-54'!C230,'ID-57'!F230,'ID-59'!E230,'ID-70'!D230,'ID-71'!F230))</f>
        <v>0.60725150362431168</v>
      </c>
      <c r="H223" s="1">
        <f>STDEV('ID-03'!E230,'ID-11'!E230,'ID-13'!E230,'ID-15'!E230,'ID-16'!E230,'ID-18'!G230,'ID-24'!G230,'ID-29'!H230,'ID-30'!F230,'ID-31'!C230,'ID-33'!G230,'ID-34'!H230,'ID-40'!H230,'ID-44'!F230,'ID-45'!H230,'ID-54'!D230,'ID-57'!G230,'ID-59'!F230,'ID-70'!E230,'ID-71'!G230)/SQRT(COUNT('ID-03'!E230,'ID-11'!E230,'ID-13'!E230,'ID-15'!E230,'ID-16'!E230,'ID-18'!G230,'ID-24'!G230,'ID-29'!H230,'ID-30'!F230,'ID-31'!C230,'ID-33'!G230,'ID-34'!H230,'ID-40'!H230,'ID-44'!F230,'ID-45'!H230,'ID-54'!D230,'ID-57'!G230,'ID-59'!F230,'ID-70'!E230,'ID-71'!G230))</f>
        <v>0.34093792384564209</v>
      </c>
      <c r="I223" s="1">
        <f>STDEV('ID-12'!C230,'ID-18'!H230,'ID-24'!H230,'ID-29'!I230,'ID-40'!I230,'ID-44'!G230,'ID-45'!I230,'ID-59'!G230)/SQRT(COUNT('ID-12'!C230,'ID-18'!H230,'ID-24'!H230,'ID-29'!I230,'ID-40'!I230,'ID-44'!G230,'ID-45'!I230,'ID-59'!G230))</f>
        <v>0.61644842712142633</v>
      </c>
      <c r="J223" s="1">
        <f>STDEV('ID-31'!D230,'ID-40'!J230,'ID-44'!H230,'ID-45'!J230,'ID-57'!H230)/SQRT(COUNT('ID-31'!D230,'ID-40'!J230,'ID-44'!H230,'ID-45'!J230,'ID-57'!H230))</f>
        <v>0.69999026884944371</v>
      </c>
      <c r="K223" s="1">
        <f>STDEV('ID-26'!E230,'ID-31'!E230,'ID-34'!I230,'ID-36'!G230,'ID-40'!K230,'ID-44'!I230,'ID-57'!I230)/SQRT(COUNT('ID-26'!E230,'ID-31'!E230,'ID-34'!I230,'ID-36'!G230,'ID-40'!K230,'ID-44'!I230,'ID-57'!I230))</f>
        <v>0.95201542685849294</v>
      </c>
      <c r="M223" s="1">
        <v>27.375</v>
      </c>
      <c r="N223" s="70">
        <f t="shared" si="30"/>
        <v>4.4437477058432669E-5</v>
      </c>
      <c r="O223" s="1">
        <f t="shared" si="31"/>
        <v>2.6783717540223823E-5</v>
      </c>
      <c r="P223" s="1">
        <f t="shared" si="32"/>
        <v>5.1963947609169786E-5</v>
      </c>
      <c r="Q223" s="1">
        <f t="shared" si="33"/>
        <v>6.4636525111483277E-5</v>
      </c>
      <c r="R223" s="1">
        <f t="shared" si="34"/>
        <v>1.0727586563142177E-4</v>
      </c>
      <c r="S223" s="1">
        <f t="shared" si="35"/>
        <v>1.0116810050381033E-4</v>
      </c>
      <c r="T223" s="1">
        <f t="shared" si="36"/>
        <v>5.6800258112683975E-5</v>
      </c>
      <c r="U223" s="1">
        <f t="shared" si="37"/>
        <v>1.0270030795842963E-4</v>
      </c>
      <c r="V223" s="1">
        <f t="shared" si="38"/>
        <v>1.1661837879031732E-4</v>
      </c>
      <c r="W223" s="1">
        <f t="shared" si="39"/>
        <v>1.5860577011462493E-4</v>
      </c>
    </row>
    <row r="224" spans="1:23" x14ac:dyDescent="0.25">
      <c r="A224" s="1">
        <v>27.5</v>
      </c>
      <c r="B224" s="1">
        <f>STDEV('ID-11'!B231,'ID-13'!B231,'ID-14'!B231,'ID-15'!B231,'ID-24'!B231,'ID-26'!B231,'ID-29'!B231,'ID-30'!B231,'ID-32'!B231,'ID-33'!B231,'ID-34'!B231,'ID-37'!B231,'ID-38'!B231,'ID-39'!B231,'ID-40'!B231,'ID-44'!B231,'ID-45'!B231,'ID-53'!B231,'ID-57'!B231,'ID-59'!B231,'ID-70'!B231,'ID-71'!B231)/SQRT(COUNT('ID-11'!B231,'ID-13'!B231,'ID-14'!B231,'ID-15'!B231,'ID-24'!B231,'ID-26'!B231,'ID-29'!B231,'ID-30'!B231,'ID-32'!B231,'ID-33'!B231,'ID-34'!B231,'ID-37'!B231,'ID-38'!B231,'ID-39'!B231,'ID-40'!B231,'ID-44'!B231,'ID-45'!B231,'ID-53'!B231,'ID-57'!B231,'ID-59'!B231,'ID-70'!B231,'ID-71'!B231))</f>
        <v>0.26280388192733933</v>
      </c>
      <c r="C224" s="1">
        <f>STDEV('ID-08'!B231,'ID-09'!B231,'ID-11'!C231,'ID-14'!C231,'ID-18'!B231,'ID-24'!C231,'ID-26'!C231,'ID-29'!C231,'ID-30'!C231,'ID-34'!C231,'ID-36'!B231,'ID-38'!C231,'ID-39'!C231,'ID-40'!C231,'ID-44'!C231,'ID-45'!C231,'ID-57'!C231,'ID-59'!C231)/SQRT(COUNT('ID-08'!B231,'ID-09'!B231,'ID-11'!C231,'ID-14'!C231,'ID-18'!B231,'ID-24'!C231,'ID-26'!C231,'ID-29'!C231,'ID-30'!C231,'ID-34'!C231,'ID-36'!B231,'ID-38'!C231,'ID-39'!C231,'ID-40'!C231,'ID-44'!C231,'ID-45'!C231,'ID-57'!C231,'ID-59'!C231))</f>
        <v>0.15895277063889823</v>
      </c>
      <c r="D224" s="1">
        <f>STDEV('ID-13'!C231,'ID-14'!D231,'ID-15'!C231,'ID-16'!B231,'ID-18'!C231,'ID-26'!D231,'ID-29'!D231,'ID-30'!D231,'ID-33'!C231,'ID-34'!D231,'ID-36'!C231,'ID-37'!C231,'ID-38'!D231,'ID-39'!D231,'ID-40'!D231,'ID-45'!D231,'ID-59'!D231,'ID-71'!C231)/SQRT(COUNT('ID-13'!C231,'ID-14'!D231,'ID-15'!C231,'ID-16'!B231,'ID-18'!C231,'ID-26'!D231,'ID-29'!D231,'ID-30'!D231,'ID-33'!C231,'ID-34'!D231,'ID-36'!C231,'ID-37'!C231,'ID-38'!D231,'ID-39'!D231,'ID-40'!D231,'ID-45'!D231,'ID-59'!D231,'ID-71'!C231))</f>
        <v>0.31340123891219357</v>
      </c>
      <c r="E224" s="1">
        <f>STDEV('ID-03'!B231,'ID-09'!C231,'ID-13'!D231,'ID-15'!D231,'ID-16'!C231,'ID-18'!D231,'ID-24'!D231,'ID-29'!E231,'ID-30'!E231,'ID-33'!D231,'ID-34'!E231,'ID-36'!D231,'ID-38'!E231,'ID-39'!E231,'ID-40'!E231,'ID-44'!D231,'ID-45'!E231,'ID-57'!D231,'ID-70'!C231,'ID-71'!D231)/SQRT(COUNT('ID-03'!B231,'ID-09'!C231,'ID-13'!D231,'ID-15'!D231,'ID-16'!C231,'ID-18'!D231,'ID-24'!D231,'ID-29'!E231,'ID-30'!E231,'ID-33'!D231,'ID-34'!E231,'ID-36'!D231,'ID-38'!E231,'ID-39'!E231,'ID-40'!E231,'ID-44'!D231,'ID-45'!E231,'ID-57'!D231,'ID-70'!C231,'ID-71'!D231))</f>
        <v>0.38906676715117805</v>
      </c>
      <c r="F224" s="1">
        <f>STDEV('ID-01'!B231,'ID-02'!B231,'ID-03'!C231,'ID-06'!B231,'ID-08'!C231,'ID-09'!D231,'ID-12'!B231,'ID-16'!D231,'ID-18'!E231,'ID-24'!E231,'ID-29'!F231,'ID-33'!E231,'ID-34'!F231,'ID-36'!E231,'ID-38'!F231,'ID-39'!F231,'ID-40'!F231,'ID-45'!F231,'ID-53'!C231,'ID-54'!B231,'ID-57'!E231,'ID-71'!E231)/SQRT(COUNT('ID-01'!B231,'ID-02'!B231,'ID-03'!C231,'ID-06'!B231,'ID-08'!C231,'ID-09'!D231,'ID-12'!B231,'ID-16'!D231,'ID-18'!E231,'ID-24'!E231,'ID-29'!F231,'ID-33'!E231,'ID-34'!F231,'ID-36'!E231,'ID-38'!F231,'ID-39'!F231,'ID-40'!F231,'ID-45'!F231,'ID-53'!C231,'ID-54'!B231,'ID-57'!E231,'ID-71'!E231))</f>
        <v>0.69205471109089867</v>
      </c>
      <c r="G224" s="1">
        <f>STDEV('ID-01'!C231,'ID-02'!C231,'ID-03'!D231,'ID-07'!B231,'ID-08'!D231,'ID-11'!D231,'ID-18'!F231,'ID-24'!F231,'ID-29'!G231,'ID-31'!B231,'ID-33'!F231,'ID-34'!G231,'ID-36'!F231,'ID-39'!G231,'ID-40'!G231,'ID-44'!E231,'ID-45'!G231,'ID-50'!B231,'ID-53'!D231,'ID-54'!C231,'ID-57'!F231,'ID-59'!E231,'ID-70'!D231,'ID-71'!F231)/SQRT(COUNT('ID-01'!C231,'ID-02'!C231,'ID-03'!D231,'ID-07'!B231,'ID-08'!D231,'ID-11'!D231,'ID-18'!F231,'ID-24'!F231,'ID-29'!G231,'ID-31'!B231,'ID-33'!F231,'ID-34'!G231,'ID-36'!F231,'ID-39'!G231,'ID-40'!G231,'ID-44'!E231,'ID-45'!G231,'ID-50'!B231,'ID-53'!D231,'ID-54'!C231,'ID-57'!F231,'ID-59'!E231,'ID-70'!D231,'ID-71'!F231))</f>
        <v>0.60760099731559691</v>
      </c>
      <c r="H224" s="1">
        <f>STDEV('ID-03'!E231,'ID-11'!E231,'ID-13'!E231,'ID-15'!E231,'ID-16'!E231,'ID-18'!G231,'ID-24'!G231,'ID-29'!H231,'ID-30'!F231,'ID-31'!C231,'ID-33'!G231,'ID-34'!H231,'ID-40'!H231,'ID-44'!F231,'ID-45'!H231,'ID-54'!D231,'ID-57'!G231,'ID-59'!F231,'ID-70'!E231,'ID-71'!G231)/SQRT(COUNT('ID-03'!E231,'ID-11'!E231,'ID-13'!E231,'ID-15'!E231,'ID-16'!E231,'ID-18'!G231,'ID-24'!G231,'ID-29'!H231,'ID-30'!F231,'ID-31'!C231,'ID-33'!G231,'ID-34'!H231,'ID-40'!H231,'ID-44'!F231,'ID-45'!H231,'ID-54'!D231,'ID-57'!G231,'ID-59'!F231,'ID-70'!E231,'ID-71'!G231))</f>
        <v>0.34005481671122945</v>
      </c>
      <c r="I224" s="1">
        <f>STDEV('ID-12'!C231,'ID-18'!H231,'ID-24'!H231,'ID-29'!I231,'ID-40'!I231,'ID-44'!G231,'ID-45'!I231,'ID-59'!G231)/SQRT(COUNT('ID-12'!C231,'ID-18'!H231,'ID-24'!H231,'ID-29'!I231,'ID-40'!I231,'ID-44'!G231,'ID-45'!I231,'ID-59'!G231))</f>
        <v>0.60219802592131555</v>
      </c>
      <c r="J224" s="1">
        <f>STDEV('ID-31'!D231,'ID-40'!J231,'ID-44'!H231,'ID-45'!J231,'ID-57'!H231)/SQRT(COUNT('ID-31'!D231,'ID-40'!J231,'ID-44'!H231,'ID-45'!J231,'ID-57'!H231))</f>
        <v>0.69515782406370275</v>
      </c>
      <c r="K224" s="1">
        <f>STDEV('ID-26'!E231,'ID-31'!E231,'ID-34'!I231,'ID-36'!G231,'ID-40'!K231,'ID-44'!I231,'ID-57'!I231)/SQRT(COUNT('ID-26'!E231,'ID-31'!E231,'ID-34'!I231,'ID-36'!G231,'ID-40'!K231,'ID-44'!I231,'ID-57'!I231))</f>
        <v>0.94840770508719341</v>
      </c>
      <c r="M224" s="1">
        <v>27.5</v>
      </c>
      <c r="N224" s="70">
        <f t="shared" si="30"/>
        <v>4.3783126729094738E-5</v>
      </c>
      <c r="O224" s="1">
        <f t="shared" si="31"/>
        <v>2.6481531588440448E-5</v>
      </c>
      <c r="P224" s="1">
        <f t="shared" si="32"/>
        <v>5.2212646402771452E-5</v>
      </c>
      <c r="Q224" s="1">
        <f t="shared" si="33"/>
        <v>6.4818523407386268E-5</v>
      </c>
      <c r="R224" s="1">
        <f t="shared" si="34"/>
        <v>1.1529631486774372E-4</v>
      </c>
      <c r="S224" s="1">
        <f t="shared" si="35"/>
        <v>1.0122632615277845E-4</v>
      </c>
      <c r="T224" s="1">
        <f t="shared" si="36"/>
        <v>5.6653132464090831E-5</v>
      </c>
      <c r="U224" s="1">
        <f t="shared" si="37"/>
        <v>1.0032619111849118E-4</v>
      </c>
      <c r="V224" s="1">
        <f t="shared" si="38"/>
        <v>1.1581329348901289E-4</v>
      </c>
      <c r="W224" s="1">
        <f t="shared" si="39"/>
        <v>1.5800472366752643E-4</v>
      </c>
    </row>
    <row r="225" spans="1:23" x14ac:dyDescent="0.25">
      <c r="A225" s="1">
        <v>27.625</v>
      </c>
      <c r="B225" s="1">
        <f>STDEV('ID-11'!B232,'ID-13'!B232,'ID-14'!B232,'ID-15'!B232,'ID-24'!B232,'ID-26'!B232,'ID-29'!B232,'ID-30'!B232,'ID-32'!B232,'ID-33'!B232,'ID-34'!B232,'ID-37'!B232,'ID-38'!B232,'ID-39'!B232,'ID-40'!B232,'ID-44'!B232,'ID-45'!B232,'ID-53'!B232,'ID-57'!B232,'ID-59'!B232,'ID-70'!B232,'ID-71'!B232)/SQRT(COUNT('ID-11'!B232,'ID-13'!B232,'ID-14'!B232,'ID-15'!B232,'ID-24'!B232,'ID-26'!B232,'ID-29'!B232,'ID-30'!B232,'ID-32'!B232,'ID-33'!B232,'ID-34'!B232,'ID-37'!B232,'ID-38'!B232,'ID-39'!B232,'ID-40'!B232,'ID-44'!B232,'ID-45'!B232,'ID-53'!B232,'ID-57'!B232,'ID-59'!B232,'ID-70'!B232,'ID-71'!B232))</f>
        <v>0.25659604640578454</v>
      </c>
      <c r="C225" s="1">
        <f>STDEV('ID-08'!B232,'ID-09'!B232,'ID-11'!C232,'ID-14'!C232,'ID-18'!B232,'ID-24'!C232,'ID-26'!C232,'ID-29'!C232,'ID-30'!C232,'ID-34'!C232,'ID-36'!B232,'ID-38'!C232,'ID-39'!C232,'ID-40'!C232,'ID-44'!C232,'ID-45'!C232,'ID-57'!C232,'ID-59'!C232)/SQRT(COUNT('ID-08'!B232,'ID-09'!B232,'ID-11'!C232,'ID-14'!C232,'ID-18'!B232,'ID-24'!C232,'ID-26'!C232,'ID-29'!C232,'ID-30'!C232,'ID-34'!C232,'ID-36'!B232,'ID-38'!C232,'ID-39'!C232,'ID-40'!C232,'ID-44'!C232,'ID-45'!C232,'ID-57'!C232,'ID-59'!C232))</f>
        <v>0.15937317537639484</v>
      </c>
      <c r="D225" s="1">
        <f>STDEV('ID-13'!C232,'ID-14'!D232,'ID-15'!C232,'ID-16'!B232,'ID-18'!C232,'ID-26'!D232,'ID-29'!D232,'ID-30'!D232,'ID-33'!C232,'ID-34'!D232,'ID-36'!C232,'ID-37'!C232,'ID-38'!D232,'ID-39'!D232,'ID-40'!D232,'ID-45'!D232,'ID-59'!D232,'ID-71'!C232)/SQRT(COUNT('ID-13'!C232,'ID-14'!D232,'ID-15'!C232,'ID-16'!B232,'ID-18'!C232,'ID-26'!D232,'ID-29'!D232,'ID-30'!D232,'ID-33'!C232,'ID-34'!D232,'ID-36'!C232,'ID-37'!C232,'ID-38'!D232,'ID-39'!D232,'ID-40'!D232,'ID-45'!D232,'ID-59'!D232,'ID-71'!C232))</f>
        <v>0.32066428281388226</v>
      </c>
      <c r="E225" s="1">
        <f>STDEV('ID-03'!B232,'ID-09'!C232,'ID-13'!D232,'ID-15'!D232,'ID-16'!C232,'ID-18'!D232,'ID-24'!D232,'ID-29'!E232,'ID-30'!E232,'ID-33'!D232,'ID-34'!E232,'ID-36'!D232,'ID-38'!E232,'ID-39'!E232,'ID-40'!E232,'ID-44'!D232,'ID-45'!E232,'ID-57'!D232,'ID-70'!C232,'ID-71'!D232)/SQRT(COUNT('ID-03'!B232,'ID-09'!C232,'ID-13'!D232,'ID-15'!D232,'ID-16'!C232,'ID-18'!D232,'ID-24'!D232,'ID-29'!E232,'ID-30'!E232,'ID-33'!D232,'ID-34'!E232,'ID-36'!D232,'ID-38'!E232,'ID-39'!E232,'ID-40'!E232,'ID-44'!D232,'ID-45'!E232,'ID-57'!D232,'ID-70'!C232,'ID-71'!D232))</f>
        <v>0.38744446720779641</v>
      </c>
      <c r="F225" s="1">
        <f>STDEV('ID-01'!B232,'ID-02'!B232,'ID-03'!C232,'ID-06'!B232,'ID-08'!C232,'ID-09'!D232,'ID-12'!B232,'ID-16'!D232,'ID-18'!E232,'ID-24'!E232,'ID-29'!F232,'ID-33'!E232,'ID-34'!F232,'ID-36'!E232,'ID-38'!F232,'ID-39'!F232,'ID-40'!F232,'ID-45'!F232,'ID-53'!C232,'ID-54'!B232,'ID-57'!E232,'ID-71'!E232)/SQRT(COUNT('ID-01'!B232,'ID-02'!B232,'ID-03'!C232,'ID-06'!B232,'ID-08'!C232,'ID-09'!D232,'ID-12'!B232,'ID-16'!D232,'ID-18'!E232,'ID-24'!E232,'ID-29'!F232,'ID-33'!E232,'ID-34'!F232,'ID-36'!E232,'ID-38'!F232,'ID-39'!F232,'ID-40'!F232,'ID-45'!F232,'ID-53'!C232,'ID-54'!B232,'ID-57'!E232,'ID-71'!E232))</f>
        <v>0.69505772668103361</v>
      </c>
      <c r="G225" s="1">
        <f>STDEV('ID-01'!C232,'ID-02'!C232,'ID-03'!D232,'ID-07'!B232,'ID-08'!D232,'ID-11'!D232,'ID-18'!F232,'ID-24'!F232,'ID-29'!G232,'ID-31'!B232,'ID-33'!F232,'ID-34'!G232,'ID-36'!F232,'ID-39'!G232,'ID-40'!G232,'ID-44'!E232,'ID-45'!G232,'ID-50'!B232,'ID-53'!D232,'ID-54'!C232,'ID-57'!F232,'ID-59'!E232,'ID-70'!D232,'ID-71'!F232)/SQRT(COUNT('ID-01'!C232,'ID-02'!C232,'ID-03'!D232,'ID-07'!B232,'ID-08'!D232,'ID-11'!D232,'ID-18'!F232,'ID-24'!F232,'ID-29'!G232,'ID-31'!B232,'ID-33'!F232,'ID-34'!G232,'ID-36'!F232,'ID-39'!G232,'ID-40'!G232,'ID-44'!E232,'ID-45'!G232,'ID-50'!B232,'ID-53'!D232,'ID-54'!C232,'ID-57'!F232,'ID-59'!E232,'ID-70'!D232,'ID-71'!F232))</f>
        <v>0.60499613573553856</v>
      </c>
      <c r="H225" s="1">
        <f>STDEV('ID-03'!E232,'ID-11'!E232,'ID-13'!E232,'ID-15'!E232,'ID-16'!E232,'ID-18'!G232,'ID-24'!G232,'ID-29'!H232,'ID-30'!F232,'ID-31'!C232,'ID-33'!G232,'ID-34'!H232,'ID-40'!H232,'ID-44'!F232,'ID-45'!H232,'ID-54'!D232,'ID-57'!G232,'ID-59'!F232,'ID-70'!E232,'ID-71'!G232)/SQRT(COUNT('ID-03'!E232,'ID-11'!E232,'ID-13'!E232,'ID-15'!E232,'ID-16'!E232,'ID-18'!G232,'ID-24'!G232,'ID-29'!H232,'ID-30'!F232,'ID-31'!C232,'ID-33'!G232,'ID-34'!H232,'ID-40'!H232,'ID-44'!F232,'ID-45'!H232,'ID-54'!D232,'ID-57'!G232,'ID-59'!F232,'ID-70'!E232,'ID-71'!G232))</f>
        <v>0.34146677287400207</v>
      </c>
      <c r="I225" s="1">
        <f>STDEV('ID-12'!C232,'ID-18'!H232,'ID-24'!H232,'ID-29'!I232,'ID-40'!I232,'ID-44'!G232,'ID-45'!I232,'ID-59'!G232)/SQRT(COUNT('ID-12'!C232,'ID-18'!H232,'ID-24'!H232,'ID-29'!I232,'ID-40'!I232,'ID-44'!G232,'ID-45'!I232,'ID-59'!G232))</f>
        <v>0.60509645372336529</v>
      </c>
      <c r="J225" s="1">
        <f>STDEV('ID-31'!D232,'ID-40'!J232,'ID-44'!H232,'ID-45'!J232,'ID-57'!H232)/SQRT(COUNT('ID-31'!D232,'ID-40'!J232,'ID-44'!H232,'ID-45'!J232,'ID-57'!H232))</f>
        <v>0.69610223743058186</v>
      </c>
      <c r="K225" s="1">
        <f>STDEV('ID-26'!E232,'ID-31'!E232,'ID-34'!I232,'ID-36'!G232,'ID-40'!K232,'ID-44'!I232,'ID-57'!I232)/SQRT(COUNT('ID-26'!E232,'ID-31'!E232,'ID-34'!I232,'ID-36'!G232,'ID-40'!K232,'ID-44'!I232,'ID-57'!I232))</f>
        <v>0.95106973268463857</v>
      </c>
      <c r="M225" s="1">
        <v>27.625</v>
      </c>
      <c r="N225" s="70">
        <f t="shared" si="30"/>
        <v>4.2748901331203709E-5</v>
      </c>
      <c r="O225" s="1">
        <f t="shared" si="31"/>
        <v>2.6551571017707382E-5</v>
      </c>
      <c r="P225" s="1">
        <f t="shared" si="32"/>
        <v>5.3422669516792787E-5</v>
      </c>
      <c r="Q225" s="1">
        <f t="shared" si="33"/>
        <v>6.4548248236818883E-5</v>
      </c>
      <c r="R225" s="1">
        <f t="shared" si="34"/>
        <v>1.1579661726506021E-4</v>
      </c>
      <c r="S225" s="1">
        <f t="shared" si="35"/>
        <v>1.0079235621354073E-4</v>
      </c>
      <c r="T225" s="1">
        <f t="shared" si="36"/>
        <v>5.6888364360808751E-5</v>
      </c>
      <c r="U225" s="1">
        <f t="shared" si="37"/>
        <v>1.0080906919031266E-4</v>
      </c>
      <c r="V225" s="1">
        <f t="shared" si="38"/>
        <v>1.1597063275593494E-4</v>
      </c>
      <c r="W225" s="1">
        <f t="shared" si="39"/>
        <v>1.584482174652608E-4</v>
      </c>
    </row>
    <row r="226" spans="1:23" x14ac:dyDescent="0.25">
      <c r="A226" s="1">
        <v>27.75</v>
      </c>
      <c r="B226" s="1">
        <f>STDEV('ID-11'!B233,'ID-13'!B233,'ID-14'!B233,'ID-15'!B233,'ID-24'!B233,'ID-26'!B233,'ID-29'!B233,'ID-30'!B233,'ID-32'!B233,'ID-33'!B233,'ID-34'!B233,'ID-37'!B233,'ID-38'!B233,'ID-39'!B233,'ID-40'!B233,'ID-44'!B233,'ID-45'!B233,'ID-53'!B233,'ID-57'!B233,'ID-59'!B233,'ID-70'!B233,'ID-71'!B233)/SQRT(COUNT('ID-11'!B233,'ID-13'!B233,'ID-14'!B233,'ID-15'!B233,'ID-24'!B233,'ID-26'!B233,'ID-29'!B233,'ID-30'!B233,'ID-32'!B233,'ID-33'!B233,'ID-34'!B233,'ID-37'!B233,'ID-38'!B233,'ID-39'!B233,'ID-40'!B233,'ID-44'!B233,'ID-45'!B233,'ID-53'!B233,'ID-57'!B233,'ID-59'!B233,'ID-70'!B233,'ID-71'!B233))</f>
        <v>0.25691716571730416</v>
      </c>
      <c r="C226" s="1">
        <f>STDEV('ID-08'!B233,'ID-09'!B233,'ID-11'!C233,'ID-14'!C233,'ID-18'!B233,'ID-24'!C233,'ID-26'!C233,'ID-29'!C233,'ID-30'!C233,'ID-34'!C233,'ID-36'!B233,'ID-38'!C233,'ID-39'!C233,'ID-40'!C233,'ID-44'!C233,'ID-45'!C233,'ID-57'!C233,'ID-59'!C233)/SQRT(COUNT('ID-08'!B233,'ID-09'!B233,'ID-11'!C233,'ID-14'!C233,'ID-18'!B233,'ID-24'!C233,'ID-26'!C233,'ID-29'!C233,'ID-30'!C233,'ID-34'!C233,'ID-36'!B233,'ID-38'!C233,'ID-39'!C233,'ID-40'!C233,'ID-44'!C233,'ID-45'!C233,'ID-57'!C233,'ID-59'!C233))</f>
        <v>0.16429784325870064</v>
      </c>
      <c r="D226" s="1">
        <f>STDEV('ID-13'!C233,'ID-14'!D233,'ID-15'!C233,'ID-16'!B233,'ID-18'!C233,'ID-26'!D233,'ID-29'!D233,'ID-30'!D233,'ID-33'!C233,'ID-34'!D233,'ID-36'!C233,'ID-37'!C233,'ID-38'!D233,'ID-39'!D233,'ID-40'!D233,'ID-45'!D233,'ID-59'!D233,'ID-71'!C233)/SQRT(COUNT('ID-13'!C233,'ID-14'!D233,'ID-15'!C233,'ID-16'!B233,'ID-18'!C233,'ID-26'!D233,'ID-29'!D233,'ID-30'!D233,'ID-33'!C233,'ID-34'!D233,'ID-36'!C233,'ID-37'!C233,'ID-38'!D233,'ID-39'!D233,'ID-40'!D233,'ID-45'!D233,'ID-59'!D233,'ID-71'!C233))</f>
        <v>0.32237305610177247</v>
      </c>
      <c r="E226" s="1">
        <f>STDEV('ID-03'!B233,'ID-09'!C233,'ID-13'!D233,'ID-15'!D233,'ID-16'!C233,'ID-18'!D233,'ID-24'!D233,'ID-29'!E233,'ID-30'!E233,'ID-33'!D233,'ID-34'!E233,'ID-36'!D233,'ID-38'!E233,'ID-39'!E233,'ID-40'!E233,'ID-44'!D233,'ID-45'!E233,'ID-57'!D233,'ID-70'!C233,'ID-71'!D233)/SQRT(COUNT('ID-03'!B233,'ID-09'!C233,'ID-13'!D233,'ID-15'!D233,'ID-16'!C233,'ID-18'!D233,'ID-24'!D233,'ID-29'!E233,'ID-30'!E233,'ID-33'!D233,'ID-34'!E233,'ID-36'!D233,'ID-38'!E233,'ID-39'!E233,'ID-40'!E233,'ID-44'!D233,'ID-45'!E233,'ID-57'!D233,'ID-70'!C233,'ID-71'!D233))</f>
        <v>0.39776196927543611</v>
      </c>
      <c r="F226" s="1">
        <f>STDEV('ID-01'!B233,'ID-02'!B233,'ID-03'!C233,'ID-06'!B233,'ID-08'!C233,'ID-09'!D233,'ID-12'!B233,'ID-16'!D233,'ID-18'!E233,'ID-24'!E233,'ID-29'!F233,'ID-33'!E233,'ID-34'!F233,'ID-36'!E233,'ID-38'!F233,'ID-39'!F233,'ID-40'!F233,'ID-45'!F233,'ID-53'!C233,'ID-54'!B233,'ID-57'!E233,'ID-71'!E233)/SQRT(COUNT('ID-01'!B233,'ID-02'!B233,'ID-03'!C233,'ID-06'!B233,'ID-08'!C233,'ID-09'!D233,'ID-12'!B233,'ID-16'!D233,'ID-18'!E233,'ID-24'!E233,'ID-29'!F233,'ID-33'!E233,'ID-34'!F233,'ID-36'!E233,'ID-38'!F233,'ID-39'!F233,'ID-40'!F233,'ID-45'!F233,'ID-53'!C233,'ID-54'!B233,'ID-57'!E233,'ID-71'!E233))</f>
        <v>0.69763476765708077</v>
      </c>
      <c r="G226" s="1">
        <f>STDEV('ID-01'!C233,'ID-02'!C233,'ID-03'!D233,'ID-07'!B233,'ID-08'!D233,'ID-11'!D233,'ID-18'!F233,'ID-24'!F233,'ID-29'!G233,'ID-31'!B233,'ID-33'!F233,'ID-34'!G233,'ID-36'!F233,'ID-39'!G233,'ID-40'!G233,'ID-44'!E233,'ID-45'!G233,'ID-50'!B233,'ID-53'!D233,'ID-54'!C233,'ID-57'!F233,'ID-59'!E233,'ID-70'!D233,'ID-71'!F233)/SQRT(COUNT('ID-01'!C233,'ID-02'!C233,'ID-03'!D233,'ID-07'!B233,'ID-08'!D233,'ID-11'!D233,'ID-18'!F233,'ID-24'!F233,'ID-29'!G233,'ID-31'!B233,'ID-33'!F233,'ID-34'!G233,'ID-36'!F233,'ID-39'!G233,'ID-40'!G233,'ID-44'!E233,'ID-45'!G233,'ID-50'!B233,'ID-53'!D233,'ID-54'!C233,'ID-57'!F233,'ID-59'!E233,'ID-70'!D233,'ID-71'!F233))</f>
        <v>0.60105122313975545</v>
      </c>
      <c r="H226" s="1">
        <f>STDEV('ID-03'!E233,'ID-11'!E233,'ID-13'!E233,'ID-15'!E233,'ID-16'!E233,'ID-18'!G233,'ID-24'!G233,'ID-29'!H233,'ID-30'!F233,'ID-31'!C233,'ID-33'!G233,'ID-34'!H233,'ID-40'!H233,'ID-44'!F233,'ID-45'!H233,'ID-54'!D233,'ID-57'!G233,'ID-59'!F233,'ID-70'!E233,'ID-71'!G233)/SQRT(COUNT('ID-03'!E233,'ID-11'!E233,'ID-13'!E233,'ID-15'!E233,'ID-16'!E233,'ID-18'!G233,'ID-24'!G233,'ID-29'!H233,'ID-30'!F233,'ID-31'!C233,'ID-33'!G233,'ID-34'!H233,'ID-40'!H233,'ID-44'!F233,'ID-45'!H233,'ID-54'!D233,'ID-57'!G233,'ID-59'!F233,'ID-70'!E233,'ID-71'!G233))</f>
        <v>0.33838814521775906</v>
      </c>
      <c r="I226" s="1">
        <f>STDEV('ID-12'!C233,'ID-18'!H233,'ID-24'!H233,'ID-29'!I233,'ID-40'!I233,'ID-44'!G233,'ID-45'!I233,'ID-59'!G233)/SQRT(COUNT('ID-12'!C233,'ID-18'!H233,'ID-24'!H233,'ID-29'!I233,'ID-40'!I233,'ID-44'!G233,'ID-45'!I233,'ID-59'!G233))</f>
        <v>0.60589312154080832</v>
      </c>
      <c r="J226" s="1">
        <f>STDEV('ID-31'!D233,'ID-40'!J233,'ID-44'!H233,'ID-45'!J233,'ID-57'!H233)/SQRT(COUNT('ID-31'!D233,'ID-40'!J233,'ID-44'!H233,'ID-45'!J233,'ID-57'!H233))</f>
        <v>0.70692582060130127</v>
      </c>
      <c r="K226" s="1">
        <f>STDEV('ID-26'!E233,'ID-31'!E233,'ID-34'!I233,'ID-36'!G233,'ID-40'!K233,'ID-44'!I233,'ID-57'!I233)/SQRT(COUNT('ID-26'!E233,'ID-31'!E233,'ID-34'!I233,'ID-36'!G233,'ID-40'!K233,'ID-44'!I233,'ID-57'!I233))</f>
        <v>0.94515462953027662</v>
      </c>
      <c r="M226" s="1">
        <v>27.75</v>
      </c>
      <c r="N226" s="70">
        <f t="shared" si="30"/>
        <v>4.2802399808502875E-5</v>
      </c>
      <c r="O226" s="1">
        <f t="shared" si="31"/>
        <v>2.7372020686899528E-5</v>
      </c>
      <c r="P226" s="1">
        <f t="shared" si="32"/>
        <v>5.37073511465553E-5</v>
      </c>
      <c r="Q226" s="1">
        <f t="shared" si="33"/>
        <v>6.6267144081287666E-5</v>
      </c>
      <c r="R226" s="1">
        <f t="shared" si="34"/>
        <v>1.1622595229166967E-4</v>
      </c>
      <c r="S226" s="1">
        <f t="shared" si="35"/>
        <v>1.0013513377508327E-4</v>
      </c>
      <c r="T226" s="1">
        <f t="shared" si="36"/>
        <v>5.6375464993278665E-5</v>
      </c>
      <c r="U226" s="1">
        <f t="shared" si="37"/>
        <v>1.0094179404869867E-4</v>
      </c>
      <c r="V226" s="1">
        <f t="shared" si="38"/>
        <v>1.177738417121768E-4</v>
      </c>
      <c r="W226" s="1">
        <f t="shared" si="39"/>
        <v>1.5746276127974411E-4</v>
      </c>
    </row>
    <row r="227" spans="1:23" x14ac:dyDescent="0.25">
      <c r="A227" s="1">
        <v>27.875</v>
      </c>
      <c r="B227" s="1">
        <f>STDEV('ID-11'!B234,'ID-13'!B234,'ID-14'!B234,'ID-15'!B234,'ID-24'!B234,'ID-26'!B234,'ID-29'!B234,'ID-30'!B234,'ID-32'!B234,'ID-33'!B234,'ID-34'!B234,'ID-37'!B234,'ID-38'!B234,'ID-39'!B234,'ID-40'!B234,'ID-44'!B234,'ID-45'!B234,'ID-53'!B234,'ID-57'!B234,'ID-59'!B234,'ID-70'!B234,'ID-71'!B234)/SQRT(COUNT('ID-11'!B234,'ID-13'!B234,'ID-14'!B234,'ID-15'!B234,'ID-24'!B234,'ID-26'!B234,'ID-29'!B234,'ID-30'!B234,'ID-32'!B234,'ID-33'!B234,'ID-34'!B234,'ID-37'!B234,'ID-38'!B234,'ID-39'!B234,'ID-40'!B234,'ID-44'!B234,'ID-45'!B234,'ID-53'!B234,'ID-57'!B234,'ID-59'!B234,'ID-70'!B234,'ID-71'!B234))</f>
        <v>0.26047089703244336</v>
      </c>
      <c r="C227" s="1">
        <f>STDEV('ID-08'!B234,'ID-09'!B234,'ID-11'!C234,'ID-14'!C234,'ID-18'!B234,'ID-24'!C234,'ID-26'!C234,'ID-29'!C234,'ID-30'!C234,'ID-34'!C234,'ID-36'!B234,'ID-38'!C234,'ID-39'!C234,'ID-40'!C234,'ID-44'!C234,'ID-45'!C234,'ID-57'!C234,'ID-59'!C234)/SQRT(COUNT('ID-08'!B234,'ID-09'!B234,'ID-11'!C234,'ID-14'!C234,'ID-18'!B234,'ID-24'!C234,'ID-26'!C234,'ID-29'!C234,'ID-30'!C234,'ID-34'!C234,'ID-36'!B234,'ID-38'!C234,'ID-39'!C234,'ID-40'!C234,'ID-44'!C234,'ID-45'!C234,'ID-57'!C234,'ID-59'!C234))</f>
        <v>0.16942742448588852</v>
      </c>
      <c r="D227" s="1">
        <f>STDEV('ID-13'!C234,'ID-14'!D234,'ID-15'!C234,'ID-16'!B234,'ID-18'!C234,'ID-26'!D234,'ID-29'!D234,'ID-30'!D234,'ID-33'!C234,'ID-34'!D234,'ID-36'!C234,'ID-37'!C234,'ID-38'!D234,'ID-39'!D234,'ID-40'!D234,'ID-45'!D234,'ID-59'!D234,'ID-71'!C234)/SQRT(COUNT('ID-13'!C234,'ID-14'!D234,'ID-15'!C234,'ID-16'!B234,'ID-18'!C234,'ID-26'!D234,'ID-29'!D234,'ID-30'!D234,'ID-33'!C234,'ID-34'!D234,'ID-36'!C234,'ID-37'!C234,'ID-38'!D234,'ID-39'!D234,'ID-40'!D234,'ID-45'!D234,'ID-59'!D234,'ID-71'!C234))</f>
        <v>0.32438732511986312</v>
      </c>
      <c r="E227" s="1">
        <f>STDEV('ID-03'!B234,'ID-09'!C234,'ID-13'!D234,'ID-15'!D234,'ID-16'!C234,'ID-18'!D234,'ID-24'!D234,'ID-29'!E234,'ID-30'!E234,'ID-33'!D234,'ID-34'!E234,'ID-36'!D234,'ID-38'!E234,'ID-39'!E234,'ID-40'!E234,'ID-44'!D234,'ID-45'!E234,'ID-57'!D234,'ID-70'!C234,'ID-71'!D234)/SQRT(COUNT('ID-03'!B234,'ID-09'!C234,'ID-13'!D234,'ID-15'!D234,'ID-16'!C234,'ID-18'!D234,'ID-24'!D234,'ID-29'!E234,'ID-30'!E234,'ID-33'!D234,'ID-34'!E234,'ID-36'!D234,'ID-38'!E234,'ID-39'!E234,'ID-40'!E234,'ID-44'!D234,'ID-45'!E234,'ID-57'!D234,'ID-70'!C234,'ID-71'!D234))</f>
        <v>0.39715323369792915</v>
      </c>
      <c r="F227" s="1">
        <f>STDEV('ID-01'!B234,'ID-02'!B234,'ID-03'!C234,'ID-06'!B234,'ID-08'!C234,'ID-09'!D234,'ID-12'!B234,'ID-16'!D234,'ID-18'!E234,'ID-24'!E234,'ID-29'!F234,'ID-33'!E234,'ID-34'!F234,'ID-36'!E234,'ID-38'!F234,'ID-39'!F234,'ID-40'!F234,'ID-45'!F234,'ID-53'!C234,'ID-54'!B234,'ID-57'!E234,'ID-71'!E234)/SQRT(COUNT('ID-01'!B234,'ID-02'!B234,'ID-03'!C234,'ID-06'!B234,'ID-08'!C234,'ID-09'!D234,'ID-12'!B234,'ID-16'!D234,'ID-18'!E234,'ID-24'!E234,'ID-29'!F234,'ID-33'!E234,'ID-34'!F234,'ID-36'!E234,'ID-38'!F234,'ID-39'!F234,'ID-40'!F234,'ID-45'!F234,'ID-53'!C234,'ID-54'!B234,'ID-57'!E234,'ID-71'!E234))</f>
        <v>0.70167242847874733</v>
      </c>
      <c r="G227" s="1">
        <f>STDEV('ID-01'!C234,'ID-02'!C234,'ID-03'!D234,'ID-07'!B234,'ID-08'!D234,'ID-11'!D234,'ID-18'!F234,'ID-24'!F234,'ID-29'!G234,'ID-31'!B234,'ID-33'!F234,'ID-34'!G234,'ID-36'!F234,'ID-39'!G234,'ID-40'!G234,'ID-44'!E234,'ID-45'!G234,'ID-50'!B234,'ID-53'!D234,'ID-54'!C234,'ID-57'!F234,'ID-59'!E234,'ID-70'!D234,'ID-71'!F234)/SQRT(COUNT('ID-01'!C234,'ID-02'!C234,'ID-03'!D234,'ID-07'!B234,'ID-08'!D234,'ID-11'!D234,'ID-18'!F234,'ID-24'!F234,'ID-29'!G234,'ID-31'!B234,'ID-33'!F234,'ID-34'!G234,'ID-36'!F234,'ID-39'!G234,'ID-40'!G234,'ID-44'!E234,'ID-45'!G234,'ID-50'!B234,'ID-53'!D234,'ID-54'!C234,'ID-57'!F234,'ID-59'!E234,'ID-70'!D234,'ID-71'!F234))</f>
        <v>0.60291491405501696</v>
      </c>
      <c r="H227" s="1">
        <f>STDEV('ID-03'!E234,'ID-11'!E234,'ID-13'!E234,'ID-15'!E234,'ID-16'!E234,'ID-18'!G234,'ID-24'!G234,'ID-29'!H234,'ID-30'!F234,'ID-31'!C234,'ID-33'!G234,'ID-34'!H234,'ID-40'!H234,'ID-44'!F234,'ID-45'!H234,'ID-54'!D234,'ID-57'!G234,'ID-59'!F234,'ID-70'!E234,'ID-71'!G234)/SQRT(COUNT('ID-03'!E234,'ID-11'!E234,'ID-13'!E234,'ID-15'!E234,'ID-16'!E234,'ID-18'!G234,'ID-24'!G234,'ID-29'!H234,'ID-30'!F234,'ID-31'!C234,'ID-33'!G234,'ID-34'!H234,'ID-40'!H234,'ID-44'!F234,'ID-45'!H234,'ID-54'!D234,'ID-57'!G234,'ID-59'!F234,'ID-70'!E234,'ID-71'!G234))</f>
        <v>0.33567305164336514</v>
      </c>
      <c r="I227" s="1">
        <f>STDEV('ID-12'!C234,'ID-18'!H234,'ID-24'!H234,'ID-29'!I234,'ID-40'!I234,'ID-44'!G234,'ID-45'!I234,'ID-59'!G234)/SQRT(COUNT('ID-12'!C234,'ID-18'!H234,'ID-24'!H234,'ID-29'!I234,'ID-40'!I234,'ID-44'!G234,'ID-45'!I234,'ID-59'!G234))</f>
        <v>0.60050903298310032</v>
      </c>
      <c r="J227" s="1">
        <f>STDEV('ID-31'!D234,'ID-40'!J234,'ID-44'!H234,'ID-45'!J234,'ID-57'!H234)/SQRT(COUNT('ID-31'!D234,'ID-40'!J234,'ID-44'!H234,'ID-45'!J234,'ID-57'!H234))</f>
        <v>0.69609518999635855</v>
      </c>
      <c r="K227" s="1">
        <f>STDEV('ID-26'!E234,'ID-31'!E234,'ID-34'!I234,'ID-36'!G234,'ID-40'!K234,'ID-44'!I234,'ID-57'!I234)/SQRT(COUNT('ID-26'!E234,'ID-31'!E234,'ID-34'!I234,'ID-36'!G234,'ID-40'!K234,'ID-44'!I234,'ID-57'!I234))</f>
        <v>0.97105348131953717</v>
      </c>
      <c r="M227" s="1">
        <v>27.875</v>
      </c>
      <c r="N227" s="70">
        <f t="shared" si="30"/>
        <v>4.3394451445605065E-5</v>
      </c>
      <c r="O227" s="1">
        <f t="shared" si="31"/>
        <v>2.8226608919349029E-5</v>
      </c>
      <c r="P227" s="1">
        <f t="shared" si="32"/>
        <v>5.4042928364969198E-5</v>
      </c>
      <c r="Q227" s="1">
        <f t="shared" si="33"/>
        <v>6.6165728734074997E-5</v>
      </c>
      <c r="R227" s="1">
        <f t="shared" si="34"/>
        <v>1.1689862658455931E-4</v>
      </c>
      <c r="S227" s="1">
        <f t="shared" si="35"/>
        <v>1.0044562468156584E-4</v>
      </c>
      <c r="T227" s="1">
        <f t="shared" si="36"/>
        <v>5.5923130403784633E-5</v>
      </c>
      <c r="U227" s="1">
        <f t="shared" si="37"/>
        <v>1.0004480489498452E-4</v>
      </c>
      <c r="V227" s="1">
        <f t="shared" si="38"/>
        <v>1.1596945865339334E-4</v>
      </c>
      <c r="W227" s="1">
        <f t="shared" si="39"/>
        <v>1.6177750998783491E-4</v>
      </c>
    </row>
    <row r="228" spans="1:23" x14ac:dyDescent="0.25">
      <c r="A228" s="1">
        <v>28</v>
      </c>
      <c r="B228" s="1">
        <f>STDEV('ID-11'!B235,'ID-13'!B235,'ID-14'!B235,'ID-15'!B235,'ID-24'!B235,'ID-26'!B235,'ID-29'!B235,'ID-30'!B235,'ID-32'!B235,'ID-33'!B235,'ID-34'!B235,'ID-37'!B235,'ID-38'!B235,'ID-39'!B235,'ID-40'!B235,'ID-44'!B235,'ID-45'!B235,'ID-53'!B235,'ID-57'!B235,'ID-59'!B235,'ID-70'!B235,'ID-71'!B235)/SQRT(COUNT('ID-11'!B235,'ID-13'!B235,'ID-14'!B235,'ID-15'!B235,'ID-24'!B235,'ID-26'!B235,'ID-29'!B235,'ID-30'!B235,'ID-32'!B235,'ID-33'!B235,'ID-34'!B235,'ID-37'!B235,'ID-38'!B235,'ID-39'!B235,'ID-40'!B235,'ID-44'!B235,'ID-45'!B235,'ID-53'!B235,'ID-57'!B235,'ID-59'!B235,'ID-70'!B235,'ID-71'!B235))</f>
        <v>0.25781476103284351</v>
      </c>
      <c r="C228" s="1">
        <f>STDEV('ID-08'!B235,'ID-09'!B235,'ID-11'!C235,'ID-14'!C235,'ID-18'!B235,'ID-24'!C235,'ID-26'!C235,'ID-29'!C235,'ID-30'!C235,'ID-34'!C235,'ID-36'!B235,'ID-38'!C235,'ID-39'!C235,'ID-40'!C235,'ID-44'!C235,'ID-45'!C235,'ID-57'!C235,'ID-59'!C235)/SQRT(COUNT('ID-08'!B235,'ID-09'!B235,'ID-11'!C235,'ID-14'!C235,'ID-18'!B235,'ID-24'!C235,'ID-26'!C235,'ID-29'!C235,'ID-30'!C235,'ID-34'!C235,'ID-36'!B235,'ID-38'!C235,'ID-39'!C235,'ID-40'!C235,'ID-44'!C235,'ID-45'!C235,'ID-57'!C235,'ID-59'!C235))</f>
        <v>0.16705012811262074</v>
      </c>
      <c r="D228" s="1">
        <f>STDEV('ID-13'!C235,'ID-14'!D235,'ID-15'!C235,'ID-16'!B235,'ID-18'!C235,'ID-26'!D235,'ID-29'!D235,'ID-30'!D235,'ID-33'!C235,'ID-34'!D235,'ID-36'!C235,'ID-37'!C235,'ID-38'!D235,'ID-39'!D235,'ID-40'!D235,'ID-45'!D235,'ID-59'!D235,'ID-71'!C235)/SQRT(COUNT('ID-13'!C235,'ID-14'!D235,'ID-15'!C235,'ID-16'!B235,'ID-18'!C235,'ID-26'!D235,'ID-29'!D235,'ID-30'!D235,'ID-33'!C235,'ID-34'!D235,'ID-36'!C235,'ID-37'!C235,'ID-38'!D235,'ID-39'!D235,'ID-40'!D235,'ID-45'!D235,'ID-59'!D235,'ID-71'!C235))</f>
        <v>0.33782373940932309</v>
      </c>
      <c r="E228" s="1">
        <f>STDEV('ID-03'!B235,'ID-09'!C235,'ID-13'!D235,'ID-15'!D235,'ID-16'!C235,'ID-18'!D235,'ID-24'!D235,'ID-29'!E235,'ID-30'!E235,'ID-33'!D235,'ID-34'!E235,'ID-36'!D235,'ID-38'!E235,'ID-39'!E235,'ID-40'!E235,'ID-44'!D235,'ID-45'!E235,'ID-57'!D235,'ID-70'!C235,'ID-71'!D235)/SQRT(COUNT('ID-03'!B235,'ID-09'!C235,'ID-13'!D235,'ID-15'!D235,'ID-16'!C235,'ID-18'!D235,'ID-24'!D235,'ID-29'!E235,'ID-30'!E235,'ID-33'!D235,'ID-34'!E235,'ID-36'!D235,'ID-38'!E235,'ID-39'!E235,'ID-40'!E235,'ID-44'!D235,'ID-45'!E235,'ID-57'!D235,'ID-70'!C235,'ID-71'!D235))</f>
        <v>0.4000034704399586</v>
      </c>
      <c r="F228" s="1">
        <f>STDEV('ID-01'!B235,'ID-02'!B235,'ID-03'!C235,'ID-06'!B235,'ID-08'!C235,'ID-09'!D235,'ID-12'!B235,'ID-16'!D235,'ID-18'!E235,'ID-24'!E235,'ID-29'!F235,'ID-33'!E235,'ID-34'!F235,'ID-36'!E235,'ID-38'!F235,'ID-39'!F235,'ID-40'!F235,'ID-45'!F235,'ID-53'!C235,'ID-54'!B235,'ID-57'!E235,'ID-71'!E235)/SQRT(COUNT('ID-01'!B235,'ID-02'!B235,'ID-03'!C235,'ID-06'!B235,'ID-08'!C235,'ID-09'!D235,'ID-12'!B235,'ID-16'!D235,'ID-18'!E235,'ID-24'!E235,'ID-29'!F235,'ID-33'!E235,'ID-34'!F235,'ID-36'!E235,'ID-38'!F235,'ID-39'!F235,'ID-40'!F235,'ID-45'!F235,'ID-53'!C235,'ID-54'!B235,'ID-57'!E235,'ID-71'!E235))</f>
        <v>0.70584348163444899</v>
      </c>
      <c r="G228" s="1">
        <f>STDEV('ID-01'!C235,'ID-02'!C235,'ID-03'!D235,'ID-07'!B235,'ID-08'!D235,'ID-11'!D235,'ID-18'!F235,'ID-24'!F235,'ID-29'!G235,'ID-31'!B235,'ID-33'!F235,'ID-34'!G235,'ID-36'!F235,'ID-39'!G235,'ID-40'!G235,'ID-44'!E235,'ID-45'!G235,'ID-50'!B235,'ID-53'!D235,'ID-54'!C235,'ID-57'!F235,'ID-59'!E235,'ID-70'!D235,'ID-71'!F235)/SQRT(COUNT('ID-01'!C235,'ID-02'!C235,'ID-03'!D235,'ID-07'!B235,'ID-08'!D235,'ID-11'!D235,'ID-18'!F235,'ID-24'!F235,'ID-29'!G235,'ID-31'!B235,'ID-33'!F235,'ID-34'!G235,'ID-36'!F235,'ID-39'!G235,'ID-40'!G235,'ID-44'!E235,'ID-45'!G235,'ID-50'!B235,'ID-53'!D235,'ID-54'!C235,'ID-57'!F235,'ID-59'!E235,'ID-70'!D235,'ID-71'!F235))</f>
        <v>0.6029910752979093</v>
      </c>
      <c r="H228" s="1">
        <f>STDEV('ID-03'!E235,'ID-11'!E235,'ID-13'!E235,'ID-15'!E235,'ID-16'!E235,'ID-18'!G235,'ID-24'!G235,'ID-29'!H235,'ID-30'!F235,'ID-31'!C235,'ID-33'!G235,'ID-34'!H235,'ID-40'!H235,'ID-44'!F235,'ID-45'!H235,'ID-54'!D235,'ID-57'!G235,'ID-59'!F235,'ID-70'!E235,'ID-71'!G235)/SQRT(COUNT('ID-03'!E235,'ID-11'!E235,'ID-13'!E235,'ID-15'!E235,'ID-16'!E235,'ID-18'!G235,'ID-24'!G235,'ID-29'!H235,'ID-30'!F235,'ID-31'!C235,'ID-33'!G235,'ID-34'!H235,'ID-40'!H235,'ID-44'!F235,'ID-45'!H235,'ID-54'!D235,'ID-57'!G235,'ID-59'!F235,'ID-70'!E235,'ID-71'!G235))</f>
        <v>0.33717662342801547</v>
      </c>
      <c r="I228" s="1">
        <f>STDEV('ID-12'!C235,'ID-18'!H235,'ID-24'!H235,'ID-29'!I235,'ID-40'!I235,'ID-44'!G235,'ID-45'!I235,'ID-59'!G235)/SQRT(COUNT('ID-12'!C235,'ID-18'!H235,'ID-24'!H235,'ID-29'!I235,'ID-40'!I235,'ID-44'!G235,'ID-45'!I235,'ID-59'!G235))</f>
        <v>0.59677441625692174</v>
      </c>
      <c r="J228" s="1">
        <f>STDEV('ID-31'!D235,'ID-40'!J235,'ID-44'!H235,'ID-45'!J235,'ID-57'!H235)/SQRT(COUNT('ID-31'!D235,'ID-40'!J235,'ID-44'!H235,'ID-45'!J235,'ID-57'!H235))</f>
        <v>0.70608039383159049</v>
      </c>
      <c r="K228" s="1">
        <f>STDEV('ID-26'!E235,'ID-31'!E235,'ID-34'!I235,'ID-36'!G235,'ID-40'!K235,'ID-44'!I235,'ID-57'!I235)/SQRT(COUNT('ID-26'!E235,'ID-31'!E235,'ID-34'!I235,'ID-36'!G235,'ID-40'!K235,'ID-44'!I235,'ID-57'!I235))</f>
        <v>0.96499946500619549</v>
      </c>
      <c r="M228" s="1">
        <v>28</v>
      </c>
      <c r="N228" s="70">
        <f t="shared" si="30"/>
        <v>4.2951939188071731E-5</v>
      </c>
      <c r="O228" s="1">
        <f t="shared" si="31"/>
        <v>2.7830551343562618E-5</v>
      </c>
      <c r="P228" s="1">
        <f t="shared" si="32"/>
        <v>5.6281434985593232E-5</v>
      </c>
      <c r="Q228" s="1">
        <f t="shared" si="33"/>
        <v>6.6640578175297107E-5</v>
      </c>
      <c r="R228" s="1">
        <f t="shared" si="34"/>
        <v>1.175935240402992E-4</v>
      </c>
      <c r="S228" s="1">
        <f t="shared" si="35"/>
        <v>1.0045831314463169E-4</v>
      </c>
      <c r="T228" s="1">
        <f t="shared" si="36"/>
        <v>5.6173625463107378E-5</v>
      </c>
      <c r="U228" s="1">
        <f t="shared" si="37"/>
        <v>9.9422617748403169E-5</v>
      </c>
      <c r="V228" s="1">
        <f t="shared" si="38"/>
        <v>1.1763299361234299E-4</v>
      </c>
      <c r="W228" s="1">
        <f t="shared" si="39"/>
        <v>1.6076891087003217E-4</v>
      </c>
    </row>
    <row r="229" spans="1:23" x14ac:dyDescent="0.25">
      <c r="A229" s="1">
        <v>28.125</v>
      </c>
      <c r="B229" s="1">
        <f>STDEV('ID-11'!B236,'ID-13'!B236,'ID-14'!B236,'ID-15'!B236,'ID-24'!B236,'ID-26'!B236,'ID-29'!B236,'ID-30'!B236,'ID-32'!B236,'ID-33'!B236,'ID-34'!B236,'ID-37'!B236,'ID-38'!B236,'ID-39'!B236,'ID-40'!B236,'ID-44'!B236,'ID-45'!B236,'ID-53'!B236,'ID-57'!B236,'ID-59'!B236,'ID-70'!B236,'ID-71'!B236)/SQRT(COUNT('ID-11'!B236,'ID-13'!B236,'ID-14'!B236,'ID-15'!B236,'ID-24'!B236,'ID-26'!B236,'ID-29'!B236,'ID-30'!B236,'ID-32'!B236,'ID-33'!B236,'ID-34'!B236,'ID-37'!B236,'ID-38'!B236,'ID-39'!B236,'ID-40'!B236,'ID-44'!B236,'ID-45'!B236,'ID-53'!B236,'ID-57'!B236,'ID-59'!B236,'ID-70'!B236,'ID-71'!B236))</f>
        <v>0.25753064864557612</v>
      </c>
      <c r="C229" s="1">
        <f>STDEV('ID-08'!B236,'ID-09'!B236,'ID-11'!C236,'ID-14'!C236,'ID-18'!B236,'ID-24'!C236,'ID-26'!C236,'ID-29'!C236,'ID-30'!C236,'ID-34'!C236,'ID-36'!B236,'ID-38'!C236,'ID-39'!C236,'ID-40'!C236,'ID-44'!C236,'ID-45'!C236,'ID-57'!C236,'ID-59'!C236)/SQRT(COUNT('ID-08'!B236,'ID-09'!B236,'ID-11'!C236,'ID-14'!C236,'ID-18'!B236,'ID-24'!C236,'ID-26'!C236,'ID-29'!C236,'ID-30'!C236,'ID-34'!C236,'ID-36'!B236,'ID-38'!C236,'ID-39'!C236,'ID-40'!C236,'ID-44'!C236,'ID-45'!C236,'ID-57'!C236,'ID-59'!C236))</f>
        <v>0.240265244486142</v>
      </c>
      <c r="D229" s="1">
        <f>STDEV('ID-13'!C236,'ID-14'!D236,'ID-15'!C236,'ID-16'!B236,'ID-18'!C236,'ID-26'!D236,'ID-29'!D236,'ID-30'!D236,'ID-33'!C236,'ID-34'!D236,'ID-36'!C236,'ID-37'!C236,'ID-38'!D236,'ID-39'!D236,'ID-40'!D236,'ID-45'!D236,'ID-59'!D236,'ID-71'!C236)/SQRT(COUNT('ID-13'!C236,'ID-14'!D236,'ID-15'!C236,'ID-16'!B236,'ID-18'!C236,'ID-26'!D236,'ID-29'!D236,'ID-30'!D236,'ID-33'!C236,'ID-34'!D236,'ID-36'!C236,'ID-37'!C236,'ID-38'!D236,'ID-39'!D236,'ID-40'!D236,'ID-45'!D236,'ID-59'!D236,'ID-71'!C236))</f>
        <v>0.33422811618578252</v>
      </c>
      <c r="E229" s="1">
        <f>STDEV('ID-03'!B236,'ID-09'!C236,'ID-13'!D236,'ID-15'!D236,'ID-16'!C236,'ID-18'!D236,'ID-24'!D236,'ID-29'!E236,'ID-30'!E236,'ID-33'!D236,'ID-34'!E236,'ID-36'!D236,'ID-38'!E236,'ID-39'!E236,'ID-40'!E236,'ID-44'!D236,'ID-45'!E236,'ID-57'!D236,'ID-70'!C236,'ID-71'!D236)/SQRT(COUNT('ID-03'!B236,'ID-09'!C236,'ID-13'!D236,'ID-15'!D236,'ID-16'!C236,'ID-18'!D236,'ID-24'!D236,'ID-29'!E236,'ID-30'!E236,'ID-33'!D236,'ID-34'!E236,'ID-36'!D236,'ID-38'!E236,'ID-39'!E236,'ID-40'!E236,'ID-44'!D236,'ID-45'!E236,'ID-57'!D236,'ID-70'!C236,'ID-71'!D236))</f>
        <v>0.39857392026922639</v>
      </c>
      <c r="F229" s="1">
        <f>STDEV('ID-01'!B236,'ID-02'!B236,'ID-03'!C236,'ID-06'!B236,'ID-08'!C236,'ID-09'!D236,'ID-12'!B236,'ID-16'!D236,'ID-18'!E236,'ID-24'!E236,'ID-29'!F236,'ID-33'!E236,'ID-34'!F236,'ID-36'!E236,'ID-38'!F236,'ID-39'!F236,'ID-40'!F236,'ID-45'!F236,'ID-53'!C236,'ID-54'!B236,'ID-57'!E236,'ID-71'!E236)/SQRT(COUNT('ID-01'!B236,'ID-02'!B236,'ID-03'!C236,'ID-06'!B236,'ID-08'!C236,'ID-09'!D236,'ID-12'!B236,'ID-16'!D236,'ID-18'!E236,'ID-24'!E236,'ID-29'!F236,'ID-33'!E236,'ID-34'!F236,'ID-36'!E236,'ID-38'!F236,'ID-39'!F236,'ID-40'!F236,'ID-45'!F236,'ID-53'!C236,'ID-54'!B236,'ID-57'!E236,'ID-71'!E236))</f>
        <v>0.70843772288645479</v>
      </c>
      <c r="G229" s="1">
        <f>STDEV('ID-01'!C236,'ID-02'!C236,'ID-03'!D236,'ID-07'!B236,'ID-08'!D236,'ID-11'!D236,'ID-18'!F236,'ID-24'!F236,'ID-29'!G236,'ID-31'!B236,'ID-33'!F236,'ID-34'!G236,'ID-36'!F236,'ID-39'!G236,'ID-40'!G236,'ID-44'!E236,'ID-45'!G236,'ID-50'!B236,'ID-53'!D236,'ID-54'!C236,'ID-57'!F236,'ID-59'!E236,'ID-70'!D236,'ID-71'!F236)/SQRT(COUNT('ID-01'!C236,'ID-02'!C236,'ID-03'!D236,'ID-07'!B236,'ID-08'!D236,'ID-11'!D236,'ID-18'!F236,'ID-24'!F236,'ID-29'!G236,'ID-31'!B236,'ID-33'!F236,'ID-34'!G236,'ID-36'!F236,'ID-39'!G236,'ID-40'!G236,'ID-44'!E236,'ID-45'!G236,'ID-50'!B236,'ID-53'!D236,'ID-54'!C236,'ID-57'!F236,'ID-59'!E236,'ID-70'!D236,'ID-71'!F236))</f>
        <v>0.60457590352091006</v>
      </c>
      <c r="H229" s="1">
        <f>STDEV('ID-03'!E236,'ID-11'!E236,'ID-13'!E236,'ID-15'!E236,'ID-16'!E236,'ID-18'!G236,'ID-24'!G236,'ID-29'!H236,'ID-30'!F236,'ID-31'!C236,'ID-33'!G236,'ID-34'!H236,'ID-40'!H236,'ID-44'!F236,'ID-45'!H236,'ID-54'!D236,'ID-57'!G236,'ID-59'!F236,'ID-70'!E236,'ID-71'!G236)/SQRT(COUNT('ID-03'!E236,'ID-11'!E236,'ID-13'!E236,'ID-15'!E236,'ID-16'!E236,'ID-18'!G236,'ID-24'!G236,'ID-29'!H236,'ID-30'!F236,'ID-31'!C236,'ID-33'!G236,'ID-34'!H236,'ID-40'!H236,'ID-44'!F236,'ID-45'!H236,'ID-54'!D236,'ID-57'!G236,'ID-59'!F236,'ID-70'!E236,'ID-71'!G236))</f>
        <v>0.33583897097836385</v>
      </c>
      <c r="I229" s="1">
        <f>STDEV('ID-12'!C236,'ID-18'!H236,'ID-24'!H236,'ID-29'!I236,'ID-40'!I236,'ID-44'!G236,'ID-45'!I236,'ID-59'!G236)/SQRT(COUNT('ID-12'!C236,'ID-18'!H236,'ID-24'!H236,'ID-29'!I236,'ID-40'!I236,'ID-44'!G236,'ID-45'!I236,'ID-59'!G236))</f>
        <v>0.59482879604736205</v>
      </c>
      <c r="J229" s="1">
        <f>STDEV('ID-31'!D236,'ID-40'!J236,'ID-44'!H236,'ID-45'!J236,'ID-57'!H236)/SQRT(COUNT('ID-31'!D236,'ID-40'!J236,'ID-44'!H236,'ID-45'!J236,'ID-57'!H236))</f>
        <v>0.70894667355531216</v>
      </c>
      <c r="K229" s="1">
        <f>STDEV('ID-26'!E236,'ID-31'!E236,'ID-34'!I236,'ID-36'!G236,'ID-40'!K236,'ID-44'!I236,'ID-57'!I236)/SQRT(COUNT('ID-26'!E236,'ID-31'!E236,'ID-34'!I236,'ID-36'!G236,'ID-40'!K236,'ID-44'!I236,'ID-57'!I236))</f>
        <v>0.96779054310986212</v>
      </c>
      <c r="M229" s="1">
        <v>28.125</v>
      </c>
      <c r="N229" s="70">
        <f t="shared" si="30"/>
        <v>4.2904606064352981E-5</v>
      </c>
      <c r="O229" s="1">
        <f t="shared" si="31"/>
        <v>4.002818973139126E-5</v>
      </c>
      <c r="P229" s="1">
        <f t="shared" si="32"/>
        <v>5.5682404156551372E-5</v>
      </c>
      <c r="Q229" s="1">
        <f t="shared" si="33"/>
        <v>6.6402415116853115E-5</v>
      </c>
      <c r="R229" s="1">
        <f t="shared" si="34"/>
        <v>1.1802572463288337E-4</v>
      </c>
      <c r="S229" s="1">
        <f t="shared" si="35"/>
        <v>1.0072234552658362E-4</v>
      </c>
      <c r="T229" s="1">
        <f t="shared" si="36"/>
        <v>5.5950772564995421E-5</v>
      </c>
      <c r="U229" s="1">
        <f t="shared" si="37"/>
        <v>9.909847742149053E-5</v>
      </c>
      <c r="V229" s="1">
        <f t="shared" si="38"/>
        <v>1.1811051581431501E-4</v>
      </c>
      <c r="W229" s="1">
        <f t="shared" si="39"/>
        <v>1.6123390448210303E-4</v>
      </c>
    </row>
    <row r="230" spans="1:23" x14ac:dyDescent="0.25">
      <c r="A230" s="1">
        <v>28.25</v>
      </c>
      <c r="B230" s="1">
        <f>STDEV('ID-11'!B237,'ID-13'!B237,'ID-14'!B237,'ID-15'!B237,'ID-24'!B237,'ID-26'!B237,'ID-29'!B237,'ID-30'!B237,'ID-32'!B237,'ID-33'!B237,'ID-34'!B237,'ID-37'!B237,'ID-38'!B237,'ID-39'!B237,'ID-40'!B237,'ID-44'!B237,'ID-45'!B237,'ID-53'!B237,'ID-57'!B237,'ID-59'!B237,'ID-70'!B237,'ID-71'!B237)/SQRT(COUNT('ID-11'!B237,'ID-13'!B237,'ID-14'!B237,'ID-15'!B237,'ID-24'!B237,'ID-26'!B237,'ID-29'!B237,'ID-30'!B237,'ID-32'!B237,'ID-33'!B237,'ID-34'!B237,'ID-37'!B237,'ID-38'!B237,'ID-39'!B237,'ID-40'!B237,'ID-44'!B237,'ID-45'!B237,'ID-53'!B237,'ID-57'!B237,'ID-59'!B237,'ID-70'!B237,'ID-71'!B237))</f>
        <v>0.25661083631381243</v>
      </c>
      <c r="C230" s="1">
        <f>STDEV('ID-08'!B237,'ID-09'!B237,'ID-11'!C237,'ID-14'!C237,'ID-18'!B237,'ID-24'!C237,'ID-26'!C237,'ID-29'!C237,'ID-30'!C237,'ID-34'!C237,'ID-36'!B237,'ID-38'!C237,'ID-39'!C237,'ID-40'!C237,'ID-44'!C237,'ID-45'!C237,'ID-57'!C237,'ID-59'!C237)/SQRT(COUNT('ID-08'!B237,'ID-09'!B237,'ID-11'!C237,'ID-14'!C237,'ID-18'!B237,'ID-24'!C237,'ID-26'!C237,'ID-29'!C237,'ID-30'!C237,'ID-34'!C237,'ID-36'!B237,'ID-38'!C237,'ID-39'!C237,'ID-40'!C237,'ID-44'!C237,'ID-45'!C237,'ID-57'!C237,'ID-59'!C237))</f>
        <v>0.24093143645299114</v>
      </c>
      <c r="D230" s="1">
        <f>STDEV('ID-13'!C237,'ID-14'!D237,'ID-15'!C237,'ID-16'!B237,'ID-18'!C237,'ID-26'!D237,'ID-29'!D237,'ID-30'!D237,'ID-33'!C237,'ID-34'!D237,'ID-36'!C237,'ID-37'!C237,'ID-38'!D237,'ID-39'!D237,'ID-40'!D237,'ID-45'!D237,'ID-59'!D237,'ID-71'!C237)/SQRT(COUNT('ID-13'!C237,'ID-14'!D237,'ID-15'!C237,'ID-16'!B237,'ID-18'!C237,'ID-26'!D237,'ID-29'!D237,'ID-30'!D237,'ID-33'!C237,'ID-34'!D237,'ID-36'!C237,'ID-37'!C237,'ID-38'!D237,'ID-39'!D237,'ID-40'!D237,'ID-45'!D237,'ID-59'!D237,'ID-71'!C237))</f>
        <v>0.32889316391633733</v>
      </c>
      <c r="E230" s="1">
        <f>STDEV('ID-03'!B237,'ID-09'!C237,'ID-13'!D237,'ID-15'!D237,'ID-16'!C237,'ID-18'!D237,'ID-24'!D237,'ID-29'!E237,'ID-30'!E237,'ID-33'!D237,'ID-34'!E237,'ID-36'!D237,'ID-38'!E237,'ID-39'!E237,'ID-40'!E237,'ID-44'!D237,'ID-45'!E237,'ID-57'!D237,'ID-70'!C237,'ID-71'!D237)/SQRT(COUNT('ID-03'!B237,'ID-09'!C237,'ID-13'!D237,'ID-15'!D237,'ID-16'!C237,'ID-18'!D237,'ID-24'!D237,'ID-29'!E237,'ID-30'!E237,'ID-33'!D237,'ID-34'!E237,'ID-36'!D237,'ID-38'!E237,'ID-39'!E237,'ID-40'!E237,'ID-44'!D237,'ID-45'!E237,'ID-57'!D237,'ID-70'!C237,'ID-71'!D237))</f>
        <v>0.41153822349092034</v>
      </c>
      <c r="F230" s="1">
        <f>STDEV('ID-01'!B237,'ID-02'!B237,'ID-03'!C237,'ID-06'!B237,'ID-08'!C237,'ID-09'!D237,'ID-12'!B237,'ID-16'!D237,'ID-18'!E237,'ID-24'!E237,'ID-29'!F237,'ID-33'!E237,'ID-34'!F237,'ID-36'!E237,'ID-38'!F237,'ID-39'!F237,'ID-40'!F237,'ID-45'!F237,'ID-53'!C237,'ID-54'!B237,'ID-57'!E237,'ID-71'!E237)/SQRT(COUNT('ID-01'!B237,'ID-02'!B237,'ID-03'!C237,'ID-06'!B237,'ID-08'!C237,'ID-09'!D237,'ID-12'!B237,'ID-16'!D237,'ID-18'!E237,'ID-24'!E237,'ID-29'!F237,'ID-33'!E237,'ID-34'!F237,'ID-36'!E237,'ID-38'!F237,'ID-39'!F237,'ID-40'!F237,'ID-45'!F237,'ID-53'!C237,'ID-54'!B237,'ID-57'!E237,'ID-71'!E237))</f>
        <v>0.7061896552388145</v>
      </c>
      <c r="G230" s="1">
        <f>STDEV('ID-01'!C237,'ID-02'!C237,'ID-03'!D237,'ID-07'!B237,'ID-08'!D237,'ID-11'!D237,'ID-18'!F237,'ID-24'!F237,'ID-29'!G237,'ID-31'!B237,'ID-33'!F237,'ID-34'!G237,'ID-36'!F237,'ID-39'!G237,'ID-40'!G237,'ID-44'!E237,'ID-45'!G237,'ID-50'!B237,'ID-53'!D237,'ID-54'!C237,'ID-57'!F237,'ID-59'!E237,'ID-70'!D237,'ID-71'!F237)/SQRT(COUNT('ID-01'!C237,'ID-02'!C237,'ID-03'!D237,'ID-07'!B237,'ID-08'!D237,'ID-11'!D237,'ID-18'!F237,'ID-24'!F237,'ID-29'!G237,'ID-31'!B237,'ID-33'!F237,'ID-34'!G237,'ID-36'!F237,'ID-39'!G237,'ID-40'!G237,'ID-44'!E237,'ID-45'!G237,'ID-50'!B237,'ID-53'!D237,'ID-54'!C237,'ID-57'!F237,'ID-59'!E237,'ID-70'!D237,'ID-71'!F237))</f>
        <v>0.60386345024772503</v>
      </c>
      <c r="H230" s="1">
        <f>STDEV('ID-03'!E237,'ID-11'!E237,'ID-13'!E237,'ID-15'!E237,'ID-16'!E237,'ID-18'!G237,'ID-24'!G237,'ID-29'!H237,'ID-30'!F237,'ID-31'!C237,'ID-33'!G237,'ID-34'!H237,'ID-40'!H237,'ID-44'!F237,'ID-45'!H237,'ID-54'!D237,'ID-57'!G237,'ID-59'!F237,'ID-70'!E237,'ID-71'!G237)/SQRT(COUNT('ID-03'!E237,'ID-11'!E237,'ID-13'!E237,'ID-15'!E237,'ID-16'!E237,'ID-18'!G237,'ID-24'!G237,'ID-29'!H237,'ID-30'!F237,'ID-31'!C237,'ID-33'!G237,'ID-34'!H237,'ID-40'!H237,'ID-44'!F237,'ID-45'!H237,'ID-54'!D237,'ID-57'!G237,'ID-59'!F237,'ID-70'!E237,'ID-71'!G237))</f>
        <v>0.33641146468444616</v>
      </c>
      <c r="I230" s="1">
        <f>STDEV('ID-12'!C237,'ID-18'!H237,'ID-24'!H237,'ID-29'!I237,'ID-40'!I237,'ID-44'!G237,'ID-45'!I237,'ID-59'!G237)/SQRT(COUNT('ID-12'!C237,'ID-18'!H237,'ID-24'!H237,'ID-29'!I237,'ID-40'!I237,'ID-44'!G237,'ID-45'!I237,'ID-59'!G237))</f>
        <v>0.58585731322793499</v>
      </c>
      <c r="J230" s="1">
        <f>STDEV('ID-31'!D237,'ID-40'!J237,'ID-44'!H237,'ID-45'!J237,'ID-57'!H237)/SQRT(COUNT('ID-31'!D237,'ID-40'!J237,'ID-44'!H237,'ID-45'!J237,'ID-57'!H237))</f>
        <v>0.70327947810451563</v>
      </c>
      <c r="K230" s="1">
        <f>STDEV('ID-26'!E237,'ID-31'!E237,'ID-34'!I237,'ID-36'!G237,'ID-40'!K237,'ID-44'!I237,'ID-57'!I237)/SQRT(COUNT('ID-26'!E237,'ID-31'!E237,'ID-34'!I237,'ID-36'!G237,'ID-40'!K237,'ID-44'!I237,'ID-57'!I237))</f>
        <v>0.97435696397012972</v>
      </c>
      <c r="M230" s="1">
        <v>28.25</v>
      </c>
      <c r="N230" s="70">
        <f t="shared" si="30"/>
        <v>4.2751365329881152E-5</v>
      </c>
      <c r="O230" s="1">
        <f t="shared" si="31"/>
        <v>4.0139177313068325E-5</v>
      </c>
      <c r="P230" s="1">
        <f t="shared" si="32"/>
        <v>5.4793601108461803E-5</v>
      </c>
      <c r="Q230" s="1">
        <f t="shared" si="33"/>
        <v>6.8562268033587335E-5</v>
      </c>
      <c r="R230" s="1">
        <f t="shared" si="34"/>
        <v>1.176511965627865E-4</v>
      </c>
      <c r="S230" s="1">
        <f t="shared" si="35"/>
        <v>1.00603650811271E-4</v>
      </c>
      <c r="T230" s="1">
        <f t="shared" si="36"/>
        <v>5.6046150016428735E-5</v>
      </c>
      <c r="U230" s="1">
        <f t="shared" si="37"/>
        <v>9.7603828383773978E-5</v>
      </c>
      <c r="V230" s="1">
        <f t="shared" si="38"/>
        <v>1.1716636105221231E-4</v>
      </c>
      <c r="W230" s="1">
        <f t="shared" si="39"/>
        <v>1.6232787019742362E-4</v>
      </c>
    </row>
    <row r="231" spans="1:23" x14ac:dyDescent="0.25">
      <c r="A231" s="1">
        <v>28.375</v>
      </c>
      <c r="B231" s="1">
        <f>STDEV('ID-11'!B238,'ID-13'!B238,'ID-14'!B238,'ID-15'!B238,'ID-24'!B238,'ID-26'!B238,'ID-29'!B238,'ID-30'!B238,'ID-32'!B238,'ID-33'!B238,'ID-34'!B238,'ID-37'!B238,'ID-38'!B238,'ID-39'!B238,'ID-40'!B238,'ID-44'!B238,'ID-45'!B238,'ID-53'!B238,'ID-57'!B238,'ID-59'!B238,'ID-70'!B238,'ID-71'!B238)/SQRT(COUNT('ID-11'!B238,'ID-13'!B238,'ID-14'!B238,'ID-15'!B238,'ID-24'!B238,'ID-26'!B238,'ID-29'!B238,'ID-30'!B238,'ID-32'!B238,'ID-33'!B238,'ID-34'!B238,'ID-37'!B238,'ID-38'!B238,'ID-39'!B238,'ID-40'!B238,'ID-44'!B238,'ID-45'!B238,'ID-53'!B238,'ID-57'!B238,'ID-59'!B238,'ID-70'!B238,'ID-71'!B238))</f>
        <v>0.25706112213733345</v>
      </c>
      <c r="C231" s="1">
        <f>STDEV('ID-08'!B238,'ID-09'!B238,'ID-11'!C238,'ID-14'!C238,'ID-18'!B238,'ID-24'!C238,'ID-26'!C238,'ID-29'!C238,'ID-30'!C238,'ID-34'!C238,'ID-36'!B238,'ID-38'!C238,'ID-39'!C238,'ID-40'!C238,'ID-44'!C238,'ID-45'!C238,'ID-57'!C238,'ID-59'!C238)/SQRT(COUNT('ID-08'!B238,'ID-09'!B238,'ID-11'!C238,'ID-14'!C238,'ID-18'!B238,'ID-24'!C238,'ID-26'!C238,'ID-29'!C238,'ID-30'!C238,'ID-34'!C238,'ID-36'!B238,'ID-38'!C238,'ID-39'!C238,'ID-40'!C238,'ID-44'!C238,'ID-45'!C238,'ID-57'!C238,'ID-59'!C238))</f>
        <v>0.24696277952490558</v>
      </c>
      <c r="D231" s="1">
        <f>STDEV('ID-13'!C238,'ID-14'!D238,'ID-15'!C238,'ID-16'!B238,'ID-18'!C238,'ID-26'!D238,'ID-29'!D238,'ID-30'!D238,'ID-33'!C238,'ID-34'!D238,'ID-36'!C238,'ID-37'!C238,'ID-38'!D238,'ID-39'!D238,'ID-40'!D238,'ID-45'!D238,'ID-59'!D238,'ID-71'!C238)/SQRT(COUNT('ID-13'!C238,'ID-14'!D238,'ID-15'!C238,'ID-16'!B238,'ID-18'!C238,'ID-26'!D238,'ID-29'!D238,'ID-30'!D238,'ID-33'!C238,'ID-34'!D238,'ID-36'!C238,'ID-37'!C238,'ID-38'!D238,'ID-39'!D238,'ID-40'!D238,'ID-45'!D238,'ID-59'!D238,'ID-71'!C238))</f>
        <v>0.32841060647661452</v>
      </c>
      <c r="E231" s="1">
        <f>STDEV('ID-03'!B238,'ID-09'!C238,'ID-13'!D238,'ID-15'!D238,'ID-16'!C238,'ID-18'!D238,'ID-24'!D238,'ID-29'!E238,'ID-30'!E238,'ID-33'!D238,'ID-34'!E238,'ID-36'!D238,'ID-38'!E238,'ID-39'!E238,'ID-40'!E238,'ID-44'!D238,'ID-45'!E238,'ID-57'!D238,'ID-70'!C238,'ID-71'!D238)/SQRT(COUNT('ID-03'!B238,'ID-09'!C238,'ID-13'!D238,'ID-15'!D238,'ID-16'!C238,'ID-18'!D238,'ID-24'!D238,'ID-29'!E238,'ID-30'!E238,'ID-33'!D238,'ID-34'!E238,'ID-36'!D238,'ID-38'!E238,'ID-39'!E238,'ID-40'!E238,'ID-44'!D238,'ID-45'!E238,'ID-57'!D238,'ID-70'!C238,'ID-71'!D238))</f>
        <v>0.40896969844009634</v>
      </c>
      <c r="F231" s="1">
        <f>STDEV('ID-01'!B238,'ID-02'!B238,'ID-03'!C238,'ID-06'!B238,'ID-08'!C238,'ID-09'!D238,'ID-12'!B238,'ID-16'!D238,'ID-18'!E238,'ID-24'!E238,'ID-29'!F238,'ID-33'!E238,'ID-34'!F238,'ID-36'!E238,'ID-38'!F238,'ID-39'!F238,'ID-40'!F238,'ID-45'!F238,'ID-53'!C238,'ID-54'!B238,'ID-57'!E238,'ID-71'!E238)/SQRT(COUNT('ID-01'!B238,'ID-02'!B238,'ID-03'!C238,'ID-06'!B238,'ID-08'!C238,'ID-09'!D238,'ID-12'!B238,'ID-16'!D238,'ID-18'!E238,'ID-24'!E238,'ID-29'!F238,'ID-33'!E238,'ID-34'!F238,'ID-36'!E238,'ID-38'!F238,'ID-39'!F238,'ID-40'!F238,'ID-45'!F238,'ID-53'!C238,'ID-54'!B238,'ID-57'!E238,'ID-71'!E238))</f>
        <v>0.69772382591828874</v>
      </c>
      <c r="G231" s="1">
        <f>STDEV('ID-01'!C238,'ID-02'!C238,'ID-03'!D238,'ID-07'!B238,'ID-08'!D238,'ID-11'!D238,'ID-18'!F238,'ID-24'!F238,'ID-29'!G238,'ID-31'!B238,'ID-33'!F238,'ID-34'!G238,'ID-36'!F238,'ID-39'!G238,'ID-40'!G238,'ID-44'!E238,'ID-45'!G238,'ID-50'!B238,'ID-53'!D238,'ID-54'!C238,'ID-57'!F238,'ID-59'!E238,'ID-70'!D238,'ID-71'!F238)/SQRT(COUNT('ID-01'!C238,'ID-02'!C238,'ID-03'!D238,'ID-07'!B238,'ID-08'!D238,'ID-11'!D238,'ID-18'!F238,'ID-24'!F238,'ID-29'!G238,'ID-31'!B238,'ID-33'!F238,'ID-34'!G238,'ID-36'!F238,'ID-39'!G238,'ID-40'!G238,'ID-44'!E238,'ID-45'!G238,'ID-50'!B238,'ID-53'!D238,'ID-54'!C238,'ID-57'!F238,'ID-59'!E238,'ID-70'!D238,'ID-71'!F238))</f>
        <v>0.60211110661477651</v>
      </c>
      <c r="H231" s="1">
        <f>STDEV('ID-03'!E238,'ID-11'!E238,'ID-13'!E238,'ID-15'!E238,'ID-16'!E238,'ID-18'!G238,'ID-24'!G238,'ID-29'!H238,'ID-30'!F238,'ID-31'!C238,'ID-33'!G238,'ID-34'!H238,'ID-40'!H238,'ID-44'!F238,'ID-45'!H238,'ID-54'!D238,'ID-57'!G238,'ID-59'!F238,'ID-70'!E238,'ID-71'!G238)/SQRT(COUNT('ID-03'!E238,'ID-11'!E238,'ID-13'!E238,'ID-15'!E238,'ID-16'!E238,'ID-18'!G238,'ID-24'!G238,'ID-29'!H238,'ID-30'!F238,'ID-31'!C238,'ID-33'!G238,'ID-34'!H238,'ID-40'!H238,'ID-44'!F238,'ID-45'!H238,'ID-54'!D238,'ID-57'!G238,'ID-59'!F238,'ID-70'!E238,'ID-71'!G238))</f>
        <v>0.33619577857814131</v>
      </c>
      <c r="I231" s="1">
        <f>STDEV('ID-12'!C238,'ID-18'!H238,'ID-24'!H238,'ID-29'!I238,'ID-40'!I238,'ID-44'!G238,'ID-45'!I238,'ID-59'!G238)/SQRT(COUNT('ID-12'!C238,'ID-18'!H238,'ID-24'!H238,'ID-29'!I238,'ID-40'!I238,'ID-44'!G238,'ID-45'!I238,'ID-59'!G238))</f>
        <v>0.58810704492039878</v>
      </c>
      <c r="J231" s="1">
        <f>STDEV('ID-31'!D238,'ID-40'!J238,'ID-44'!H238,'ID-45'!J238,'ID-57'!H238)/SQRT(COUNT('ID-31'!D238,'ID-40'!J238,'ID-44'!H238,'ID-45'!J238,'ID-57'!H238))</f>
        <v>0.69343454474648747</v>
      </c>
      <c r="K231" s="1">
        <f>STDEV('ID-26'!E238,'ID-31'!E238,'ID-34'!I238,'ID-36'!G238,'ID-40'!K238,'ID-44'!I238,'ID-57'!I238)/SQRT(COUNT('ID-26'!E238,'ID-31'!E238,'ID-34'!I238,'ID-36'!G238,'ID-40'!K238,'ID-44'!I238,'ID-57'!I238))</f>
        <v>0.97261611848677976</v>
      </c>
      <c r="M231" s="1">
        <v>28.375</v>
      </c>
      <c r="N231" s="70">
        <f t="shared" si="30"/>
        <v>4.2826382948079754E-5</v>
      </c>
      <c r="O231" s="1">
        <f t="shared" si="31"/>
        <v>4.1143999068849272E-5</v>
      </c>
      <c r="P231" s="1">
        <f t="shared" si="32"/>
        <v>5.4713207039003986E-5</v>
      </c>
      <c r="Q231" s="1">
        <f t="shared" si="33"/>
        <v>6.8134351760120051E-5</v>
      </c>
      <c r="R231" s="1">
        <f t="shared" si="34"/>
        <v>1.1624078939798692E-4</v>
      </c>
      <c r="S231" s="1">
        <f t="shared" si="35"/>
        <v>1.0031171036202178E-4</v>
      </c>
      <c r="T231" s="1">
        <f t="shared" si="36"/>
        <v>5.6010216711118344E-5</v>
      </c>
      <c r="U231" s="1">
        <f t="shared" si="37"/>
        <v>9.7978633683738447E-5</v>
      </c>
      <c r="V231" s="1">
        <f t="shared" si="38"/>
        <v>1.1552619515476482E-4</v>
      </c>
      <c r="W231" s="1">
        <f t="shared" si="39"/>
        <v>1.6203784533989752E-4</v>
      </c>
    </row>
    <row r="232" spans="1:23" x14ac:dyDescent="0.25">
      <c r="A232" s="1">
        <v>28.5</v>
      </c>
      <c r="B232" s="1">
        <f>STDEV('ID-11'!B239,'ID-13'!B239,'ID-14'!B239,'ID-15'!B239,'ID-24'!B239,'ID-26'!B239,'ID-29'!B239,'ID-30'!B239,'ID-32'!B239,'ID-33'!B239,'ID-34'!B239,'ID-37'!B239,'ID-38'!B239,'ID-39'!B239,'ID-40'!B239,'ID-44'!B239,'ID-45'!B239,'ID-53'!B239,'ID-57'!B239,'ID-59'!B239,'ID-70'!B239,'ID-71'!B239)/SQRT(COUNT('ID-11'!B239,'ID-13'!B239,'ID-14'!B239,'ID-15'!B239,'ID-24'!B239,'ID-26'!B239,'ID-29'!B239,'ID-30'!B239,'ID-32'!B239,'ID-33'!B239,'ID-34'!B239,'ID-37'!B239,'ID-38'!B239,'ID-39'!B239,'ID-40'!B239,'ID-44'!B239,'ID-45'!B239,'ID-53'!B239,'ID-57'!B239,'ID-59'!B239,'ID-70'!B239,'ID-71'!B239))</f>
        <v>0.25621017476980235</v>
      </c>
      <c r="C232" s="1">
        <f>STDEV('ID-08'!B239,'ID-09'!B239,'ID-11'!C239,'ID-14'!C239,'ID-18'!B239,'ID-24'!C239,'ID-26'!C239,'ID-29'!C239,'ID-30'!C239,'ID-34'!C239,'ID-36'!B239,'ID-38'!C239,'ID-39'!C239,'ID-40'!C239,'ID-44'!C239,'ID-45'!C239,'ID-57'!C239,'ID-59'!C239)/SQRT(COUNT('ID-08'!B239,'ID-09'!B239,'ID-11'!C239,'ID-14'!C239,'ID-18'!B239,'ID-24'!C239,'ID-26'!C239,'ID-29'!C239,'ID-30'!C239,'ID-34'!C239,'ID-36'!B239,'ID-38'!C239,'ID-39'!C239,'ID-40'!C239,'ID-44'!C239,'ID-45'!C239,'ID-57'!C239,'ID-59'!C239))</f>
        <v>0.25505158069527772</v>
      </c>
      <c r="D232" s="1">
        <f>STDEV('ID-13'!C239,'ID-14'!D239,'ID-15'!C239,'ID-16'!B239,'ID-18'!C239,'ID-26'!D239,'ID-29'!D239,'ID-30'!D239,'ID-33'!C239,'ID-34'!D239,'ID-36'!C239,'ID-37'!C239,'ID-38'!D239,'ID-39'!D239,'ID-40'!D239,'ID-45'!D239,'ID-59'!D239,'ID-71'!C239)/SQRT(COUNT('ID-13'!C239,'ID-14'!D239,'ID-15'!C239,'ID-16'!B239,'ID-18'!C239,'ID-26'!D239,'ID-29'!D239,'ID-30'!D239,'ID-33'!C239,'ID-34'!D239,'ID-36'!C239,'ID-37'!C239,'ID-38'!D239,'ID-39'!D239,'ID-40'!D239,'ID-45'!D239,'ID-59'!D239,'ID-71'!C239))</f>
        <v>0.32729344337215782</v>
      </c>
      <c r="E232" s="1">
        <f>STDEV('ID-03'!B239,'ID-09'!C239,'ID-13'!D239,'ID-15'!D239,'ID-16'!C239,'ID-18'!D239,'ID-24'!D239,'ID-29'!E239,'ID-30'!E239,'ID-33'!D239,'ID-34'!E239,'ID-36'!D239,'ID-38'!E239,'ID-39'!E239,'ID-40'!E239,'ID-44'!D239,'ID-45'!E239,'ID-57'!D239,'ID-70'!C239,'ID-71'!D239)/SQRT(COUNT('ID-03'!B239,'ID-09'!C239,'ID-13'!D239,'ID-15'!D239,'ID-16'!C239,'ID-18'!D239,'ID-24'!D239,'ID-29'!E239,'ID-30'!E239,'ID-33'!D239,'ID-34'!E239,'ID-36'!D239,'ID-38'!E239,'ID-39'!E239,'ID-40'!E239,'ID-44'!D239,'ID-45'!E239,'ID-57'!D239,'ID-70'!C239,'ID-71'!D239))</f>
        <v>0.42135363045686791</v>
      </c>
      <c r="F232" s="1">
        <f>STDEV('ID-01'!B239,'ID-02'!B239,'ID-03'!C239,'ID-06'!B239,'ID-08'!C239,'ID-09'!D239,'ID-12'!B239,'ID-16'!D239,'ID-18'!E239,'ID-24'!E239,'ID-29'!F239,'ID-33'!E239,'ID-34'!F239,'ID-36'!E239,'ID-38'!F239,'ID-39'!F239,'ID-40'!F239,'ID-45'!F239,'ID-53'!C239,'ID-54'!B239,'ID-57'!E239,'ID-71'!E239)/SQRT(COUNT('ID-01'!B239,'ID-02'!B239,'ID-03'!C239,'ID-06'!B239,'ID-08'!C239,'ID-09'!D239,'ID-12'!B239,'ID-16'!D239,'ID-18'!E239,'ID-24'!E239,'ID-29'!F239,'ID-33'!E239,'ID-34'!F239,'ID-36'!E239,'ID-38'!F239,'ID-39'!F239,'ID-40'!F239,'ID-45'!F239,'ID-53'!C239,'ID-54'!B239,'ID-57'!E239,'ID-71'!E239))</f>
        <v>0.69043528089799389</v>
      </c>
      <c r="G232" s="1">
        <f>STDEV('ID-01'!C239,'ID-02'!C239,'ID-03'!D239,'ID-07'!B239,'ID-08'!D239,'ID-11'!D239,'ID-18'!F239,'ID-24'!F239,'ID-29'!G239,'ID-31'!B239,'ID-33'!F239,'ID-34'!G239,'ID-36'!F239,'ID-39'!G239,'ID-40'!G239,'ID-44'!E239,'ID-45'!G239,'ID-50'!B239,'ID-53'!D239,'ID-54'!C239,'ID-57'!F239,'ID-59'!E239,'ID-70'!D239,'ID-71'!F239)/SQRT(COUNT('ID-01'!C239,'ID-02'!C239,'ID-03'!D239,'ID-07'!B239,'ID-08'!D239,'ID-11'!D239,'ID-18'!F239,'ID-24'!F239,'ID-29'!G239,'ID-31'!B239,'ID-33'!F239,'ID-34'!G239,'ID-36'!F239,'ID-39'!G239,'ID-40'!G239,'ID-44'!E239,'ID-45'!G239,'ID-50'!B239,'ID-53'!D239,'ID-54'!C239,'ID-57'!F239,'ID-59'!E239,'ID-70'!D239,'ID-71'!F239))</f>
        <v>0.60152011049018017</v>
      </c>
      <c r="H232" s="1">
        <f>STDEV('ID-03'!E239,'ID-11'!E239,'ID-13'!E239,'ID-15'!E239,'ID-16'!E239,'ID-18'!G239,'ID-24'!G239,'ID-29'!H239,'ID-30'!F239,'ID-31'!C239,'ID-33'!G239,'ID-34'!H239,'ID-40'!H239,'ID-44'!F239,'ID-45'!H239,'ID-54'!D239,'ID-57'!G239,'ID-59'!F239,'ID-70'!E239,'ID-71'!G239)/SQRT(COUNT('ID-03'!E239,'ID-11'!E239,'ID-13'!E239,'ID-15'!E239,'ID-16'!E239,'ID-18'!G239,'ID-24'!G239,'ID-29'!H239,'ID-30'!F239,'ID-31'!C239,'ID-33'!G239,'ID-34'!H239,'ID-40'!H239,'ID-44'!F239,'ID-45'!H239,'ID-54'!D239,'ID-57'!G239,'ID-59'!F239,'ID-70'!E239,'ID-71'!G239))</f>
        <v>0.33500735869952947</v>
      </c>
      <c r="I232" s="1">
        <f>STDEV('ID-12'!C239,'ID-18'!H239,'ID-24'!H239,'ID-29'!I239,'ID-40'!I239,'ID-44'!G239,'ID-45'!I239,'ID-59'!G239)/SQRT(COUNT('ID-12'!C239,'ID-18'!H239,'ID-24'!H239,'ID-29'!I239,'ID-40'!I239,'ID-44'!G239,'ID-45'!I239,'ID-59'!G239))</f>
        <v>0.58525763753430782</v>
      </c>
      <c r="J232" s="1">
        <f>STDEV('ID-31'!D239,'ID-40'!J239,'ID-44'!H239,'ID-45'!J239,'ID-57'!H239)/SQRT(COUNT('ID-31'!D239,'ID-40'!J239,'ID-44'!H239,'ID-45'!J239,'ID-57'!H239))</f>
        <v>0.69177636703883227</v>
      </c>
      <c r="K232" s="1">
        <f>STDEV('ID-26'!E239,'ID-31'!E239,'ID-34'!I239,'ID-36'!G239,'ID-40'!K239,'ID-44'!I239,'ID-57'!I239)/SQRT(COUNT('ID-26'!E239,'ID-31'!E239,'ID-34'!I239,'ID-36'!G239,'ID-40'!K239,'ID-44'!I239,'ID-57'!I239))</f>
        <v>0.98356458973729233</v>
      </c>
      <c r="M232" s="1">
        <v>28.5</v>
      </c>
      <c r="N232" s="70">
        <f t="shared" si="30"/>
        <v>4.2684615116649077E-5</v>
      </c>
      <c r="O232" s="1">
        <f t="shared" si="31"/>
        <v>4.2491593343833271E-5</v>
      </c>
      <c r="P232" s="1">
        <f t="shared" si="32"/>
        <v>5.45270876658015E-5</v>
      </c>
      <c r="Q232" s="1">
        <f t="shared" si="33"/>
        <v>7.0197514834114202E-5</v>
      </c>
      <c r="R232" s="1">
        <f t="shared" si="34"/>
        <v>1.1502651779760578E-4</v>
      </c>
      <c r="S232" s="1">
        <f t="shared" si="35"/>
        <v>1.0021325040766402E-4</v>
      </c>
      <c r="T232" s="1">
        <f t="shared" si="36"/>
        <v>5.5812225959341611E-5</v>
      </c>
      <c r="U232" s="1">
        <f t="shared" si="37"/>
        <v>9.7503922413215693E-5</v>
      </c>
      <c r="V232" s="1">
        <f t="shared" si="38"/>
        <v>1.1524994274866946E-4</v>
      </c>
      <c r="W232" s="1">
        <f t="shared" si="39"/>
        <v>1.6386186065023292E-4</v>
      </c>
    </row>
    <row r="233" spans="1:23" x14ac:dyDescent="0.25">
      <c r="A233" s="1">
        <v>28.625</v>
      </c>
      <c r="B233" s="1">
        <f>STDEV('ID-11'!B240,'ID-13'!B240,'ID-14'!B240,'ID-15'!B240,'ID-24'!B240,'ID-26'!B240,'ID-29'!B240,'ID-30'!B240,'ID-32'!B240,'ID-33'!B240,'ID-34'!B240,'ID-37'!B240,'ID-38'!B240,'ID-39'!B240,'ID-40'!B240,'ID-44'!B240,'ID-45'!B240,'ID-53'!B240,'ID-57'!B240,'ID-59'!B240,'ID-70'!B240,'ID-71'!B240)/SQRT(COUNT('ID-11'!B240,'ID-13'!B240,'ID-14'!B240,'ID-15'!B240,'ID-24'!B240,'ID-26'!B240,'ID-29'!B240,'ID-30'!B240,'ID-32'!B240,'ID-33'!B240,'ID-34'!B240,'ID-37'!B240,'ID-38'!B240,'ID-39'!B240,'ID-40'!B240,'ID-44'!B240,'ID-45'!B240,'ID-53'!B240,'ID-57'!B240,'ID-59'!B240,'ID-70'!B240,'ID-71'!B240))</f>
        <v>0.2585790330951932</v>
      </c>
      <c r="C233" s="1">
        <f>STDEV('ID-08'!B240,'ID-09'!B240,'ID-11'!C240,'ID-14'!C240,'ID-18'!B240,'ID-24'!C240,'ID-26'!C240,'ID-29'!C240,'ID-30'!C240,'ID-34'!C240,'ID-36'!B240,'ID-38'!C240,'ID-39'!C240,'ID-40'!C240,'ID-44'!C240,'ID-45'!C240,'ID-57'!C240,'ID-59'!C240)/SQRT(COUNT('ID-08'!B240,'ID-09'!B240,'ID-11'!C240,'ID-14'!C240,'ID-18'!B240,'ID-24'!C240,'ID-26'!C240,'ID-29'!C240,'ID-30'!C240,'ID-34'!C240,'ID-36'!B240,'ID-38'!C240,'ID-39'!C240,'ID-40'!C240,'ID-44'!C240,'ID-45'!C240,'ID-57'!C240,'ID-59'!C240))</f>
        <v>0.25586349056672036</v>
      </c>
      <c r="D233" s="1">
        <f>STDEV('ID-13'!C240,'ID-14'!D240,'ID-15'!C240,'ID-16'!B240,'ID-18'!C240,'ID-26'!D240,'ID-29'!D240,'ID-30'!D240,'ID-33'!C240,'ID-34'!D240,'ID-36'!C240,'ID-37'!C240,'ID-38'!D240,'ID-39'!D240,'ID-40'!D240,'ID-45'!D240,'ID-59'!D240,'ID-71'!C240)/SQRT(COUNT('ID-13'!C240,'ID-14'!D240,'ID-15'!C240,'ID-16'!B240,'ID-18'!C240,'ID-26'!D240,'ID-29'!D240,'ID-30'!D240,'ID-33'!C240,'ID-34'!D240,'ID-36'!C240,'ID-37'!C240,'ID-38'!D240,'ID-39'!D240,'ID-40'!D240,'ID-45'!D240,'ID-59'!D240,'ID-71'!C240))</f>
        <v>0.32899624662216731</v>
      </c>
      <c r="E233" s="1">
        <f>STDEV('ID-03'!B240,'ID-09'!C240,'ID-13'!D240,'ID-15'!D240,'ID-16'!C240,'ID-18'!D240,'ID-24'!D240,'ID-29'!E240,'ID-30'!E240,'ID-33'!D240,'ID-34'!E240,'ID-36'!D240,'ID-38'!E240,'ID-39'!E240,'ID-40'!E240,'ID-44'!D240,'ID-45'!E240,'ID-57'!D240,'ID-70'!C240,'ID-71'!D240)/SQRT(COUNT('ID-03'!B240,'ID-09'!C240,'ID-13'!D240,'ID-15'!D240,'ID-16'!C240,'ID-18'!D240,'ID-24'!D240,'ID-29'!E240,'ID-30'!E240,'ID-33'!D240,'ID-34'!E240,'ID-36'!D240,'ID-38'!E240,'ID-39'!E240,'ID-40'!E240,'ID-44'!D240,'ID-45'!E240,'ID-57'!D240,'ID-70'!C240,'ID-71'!D240))</f>
        <v>0.42564889041020093</v>
      </c>
      <c r="F233" s="1">
        <f>STDEV('ID-01'!B240,'ID-02'!B240,'ID-03'!C240,'ID-06'!B240,'ID-08'!C240,'ID-09'!D240,'ID-12'!B240,'ID-16'!D240,'ID-18'!E240,'ID-24'!E240,'ID-29'!F240,'ID-33'!E240,'ID-34'!F240,'ID-36'!E240,'ID-38'!F240,'ID-39'!F240,'ID-40'!F240,'ID-45'!F240,'ID-53'!C240,'ID-54'!B240,'ID-57'!E240,'ID-71'!E240)/SQRT(COUNT('ID-01'!B240,'ID-02'!B240,'ID-03'!C240,'ID-06'!B240,'ID-08'!C240,'ID-09'!D240,'ID-12'!B240,'ID-16'!D240,'ID-18'!E240,'ID-24'!E240,'ID-29'!F240,'ID-33'!E240,'ID-34'!F240,'ID-36'!E240,'ID-38'!F240,'ID-39'!F240,'ID-40'!F240,'ID-45'!F240,'ID-53'!C240,'ID-54'!B240,'ID-57'!E240,'ID-71'!E240))</f>
        <v>0.68213956994418279</v>
      </c>
      <c r="G233" s="1">
        <f>STDEV('ID-01'!C240,'ID-02'!C240,'ID-03'!D240,'ID-07'!B240,'ID-08'!D240,'ID-11'!D240,'ID-18'!F240,'ID-24'!F240,'ID-29'!G240,'ID-31'!B240,'ID-33'!F240,'ID-34'!G240,'ID-36'!F240,'ID-39'!G240,'ID-40'!G240,'ID-44'!E240,'ID-45'!G240,'ID-50'!B240,'ID-53'!D240,'ID-54'!C240,'ID-57'!F240,'ID-59'!E240,'ID-70'!D240,'ID-71'!F240)/SQRT(COUNT('ID-01'!C240,'ID-02'!C240,'ID-03'!D240,'ID-07'!B240,'ID-08'!D240,'ID-11'!D240,'ID-18'!F240,'ID-24'!F240,'ID-29'!G240,'ID-31'!B240,'ID-33'!F240,'ID-34'!G240,'ID-36'!F240,'ID-39'!G240,'ID-40'!G240,'ID-44'!E240,'ID-45'!G240,'ID-50'!B240,'ID-53'!D240,'ID-54'!C240,'ID-57'!F240,'ID-59'!E240,'ID-70'!D240,'ID-71'!F240))</f>
        <v>0.60008488441048968</v>
      </c>
      <c r="H233" s="1">
        <f>STDEV('ID-03'!E240,'ID-11'!E240,'ID-13'!E240,'ID-15'!E240,'ID-16'!E240,'ID-18'!G240,'ID-24'!G240,'ID-29'!H240,'ID-30'!F240,'ID-31'!C240,'ID-33'!G240,'ID-34'!H240,'ID-40'!H240,'ID-44'!F240,'ID-45'!H240,'ID-54'!D240,'ID-57'!G240,'ID-59'!F240,'ID-70'!E240,'ID-71'!G240)/SQRT(COUNT('ID-03'!E240,'ID-11'!E240,'ID-13'!E240,'ID-15'!E240,'ID-16'!E240,'ID-18'!G240,'ID-24'!G240,'ID-29'!H240,'ID-30'!F240,'ID-31'!C240,'ID-33'!G240,'ID-34'!H240,'ID-40'!H240,'ID-44'!F240,'ID-45'!H240,'ID-54'!D240,'ID-57'!G240,'ID-59'!F240,'ID-70'!E240,'ID-71'!G240))</f>
        <v>0.33249405866136739</v>
      </c>
      <c r="I233" s="1">
        <f>STDEV('ID-12'!C240,'ID-18'!H240,'ID-24'!H240,'ID-29'!I240,'ID-40'!I240,'ID-44'!G240,'ID-45'!I240,'ID-59'!G240)/SQRT(COUNT('ID-12'!C240,'ID-18'!H240,'ID-24'!H240,'ID-29'!I240,'ID-40'!I240,'ID-44'!G240,'ID-45'!I240,'ID-59'!G240))</f>
        <v>0.57838777435066191</v>
      </c>
      <c r="J233" s="1">
        <f>STDEV('ID-31'!D240,'ID-40'!J240,'ID-44'!H240,'ID-45'!J240,'ID-57'!H240)/SQRT(COUNT('ID-31'!D240,'ID-40'!J240,'ID-44'!H240,'ID-45'!J240,'ID-57'!H240))</f>
        <v>0.67458977591043556</v>
      </c>
      <c r="K233" s="1">
        <f>STDEV('ID-26'!E240,'ID-31'!E240,'ID-34'!I240,'ID-36'!G240,'ID-40'!K240,'ID-44'!I240,'ID-57'!I240)/SQRT(COUNT('ID-26'!E240,'ID-31'!E240,'ID-34'!I240,'ID-36'!G240,'ID-40'!K240,'ID-44'!I240,'ID-57'!I240))</f>
        <v>0.99506194782393542</v>
      </c>
      <c r="M233" s="1">
        <v>28.625</v>
      </c>
      <c r="N233" s="70">
        <f t="shared" si="30"/>
        <v>4.307926691365919E-5</v>
      </c>
      <c r="O233" s="1">
        <f t="shared" si="31"/>
        <v>4.2626857528415615E-5</v>
      </c>
      <c r="P233" s="1">
        <f t="shared" si="32"/>
        <v>5.481077468725308E-5</v>
      </c>
      <c r="Q233" s="1">
        <f t="shared" si="33"/>
        <v>7.0913105142339486E-5</v>
      </c>
      <c r="R233" s="1">
        <f t="shared" si="34"/>
        <v>1.1364445235270085E-4</v>
      </c>
      <c r="S233" s="1">
        <f t="shared" si="35"/>
        <v>9.9974141742787594E-5</v>
      </c>
      <c r="T233" s="1">
        <f t="shared" si="36"/>
        <v>5.5393510172983811E-5</v>
      </c>
      <c r="U233" s="1">
        <f t="shared" si="37"/>
        <v>9.6359403206820285E-5</v>
      </c>
      <c r="V233" s="1">
        <f t="shared" si="38"/>
        <v>1.1238665666667857E-4</v>
      </c>
      <c r="W233" s="1">
        <f t="shared" si="39"/>
        <v>1.6577732050746766E-4</v>
      </c>
    </row>
    <row r="234" spans="1:23" x14ac:dyDescent="0.25">
      <c r="A234" s="1">
        <v>28.75</v>
      </c>
      <c r="B234" s="1">
        <f>STDEV('ID-11'!B241,'ID-13'!B241,'ID-14'!B241,'ID-15'!B241,'ID-24'!B241,'ID-26'!B241,'ID-29'!B241,'ID-30'!B241,'ID-32'!B241,'ID-33'!B241,'ID-34'!B241,'ID-37'!B241,'ID-38'!B241,'ID-39'!B241,'ID-40'!B241,'ID-44'!B241,'ID-45'!B241,'ID-53'!B241,'ID-57'!B241,'ID-59'!B241,'ID-70'!B241,'ID-71'!B241)/SQRT(COUNT('ID-11'!B241,'ID-13'!B241,'ID-14'!B241,'ID-15'!B241,'ID-24'!B241,'ID-26'!B241,'ID-29'!B241,'ID-30'!B241,'ID-32'!B241,'ID-33'!B241,'ID-34'!B241,'ID-37'!B241,'ID-38'!B241,'ID-39'!B241,'ID-40'!B241,'ID-44'!B241,'ID-45'!B241,'ID-53'!B241,'ID-57'!B241,'ID-59'!B241,'ID-70'!B241,'ID-71'!B241))</f>
        <v>0.26143857813217869</v>
      </c>
      <c r="C234" s="1">
        <f>STDEV('ID-08'!B241,'ID-09'!B241,'ID-11'!C241,'ID-14'!C241,'ID-18'!B241,'ID-24'!C241,'ID-26'!C241,'ID-29'!C241,'ID-30'!C241,'ID-34'!C241,'ID-36'!B241,'ID-38'!C241,'ID-39'!C241,'ID-40'!C241,'ID-44'!C241,'ID-45'!C241,'ID-57'!C241,'ID-59'!C241)/SQRT(COUNT('ID-08'!B241,'ID-09'!B241,'ID-11'!C241,'ID-14'!C241,'ID-18'!B241,'ID-24'!C241,'ID-26'!C241,'ID-29'!C241,'ID-30'!C241,'ID-34'!C241,'ID-36'!B241,'ID-38'!C241,'ID-39'!C241,'ID-40'!C241,'ID-44'!C241,'ID-45'!C241,'ID-57'!C241,'ID-59'!C241))</f>
        <v>0.25340293108066858</v>
      </c>
      <c r="D234" s="1">
        <f>STDEV('ID-13'!C241,'ID-14'!D241,'ID-15'!C241,'ID-16'!B241,'ID-18'!C241,'ID-26'!D241,'ID-29'!D241,'ID-30'!D241,'ID-33'!C241,'ID-34'!D241,'ID-36'!C241,'ID-37'!C241,'ID-38'!D241,'ID-39'!D241,'ID-40'!D241,'ID-45'!D241,'ID-59'!D241,'ID-71'!C241)/SQRT(COUNT('ID-13'!C241,'ID-14'!D241,'ID-15'!C241,'ID-16'!B241,'ID-18'!C241,'ID-26'!D241,'ID-29'!D241,'ID-30'!D241,'ID-33'!C241,'ID-34'!D241,'ID-36'!C241,'ID-37'!C241,'ID-38'!D241,'ID-39'!D241,'ID-40'!D241,'ID-45'!D241,'ID-59'!D241,'ID-71'!C241))</f>
        <v>0.32917328497722548</v>
      </c>
      <c r="E234" s="1">
        <f>STDEV('ID-03'!B241,'ID-09'!C241,'ID-13'!D241,'ID-15'!D241,'ID-16'!C241,'ID-18'!D241,'ID-24'!D241,'ID-29'!E241,'ID-30'!E241,'ID-33'!D241,'ID-34'!E241,'ID-36'!D241,'ID-38'!E241,'ID-39'!E241,'ID-40'!E241,'ID-44'!D241,'ID-45'!E241,'ID-57'!D241,'ID-70'!C241,'ID-71'!D241)/SQRT(COUNT('ID-03'!B241,'ID-09'!C241,'ID-13'!D241,'ID-15'!D241,'ID-16'!C241,'ID-18'!D241,'ID-24'!D241,'ID-29'!E241,'ID-30'!E241,'ID-33'!D241,'ID-34'!E241,'ID-36'!D241,'ID-38'!E241,'ID-39'!E241,'ID-40'!E241,'ID-44'!D241,'ID-45'!E241,'ID-57'!D241,'ID-70'!C241,'ID-71'!D241))</f>
        <v>0.42009853646616013</v>
      </c>
      <c r="F234" s="1">
        <f>STDEV('ID-01'!B241,'ID-02'!B241,'ID-03'!C241,'ID-06'!B241,'ID-08'!C241,'ID-09'!D241,'ID-12'!B241,'ID-16'!D241,'ID-18'!E241,'ID-24'!E241,'ID-29'!F241,'ID-33'!E241,'ID-34'!F241,'ID-36'!E241,'ID-38'!F241,'ID-39'!F241,'ID-40'!F241,'ID-45'!F241,'ID-53'!C241,'ID-54'!B241,'ID-57'!E241,'ID-71'!E241)/SQRT(COUNT('ID-01'!B241,'ID-02'!B241,'ID-03'!C241,'ID-06'!B241,'ID-08'!C241,'ID-09'!D241,'ID-12'!B241,'ID-16'!D241,'ID-18'!E241,'ID-24'!E241,'ID-29'!F241,'ID-33'!E241,'ID-34'!F241,'ID-36'!E241,'ID-38'!F241,'ID-39'!F241,'ID-40'!F241,'ID-45'!F241,'ID-53'!C241,'ID-54'!B241,'ID-57'!E241,'ID-71'!E241))</f>
        <v>0.68143652366876484</v>
      </c>
      <c r="G234" s="1">
        <f>STDEV('ID-01'!C241,'ID-02'!C241,'ID-03'!D241,'ID-07'!B241,'ID-08'!D241,'ID-11'!D241,'ID-18'!F241,'ID-24'!F241,'ID-29'!G241,'ID-31'!B241,'ID-33'!F241,'ID-34'!G241,'ID-36'!F241,'ID-39'!G241,'ID-40'!G241,'ID-44'!E241,'ID-45'!G241,'ID-50'!B241,'ID-53'!D241,'ID-54'!C241,'ID-57'!F241,'ID-59'!E241,'ID-70'!D241,'ID-71'!F241)/SQRT(COUNT('ID-01'!C241,'ID-02'!C241,'ID-03'!D241,'ID-07'!B241,'ID-08'!D241,'ID-11'!D241,'ID-18'!F241,'ID-24'!F241,'ID-29'!G241,'ID-31'!B241,'ID-33'!F241,'ID-34'!G241,'ID-36'!F241,'ID-39'!G241,'ID-40'!G241,'ID-44'!E241,'ID-45'!G241,'ID-50'!B241,'ID-53'!D241,'ID-54'!C241,'ID-57'!F241,'ID-59'!E241,'ID-70'!D241,'ID-71'!F241))</f>
        <v>0.60429401684275563</v>
      </c>
      <c r="H234" s="1">
        <f>STDEV('ID-03'!E241,'ID-11'!E241,'ID-13'!E241,'ID-15'!E241,'ID-16'!E241,'ID-18'!G241,'ID-24'!G241,'ID-29'!H241,'ID-30'!F241,'ID-31'!C241,'ID-33'!G241,'ID-34'!H241,'ID-40'!H241,'ID-44'!F241,'ID-45'!H241,'ID-54'!D241,'ID-57'!G241,'ID-59'!F241,'ID-70'!E241,'ID-71'!G241)/SQRT(COUNT('ID-03'!E241,'ID-11'!E241,'ID-13'!E241,'ID-15'!E241,'ID-16'!E241,'ID-18'!G241,'ID-24'!G241,'ID-29'!H241,'ID-30'!F241,'ID-31'!C241,'ID-33'!G241,'ID-34'!H241,'ID-40'!H241,'ID-44'!F241,'ID-45'!H241,'ID-54'!D241,'ID-57'!G241,'ID-59'!F241,'ID-70'!E241,'ID-71'!G241))</f>
        <v>0.32947308493609384</v>
      </c>
      <c r="I234" s="1">
        <f>STDEV('ID-12'!C241,'ID-18'!H241,'ID-24'!H241,'ID-29'!I241,'ID-40'!I241,'ID-44'!G241,'ID-45'!I241,'ID-59'!G241)/SQRT(COUNT('ID-12'!C241,'ID-18'!H241,'ID-24'!H241,'ID-29'!I241,'ID-40'!I241,'ID-44'!G241,'ID-45'!I241,'ID-59'!G241))</f>
        <v>0.58103445900815176</v>
      </c>
      <c r="J234" s="1">
        <f>STDEV('ID-31'!D241,'ID-40'!J241,'ID-44'!H241,'ID-45'!J241,'ID-57'!H241)/SQRT(COUNT('ID-31'!D241,'ID-40'!J241,'ID-44'!H241,'ID-45'!J241,'ID-57'!H241))</f>
        <v>0.6650172074000219</v>
      </c>
      <c r="K234" s="1">
        <f>STDEV('ID-26'!E241,'ID-31'!E241,'ID-34'!I241,'ID-36'!G241,'ID-40'!K241,'ID-44'!I241,'ID-57'!I241)/SQRT(COUNT('ID-26'!E241,'ID-31'!E241,'ID-34'!I241,'ID-36'!G241,'ID-40'!K241,'ID-44'!I241,'ID-57'!I241))</f>
        <v>0.98913254561426589</v>
      </c>
      <c r="M234" s="1">
        <v>28.75</v>
      </c>
      <c r="N234" s="70">
        <f t="shared" si="30"/>
        <v>4.3555667116820972E-5</v>
      </c>
      <c r="O234" s="1">
        <f t="shared" si="31"/>
        <v>4.2216928318039386E-5</v>
      </c>
      <c r="P234" s="1">
        <f t="shared" si="32"/>
        <v>5.4840269277205768E-5</v>
      </c>
      <c r="Q234" s="1">
        <f t="shared" si="33"/>
        <v>6.9988416175262283E-5</v>
      </c>
      <c r="R234" s="1">
        <f t="shared" si="34"/>
        <v>1.1352732484321624E-4</v>
      </c>
      <c r="S234" s="1">
        <f t="shared" si="35"/>
        <v>1.006753832060031E-4</v>
      </c>
      <c r="T234" s="1">
        <f t="shared" si="36"/>
        <v>5.489021595035324E-5</v>
      </c>
      <c r="U234" s="1">
        <f t="shared" si="37"/>
        <v>9.6800340870758088E-5</v>
      </c>
      <c r="V234" s="1">
        <f t="shared" si="38"/>
        <v>1.1079186675284366E-4</v>
      </c>
      <c r="W234" s="1">
        <f t="shared" si="39"/>
        <v>1.647894820993367E-4</v>
      </c>
    </row>
    <row r="235" spans="1:23" x14ac:dyDescent="0.25">
      <c r="A235" s="1">
        <v>28.875</v>
      </c>
      <c r="B235" s="1">
        <f>STDEV('ID-11'!B242,'ID-13'!B242,'ID-14'!B242,'ID-15'!B242,'ID-24'!B242,'ID-26'!B242,'ID-29'!B242,'ID-30'!B242,'ID-32'!B242,'ID-33'!B242,'ID-34'!B242,'ID-37'!B242,'ID-38'!B242,'ID-39'!B242,'ID-40'!B242,'ID-44'!B242,'ID-45'!B242,'ID-53'!B242,'ID-57'!B242,'ID-59'!B242,'ID-70'!B242,'ID-71'!B242)/SQRT(COUNT('ID-11'!B242,'ID-13'!B242,'ID-14'!B242,'ID-15'!B242,'ID-24'!B242,'ID-26'!B242,'ID-29'!B242,'ID-30'!B242,'ID-32'!B242,'ID-33'!B242,'ID-34'!B242,'ID-37'!B242,'ID-38'!B242,'ID-39'!B242,'ID-40'!B242,'ID-44'!B242,'ID-45'!B242,'ID-53'!B242,'ID-57'!B242,'ID-59'!B242,'ID-70'!B242,'ID-71'!B242))</f>
        <v>0.26284813405577379</v>
      </c>
      <c r="C235" s="1">
        <f>STDEV('ID-08'!B242,'ID-09'!B242,'ID-11'!C242,'ID-14'!C242,'ID-18'!B242,'ID-24'!C242,'ID-26'!C242,'ID-29'!C242,'ID-30'!C242,'ID-34'!C242,'ID-36'!B242,'ID-38'!C242,'ID-39'!C242,'ID-40'!C242,'ID-44'!C242,'ID-45'!C242,'ID-57'!C242,'ID-59'!C242)/SQRT(COUNT('ID-08'!B242,'ID-09'!B242,'ID-11'!C242,'ID-14'!C242,'ID-18'!B242,'ID-24'!C242,'ID-26'!C242,'ID-29'!C242,'ID-30'!C242,'ID-34'!C242,'ID-36'!B242,'ID-38'!C242,'ID-39'!C242,'ID-40'!C242,'ID-44'!C242,'ID-45'!C242,'ID-57'!C242,'ID-59'!C242))</f>
        <v>0.25599748524109067</v>
      </c>
      <c r="D235" s="1">
        <f>STDEV('ID-13'!C242,'ID-14'!D242,'ID-15'!C242,'ID-16'!B242,'ID-18'!C242,'ID-26'!D242,'ID-29'!D242,'ID-30'!D242,'ID-33'!C242,'ID-34'!D242,'ID-36'!C242,'ID-37'!C242,'ID-38'!D242,'ID-39'!D242,'ID-40'!D242,'ID-45'!D242,'ID-59'!D242,'ID-71'!C242)/SQRT(COUNT('ID-13'!C242,'ID-14'!D242,'ID-15'!C242,'ID-16'!B242,'ID-18'!C242,'ID-26'!D242,'ID-29'!D242,'ID-30'!D242,'ID-33'!C242,'ID-34'!D242,'ID-36'!C242,'ID-37'!C242,'ID-38'!D242,'ID-39'!D242,'ID-40'!D242,'ID-45'!D242,'ID-59'!D242,'ID-71'!C242))</f>
        <v>0.32560200956243146</v>
      </c>
      <c r="E235" s="1">
        <f>STDEV('ID-03'!B242,'ID-09'!C242,'ID-13'!D242,'ID-15'!D242,'ID-16'!C242,'ID-18'!D242,'ID-24'!D242,'ID-29'!E242,'ID-30'!E242,'ID-33'!D242,'ID-34'!E242,'ID-36'!D242,'ID-38'!E242,'ID-39'!E242,'ID-40'!E242,'ID-44'!D242,'ID-45'!E242,'ID-57'!D242,'ID-70'!C242,'ID-71'!D242)/SQRT(COUNT('ID-03'!B242,'ID-09'!C242,'ID-13'!D242,'ID-15'!D242,'ID-16'!C242,'ID-18'!D242,'ID-24'!D242,'ID-29'!E242,'ID-30'!E242,'ID-33'!D242,'ID-34'!E242,'ID-36'!D242,'ID-38'!E242,'ID-39'!E242,'ID-40'!E242,'ID-44'!D242,'ID-45'!E242,'ID-57'!D242,'ID-70'!C242,'ID-71'!D242))</f>
        <v>0.42001127980107944</v>
      </c>
      <c r="F235" s="1">
        <f>STDEV('ID-01'!B242,'ID-02'!B242,'ID-03'!C242,'ID-06'!B242,'ID-08'!C242,'ID-09'!D242,'ID-12'!B242,'ID-16'!D242,'ID-18'!E242,'ID-24'!E242,'ID-29'!F242,'ID-33'!E242,'ID-34'!F242,'ID-36'!E242,'ID-38'!F242,'ID-39'!F242,'ID-40'!F242,'ID-45'!F242,'ID-53'!C242,'ID-54'!B242,'ID-57'!E242,'ID-71'!E242)/SQRT(COUNT('ID-01'!B242,'ID-02'!B242,'ID-03'!C242,'ID-06'!B242,'ID-08'!C242,'ID-09'!D242,'ID-12'!B242,'ID-16'!D242,'ID-18'!E242,'ID-24'!E242,'ID-29'!F242,'ID-33'!E242,'ID-34'!F242,'ID-36'!E242,'ID-38'!F242,'ID-39'!F242,'ID-40'!F242,'ID-45'!F242,'ID-53'!C242,'ID-54'!B242,'ID-57'!E242,'ID-71'!E242))</f>
        <v>0.68397849283545331</v>
      </c>
      <c r="G235" s="1">
        <f>STDEV('ID-01'!C242,'ID-02'!C242,'ID-03'!D242,'ID-07'!B242,'ID-08'!D242,'ID-11'!D242,'ID-18'!F242,'ID-24'!F242,'ID-29'!G242,'ID-31'!B242,'ID-33'!F242,'ID-34'!G242,'ID-36'!F242,'ID-39'!G242,'ID-40'!G242,'ID-44'!E242,'ID-45'!G242,'ID-50'!B242,'ID-53'!D242,'ID-54'!C242,'ID-57'!F242,'ID-59'!E242,'ID-70'!D242,'ID-71'!F242)/SQRT(COUNT('ID-01'!C242,'ID-02'!C242,'ID-03'!D242,'ID-07'!B242,'ID-08'!D242,'ID-11'!D242,'ID-18'!F242,'ID-24'!F242,'ID-29'!G242,'ID-31'!B242,'ID-33'!F242,'ID-34'!G242,'ID-36'!F242,'ID-39'!G242,'ID-40'!G242,'ID-44'!E242,'ID-45'!G242,'ID-50'!B242,'ID-53'!D242,'ID-54'!C242,'ID-57'!F242,'ID-59'!E242,'ID-70'!D242,'ID-71'!F242))</f>
        <v>0.60150822972547602</v>
      </c>
      <c r="H235" s="1">
        <f>STDEV('ID-03'!E242,'ID-11'!E242,'ID-13'!E242,'ID-15'!E242,'ID-16'!E242,'ID-18'!G242,'ID-24'!G242,'ID-29'!H242,'ID-30'!F242,'ID-31'!C242,'ID-33'!G242,'ID-34'!H242,'ID-40'!H242,'ID-44'!F242,'ID-45'!H242,'ID-54'!D242,'ID-57'!G242,'ID-59'!F242,'ID-70'!E242,'ID-71'!G242)/SQRT(COUNT('ID-03'!E242,'ID-11'!E242,'ID-13'!E242,'ID-15'!E242,'ID-16'!E242,'ID-18'!G242,'ID-24'!G242,'ID-29'!H242,'ID-30'!F242,'ID-31'!C242,'ID-33'!G242,'ID-34'!H242,'ID-40'!H242,'ID-44'!F242,'ID-45'!H242,'ID-54'!D242,'ID-57'!G242,'ID-59'!F242,'ID-70'!E242,'ID-71'!G242))</f>
        <v>0.32633927075726749</v>
      </c>
      <c r="I235" s="1">
        <f>STDEV('ID-12'!C242,'ID-18'!H242,'ID-24'!H242,'ID-29'!I242,'ID-40'!I242,'ID-44'!G242,'ID-45'!I242,'ID-59'!G242)/SQRT(COUNT('ID-12'!C242,'ID-18'!H242,'ID-24'!H242,'ID-29'!I242,'ID-40'!I242,'ID-44'!G242,'ID-45'!I242,'ID-59'!G242))</f>
        <v>0.58403021038831515</v>
      </c>
      <c r="J235" s="1">
        <f>STDEV('ID-31'!D242,'ID-40'!J242,'ID-44'!H242,'ID-45'!J242,'ID-57'!H242)/SQRT(COUNT('ID-31'!D242,'ID-40'!J242,'ID-44'!H242,'ID-45'!J242,'ID-57'!H242))</f>
        <v>0.65742322686707133</v>
      </c>
      <c r="K235" s="1">
        <f>STDEV('ID-26'!E242,'ID-31'!E242,'ID-34'!I242,'ID-36'!G242,'ID-40'!K242,'ID-44'!I242,'ID-57'!I242)/SQRT(COUNT('ID-26'!E242,'ID-31'!E242,'ID-34'!I242,'ID-36'!G242,'ID-40'!K242,'ID-44'!I242,'ID-57'!I242))</f>
        <v>0.99104147676393406</v>
      </c>
      <c r="M235" s="1">
        <v>28.875</v>
      </c>
      <c r="N235" s="70">
        <f t="shared" si="30"/>
        <v>4.3790499133691917E-5</v>
      </c>
      <c r="O235" s="1">
        <f t="shared" si="31"/>
        <v>4.2649181041165706E-5</v>
      </c>
      <c r="P235" s="1">
        <f t="shared" si="32"/>
        <v>5.4245294793101083E-5</v>
      </c>
      <c r="Q235" s="1">
        <f t="shared" si="33"/>
        <v>6.9973879214859841E-5</v>
      </c>
      <c r="R235" s="1">
        <f t="shared" si="34"/>
        <v>1.1395081690638654E-4</v>
      </c>
      <c r="S235" s="1">
        <f t="shared" si="35"/>
        <v>1.0021127107226431E-4</v>
      </c>
      <c r="T235" s="1">
        <f t="shared" si="36"/>
        <v>5.4368122508160766E-5</v>
      </c>
      <c r="U235" s="1">
        <f t="shared" si="37"/>
        <v>9.7299433050693305E-5</v>
      </c>
      <c r="V235" s="1">
        <f t="shared" si="38"/>
        <v>1.095267095960541E-4</v>
      </c>
      <c r="W235" s="1">
        <f t="shared" si="39"/>
        <v>1.6510751002887143E-4</v>
      </c>
    </row>
    <row r="236" spans="1:23" x14ac:dyDescent="0.25">
      <c r="A236" s="1">
        <v>29</v>
      </c>
      <c r="B236" s="1">
        <f>STDEV('ID-11'!B243,'ID-13'!B243,'ID-14'!B243,'ID-15'!B243,'ID-24'!B243,'ID-26'!B243,'ID-29'!B243,'ID-30'!B243,'ID-32'!B243,'ID-33'!B243,'ID-34'!B243,'ID-37'!B243,'ID-38'!B243,'ID-39'!B243,'ID-40'!B243,'ID-44'!B243,'ID-45'!B243,'ID-53'!B243,'ID-57'!B243,'ID-59'!B243,'ID-70'!B243,'ID-71'!B243)/SQRT(COUNT('ID-11'!B243,'ID-13'!B243,'ID-14'!B243,'ID-15'!B243,'ID-24'!B243,'ID-26'!B243,'ID-29'!B243,'ID-30'!B243,'ID-32'!B243,'ID-33'!B243,'ID-34'!B243,'ID-37'!B243,'ID-38'!B243,'ID-39'!B243,'ID-40'!B243,'ID-44'!B243,'ID-45'!B243,'ID-53'!B243,'ID-57'!B243,'ID-59'!B243,'ID-70'!B243,'ID-71'!B243))</f>
        <v>0.26218929026741572</v>
      </c>
      <c r="C236" s="1">
        <f>STDEV('ID-08'!B243,'ID-09'!B243,'ID-11'!C243,'ID-14'!C243,'ID-18'!B243,'ID-24'!C243,'ID-26'!C243,'ID-29'!C243,'ID-30'!C243,'ID-34'!C243,'ID-36'!B243,'ID-38'!C243,'ID-39'!C243,'ID-40'!C243,'ID-44'!C243,'ID-45'!C243,'ID-57'!C243,'ID-59'!C243)/SQRT(COUNT('ID-08'!B243,'ID-09'!B243,'ID-11'!C243,'ID-14'!C243,'ID-18'!B243,'ID-24'!C243,'ID-26'!C243,'ID-29'!C243,'ID-30'!C243,'ID-34'!C243,'ID-36'!B243,'ID-38'!C243,'ID-39'!C243,'ID-40'!C243,'ID-44'!C243,'ID-45'!C243,'ID-57'!C243,'ID-59'!C243))</f>
        <v>0.25369720964883319</v>
      </c>
      <c r="D236" s="1">
        <f>STDEV('ID-13'!C243,'ID-14'!D243,'ID-15'!C243,'ID-16'!B243,'ID-18'!C243,'ID-26'!D243,'ID-29'!D243,'ID-30'!D243,'ID-33'!C243,'ID-34'!D243,'ID-36'!C243,'ID-37'!C243,'ID-38'!D243,'ID-39'!D243,'ID-40'!D243,'ID-45'!D243,'ID-59'!D243,'ID-71'!C243)/SQRT(COUNT('ID-13'!C243,'ID-14'!D243,'ID-15'!C243,'ID-16'!B243,'ID-18'!C243,'ID-26'!D243,'ID-29'!D243,'ID-30'!D243,'ID-33'!C243,'ID-34'!D243,'ID-36'!C243,'ID-37'!C243,'ID-38'!D243,'ID-39'!D243,'ID-40'!D243,'ID-45'!D243,'ID-59'!D243,'ID-71'!C243))</f>
        <v>0.3231110010777612</v>
      </c>
      <c r="E236" s="1">
        <f>STDEV('ID-03'!B243,'ID-09'!C243,'ID-13'!D243,'ID-15'!D243,'ID-16'!C243,'ID-18'!D243,'ID-24'!D243,'ID-29'!E243,'ID-30'!E243,'ID-33'!D243,'ID-34'!E243,'ID-36'!D243,'ID-38'!E243,'ID-39'!E243,'ID-40'!E243,'ID-44'!D243,'ID-45'!E243,'ID-57'!D243,'ID-70'!C243,'ID-71'!D243)/SQRT(COUNT('ID-03'!B243,'ID-09'!C243,'ID-13'!D243,'ID-15'!D243,'ID-16'!C243,'ID-18'!D243,'ID-24'!D243,'ID-29'!E243,'ID-30'!E243,'ID-33'!D243,'ID-34'!E243,'ID-36'!D243,'ID-38'!E243,'ID-39'!E243,'ID-40'!E243,'ID-44'!D243,'ID-45'!E243,'ID-57'!D243,'ID-70'!C243,'ID-71'!D243))</f>
        <v>0.41423191610605803</v>
      </c>
      <c r="F236" s="1">
        <f>STDEV('ID-01'!B243,'ID-02'!B243,'ID-03'!C243,'ID-06'!B243,'ID-08'!C243,'ID-09'!D243,'ID-12'!B243,'ID-16'!D243,'ID-18'!E243,'ID-24'!E243,'ID-29'!F243,'ID-33'!E243,'ID-34'!F243,'ID-36'!E243,'ID-38'!F243,'ID-39'!F243,'ID-40'!F243,'ID-45'!F243,'ID-53'!C243,'ID-54'!B243,'ID-57'!E243,'ID-71'!E243)/SQRT(COUNT('ID-01'!B243,'ID-02'!B243,'ID-03'!C243,'ID-06'!B243,'ID-08'!C243,'ID-09'!D243,'ID-12'!B243,'ID-16'!D243,'ID-18'!E243,'ID-24'!E243,'ID-29'!F243,'ID-33'!E243,'ID-34'!F243,'ID-36'!E243,'ID-38'!F243,'ID-39'!F243,'ID-40'!F243,'ID-45'!F243,'ID-53'!C243,'ID-54'!B243,'ID-57'!E243,'ID-71'!E243))</f>
        <v>0.68296835115748888</v>
      </c>
      <c r="G236" s="1">
        <f>STDEV('ID-01'!C243,'ID-02'!C243,'ID-03'!D243,'ID-07'!B243,'ID-08'!D243,'ID-11'!D243,'ID-18'!F243,'ID-24'!F243,'ID-29'!G243,'ID-31'!B243,'ID-33'!F243,'ID-34'!G243,'ID-36'!F243,'ID-39'!G243,'ID-40'!G243,'ID-44'!E243,'ID-45'!G243,'ID-50'!B243,'ID-53'!D243,'ID-54'!C243,'ID-57'!F243,'ID-59'!E243,'ID-70'!D243,'ID-71'!F243)/SQRT(COUNT('ID-01'!C243,'ID-02'!C243,'ID-03'!D243,'ID-07'!B243,'ID-08'!D243,'ID-11'!D243,'ID-18'!F243,'ID-24'!F243,'ID-29'!G243,'ID-31'!B243,'ID-33'!F243,'ID-34'!G243,'ID-36'!F243,'ID-39'!G243,'ID-40'!G243,'ID-44'!E243,'ID-45'!G243,'ID-50'!B243,'ID-53'!D243,'ID-54'!C243,'ID-57'!F243,'ID-59'!E243,'ID-70'!D243,'ID-71'!F243))</f>
        <v>0.59972637418247043</v>
      </c>
      <c r="H236" s="1">
        <f>STDEV('ID-03'!E243,'ID-11'!E243,'ID-13'!E243,'ID-15'!E243,'ID-16'!E243,'ID-18'!G243,'ID-24'!G243,'ID-29'!H243,'ID-30'!F243,'ID-31'!C243,'ID-33'!G243,'ID-34'!H243,'ID-40'!H243,'ID-44'!F243,'ID-45'!H243,'ID-54'!D243,'ID-57'!G243,'ID-59'!F243,'ID-70'!E243,'ID-71'!G243)/SQRT(COUNT('ID-03'!E243,'ID-11'!E243,'ID-13'!E243,'ID-15'!E243,'ID-16'!E243,'ID-18'!G243,'ID-24'!G243,'ID-29'!H243,'ID-30'!F243,'ID-31'!C243,'ID-33'!G243,'ID-34'!H243,'ID-40'!H243,'ID-44'!F243,'ID-45'!H243,'ID-54'!D243,'ID-57'!G243,'ID-59'!F243,'ID-70'!E243,'ID-71'!G243))</f>
        <v>0.32142703340287554</v>
      </c>
      <c r="I236" s="1">
        <f>STDEV('ID-12'!C243,'ID-18'!H243,'ID-24'!H243,'ID-29'!I243,'ID-40'!I243,'ID-44'!G243,'ID-45'!I243,'ID-59'!G243)/SQRT(COUNT('ID-12'!C243,'ID-18'!H243,'ID-24'!H243,'ID-29'!I243,'ID-40'!I243,'ID-44'!G243,'ID-45'!I243,'ID-59'!G243))</f>
        <v>0.58507098231247767</v>
      </c>
      <c r="J236" s="1">
        <f>STDEV('ID-31'!D243,'ID-40'!J243,'ID-44'!H243,'ID-45'!J243,'ID-57'!H243)/SQRT(COUNT('ID-31'!D243,'ID-40'!J243,'ID-44'!H243,'ID-45'!J243,'ID-57'!H243))</f>
        <v>0.6437586191287531</v>
      </c>
      <c r="K236" s="1">
        <f>STDEV('ID-26'!E243,'ID-31'!E243,'ID-34'!I243,'ID-36'!G243,'ID-40'!K243,'ID-44'!I243,'ID-57'!I243)/SQRT(COUNT('ID-26'!E243,'ID-31'!E243,'ID-34'!I243,'ID-36'!G243,'ID-40'!K243,'ID-44'!I243,'ID-57'!I243))</f>
        <v>0.99527481473246682</v>
      </c>
      <c r="M236" s="1">
        <v>29</v>
      </c>
      <c r="N236" s="70">
        <f t="shared" si="30"/>
        <v>4.3680735758551465E-5</v>
      </c>
      <c r="O236" s="1">
        <f t="shared" si="31"/>
        <v>4.2265955127495611E-5</v>
      </c>
      <c r="P236" s="1">
        <f t="shared" si="32"/>
        <v>5.383029277955502E-5</v>
      </c>
      <c r="Q236" s="1">
        <f t="shared" si="33"/>
        <v>6.9011037223269274E-5</v>
      </c>
      <c r="R236" s="1">
        <f t="shared" si="34"/>
        <v>1.1378252730283765E-4</v>
      </c>
      <c r="S236" s="1">
        <f t="shared" si="35"/>
        <v>9.9914413938799584E-5</v>
      </c>
      <c r="T236" s="1">
        <f t="shared" si="36"/>
        <v>5.354974376491907E-5</v>
      </c>
      <c r="U236" s="1">
        <f t="shared" si="37"/>
        <v>9.747282565325878E-5</v>
      </c>
      <c r="V236" s="1">
        <f t="shared" si="38"/>
        <v>1.0725018594685028E-4</v>
      </c>
      <c r="W236" s="1">
        <f t="shared" si="39"/>
        <v>1.6581278413442898E-4</v>
      </c>
    </row>
    <row r="237" spans="1:23" x14ac:dyDescent="0.25">
      <c r="A237" s="1">
        <v>29.125</v>
      </c>
      <c r="B237" s="1">
        <f>STDEV('ID-11'!B244,'ID-13'!B244,'ID-14'!B244,'ID-15'!B244,'ID-24'!B244,'ID-26'!B244,'ID-29'!B244,'ID-30'!B244,'ID-32'!B244,'ID-33'!B244,'ID-34'!B244,'ID-37'!B244,'ID-38'!B244,'ID-39'!B244,'ID-40'!B244,'ID-44'!B244,'ID-45'!B244,'ID-53'!B244,'ID-57'!B244,'ID-59'!B244,'ID-70'!B244,'ID-71'!B244)/SQRT(COUNT('ID-11'!B244,'ID-13'!B244,'ID-14'!B244,'ID-15'!B244,'ID-24'!B244,'ID-26'!B244,'ID-29'!B244,'ID-30'!B244,'ID-32'!B244,'ID-33'!B244,'ID-34'!B244,'ID-37'!B244,'ID-38'!B244,'ID-39'!B244,'ID-40'!B244,'ID-44'!B244,'ID-45'!B244,'ID-53'!B244,'ID-57'!B244,'ID-59'!B244,'ID-70'!B244,'ID-71'!B244))</f>
        <v>0.26212706400547386</v>
      </c>
      <c r="C237" s="1">
        <f>STDEV('ID-08'!B244,'ID-09'!B244,'ID-11'!C244,'ID-14'!C244,'ID-18'!B244,'ID-24'!C244,'ID-26'!C244,'ID-29'!C244,'ID-30'!C244,'ID-34'!C244,'ID-36'!B244,'ID-38'!C244,'ID-39'!C244,'ID-40'!C244,'ID-44'!C244,'ID-45'!C244,'ID-57'!C244,'ID-59'!C244)/SQRT(COUNT('ID-08'!B244,'ID-09'!B244,'ID-11'!C244,'ID-14'!C244,'ID-18'!B244,'ID-24'!C244,'ID-26'!C244,'ID-29'!C244,'ID-30'!C244,'ID-34'!C244,'ID-36'!B244,'ID-38'!C244,'ID-39'!C244,'ID-40'!C244,'ID-44'!C244,'ID-45'!C244,'ID-57'!C244,'ID-59'!C244))</f>
        <v>0.24806496808763318</v>
      </c>
      <c r="D237" s="1">
        <f>STDEV('ID-13'!C244,'ID-14'!D244,'ID-15'!C244,'ID-16'!B244,'ID-18'!C244,'ID-26'!D244,'ID-29'!D244,'ID-30'!D244,'ID-33'!C244,'ID-34'!D244,'ID-36'!C244,'ID-37'!C244,'ID-38'!D244,'ID-39'!D244,'ID-40'!D244,'ID-45'!D244,'ID-59'!D244,'ID-71'!C244)/SQRT(COUNT('ID-13'!C244,'ID-14'!D244,'ID-15'!C244,'ID-16'!B244,'ID-18'!C244,'ID-26'!D244,'ID-29'!D244,'ID-30'!D244,'ID-33'!C244,'ID-34'!D244,'ID-36'!C244,'ID-37'!C244,'ID-38'!D244,'ID-39'!D244,'ID-40'!D244,'ID-45'!D244,'ID-59'!D244,'ID-71'!C244))</f>
        <v>0.32416502160047567</v>
      </c>
      <c r="E237" s="1">
        <f>STDEV('ID-03'!B244,'ID-09'!C244,'ID-13'!D244,'ID-15'!D244,'ID-16'!C244,'ID-18'!D244,'ID-24'!D244,'ID-29'!E244,'ID-30'!E244,'ID-33'!D244,'ID-34'!E244,'ID-36'!D244,'ID-38'!E244,'ID-39'!E244,'ID-40'!E244,'ID-44'!D244,'ID-45'!E244,'ID-57'!D244,'ID-70'!C244,'ID-71'!D244)/SQRT(COUNT('ID-03'!B244,'ID-09'!C244,'ID-13'!D244,'ID-15'!D244,'ID-16'!C244,'ID-18'!D244,'ID-24'!D244,'ID-29'!E244,'ID-30'!E244,'ID-33'!D244,'ID-34'!E244,'ID-36'!D244,'ID-38'!E244,'ID-39'!E244,'ID-40'!E244,'ID-44'!D244,'ID-45'!E244,'ID-57'!D244,'ID-70'!C244,'ID-71'!D244))</f>
        <v>0.40687400374612764</v>
      </c>
      <c r="F237" s="1">
        <f>STDEV('ID-01'!B244,'ID-02'!B244,'ID-03'!C244,'ID-06'!B244,'ID-08'!C244,'ID-09'!D244,'ID-12'!B244,'ID-16'!D244,'ID-18'!E244,'ID-24'!E244,'ID-29'!F244,'ID-33'!E244,'ID-34'!F244,'ID-36'!E244,'ID-38'!F244,'ID-39'!F244,'ID-40'!F244,'ID-45'!F244,'ID-53'!C244,'ID-54'!B244,'ID-57'!E244,'ID-71'!E244)/SQRT(COUNT('ID-01'!B244,'ID-02'!B244,'ID-03'!C244,'ID-06'!B244,'ID-08'!C244,'ID-09'!D244,'ID-12'!B244,'ID-16'!D244,'ID-18'!E244,'ID-24'!E244,'ID-29'!F244,'ID-33'!E244,'ID-34'!F244,'ID-36'!E244,'ID-38'!F244,'ID-39'!F244,'ID-40'!F244,'ID-45'!F244,'ID-53'!C244,'ID-54'!B244,'ID-57'!E244,'ID-71'!E244))</f>
        <v>0.68401629123653906</v>
      </c>
      <c r="G237" s="1">
        <f>STDEV('ID-01'!C244,'ID-02'!C244,'ID-03'!D244,'ID-07'!B244,'ID-08'!D244,'ID-11'!D244,'ID-18'!F244,'ID-24'!F244,'ID-29'!G244,'ID-31'!B244,'ID-33'!F244,'ID-34'!G244,'ID-36'!F244,'ID-39'!G244,'ID-40'!G244,'ID-44'!E244,'ID-45'!G244,'ID-50'!B244,'ID-53'!D244,'ID-54'!C244,'ID-57'!F244,'ID-59'!E244,'ID-70'!D244,'ID-71'!F244)/SQRT(COUNT('ID-01'!C244,'ID-02'!C244,'ID-03'!D244,'ID-07'!B244,'ID-08'!D244,'ID-11'!D244,'ID-18'!F244,'ID-24'!F244,'ID-29'!G244,'ID-31'!B244,'ID-33'!F244,'ID-34'!G244,'ID-36'!F244,'ID-39'!G244,'ID-40'!G244,'ID-44'!E244,'ID-45'!G244,'ID-50'!B244,'ID-53'!D244,'ID-54'!C244,'ID-57'!F244,'ID-59'!E244,'ID-70'!D244,'ID-71'!F244))</f>
        <v>0.5997672540493002</v>
      </c>
      <c r="H237" s="1">
        <f>STDEV('ID-03'!E244,'ID-11'!E244,'ID-13'!E244,'ID-15'!E244,'ID-16'!E244,'ID-18'!G244,'ID-24'!G244,'ID-29'!H244,'ID-30'!F244,'ID-31'!C244,'ID-33'!G244,'ID-34'!H244,'ID-40'!H244,'ID-44'!F244,'ID-45'!H244,'ID-54'!D244,'ID-57'!G244,'ID-59'!F244,'ID-70'!E244,'ID-71'!G244)/SQRT(COUNT('ID-03'!E244,'ID-11'!E244,'ID-13'!E244,'ID-15'!E244,'ID-16'!E244,'ID-18'!G244,'ID-24'!G244,'ID-29'!H244,'ID-30'!F244,'ID-31'!C244,'ID-33'!G244,'ID-34'!H244,'ID-40'!H244,'ID-44'!F244,'ID-45'!H244,'ID-54'!D244,'ID-57'!G244,'ID-59'!F244,'ID-70'!E244,'ID-71'!G244))</f>
        <v>0.31822451435817728</v>
      </c>
      <c r="I237" s="1">
        <f>STDEV('ID-12'!C244,'ID-18'!H244,'ID-24'!H244,'ID-29'!I244,'ID-40'!I244,'ID-44'!G244,'ID-45'!I244,'ID-59'!G244)/SQRT(COUNT('ID-12'!C244,'ID-18'!H244,'ID-24'!H244,'ID-29'!I244,'ID-40'!I244,'ID-44'!G244,'ID-45'!I244,'ID-59'!G244))</f>
        <v>0.58568924720868298</v>
      </c>
      <c r="J237" s="1">
        <f>STDEV('ID-31'!D244,'ID-40'!J244,'ID-44'!H244,'ID-45'!J244,'ID-57'!H244)/SQRT(COUNT('ID-31'!D244,'ID-40'!J244,'ID-44'!H244,'ID-45'!J244,'ID-57'!H244))</f>
        <v>0.64555539035522724</v>
      </c>
      <c r="K237" s="1">
        <f>STDEV('ID-26'!E244,'ID-31'!E244,'ID-34'!I244,'ID-36'!G244,'ID-40'!K244,'ID-44'!I244,'ID-57'!I244)/SQRT(COUNT('ID-26'!E244,'ID-31'!E244,'ID-34'!I244,'ID-36'!G244,'ID-40'!K244,'ID-44'!I244,'ID-57'!I244))</f>
        <v>1.0192352560465217</v>
      </c>
      <c r="M237" s="1">
        <v>29.125</v>
      </c>
      <c r="N237" s="70">
        <f t="shared" si="30"/>
        <v>4.3670368863311952E-5</v>
      </c>
      <c r="O237" s="1">
        <f t="shared" si="31"/>
        <v>4.132762368339969E-5</v>
      </c>
      <c r="P237" s="1">
        <f t="shared" si="32"/>
        <v>5.400589259863925E-5</v>
      </c>
      <c r="Q237" s="1">
        <f t="shared" si="33"/>
        <v>6.7785209024104871E-5</v>
      </c>
      <c r="R237" s="1">
        <f t="shared" si="34"/>
        <v>1.1395711412000741E-4</v>
      </c>
      <c r="S237" s="1">
        <f t="shared" si="35"/>
        <v>9.9921224524613414E-5</v>
      </c>
      <c r="T237" s="1">
        <f t="shared" si="36"/>
        <v>5.3016204092072339E-5</v>
      </c>
      <c r="U237" s="1">
        <f t="shared" si="37"/>
        <v>9.757582858496659E-5</v>
      </c>
      <c r="V237" s="1">
        <f t="shared" si="38"/>
        <v>1.0754952803318087E-4</v>
      </c>
      <c r="W237" s="1">
        <f t="shared" si="39"/>
        <v>1.6980459365735051E-4</v>
      </c>
    </row>
    <row r="238" spans="1:23" x14ac:dyDescent="0.25">
      <c r="A238" s="1">
        <v>29.25</v>
      </c>
      <c r="B238" s="1">
        <f>STDEV('ID-11'!B245,'ID-13'!B245,'ID-14'!B245,'ID-15'!B245,'ID-24'!B245,'ID-26'!B245,'ID-29'!B245,'ID-30'!B245,'ID-32'!B245,'ID-33'!B245,'ID-34'!B245,'ID-37'!B245,'ID-38'!B245,'ID-39'!B245,'ID-40'!B245,'ID-44'!B245,'ID-45'!B245,'ID-53'!B245,'ID-57'!B245,'ID-59'!B245,'ID-70'!B245,'ID-71'!B245)/SQRT(COUNT('ID-11'!B245,'ID-13'!B245,'ID-14'!B245,'ID-15'!B245,'ID-24'!B245,'ID-26'!B245,'ID-29'!B245,'ID-30'!B245,'ID-32'!B245,'ID-33'!B245,'ID-34'!B245,'ID-37'!B245,'ID-38'!B245,'ID-39'!B245,'ID-40'!B245,'ID-44'!B245,'ID-45'!B245,'ID-53'!B245,'ID-57'!B245,'ID-59'!B245,'ID-70'!B245,'ID-71'!B245))</f>
        <v>0.26209361664149911</v>
      </c>
      <c r="C238" s="1">
        <f>STDEV('ID-08'!B245,'ID-09'!B245,'ID-11'!C245,'ID-14'!C245,'ID-18'!B245,'ID-24'!C245,'ID-26'!C245,'ID-29'!C245,'ID-30'!C245,'ID-34'!C245,'ID-36'!B245,'ID-38'!C245,'ID-39'!C245,'ID-40'!C245,'ID-44'!C245,'ID-45'!C245,'ID-57'!C245,'ID-59'!C245)/SQRT(COUNT('ID-08'!B245,'ID-09'!B245,'ID-11'!C245,'ID-14'!C245,'ID-18'!B245,'ID-24'!C245,'ID-26'!C245,'ID-29'!C245,'ID-30'!C245,'ID-34'!C245,'ID-36'!B245,'ID-38'!C245,'ID-39'!C245,'ID-40'!C245,'ID-44'!C245,'ID-45'!C245,'ID-57'!C245,'ID-59'!C245))</f>
        <v>0.24072588021223826</v>
      </c>
      <c r="D238" s="1">
        <f>STDEV('ID-13'!C245,'ID-14'!D245,'ID-15'!C245,'ID-16'!B245,'ID-18'!C245,'ID-26'!D245,'ID-29'!D245,'ID-30'!D245,'ID-33'!C245,'ID-34'!D245,'ID-36'!C245,'ID-37'!C245,'ID-38'!D245,'ID-39'!D245,'ID-40'!D245,'ID-45'!D245,'ID-59'!D245,'ID-71'!C245)/SQRT(COUNT('ID-13'!C245,'ID-14'!D245,'ID-15'!C245,'ID-16'!B245,'ID-18'!C245,'ID-26'!D245,'ID-29'!D245,'ID-30'!D245,'ID-33'!C245,'ID-34'!D245,'ID-36'!C245,'ID-37'!C245,'ID-38'!D245,'ID-39'!D245,'ID-40'!D245,'ID-45'!D245,'ID-59'!D245,'ID-71'!C245))</f>
        <v>0.32216727534093331</v>
      </c>
      <c r="E238" s="1">
        <f>STDEV('ID-03'!B245,'ID-09'!C245,'ID-13'!D245,'ID-15'!D245,'ID-16'!C245,'ID-18'!D245,'ID-24'!D245,'ID-29'!E245,'ID-30'!E245,'ID-33'!D245,'ID-34'!E245,'ID-36'!D245,'ID-38'!E245,'ID-39'!E245,'ID-40'!E245,'ID-44'!D245,'ID-45'!E245,'ID-57'!D245,'ID-70'!C245,'ID-71'!D245)/SQRT(COUNT('ID-03'!B245,'ID-09'!C245,'ID-13'!D245,'ID-15'!D245,'ID-16'!C245,'ID-18'!D245,'ID-24'!D245,'ID-29'!E245,'ID-30'!E245,'ID-33'!D245,'ID-34'!E245,'ID-36'!D245,'ID-38'!E245,'ID-39'!E245,'ID-40'!E245,'ID-44'!D245,'ID-45'!E245,'ID-57'!D245,'ID-70'!C245,'ID-71'!D245))</f>
        <v>0.39240783014213404</v>
      </c>
      <c r="F238" s="1">
        <f>STDEV('ID-01'!B245,'ID-02'!B245,'ID-03'!C245,'ID-06'!B245,'ID-08'!C245,'ID-09'!D245,'ID-12'!B245,'ID-16'!D245,'ID-18'!E245,'ID-24'!E245,'ID-29'!F245,'ID-33'!E245,'ID-34'!F245,'ID-36'!E245,'ID-38'!F245,'ID-39'!F245,'ID-40'!F245,'ID-45'!F245,'ID-53'!C245,'ID-54'!B245,'ID-57'!E245,'ID-71'!E245)/SQRT(COUNT('ID-01'!B245,'ID-02'!B245,'ID-03'!C245,'ID-06'!B245,'ID-08'!C245,'ID-09'!D245,'ID-12'!B245,'ID-16'!D245,'ID-18'!E245,'ID-24'!E245,'ID-29'!F245,'ID-33'!E245,'ID-34'!F245,'ID-36'!E245,'ID-38'!F245,'ID-39'!F245,'ID-40'!F245,'ID-45'!F245,'ID-53'!C245,'ID-54'!B245,'ID-57'!E245,'ID-71'!E245))</f>
        <v>0.68441362144721829</v>
      </c>
      <c r="G238" s="1">
        <f>STDEV('ID-01'!C245,'ID-02'!C245,'ID-03'!D245,'ID-07'!B245,'ID-08'!D245,'ID-11'!D245,'ID-18'!F245,'ID-24'!F245,'ID-29'!G245,'ID-31'!B245,'ID-33'!F245,'ID-34'!G245,'ID-36'!F245,'ID-39'!G245,'ID-40'!G245,'ID-44'!E245,'ID-45'!G245,'ID-50'!B245,'ID-53'!D245,'ID-54'!C245,'ID-57'!F245,'ID-59'!E245,'ID-70'!D245,'ID-71'!F245)/SQRT(COUNT('ID-01'!C245,'ID-02'!C245,'ID-03'!D245,'ID-07'!B245,'ID-08'!D245,'ID-11'!D245,'ID-18'!F245,'ID-24'!F245,'ID-29'!G245,'ID-31'!B245,'ID-33'!F245,'ID-34'!G245,'ID-36'!F245,'ID-39'!G245,'ID-40'!G245,'ID-44'!E245,'ID-45'!G245,'ID-50'!B245,'ID-53'!D245,'ID-54'!C245,'ID-57'!F245,'ID-59'!E245,'ID-70'!D245,'ID-71'!F245))</f>
        <v>0.5983838376311702</v>
      </c>
      <c r="H238" s="1">
        <f>STDEV('ID-03'!E245,'ID-11'!E245,'ID-13'!E245,'ID-15'!E245,'ID-16'!E245,'ID-18'!G245,'ID-24'!G245,'ID-29'!H245,'ID-30'!F245,'ID-31'!C245,'ID-33'!G245,'ID-34'!H245,'ID-40'!H245,'ID-44'!F245,'ID-45'!H245,'ID-54'!D245,'ID-57'!G245,'ID-59'!F245,'ID-70'!E245,'ID-71'!G245)/SQRT(COUNT('ID-03'!E245,'ID-11'!E245,'ID-13'!E245,'ID-15'!E245,'ID-16'!E245,'ID-18'!G245,'ID-24'!G245,'ID-29'!H245,'ID-30'!F245,'ID-31'!C245,'ID-33'!G245,'ID-34'!H245,'ID-40'!H245,'ID-44'!F245,'ID-45'!H245,'ID-54'!D245,'ID-57'!G245,'ID-59'!F245,'ID-70'!E245,'ID-71'!G245))</f>
        <v>0.31554161842030709</v>
      </c>
      <c r="I238" s="1">
        <f>STDEV('ID-12'!C245,'ID-18'!H245,'ID-24'!H245,'ID-29'!I245,'ID-40'!I245,'ID-44'!G245,'ID-45'!I245,'ID-59'!G245)/SQRT(COUNT('ID-12'!C245,'ID-18'!H245,'ID-24'!H245,'ID-29'!I245,'ID-40'!I245,'ID-44'!G245,'ID-45'!I245,'ID-59'!G245))</f>
        <v>0.59836914904276661</v>
      </c>
      <c r="J238" s="1">
        <f>STDEV('ID-31'!D245,'ID-40'!J245,'ID-44'!H245,'ID-45'!J245,'ID-57'!H245)/SQRT(COUNT('ID-31'!D245,'ID-40'!J245,'ID-44'!H245,'ID-45'!J245,'ID-57'!H245))</f>
        <v>0.65067109189211392</v>
      </c>
      <c r="K238" s="1">
        <f>STDEV('ID-26'!E245,'ID-31'!E245,'ID-34'!I245,'ID-36'!G245,'ID-40'!K245,'ID-44'!I245,'ID-57'!I245)/SQRT(COUNT('ID-26'!E245,'ID-31'!E245,'ID-34'!I245,'ID-36'!G245,'ID-40'!K245,'ID-44'!I245,'ID-57'!I245))</f>
        <v>1.0180726072239645</v>
      </c>
      <c r="M238" s="1">
        <v>29.25</v>
      </c>
      <c r="N238" s="70">
        <f t="shared" si="30"/>
        <v>4.3664796532473755E-5</v>
      </c>
      <c r="O238" s="1">
        <f t="shared" si="31"/>
        <v>4.0104931643358896E-5</v>
      </c>
      <c r="P238" s="1">
        <f t="shared" si="32"/>
        <v>5.3673068071799492E-5</v>
      </c>
      <c r="Q238" s="1">
        <f t="shared" si="33"/>
        <v>6.5375144501679533E-5</v>
      </c>
      <c r="R238" s="1">
        <f t="shared" si="34"/>
        <v>1.1402330933310658E-4</v>
      </c>
      <c r="S238" s="1">
        <f t="shared" si="35"/>
        <v>9.9690747349352965E-5</v>
      </c>
      <c r="T238" s="1">
        <f t="shared" si="36"/>
        <v>5.2569233628823167E-5</v>
      </c>
      <c r="U238" s="1">
        <f t="shared" si="37"/>
        <v>9.9688300230524928E-5</v>
      </c>
      <c r="V238" s="1">
        <f t="shared" si="38"/>
        <v>1.0840180390922618E-4</v>
      </c>
      <c r="W238" s="1">
        <f t="shared" si="39"/>
        <v>1.6961089636351249E-4</v>
      </c>
    </row>
    <row r="239" spans="1:23" x14ac:dyDescent="0.25">
      <c r="A239" s="1">
        <v>29.375</v>
      </c>
      <c r="B239" s="1">
        <f>STDEV('ID-11'!B246,'ID-13'!B246,'ID-14'!B246,'ID-15'!B246,'ID-24'!B246,'ID-26'!B246,'ID-29'!B246,'ID-30'!B246,'ID-32'!B246,'ID-33'!B246,'ID-34'!B246,'ID-37'!B246,'ID-38'!B246,'ID-39'!B246,'ID-40'!B246,'ID-44'!B246,'ID-45'!B246,'ID-53'!B246,'ID-57'!B246,'ID-59'!B246,'ID-70'!B246,'ID-71'!B246)/SQRT(COUNT('ID-11'!B246,'ID-13'!B246,'ID-14'!B246,'ID-15'!B246,'ID-24'!B246,'ID-26'!B246,'ID-29'!B246,'ID-30'!B246,'ID-32'!B246,'ID-33'!B246,'ID-34'!B246,'ID-37'!B246,'ID-38'!B246,'ID-39'!B246,'ID-40'!B246,'ID-44'!B246,'ID-45'!B246,'ID-53'!B246,'ID-57'!B246,'ID-59'!B246,'ID-70'!B246,'ID-71'!B246))</f>
        <v>0.26122788967027688</v>
      </c>
      <c r="C239" s="1">
        <f>STDEV('ID-08'!B246,'ID-09'!B246,'ID-11'!C246,'ID-14'!C246,'ID-18'!B246,'ID-24'!C246,'ID-26'!C246,'ID-29'!C246,'ID-30'!C246,'ID-34'!C246,'ID-36'!B246,'ID-38'!C246,'ID-39'!C246,'ID-40'!C246,'ID-44'!C246,'ID-45'!C246,'ID-57'!C246,'ID-59'!C246)/SQRT(COUNT('ID-08'!B246,'ID-09'!B246,'ID-11'!C246,'ID-14'!C246,'ID-18'!B246,'ID-24'!C246,'ID-26'!C246,'ID-29'!C246,'ID-30'!C246,'ID-34'!C246,'ID-36'!B246,'ID-38'!C246,'ID-39'!C246,'ID-40'!C246,'ID-44'!C246,'ID-45'!C246,'ID-57'!C246,'ID-59'!C246))</f>
        <v>0.25423368641092148</v>
      </c>
      <c r="D239" s="1">
        <f>STDEV('ID-13'!C246,'ID-14'!D246,'ID-15'!C246,'ID-16'!B246,'ID-18'!C246,'ID-26'!D246,'ID-29'!D246,'ID-30'!D246,'ID-33'!C246,'ID-34'!D246,'ID-36'!C246,'ID-37'!C246,'ID-38'!D246,'ID-39'!D246,'ID-40'!D246,'ID-45'!D246,'ID-59'!D246,'ID-71'!C246)/SQRT(COUNT('ID-13'!C246,'ID-14'!D246,'ID-15'!C246,'ID-16'!B246,'ID-18'!C246,'ID-26'!D246,'ID-29'!D246,'ID-30'!D246,'ID-33'!C246,'ID-34'!D246,'ID-36'!C246,'ID-37'!C246,'ID-38'!D246,'ID-39'!D246,'ID-40'!D246,'ID-45'!D246,'ID-59'!D246,'ID-71'!C246))</f>
        <v>0.32015723397525514</v>
      </c>
      <c r="E239" s="1">
        <f>STDEV('ID-03'!B246,'ID-09'!C246,'ID-13'!D246,'ID-15'!D246,'ID-16'!C246,'ID-18'!D246,'ID-24'!D246,'ID-29'!E246,'ID-30'!E246,'ID-33'!D246,'ID-34'!E246,'ID-36'!D246,'ID-38'!E246,'ID-39'!E246,'ID-40'!E246,'ID-44'!D246,'ID-45'!E246,'ID-57'!D246,'ID-70'!C246,'ID-71'!D246)/SQRT(COUNT('ID-03'!B246,'ID-09'!C246,'ID-13'!D246,'ID-15'!D246,'ID-16'!C246,'ID-18'!D246,'ID-24'!D246,'ID-29'!E246,'ID-30'!E246,'ID-33'!D246,'ID-34'!E246,'ID-36'!D246,'ID-38'!E246,'ID-39'!E246,'ID-40'!E246,'ID-44'!D246,'ID-45'!E246,'ID-57'!D246,'ID-70'!C246,'ID-71'!D246))</f>
        <v>0.38119360495598847</v>
      </c>
      <c r="F239" s="1">
        <f>STDEV('ID-01'!B246,'ID-02'!B246,'ID-03'!C246,'ID-06'!B246,'ID-08'!C246,'ID-09'!D246,'ID-12'!B246,'ID-16'!D246,'ID-18'!E246,'ID-24'!E246,'ID-29'!F246,'ID-33'!E246,'ID-34'!F246,'ID-36'!E246,'ID-38'!F246,'ID-39'!F246,'ID-40'!F246,'ID-45'!F246,'ID-53'!C246,'ID-54'!B246,'ID-57'!E246,'ID-71'!E246)/SQRT(COUNT('ID-01'!B246,'ID-02'!B246,'ID-03'!C246,'ID-06'!B246,'ID-08'!C246,'ID-09'!D246,'ID-12'!B246,'ID-16'!D246,'ID-18'!E246,'ID-24'!E246,'ID-29'!F246,'ID-33'!E246,'ID-34'!F246,'ID-36'!E246,'ID-38'!F246,'ID-39'!F246,'ID-40'!F246,'ID-45'!F246,'ID-53'!C246,'ID-54'!B246,'ID-57'!E246,'ID-71'!E246))</f>
        <v>0.68529864062365953</v>
      </c>
      <c r="G239" s="1">
        <f>STDEV('ID-01'!C246,'ID-02'!C246,'ID-03'!D246,'ID-07'!B246,'ID-08'!D246,'ID-11'!D246,'ID-18'!F246,'ID-24'!F246,'ID-29'!G246,'ID-31'!B246,'ID-33'!F246,'ID-34'!G246,'ID-36'!F246,'ID-39'!G246,'ID-40'!G246,'ID-44'!E246,'ID-45'!G246,'ID-50'!B246,'ID-53'!D246,'ID-54'!C246,'ID-57'!F246,'ID-59'!E246,'ID-70'!D246,'ID-71'!F246)/SQRT(COUNT('ID-01'!C246,'ID-02'!C246,'ID-03'!D246,'ID-07'!B246,'ID-08'!D246,'ID-11'!D246,'ID-18'!F246,'ID-24'!F246,'ID-29'!G246,'ID-31'!B246,'ID-33'!F246,'ID-34'!G246,'ID-36'!F246,'ID-39'!G246,'ID-40'!G246,'ID-44'!E246,'ID-45'!G246,'ID-50'!B246,'ID-53'!D246,'ID-54'!C246,'ID-57'!F246,'ID-59'!E246,'ID-70'!D246,'ID-71'!F246))</f>
        <v>0.59319884045264093</v>
      </c>
      <c r="H239" s="1">
        <f>STDEV('ID-03'!E246,'ID-11'!E246,'ID-13'!E246,'ID-15'!E246,'ID-16'!E246,'ID-18'!G246,'ID-24'!G246,'ID-29'!H246,'ID-30'!F246,'ID-31'!C246,'ID-33'!G246,'ID-34'!H246,'ID-40'!H246,'ID-44'!F246,'ID-45'!H246,'ID-54'!D246,'ID-57'!G246,'ID-59'!F246,'ID-70'!E246,'ID-71'!G246)/SQRT(COUNT('ID-03'!E246,'ID-11'!E246,'ID-13'!E246,'ID-15'!E246,'ID-16'!E246,'ID-18'!G246,'ID-24'!G246,'ID-29'!H246,'ID-30'!F246,'ID-31'!C246,'ID-33'!G246,'ID-34'!H246,'ID-40'!H246,'ID-44'!F246,'ID-45'!H246,'ID-54'!D246,'ID-57'!G246,'ID-59'!F246,'ID-70'!E246,'ID-71'!G246))</f>
        <v>0.3144520961584033</v>
      </c>
      <c r="I239" s="1">
        <f>STDEV('ID-12'!C246,'ID-18'!H246,'ID-24'!H246,'ID-29'!I246,'ID-40'!I246,'ID-44'!G246,'ID-45'!I246,'ID-59'!G246)/SQRT(COUNT('ID-12'!C246,'ID-18'!H246,'ID-24'!H246,'ID-29'!I246,'ID-40'!I246,'ID-44'!G246,'ID-45'!I246,'ID-59'!G246))</f>
        <v>0.60817986107626465</v>
      </c>
      <c r="J239" s="1">
        <f>STDEV('ID-31'!D246,'ID-40'!J246,'ID-44'!H246,'ID-45'!J246,'ID-57'!H246)/SQRT(COUNT('ID-31'!D246,'ID-40'!J246,'ID-44'!H246,'ID-45'!J246,'ID-57'!H246))</f>
        <v>0.66312274614113809</v>
      </c>
      <c r="K239" s="1">
        <f>STDEV('ID-26'!E246,'ID-31'!E246,'ID-34'!I246,'ID-36'!G246,'ID-40'!K246,'ID-44'!I246,'ID-57'!I246)/SQRT(COUNT('ID-26'!E246,'ID-31'!E246,'ID-34'!I246,'ID-36'!G246,'ID-40'!K246,'ID-44'!I246,'ID-57'!I246))</f>
        <v>1.0151833798241174</v>
      </c>
      <c r="M239" s="1">
        <v>29.375</v>
      </c>
      <c r="N239" s="70">
        <f t="shared" si="30"/>
        <v>4.3520566419068133E-5</v>
      </c>
      <c r="O239" s="1">
        <f t="shared" si="31"/>
        <v>4.2355332156059524E-5</v>
      </c>
      <c r="P239" s="1">
        <f t="shared" si="32"/>
        <v>5.3338195180277509E-5</v>
      </c>
      <c r="Q239" s="1">
        <f t="shared" si="33"/>
        <v>6.3506854585667678E-5</v>
      </c>
      <c r="R239" s="1">
        <f t="shared" si="34"/>
        <v>1.1417075352790168E-4</v>
      </c>
      <c r="S239" s="1">
        <f t="shared" si="35"/>
        <v>9.8826926819409988E-5</v>
      </c>
      <c r="T239" s="1">
        <f t="shared" si="36"/>
        <v>5.2387719219989993E-5</v>
      </c>
      <c r="U239" s="1">
        <f t="shared" si="37"/>
        <v>1.0132276485530569E-4</v>
      </c>
      <c r="V239" s="1">
        <f t="shared" si="38"/>
        <v>1.1047624950711361E-4</v>
      </c>
      <c r="W239" s="1">
        <f t="shared" si="39"/>
        <v>1.6912955107869799E-4</v>
      </c>
    </row>
    <row r="240" spans="1:23" x14ac:dyDescent="0.25">
      <c r="A240" s="1">
        <v>29.5</v>
      </c>
      <c r="B240" s="1">
        <f>STDEV('ID-11'!B247,'ID-13'!B247,'ID-14'!B247,'ID-15'!B247,'ID-24'!B247,'ID-26'!B247,'ID-29'!B247,'ID-30'!B247,'ID-32'!B247,'ID-33'!B247,'ID-34'!B247,'ID-37'!B247,'ID-38'!B247,'ID-39'!B247,'ID-40'!B247,'ID-44'!B247,'ID-45'!B247,'ID-53'!B247,'ID-57'!B247,'ID-59'!B247,'ID-70'!B247,'ID-71'!B247)/SQRT(COUNT('ID-11'!B247,'ID-13'!B247,'ID-14'!B247,'ID-15'!B247,'ID-24'!B247,'ID-26'!B247,'ID-29'!B247,'ID-30'!B247,'ID-32'!B247,'ID-33'!B247,'ID-34'!B247,'ID-37'!B247,'ID-38'!B247,'ID-39'!B247,'ID-40'!B247,'ID-44'!B247,'ID-45'!B247,'ID-53'!B247,'ID-57'!B247,'ID-59'!B247,'ID-70'!B247,'ID-71'!B247))</f>
        <v>0.26515913749542963</v>
      </c>
      <c r="C240" s="1">
        <f>STDEV('ID-08'!B247,'ID-09'!B247,'ID-11'!C247,'ID-14'!C247,'ID-18'!B247,'ID-24'!C247,'ID-26'!C247,'ID-29'!C247,'ID-30'!C247,'ID-34'!C247,'ID-36'!B247,'ID-38'!C247,'ID-39'!C247,'ID-40'!C247,'ID-44'!C247,'ID-45'!C247,'ID-57'!C247,'ID-59'!C247)/SQRT(COUNT('ID-08'!B247,'ID-09'!B247,'ID-11'!C247,'ID-14'!C247,'ID-18'!B247,'ID-24'!C247,'ID-26'!C247,'ID-29'!C247,'ID-30'!C247,'ID-34'!C247,'ID-36'!B247,'ID-38'!C247,'ID-39'!C247,'ID-40'!C247,'ID-44'!C247,'ID-45'!C247,'ID-57'!C247,'ID-59'!C247))</f>
        <v>0.25435363744060913</v>
      </c>
      <c r="D240" s="1">
        <f>STDEV('ID-13'!C247,'ID-14'!D247,'ID-15'!C247,'ID-16'!B247,'ID-18'!C247,'ID-26'!D247,'ID-29'!D247,'ID-30'!D247,'ID-33'!C247,'ID-34'!D247,'ID-36'!C247,'ID-37'!C247,'ID-38'!D247,'ID-39'!D247,'ID-40'!D247,'ID-45'!D247,'ID-59'!D247,'ID-71'!C247)/SQRT(COUNT('ID-13'!C247,'ID-14'!D247,'ID-15'!C247,'ID-16'!B247,'ID-18'!C247,'ID-26'!D247,'ID-29'!D247,'ID-30'!D247,'ID-33'!C247,'ID-34'!D247,'ID-36'!C247,'ID-37'!C247,'ID-38'!D247,'ID-39'!D247,'ID-40'!D247,'ID-45'!D247,'ID-59'!D247,'ID-71'!C247))</f>
        <v>0.32461494647145017</v>
      </c>
      <c r="E240" s="1">
        <f>STDEV('ID-03'!B247,'ID-09'!C247,'ID-13'!D247,'ID-15'!D247,'ID-16'!C247,'ID-18'!D247,'ID-24'!D247,'ID-29'!E247,'ID-30'!E247,'ID-33'!D247,'ID-34'!E247,'ID-36'!D247,'ID-38'!E247,'ID-39'!E247,'ID-40'!E247,'ID-44'!D247,'ID-45'!E247,'ID-57'!D247,'ID-70'!C247,'ID-71'!D247)/SQRT(COUNT('ID-03'!B247,'ID-09'!C247,'ID-13'!D247,'ID-15'!D247,'ID-16'!C247,'ID-18'!D247,'ID-24'!D247,'ID-29'!E247,'ID-30'!E247,'ID-33'!D247,'ID-34'!E247,'ID-36'!D247,'ID-38'!E247,'ID-39'!E247,'ID-40'!E247,'ID-44'!D247,'ID-45'!E247,'ID-57'!D247,'ID-70'!C247,'ID-71'!D247))</f>
        <v>0.37811647537990212</v>
      </c>
      <c r="F240" s="1">
        <f>STDEV('ID-01'!B247,'ID-02'!B247,'ID-03'!C247,'ID-06'!B247,'ID-08'!C247,'ID-09'!D247,'ID-12'!B247,'ID-16'!D247,'ID-18'!E247,'ID-24'!E247,'ID-29'!F247,'ID-33'!E247,'ID-34'!F247,'ID-36'!E247,'ID-38'!F247,'ID-39'!F247,'ID-40'!F247,'ID-45'!F247,'ID-53'!C247,'ID-54'!B247,'ID-57'!E247,'ID-71'!E247)/SQRT(COUNT('ID-01'!B247,'ID-02'!B247,'ID-03'!C247,'ID-06'!B247,'ID-08'!C247,'ID-09'!D247,'ID-12'!B247,'ID-16'!D247,'ID-18'!E247,'ID-24'!E247,'ID-29'!F247,'ID-33'!E247,'ID-34'!F247,'ID-36'!E247,'ID-38'!F247,'ID-39'!F247,'ID-40'!F247,'ID-45'!F247,'ID-53'!C247,'ID-54'!B247,'ID-57'!E247,'ID-71'!E247))</f>
        <v>0.68288808066173656</v>
      </c>
      <c r="G240" s="1">
        <f>STDEV('ID-01'!C247,'ID-02'!C247,'ID-03'!D247,'ID-07'!B247,'ID-08'!D247,'ID-11'!D247,'ID-18'!F247,'ID-24'!F247,'ID-29'!G247,'ID-31'!B247,'ID-33'!F247,'ID-34'!G247,'ID-36'!F247,'ID-39'!G247,'ID-40'!G247,'ID-44'!E247,'ID-45'!G247,'ID-50'!B247,'ID-53'!D247,'ID-54'!C247,'ID-57'!F247,'ID-59'!E247,'ID-70'!D247,'ID-71'!F247)/SQRT(COUNT('ID-01'!C247,'ID-02'!C247,'ID-03'!D247,'ID-07'!B247,'ID-08'!D247,'ID-11'!D247,'ID-18'!F247,'ID-24'!F247,'ID-29'!G247,'ID-31'!B247,'ID-33'!F247,'ID-34'!G247,'ID-36'!F247,'ID-39'!G247,'ID-40'!G247,'ID-44'!E247,'ID-45'!G247,'ID-50'!B247,'ID-53'!D247,'ID-54'!C247,'ID-57'!F247,'ID-59'!E247,'ID-70'!D247,'ID-71'!F247))</f>
        <v>0.59210393994389043</v>
      </c>
      <c r="H240" s="1">
        <f>STDEV('ID-03'!E247,'ID-11'!E247,'ID-13'!E247,'ID-15'!E247,'ID-16'!E247,'ID-18'!G247,'ID-24'!G247,'ID-29'!H247,'ID-30'!F247,'ID-31'!C247,'ID-33'!G247,'ID-34'!H247,'ID-40'!H247,'ID-44'!F247,'ID-45'!H247,'ID-54'!D247,'ID-57'!G247,'ID-59'!F247,'ID-70'!E247,'ID-71'!G247)/SQRT(COUNT('ID-03'!E247,'ID-11'!E247,'ID-13'!E247,'ID-15'!E247,'ID-16'!E247,'ID-18'!G247,'ID-24'!G247,'ID-29'!H247,'ID-30'!F247,'ID-31'!C247,'ID-33'!G247,'ID-34'!H247,'ID-40'!H247,'ID-44'!F247,'ID-45'!H247,'ID-54'!D247,'ID-57'!G247,'ID-59'!F247,'ID-70'!E247,'ID-71'!G247))</f>
        <v>0.31913335431285894</v>
      </c>
      <c r="I240" s="1">
        <f>STDEV('ID-12'!C247,'ID-18'!H247,'ID-24'!H247,'ID-29'!I247,'ID-40'!I247,'ID-44'!G247,'ID-45'!I247,'ID-59'!G247)/SQRT(COUNT('ID-12'!C247,'ID-18'!H247,'ID-24'!H247,'ID-29'!I247,'ID-40'!I247,'ID-44'!G247,'ID-45'!I247,'ID-59'!G247))</f>
        <v>0.60048506402706392</v>
      </c>
      <c r="J240" s="1">
        <f>STDEV('ID-31'!D247,'ID-40'!J247,'ID-44'!H247,'ID-45'!J247,'ID-57'!H247)/SQRT(COUNT('ID-31'!D247,'ID-40'!J247,'ID-44'!H247,'ID-45'!J247,'ID-57'!H247))</f>
        <v>0.66811111055746253</v>
      </c>
      <c r="K240" s="1">
        <f>STDEV('ID-26'!E247,'ID-31'!E247,'ID-34'!I247,'ID-36'!G247,'ID-40'!K247,'ID-44'!I247,'ID-57'!I247)/SQRT(COUNT('ID-26'!E247,'ID-31'!E247,'ID-34'!I247,'ID-36'!G247,'ID-40'!K247,'ID-44'!I247,'ID-57'!I247))</f>
        <v>1.0209635041058016</v>
      </c>
      <c r="M240" s="1">
        <v>29.5</v>
      </c>
      <c r="N240" s="70">
        <f t="shared" si="30"/>
        <v>4.4175512306738579E-5</v>
      </c>
      <c r="O240" s="1">
        <f t="shared" si="31"/>
        <v>4.2375315997605483E-5</v>
      </c>
      <c r="P240" s="1">
        <f t="shared" si="32"/>
        <v>5.4080850082143604E-5</v>
      </c>
      <c r="Q240" s="1">
        <f t="shared" si="33"/>
        <v>6.2994204798291702E-5</v>
      </c>
      <c r="R240" s="1">
        <f t="shared" si="34"/>
        <v>1.1376915423824532E-4</v>
      </c>
      <c r="S240" s="1">
        <f t="shared" si="35"/>
        <v>9.864451639465215E-5</v>
      </c>
      <c r="T240" s="1">
        <f t="shared" si="36"/>
        <v>5.3167616828522302E-5</v>
      </c>
      <c r="U240" s="1">
        <f t="shared" si="37"/>
        <v>1.0004081166690885E-4</v>
      </c>
      <c r="V240" s="1">
        <f t="shared" si="38"/>
        <v>1.1130731101887326E-4</v>
      </c>
      <c r="W240" s="1">
        <f t="shared" si="39"/>
        <v>1.7009251978402655E-4</v>
      </c>
    </row>
    <row r="241" spans="1:23" x14ac:dyDescent="0.25">
      <c r="A241" s="1">
        <v>29.625</v>
      </c>
      <c r="B241" s="1">
        <f>STDEV('ID-11'!B248,'ID-13'!B248,'ID-14'!B248,'ID-15'!B248,'ID-24'!B248,'ID-26'!B248,'ID-29'!B248,'ID-30'!B248,'ID-32'!B248,'ID-33'!B248,'ID-34'!B248,'ID-37'!B248,'ID-38'!B248,'ID-39'!B248,'ID-40'!B248,'ID-44'!B248,'ID-45'!B248,'ID-53'!B248,'ID-57'!B248,'ID-59'!B248,'ID-70'!B248,'ID-71'!B248)/SQRT(COUNT('ID-11'!B248,'ID-13'!B248,'ID-14'!B248,'ID-15'!B248,'ID-24'!B248,'ID-26'!B248,'ID-29'!B248,'ID-30'!B248,'ID-32'!B248,'ID-33'!B248,'ID-34'!B248,'ID-37'!B248,'ID-38'!B248,'ID-39'!B248,'ID-40'!B248,'ID-44'!B248,'ID-45'!B248,'ID-53'!B248,'ID-57'!B248,'ID-59'!B248,'ID-70'!B248,'ID-71'!B248))</f>
        <v>0.26647913431072462</v>
      </c>
      <c r="C241" s="1">
        <f>STDEV('ID-08'!B248,'ID-09'!B248,'ID-11'!C248,'ID-14'!C248,'ID-18'!B248,'ID-24'!C248,'ID-26'!C248,'ID-29'!C248,'ID-30'!C248,'ID-34'!C248,'ID-36'!B248,'ID-38'!C248,'ID-39'!C248,'ID-40'!C248,'ID-44'!C248,'ID-45'!C248,'ID-57'!C248,'ID-59'!C248)/SQRT(COUNT('ID-08'!B248,'ID-09'!B248,'ID-11'!C248,'ID-14'!C248,'ID-18'!B248,'ID-24'!C248,'ID-26'!C248,'ID-29'!C248,'ID-30'!C248,'ID-34'!C248,'ID-36'!B248,'ID-38'!C248,'ID-39'!C248,'ID-40'!C248,'ID-44'!C248,'ID-45'!C248,'ID-57'!C248,'ID-59'!C248))</f>
        <v>0.25158339887379205</v>
      </c>
      <c r="D241" s="1">
        <f>STDEV('ID-13'!C248,'ID-14'!D248,'ID-15'!C248,'ID-16'!B248,'ID-18'!C248,'ID-26'!D248,'ID-29'!D248,'ID-30'!D248,'ID-33'!C248,'ID-34'!D248,'ID-36'!C248,'ID-37'!C248,'ID-38'!D248,'ID-39'!D248,'ID-40'!D248,'ID-45'!D248,'ID-59'!D248,'ID-71'!C248)/SQRT(COUNT('ID-13'!C248,'ID-14'!D248,'ID-15'!C248,'ID-16'!B248,'ID-18'!C248,'ID-26'!D248,'ID-29'!D248,'ID-30'!D248,'ID-33'!C248,'ID-34'!D248,'ID-36'!C248,'ID-37'!C248,'ID-38'!D248,'ID-39'!D248,'ID-40'!D248,'ID-45'!D248,'ID-59'!D248,'ID-71'!C248))</f>
        <v>0.32609344735783591</v>
      </c>
      <c r="E241" s="1">
        <f>STDEV('ID-03'!B248,'ID-09'!C248,'ID-13'!D248,'ID-15'!D248,'ID-16'!C248,'ID-18'!D248,'ID-24'!D248,'ID-29'!E248,'ID-30'!E248,'ID-33'!D248,'ID-34'!E248,'ID-36'!D248,'ID-38'!E248,'ID-39'!E248,'ID-40'!E248,'ID-44'!D248,'ID-45'!E248,'ID-57'!D248,'ID-70'!C248,'ID-71'!D248)/SQRT(COUNT('ID-03'!B248,'ID-09'!C248,'ID-13'!D248,'ID-15'!D248,'ID-16'!C248,'ID-18'!D248,'ID-24'!D248,'ID-29'!E248,'ID-30'!E248,'ID-33'!D248,'ID-34'!E248,'ID-36'!D248,'ID-38'!E248,'ID-39'!E248,'ID-40'!E248,'ID-44'!D248,'ID-45'!E248,'ID-57'!D248,'ID-70'!C248,'ID-71'!D248))</f>
        <v>0.38032415929810443</v>
      </c>
      <c r="F241" s="1">
        <f>STDEV('ID-01'!B248,'ID-02'!B248,'ID-03'!C248,'ID-06'!B248,'ID-08'!C248,'ID-09'!D248,'ID-12'!B248,'ID-16'!D248,'ID-18'!E248,'ID-24'!E248,'ID-29'!F248,'ID-33'!E248,'ID-34'!F248,'ID-36'!E248,'ID-38'!F248,'ID-39'!F248,'ID-40'!F248,'ID-45'!F248,'ID-53'!C248,'ID-54'!B248,'ID-57'!E248,'ID-71'!E248)/SQRT(COUNT('ID-01'!B248,'ID-02'!B248,'ID-03'!C248,'ID-06'!B248,'ID-08'!C248,'ID-09'!D248,'ID-12'!B248,'ID-16'!D248,'ID-18'!E248,'ID-24'!E248,'ID-29'!F248,'ID-33'!E248,'ID-34'!F248,'ID-36'!E248,'ID-38'!F248,'ID-39'!F248,'ID-40'!F248,'ID-45'!F248,'ID-53'!C248,'ID-54'!B248,'ID-57'!E248,'ID-71'!E248))</f>
        <v>0.67930886784567901</v>
      </c>
      <c r="G241" s="1">
        <f>STDEV('ID-01'!C248,'ID-02'!C248,'ID-03'!D248,'ID-07'!B248,'ID-08'!D248,'ID-11'!D248,'ID-18'!F248,'ID-24'!F248,'ID-29'!G248,'ID-31'!B248,'ID-33'!F248,'ID-34'!G248,'ID-36'!F248,'ID-39'!G248,'ID-40'!G248,'ID-44'!E248,'ID-45'!G248,'ID-50'!B248,'ID-53'!D248,'ID-54'!C248,'ID-57'!F248,'ID-59'!E248,'ID-70'!D248,'ID-71'!F248)/SQRT(COUNT('ID-01'!C248,'ID-02'!C248,'ID-03'!D248,'ID-07'!B248,'ID-08'!D248,'ID-11'!D248,'ID-18'!F248,'ID-24'!F248,'ID-29'!G248,'ID-31'!B248,'ID-33'!F248,'ID-34'!G248,'ID-36'!F248,'ID-39'!G248,'ID-40'!G248,'ID-44'!E248,'ID-45'!G248,'ID-50'!B248,'ID-53'!D248,'ID-54'!C248,'ID-57'!F248,'ID-59'!E248,'ID-70'!D248,'ID-71'!F248))</f>
        <v>0.59167956348609207</v>
      </c>
      <c r="H241" s="1">
        <f>STDEV('ID-03'!E248,'ID-11'!E248,'ID-13'!E248,'ID-15'!E248,'ID-16'!E248,'ID-18'!G248,'ID-24'!G248,'ID-29'!H248,'ID-30'!F248,'ID-31'!C248,'ID-33'!G248,'ID-34'!H248,'ID-40'!H248,'ID-44'!F248,'ID-45'!H248,'ID-54'!D248,'ID-57'!G248,'ID-59'!F248,'ID-70'!E248,'ID-71'!G248)/SQRT(COUNT('ID-03'!E248,'ID-11'!E248,'ID-13'!E248,'ID-15'!E248,'ID-16'!E248,'ID-18'!G248,'ID-24'!G248,'ID-29'!H248,'ID-30'!F248,'ID-31'!C248,'ID-33'!G248,'ID-34'!H248,'ID-40'!H248,'ID-44'!F248,'ID-45'!H248,'ID-54'!D248,'ID-57'!G248,'ID-59'!F248,'ID-70'!E248,'ID-71'!G248))</f>
        <v>0.31705324656988887</v>
      </c>
      <c r="I241" s="1">
        <f>STDEV('ID-12'!C248,'ID-18'!H248,'ID-24'!H248,'ID-29'!I248,'ID-40'!I248,'ID-44'!G248,'ID-45'!I248,'ID-59'!G248)/SQRT(COUNT('ID-12'!C248,'ID-18'!H248,'ID-24'!H248,'ID-29'!I248,'ID-40'!I248,'ID-44'!G248,'ID-45'!I248,'ID-59'!G248))</f>
        <v>0.60370859370058672</v>
      </c>
      <c r="J241" s="1">
        <f>STDEV('ID-31'!D248,'ID-40'!J248,'ID-44'!H248,'ID-45'!J248,'ID-57'!H248)/SQRT(COUNT('ID-31'!D248,'ID-40'!J248,'ID-44'!H248,'ID-45'!J248,'ID-57'!H248))</f>
        <v>0.70229238082602974</v>
      </c>
      <c r="K241" s="1">
        <f>STDEV('ID-26'!E248,'ID-31'!E248,'ID-34'!I248,'ID-36'!G248,'ID-40'!K248,'ID-44'!I248,'ID-57'!I248)/SQRT(COUNT('ID-26'!E248,'ID-31'!E248,'ID-34'!I248,'ID-36'!G248,'ID-40'!K248,'ID-44'!I248,'ID-57'!I248))</f>
        <v>1.034339771883162</v>
      </c>
      <c r="M241" s="1">
        <v>29.625</v>
      </c>
      <c r="N241" s="70">
        <f t="shared" si="30"/>
        <v>4.4395423776166723E-5</v>
      </c>
      <c r="O241" s="1">
        <f t="shared" si="31"/>
        <v>4.191379425237376E-5</v>
      </c>
      <c r="P241" s="1">
        <f t="shared" si="32"/>
        <v>5.4327168329815463E-5</v>
      </c>
      <c r="Q241" s="1">
        <f t="shared" si="33"/>
        <v>6.3362004939064207E-5</v>
      </c>
      <c r="R241" s="1">
        <f t="shared" si="34"/>
        <v>1.1317285738309014E-4</v>
      </c>
      <c r="S241" s="1">
        <f t="shared" si="35"/>
        <v>9.8573815276782953E-5</v>
      </c>
      <c r="T241" s="1">
        <f t="shared" si="36"/>
        <v>5.2821070878543487E-5</v>
      </c>
      <c r="U241" s="1">
        <f t="shared" si="37"/>
        <v>1.0057785171051776E-4</v>
      </c>
      <c r="V241" s="1">
        <f t="shared" si="38"/>
        <v>1.1700191064561656E-4</v>
      </c>
      <c r="W241" s="1">
        <f t="shared" si="39"/>
        <v>1.723210059957348E-4</v>
      </c>
    </row>
    <row r="242" spans="1:23" x14ac:dyDescent="0.25">
      <c r="A242" s="1">
        <v>29.75</v>
      </c>
      <c r="B242" s="1">
        <f>STDEV('ID-11'!B249,'ID-13'!B249,'ID-14'!B249,'ID-15'!B249,'ID-24'!B249,'ID-26'!B249,'ID-29'!B249,'ID-30'!B249,'ID-32'!B249,'ID-33'!B249,'ID-34'!B249,'ID-37'!B249,'ID-38'!B249,'ID-39'!B249,'ID-40'!B249,'ID-44'!B249,'ID-45'!B249,'ID-53'!B249,'ID-57'!B249,'ID-59'!B249,'ID-70'!B249,'ID-71'!B249)/SQRT(COUNT('ID-11'!B249,'ID-13'!B249,'ID-14'!B249,'ID-15'!B249,'ID-24'!B249,'ID-26'!B249,'ID-29'!B249,'ID-30'!B249,'ID-32'!B249,'ID-33'!B249,'ID-34'!B249,'ID-37'!B249,'ID-38'!B249,'ID-39'!B249,'ID-40'!B249,'ID-44'!B249,'ID-45'!B249,'ID-53'!B249,'ID-57'!B249,'ID-59'!B249,'ID-70'!B249,'ID-71'!B249))</f>
        <v>0.27109464789882121</v>
      </c>
      <c r="C242" s="1">
        <f>STDEV('ID-08'!B249,'ID-09'!B249,'ID-11'!C249,'ID-14'!C249,'ID-18'!B249,'ID-24'!C249,'ID-26'!C249,'ID-29'!C249,'ID-30'!C249,'ID-34'!C249,'ID-36'!B249,'ID-38'!C249,'ID-39'!C249,'ID-40'!C249,'ID-44'!C249,'ID-45'!C249,'ID-57'!C249,'ID-59'!C249)/SQRT(COUNT('ID-08'!B249,'ID-09'!B249,'ID-11'!C249,'ID-14'!C249,'ID-18'!B249,'ID-24'!C249,'ID-26'!C249,'ID-29'!C249,'ID-30'!C249,'ID-34'!C249,'ID-36'!B249,'ID-38'!C249,'ID-39'!C249,'ID-40'!C249,'ID-44'!C249,'ID-45'!C249,'ID-57'!C249,'ID-59'!C249))</f>
        <v>0.25212546739008523</v>
      </c>
      <c r="D242" s="1">
        <f>STDEV('ID-13'!C249,'ID-14'!D249,'ID-15'!C249,'ID-16'!B249,'ID-18'!C249,'ID-26'!D249,'ID-29'!D249,'ID-30'!D249,'ID-33'!C249,'ID-34'!D249,'ID-36'!C249,'ID-37'!C249,'ID-38'!D249,'ID-39'!D249,'ID-40'!D249,'ID-45'!D249,'ID-59'!D249,'ID-71'!C249)/SQRT(COUNT('ID-13'!C249,'ID-14'!D249,'ID-15'!C249,'ID-16'!B249,'ID-18'!C249,'ID-26'!D249,'ID-29'!D249,'ID-30'!D249,'ID-33'!C249,'ID-34'!D249,'ID-36'!C249,'ID-37'!C249,'ID-38'!D249,'ID-39'!D249,'ID-40'!D249,'ID-45'!D249,'ID-59'!D249,'ID-71'!C249))</f>
        <v>0.32227154541968883</v>
      </c>
      <c r="E242" s="1">
        <f>STDEV('ID-03'!B249,'ID-09'!C249,'ID-13'!D249,'ID-15'!D249,'ID-16'!C249,'ID-18'!D249,'ID-24'!D249,'ID-29'!E249,'ID-30'!E249,'ID-33'!D249,'ID-34'!E249,'ID-36'!D249,'ID-38'!E249,'ID-39'!E249,'ID-40'!E249,'ID-44'!D249,'ID-45'!E249,'ID-57'!D249,'ID-70'!C249,'ID-71'!D249)/SQRT(COUNT('ID-03'!B249,'ID-09'!C249,'ID-13'!D249,'ID-15'!D249,'ID-16'!C249,'ID-18'!D249,'ID-24'!D249,'ID-29'!E249,'ID-30'!E249,'ID-33'!D249,'ID-34'!E249,'ID-36'!D249,'ID-38'!E249,'ID-39'!E249,'ID-40'!E249,'ID-44'!D249,'ID-45'!E249,'ID-57'!D249,'ID-70'!C249,'ID-71'!D249))</f>
        <v>0.37109603155607318</v>
      </c>
      <c r="F242" s="1">
        <f>STDEV('ID-01'!B249,'ID-02'!B249,'ID-03'!C249,'ID-06'!B249,'ID-08'!C249,'ID-09'!D249,'ID-12'!B249,'ID-16'!D249,'ID-18'!E249,'ID-24'!E249,'ID-29'!F249,'ID-33'!E249,'ID-34'!F249,'ID-36'!E249,'ID-38'!F249,'ID-39'!F249,'ID-40'!F249,'ID-45'!F249,'ID-53'!C249,'ID-54'!B249,'ID-57'!E249,'ID-71'!E249)/SQRT(COUNT('ID-01'!B249,'ID-02'!B249,'ID-03'!C249,'ID-06'!B249,'ID-08'!C249,'ID-09'!D249,'ID-12'!B249,'ID-16'!D249,'ID-18'!E249,'ID-24'!E249,'ID-29'!F249,'ID-33'!E249,'ID-34'!F249,'ID-36'!E249,'ID-38'!F249,'ID-39'!F249,'ID-40'!F249,'ID-45'!F249,'ID-53'!C249,'ID-54'!B249,'ID-57'!E249,'ID-71'!E249))</f>
        <v>0.68186101091502571</v>
      </c>
      <c r="G242" s="1">
        <f>STDEV('ID-01'!C249,'ID-02'!C249,'ID-03'!D249,'ID-07'!B249,'ID-08'!D249,'ID-11'!D249,'ID-18'!F249,'ID-24'!F249,'ID-29'!G249,'ID-31'!B249,'ID-33'!F249,'ID-34'!G249,'ID-36'!F249,'ID-39'!G249,'ID-40'!G249,'ID-44'!E249,'ID-45'!G249,'ID-50'!B249,'ID-53'!D249,'ID-54'!C249,'ID-57'!F249,'ID-59'!E249,'ID-70'!D249,'ID-71'!F249)/SQRT(COUNT('ID-01'!C249,'ID-02'!C249,'ID-03'!D249,'ID-07'!B249,'ID-08'!D249,'ID-11'!D249,'ID-18'!F249,'ID-24'!F249,'ID-29'!G249,'ID-31'!B249,'ID-33'!F249,'ID-34'!G249,'ID-36'!F249,'ID-39'!G249,'ID-40'!G249,'ID-44'!E249,'ID-45'!G249,'ID-50'!B249,'ID-53'!D249,'ID-54'!C249,'ID-57'!F249,'ID-59'!E249,'ID-70'!D249,'ID-71'!F249))</f>
        <v>0.59351620844059705</v>
      </c>
      <c r="H242" s="1">
        <f>STDEV('ID-03'!E249,'ID-11'!E249,'ID-13'!E249,'ID-15'!E249,'ID-16'!E249,'ID-18'!G249,'ID-24'!G249,'ID-29'!H249,'ID-30'!F249,'ID-31'!C249,'ID-33'!G249,'ID-34'!H249,'ID-40'!H249,'ID-44'!F249,'ID-45'!H249,'ID-54'!D249,'ID-57'!G249,'ID-59'!F249,'ID-70'!E249,'ID-71'!G249)/SQRT(COUNT('ID-03'!E249,'ID-11'!E249,'ID-13'!E249,'ID-15'!E249,'ID-16'!E249,'ID-18'!G249,'ID-24'!G249,'ID-29'!H249,'ID-30'!F249,'ID-31'!C249,'ID-33'!G249,'ID-34'!H249,'ID-40'!H249,'ID-44'!F249,'ID-45'!H249,'ID-54'!D249,'ID-57'!G249,'ID-59'!F249,'ID-70'!E249,'ID-71'!G249))</f>
        <v>0.31443185862195328</v>
      </c>
      <c r="I242" s="1">
        <f>STDEV('ID-12'!C249,'ID-18'!H249,'ID-24'!H249,'ID-29'!I249,'ID-40'!I249,'ID-44'!G249,'ID-45'!I249,'ID-59'!G249)/SQRT(COUNT('ID-12'!C249,'ID-18'!H249,'ID-24'!H249,'ID-29'!I249,'ID-40'!I249,'ID-44'!G249,'ID-45'!I249,'ID-59'!G249))</f>
        <v>0.60960598929263243</v>
      </c>
      <c r="J242" s="1">
        <f>STDEV('ID-31'!D249,'ID-40'!J249,'ID-44'!H249,'ID-45'!J249,'ID-57'!H249)/SQRT(COUNT('ID-31'!D249,'ID-40'!J249,'ID-44'!H249,'ID-45'!J249,'ID-57'!H249))</f>
        <v>0.72463605118435859</v>
      </c>
      <c r="K242" s="1">
        <f>STDEV('ID-26'!E249,'ID-31'!E249,'ID-34'!I249,'ID-36'!G249,'ID-40'!K249,'ID-44'!I249,'ID-57'!I249)/SQRT(COUNT('ID-26'!E249,'ID-31'!E249,'ID-34'!I249,'ID-36'!G249,'ID-40'!K249,'ID-44'!I249,'ID-57'!I249))</f>
        <v>1.0269031453173183</v>
      </c>
      <c r="M242" s="1">
        <v>29.75</v>
      </c>
      <c r="N242" s="70">
        <f t="shared" si="30"/>
        <v>4.5164368339943619E-5</v>
      </c>
      <c r="O242" s="1">
        <f t="shared" si="31"/>
        <v>4.2004102867188203E-5</v>
      </c>
      <c r="P242" s="1">
        <f t="shared" si="32"/>
        <v>5.369043946692016E-5</v>
      </c>
      <c r="Q242" s="1">
        <f t="shared" si="33"/>
        <v>6.18245988572418E-5</v>
      </c>
      <c r="R242" s="1">
        <f t="shared" si="34"/>
        <v>1.1359804441844329E-4</v>
      </c>
      <c r="S242" s="1">
        <f t="shared" si="35"/>
        <v>9.8879800326203475E-5</v>
      </c>
      <c r="T242" s="1">
        <f t="shared" si="36"/>
        <v>5.2384347646417416E-5</v>
      </c>
      <c r="U242" s="1">
        <f t="shared" si="37"/>
        <v>1.0156035781615257E-4</v>
      </c>
      <c r="V242" s="1">
        <f t="shared" si="38"/>
        <v>1.2072436612731415E-4</v>
      </c>
      <c r="W242" s="1">
        <f t="shared" si="39"/>
        <v>1.7108206400986525E-4</v>
      </c>
    </row>
    <row r="243" spans="1:23" x14ac:dyDescent="0.25">
      <c r="A243" s="1">
        <v>29.875</v>
      </c>
      <c r="B243" s="1">
        <f>STDEV('ID-11'!B250,'ID-13'!B250,'ID-14'!B250,'ID-15'!B250,'ID-24'!B250,'ID-26'!B250,'ID-29'!B250,'ID-30'!B250,'ID-32'!B250,'ID-33'!B250,'ID-34'!B250,'ID-37'!B250,'ID-38'!B250,'ID-39'!B250,'ID-40'!B250,'ID-44'!B250,'ID-45'!B250,'ID-53'!B250,'ID-57'!B250,'ID-59'!B250,'ID-70'!B250,'ID-71'!B250)/SQRT(COUNT('ID-11'!B250,'ID-13'!B250,'ID-14'!B250,'ID-15'!B250,'ID-24'!B250,'ID-26'!B250,'ID-29'!B250,'ID-30'!B250,'ID-32'!B250,'ID-33'!B250,'ID-34'!B250,'ID-37'!B250,'ID-38'!B250,'ID-39'!B250,'ID-40'!B250,'ID-44'!B250,'ID-45'!B250,'ID-53'!B250,'ID-57'!B250,'ID-59'!B250,'ID-70'!B250,'ID-71'!B250))</f>
        <v>0.27233923634441809</v>
      </c>
      <c r="C243" s="1">
        <f>STDEV('ID-08'!B250,'ID-09'!B250,'ID-11'!C250,'ID-14'!C250,'ID-18'!B250,'ID-24'!C250,'ID-26'!C250,'ID-29'!C250,'ID-30'!C250,'ID-34'!C250,'ID-36'!B250,'ID-38'!C250,'ID-39'!C250,'ID-40'!C250,'ID-44'!C250,'ID-45'!C250,'ID-57'!C250,'ID-59'!C250)/SQRT(COUNT('ID-08'!B250,'ID-09'!B250,'ID-11'!C250,'ID-14'!C250,'ID-18'!B250,'ID-24'!C250,'ID-26'!C250,'ID-29'!C250,'ID-30'!C250,'ID-34'!C250,'ID-36'!B250,'ID-38'!C250,'ID-39'!C250,'ID-40'!C250,'ID-44'!C250,'ID-45'!C250,'ID-57'!C250,'ID-59'!C250))</f>
        <v>0.26402134779783126</v>
      </c>
      <c r="D243" s="1">
        <f>STDEV('ID-13'!C250,'ID-14'!D250,'ID-15'!C250,'ID-16'!B250,'ID-18'!C250,'ID-26'!D250,'ID-29'!D250,'ID-30'!D250,'ID-33'!C250,'ID-34'!D250,'ID-36'!C250,'ID-37'!C250,'ID-38'!D250,'ID-39'!D250,'ID-40'!D250,'ID-45'!D250,'ID-59'!D250,'ID-71'!C250)/SQRT(COUNT('ID-13'!C250,'ID-14'!D250,'ID-15'!C250,'ID-16'!B250,'ID-18'!C250,'ID-26'!D250,'ID-29'!D250,'ID-30'!D250,'ID-33'!C250,'ID-34'!D250,'ID-36'!C250,'ID-37'!C250,'ID-38'!D250,'ID-39'!D250,'ID-40'!D250,'ID-45'!D250,'ID-59'!D250,'ID-71'!C250))</f>
        <v>0.31937162053578433</v>
      </c>
      <c r="E243" s="1">
        <f>STDEV('ID-03'!B250,'ID-09'!C250,'ID-13'!D250,'ID-15'!D250,'ID-16'!C250,'ID-18'!D250,'ID-24'!D250,'ID-29'!E250,'ID-30'!E250,'ID-33'!D250,'ID-34'!E250,'ID-36'!D250,'ID-38'!E250,'ID-39'!E250,'ID-40'!E250,'ID-44'!D250,'ID-45'!E250,'ID-57'!D250,'ID-70'!C250,'ID-71'!D250)/SQRT(COUNT('ID-03'!B250,'ID-09'!C250,'ID-13'!D250,'ID-15'!D250,'ID-16'!C250,'ID-18'!D250,'ID-24'!D250,'ID-29'!E250,'ID-30'!E250,'ID-33'!D250,'ID-34'!E250,'ID-36'!D250,'ID-38'!E250,'ID-39'!E250,'ID-40'!E250,'ID-44'!D250,'ID-45'!E250,'ID-57'!D250,'ID-70'!C250,'ID-71'!D250))</f>
        <v>0.37078471081821174</v>
      </c>
      <c r="F243" s="1">
        <f>STDEV('ID-01'!B250,'ID-02'!B250,'ID-03'!C250,'ID-06'!B250,'ID-08'!C250,'ID-09'!D250,'ID-12'!B250,'ID-16'!D250,'ID-18'!E250,'ID-24'!E250,'ID-29'!F250,'ID-33'!E250,'ID-34'!F250,'ID-36'!E250,'ID-38'!F250,'ID-39'!F250,'ID-40'!F250,'ID-45'!F250,'ID-53'!C250,'ID-54'!B250,'ID-57'!E250,'ID-71'!E250)/SQRT(COUNT('ID-01'!B250,'ID-02'!B250,'ID-03'!C250,'ID-06'!B250,'ID-08'!C250,'ID-09'!D250,'ID-12'!B250,'ID-16'!D250,'ID-18'!E250,'ID-24'!E250,'ID-29'!F250,'ID-33'!E250,'ID-34'!F250,'ID-36'!E250,'ID-38'!F250,'ID-39'!F250,'ID-40'!F250,'ID-45'!F250,'ID-53'!C250,'ID-54'!B250,'ID-57'!E250,'ID-71'!E250))</f>
        <v>0.67535682539842268</v>
      </c>
      <c r="G243" s="1">
        <f>STDEV('ID-01'!C250,'ID-02'!C250,'ID-03'!D250,'ID-07'!B250,'ID-08'!D250,'ID-11'!D250,'ID-18'!F250,'ID-24'!F250,'ID-29'!G250,'ID-31'!B250,'ID-33'!F250,'ID-34'!G250,'ID-36'!F250,'ID-39'!G250,'ID-40'!G250,'ID-44'!E250,'ID-45'!G250,'ID-50'!B250,'ID-53'!D250,'ID-54'!C250,'ID-57'!F250,'ID-59'!E250,'ID-70'!D250,'ID-71'!F250)/SQRT(COUNT('ID-01'!C250,'ID-02'!C250,'ID-03'!D250,'ID-07'!B250,'ID-08'!D250,'ID-11'!D250,'ID-18'!F250,'ID-24'!F250,'ID-29'!G250,'ID-31'!B250,'ID-33'!F250,'ID-34'!G250,'ID-36'!F250,'ID-39'!G250,'ID-40'!G250,'ID-44'!E250,'ID-45'!G250,'ID-50'!B250,'ID-53'!D250,'ID-54'!C250,'ID-57'!F250,'ID-59'!E250,'ID-70'!D250,'ID-71'!F250))</f>
        <v>0.59073512954942486</v>
      </c>
      <c r="H243" s="1">
        <f>STDEV('ID-03'!E250,'ID-11'!E250,'ID-13'!E250,'ID-15'!E250,'ID-16'!E250,'ID-18'!G250,'ID-24'!G250,'ID-29'!H250,'ID-30'!F250,'ID-31'!C250,'ID-33'!G250,'ID-34'!H250,'ID-40'!H250,'ID-44'!F250,'ID-45'!H250,'ID-54'!D250,'ID-57'!G250,'ID-59'!F250,'ID-70'!E250,'ID-71'!G250)/SQRT(COUNT('ID-03'!E250,'ID-11'!E250,'ID-13'!E250,'ID-15'!E250,'ID-16'!E250,'ID-18'!G250,'ID-24'!G250,'ID-29'!H250,'ID-30'!F250,'ID-31'!C250,'ID-33'!G250,'ID-34'!H250,'ID-40'!H250,'ID-44'!F250,'ID-45'!H250,'ID-54'!D250,'ID-57'!G250,'ID-59'!F250,'ID-70'!E250,'ID-71'!G250))</f>
        <v>0.31242109591696843</v>
      </c>
      <c r="I243" s="1">
        <f>STDEV('ID-12'!C250,'ID-18'!H250,'ID-24'!H250,'ID-29'!I250,'ID-40'!I250,'ID-44'!G250,'ID-45'!I250,'ID-59'!G250)/SQRT(COUNT('ID-12'!C250,'ID-18'!H250,'ID-24'!H250,'ID-29'!I250,'ID-40'!I250,'ID-44'!G250,'ID-45'!I250,'ID-59'!G250))</f>
        <v>0.61243600292820755</v>
      </c>
      <c r="J243" s="1">
        <f>STDEV('ID-31'!D250,'ID-40'!J250,'ID-44'!H250,'ID-45'!J250,'ID-57'!H250)/SQRT(COUNT('ID-31'!D250,'ID-40'!J250,'ID-44'!H250,'ID-45'!J250,'ID-57'!H250))</f>
        <v>0.72804994243338217</v>
      </c>
      <c r="K243" s="1">
        <f>STDEV('ID-26'!E250,'ID-31'!E250,'ID-34'!I250,'ID-36'!G250,'ID-40'!K250,'ID-44'!I250,'ID-57'!I250)/SQRT(COUNT('ID-26'!E250,'ID-31'!E250,'ID-34'!I250,'ID-36'!G250,'ID-40'!K250,'ID-44'!I250,'ID-57'!I250))</f>
        <v>1.0212101687330917</v>
      </c>
      <c r="M243" s="1">
        <v>29.875</v>
      </c>
      <c r="N243" s="70">
        <f t="shared" si="30"/>
        <v>4.5371716774980057E-5</v>
      </c>
      <c r="O243" s="1">
        <f t="shared" si="31"/>
        <v>4.3985956543118693E-5</v>
      </c>
      <c r="P243" s="1">
        <f t="shared" si="32"/>
        <v>5.3207311981261674E-5</v>
      </c>
      <c r="Q243" s="1">
        <f t="shared" si="33"/>
        <v>6.1772732822314079E-5</v>
      </c>
      <c r="R243" s="1">
        <f t="shared" si="34"/>
        <v>1.1251444711137722E-4</v>
      </c>
      <c r="S243" s="1">
        <f t="shared" si="35"/>
        <v>9.8416472582934185E-5</v>
      </c>
      <c r="T243" s="1">
        <f t="shared" si="36"/>
        <v>5.2049354579766945E-5</v>
      </c>
      <c r="U243" s="1">
        <f t="shared" si="37"/>
        <v>1.0203183808783939E-4</v>
      </c>
      <c r="V243" s="1">
        <f t="shared" si="38"/>
        <v>1.2129312040940148E-4</v>
      </c>
      <c r="W243" s="1">
        <f t="shared" si="39"/>
        <v>1.7013361411093308E-4</v>
      </c>
    </row>
    <row r="244" spans="1:23" ht="15.75" thickBot="1" x14ac:dyDescent="0.3">
      <c r="A244" s="103">
        <v>30</v>
      </c>
      <c r="B244" s="103">
        <f>STDEV('ID-11'!B251,'ID-13'!B251,'ID-14'!B251,'ID-15'!B251,'ID-24'!B251,'ID-26'!B251,'ID-29'!B251,'ID-30'!B251,'ID-32'!B251,'ID-33'!B251,'ID-34'!B251,'ID-37'!B251,'ID-38'!B251,'ID-39'!B251,'ID-40'!B251,'ID-44'!B251,'ID-45'!B251,'ID-53'!B251,'ID-57'!B251,'ID-59'!B251,'ID-70'!B251,'ID-71'!B251)/SQRT(COUNT('ID-11'!B251,'ID-13'!B251,'ID-14'!B251,'ID-15'!B251,'ID-24'!B251,'ID-26'!B251,'ID-29'!B251,'ID-30'!B251,'ID-32'!B251,'ID-33'!B251,'ID-34'!B251,'ID-37'!B251,'ID-38'!B251,'ID-39'!B251,'ID-40'!B251,'ID-44'!B251,'ID-45'!B251,'ID-53'!B251,'ID-57'!B251,'ID-59'!B251,'ID-70'!B251,'ID-71'!B251))</f>
        <v>0.27478440945067734</v>
      </c>
      <c r="C244" s="103">
        <f>STDEV('ID-08'!B251,'ID-09'!B251,'ID-11'!C251,'ID-14'!C251,'ID-18'!B251,'ID-24'!C251,'ID-26'!C251,'ID-29'!C251,'ID-30'!C251,'ID-34'!C251,'ID-36'!B251,'ID-38'!C251,'ID-39'!C251,'ID-40'!C251,'ID-44'!C251,'ID-45'!C251,'ID-57'!C251,'ID-59'!C251)/SQRT(COUNT('ID-08'!B251,'ID-09'!B251,'ID-11'!C251,'ID-14'!C251,'ID-18'!B251,'ID-24'!C251,'ID-26'!C251,'ID-29'!C251,'ID-30'!C251,'ID-34'!C251,'ID-36'!B251,'ID-38'!C251,'ID-39'!C251,'ID-40'!C251,'ID-44'!C251,'ID-45'!C251,'ID-57'!C251,'ID-59'!C251))</f>
        <v>0.28406660728511068</v>
      </c>
      <c r="D244" s="103">
        <f>STDEV('ID-13'!C251,'ID-14'!D251,'ID-15'!C251,'ID-16'!B251,'ID-18'!C251,'ID-26'!D251,'ID-29'!D251,'ID-30'!D251,'ID-33'!C251,'ID-34'!D251,'ID-36'!C251,'ID-37'!C251,'ID-38'!D251,'ID-39'!D251,'ID-40'!D251,'ID-45'!D251,'ID-59'!D251,'ID-71'!C251)/SQRT(COUNT('ID-13'!C251,'ID-14'!D251,'ID-15'!C251,'ID-16'!B251,'ID-18'!C251,'ID-26'!D251,'ID-29'!D251,'ID-30'!D251,'ID-33'!C251,'ID-34'!D251,'ID-36'!C251,'ID-37'!C251,'ID-38'!D251,'ID-39'!D251,'ID-40'!D251,'ID-45'!D251,'ID-59'!D251,'ID-71'!C251))</f>
        <v>0.31022938689579088</v>
      </c>
      <c r="E244" s="103">
        <f>STDEV('ID-03'!B251,'ID-09'!C251,'ID-13'!D251,'ID-15'!D251,'ID-16'!C251,'ID-18'!D251,'ID-24'!D251,'ID-29'!E251,'ID-30'!E251,'ID-33'!D251,'ID-34'!E251,'ID-36'!D251,'ID-38'!E251,'ID-39'!E251,'ID-40'!E251,'ID-44'!D251,'ID-45'!E251,'ID-57'!D251,'ID-70'!C251,'ID-71'!D251)/SQRT(COUNT('ID-03'!B251,'ID-09'!C251,'ID-13'!D251,'ID-15'!D251,'ID-16'!C251,'ID-18'!D251,'ID-24'!D251,'ID-29'!E251,'ID-30'!E251,'ID-33'!D251,'ID-34'!E251,'ID-36'!D251,'ID-38'!E251,'ID-39'!E251,'ID-40'!E251,'ID-44'!D251,'ID-45'!E251,'ID-57'!D251,'ID-70'!C251,'ID-71'!D251))</f>
        <v>0.36411362340160064</v>
      </c>
      <c r="F244" s="103">
        <f>STDEV('ID-01'!B251,'ID-02'!B251,'ID-03'!C251,'ID-06'!B251,'ID-08'!C251,'ID-09'!D251,'ID-12'!B251,'ID-16'!D251,'ID-18'!E251,'ID-24'!E251,'ID-29'!F251,'ID-33'!E251,'ID-34'!F251,'ID-36'!E251,'ID-38'!F251,'ID-39'!F251,'ID-40'!F251,'ID-45'!F251,'ID-53'!C251,'ID-54'!B251,'ID-57'!E251,'ID-71'!E251)/SQRT(COUNT('ID-01'!B251,'ID-02'!B251,'ID-03'!C251,'ID-06'!B251,'ID-08'!C251,'ID-09'!D251,'ID-12'!B251,'ID-16'!D251,'ID-18'!E251,'ID-24'!E251,'ID-29'!F251,'ID-33'!E251,'ID-34'!F251,'ID-36'!E251,'ID-38'!F251,'ID-39'!F251,'ID-40'!F251,'ID-45'!F251,'ID-53'!C251,'ID-54'!B251,'ID-57'!E251,'ID-71'!E251))</f>
        <v>0.67356023751650773</v>
      </c>
      <c r="G244" s="103">
        <f>STDEV('ID-01'!C251,'ID-02'!C251,'ID-03'!D251,'ID-07'!B251,'ID-08'!D251,'ID-11'!D251,'ID-18'!F251,'ID-24'!F251,'ID-29'!G251,'ID-31'!B251,'ID-33'!F251,'ID-34'!G251,'ID-36'!F251,'ID-39'!G251,'ID-40'!G251,'ID-44'!E251,'ID-45'!G251,'ID-50'!B251,'ID-53'!D251,'ID-54'!C251,'ID-57'!F251,'ID-59'!E251,'ID-70'!D251,'ID-71'!F251)/SQRT(COUNT('ID-01'!C251,'ID-02'!C251,'ID-03'!D251,'ID-07'!B251,'ID-08'!D251,'ID-11'!D251,'ID-18'!F251,'ID-24'!F251,'ID-29'!G251,'ID-31'!B251,'ID-33'!F251,'ID-34'!G251,'ID-36'!F251,'ID-39'!G251,'ID-40'!G251,'ID-44'!E251,'ID-45'!G251,'ID-50'!B251,'ID-53'!D251,'ID-54'!C251,'ID-57'!F251,'ID-59'!E251,'ID-70'!D251,'ID-71'!F251))</f>
        <v>0.5893373013093538</v>
      </c>
      <c r="H244" s="103">
        <f>STDEV('ID-03'!E251,'ID-11'!E251,'ID-13'!E251,'ID-15'!E251,'ID-16'!E251,'ID-18'!G251,'ID-24'!G251,'ID-29'!H251,'ID-30'!F251,'ID-31'!C251,'ID-33'!G251,'ID-34'!H251,'ID-40'!H251,'ID-44'!F251,'ID-45'!H251,'ID-54'!D251,'ID-57'!G251,'ID-59'!F251,'ID-70'!E251,'ID-71'!G251)/SQRT(COUNT('ID-03'!E251,'ID-11'!E251,'ID-13'!E251,'ID-15'!E251,'ID-16'!E251,'ID-18'!G251,'ID-24'!G251,'ID-29'!H251,'ID-30'!F251,'ID-31'!C251,'ID-33'!G251,'ID-34'!H251,'ID-40'!H251,'ID-44'!F251,'ID-45'!H251,'ID-54'!D251,'ID-57'!G251,'ID-59'!F251,'ID-70'!E251,'ID-71'!G251))</f>
        <v>0.31367416810736953</v>
      </c>
      <c r="I244" s="103">
        <f>STDEV('ID-12'!C251,'ID-18'!H251,'ID-24'!H251,'ID-29'!I251,'ID-40'!I251,'ID-44'!G251,'ID-45'!I251,'ID-59'!G251)/SQRT(COUNT('ID-12'!C251,'ID-18'!H251,'ID-24'!H251,'ID-29'!I251,'ID-40'!I251,'ID-44'!G251,'ID-45'!I251,'ID-59'!G251))</f>
        <v>0.57181369800124027</v>
      </c>
      <c r="J244" s="103">
        <f>STDEV('ID-31'!D251,'ID-40'!J251,'ID-44'!H251,'ID-45'!J251,'ID-57'!H251)/SQRT(COUNT('ID-31'!D251,'ID-40'!J251,'ID-44'!H251,'ID-45'!J251,'ID-57'!H251))</f>
        <v>0.73238919230640243</v>
      </c>
      <c r="K244" s="103">
        <f>STDEV('ID-26'!E251,'ID-31'!E251,'ID-34'!I251,'ID-36'!G251,'ID-40'!K251,'ID-44'!I251,'ID-57'!I251)/SQRT(COUNT('ID-26'!E251,'ID-31'!E251,'ID-34'!I251,'ID-36'!G251,'ID-40'!K251,'ID-44'!I251,'ID-57'!I251))</f>
        <v>1.0081980323548527</v>
      </c>
      <c r="M244" s="103">
        <v>30</v>
      </c>
      <c r="N244" s="70">
        <f t="shared" si="30"/>
        <v>4.5779082614482844E-5</v>
      </c>
      <c r="O244" s="1">
        <f t="shared" si="31"/>
        <v>4.7325496773699445E-5</v>
      </c>
      <c r="P244" s="1">
        <f t="shared" si="32"/>
        <v>5.1684215856838766E-5</v>
      </c>
      <c r="Q244" s="1">
        <f t="shared" si="33"/>
        <v>6.0661329658706672E-5</v>
      </c>
      <c r="R244" s="1">
        <f t="shared" si="34"/>
        <v>1.122151355702502E-4</v>
      </c>
      <c r="S244" s="1">
        <f t="shared" si="35"/>
        <v>9.8183594398138353E-5</v>
      </c>
      <c r="T244" s="1">
        <f t="shared" si="36"/>
        <v>5.2258116406687769E-5</v>
      </c>
      <c r="U244" s="1">
        <f t="shared" si="37"/>
        <v>9.5264162087006633E-5</v>
      </c>
      <c r="V244" s="1">
        <f t="shared" si="38"/>
        <v>1.2201603943824665E-4</v>
      </c>
      <c r="W244" s="1">
        <f t="shared" si="39"/>
        <v>1.6796579219031848E-4</v>
      </c>
    </row>
    <row r="245" spans="1:23" ht="35.25" thickBot="1" x14ac:dyDescent="0.3">
      <c r="A245" s="108" t="s">
        <v>448</v>
      </c>
      <c r="B245" s="105">
        <f>AVERAGE(B4:B244)</f>
        <v>0.32994877246546467</v>
      </c>
      <c r="C245" s="105">
        <f>AVERAGE(C4:C244)</f>
        <v>0.16965719804681306</v>
      </c>
      <c r="D245" s="105">
        <f>AVERAGE(D4:D244)</f>
        <v>0.35034425045790502</v>
      </c>
      <c r="E245" s="105">
        <f t="shared" ref="E245:K245" si="40">AVERAGE(E4:E244)</f>
        <v>0.42185292143301573</v>
      </c>
      <c r="F245" s="105">
        <f t="shared" si="40"/>
        <v>0.66774361469773491</v>
      </c>
      <c r="G245" s="105">
        <f t="shared" si="40"/>
        <v>0.54970334761589656</v>
      </c>
      <c r="H245" s="105">
        <f t="shared" si="40"/>
        <v>0.37045412373709447</v>
      </c>
      <c r="I245" s="105">
        <f t="shared" si="40"/>
        <v>0.68474372363244185</v>
      </c>
      <c r="J245" s="105">
        <f t="shared" si="40"/>
        <v>0.73276893783891328</v>
      </c>
      <c r="K245" s="106">
        <f t="shared" si="40"/>
        <v>1.1070686905918734</v>
      </c>
      <c r="M245" s="108" t="s">
        <v>448</v>
      </c>
      <c r="N245" s="105">
        <f>AVERAGE(N4:N244)</f>
        <v>5.4969465492746476E-5</v>
      </c>
      <c r="O245" s="105">
        <f>AVERAGE(O4:O244)</f>
        <v>2.8264889194599061E-5</v>
      </c>
      <c r="P245" s="105">
        <f>AVERAGE(P4:P244)</f>
        <v>5.8367352126286969E-5</v>
      </c>
      <c r="Q245" s="105">
        <f t="shared" ref="Q245:W245" si="41">AVERAGE(Q4:Q244)</f>
        <v>7.0280696710740381E-5</v>
      </c>
      <c r="R245" s="105">
        <f t="shared" si="41"/>
        <v>1.1124608620864273E-4</v>
      </c>
      <c r="S245" s="105">
        <f t="shared" si="41"/>
        <v>9.1580577712808379E-5</v>
      </c>
      <c r="T245" s="105">
        <f t="shared" si="41"/>
        <v>6.171765701459989E-5</v>
      </c>
      <c r="U245" s="105">
        <f t="shared" si="41"/>
        <v>1.1407830435716487E-4</v>
      </c>
      <c r="V245" s="105">
        <f t="shared" si="41"/>
        <v>1.2207930504396294E-4</v>
      </c>
      <c r="W245" s="106">
        <f t="shared" si="41"/>
        <v>1.8443764385260615E-4</v>
      </c>
    </row>
  </sheetData>
  <mergeCells count="6">
    <mergeCell ref="A1:A2"/>
    <mergeCell ref="B1:K1"/>
    <mergeCell ref="B3:K3"/>
    <mergeCell ref="M1:M2"/>
    <mergeCell ref="N1:W1"/>
    <mergeCell ref="N3:W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9"/>
  <sheetViews>
    <sheetView zoomScale="60" zoomScaleNormal="60" workbookViewId="0">
      <selection activeCell="G4" sqref="G4"/>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3.5703125" style="4" customWidth="1"/>
    <col min="7" max="7" width="28.85546875" customWidth="1"/>
    <col min="8" max="8" width="26.42578125" style="4" customWidth="1"/>
    <col min="9" max="10" width="25.42578125" style="4" customWidth="1"/>
    <col min="11" max="11" width="23.42578125" style="4" customWidth="1"/>
    <col min="12" max="12" width="24" customWidth="1"/>
    <col min="13" max="13" width="30.5703125" customWidth="1"/>
    <col min="14" max="14" width="26.5703125" customWidth="1"/>
    <col min="15" max="15" width="27.28515625" customWidth="1"/>
  </cols>
  <sheetData>
    <row r="1" spans="1:15" x14ac:dyDescent="0.25">
      <c r="A1" s="137" t="s">
        <v>126</v>
      </c>
      <c r="B1" s="2" t="s">
        <v>11</v>
      </c>
      <c r="C1" s="2" t="s">
        <v>3</v>
      </c>
      <c r="D1" s="3" t="s">
        <v>138</v>
      </c>
      <c r="E1" s="3" t="s">
        <v>139</v>
      </c>
      <c r="F1" s="18" t="s">
        <v>140</v>
      </c>
      <c r="G1" s="3" t="s">
        <v>141</v>
      </c>
      <c r="H1" s="3" t="s">
        <v>142</v>
      </c>
      <c r="I1" s="3" t="s">
        <v>143</v>
      </c>
      <c r="J1" s="3" t="s">
        <v>144</v>
      </c>
      <c r="K1" s="3" t="s">
        <v>145</v>
      </c>
      <c r="L1" s="3" t="s">
        <v>146</v>
      </c>
      <c r="M1" s="22" t="s">
        <v>147</v>
      </c>
      <c r="N1" s="19" t="s">
        <v>148</v>
      </c>
      <c r="O1" s="19" t="s">
        <v>149</v>
      </c>
    </row>
    <row r="2" spans="1:15" x14ac:dyDescent="0.25">
      <c r="A2" s="137"/>
      <c r="B2" s="2" t="s">
        <v>28</v>
      </c>
      <c r="C2" s="2" t="s">
        <v>28</v>
      </c>
      <c r="D2" s="2" t="s">
        <v>206</v>
      </c>
      <c r="E2" s="2" t="s">
        <v>206</v>
      </c>
      <c r="F2" s="2" t="s">
        <v>206</v>
      </c>
      <c r="G2" s="2" t="s">
        <v>206</v>
      </c>
      <c r="H2" s="2" t="s">
        <v>206</v>
      </c>
      <c r="I2" s="2" t="s">
        <v>206</v>
      </c>
      <c r="J2" s="2" t="s">
        <v>206</v>
      </c>
      <c r="K2" s="2" t="s">
        <v>206</v>
      </c>
      <c r="L2" s="2" t="s">
        <v>206</v>
      </c>
      <c r="M2" s="2" t="s">
        <v>206</v>
      </c>
      <c r="N2" s="2" t="s">
        <v>206</v>
      </c>
      <c r="O2" s="2" t="s">
        <v>206</v>
      </c>
    </row>
    <row r="3" spans="1:15" ht="18" x14ac:dyDescent="0.35">
      <c r="A3" s="137"/>
      <c r="B3" s="2" t="s">
        <v>6</v>
      </c>
      <c r="C3" s="2" t="s">
        <v>6</v>
      </c>
      <c r="D3" s="2" t="s">
        <v>150</v>
      </c>
      <c r="E3" s="2" t="s">
        <v>151</v>
      </c>
      <c r="F3" s="2" t="s">
        <v>152</v>
      </c>
      <c r="G3" s="2" t="s">
        <v>153</v>
      </c>
      <c r="H3" s="2" t="s">
        <v>154</v>
      </c>
      <c r="I3" s="2" t="s">
        <v>155</v>
      </c>
      <c r="J3" s="2" t="s">
        <v>154</v>
      </c>
      <c r="K3" s="2" t="s">
        <v>155</v>
      </c>
      <c r="L3" s="2" t="s">
        <v>156</v>
      </c>
      <c r="M3" s="2" t="s">
        <v>156</v>
      </c>
      <c r="N3" s="2" t="s">
        <v>157</v>
      </c>
      <c r="O3" s="2" t="s">
        <v>158</v>
      </c>
    </row>
    <row r="4" spans="1:15" x14ac:dyDescent="0.25">
      <c r="A4" s="138"/>
      <c r="B4" s="2" t="s">
        <v>7</v>
      </c>
      <c r="C4" s="2" t="s">
        <v>7</v>
      </c>
      <c r="D4" s="2" t="s">
        <v>159</v>
      </c>
      <c r="E4" s="2" t="s">
        <v>160</v>
      </c>
      <c r="F4" s="2" t="s">
        <v>161</v>
      </c>
      <c r="G4" s="2" t="s">
        <v>162</v>
      </c>
      <c r="H4" s="2" t="s">
        <v>163</v>
      </c>
      <c r="I4" s="2" t="s">
        <v>164</v>
      </c>
      <c r="J4" s="2" t="s">
        <v>163</v>
      </c>
      <c r="K4" s="2" t="s">
        <v>164</v>
      </c>
      <c r="L4" s="2" t="s">
        <v>165</v>
      </c>
      <c r="M4" s="2" t="s">
        <v>165</v>
      </c>
      <c r="N4" s="2" t="s">
        <v>166</v>
      </c>
      <c r="O4" s="2" t="s">
        <v>167</v>
      </c>
    </row>
    <row r="5" spans="1:15" s="20" customFormat="1" x14ac:dyDescent="0.25">
      <c r="A5" s="6" t="s">
        <v>5</v>
      </c>
      <c r="B5" s="6" t="s">
        <v>20</v>
      </c>
      <c r="C5" s="6" t="s">
        <v>18</v>
      </c>
      <c r="D5" s="5" t="s">
        <v>168</v>
      </c>
      <c r="E5" s="5" t="s">
        <v>169</v>
      </c>
      <c r="F5" s="21" t="s">
        <v>170</v>
      </c>
      <c r="G5" s="9" t="s">
        <v>171</v>
      </c>
      <c r="H5" s="5" t="s">
        <v>172</v>
      </c>
      <c r="I5" s="5" t="s">
        <v>173</v>
      </c>
      <c r="J5" s="5" t="s">
        <v>174</v>
      </c>
      <c r="K5" s="5" t="s">
        <v>175</v>
      </c>
      <c r="L5" s="9" t="s">
        <v>176</v>
      </c>
      <c r="M5" s="9"/>
      <c r="N5" s="9" t="s">
        <v>177</v>
      </c>
      <c r="O5" s="9" t="s">
        <v>178</v>
      </c>
    </row>
    <row r="6" spans="1:15" x14ac:dyDescent="0.25">
      <c r="A6" s="1">
        <v>0</v>
      </c>
      <c r="B6" s="1"/>
      <c r="C6" s="1"/>
      <c r="D6" s="1">
        <v>1.1842411645071</v>
      </c>
      <c r="E6" s="1">
        <v>1.0939787186733401</v>
      </c>
      <c r="F6" s="1">
        <v>9.6250668451091297</v>
      </c>
      <c r="G6" s="1">
        <v>5.9260926924277202</v>
      </c>
      <c r="H6" s="1">
        <v>22.57583519696</v>
      </c>
      <c r="I6" s="1">
        <v>6.7276687020711901</v>
      </c>
      <c r="J6" s="1">
        <v>10.4743856821291</v>
      </c>
      <c r="K6" s="1">
        <v>6.3178610412953997</v>
      </c>
      <c r="L6" s="1">
        <v>1.36209695188457</v>
      </c>
      <c r="M6" s="1"/>
      <c r="N6" s="1">
        <v>2.7989402054051702</v>
      </c>
      <c r="O6" s="1">
        <v>2.3475855916038801</v>
      </c>
    </row>
    <row r="7" spans="1:15" x14ac:dyDescent="0.25">
      <c r="A7" s="1">
        <v>0.125</v>
      </c>
      <c r="B7" s="1"/>
      <c r="C7" s="1"/>
      <c r="D7" s="1">
        <v>1.16728394455117</v>
      </c>
      <c r="E7" s="1">
        <v>1.1668329472505301</v>
      </c>
      <c r="F7" s="1">
        <v>9.2244190520500897</v>
      </c>
      <c r="G7" s="1">
        <v>5.4338067461160504</v>
      </c>
      <c r="H7" s="1">
        <v>22.462370059790899</v>
      </c>
      <c r="I7" s="1">
        <v>6.6537747772646201</v>
      </c>
      <c r="J7" s="1">
        <v>10.841312913873599</v>
      </c>
      <c r="K7" s="1">
        <v>6.2640158808288602</v>
      </c>
      <c r="L7" s="1">
        <v>1.3862724687610299</v>
      </c>
      <c r="M7" s="1"/>
      <c r="N7" s="1">
        <v>2.6929318661935802</v>
      </c>
      <c r="O7" s="1">
        <v>2.3142265657659098</v>
      </c>
    </row>
    <row r="8" spans="1:15" x14ac:dyDescent="0.25">
      <c r="A8" s="1">
        <v>0.25</v>
      </c>
      <c r="B8" s="1"/>
      <c r="C8" s="1"/>
      <c r="D8" s="1">
        <v>1.14048326235288</v>
      </c>
      <c r="E8" s="1">
        <v>1.3390101411593001</v>
      </c>
      <c r="F8" s="1">
        <v>8.3453618506305691</v>
      </c>
      <c r="G8" s="1">
        <v>4.8601390868474699</v>
      </c>
      <c r="H8" s="1">
        <v>22.161990661936901</v>
      </c>
      <c r="I8" s="1">
        <v>6.6539480230017896</v>
      </c>
      <c r="J8" s="1">
        <v>10.7608966703917</v>
      </c>
      <c r="K8" s="1">
        <v>6.2912301848090602</v>
      </c>
      <c r="L8" s="1">
        <v>1.382599055337</v>
      </c>
      <c r="M8" s="1"/>
      <c r="N8" s="1">
        <v>2.7097193429790498</v>
      </c>
      <c r="O8" s="1">
        <v>2.30528520319388</v>
      </c>
    </row>
    <row r="9" spans="1:15" x14ac:dyDescent="0.25">
      <c r="A9" s="1">
        <v>0.375</v>
      </c>
      <c r="B9" s="1"/>
      <c r="C9" s="1"/>
      <c r="D9" s="1">
        <v>1.08896180935575</v>
      </c>
      <c r="E9" s="1">
        <v>1.38800241313712</v>
      </c>
      <c r="F9" s="1">
        <v>8.3733632256106105</v>
      </c>
      <c r="G9" s="1">
        <v>5.0367914528391902</v>
      </c>
      <c r="H9" s="1">
        <v>22.039891285184101</v>
      </c>
      <c r="I9" s="1">
        <v>6.63792971220529</v>
      </c>
      <c r="J9" s="1">
        <v>10.8314188728215</v>
      </c>
      <c r="K9" s="1">
        <v>6.2886418854071398</v>
      </c>
      <c r="L9" s="1">
        <v>1.37191135473989</v>
      </c>
      <c r="M9" s="1"/>
      <c r="N9" s="1">
        <v>2.7174068864332801</v>
      </c>
      <c r="O9" s="1">
        <v>2.18351740915119</v>
      </c>
    </row>
    <row r="10" spans="1:15" x14ac:dyDescent="0.25">
      <c r="A10" s="1">
        <v>0.5</v>
      </c>
      <c r="B10" s="1"/>
      <c r="C10" s="1"/>
      <c r="D10" s="1">
        <v>1.0614942037543</v>
      </c>
      <c r="E10" s="1">
        <v>1.3974203043711</v>
      </c>
      <c r="F10" s="1">
        <v>7.9965616121318401</v>
      </c>
      <c r="G10" s="1">
        <v>4.6616944793214099</v>
      </c>
      <c r="H10" s="1">
        <v>20.9888313877311</v>
      </c>
      <c r="I10" s="1">
        <v>6.8203481049288701</v>
      </c>
      <c r="J10" s="1">
        <v>10.3358072161415</v>
      </c>
      <c r="K10" s="1">
        <v>6.3169738383784102</v>
      </c>
      <c r="L10" s="1">
        <v>1.35882771879996</v>
      </c>
      <c r="M10" s="1"/>
      <c r="N10" s="1">
        <v>2.83060125124674</v>
      </c>
      <c r="O10" s="1">
        <v>2.1697901715219001</v>
      </c>
    </row>
    <row r="11" spans="1:15" x14ac:dyDescent="0.25">
      <c r="A11" s="1">
        <v>0.625</v>
      </c>
      <c r="B11" s="1"/>
      <c r="C11" s="1"/>
      <c r="D11" s="1">
        <v>1.03456121989952</v>
      </c>
      <c r="E11" s="1">
        <v>1.4283433608792699</v>
      </c>
      <c r="F11" s="1">
        <v>8.0027015671055697</v>
      </c>
      <c r="G11" s="1">
        <v>4.9175223344759598</v>
      </c>
      <c r="H11" s="1">
        <v>20.745155426856801</v>
      </c>
      <c r="I11" s="1">
        <v>6.7959902168869997</v>
      </c>
      <c r="J11" s="1">
        <v>10.3066773390868</v>
      </c>
      <c r="K11" s="1">
        <v>6.3112315281216604</v>
      </c>
      <c r="L11" s="1">
        <v>1.3586707325988401</v>
      </c>
      <c r="M11" s="1"/>
      <c r="N11" s="1">
        <v>2.8310892130537701</v>
      </c>
      <c r="O11" s="1">
        <v>2.1432428048821199</v>
      </c>
    </row>
    <row r="12" spans="1:15" x14ac:dyDescent="0.25">
      <c r="A12" s="1">
        <v>0.75</v>
      </c>
      <c r="B12" s="1"/>
      <c r="C12" s="1"/>
      <c r="D12" s="1">
        <v>1.01019760085253</v>
      </c>
      <c r="E12" s="1">
        <v>1.38568515657548</v>
      </c>
      <c r="F12" s="1">
        <v>8.0466172067128401</v>
      </c>
      <c r="G12" s="1">
        <v>5.3265428392115703</v>
      </c>
      <c r="H12" s="1">
        <v>20.378261974816301</v>
      </c>
      <c r="I12" s="1">
        <v>6.9526792202529402</v>
      </c>
      <c r="J12" s="1">
        <v>10.2147995226712</v>
      </c>
      <c r="K12" s="1">
        <v>6.6183258530918696</v>
      </c>
      <c r="L12" s="1">
        <v>1.34886125011212</v>
      </c>
      <c r="M12" s="1"/>
      <c r="N12" s="1">
        <v>2.81204217435163</v>
      </c>
      <c r="O12" s="1">
        <v>2.1230407303048899</v>
      </c>
    </row>
    <row r="13" spans="1:15" x14ac:dyDescent="0.25">
      <c r="A13" s="1">
        <v>0.875</v>
      </c>
      <c r="B13" s="1"/>
      <c r="C13" s="1"/>
      <c r="D13" s="1">
        <v>0.95016316580083204</v>
      </c>
      <c r="E13" s="1">
        <v>1.34100750383919</v>
      </c>
      <c r="F13" s="1">
        <v>8.2130257793977908</v>
      </c>
      <c r="G13" s="1">
        <v>5.2415638650351397</v>
      </c>
      <c r="H13" s="1">
        <v>19.4930527228552</v>
      </c>
      <c r="I13" s="1">
        <v>6.9439201656947303</v>
      </c>
      <c r="J13" s="1">
        <v>9.9881116163055097</v>
      </c>
      <c r="K13" s="1">
        <v>6.6142482127611002</v>
      </c>
      <c r="L13" s="1">
        <v>1.3313818895099701</v>
      </c>
      <c r="M13" s="1"/>
      <c r="N13" s="1">
        <v>2.8846825816876902</v>
      </c>
      <c r="O13" s="1">
        <v>2.11890261202926</v>
      </c>
    </row>
    <row r="14" spans="1:15" x14ac:dyDescent="0.25">
      <c r="A14" s="1">
        <v>1</v>
      </c>
      <c r="B14" s="1"/>
      <c r="C14" s="1"/>
      <c r="D14" s="1">
        <v>0.93286110506107101</v>
      </c>
      <c r="E14" s="1">
        <v>1.25212927924728</v>
      </c>
      <c r="F14" s="1">
        <v>8.3755659076997198</v>
      </c>
      <c r="G14" s="1">
        <v>5.0739058242717903</v>
      </c>
      <c r="H14" s="1">
        <v>19.040484536207501</v>
      </c>
      <c r="I14" s="1">
        <v>6.9729158599200503</v>
      </c>
      <c r="J14" s="1">
        <v>9.7898932316492502</v>
      </c>
      <c r="K14" s="1">
        <v>6.6070349029167001</v>
      </c>
      <c r="L14" s="1">
        <v>1.3193599678736101</v>
      </c>
      <c r="M14" s="1"/>
      <c r="N14" s="1">
        <v>3.0042155080044801</v>
      </c>
      <c r="O14" s="1">
        <v>2.1273890037224401</v>
      </c>
    </row>
    <row r="15" spans="1:15" x14ac:dyDescent="0.25">
      <c r="A15" s="1">
        <v>1.125</v>
      </c>
      <c r="B15" s="1"/>
      <c r="C15" s="1"/>
      <c r="D15" s="1">
        <v>0.91717035134404001</v>
      </c>
      <c r="E15" s="1">
        <v>1.3153708946451601</v>
      </c>
      <c r="F15" s="1">
        <v>8.31236841054581</v>
      </c>
      <c r="G15" s="1">
        <v>5.1281436622875596</v>
      </c>
      <c r="H15" s="1">
        <v>18.873308355458601</v>
      </c>
      <c r="I15" s="1">
        <v>7.1531305607601698</v>
      </c>
      <c r="J15" s="1">
        <v>9.7257016822627609</v>
      </c>
      <c r="K15" s="1">
        <v>6.7569224783947304</v>
      </c>
      <c r="L15" s="1">
        <v>1.31991204524855</v>
      </c>
      <c r="M15" s="1"/>
      <c r="N15" s="1">
        <v>3.2186097913035101</v>
      </c>
      <c r="O15" s="1">
        <v>2.1599534660337198</v>
      </c>
    </row>
    <row r="16" spans="1:15" x14ac:dyDescent="0.25">
      <c r="A16" s="1">
        <v>1.25</v>
      </c>
      <c r="B16" s="1"/>
      <c r="C16" s="1"/>
      <c r="D16" s="1">
        <v>0.947390622797596</v>
      </c>
      <c r="E16" s="1">
        <v>1.31895484932957</v>
      </c>
      <c r="F16" s="1">
        <v>8.1473489686243603</v>
      </c>
      <c r="G16" s="1">
        <v>5.1165547096462696</v>
      </c>
      <c r="H16" s="1">
        <v>18.751729229918499</v>
      </c>
      <c r="I16" s="1">
        <v>7.1124950495613399</v>
      </c>
      <c r="J16" s="1">
        <v>9.6901652764188597</v>
      </c>
      <c r="K16" s="1">
        <v>6.7683452511305697</v>
      </c>
      <c r="L16" s="1">
        <v>1.3226091294692099</v>
      </c>
      <c r="M16" s="1"/>
      <c r="N16" s="1">
        <v>3.1103306574507399</v>
      </c>
      <c r="O16" s="1">
        <v>2.1271915020508798</v>
      </c>
    </row>
    <row r="17" spans="1:15" x14ac:dyDescent="0.25">
      <c r="A17" s="1">
        <v>1.375</v>
      </c>
      <c r="B17" s="1"/>
      <c r="C17" s="1"/>
      <c r="D17" s="1">
        <v>1.08866809654415</v>
      </c>
      <c r="E17" s="1">
        <v>1.2276499849835001</v>
      </c>
      <c r="F17" s="1">
        <v>7.4939414299142797</v>
      </c>
      <c r="G17" s="1">
        <v>5.0572773084249798</v>
      </c>
      <c r="H17" s="1">
        <v>18.783511774034501</v>
      </c>
      <c r="I17" s="1">
        <v>7.4946230697286804</v>
      </c>
      <c r="J17" s="1">
        <v>9.7461449548516601</v>
      </c>
      <c r="K17" s="1">
        <v>7.0372994876394399</v>
      </c>
      <c r="L17" s="1">
        <v>1.32875876605001</v>
      </c>
      <c r="M17" s="1"/>
      <c r="N17" s="1">
        <v>3.0499411314874898</v>
      </c>
      <c r="O17" s="1">
        <v>2.1648096976693001</v>
      </c>
    </row>
    <row r="18" spans="1:15" x14ac:dyDescent="0.25">
      <c r="A18" s="1">
        <v>1.5</v>
      </c>
      <c r="B18" s="1"/>
      <c r="C18" s="1"/>
      <c r="D18" s="1">
        <v>1.0635996720182099</v>
      </c>
      <c r="E18" s="1">
        <v>1.1076176998104601</v>
      </c>
      <c r="F18" s="1">
        <v>7.2655528715931599</v>
      </c>
      <c r="G18" s="1">
        <v>4.7250965812349</v>
      </c>
      <c r="H18" s="1">
        <v>18.570232717315498</v>
      </c>
      <c r="I18" s="1">
        <v>7.4470007390202699</v>
      </c>
      <c r="J18" s="1">
        <v>9.60515776932154</v>
      </c>
      <c r="K18" s="1">
        <v>7.0239394210233197</v>
      </c>
      <c r="L18" s="1">
        <v>1.31672275206248</v>
      </c>
      <c r="M18" s="1"/>
      <c r="N18" s="1">
        <v>2.7539208324872599</v>
      </c>
      <c r="O18" s="1">
        <v>2.1828015451668299</v>
      </c>
    </row>
    <row r="19" spans="1:15" x14ac:dyDescent="0.25">
      <c r="A19" s="1">
        <v>1.625</v>
      </c>
      <c r="B19" s="1"/>
      <c r="C19" s="1"/>
      <c r="D19" s="1">
        <v>1.0725945183539101</v>
      </c>
      <c r="E19" s="1">
        <v>1.06722761838697</v>
      </c>
      <c r="F19" s="1">
        <v>7.0094674216387602</v>
      </c>
      <c r="G19" s="1">
        <v>4.7095447695537898</v>
      </c>
      <c r="H19" s="1">
        <v>18.367359397988299</v>
      </c>
      <c r="I19" s="1">
        <v>7.4667133949781102</v>
      </c>
      <c r="J19" s="1">
        <v>9.3527201180763608</v>
      </c>
      <c r="K19" s="1">
        <v>7.0458274018345497</v>
      </c>
      <c r="L19" s="1">
        <v>1.3237669638456</v>
      </c>
      <c r="M19" s="1"/>
      <c r="N19" s="1">
        <v>2.83072591628199</v>
      </c>
      <c r="O19" s="1">
        <v>2.2904589296466402</v>
      </c>
    </row>
    <row r="20" spans="1:15" x14ac:dyDescent="0.25">
      <c r="A20" s="1">
        <v>1.75</v>
      </c>
      <c r="B20" s="1"/>
      <c r="C20" s="1"/>
      <c r="D20" s="1">
        <v>1.1156000518537199</v>
      </c>
      <c r="E20" s="1">
        <v>0.96068245791363505</v>
      </c>
      <c r="F20" s="1">
        <v>7.0168021813911601</v>
      </c>
      <c r="G20" s="1">
        <v>4.6610713601399798</v>
      </c>
      <c r="H20" s="1">
        <v>18.027919243853201</v>
      </c>
      <c r="I20" s="1">
        <v>7.4984671278957</v>
      </c>
      <c r="J20" s="1">
        <v>9.2476713941821007</v>
      </c>
      <c r="K20" s="1">
        <v>7.0439049414891102</v>
      </c>
      <c r="L20" s="1">
        <v>1.33925492992866</v>
      </c>
      <c r="M20" s="1"/>
      <c r="N20" s="1">
        <v>2.8561705506564401</v>
      </c>
      <c r="O20" s="1">
        <v>2.3075697585443802</v>
      </c>
    </row>
    <row r="21" spans="1:15" x14ac:dyDescent="0.25">
      <c r="A21" s="1">
        <v>1.875</v>
      </c>
      <c r="B21" s="1"/>
      <c r="C21" s="1"/>
      <c r="D21" s="1">
        <v>1.1455526368196001</v>
      </c>
      <c r="E21" s="1">
        <v>0.930171667801312</v>
      </c>
      <c r="F21" s="1">
        <v>6.7938063936961797</v>
      </c>
      <c r="G21" s="1">
        <v>4.7724305326243002</v>
      </c>
      <c r="H21" s="1">
        <v>17.410474528984999</v>
      </c>
      <c r="I21" s="1">
        <v>7.5623284156480501</v>
      </c>
      <c r="J21" s="1">
        <v>9.1945950254753193</v>
      </c>
      <c r="K21" s="1">
        <v>7.1423454371323398</v>
      </c>
      <c r="L21" s="1">
        <v>1.33880471611487</v>
      </c>
      <c r="M21" s="1"/>
      <c r="N21" s="1">
        <v>2.84722987440168</v>
      </c>
      <c r="O21" s="1">
        <v>2.2959648653955398</v>
      </c>
    </row>
    <row r="22" spans="1:15" x14ac:dyDescent="0.25">
      <c r="A22" s="1">
        <v>2</v>
      </c>
      <c r="B22" s="1"/>
      <c r="C22" s="1"/>
      <c r="D22" s="1">
        <v>1.134951329795</v>
      </c>
      <c r="E22" s="1">
        <v>0.92541043218469099</v>
      </c>
      <c r="F22" s="1">
        <v>6.6047280837639297</v>
      </c>
      <c r="G22" s="1">
        <v>5.5241401737812597</v>
      </c>
      <c r="H22" s="1">
        <v>17.221685124747498</v>
      </c>
      <c r="I22" s="1">
        <v>7.6050119081280796</v>
      </c>
      <c r="J22" s="1">
        <v>9.1479096387243306</v>
      </c>
      <c r="K22" s="1">
        <v>7.1606995825700999</v>
      </c>
      <c r="L22" s="1">
        <v>1.3324404232688201</v>
      </c>
      <c r="M22" s="1"/>
      <c r="N22" s="1">
        <v>2.8158718164551799</v>
      </c>
      <c r="O22" s="1">
        <v>2.2880506357486801</v>
      </c>
    </row>
    <row r="23" spans="1:15" x14ac:dyDescent="0.25">
      <c r="A23" s="1">
        <v>2.125</v>
      </c>
      <c r="B23" s="1"/>
      <c r="C23" s="1"/>
      <c r="D23" s="1">
        <v>1.1312061017013399</v>
      </c>
      <c r="E23" s="1">
        <v>0.90348107328341698</v>
      </c>
      <c r="F23" s="1">
        <v>6.6204017429174398</v>
      </c>
      <c r="G23" s="1">
        <v>5.4695903192428803</v>
      </c>
      <c r="H23" s="1">
        <v>16.321835219817</v>
      </c>
      <c r="I23" s="1">
        <v>7.5112667967675897</v>
      </c>
      <c r="J23" s="1">
        <v>8.85686781209521</v>
      </c>
      <c r="K23" s="1">
        <v>7.1092025669563403</v>
      </c>
      <c r="L23" s="1">
        <v>1.31087278448461</v>
      </c>
      <c r="M23" s="1"/>
      <c r="N23" s="1">
        <v>2.7073699967534801</v>
      </c>
      <c r="O23" s="1">
        <v>2.2739681912846299</v>
      </c>
    </row>
    <row r="24" spans="1:15" x14ac:dyDescent="0.25">
      <c r="A24" s="1">
        <v>2.25</v>
      </c>
      <c r="B24" s="1"/>
      <c r="C24" s="1"/>
      <c r="D24" s="1">
        <v>1.1264272209792301</v>
      </c>
      <c r="E24" s="1">
        <v>0.89610903143213405</v>
      </c>
      <c r="F24" s="1">
        <v>6.6205672941938802</v>
      </c>
      <c r="G24" s="1">
        <v>5.4180910490850396</v>
      </c>
      <c r="H24" s="1">
        <v>15.805341696454899</v>
      </c>
      <c r="I24" s="1">
        <v>7.5688139347537797</v>
      </c>
      <c r="J24" s="1">
        <v>8.5833025868822705</v>
      </c>
      <c r="K24" s="1">
        <v>7.22860181295278</v>
      </c>
      <c r="L24" s="1">
        <v>1.28695852798224</v>
      </c>
      <c r="M24" s="1"/>
      <c r="N24" s="1">
        <v>2.6749115259925098</v>
      </c>
      <c r="O24" s="1">
        <v>2.1578662107181898</v>
      </c>
    </row>
    <row r="25" spans="1:15" x14ac:dyDescent="0.25">
      <c r="A25" s="1">
        <v>2.375</v>
      </c>
      <c r="B25" s="1"/>
      <c r="C25" s="1"/>
      <c r="D25" s="1">
        <v>1.0650624258845001</v>
      </c>
      <c r="E25" s="1">
        <v>0.88941741885274495</v>
      </c>
      <c r="F25" s="1">
        <v>6.6098088676846398</v>
      </c>
      <c r="G25" s="1">
        <v>5.2924371499284097</v>
      </c>
      <c r="H25" s="1">
        <v>15.7529207230611</v>
      </c>
      <c r="I25" s="1">
        <v>7.5762897176046797</v>
      </c>
      <c r="J25" s="1">
        <v>8.5487534103691001</v>
      </c>
      <c r="K25" s="1">
        <v>7.2461281219226397</v>
      </c>
      <c r="L25" s="1">
        <v>1.29344725769726</v>
      </c>
      <c r="M25" s="1"/>
      <c r="N25" s="1">
        <v>2.69184360819375</v>
      </c>
      <c r="O25" s="1">
        <v>2.15944139978409</v>
      </c>
    </row>
    <row r="26" spans="1:15" x14ac:dyDescent="0.25">
      <c r="A26" s="1">
        <v>2.5</v>
      </c>
      <c r="B26" s="1"/>
      <c r="C26" s="1"/>
      <c r="D26" s="1">
        <v>1.05740116509294</v>
      </c>
      <c r="E26" s="1">
        <v>0.87630592960676201</v>
      </c>
      <c r="F26" s="1">
        <v>6.8856163015421101</v>
      </c>
      <c r="G26" s="1">
        <v>5.2689231286175904</v>
      </c>
      <c r="H26" s="1">
        <v>15.650278474245001</v>
      </c>
      <c r="I26" s="1">
        <v>7.53078411246294</v>
      </c>
      <c r="J26" s="1">
        <v>8.3786075194436105</v>
      </c>
      <c r="K26" s="1">
        <v>7.2180181658881999</v>
      </c>
      <c r="L26" s="1">
        <v>1.3008142910178899</v>
      </c>
      <c r="M26" s="1"/>
      <c r="N26" s="1">
        <v>2.6568119633608198</v>
      </c>
      <c r="O26" s="1">
        <v>2.0420350785724599</v>
      </c>
    </row>
    <row r="27" spans="1:15" x14ac:dyDescent="0.25">
      <c r="A27" s="1">
        <v>2.625</v>
      </c>
      <c r="B27" s="1"/>
      <c r="C27" s="1"/>
      <c r="D27" s="1">
        <v>0.95604025879699805</v>
      </c>
      <c r="E27" s="1">
        <v>0.87224249717913704</v>
      </c>
      <c r="F27" s="1">
        <v>7.0759012504319898</v>
      </c>
      <c r="G27" s="1">
        <v>5.4383862710534698</v>
      </c>
      <c r="H27" s="1">
        <v>15.414798744330399</v>
      </c>
      <c r="I27" s="1">
        <v>7.50610048085613</v>
      </c>
      <c r="J27" s="1">
        <v>8.2640432050545094</v>
      </c>
      <c r="K27" s="1">
        <v>7.2339272440798803</v>
      </c>
      <c r="L27" s="1">
        <v>1.2925299200053799</v>
      </c>
      <c r="M27" s="1"/>
      <c r="N27" s="1">
        <v>2.6407336770133898</v>
      </c>
      <c r="O27" s="1">
        <v>2.0202794997673799</v>
      </c>
    </row>
    <row r="28" spans="1:15" x14ac:dyDescent="0.25">
      <c r="A28" s="1">
        <v>2.75</v>
      </c>
      <c r="B28" s="1"/>
      <c r="C28" s="1"/>
      <c r="D28" s="1">
        <v>0.93411375916563599</v>
      </c>
      <c r="E28" s="1">
        <v>0.91229096666082299</v>
      </c>
      <c r="F28" s="1">
        <v>7.2111237272489204</v>
      </c>
      <c r="G28" s="1">
        <v>5.8189958905580701</v>
      </c>
      <c r="H28" s="1">
        <v>15.253944745066599</v>
      </c>
      <c r="I28" s="1">
        <v>7.5434709104877804</v>
      </c>
      <c r="J28" s="1">
        <v>8.2107287381819098</v>
      </c>
      <c r="K28" s="1">
        <v>7.2901428991609496</v>
      </c>
      <c r="L28" s="1">
        <v>1.2918125410616501</v>
      </c>
      <c r="M28" s="1"/>
      <c r="N28" s="1">
        <v>2.64068557726225</v>
      </c>
      <c r="O28" s="1">
        <v>1.95887066051873</v>
      </c>
    </row>
    <row r="29" spans="1:15" x14ac:dyDescent="0.25">
      <c r="A29" s="1">
        <v>2.875</v>
      </c>
      <c r="B29" s="1"/>
      <c r="C29" s="1"/>
      <c r="D29" s="1">
        <v>0.92636259700561696</v>
      </c>
      <c r="E29" s="1">
        <v>0.90915654292369896</v>
      </c>
      <c r="F29" s="1">
        <v>7.3995025320330399</v>
      </c>
      <c r="G29" s="1">
        <v>5.74603380512238</v>
      </c>
      <c r="H29" s="1">
        <v>15.238119756904601</v>
      </c>
      <c r="I29" s="1">
        <v>7.5452930100414504</v>
      </c>
      <c r="J29" s="1">
        <v>8.1822015271050805</v>
      </c>
      <c r="K29" s="1">
        <v>7.3037552593937196</v>
      </c>
      <c r="L29" s="1">
        <v>1.2990982579861099</v>
      </c>
      <c r="M29" s="1"/>
      <c r="N29" s="1">
        <v>2.72286331906701</v>
      </c>
      <c r="O29" s="1">
        <v>1.9645004343381001</v>
      </c>
    </row>
    <row r="30" spans="1:15" x14ac:dyDescent="0.25">
      <c r="A30" s="1">
        <v>3</v>
      </c>
      <c r="B30" s="1"/>
      <c r="C30" s="1"/>
      <c r="D30" s="1">
        <v>0.91065749267419105</v>
      </c>
      <c r="E30" s="1">
        <v>0.90894091755447204</v>
      </c>
      <c r="F30" s="1">
        <v>6.8622060270422001</v>
      </c>
      <c r="G30" s="1">
        <v>6.3284896704822096</v>
      </c>
      <c r="H30" s="1">
        <v>15.162200532590999</v>
      </c>
      <c r="I30" s="1">
        <v>7.6055147385188899</v>
      </c>
      <c r="J30" s="1">
        <v>8.1516212188910604</v>
      </c>
      <c r="K30" s="1">
        <v>7.3890985278791801</v>
      </c>
      <c r="L30" s="1">
        <v>1.2980663922028</v>
      </c>
      <c r="M30" s="1"/>
      <c r="N30" s="1">
        <v>2.7192055080413402</v>
      </c>
      <c r="O30" s="1">
        <v>1.9529994691152399</v>
      </c>
    </row>
    <row r="31" spans="1:15" x14ac:dyDescent="0.25">
      <c r="A31" s="1">
        <v>3.125</v>
      </c>
      <c r="B31" s="1"/>
      <c r="C31" s="1"/>
      <c r="D31" s="1">
        <v>0.91850026660135697</v>
      </c>
      <c r="E31" s="1">
        <v>0.90071470541954002</v>
      </c>
      <c r="F31" s="1">
        <v>7.1063871899257798</v>
      </c>
      <c r="G31" s="1">
        <v>6.3375431687630304</v>
      </c>
      <c r="H31" s="1">
        <v>15.128355827216399</v>
      </c>
      <c r="I31" s="1">
        <v>7.5867592917828901</v>
      </c>
      <c r="J31" s="1">
        <v>8.1259218977081495</v>
      </c>
      <c r="K31" s="1">
        <v>7.3615066730276801</v>
      </c>
      <c r="L31" s="1">
        <v>1.3237774798014199</v>
      </c>
      <c r="M31" s="1"/>
      <c r="N31" s="1">
        <v>2.6358748331644901</v>
      </c>
      <c r="O31" s="1">
        <v>1.9569052499408099</v>
      </c>
    </row>
    <row r="32" spans="1:15" x14ac:dyDescent="0.25">
      <c r="A32" s="1">
        <v>3.25</v>
      </c>
      <c r="B32" s="1"/>
      <c r="C32" s="1"/>
      <c r="D32" s="1">
        <v>0.92859278032818404</v>
      </c>
      <c r="E32" s="1">
        <v>0.86743140281366005</v>
      </c>
      <c r="F32" s="1">
        <v>7.1003139930912704</v>
      </c>
      <c r="G32" s="1">
        <v>6.5267463704195396</v>
      </c>
      <c r="H32" s="1">
        <v>14.9465394887633</v>
      </c>
      <c r="I32" s="1">
        <v>7.66533357164497</v>
      </c>
      <c r="J32" s="1">
        <v>8.0564380617276292</v>
      </c>
      <c r="K32" s="1">
        <v>7.5018943897419401</v>
      </c>
      <c r="L32" s="1">
        <v>1.32178868569486</v>
      </c>
      <c r="M32" s="1"/>
      <c r="N32" s="1">
        <v>2.6858865257800102</v>
      </c>
      <c r="O32" s="1">
        <v>1.9253840795149499</v>
      </c>
    </row>
    <row r="33" spans="1:15" x14ac:dyDescent="0.25">
      <c r="A33" s="1">
        <v>3.375</v>
      </c>
      <c r="B33" s="1"/>
      <c r="C33" s="1"/>
      <c r="D33" s="1">
        <v>0.92710095530139403</v>
      </c>
      <c r="E33" s="1">
        <v>0.86723288911065399</v>
      </c>
      <c r="F33" s="1">
        <v>6.4882178152007803</v>
      </c>
      <c r="G33" s="1">
        <v>6.41971284467252</v>
      </c>
      <c r="H33" s="1">
        <v>15.0806160173913</v>
      </c>
      <c r="I33" s="1">
        <v>7.5949184812528401</v>
      </c>
      <c r="J33" s="1">
        <v>8.2640797240657609</v>
      </c>
      <c r="K33" s="1">
        <v>7.4060007760686402</v>
      </c>
      <c r="L33" s="1">
        <v>1.31521629864668</v>
      </c>
      <c r="M33" s="1"/>
      <c r="N33" s="1">
        <v>2.6809304473285298</v>
      </c>
      <c r="O33" s="1">
        <v>1.92692727200901</v>
      </c>
    </row>
    <row r="34" spans="1:15" x14ac:dyDescent="0.25">
      <c r="A34" s="1">
        <v>3.5</v>
      </c>
      <c r="B34" s="1"/>
      <c r="C34" s="1"/>
      <c r="D34" s="1">
        <v>0.87588032867982302</v>
      </c>
      <c r="E34" s="1">
        <v>0.87919348027258803</v>
      </c>
      <c r="F34" s="1">
        <v>5.6686908658029598</v>
      </c>
      <c r="G34" s="1">
        <v>6.7758766270372801</v>
      </c>
      <c r="H34" s="1">
        <v>15.089303533431901</v>
      </c>
      <c r="I34" s="1">
        <v>7.5064771652324502</v>
      </c>
      <c r="J34" s="1">
        <v>8.2446525847025995</v>
      </c>
      <c r="K34" s="1">
        <v>7.3052473739649697</v>
      </c>
      <c r="L34" s="1">
        <v>1.28253070293294</v>
      </c>
      <c r="M34" s="1"/>
      <c r="N34" s="1">
        <v>2.6633849015078899</v>
      </c>
      <c r="O34" s="1">
        <v>1.89745370522301</v>
      </c>
    </row>
    <row r="35" spans="1:15" x14ac:dyDescent="0.25">
      <c r="A35" s="1">
        <v>3.625</v>
      </c>
      <c r="B35" s="1"/>
      <c r="C35" s="1"/>
      <c r="D35" s="1">
        <v>0.83669516361693097</v>
      </c>
      <c r="E35" s="1">
        <v>0.87263324394583397</v>
      </c>
      <c r="F35" s="1">
        <v>5.7910361514623796</v>
      </c>
      <c r="G35" s="1">
        <v>6.7640262217910303</v>
      </c>
      <c r="H35" s="1">
        <v>15.045362625195301</v>
      </c>
      <c r="I35" s="1">
        <v>7.3928940336109799</v>
      </c>
      <c r="J35" s="1">
        <v>8.2299397046528302</v>
      </c>
      <c r="K35" s="1">
        <v>7.1915936031854502</v>
      </c>
      <c r="L35" s="1">
        <v>1.2387398521561701</v>
      </c>
      <c r="M35" s="1"/>
      <c r="N35" s="1">
        <v>2.5252158054962299</v>
      </c>
      <c r="O35" s="1">
        <v>1.8860659946351299</v>
      </c>
    </row>
    <row r="36" spans="1:15" x14ac:dyDescent="0.25">
      <c r="A36" s="1">
        <v>3.75</v>
      </c>
      <c r="B36" s="1"/>
      <c r="C36" s="1"/>
      <c r="D36" s="1">
        <v>0.80095504626182601</v>
      </c>
      <c r="E36" s="1">
        <v>0.859973662196023</v>
      </c>
      <c r="F36" s="1">
        <v>5.7937756943290601</v>
      </c>
      <c r="G36" s="1">
        <v>6.7057290405555001</v>
      </c>
      <c r="H36" s="1">
        <v>15.266812924505</v>
      </c>
      <c r="I36" s="1">
        <v>7.4893548779299204</v>
      </c>
      <c r="J36" s="1">
        <v>8.2725395201973093</v>
      </c>
      <c r="K36" s="1">
        <v>7.2325421875834897</v>
      </c>
      <c r="L36" s="1">
        <v>1.23121772858898</v>
      </c>
      <c r="M36" s="1"/>
      <c r="N36" s="1">
        <v>2.4622769536135301</v>
      </c>
      <c r="O36" s="1">
        <v>1.8775026058923101</v>
      </c>
    </row>
    <row r="37" spans="1:15" x14ac:dyDescent="0.25">
      <c r="A37" s="1">
        <v>3.875</v>
      </c>
      <c r="B37" s="1"/>
      <c r="C37" s="1"/>
      <c r="D37" s="1">
        <v>0.71427386741649002</v>
      </c>
      <c r="E37" s="1">
        <v>0.85168122587975403</v>
      </c>
      <c r="F37" s="1">
        <v>5.8236266821982801</v>
      </c>
      <c r="G37" s="1">
        <v>6.6685135104894</v>
      </c>
      <c r="H37" s="1">
        <v>15.257388595775399</v>
      </c>
      <c r="I37" s="1">
        <v>7.4541931470726501</v>
      </c>
      <c r="J37" s="1">
        <v>8.3674640628561008</v>
      </c>
      <c r="K37" s="1">
        <v>7.1947477023496198</v>
      </c>
      <c r="L37" s="1">
        <v>1.21554114957163</v>
      </c>
      <c r="M37" s="1"/>
      <c r="N37" s="1">
        <v>2.48851106777277</v>
      </c>
      <c r="O37" s="1">
        <v>1.7756873956218699</v>
      </c>
    </row>
    <row r="38" spans="1:15" x14ac:dyDescent="0.25">
      <c r="A38" s="1">
        <v>4</v>
      </c>
      <c r="B38" s="1"/>
      <c r="C38" s="1"/>
      <c r="D38" s="1">
        <v>0.63109344894155806</v>
      </c>
      <c r="E38" s="1">
        <v>0.85076862576936696</v>
      </c>
      <c r="F38" s="1">
        <v>5.8446693131477296</v>
      </c>
      <c r="G38" s="1">
        <v>6.8280552341392102</v>
      </c>
      <c r="H38" s="1">
        <v>15.223509717620701</v>
      </c>
      <c r="I38" s="1">
        <v>7.2059543979666696</v>
      </c>
      <c r="J38" s="1">
        <v>8.3333285473979597</v>
      </c>
      <c r="K38" s="1">
        <v>7.0683775850952504</v>
      </c>
      <c r="L38" s="1">
        <v>1.1964587369273101</v>
      </c>
      <c r="M38" s="1"/>
      <c r="N38" s="1">
        <v>2.4388851127401199</v>
      </c>
      <c r="O38" s="1">
        <v>1.59442853341213</v>
      </c>
    </row>
    <row r="39" spans="1:15" x14ac:dyDescent="0.25">
      <c r="A39" s="1">
        <v>4.125</v>
      </c>
      <c r="B39" s="1"/>
      <c r="C39" s="1"/>
      <c r="D39" s="1">
        <v>0.60673368505428704</v>
      </c>
      <c r="E39" s="1">
        <v>0.84087246863764897</v>
      </c>
      <c r="F39" s="1">
        <v>5.7516059147354497</v>
      </c>
      <c r="G39" s="1">
        <v>6.9174428626567304</v>
      </c>
      <c r="H39" s="1">
        <v>15.394093542560899</v>
      </c>
      <c r="I39" s="1">
        <v>7.14963961175149</v>
      </c>
      <c r="J39" s="1">
        <v>8.6711924327338306</v>
      </c>
      <c r="K39" s="1">
        <v>7.0137667463894902</v>
      </c>
      <c r="L39" s="1">
        <v>1.1804181917560499</v>
      </c>
      <c r="M39" s="1"/>
      <c r="N39" s="1">
        <v>2.4082086116402999</v>
      </c>
      <c r="O39" s="1">
        <v>1.4802901193801099</v>
      </c>
    </row>
    <row r="40" spans="1:15" x14ac:dyDescent="0.25">
      <c r="A40" s="1">
        <v>4.25</v>
      </c>
      <c r="B40" s="1"/>
      <c r="C40" s="1"/>
      <c r="D40" s="1">
        <v>0.57761647018426399</v>
      </c>
      <c r="E40" s="1">
        <v>0.82197006309770604</v>
      </c>
      <c r="F40" s="1">
        <v>5.3702783071456697</v>
      </c>
      <c r="G40" s="1">
        <v>6.83033940868635</v>
      </c>
      <c r="H40" s="1">
        <v>15.3987995160591</v>
      </c>
      <c r="I40" s="1">
        <v>7.1643876403478197</v>
      </c>
      <c r="J40" s="1">
        <v>8.7765161357719208</v>
      </c>
      <c r="K40" s="1">
        <v>7.0104938692712997</v>
      </c>
      <c r="L40" s="1">
        <v>1.18330056340192</v>
      </c>
      <c r="M40" s="1"/>
      <c r="N40" s="1">
        <v>2.55292745939476</v>
      </c>
      <c r="O40" s="1">
        <v>1.6577097912277901</v>
      </c>
    </row>
    <row r="41" spans="1:15" x14ac:dyDescent="0.25">
      <c r="A41" s="1">
        <v>4.375</v>
      </c>
      <c r="B41" s="1"/>
      <c r="C41" s="1"/>
      <c r="D41" s="1">
        <v>0.49447613761477399</v>
      </c>
      <c r="E41" s="1">
        <v>0.80930285046537398</v>
      </c>
      <c r="F41" s="1">
        <v>4.9987810967913902</v>
      </c>
      <c r="G41" s="1">
        <v>6.5722019666028304</v>
      </c>
      <c r="H41" s="1">
        <v>15.7731192844043</v>
      </c>
      <c r="I41" s="1">
        <v>7.2028402026813803</v>
      </c>
      <c r="J41" s="1">
        <v>9.2274416135629291</v>
      </c>
      <c r="K41" s="1">
        <v>7.0160079546920597</v>
      </c>
      <c r="L41" s="1">
        <v>1.18335551391979</v>
      </c>
      <c r="M41" s="1"/>
      <c r="N41" s="1">
        <v>2.6423832710338</v>
      </c>
      <c r="O41" s="1">
        <v>1.6471040366059</v>
      </c>
    </row>
    <row r="42" spans="1:15" x14ac:dyDescent="0.25">
      <c r="A42" s="1">
        <v>4.5</v>
      </c>
      <c r="B42" s="1"/>
      <c r="C42" s="1"/>
      <c r="D42" s="1">
        <v>0.48546554434689898</v>
      </c>
      <c r="E42" s="1">
        <v>0.80318426509992102</v>
      </c>
      <c r="F42" s="1">
        <v>4.5978228940790498</v>
      </c>
      <c r="G42" s="1">
        <v>6.6156490519116398</v>
      </c>
      <c r="H42" s="1">
        <v>15.959023186838101</v>
      </c>
      <c r="I42" s="1">
        <v>7.221939960476</v>
      </c>
      <c r="J42" s="1">
        <v>9.37494554075748</v>
      </c>
      <c r="K42" s="1">
        <v>7.0046754416248902</v>
      </c>
      <c r="L42" s="1">
        <v>1.1822290068160299</v>
      </c>
      <c r="M42" s="1"/>
      <c r="N42" s="1">
        <v>2.6855905004739702</v>
      </c>
      <c r="O42" s="1">
        <v>1.6390418960231501</v>
      </c>
    </row>
    <row r="43" spans="1:15" x14ac:dyDescent="0.25">
      <c r="A43" s="1">
        <v>4.625</v>
      </c>
      <c r="B43" s="1"/>
      <c r="C43" s="1"/>
      <c r="D43" s="1">
        <v>0.46258176625705899</v>
      </c>
      <c r="E43" s="1">
        <v>0.75964022403521203</v>
      </c>
      <c r="F43" s="1">
        <v>4.3480539159619402</v>
      </c>
      <c r="G43" s="1">
        <v>6.2705510531317898</v>
      </c>
      <c r="H43" s="1">
        <v>16.889462300259201</v>
      </c>
      <c r="I43" s="1">
        <v>7.2344723911286799</v>
      </c>
      <c r="J43" s="1">
        <v>9.77917090163767</v>
      </c>
      <c r="K43" s="1">
        <v>6.9932699780153902</v>
      </c>
      <c r="L43" s="1">
        <v>1.2123467524424101</v>
      </c>
      <c r="M43" s="1"/>
      <c r="N43" s="1">
        <v>2.6591138083955399</v>
      </c>
      <c r="O43" s="1">
        <v>1.62571994069865</v>
      </c>
    </row>
    <row r="44" spans="1:15" x14ac:dyDescent="0.25">
      <c r="A44" s="1">
        <v>4.75</v>
      </c>
      <c r="B44" s="1"/>
      <c r="C44" s="1"/>
      <c r="D44" s="1">
        <v>0.46095984192255002</v>
      </c>
      <c r="E44" s="1">
        <v>0.75138969915124998</v>
      </c>
      <c r="F44" s="1">
        <v>3.9377756090655498</v>
      </c>
      <c r="G44" s="1">
        <v>5.9457585255594303</v>
      </c>
      <c r="H44" s="1">
        <v>16.928798247078401</v>
      </c>
      <c r="I44" s="1">
        <v>7.3658846462602297</v>
      </c>
      <c r="J44" s="1">
        <v>9.79781215531853</v>
      </c>
      <c r="K44" s="1">
        <v>7.1144421705487799</v>
      </c>
      <c r="L44" s="1">
        <v>1.2618421872246599</v>
      </c>
      <c r="M44" s="1"/>
      <c r="N44" s="1">
        <v>2.6421391052383498</v>
      </c>
      <c r="O44" s="1">
        <v>1.8271944020795099</v>
      </c>
    </row>
    <row r="45" spans="1:15" x14ac:dyDescent="0.25">
      <c r="A45" s="1">
        <v>4.875</v>
      </c>
      <c r="B45" s="1"/>
      <c r="C45" s="1"/>
      <c r="D45" s="1">
        <v>0.46996822972658597</v>
      </c>
      <c r="E45" s="1">
        <v>0.72729465067280297</v>
      </c>
      <c r="F45" s="1">
        <v>3.7825086765833502</v>
      </c>
      <c r="G45" s="1">
        <v>5.8403394597282698</v>
      </c>
      <c r="H45" s="1">
        <v>16.814132365863799</v>
      </c>
      <c r="I45" s="1">
        <v>7.2888136719622603</v>
      </c>
      <c r="J45" s="1">
        <v>9.6811824231844099</v>
      </c>
      <c r="K45" s="1">
        <v>7.0893994521206798</v>
      </c>
      <c r="L45" s="1">
        <v>1.2660800504127201</v>
      </c>
      <c r="M45" s="1"/>
      <c r="N45" s="1">
        <v>2.6363230571259799</v>
      </c>
      <c r="O45" s="1">
        <v>1.8233063842542201</v>
      </c>
    </row>
    <row r="46" spans="1:15" x14ac:dyDescent="0.25">
      <c r="A46" s="1">
        <v>5</v>
      </c>
      <c r="B46" s="1"/>
      <c r="C46" s="1"/>
      <c r="D46" s="1">
        <v>0.501005026750861</v>
      </c>
      <c r="E46" s="1">
        <v>0.71797040531443201</v>
      </c>
      <c r="F46" s="1">
        <v>3.7430091684589502</v>
      </c>
      <c r="G46" s="1">
        <v>5.7323102652415301</v>
      </c>
      <c r="H46" s="1">
        <v>16.6850545940549</v>
      </c>
      <c r="I46" s="1">
        <v>7.1532500552766498</v>
      </c>
      <c r="J46" s="1">
        <v>9.5285996208928694</v>
      </c>
      <c r="K46" s="1">
        <v>7.0148839550871402</v>
      </c>
      <c r="L46" s="1">
        <v>1.29949565262268</v>
      </c>
      <c r="M46" s="1"/>
      <c r="N46" s="1">
        <v>2.6041045184398799</v>
      </c>
      <c r="O46" s="1">
        <v>1.8308823464085699</v>
      </c>
    </row>
    <row r="47" spans="1:15" x14ac:dyDescent="0.25">
      <c r="A47" s="1">
        <v>5.125</v>
      </c>
      <c r="B47" s="1"/>
      <c r="C47" s="1"/>
      <c r="D47" s="1">
        <v>0.629832695188971</v>
      </c>
      <c r="E47" s="1">
        <v>0.69163023755462505</v>
      </c>
      <c r="F47" s="1">
        <v>3.7533185714026902</v>
      </c>
      <c r="G47" s="1">
        <v>5.5774416464102696</v>
      </c>
      <c r="H47" s="1">
        <v>16.798532971541</v>
      </c>
      <c r="I47" s="1">
        <v>6.9286866954945001</v>
      </c>
      <c r="J47" s="1">
        <v>9.6099378517900291</v>
      </c>
      <c r="K47" s="1">
        <v>6.8718604254161804</v>
      </c>
      <c r="L47" s="1">
        <v>1.3046659234937601</v>
      </c>
      <c r="M47" s="1"/>
      <c r="N47" s="1">
        <v>2.5682772204603599</v>
      </c>
      <c r="O47" s="1">
        <v>1.81693980646939</v>
      </c>
    </row>
    <row r="48" spans="1:15" x14ac:dyDescent="0.25">
      <c r="A48" s="1">
        <v>5.25</v>
      </c>
      <c r="B48" s="1"/>
      <c r="C48" s="1"/>
      <c r="D48" s="1">
        <v>0.66814150567918196</v>
      </c>
      <c r="E48" s="1">
        <v>0.67330265001141398</v>
      </c>
      <c r="F48" s="1">
        <v>3.6441972552538902</v>
      </c>
      <c r="G48" s="1">
        <v>5.46652833477778</v>
      </c>
      <c r="H48" s="1">
        <v>16.844306981768302</v>
      </c>
      <c r="I48" s="1">
        <v>6.7580015305801799</v>
      </c>
      <c r="J48" s="1">
        <v>9.6330098390987509</v>
      </c>
      <c r="K48" s="1">
        <v>6.8115000323639299</v>
      </c>
      <c r="L48" s="1">
        <v>1.3184796388636399</v>
      </c>
      <c r="M48" s="1"/>
      <c r="N48" s="1">
        <v>2.5744160743973401</v>
      </c>
      <c r="O48" s="1">
        <v>1.8527479321012099</v>
      </c>
    </row>
    <row r="49" spans="1:15" x14ac:dyDescent="0.25">
      <c r="A49" s="1">
        <v>5.375</v>
      </c>
      <c r="B49" s="1"/>
      <c r="C49" s="1"/>
      <c r="D49" s="1">
        <v>0.80468806147564997</v>
      </c>
      <c r="E49" s="1">
        <v>0.65688170857346095</v>
      </c>
      <c r="F49" s="1">
        <v>3.6323280868598702</v>
      </c>
      <c r="G49" s="1">
        <v>5.5538928002206402</v>
      </c>
      <c r="H49" s="1">
        <v>16.824073475142999</v>
      </c>
      <c r="I49" s="1">
        <v>6.6653282262827904</v>
      </c>
      <c r="J49" s="1">
        <v>9.6924185746088103</v>
      </c>
      <c r="K49" s="1">
        <v>6.7095615207006398</v>
      </c>
      <c r="L49" s="1">
        <v>1.40459991260553</v>
      </c>
      <c r="M49" s="1"/>
      <c r="N49" s="1">
        <v>2.5338081433470401</v>
      </c>
      <c r="O49" s="1">
        <v>1.8595013551562001</v>
      </c>
    </row>
    <row r="50" spans="1:15" x14ac:dyDescent="0.25">
      <c r="A50" s="1">
        <v>5.5</v>
      </c>
      <c r="B50" s="1"/>
      <c r="C50" s="1"/>
      <c r="D50" s="1">
        <v>0.80958905983134799</v>
      </c>
      <c r="E50" s="1">
        <v>0.65666706468925795</v>
      </c>
      <c r="F50" s="1">
        <v>3.5978756077029699</v>
      </c>
      <c r="G50" s="1">
        <v>5.5858183595825199</v>
      </c>
      <c r="H50" s="1">
        <v>16.534271699541801</v>
      </c>
      <c r="I50" s="1">
        <v>6.5962702688449397</v>
      </c>
      <c r="J50" s="1">
        <v>9.5299469317847905</v>
      </c>
      <c r="K50" s="1">
        <v>6.6396970865558798</v>
      </c>
      <c r="L50" s="1">
        <v>1.40045676856472</v>
      </c>
      <c r="M50" s="1"/>
      <c r="N50" s="1">
        <v>2.5354764671815802</v>
      </c>
      <c r="O50" s="1">
        <v>1.8521013622489799</v>
      </c>
    </row>
    <row r="51" spans="1:15" x14ac:dyDescent="0.25">
      <c r="A51" s="1">
        <v>5.625</v>
      </c>
      <c r="B51" s="1"/>
      <c r="C51" s="1"/>
      <c r="D51" s="1">
        <v>0.79712299314253399</v>
      </c>
      <c r="E51" s="1">
        <v>0.65503996833102596</v>
      </c>
      <c r="F51" s="1">
        <v>3.9301809267846401</v>
      </c>
      <c r="G51" s="1">
        <v>5.4766240040588503</v>
      </c>
      <c r="H51" s="1">
        <v>15.8051037297306</v>
      </c>
      <c r="I51" s="1">
        <v>6.4667887067901697</v>
      </c>
      <c r="J51" s="1">
        <v>9.3308183064289896</v>
      </c>
      <c r="K51" s="1">
        <v>6.4679393490850101</v>
      </c>
      <c r="L51" s="1">
        <v>1.3740024562276101</v>
      </c>
      <c r="M51" s="1"/>
      <c r="N51" s="1">
        <v>2.5441011298144298</v>
      </c>
      <c r="O51" s="1">
        <v>1.8211985509101301</v>
      </c>
    </row>
    <row r="52" spans="1:15" x14ac:dyDescent="0.25">
      <c r="A52" s="1">
        <v>5.75</v>
      </c>
      <c r="B52" s="1"/>
      <c r="C52" s="1"/>
      <c r="D52" s="1">
        <v>0.79854558373257001</v>
      </c>
      <c r="E52" s="1">
        <v>0.64849722090215001</v>
      </c>
      <c r="F52" s="1">
        <v>4.1812597259465401</v>
      </c>
      <c r="G52" s="1">
        <v>5.3684609777909298</v>
      </c>
      <c r="H52" s="1">
        <v>15.7091547225474</v>
      </c>
      <c r="I52" s="1">
        <v>6.4521759762931401</v>
      </c>
      <c r="J52" s="1">
        <v>9.30549143194194</v>
      </c>
      <c r="K52" s="1">
        <v>6.4320620200862502</v>
      </c>
      <c r="L52" s="1">
        <v>1.3825375517829399</v>
      </c>
      <c r="M52" s="1"/>
      <c r="N52" s="1">
        <v>2.5301153207690801</v>
      </c>
      <c r="O52" s="1">
        <v>1.7913809912713701</v>
      </c>
    </row>
    <row r="53" spans="1:15" x14ac:dyDescent="0.25">
      <c r="A53" s="1">
        <v>5.875</v>
      </c>
      <c r="B53" s="1"/>
      <c r="C53" s="1"/>
      <c r="D53" s="1">
        <v>0.80729993347932005</v>
      </c>
      <c r="E53" s="1">
        <v>0.64425756825956904</v>
      </c>
      <c r="F53" s="1">
        <v>4.2327272247900796</v>
      </c>
      <c r="G53" s="1">
        <v>5.5234427535657096</v>
      </c>
      <c r="H53" s="1">
        <v>15.489849613998</v>
      </c>
      <c r="I53" s="1">
        <v>6.4207488710139202</v>
      </c>
      <c r="J53" s="1">
        <v>9.2539016572234996</v>
      </c>
      <c r="K53" s="1">
        <v>6.37234384937131</v>
      </c>
      <c r="L53" s="1">
        <v>1.3791132109634501</v>
      </c>
      <c r="M53" s="1"/>
      <c r="N53" s="1">
        <v>2.5369497610808698</v>
      </c>
      <c r="O53" s="1">
        <v>1.7763985463249401</v>
      </c>
    </row>
    <row r="54" spans="1:15" x14ac:dyDescent="0.25">
      <c r="A54" s="1">
        <v>6</v>
      </c>
      <c r="B54" s="1"/>
      <c r="C54" s="1"/>
      <c r="D54" s="1">
        <v>0.79569604348229295</v>
      </c>
      <c r="E54" s="1">
        <v>0.65566264461828405</v>
      </c>
      <c r="F54" s="1">
        <v>4.4058791899469698</v>
      </c>
      <c r="G54" s="1">
        <v>5.4955992188652099</v>
      </c>
      <c r="H54" s="1">
        <v>15.3844193553303</v>
      </c>
      <c r="I54" s="1">
        <v>6.3812339138794298</v>
      </c>
      <c r="J54" s="1">
        <v>9.2159800173796604</v>
      </c>
      <c r="K54" s="1">
        <v>6.3393116358693398</v>
      </c>
      <c r="L54" s="1">
        <v>1.35743049347596</v>
      </c>
      <c r="M54" s="1"/>
      <c r="N54" s="1">
        <v>2.5406979588087801</v>
      </c>
      <c r="O54" s="1">
        <v>1.7383659500484501</v>
      </c>
    </row>
    <row r="55" spans="1:15" x14ac:dyDescent="0.25">
      <c r="A55" s="1">
        <v>6.125</v>
      </c>
      <c r="B55" s="1"/>
      <c r="C55" s="1"/>
      <c r="D55" s="1">
        <v>0.76062465085924003</v>
      </c>
      <c r="E55" s="1">
        <v>0.65522700623633301</v>
      </c>
      <c r="F55" s="1">
        <v>4.5199584576252496</v>
      </c>
      <c r="G55" s="1">
        <v>5.3389110929481403</v>
      </c>
      <c r="H55" s="1">
        <v>15.2602189138391</v>
      </c>
      <c r="I55" s="1">
        <v>6.3579374079225497</v>
      </c>
      <c r="J55" s="1">
        <v>9.1678549665513902</v>
      </c>
      <c r="K55" s="1">
        <v>6.3245653769805203</v>
      </c>
      <c r="L55" s="1">
        <v>1.3450404284945501</v>
      </c>
      <c r="M55" s="1"/>
      <c r="N55" s="1">
        <v>2.54735956806311</v>
      </c>
      <c r="O55" s="1">
        <v>1.7313538879097801</v>
      </c>
    </row>
    <row r="56" spans="1:15" x14ac:dyDescent="0.25">
      <c r="A56" s="1">
        <v>6.25</v>
      </c>
      <c r="B56" s="1"/>
      <c r="C56" s="1"/>
      <c r="D56" s="1">
        <v>0.759326427193878</v>
      </c>
      <c r="E56" s="1">
        <v>0.64308780324116099</v>
      </c>
      <c r="F56" s="1">
        <v>4.7915638698783596</v>
      </c>
      <c r="G56" s="1">
        <v>5.2740568710081499</v>
      </c>
      <c r="H56" s="1">
        <v>15.230786822733901</v>
      </c>
      <c r="I56" s="1">
        <v>6.2886269359171001</v>
      </c>
      <c r="J56" s="1">
        <v>9.1541839360788995</v>
      </c>
      <c r="K56" s="1">
        <v>6.2995491192796003</v>
      </c>
      <c r="L56" s="1">
        <v>1.3288464717036099</v>
      </c>
      <c r="M56" s="1"/>
      <c r="N56" s="1">
        <v>2.5503869449387699</v>
      </c>
      <c r="O56" s="1">
        <v>1.75163380884764</v>
      </c>
    </row>
    <row r="57" spans="1:15" x14ac:dyDescent="0.25">
      <c r="A57" s="1">
        <v>6.375</v>
      </c>
      <c r="B57" s="1"/>
      <c r="C57" s="1"/>
      <c r="D57" s="1">
        <v>0.75985716835294703</v>
      </c>
      <c r="E57" s="1">
        <v>0.62911787555609799</v>
      </c>
      <c r="F57" s="1">
        <v>4.9477378237855403</v>
      </c>
      <c r="G57" s="1">
        <v>5.2031460625474804</v>
      </c>
      <c r="H57" s="1">
        <v>15.175869051235299</v>
      </c>
      <c r="I57" s="1">
        <v>6.2677979714765799</v>
      </c>
      <c r="J57" s="1">
        <v>9.1255336203445196</v>
      </c>
      <c r="K57" s="1">
        <v>6.2878891698035799</v>
      </c>
      <c r="L57" s="1">
        <v>1.23344724915461</v>
      </c>
      <c r="M57" s="1"/>
      <c r="N57" s="1">
        <v>2.5516787816786</v>
      </c>
      <c r="O57" s="1">
        <v>1.6448292362722301</v>
      </c>
    </row>
    <row r="58" spans="1:15" x14ac:dyDescent="0.25">
      <c r="A58" s="1">
        <v>6.5</v>
      </c>
      <c r="B58" s="1"/>
      <c r="C58" s="1"/>
      <c r="D58" s="1">
        <v>0.76085825886465697</v>
      </c>
      <c r="E58" s="1">
        <v>0.62314288367787896</v>
      </c>
      <c r="F58" s="1">
        <v>4.95519494837934</v>
      </c>
      <c r="G58" s="1">
        <v>5.1980989487192097</v>
      </c>
      <c r="H58" s="1">
        <v>15.067730183110299</v>
      </c>
      <c r="I58" s="1">
        <v>6.3083608769087096</v>
      </c>
      <c r="J58" s="1">
        <v>9.0165560052953406</v>
      </c>
      <c r="K58" s="1">
        <v>6.3137462584213804</v>
      </c>
      <c r="L58" s="1">
        <v>1.19903538812695</v>
      </c>
      <c r="M58" s="1"/>
      <c r="N58" s="1">
        <v>2.5428209962744002</v>
      </c>
      <c r="O58" s="1">
        <v>1.65492472930667</v>
      </c>
    </row>
    <row r="59" spans="1:15" x14ac:dyDescent="0.25">
      <c r="A59" s="1">
        <v>6.625</v>
      </c>
      <c r="B59" s="1"/>
      <c r="C59" s="1"/>
      <c r="D59" s="1">
        <v>0.706932783651117</v>
      </c>
      <c r="E59" s="1">
        <v>0.61535077960912399</v>
      </c>
      <c r="F59" s="1">
        <v>4.9823360104238903</v>
      </c>
      <c r="G59" s="1">
        <v>5.0319901513421499</v>
      </c>
      <c r="H59" s="1">
        <v>15.1977504227649</v>
      </c>
      <c r="I59" s="1">
        <v>6.3395276970664698</v>
      </c>
      <c r="J59" s="1">
        <v>9.0655805180532099</v>
      </c>
      <c r="K59" s="1">
        <v>6.2971454743759496</v>
      </c>
      <c r="L59" s="1">
        <v>1.20226640371968</v>
      </c>
      <c r="M59" s="1"/>
      <c r="N59" s="1">
        <v>2.55465379916979</v>
      </c>
      <c r="O59" s="1">
        <v>1.6344544439915301</v>
      </c>
    </row>
    <row r="60" spans="1:15" x14ac:dyDescent="0.25">
      <c r="A60" s="1">
        <v>6.75</v>
      </c>
      <c r="B60" s="1"/>
      <c r="C60" s="1"/>
      <c r="D60" s="1">
        <v>0.67756304183971505</v>
      </c>
      <c r="E60" s="1">
        <v>0.60338492937556198</v>
      </c>
      <c r="F60" s="1">
        <v>5.1868614545139398</v>
      </c>
      <c r="G60" s="1">
        <v>5.0443508401912904</v>
      </c>
      <c r="H60" s="1">
        <v>15.4414723983861</v>
      </c>
      <c r="I60" s="1">
        <v>6.2295228615983298</v>
      </c>
      <c r="J60" s="1">
        <v>9.1658357110475706</v>
      </c>
      <c r="K60" s="1">
        <v>6.1899247814787399</v>
      </c>
      <c r="L60" s="1">
        <v>1.2209386913081599</v>
      </c>
      <c r="M60" s="1"/>
      <c r="N60" s="1">
        <v>2.51447481355178</v>
      </c>
      <c r="O60" s="1">
        <v>1.6654306519595099</v>
      </c>
    </row>
    <row r="61" spans="1:15" x14ac:dyDescent="0.25">
      <c r="A61" s="1">
        <v>6.875</v>
      </c>
      <c r="B61" s="1"/>
      <c r="C61" s="1"/>
      <c r="D61" s="1">
        <v>0.659424105118537</v>
      </c>
      <c r="E61" s="1">
        <v>0.60269152253509395</v>
      </c>
      <c r="F61" s="1">
        <v>5.2019646783467097</v>
      </c>
      <c r="G61" s="1">
        <v>5.0346498042020702</v>
      </c>
      <c r="H61" s="1">
        <v>15.376909880049601</v>
      </c>
      <c r="I61" s="1">
        <v>6.1188360648444498</v>
      </c>
      <c r="J61" s="1">
        <v>9.0749174174125908</v>
      </c>
      <c r="K61" s="1">
        <v>6.1259047738797099</v>
      </c>
      <c r="L61" s="1">
        <v>1.2259449272960501</v>
      </c>
      <c r="M61" s="1"/>
      <c r="N61" s="1">
        <v>2.5130272857277398</v>
      </c>
      <c r="O61" s="1">
        <v>1.5859199215828601</v>
      </c>
    </row>
    <row r="62" spans="1:15" x14ac:dyDescent="0.25">
      <c r="A62" s="1">
        <v>7</v>
      </c>
      <c r="B62" s="1"/>
      <c r="C62" s="1"/>
      <c r="D62" s="1">
        <v>0.62998165995308797</v>
      </c>
      <c r="E62" s="1">
        <v>0.60082703384706904</v>
      </c>
      <c r="F62" s="1">
        <v>5.2452356319301598</v>
      </c>
      <c r="G62" s="1">
        <v>5.0433998081837901</v>
      </c>
      <c r="H62" s="1">
        <v>15.3567269588972</v>
      </c>
      <c r="I62" s="1">
        <v>6.0582201650088496</v>
      </c>
      <c r="J62" s="1">
        <v>9.0224764118021898</v>
      </c>
      <c r="K62" s="1">
        <v>6.0493744073657796</v>
      </c>
      <c r="L62" s="1">
        <v>1.2723664804518999</v>
      </c>
      <c r="M62" s="1"/>
      <c r="N62" s="1">
        <v>2.4714585737144801</v>
      </c>
      <c r="O62" s="1">
        <v>1.47094855781935</v>
      </c>
    </row>
    <row r="63" spans="1:15" x14ac:dyDescent="0.25">
      <c r="A63" s="1">
        <v>7.125</v>
      </c>
      <c r="B63" s="1"/>
      <c r="C63" s="1"/>
      <c r="D63" s="1">
        <v>0.62385976993494496</v>
      </c>
      <c r="E63" s="1">
        <v>0.59533035386236399</v>
      </c>
      <c r="F63" s="1">
        <v>4.9456859018726496</v>
      </c>
      <c r="G63" s="1">
        <v>5.1284275027575799</v>
      </c>
      <c r="H63" s="1">
        <v>15.4598446353498</v>
      </c>
      <c r="I63" s="1">
        <v>6.0213738281156202</v>
      </c>
      <c r="J63" s="1">
        <v>8.9843305864371708</v>
      </c>
      <c r="K63" s="1">
        <v>6.0184969546612699</v>
      </c>
      <c r="L63" s="1">
        <v>1.28666339703957</v>
      </c>
      <c r="M63" s="1"/>
      <c r="N63" s="1">
        <v>2.4519261066290401</v>
      </c>
      <c r="O63" s="1">
        <v>1.45608505253021</v>
      </c>
    </row>
    <row r="64" spans="1:15" x14ac:dyDescent="0.25">
      <c r="A64" s="1">
        <v>7.25</v>
      </c>
      <c r="B64" s="1"/>
      <c r="C64" s="1"/>
      <c r="D64" s="1">
        <v>0.59723333737552797</v>
      </c>
      <c r="E64" s="1">
        <v>0.59652410783984899</v>
      </c>
      <c r="F64" s="1">
        <v>4.7754103353010198</v>
      </c>
      <c r="G64" s="1">
        <v>4.9125416780879601</v>
      </c>
      <c r="H64" s="1">
        <v>15.582483708531599</v>
      </c>
      <c r="I64" s="1">
        <v>6.0416351102885102</v>
      </c>
      <c r="J64" s="1">
        <v>8.9205595599648593</v>
      </c>
      <c r="K64" s="1">
        <v>5.9758064816835104</v>
      </c>
      <c r="L64" s="1">
        <v>1.3105742944012699</v>
      </c>
      <c r="M64" s="1"/>
      <c r="N64" s="1">
        <v>2.4643807492899201</v>
      </c>
      <c r="O64" s="1">
        <v>1.4527327230448499</v>
      </c>
    </row>
    <row r="65" spans="1:15" x14ac:dyDescent="0.25">
      <c r="A65" s="1">
        <v>7.375</v>
      </c>
      <c r="B65" s="1"/>
      <c r="C65" s="1"/>
      <c r="D65" s="1">
        <v>0.58565498307894803</v>
      </c>
      <c r="E65" s="1">
        <v>0.59707432764201296</v>
      </c>
      <c r="F65" s="1">
        <v>4.1270535724944697</v>
      </c>
      <c r="G65" s="1">
        <v>4.9811051370677397</v>
      </c>
      <c r="H65" s="1">
        <v>15.6480377976686</v>
      </c>
      <c r="I65" s="1">
        <v>5.9857552954696596</v>
      </c>
      <c r="J65" s="1">
        <v>8.8768575462293509</v>
      </c>
      <c r="K65" s="1">
        <v>5.8627144133932099</v>
      </c>
      <c r="L65" s="1">
        <v>1.3790614557654499</v>
      </c>
      <c r="M65" s="1"/>
      <c r="N65" s="1">
        <v>2.4600124992183798</v>
      </c>
      <c r="O65" s="1">
        <v>1.44207205630502</v>
      </c>
    </row>
    <row r="66" spans="1:15" x14ac:dyDescent="0.25">
      <c r="A66" s="1">
        <v>7.5</v>
      </c>
      <c r="B66" s="1"/>
      <c r="C66" s="1"/>
      <c r="D66" s="1">
        <v>3.4285241920135898</v>
      </c>
      <c r="E66" s="1">
        <v>0.58026144821358305</v>
      </c>
      <c r="F66" s="1">
        <v>4.1330770041035301</v>
      </c>
      <c r="G66" s="1">
        <v>4.9681284998140898</v>
      </c>
      <c r="H66" s="1">
        <v>16.609996954971699</v>
      </c>
      <c r="I66" s="1">
        <v>5.8342506081331802</v>
      </c>
      <c r="J66" s="1">
        <v>9.0813132890849406</v>
      </c>
      <c r="K66" s="1">
        <v>5.7534489207274699</v>
      </c>
      <c r="L66" s="1">
        <v>1.44309739543024</v>
      </c>
      <c r="M66" s="1"/>
      <c r="N66" s="1">
        <v>2.47929108863429</v>
      </c>
      <c r="O66" s="1">
        <v>1.44232364099558</v>
      </c>
    </row>
    <row r="67" spans="1:15" x14ac:dyDescent="0.25">
      <c r="A67" s="1">
        <v>7.625</v>
      </c>
      <c r="B67" s="1"/>
      <c r="C67" s="1"/>
      <c r="D67" s="1">
        <v>3.4719427261565499</v>
      </c>
      <c r="E67" s="1">
        <v>0.57806098622503399</v>
      </c>
      <c r="F67" s="1">
        <v>4.1322482388435899</v>
      </c>
      <c r="G67" s="1">
        <v>5.1293377563166098</v>
      </c>
      <c r="H67" s="1">
        <v>16.705883088160899</v>
      </c>
      <c r="I67" s="1">
        <v>5.8777252583639203</v>
      </c>
      <c r="J67" s="1">
        <v>9.1367871371406206</v>
      </c>
      <c r="K67" s="1">
        <v>5.8020584165791496</v>
      </c>
      <c r="L67" s="1">
        <v>1.4419371569899899</v>
      </c>
      <c r="M67" s="1"/>
      <c r="N67" s="1">
        <v>2.4722648008836998</v>
      </c>
      <c r="O67" s="1">
        <v>1.52881045592186</v>
      </c>
    </row>
    <row r="68" spans="1:15" x14ac:dyDescent="0.25">
      <c r="A68" s="1">
        <v>7.75</v>
      </c>
      <c r="B68" s="1"/>
      <c r="C68" s="1"/>
      <c r="D68" s="1">
        <v>4.0288388589492001</v>
      </c>
      <c r="E68" s="1">
        <v>0.58043040451504802</v>
      </c>
      <c r="F68" s="1">
        <v>3.61120581742827</v>
      </c>
      <c r="G68" s="1">
        <v>5.3390133029776399</v>
      </c>
      <c r="H68" s="1">
        <v>16.913659267365901</v>
      </c>
      <c r="I68" s="1">
        <v>5.78410890592904</v>
      </c>
      <c r="J68" s="1">
        <v>9.27469486484752</v>
      </c>
      <c r="K68" s="1">
        <v>5.7646234835027501</v>
      </c>
      <c r="L68" s="1">
        <v>1.4470114868648301</v>
      </c>
      <c r="M68" s="1"/>
      <c r="N68" s="1">
        <v>2.4702822317128499</v>
      </c>
      <c r="O68" s="1">
        <v>1.5782483982197399</v>
      </c>
    </row>
    <row r="69" spans="1:15" x14ac:dyDescent="0.25">
      <c r="A69" s="1">
        <v>7.875</v>
      </c>
      <c r="B69" s="1"/>
      <c r="C69" s="1"/>
      <c r="D69" s="1">
        <v>4.1522392126168599</v>
      </c>
      <c r="E69" s="1">
        <v>0.58149564287868905</v>
      </c>
      <c r="F69" s="1">
        <v>3.51961010879229</v>
      </c>
      <c r="G69" s="1">
        <v>5.73110986829436</v>
      </c>
      <c r="H69" s="1">
        <v>16.473332290944601</v>
      </c>
      <c r="I69" s="1">
        <v>5.6425487853349097</v>
      </c>
      <c r="J69" s="1">
        <v>9.1787093816630598</v>
      </c>
      <c r="K69" s="1">
        <v>5.6672906608920099</v>
      </c>
      <c r="L69" s="1">
        <v>1.45379416749933</v>
      </c>
      <c r="M69" s="1"/>
      <c r="N69" s="1">
        <v>2.4640143758236999</v>
      </c>
      <c r="O69" s="1">
        <v>1.52484554226617</v>
      </c>
    </row>
    <row r="70" spans="1:15" x14ac:dyDescent="0.25">
      <c r="A70" s="1">
        <v>8</v>
      </c>
      <c r="B70" s="1"/>
      <c r="C70" s="1"/>
      <c r="D70" s="1">
        <v>4.2434678584704999</v>
      </c>
      <c r="E70" s="1">
        <v>0.58143294776241705</v>
      </c>
      <c r="F70" s="1">
        <v>3.2673834283309802</v>
      </c>
      <c r="G70" s="1">
        <v>6.2661344193569004</v>
      </c>
      <c r="H70" s="1">
        <v>16.696483977063899</v>
      </c>
      <c r="I70" s="1">
        <v>5.6732636034896098</v>
      </c>
      <c r="J70" s="1">
        <v>9.3208860156745192</v>
      </c>
      <c r="K70" s="1">
        <v>5.7623523602435096</v>
      </c>
      <c r="L70" s="1">
        <v>1.4873647030361199</v>
      </c>
      <c r="M70" s="1"/>
      <c r="N70" s="1">
        <v>2.46260775746808</v>
      </c>
      <c r="O70" s="1">
        <v>1.5901254767847199</v>
      </c>
    </row>
    <row r="71" spans="1:15" x14ac:dyDescent="0.25">
      <c r="A71" s="1">
        <v>8.125</v>
      </c>
      <c r="B71" s="1"/>
      <c r="C71" s="1"/>
      <c r="D71" s="1">
        <v>4.6494715358273302</v>
      </c>
      <c r="E71" s="1">
        <v>0.583047810053681</v>
      </c>
      <c r="F71" s="1">
        <v>2.9214213838107002</v>
      </c>
      <c r="G71" s="1">
        <v>6.5072351836942897</v>
      </c>
      <c r="H71" s="1">
        <v>16.7674569100081</v>
      </c>
      <c r="I71" s="1">
        <v>5.5906626596842202</v>
      </c>
      <c r="J71" s="1">
        <v>9.3411479636619905</v>
      </c>
      <c r="K71" s="1">
        <v>5.6224344490882396</v>
      </c>
      <c r="L71" s="1">
        <v>1.48919551282708</v>
      </c>
      <c r="M71" s="1"/>
      <c r="N71" s="1">
        <v>2.4971592203261701</v>
      </c>
      <c r="O71" s="1">
        <v>1.7557317614015</v>
      </c>
    </row>
    <row r="72" spans="1:15" x14ac:dyDescent="0.25">
      <c r="A72" s="1">
        <v>8.25</v>
      </c>
      <c r="B72" s="1"/>
      <c r="C72" s="1"/>
      <c r="D72" s="1">
        <v>4.8905562111338003</v>
      </c>
      <c r="E72" s="1">
        <v>0.58582080671459202</v>
      </c>
      <c r="F72" s="1">
        <v>2.8056642909709102</v>
      </c>
      <c r="G72" s="1">
        <v>6.4928691111223999</v>
      </c>
      <c r="H72" s="1">
        <v>16.675874173277901</v>
      </c>
      <c r="I72" s="1">
        <v>5.5608264949435302</v>
      </c>
      <c r="J72" s="1">
        <v>9.3448594236485008</v>
      </c>
      <c r="K72" s="1">
        <v>5.5806374050235599</v>
      </c>
      <c r="L72" s="1">
        <v>1.4867772445809699</v>
      </c>
      <c r="M72" s="1"/>
      <c r="N72" s="1">
        <v>2.47634805778983</v>
      </c>
      <c r="O72" s="1">
        <v>1.7159152817799499</v>
      </c>
    </row>
    <row r="73" spans="1:15" x14ac:dyDescent="0.25">
      <c r="A73" s="1">
        <v>8.375</v>
      </c>
      <c r="B73" s="1"/>
      <c r="C73" s="1"/>
      <c r="D73" s="1">
        <v>4.9821851186491797</v>
      </c>
      <c r="E73" s="1">
        <v>0.58845564184215204</v>
      </c>
      <c r="F73" s="1">
        <v>2.5808012801501401</v>
      </c>
      <c r="G73" s="1">
        <v>6.6379578605419898</v>
      </c>
      <c r="H73" s="1">
        <v>16.644276631818901</v>
      </c>
      <c r="I73" s="1">
        <v>5.65187489523524</v>
      </c>
      <c r="J73" s="1">
        <v>9.3402928444098396</v>
      </c>
      <c r="K73" s="1">
        <v>5.63154241297834</v>
      </c>
      <c r="L73" s="1">
        <v>1.4988411629898699</v>
      </c>
      <c r="M73" s="1"/>
      <c r="N73" s="1">
        <v>2.4814284701542002</v>
      </c>
      <c r="O73" s="1">
        <v>1.71338473764921</v>
      </c>
    </row>
    <row r="74" spans="1:15" x14ac:dyDescent="0.25">
      <c r="A74" s="1">
        <v>8.5</v>
      </c>
      <c r="B74" s="1"/>
      <c r="C74" s="1"/>
      <c r="D74" s="1">
        <v>5.1153604861974298</v>
      </c>
      <c r="E74" s="1">
        <v>0.58942966631593097</v>
      </c>
      <c r="F74" s="1">
        <v>2.5104904758784401</v>
      </c>
      <c r="G74" s="1">
        <v>7.0217958880806401</v>
      </c>
      <c r="H74" s="1">
        <v>16.504185483502798</v>
      </c>
      <c r="I74" s="1">
        <v>5.6086099175798401</v>
      </c>
      <c r="J74" s="1">
        <v>9.2839515726784096</v>
      </c>
      <c r="K74" s="1">
        <v>5.5775694097603203</v>
      </c>
      <c r="L74" s="1">
        <v>1.50132865834651</v>
      </c>
      <c r="M74" s="1"/>
      <c r="N74" s="1">
        <v>2.4025326300004202</v>
      </c>
      <c r="O74" s="1">
        <v>1.6947393267395801</v>
      </c>
    </row>
    <row r="75" spans="1:15" x14ac:dyDescent="0.25">
      <c r="A75" s="1">
        <v>8.625</v>
      </c>
      <c r="B75" s="1"/>
      <c r="C75" s="1"/>
      <c r="D75" s="1">
        <v>5.2660686411935602</v>
      </c>
      <c r="E75" s="1">
        <v>0.585753284326608</v>
      </c>
      <c r="F75" s="1">
        <v>2.5072764709130801</v>
      </c>
      <c r="G75" s="1">
        <v>6.8923888903771999</v>
      </c>
      <c r="H75" s="1">
        <v>16.5705403044247</v>
      </c>
      <c r="I75" s="1">
        <v>5.6274610169408099</v>
      </c>
      <c r="J75" s="1">
        <v>9.3651378958640894</v>
      </c>
      <c r="K75" s="1">
        <v>5.6486763074129298</v>
      </c>
      <c r="L75" s="1">
        <v>1.4597282434479899</v>
      </c>
      <c r="M75" s="1"/>
      <c r="N75" s="1">
        <v>2.3726174980705101</v>
      </c>
      <c r="O75" s="1">
        <v>1.65608791913746</v>
      </c>
    </row>
    <row r="76" spans="1:15" x14ac:dyDescent="0.25">
      <c r="A76" s="1">
        <v>8.75</v>
      </c>
      <c r="B76" s="1"/>
      <c r="C76" s="1"/>
      <c r="D76" s="1">
        <v>5.4445560315555701</v>
      </c>
      <c r="E76" s="1">
        <v>0.59446511881335196</v>
      </c>
      <c r="F76" s="1">
        <v>2.7271617688163401</v>
      </c>
      <c r="G76" s="1">
        <v>7.2380317259403499</v>
      </c>
      <c r="H76" s="1">
        <v>16.614588750072802</v>
      </c>
      <c r="I76" s="1">
        <v>5.6308051449429497</v>
      </c>
      <c r="J76" s="1">
        <v>9.3598917093452592</v>
      </c>
      <c r="K76" s="1">
        <v>5.64318903857487</v>
      </c>
      <c r="L76" s="1">
        <v>1.4752787823263001</v>
      </c>
      <c r="M76" s="1"/>
      <c r="N76" s="1">
        <v>2.3757522519463299</v>
      </c>
      <c r="O76" s="1">
        <v>1.61758403739127</v>
      </c>
    </row>
    <row r="77" spans="1:15" x14ac:dyDescent="0.25">
      <c r="A77" s="1">
        <v>8.875</v>
      </c>
      <c r="B77" s="1"/>
      <c r="C77" s="1"/>
      <c r="D77" s="1">
        <v>5.3223956282100797</v>
      </c>
      <c r="E77" s="1">
        <v>0.59195817283797103</v>
      </c>
      <c r="F77" s="1">
        <v>2.9207281290382698</v>
      </c>
      <c r="G77" s="1">
        <v>7.0355089623782101</v>
      </c>
      <c r="H77" s="1">
        <v>16.548290711171099</v>
      </c>
      <c r="I77" s="1">
        <v>5.6015536304110496</v>
      </c>
      <c r="J77" s="1">
        <v>9.3515723947725</v>
      </c>
      <c r="K77" s="1">
        <v>5.5556638970083903</v>
      </c>
      <c r="L77" s="1">
        <v>1.4424656380824801</v>
      </c>
      <c r="M77" s="1"/>
      <c r="N77" s="1">
        <v>2.3778129822109699</v>
      </c>
      <c r="O77" s="1">
        <v>1.6027165933215299</v>
      </c>
    </row>
    <row r="78" spans="1:15" x14ac:dyDescent="0.25">
      <c r="A78" s="1">
        <v>9</v>
      </c>
      <c r="B78" s="1"/>
      <c r="C78" s="1"/>
      <c r="D78" s="1">
        <v>4.9720259379741503</v>
      </c>
      <c r="E78" s="1">
        <v>0.59252151904039896</v>
      </c>
      <c r="F78" s="1">
        <v>3.15422935943382</v>
      </c>
      <c r="G78" s="1">
        <v>6.96112245120145</v>
      </c>
      <c r="H78" s="1">
        <v>16.650630641747501</v>
      </c>
      <c r="I78" s="1">
        <v>5.5560785934516002</v>
      </c>
      <c r="J78" s="1">
        <v>9.3662185489802692</v>
      </c>
      <c r="K78" s="1">
        <v>5.51269797435502</v>
      </c>
      <c r="L78" s="1">
        <v>1.4576926798674099</v>
      </c>
      <c r="M78" s="1"/>
      <c r="N78" s="1">
        <v>2.2977656413671399</v>
      </c>
      <c r="O78" s="1">
        <v>1.55084222348487</v>
      </c>
    </row>
    <row r="79" spans="1:15" x14ac:dyDescent="0.25">
      <c r="A79" s="1">
        <v>9.125</v>
      </c>
      <c r="B79" s="1"/>
      <c r="C79" s="1"/>
      <c r="D79" s="1">
        <v>4.7511226555146804</v>
      </c>
      <c r="E79" s="1">
        <v>0.590226609471867</v>
      </c>
      <c r="F79" s="1">
        <v>3.3251503787525101</v>
      </c>
      <c r="G79" s="1">
        <v>6.68944780419507</v>
      </c>
      <c r="H79" s="1">
        <v>16.498772005969698</v>
      </c>
      <c r="I79" s="1">
        <v>5.4459618210401199</v>
      </c>
      <c r="J79" s="1">
        <v>9.3119696182928298</v>
      </c>
      <c r="K79" s="1">
        <v>5.4491599333734397</v>
      </c>
      <c r="L79" s="1">
        <v>1.42120091341423</v>
      </c>
      <c r="M79" s="1"/>
      <c r="N79" s="1">
        <v>2.2567266050250101</v>
      </c>
      <c r="O79" s="1">
        <v>1.5178641135420501</v>
      </c>
    </row>
    <row r="80" spans="1:15" x14ac:dyDescent="0.25">
      <c r="A80" s="1">
        <v>9.25</v>
      </c>
      <c r="B80" s="1"/>
      <c r="C80" s="1"/>
      <c r="D80" s="1">
        <v>4.57682157977474</v>
      </c>
      <c r="E80" s="1">
        <v>0.58781208368251003</v>
      </c>
      <c r="F80" s="1">
        <v>3.9610818245777302</v>
      </c>
      <c r="G80" s="1">
        <v>6.5772237287451096</v>
      </c>
      <c r="H80" s="1">
        <v>16.806037876044801</v>
      </c>
      <c r="I80" s="1">
        <v>5.4124674012448999</v>
      </c>
      <c r="J80" s="1">
        <v>9.7861087963759505</v>
      </c>
      <c r="K80" s="1">
        <v>5.4123476711086198</v>
      </c>
      <c r="L80" s="1">
        <v>1.40802571760438</v>
      </c>
      <c r="M80" s="1"/>
      <c r="N80" s="1">
        <v>2.2298817464827501</v>
      </c>
      <c r="O80" s="1">
        <v>1.41154348767275</v>
      </c>
    </row>
    <row r="81" spans="1:15" x14ac:dyDescent="0.25">
      <c r="A81" s="1">
        <v>9.375</v>
      </c>
      <c r="B81" s="1"/>
      <c r="C81" s="1"/>
      <c r="D81" s="1">
        <v>4.4329815227497997</v>
      </c>
      <c r="E81" s="1">
        <v>0.59040830071005201</v>
      </c>
      <c r="F81" s="1">
        <v>3.90566022435811</v>
      </c>
      <c r="G81" s="1">
        <v>6.4925989639512096</v>
      </c>
      <c r="H81" s="1">
        <v>16.725934364294499</v>
      </c>
      <c r="I81" s="1">
        <v>5.3575340463004402</v>
      </c>
      <c r="J81" s="1">
        <v>9.7267277787968691</v>
      </c>
      <c r="K81" s="1">
        <v>5.3740903396018203</v>
      </c>
      <c r="L81" s="1">
        <v>1.4397839279051301</v>
      </c>
      <c r="M81" s="1"/>
      <c r="N81" s="1">
        <v>2.187830734437</v>
      </c>
      <c r="O81" s="1">
        <v>1.3927151777329201</v>
      </c>
    </row>
    <row r="82" spans="1:15" x14ac:dyDescent="0.25">
      <c r="A82" s="1">
        <v>9.5</v>
      </c>
      <c r="B82" s="1"/>
      <c r="C82" s="1"/>
      <c r="D82" s="1">
        <v>4.3921398407796399</v>
      </c>
      <c r="E82" s="1">
        <v>0.59181643919871596</v>
      </c>
      <c r="F82" s="1">
        <v>4.2638537487604999</v>
      </c>
      <c r="G82" s="1">
        <v>6.0815909289575201</v>
      </c>
      <c r="H82" s="1">
        <v>16.6848043513344</v>
      </c>
      <c r="I82" s="1">
        <v>5.3346432201104204</v>
      </c>
      <c r="J82" s="1">
        <v>9.6103356241344304</v>
      </c>
      <c r="K82" s="1">
        <v>5.3607601413673001</v>
      </c>
      <c r="L82" s="1">
        <v>1.44111178319503</v>
      </c>
      <c r="M82" s="1"/>
      <c r="N82" s="1">
        <v>2.1730046058264998</v>
      </c>
      <c r="O82" s="1">
        <v>1.3855136939644499</v>
      </c>
    </row>
    <row r="83" spans="1:15" x14ac:dyDescent="0.25">
      <c r="A83" s="1">
        <v>9.625</v>
      </c>
      <c r="B83" s="1"/>
      <c r="C83" s="1"/>
      <c r="D83" s="1">
        <v>4.2403912189139499</v>
      </c>
      <c r="E83" s="1">
        <v>0.58997478499427103</v>
      </c>
      <c r="F83" s="1">
        <v>4.3188211433962902</v>
      </c>
      <c r="G83" s="1">
        <v>5.6222984006226104</v>
      </c>
      <c r="H83" s="1">
        <v>16.581552131613702</v>
      </c>
      <c r="I83" s="1">
        <v>5.3625470117891698</v>
      </c>
      <c r="J83" s="1">
        <v>9.5043222394467008</v>
      </c>
      <c r="K83" s="1">
        <v>5.299111192102</v>
      </c>
      <c r="L83" s="1">
        <v>1.4456468933509099</v>
      </c>
      <c r="M83" s="1"/>
      <c r="N83" s="1">
        <v>2.2588470356890999</v>
      </c>
      <c r="O83" s="1">
        <v>1.3657884129397799</v>
      </c>
    </row>
    <row r="84" spans="1:15" x14ac:dyDescent="0.25">
      <c r="A84" s="1">
        <v>9.75</v>
      </c>
      <c r="B84" s="1"/>
      <c r="C84" s="1"/>
      <c r="D84" s="1">
        <v>4.1216541284886201</v>
      </c>
      <c r="E84" s="1">
        <v>0.58799221150370795</v>
      </c>
      <c r="F84" s="1">
        <v>4.3483220396304203</v>
      </c>
      <c r="G84" s="1">
        <v>5.6934315267565498</v>
      </c>
      <c r="H84" s="1">
        <v>16.512634677937399</v>
      </c>
      <c r="I84" s="1">
        <v>5.2355369386852697</v>
      </c>
      <c r="J84" s="1">
        <v>9.4405360221436805</v>
      </c>
      <c r="K84" s="1">
        <v>5.2026026876767002</v>
      </c>
      <c r="L84" s="1">
        <v>1.4867834373539699</v>
      </c>
      <c r="M84" s="1"/>
      <c r="N84" s="1">
        <v>2.3030484369016002</v>
      </c>
      <c r="O84" s="1">
        <v>1.3472529478375099</v>
      </c>
    </row>
    <row r="85" spans="1:15" x14ac:dyDescent="0.25">
      <c r="A85" s="1">
        <v>9.875</v>
      </c>
      <c r="B85" s="1"/>
      <c r="C85" s="1"/>
      <c r="D85" s="1">
        <v>4.0699280693365001</v>
      </c>
      <c r="E85" s="1">
        <v>0.58842952038415497</v>
      </c>
      <c r="F85" s="1">
        <v>4.5370547448354897</v>
      </c>
      <c r="G85" s="1">
        <v>5.6016213030650901</v>
      </c>
      <c r="H85" s="1">
        <v>16.426557633647501</v>
      </c>
      <c r="I85" s="1">
        <v>5.2351068734155897</v>
      </c>
      <c r="J85" s="1">
        <v>9.3828093192210709</v>
      </c>
      <c r="K85" s="1">
        <v>5.2273741846934501</v>
      </c>
      <c r="L85" s="1">
        <v>1.45957996458426</v>
      </c>
      <c r="M85" s="1"/>
      <c r="N85" s="1">
        <v>2.3398424995535998</v>
      </c>
      <c r="O85" s="1">
        <v>1.3593310329816</v>
      </c>
    </row>
    <row r="86" spans="1:15" x14ac:dyDescent="0.25">
      <c r="A86" s="1">
        <v>10</v>
      </c>
      <c r="B86" s="1"/>
      <c r="C86" s="1"/>
      <c r="D86" s="1">
        <v>4.1011345845107696</v>
      </c>
      <c r="E86" s="1">
        <v>0.58935870916213096</v>
      </c>
      <c r="F86" s="1">
        <v>4.7510161307047403</v>
      </c>
      <c r="G86" s="1">
        <v>5.5337321288097501</v>
      </c>
      <c r="H86" s="1">
        <v>16.504727741386901</v>
      </c>
      <c r="I86" s="1">
        <v>5.2353858844952699</v>
      </c>
      <c r="J86" s="1">
        <v>9.3775782899370395</v>
      </c>
      <c r="K86" s="1">
        <v>5.2399674565392997</v>
      </c>
      <c r="L86" s="1">
        <v>1.33796770022242</v>
      </c>
      <c r="M86" s="1"/>
      <c r="N86" s="1">
        <v>2.3673208396726602</v>
      </c>
      <c r="O86" s="1">
        <v>1.3534145131288899</v>
      </c>
    </row>
    <row r="87" spans="1:15" x14ac:dyDescent="0.25">
      <c r="A87" s="1">
        <v>10.125</v>
      </c>
      <c r="B87" s="1"/>
      <c r="C87" s="1"/>
      <c r="D87" s="1">
        <v>4.2621855376789304</v>
      </c>
      <c r="E87" s="1">
        <v>0.59011820229350298</v>
      </c>
      <c r="F87" s="1">
        <v>4.69562281176698</v>
      </c>
      <c r="G87" s="1">
        <v>5.2989222238234301</v>
      </c>
      <c r="H87" s="1">
        <v>16.463520980268498</v>
      </c>
      <c r="I87" s="1">
        <v>5.2329264714441202</v>
      </c>
      <c r="J87" s="1">
        <v>9.1552082314623995</v>
      </c>
      <c r="K87" s="1">
        <v>5.17312499847153</v>
      </c>
      <c r="L87" s="1">
        <v>1.2404779640177399</v>
      </c>
      <c r="M87" s="1"/>
      <c r="N87" s="1">
        <v>2.3566975576155</v>
      </c>
      <c r="O87" s="1">
        <v>1.3565373827587299</v>
      </c>
    </row>
    <row r="88" spans="1:15" x14ac:dyDescent="0.25">
      <c r="A88" s="1">
        <v>10.25</v>
      </c>
      <c r="B88" s="1"/>
      <c r="C88" s="1"/>
      <c r="D88" s="1">
        <v>4.19756256378371</v>
      </c>
      <c r="E88" s="1">
        <v>0.588654258200491</v>
      </c>
      <c r="F88" s="1">
        <v>4.5873722043818903</v>
      </c>
      <c r="G88" s="1">
        <v>5.1432078314351104</v>
      </c>
      <c r="H88" s="1">
        <v>16.300390632758099</v>
      </c>
      <c r="I88" s="1">
        <v>5.2662275013314401</v>
      </c>
      <c r="J88" s="1">
        <v>8.9786180204419495</v>
      </c>
      <c r="K88" s="1">
        <v>5.1411780305123997</v>
      </c>
      <c r="L88" s="1">
        <v>1.18244019076884</v>
      </c>
      <c r="M88" s="1"/>
      <c r="N88" s="1">
        <v>2.3945128343502402</v>
      </c>
      <c r="O88" s="1">
        <v>1.3510456713527701</v>
      </c>
    </row>
    <row r="89" spans="1:15" x14ac:dyDescent="0.25">
      <c r="A89" s="1">
        <v>10.375</v>
      </c>
      <c r="B89" s="1"/>
      <c r="C89" s="1"/>
      <c r="D89" s="1">
        <v>4.2128855445355304</v>
      </c>
      <c r="E89" s="1">
        <v>0.59054232294763298</v>
      </c>
      <c r="F89" s="1">
        <v>4.5871773449974302</v>
      </c>
      <c r="G89" s="1">
        <v>4.9848839554503002</v>
      </c>
      <c r="H89" s="1">
        <v>16.391152151966601</v>
      </c>
      <c r="I89" s="1">
        <v>5.2806103976342698</v>
      </c>
      <c r="J89" s="1">
        <v>8.9407779828289708</v>
      </c>
      <c r="K89" s="1">
        <v>5.1607999915896601</v>
      </c>
      <c r="L89" s="1">
        <v>1.10821591582556</v>
      </c>
      <c r="M89" s="1"/>
      <c r="N89" s="1">
        <v>2.3647449203149602</v>
      </c>
      <c r="O89" s="1">
        <v>1.35822322335969</v>
      </c>
    </row>
    <row r="90" spans="1:15" x14ac:dyDescent="0.25">
      <c r="A90" s="1">
        <v>10.5</v>
      </c>
      <c r="B90" s="1"/>
      <c r="C90" s="1"/>
      <c r="D90" s="1">
        <v>4.6174423813998997</v>
      </c>
      <c r="E90" s="1">
        <v>0.59149048969177598</v>
      </c>
      <c r="F90" s="1">
        <v>4.4967196726145797</v>
      </c>
      <c r="G90" s="1">
        <v>4.8627175330815904</v>
      </c>
      <c r="H90" s="1">
        <v>16.566933366253199</v>
      </c>
      <c r="I90" s="1">
        <v>5.3162818875572304</v>
      </c>
      <c r="J90" s="1">
        <v>8.9199773157935809</v>
      </c>
      <c r="K90" s="1">
        <v>5.2017463576756597</v>
      </c>
      <c r="L90" s="1">
        <v>1.0581399734819901</v>
      </c>
      <c r="M90" s="1"/>
      <c r="N90" s="1">
        <v>2.3524021438604001</v>
      </c>
      <c r="O90" s="1">
        <v>1.3300697098738901</v>
      </c>
    </row>
    <row r="91" spans="1:15" x14ac:dyDescent="0.25">
      <c r="A91" s="1">
        <v>10.625</v>
      </c>
      <c r="B91" s="1"/>
      <c r="C91" s="1"/>
      <c r="D91" s="1">
        <v>4.8693642466388098</v>
      </c>
      <c r="E91" s="1">
        <v>0.59240930274150705</v>
      </c>
      <c r="F91" s="1">
        <v>4.3470030817677703</v>
      </c>
      <c r="G91" s="1">
        <v>4.7855901540586396</v>
      </c>
      <c r="H91" s="1">
        <v>16.859447521957101</v>
      </c>
      <c r="I91" s="1">
        <v>5.2500095662760904</v>
      </c>
      <c r="J91" s="1">
        <v>8.9609799248756303</v>
      </c>
      <c r="K91" s="1">
        <v>5.1332338636688197</v>
      </c>
      <c r="L91" s="1">
        <v>1.0464806226169501</v>
      </c>
      <c r="M91" s="1"/>
      <c r="N91" s="1">
        <v>2.3643789126625299</v>
      </c>
      <c r="O91" s="1">
        <v>1.3467823539414401</v>
      </c>
    </row>
    <row r="92" spans="1:15" x14ac:dyDescent="0.25">
      <c r="A92" s="1">
        <v>10.75</v>
      </c>
      <c r="B92" s="1"/>
      <c r="C92" s="1"/>
      <c r="D92" s="1">
        <v>4.9126524511838996</v>
      </c>
      <c r="E92" s="1">
        <v>0.59167282908072505</v>
      </c>
      <c r="F92" s="1">
        <v>3.4642584318409</v>
      </c>
      <c r="G92" s="1">
        <v>4.7860779401800499</v>
      </c>
      <c r="H92" s="1">
        <v>17.025520939797499</v>
      </c>
      <c r="I92" s="1">
        <v>5.2666173210251701</v>
      </c>
      <c r="J92" s="1">
        <v>9.0300958885782006</v>
      </c>
      <c r="K92" s="1">
        <v>5.2655719493162696</v>
      </c>
      <c r="L92" s="1">
        <v>1.0436654902570499</v>
      </c>
      <c r="M92" s="1"/>
      <c r="N92" s="1">
        <v>2.3382599753640299</v>
      </c>
      <c r="O92" s="1">
        <v>1.27649868805693</v>
      </c>
    </row>
    <row r="93" spans="1:15" x14ac:dyDescent="0.25">
      <c r="A93" s="1">
        <v>10.875</v>
      </c>
      <c r="B93" s="1"/>
      <c r="C93" s="1"/>
      <c r="D93" s="1">
        <v>4.9331158237445996</v>
      </c>
      <c r="E93" s="1">
        <v>0.59274849747407699</v>
      </c>
      <c r="F93" s="1">
        <v>2.8885157307590301</v>
      </c>
      <c r="G93" s="1">
        <v>4.7635513410988501</v>
      </c>
      <c r="H93" s="1">
        <v>16.7889684795893</v>
      </c>
      <c r="I93" s="1">
        <v>5.4766022378317301</v>
      </c>
      <c r="J93" s="1">
        <v>8.9138024012809893</v>
      </c>
      <c r="K93" s="1">
        <v>5.6009154771067102</v>
      </c>
      <c r="L93" s="1">
        <v>1.03277603582439</v>
      </c>
      <c r="M93" s="1"/>
      <c r="N93" s="1">
        <v>2.3490873930462501</v>
      </c>
      <c r="O93" s="1">
        <v>1.32593586705429</v>
      </c>
    </row>
    <row r="94" spans="1:15" x14ac:dyDescent="0.25">
      <c r="A94" s="1">
        <v>11</v>
      </c>
      <c r="B94" s="1"/>
      <c r="C94" s="1"/>
      <c r="D94" s="1">
        <v>4.9420174757540698</v>
      </c>
      <c r="E94" s="1">
        <v>0.59286578407861401</v>
      </c>
      <c r="F94" s="1">
        <v>2.55678678734894</v>
      </c>
      <c r="G94" s="1">
        <v>4.9605220558729197</v>
      </c>
      <c r="H94" s="1">
        <v>16.736574531539901</v>
      </c>
      <c r="I94" s="1">
        <v>5.4649144438305797</v>
      </c>
      <c r="J94" s="1">
        <v>8.9115203156564</v>
      </c>
      <c r="K94" s="1">
        <v>5.59423301399866</v>
      </c>
      <c r="L94" s="1">
        <v>1.0479217410299599</v>
      </c>
      <c r="M94" s="1"/>
      <c r="N94" s="1">
        <v>2.3945802534510201</v>
      </c>
      <c r="O94" s="1">
        <v>1.33462763188654</v>
      </c>
    </row>
    <row r="95" spans="1:15" x14ac:dyDescent="0.25">
      <c r="A95" s="1">
        <v>11.125</v>
      </c>
      <c r="B95" s="1"/>
      <c r="C95" s="1"/>
      <c r="D95" s="1">
        <v>4.9645361975880098</v>
      </c>
      <c r="E95" s="1">
        <v>0.59182486126101197</v>
      </c>
      <c r="F95" s="1">
        <v>2.4610707270737602</v>
      </c>
      <c r="G95" s="1">
        <v>5.1367087300928196</v>
      </c>
      <c r="H95" s="1">
        <v>16.833574861326401</v>
      </c>
      <c r="I95" s="1">
        <v>5.6594739729069898</v>
      </c>
      <c r="J95" s="1">
        <v>9.0083907967020505</v>
      </c>
      <c r="K95" s="1">
        <v>5.6690946885119802</v>
      </c>
      <c r="L95" s="1">
        <v>0.99363517716137595</v>
      </c>
      <c r="M95" s="1"/>
      <c r="N95" s="1">
        <v>2.41397944673772</v>
      </c>
      <c r="O95" s="1">
        <v>1.3454233981880599</v>
      </c>
    </row>
    <row r="96" spans="1:15" x14ac:dyDescent="0.25">
      <c r="A96" s="1">
        <v>11.25</v>
      </c>
      <c r="B96" s="1"/>
      <c r="C96" s="1"/>
      <c r="D96" s="1">
        <v>4.8637612234457901</v>
      </c>
      <c r="E96" s="1">
        <v>0.59263136703095998</v>
      </c>
      <c r="F96" s="1">
        <v>2.4314145940790399</v>
      </c>
      <c r="G96" s="1">
        <v>5.2102539809095401</v>
      </c>
      <c r="H96" s="1">
        <v>16.7836497541456</v>
      </c>
      <c r="I96" s="1">
        <v>5.6772302875739502</v>
      </c>
      <c r="J96" s="1">
        <v>8.9373137367394904</v>
      </c>
      <c r="K96" s="1">
        <v>5.72780870519692</v>
      </c>
      <c r="L96" s="1">
        <v>1.01777381708015</v>
      </c>
      <c r="M96" s="1"/>
      <c r="N96" s="1">
        <v>2.4830093630007299</v>
      </c>
      <c r="O96" s="1">
        <v>1.27209512742813</v>
      </c>
    </row>
    <row r="97" spans="1:15" x14ac:dyDescent="0.25">
      <c r="A97" s="1">
        <v>11.375</v>
      </c>
      <c r="B97" s="1"/>
      <c r="C97" s="1"/>
      <c r="D97" s="1">
        <v>4.8990045210019897</v>
      </c>
      <c r="E97" s="1">
        <v>0.59377760895054799</v>
      </c>
      <c r="F97" s="1">
        <v>2.4848943964166899</v>
      </c>
      <c r="G97" s="1">
        <v>5.5916067134711396</v>
      </c>
      <c r="H97" s="1">
        <v>16.814394471870798</v>
      </c>
      <c r="I97" s="1">
        <v>5.7135878998847804</v>
      </c>
      <c r="J97" s="1">
        <v>9.0525366328984695</v>
      </c>
      <c r="K97" s="1">
        <v>5.7598194521285198</v>
      </c>
      <c r="L97" s="1">
        <v>1.0093702416485</v>
      </c>
      <c r="M97" s="1"/>
      <c r="N97" s="1">
        <v>2.4782480872355799</v>
      </c>
      <c r="O97" s="1">
        <v>1.25434810012097</v>
      </c>
    </row>
    <row r="98" spans="1:15" x14ac:dyDescent="0.25">
      <c r="A98" s="1">
        <v>11.5</v>
      </c>
      <c r="B98" s="1"/>
      <c r="C98" s="1"/>
      <c r="D98" s="1">
        <v>4.8658018288129803</v>
      </c>
      <c r="E98" s="1">
        <v>0.59475001417282303</v>
      </c>
      <c r="F98" s="1">
        <v>2.1818868957545101</v>
      </c>
      <c r="G98" s="1">
        <v>5.8220702998961702</v>
      </c>
      <c r="H98" s="1">
        <v>17.5533481993637</v>
      </c>
      <c r="I98" s="1">
        <v>5.7728071715398599</v>
      </c>
      <c r="J98" s="1">
        <v>9.42273502471018</v>
      </c>
      <c r="K98" s="1">
        <v>5.8133850156131102</v>
      </c>
      <c r="L98" s="1">
        <v>1.0019083190010001</v>
      </c>
      <c r="M98" s="1"/>
      <c r="N98" s="1">
        <v>2.4639456760788598</v>
      </c>
      <c r="O98" s="1">
        <v>1.24462690039459</v>
      </c>
    </row>
    <row r="99" spans="1:15" x14ac:dyDescent="0.25">
      <c r="A99" s="1">
        <v>11.625</v>
      </c>
      <c r="B99" s="1"/>
      <c r="C99" s="1"/>
      <c r="D99" s="1">
        <v>4.9259320417107197</v>
      </c>
      <c r="E99" s="1">
        <v>0.59388181844463195</v>
      </c>
      <c r="F99" s="1">
        <v>2.0718354262637599</v>
      </c>
      <c r="G99" s="1">
        <v>5.8951929714004603</v>
      </c>
      <c r="H99" s="1">
        <v>17.435909126287999</v>
      </c>
      <c r="I99" s="1">
        <v>5.73206639944899</v>
      </c>
      <c r="J99" s="1">
        <v>9.4315220189138191</v>
      </c>
      <c r="K99" s="1">
        <v>5.78713191825622</v>
      </c>
      <c r="L99" s="1">
        <v>0.99398624279158398</v>
      </c>
      <c r="M99" s="1"/>
      <c r="N99" s="1">
        <v>2.5315771558379199</v>
      </c>
      <c r="O99" s="1">
        <v>1.24119596594393</v>
      </c>
    </row>
    <row r="100" spans="1:15" x14ac:dyDescent="0.25">
      <c r="A100" s="1">
        <v>11.75</v>
      </c>
      <c r="B100" s="1"/>
      <c r="C100" s="1"/>
      <c r="D100" s="1">
        <v>5.0024546887162096</v>
      </c>
      <c r="E100" s="1">
        <v>0.58689645244974598</v>
      </c>
      <c r="F100" s="1">
        <v>2.0652926903379001</v>
      </c>
      <c r="G100" s="1">
        <v>6.2279121119251499</v>
      </c>
      <c r="H100" s="1">
        <v>17.252208125527201</v>
      </c>
      <c r="I100" s="1">
        <v>5.7256913735910402</v>
      </c>
      <c r="J100" s="1">
        <v>9.3758980423098297</v>
      </c>
      <c r="K100" s="1">
        <v>5.7645743019617397</v>
      </c>
      <c r="L100" s="1">
        <v>1.02738771341389</v>
      </c>
      <c r="M100" s="1"/>
      <c r="N100" s="1">
        <v>2.5037551356395702</v>
      </c>
      <c r="O100" s="1">
        <v>1.2215506686121</v>
      </c>
    </row>
    <row r="101" spans="1:15" x14ac:dyDescent="0.25">
      <c r="A101" s="1">
        <v>11.875</v>
      </c>
      <c r="B101" s="1"/>
      <c r="C101" s="1"/>
      <c r="D101" s="1">
        <v>5.0191278083814002</v>
      </c>
      <c r="E101" s="1">
        <v>0.58584766860606097</v>
      </c>
      <c r="F101" s="1">
        <v>1.9973869499721999</v>
      </c>
      <c r="G101" s="1">
        <v>6.4127716232860301</v>
      </c>
      <c r="H101" s="1">
        <v>16.995957835744601</v>
      </c>
      <c r="I101" s="1">
        <v>5.7223965221880002</v>
      </c>
      <c r="J101" s="1">
        <v>9.3148044426391507</v>
      </c>
      <c r="K101" s="1">
        <v>5.7648795188103596</v>
      </c>
      <c r="L101" s="1">
        <v>1.0541638047128401</v>
      </c>
      <c r="M101" s="1"/>
      <c r="N101" s="1">
        <v>2.5096785372175199</v>
      </c>
      <c r="O101" s="1">
        <v>1.2224014609026199</v>
      </c>
    </row>
    <row r="102" spans="1:15" x14ac:dyDescent="0.25">
      <c r="A102" s="1">
        <v>12</v>
      </c>
      <c r="B102" s="1"/>
      <c r="C102" s="1"/>
      <c r="D102" s="1">
        <v>4.8893630788564497</v>
      </c>
      <c r="E102" s="1">
        <v>0.58290278148229802</v>
      </c>
      <c r="F102" s="1">
        <v>1.98162722662545</v>
      </c>
      <c r="G102" s="1">
        <v>6.3868304281941697</v>
      </c>
      <c r="H102" s="1">
        <v>16.730924062718302</v>
      </c>
      <c r="I102" s="1">
        <v>5.9038036226741601</v>
      </c>
      <c r="J102" s="1">
        <v>9.2528481682916208</v>
      </c>
      <c r="K102" s="1">
        <v>5.8750113853635897</v>
      </c>
      <c r="L102" s="1">
        <v>1.0666814454968301</v>
      </c>
      <c r="M102" s="1"/>
      <c r="N102" s="1">
        <v>2.5034810791395499</v>
      </c>
      <c r="O102" s="1">
        <v>1.22511431153835</v>
      </c>
    </row>
    <row r="103" spans="1:15" x14ac:dyDescent="0.25">
      <c r="A103" s="1">
        <v>12.125</v>
      </c>
      <c r="B103" s="1"/>
      <c r="C103" s="1"/>
      <c r="D103" s="1">
        <v>4.8083787045631698</v>
      </c>
      <c r="E103" s="1">
        <v>0.57923950530094703</v>
      </c>
      <c r="F103" s="1">
        <v>2.0861919316381701</v>
      </c>
      <c r="G103" s="1">
        <v>6.2771642282413698</v>
      </c>
      <c r="H103" s="1">
        <v>16.6524699345124</v>
      </c>
      <c r="I103" s="1">
        <v>6.0836615145788402</v>
      </c>
      <c r="J103" s="1">
        <v>9.2282012292597404</v>
      </c>
      <c r="K103" s="1">
        <v>5.9544952384304999</v>
      </c>
      <c r="L103" s="1">
        <v>1.0757915640703799</v>
      </c>
      <c r="M103" s="1"/>
      <c r="N103" s="1">
        <v>2.5133217461865498</v>
      </c>
      <c r="O103" s="1">
        <v>1.22496496460029</v>
      </c>
    </row>
    <row r="104" spans="1:15" x14ac:dyDescent="0.25">
      <c r="A104" s="1">
        <v>12.25</v>
      </c>
      <c r="B104" s="1"/>
      <c r="C104" s="1"/>
      <c r="D104" s="1">
        <v>4.7505379271319397</v>
      </c>
      <c r="E104" s="1">
        <v>0.57786595508890704</v>
      </c>
      <c r="F104" s="1">
        <v>2.5138909195436998</v>
      </c>
      <c r="G104" s="1">
        <v>6.03761549673753</v>
      </c>
      <c r="H104" s="1">
        <v>16.636249183858698</v>
      </c>
      <c r="I104" s="1">
        <v>6.1412487322325804</v>
      </c>
      <c r="J104" s="1">
        <v>9.3115389225869993</v>
      </c>
      <c r="K104" s="1">
        <v>5.9811157100168302</v>
      </c>
      <c r="L104" s="1">
        <v>1.1059387659817901</v>
      </c>
      <c r="M104" s="1"/>
      <c r="N104" s="1">
        <v>2.5245068456151301</v>
      </c>
      <c r="O104" s="1">
        <v>1.22902412351656</v>
      </c>
    </row>
    <row r="105" spans="1:15" x14ac:dyDescent="0.25">
      <c r="A105" s="1">
        <v>12.375</v>
      </c>
      <c r="B105" s="1"/>
      <c r="C105" s="1"/>
      <c r="D105" s="1">
        <v>4.1731328920177901</v>
      </c>
      <c r="E105" s="1">
        <v>0.57742266105031903</v>
      </c>
      <c r="F105" s="1">
        <v>2.7633026743151401</v>
      </c>
      <c r="G105" s="1">
        <v>5.7673664827614601</v>
      </c>
      <c r="H105" s="1">
        <v>16.5453345894955</v>
      </c>
      <c r="I105" s="1">
        <v>6.1579764116739302</v>
      </c>
      <c r="J105" s="1">
        <v>9.2711296342166403</v>
      </c>
      <c r="K105" s="1">
        <v>6.0388431191531398</v>
      </c>
      <c r="L105" s="1">
        <v>1.11349664190321</v>
      </c>
      <c r="M105" s="1"/>
      <c r="N105" s="1">
        <v>2.4945218239886602</v>
      </c>
      <c r="O105" s="1">
        <v>1.2556243744370199</v>
      </c>
    </row>
    <row r="106" spans="1:15" x14ac:dyDescent="0.25">
      <c r="A106" s="1">
        <v>12.5</v>
      </c>
      <c r="B106" s="1"/>
      <c r="C106" s="1"/>
      <c r="D106" s="1">
        <v>3.9511670886900498</v>
      </c>
      <c r="E106" s="1">
        <v>0.57870055243787699</v>
      </c>
      <c r="F106" s="1">
        <v>3.0843029387251</v>
      </c>
      <c r="G106" s="1">
        <v>4.8865218174071101</v>
      </c>
      <c r="H106" s="1">
        <v>16.766375107584899</v>
      </c>
      <c r="I106" s="1">
        <v>6.1250858401994197</v>
      </c>
      <c r="J106" s="1">
        <v>9.4310570594679692</v>
      </c>
      <c r="K106" s="1">
        <v>5.9890328238907804</v>
      </c>
      <c r="L106" s="1">
        <v>1.1137647336623699</v>
      </c>
      <c r="M106" s="1"/>
      <c r="N106" s="1">
        <v>2.4600946379157702</v>
      </c>
      <c r="O106" s="1">
        <v>1.2998605242788801</v>
      </c>
    </row>
    <row r="107" spans="1:15" x14ac:dyDescent="0.25">
      <c r="A107" s="1">
        <v>12.625</v>
      </c>
      <c r="B107" s="1"/>
      <c r="C107" s="1"/>
      <c r="D107" s="1">
        <v>3.6741674515304199</v>
      </c>
      <c r="E107" s="1">
        <v>0.58036673581695197</v>
      </c>
      <c r="F107" s="1">
        <v>3.4495196425911598</v>
      </c>
      <c r="G107" s="1">
        <v>4.9215148248130696</v>
      </c>
      <c r="H107" s="1">
        <v>16.821910291069901</v>
      </c>
      <c r="I107" s="1">
        <v>6.0975276878095803</v>
      </c>
      <c r="J107" s="1">
        <v>9.5281952129572005</v>
      </c>
      <c r="K107" s="1">
        <v>5.9328202985645602</v>
      </c>
      <c r="L107" s="1">
        <v>1.12177965258794</v>
      </c>
      <c r="M107" s="1"/>
      <c r="N107" s="1">
        <v>2.46942383947906</v>
      </c>
      <c r="O107" s="1">
        <v>1.32413273601024</v>
      </c>
    </row>
    <row r="108" spans="1:15" x14ac:dyDescent="0.25">
      <c r="A108" s="1">
        <v>12.75</v>
      </c>
      <c r="B108" s="1"/>
      <c r="C108" s="1"/>
      <c r="D108" s="1">
        <v>3.5020859018395498</v>
      </c>
      <c r="E108" s="1">
        <v>0.579829269441137</v>
      </c>
      <c r="F108" s="1">
        <v>3.5041212342707002</v>
      </c>
      <c r="G108" s="1">
        <v>4.9508484102858397</v>
      </c>
      <c r="H108" s="1">
        <v>16.737116785682201</v>
      </c>
      <c r="I108" s="1">
        <v>6.1111787876877797</v>
      </c>
      <c r="J108" s="1">
        <v>9.5161314640845909</v>
      </c>
      <c r="K108" s="1">
        <v>5.9316214544124799</v>
      </c>
      <c r="L108" s="1">
        <v>1.13114913969474</v>
      </c>
      <c r="M108" s="1"/>
      <c r="N108" s="1">
        <v>2.4548737200308999</v>
      </c>
      <c r="O108" s="1">
        <v>1.35422681303549</v>
      </c>
    </row>
    <row r="109" spans="1:15" x14ac:dyDescent="0.25">
      <c r="A109" s="1">
        <v>12.875</v>
      </c>
      <c r="B109" s="1"/>
      <c r="C109" s="1"/>
      <c r="D109" s="1">
        <v>3.3873039421867501</v>
      </c>
      <c r="E109" s="1">
        <v>0.57988207685354298</v>
      </c>
      <c r="F109" s="1">
        <v>3.5355790213080098</v>
      </c>
      <c r="G109" s="1">
        <v>4.9160136441794799</v>
      </c>
      <c r="H109" s="1">
        <v>16.626723333042399</v>
      </c>
      <c r="I109" s="1">
        <v>6.1250665187445996</v>
      </c>
      <c r="J109" s="1">
        <v>9.4795853256109801</v>
      </c>
      <c r="K109" s="1">
        <v>5.92964022628267</v>
      </c>
      <c r="L109" s="1">
        <v>1.1494908862128399</v>
      </c>
      <c r="M109" s="1"/>
      <c r="N109" s="1">
        <v>2.4946304935148098</v>
      </c>
      <c r="O109" s="1">
        <v>1.3491927025019199</v>
      </c>
    </row>
    <row r="110" spans="1:15" x14ac:dyDescent="0.25">
      <c r="A110" s="1">
        <v>13</v>
      </c>
      <c r="B110" s="1"/>
      <c r="C110" s="1"/>
      <c r="D110" s="1">
        <v>3.26034733235003</v>
      </c>
      <c r="E110" s="1">
        <v>0.58180116442611696</v>
      </c>
      <c r="F110" s="1">
        <v>3.6672837784902099</v>
      </c>
      <c r="G110" s="1">
        <v>4.8332000742309003</v>
      </c>
      <c r="H110" s="1">
        <v>16.666878223975999</v>
      </c>
      <c r="I110" s="1">
        <v>6.0939499165217201</v>
      </c>
      <c r="J110" s="1">
        <v>9.4601292175282694</v>
      </c>
      <c r="K110" s="1">
        <v>5.9035879277429801</v>
      </c>
      <c r="L110" s="1">
        <v>1.1347053923852199</v>
      </c>
      <c r="M110" s="1"/>
      <c r="N110" s="1">
        <v>2.4869609974133202</v>
      </c>
      <c r="O110" s="1">
        <v>1.3387120662490299</v>
      </c>
    </row>
    <row r="111" spans="1:15" x14ac:dyDescent="0.25">
      <c r="A111" s="1">
        <v>13.125</v>
      </c>
      <c r="B111" s="1"/>
      <c r="C111" s="1"/>
      <c r="D111" s="1">
        <v>3.2526728819729298</v>
      </c>
      <c r="E111" s="1">
        <v>0.580045459982511</v>
      </c>
      <c r="F111" s="1">
        <v>3.7833764883763399</v>
      </c>
      <c r="G111" s="1">
        <v>4.6179469599152796</v>
      </c>
      <c r="H111" s="1">
        <v>16.592370868006199</v>
      </c>
      <c r="I111" s="1">
        <v>6.0267806602891296</v>
      </c>
      <c r="J111" s="1">
        <v>9.3907342189299001</v>
      </c>
      <c r="K111" s="1">
        <v>5.8430520164306099</v>
      </c>
      <c r="L111" s="1">
        <v>1.1392719996751199</v>
      </c>
      <c r="M111" s="1"/>
      <c r="N111" s="1">
        <v>2.48779953522835</v>
      </c>
      <c r="O111" s="1">
        <v>1.36961976696268</v>
      </c>
    </row>
    <row r="112" spans="1:15" x14ac:dyDescent="0.25">
      <c r="A112" s="1">
        <v>13.25</v>
      </c>
      <c r="B112" s="1"/>
      <c r="C112" s="1"/>
      <c r="D112" s="1">
        <v>3.1128340221137401</v>
      </c>
      <c r="E112" s="1">
        <v>0.58122943277012995</v>
      </c>
      <c r="F112" s="1">
        <v>3.9822787402633901</v>
      </c>
      <c r="G112" s="1">
        <v>4.4499378035281598</v>
      </c>
      <c r="H112" s="1">
        <v>16.547992242227501</v>
      </c>
      <c r="I112" s="1">
        <v>5.97640911026122</v>
      </c>
      <c r="J112" s="1">
        <v>9.3892541672159702</v>
      </c>
      <c r="K112" s="1">
        <v>5.7566418385394797</v>
      </c>
      <c r="L112" s="1">
        <v>1.14679907875829</v>
      </c>
      <c r="M112" s="1"/>
      <c r="N112" s="1">
        <v>2.4772469398916201</v>
      </c>
      <c r="O112" s="1">
        <v>1.3671516832564801</v>
      </c>
    </row>
    <row r="113" spans="1:15" x14ac:dyDescent="0.25">
      <c r="A113" s="1">
        <v>13.375</v>
      </c>
      <c r="B113" s="1"/>
      <c r="C113" s="1"/>
      <c r="D113" s="1">
        <v>3.1682196061191799</v>
      </c>
      <c r="E113" s="1">
        <v>0.58087135465357598</v>
      </c>
      <c r="F113" s="1">
        <v>4.4963263470160397</v>
      </c>
      <c r="G113" s="1">
        <v>4.2224781700122298</v>
      </c>
      <c r="H113" s="1">
        <v>16.467288719321001</v>
      </c>
      <c r="I113" s="1">
        <v>5.8198945618360103</v>
      </c>
      <c r="J113" s="1">
        <v>9.3935935325728899</v>
      </c>
      <c r="K113" s="1">
        <v>5.6074172571427301</v>
      </c>
      <c r="L113" s="1">
        <v>1.14334038637535</v>
      </c>
      <c r="M113" s="1"/>
      <c r="N113" s="1">
        <v>2.49835026234588</v>
      </c>
      <c r="O113" s="1">
        <v>1.37664033089264</v>
      </c>
    </row>
    <row r="114" spans="1:15" x14ac:dyDescent="0.25">
      <c r="A114" s="1">
        <v>13.5</v>
      </c>
      <c r="B114" s="1"/>
      <c r="C114" s="1"/>
      <c r="D114" s="1">
        <v>3.1216633710511399</v>
      </c>
      <c r="E114" s="1">
        <v>0.57571959433333098</v>
      </c>
      <c r="F114" s="1">
        <v>4.7980096548179301</v>
      </c>
      <c r="G114" s="1">
        <v>4.1168348971887498</v>
      </c>
      <c r="H114" s="1">
        <v>16.383759530275</v>
      </c>
      <c r="I114" s="1">
        <v>5.4317848878356898</v>
      </c>
      <c r="J114" s="1">
        <v>9.3300926115639804</v>
      </c>
      <c r="K114" s="1">
        <v>5.3074557175002504</v>
      </c>
      <c r="L114" s="1">
        <v>1.14286651430344</v>
      </c>
      <c r="M114" s="1"/>
      <c r="N114" s="1">
        <v>2.4491605928297902</v>
      </c>
      <c r="O114" s="1">
        <v>1.36977733259751</v>
      </c>
    </row>
    <row r="115" spans="1:15" x14ac:dyDescent="0.25">
      <c r="A115" s="1">
        <v>13.625</v>
      </c>
      <c r="B115" s="1"/>
      <c r="C115" s="1"/>
      <c r="D115" s="1">
        <v>3.1532213013756398</v>
      </c>
      <c r="E115" s="1">
        <v>0.57483108726417897</v>
      </c>
      <c r="F115" s="1">
        <v>4.7626476235286104</v>
      </c>
      <c r="G115" s="1">
        <v>4.0580962537276797</v>
      </c>
      <c r="H115" s="1">
        <v>16.344007243318899</v>
      </c>
      <c r="I115" s="1">
        <v>5.3340988203570197</v>
      </c>
      <c r="J115" s="1">
        <v>9.35228704180237</v>
      </c>
      <c r="K115" s="1">
        <v>5.2321193286702004</v>
      </c>
      <c r="L115" s="1">
        <v>1.1166377752935901</v>
      </c>
      <c r="M115" s="1"/>
      <c r="N115" s="1">
        <v>2.4981451237497998</v>
      </c>
      <c r="O115" s="1">
        <v>1.3674963912652101</v>
      </c>
    </row>
    <row r="116" spans="1:15" x14ac:dyDescent="0.25">
      <c r="A116" s="1">
        <v>13.75</v>
      </c>
      <c r="B116" s="1"/>
      <c r="C116" s="1"/>
      <c r="D116" s="1">
        <v>3.3875228114481502</v>
      </c>
      <c r="E116" s="1">
        <v>0.57418286313444</v>
      </c>
      <c r="F116" s="1">
        <v>4.9678966717152404</v>
      </c>
      <c r="G116" s="1">
        <v>4.1761766678737997</v>
      </c>
      <c r="H116" s="1">
        <v>16.2676883865878</v>
      </c>
      <c r="I116" s="1">
        <v>5.1973709237431196</v>
      </c>
      <c r="J116" s="1">
        <v>9.3257674121139207</v>
      </c>
      <c r="K116" s="1">
        <v>5.1486107221619104</v>
      </c>
      <c r="L116" s="1">
        <v>1.10941325363481</v>
      </c>
      <c r="M116" s="1"/>
      <c r="N116" s="1">
        <v>2.5159254056949498</v>
      </c>
      <c r="O116" s="1">
        <v>1.37376106225205</v>
      </c>
    </row>
    <row r="117" spans="1:15" x14ac:dyDescent="0.25">
      <c r="A117" s="1">
        <v>13.875</v>
      </c>
      <c r="B117" s="1"/>
      <c r="C117" s="1"/>
      <c r="D117" s="1">
        <v>3.5342480010184398</v>
      </c>
      <c r="E117" s="1">
        <v>0.57449383436548496</v>
      </c>
      <c r="F117" s="1">
        <v>4.7678887475826404</v>
      </c>
      <c r="G117" s="1">
        <v>4.3756273724588297</v>
      </c>
      <c r="H117" s="1">
        <v>16.140291197917499</v>
      </c>
      <c r="I117" s="1">
        <v>4.9038672858050303</v>
      </c>
      <c r="J117" s="1">
        <v>9.2957999794902904</v>
      </c>
      <c r="K117" s="1">
        <v>5.0568653846650804</v>
      </c>
      <c r="L117" s="1">
        <v>1.1157596015289999</v>
      </c>
      <c r="M117" s="1"/>
      <c r="N117" s="1">
        <v>2.4709662157521901</v>
      </c>
      <c r="O117" s="1">
        <v>1.3658279870836501</v>
      </c>
    </row>
    <row r="118" spans="1:15" x14ac:dyDescent="0.25">
      <c r="A118" s="1">
        <v>14</v>
      </c>
      <c r="B118" s="1"/>
      <c r="C118" s="1"/>
      <c r="D118" s="1">
        <v>3.6009635134340301</v>
      </c>
      <c r="E118" s="1">
        <v>0.57198918727828996</v>
      </c>
      <c r="F118" s="1">
        <v>4.8485445036242503</v>
      </c>
      <c r="G118" s="1">
        <v>4.4935382183131001</v>
      </c>
      <c r="H118" s="1">
        <v>15.2213519502551</v>
      </c>
      <c r="I118" s="1">
        <v>4.7659142098993899</v>
      </c>
      <c r="J118" s="1">
        <v>8.6680649029571093</v>
      </c>
      <c r="K118" s="1">
        <v>4.9782175861542104</v>
      </c>
      <c r="L118" s="1">
        <v>1.1144129950349999</v>
      </c>
      <c r="M118" s="1"/>
      <c r="N118" s="1">
        <v>2.5118966471797601</v>
      </c>
      <c r="O118" s="1">
        <v>1.3644482535034801</v>
      </c>
    </row>
    <row r="119" spans="1:15" x14ac:dyDescent="0.25">
      <c r="A119" s="1">
        <v>14.125</v>
      </c>
      <c r="B119" s="1"/>
      <c r="C119" s="1"/>
      <c r="D119" s="1">
        <v>3.5533495891856699</v>
      </c>
      <c r="E119" s="1">
        <v>0.56907913773950403</v>
      </c>
      <c r="F119" s="1">
        <v>4.3900479034412196</v>
      </c>
      <c r="G119" s="1">
        <v>4.5101037856390702</v>
      </c>
      <c r="H119" s="1">
        <v>15.1195222200188</v>
      </c>
      <c r="I119" s="1">
        <v>4.7106577533245302</v>
      </c>
      <c r="J119" s="1">
        <v>8.7099313887405305</v>
      </c>
      <c r="K119" s="1">
        <v>5.2322637987323404</v>
      </c>
      <c r="L119" s="1">
        <v>1.14004830429316</v>
      </c>
      <c r="M119" s="1"/>
      <c r="N119" s="1">
        <v>2.4577975319667398</v>
      </c>
      <c r="O119" s="1">
        <v>1.36183516137661</v>
      </c>
    </row>
    <row r="120" spans="1:15" x14ac:dyDescent="0.25">
      <c r="A120" s="1">
        <v>14.25</v>
      </c>
      <c r="B120" s="1"/>
      <c r="C120" s="1"/>
      <c r="D120" s="1">
        <v>3.54345678514587</v>
      </c>
      <c r="E120" s="1">
        <v>0.56694477742190796</v>
      </c>
      <c r="F120" s="1">
        <v>4.0986826461266803</v>
      </c>
      <c r="G120" s="1">
        <v>4.6250525780726699</v>
      </c>
      <c r="H120" s="1">
        <v>14.9893599602118</v>
      </c>
      <c r="I120" s="1">
        <v>4.7088936397846703</v>
      </c>
      <c r="J120" s="1">
        <v>8.6827794403585195</v>
      </c>
      <c r="K120" s="1">
        <v>5.2139502998314802</v>
      </c>
      <c r="L120" s="1">
        <v>1.1518495548294401</v>
      </c>
      <c r="M120" s="1"/>
      <c r="N120" s="1">
        <v>2.49989964357651</v>
      </c>
      <c r="O120" s="1">
        <v>1.3640650422060101</v>
      </c>
    </row>
    <row r="121" spans="1:15" x14ac:dyDescent="0.25">
      <c r="A121" s="1">
        <v>14.375</v>
      </c>
      <c r="B121" s="1"/>
      <c r="C121" s="1"/>
      <c r="D121" s="1">
        <v>3.6628168714461702</v>
      </c>
      <c r="E121" s="1">
        <v>0.56427282784022104</v>
      </c>
      <c r="F121" s="1">
        <v>3.6141703086720902</v>
      </c>
      <c r="G121" s="1">
        <v>5.1028566367427404</v>
      </c>
      <c r="H121" s="1">
        <v>14.883953112362001</v>
      </c>
      <c r="I121" s="1">
        <v>4.8058036722250304</v>
      </c>
      <c r="J121" s="1">
        <v>8.7663164153495696</v>
      </c>
      <c r="K121" s="1">
        <v>5.1375594439054497</v>
      </c>
      <c r="L121" s="1">
        <v>1.15466131748221</v>
      </c>
      <c r="M121" s="1"/>
      <c r="N121" s="1">
        <v>2.4768748994393102</v>
      </c>
      <c r="O121" s="1">
        <v>1.28407590407728</v>
      </c>
    </row>
    <row r="122" spans="1:15" x14ac:dyDescent="0.25">
      <c r="A122" s="1">
        <v>14.5</v>
      </c>
      <c r="B122" s="1"/>
      <c r="C122" s="1"/>
      <c r="D122" s="1">
        <v>3.6471619220606799</v>
      </c>
      <c r="E122" s="1">
        <v>0.56012433423741703</v>
      </c>
      <c r="F122" s="1">
        <v>3.3415877099520301</v>
      </c>
      <c r="G122" s="1">
        <v>5.1862537874575896</v>
      </c>
      <c r="H122" s="1">
        <v>14.8778211447184</v>
      </c>
      <c r="I122" s="1">
        <v>4.7854837315957299</v>
      </c>
      <c r="J122" s="1">
        <v>8.7452878089481807</v>
      </c>
      <c r="K122" s="1">
        <v>5.0677245808784903</v>
      </c>
      <c r="L122" s="1">
        <v>1.1446820809081399</v>
      </c>
      <c r="M122" s="1"/>
      <c r="N122" s="1">
        <v>2.4486601548095002</v>
      </c>
      <c r="O122" s="1">
        <v>1.29163205778922</v>
      </c>
    </row>
    <row r="123" spans="1:15" x14ac:dyDescent="0.25">
      <c r="A123" s="1">
        <v>14.625</v>
      </c>
      <c r="B123" s="1"/>
      <c r="C123" s="1"/>
      <c r="D123" s="1">
        <v>3.5005765023485398</v>
      </c>
      <c r="E123" s="1">
        <v>0.558421337646688</v>
      </c>
      <c r="F123" s="1">
        <v>3.1771160632189401</v>
      </c>
      <c r="G123" s="1">
        <v>5.3243478768222996</v>
      </c>
      <c r="H123" s="1">
        <v>14.771686670386901</v>
      </c>
      <c r="I123" s="1">
        <v>4.7983357726675999</v>
      </c>
      <c r="J123" s="1">
        <v>8.7237405694255497</v>
      </c>
      <c r="K123" s="1">
        <v>5.1076873491866301</v>
      </c>
      <c r="L123" s="1">
        <v>1.13552889311531</v>
      </c>
      <c r="M123" s="1"/>
      <c r="N123" s="1">
        <v>2.4526910168530498</v>
      </c>
      <c r="O123" s="1">
        <v>1.31678773052389</v>
      </c>
    </row>
    <row r="124" spans="1:15" x14ac:dyDescent="0.25">
      <c r="A124" s="1">
        <v>14.75</v>
      </c>
      <c r="B124" s="1"/>
      <c r="C124" s="1"/>
      <c r="D124" s="1">
        <v>3.5597628777770498</v>
      </c>
      <c r="E124" s="1">
        <v>0.55329162796554898</v>
      </c>
      <c r="F124" s="1">
        <v>2.6053463821243099</v>
      </c>
      <c r="G124" s="1">
        <v>5.5165908214472603</v>
      </c>
      <c r="H124" s="1">
        <v>14.771727447797399</v>
      </c>
      <c r="I124" s="1">
        <v>4.8440394161074201</v>
      </c>
      <c r="J124" s="1">
        <v>8.7239513904072599</v>
      </c>
      <c r="K124" s="1">
        <v>5.09739743413878</v>
      </c>
      <c r="L124" s="1">
        <v>1.1299807803151001</v>
      </c>
      <c r="M124" s="1"/>
      <c r="N124" s="1">
        <v>2.4325854564525402</v>
      </c>
      <c r="O124" s="1">
        <v>1.34141171872564</v>
      </c>
    </row>
    <row r="125" spans="1:15" x14ac:dyDescent="0.25">
      <c r="A125" s="1">
        <v>14.875</v>
      </c>
      <c r="B125" s="1"/>
      <c r="C125" s="1"/>
      <c r="D125" s="1">
        <v>3.6505640410911502</v>
      </c>
      <c r="E125" s="1">
        <v>0.55503300450466397</v>
      </c>
      <c r="F125" s="1">
        <v>2.5564254625556799</v>
      </c>
      <c r="G125" s="1">
        <v>5.7418716705434703</v>
      </c>
      <c r="H125" s="1">
        <v>14.6698627327605</v>
      </c>
      <c r="I125" s="1">
        <v>4.9091768619296303</v>
      </c>
      <c r="J125" s="1">
        <v>8.8124308362471595</v>
      </c>
      <c r="K125" s="1">
        <v>5.1867666739748097</v>
      </c>
      <c r="L125" s="1">
        <v>1.11692383525042</v>
      </c>
      <c r="M125" s="1"/>
      <c r="N125" s="1">
        <v>2.4080895975208501</v>
      </c>
      <c r="O125" s="1">
        <v>1.3394654813007201</v>
      </c>
    </row>
    <row r="126" spans="1:15" x14ac:dyDescent="0.25">
      <c r="A126" s="1">
        <v>15</v>
      </c>
      <c r="B126" s="1"/>
      <c r="C126" s="1"/>
      <c r="D126" s="1">
        <v>3.5495910012285599</v>
      </c>
      <c r="E126" s="1">
        <v>0.55881145523185904</v>
      </c>
      <c r="F126" s="1">
        <v>2.5227762477330402</v>
      </c>
      <c r="G126" s="1">
        <v>5.87737364495782</v>
      </c>
      <c r="H126" s="1">
        <v>14.612835973807201</v>
      </c>
      <c r="I126" s="1">
        <v>4.9287245428725601</v>
      </c>
      <c r="J126" s="1">
        <v>8.7975155736856898</v>
      </c>
      <c r="K126" s="1">
        <v>5.18155769002355</v>
      </c>
      <c r="L126" s="1">
        <v>1.11471854108142</v>
      </c>
      <c r="M126" s="1"/>
      <c r="N126" s="1">
        <v>2.3776973577565101</v>
      </c>
      <c r="O126" s="1">
        <v>1.3447046119542201</v>
      </c>
    </row>
    <row r="127" spans="1:15" x14ac:dyDescent="0.25">
      <c r="A127" s="1">
        <v>15.125</v>
      </c>
      <c r="B127" s="1"/>
      <c r="C127" s="1"/>
      <c r="D127" s="1">
        <v>3.5824082556466901</v>
      </c>
      <c r="E127" s="1">
        <v>0.56093170154085503</v>
      </c>
      <c r="F127" s="1">
        <v>2.5471705389010002</v>
      </c>
      <c r="G127" s="1">
        <v>6.1115605172383498</v>
      </c>
      <c r="H127" s="1">
        <v>14.680165425433501</v>
      </c>
      <c r="I127" s="1">
        <v>4.9547438345635397</v>
      </c>
      <c r="J127" s="1">
        <v>8.9176607764907398</v>
      </c>
      <c r="K127" s="1">
        <v>5.2281410457047901</v>
      </c>
      <c r="L127" s="1">
        <v>1.1219955275909199</v>
      </c>
      <c r="M127" s="1"/>
      <c r="N127" s="1">
        <v>2.3316033072575202</v>
      </c>
      <c r="O127" s="1">
        <v>1.34614182761843</v>
      </c>
    </row>
    <row r="128" spans="1:15" x14ac:dyDescent="0.25">
      <c r="A128" s="1">
        <v>15.25</v>
      </c>
      <c r="B128" s="1"/>
      <c r="C128" s="1"/>
      <c r="D128" s="1">
        <v>3.6244732978916399</v>
      </c>
      <c r="E128" s="1">
        <v>0.56321275511050495</v>
      </c>
      <c r="F128" s="1">
        <v>2.60672376252991</v>
      </c>
      <c r="G128" s="1">
        <v>6.1283829656330697</v>
      </c>
      <c r="H128" s="1">
        <v>14.8071024878501</v>
      </c>
      <c r="I128" s="1">
        <v>4.96757194138634</v>
      </c>
      <c r="J128" s="1">
        <v>8.8969275829909797</v>
      </c>
      <c r="K128" s="1">
        <v>5.2348141370590797</v>
      </c>
      <c r="L128" s="1">
        <v>1.1367534214369699</v>
      </c>
      <c r="M128" s="1"/>
      <c r="N128" s="1">
        <v>2.3078690962047599</v>
      </c>
      <c r="O128" s="1">
        <v>1.34492056296707</v>
      </c>
    </row>
    <row r="129" spans="1:15" x14ac:dyDescent="0.25">
      <c r="A129" s="1">
        <v>15.375</v>
      </c>
      <c r="B129" s="1"/>
      <c r="C129" s="1"/>
      <c r="D129" s="1">
        <v>3.6046578477270601</v>
      </c>
      <c r="E129" s="1">
        <v>0.56585331022908003</v>
      </c>
      <c r="F129" s="1">
        <v>2.7778092366672702</v>
      </c>
      <c r="G129" s="1">
        <v>6.0534439004481202</v>
      </c>
      <c r="H129" s="1">
        <v>14.6815562768553</v>
      </c>
      <c r="I129" s="1">
        <v>5.0521247940954002</v>
      </c>
      <c r="J129" s="1">
        <v>8.8304067955298304</v>
      </c>
      <c r="K129" s="1">
        <v>5.2904423095123203</v>
      </c>
      <c r="L129" s="1">
        <v>1.1609479150028901</v>
      </c>
      <c r="M129" s="1"/>
      <c r="N129" s="1">
        <v>2.3318613394234</v>
      </c>
      <c r="O129" s="1">
        <v>1.3911149514588601</v>
      </c>
    </row>
    <row r="130" spans="1:15" x14ac:dyDescent="0.25">
      <c r="A130" s="1">
        <v>15.5</v>
      </c>
      <c r="B130" s="1"/>
      <c r="C130" s="1"/>
      <c r="D130" s="1">
        <v>3.4163097401571298</v>
      </c>
      <c r="E130" s="1">
        <v>0.56301051799337498</v>
      </c>
      <c r="F130" s="1">
        <v>2.9381697749718398</v>
      </c>
      <c r="G130" s="1">
        <v>6.1084871444285103</v>
      </c>
      <c r="H130" s="1">
        <v>14.590133409631999</v>
      </c>
      <c r="I130" s="1">
        <v>5.0923720931165004</v>
      </c>
      <c r="J130" s="1">
        <v>8.7761375994739304</v>
      </c>
      <c r="K130" s="1">
        <v>5.26872687463415</v>
      </c>
      <c r="L130" s="1">
        <v>1.1736768110589799</v>
      </c>
      <c r="M130" s="1"/>
      <c r="N130" s="1">
        <v>2.2827376841922802</v>
      </c>
      <c r="O130" s="1">
        <v>1.3912855640274799</v>
      </c>
    </row>
    <row r="131" spans="1:15" x14ac:dyDescent="0.25">
      <c r="A131" s="1">
        <v>15.625</v>
      </c>
      <c r="B131" s="1"/>
      <c r="C131" s="1"/>
      <c r="D131" s="1">
        <v>3.3336705461905201</v>
      </c>
      <c r="E131" s="1">
        <v>0.56073475974527198</v>
      </c>
      <c r="F131" s="1">
        <v>3.2538091367808</v>
      </c>
      <c r="G131" s="1">
        <v>5.91256695069168</v>
      </c>
      <c r="H131" s="1">
        <v>14.709811670709801</v>
      </c>
      <c r="I131" s="1">
        <v>5.0815121177094102</v>
      </c>
      <c r="J131" s="1">
        <v>8.81379930800518</v>
      </c>
      <c r="K131" s="1">
        <v>5.2141078815994497</v>
      </c>
      <c r="L131" s="1">
        <v>1.1899369896084899</v>
      </c>
      <c r="M131" s="1"/>
      <c r="N131" s="1">
        <v>2.2855420717692199</v>
      </c>
      <c r="O131" s="1">
        <v>1.3672462577028299</v>
      </c>
    </row>
    <row r="132" spans="1:15" x14ac:dyDescent="0.25">
      <c r="A132" s="1">
        <v>15.75</v>
      </c>
      <c r="B132" s="1"/>
      <c r="C132" s="1"/>
      <c r="D132" s="1">
        <v>3.2454613007575102</v>
      </c>
      <c r="E132" s="1">
        <v>0.556345304911392</v>
      </c>
      <c r="F132" s="1">
        <v>3.3676831775997802</v>
      </c>
      <c r="G132" s="1">
        <v>5.83525345129146</v>
      </c>
      <c r="H132" s="1">
        <v>14.722096406924299</v>
      </c>
      <c r="I132" s="1">
        <v>5.0085820784198702</v>
      </c>
      <c r="J132" s="1">
        <v>8.9352448563408498</v>
      </c>
      <c r="K132" s="1">
        <v>5.1362623901289997</v>
      </c>
      <c r="L132" s="1">
        <v>1.1982492810749299</v>
      </c>
      <c r="M132" s="1"/>
      <c r="N132" s="1">
        <v>2.2962294184407801</v>
      </c>
      <c r="O132" s="1">
        <v>1.3550220127053201</v>
      </c>
    </row>
    <row r="133" spans="1:15" x14ac:dyDescent="0.25">
      <c r="A133" s="1">
        <v>15.875</v>
      </c>
      <c r="B133" s="1"/>
      <c r="C133" s="1"/>
      <c r="D133" s="1">
        <v>3.0434990412487899</v>
      </c>
      <c r="E133" s="1">
        <v>0.55469663801066404</v>
      </c>
      <c r="F133" s="1">
        <v>3.4707354246368198</v>
      </c>
      <c r="G133" s="1">
        <v>5.9795063112922504</v>
      </c>
      <c r="H133" s="1">
        <v>14.5872415009954</v>
      </c>
      <c r="I133" s="1">
        <v>4.98477297735944</v>
      </c>
      <c r="J133" s="1">
        <v>8.83089727798761</v>
      </c>
      <c r="K133" s="1">
        <v>5.0191001574121596</v>
      </c>
      <c r="L133" s="1">
        <v>1.22178597946596</v>
      </c>
      <c r="M133" s="1"/>
      <c r="N133" s="1">
        <v>2.2675493747418201</v>
      </c>
      <c r="O133" s="1">
        <v>1.4061554111468899</v>
      </c>
    </row>
    <row r="134" spans="1:15" x14ac:dyDescent="0.25">
      <c r="A134" s="1">
        <v>16</v>
      </c>
      <c r="B134" s="1"/>
      <c r="C134" s="1"/>
      <c r="D134" s="1">
        <v>3.0066269640166299</v>
      </c>
      <c r="E134" s="1">
        <v>0.55359977742754996</v>
      </c>
      <c r="F134" s="1">
        <v>3.5111870292440699</v>
      </c>
      <c r="G134" s="1">
        <v>5.6485620570862398</v>
      </c>
      <c r="H134" s="1">
        <v>14.4732172324159</v>
      </c>
      <c r="I134" s="1">
        <v>4.8271385147433499</v>
      </c>
      <c r="J134" s="1">
        <v>8.6950585087499199</v>
      </c>
      <c r="K134" s="1">
        <v>4.6134869951901303</v>
      </c>
      <c r="L134" s="1">
        <v>1.2097943817085199</v>
      </c>
      <c r="M134" s="1"/>
      <c r="N134" s="1">
        <v>2.2673381431720001</v>
      </c>
      <c r="O134" s="1">
        <v>1.39710822609874</v>
      </c>
    </row>
    <row r="135" spans="1:15" x14ac:dyDescent="0.25">
      <c r="A135" s="1">
        <v>16.125</v>
      </c>
      <c r="B135" s="1"/>
      <c r="C135" s="1"/>
      <c r="D135" s="1">
        <v>2.6576185502940701</v>
      </c>
      <c r="E135" s="1">
        <v>0.55211948964254798</v>
      </c>
      <c r="F135" s="1">
        <v>3.4492394865993998</v>
      </c>
      <c r="G135" s="1">
        <v>5.3668669207645099</v>
      </c>
      <c r="H135" s="1">
        <v>14.178354948227</v>
      </c>
      <c r="I135" s="1">
        <v>4.7808783296296902</v>
      </c>
      <c r="J135" s="1">
        <v>8.5251047761976899</v>
      </c>
      <c r="K135" s="1">
        <v>4.4948490602931104</v>
      </c>
      <c r="L135" s="1">
        <v>1.20886394036931</v>
      </c>
      <c r="M135" s="1"/>
      <c r="N135" s="1">
        <v>2.2849099551049501</v>
      </c>
      <c r="O135" s="1">
        <v>1.4317534218955099</v>
      </c>
    </row>
    <row r="136" spans="1:15" x14ac:dyDescent="0.25">
      <c r="A136" s="1">
        <v>16.25</v>
      </c>
      <c r="B136" s="1"/>
      <c r="C136" s="1"/>
      <c r="D136" s="1">
        <v>2.55028194433197</v>
      </c>
      <c r="E136" s="1">
        <v>0.55075442740014602</v>
      </c>
      <c r="F136" s="1">
        <v>4.0006168285674004</v>
      </c>
      <c r="G136" s="1">
        <v>5.3415528104423302</v>
      </c>
      <c r="H136" s="1">
        <v>14.068125369021701</v>
      </c>
      <c r="I136" s="1">
        <v>4.7384926367818796</v>
      </c>
      <c r="J136" s="1">
        <v>8.5251829295392501</v>
      </c>
      <c r="K136" s="1">
        <v>4.3018605021863996</v>
      </c>
      <c r="L136" s="1">
        <v>1.2105072284292999</v>
      </c>
      <c r="M136" s="1"/>
      <c r="N136" s="1">
        <v>2.2857342451554499</v>
      </c>
      <c r="O136" s="1">
        <v>1.4783598965301199</v>
      </c>
    </row>
    <row r="137" spans="1:15" x14ac:dyDescent="0.25">
      <c r="A137" s="1">
        <v>16.375</v>
      </c>
      <c r="B137" s="1"/>
      <c r="C137" s="1"/>
      <c r="D137" s="1">
        <v>2.2738547191352501</v>
      </c>
      <c r="E137" s="1">
        <v>0.54813427230506695</v>
      </c>
      <c r="F137" s="1">
        <v>3.9658349876109802</v>
      </c>
      <c r="G137" s="1">
        <v>5.4954409413523102</v>
      </c>
      <c r="H137" s="1">
        <v>14.0837134645553</v>
      </c>
      <c r="I137" s="1">
        <v>4.7161121597548901</v>
      </c>
      <c r="J137" s="1">
        <v>8.5273550931099908</v>
      </c>
      <c r="K137" s="1">
        <v>4.2026215391937303</v>
      </c>
      <c r="L137" s="1">
        <v>1.20214757191816</v>
      </c>
      <c r="M137" s="1"/>
      <c r="N137" s="1">
        <v>2.22980068003212</v>
      </c>
      <c r="O137" s="1">
        <v>1.5021052857484101</v>
      </c>
    </row>
    <row r="138" spans="1:15" x14ac:dyDescent="0.25">
      <c r="A138" s="1">
        <v>16.5</v>
      </c>
      <c r="B138" s="1"/>
      <c r="C138" s="1"/>
      <c r="D138" s="1">
        <v>2.26651837751501</v>
      </c>
      <c r="E138" s="1">
        <v>0.54597022044616705</v>
      </c>
      <c r="F138" s="1">
        <v>4.4144646035929798</v>
      </c>
      <c r="G138" s="1">
        <v>5.6526269915358602</v>
      </c>
      <c r="H138" s="1">
        <v>13.9397075623669</v>
      </c>
      <c r="I138" s="1">
        <v>4.6926244337353902</v>
      </c>
      <c r="J138" s="1">
        <v>8.4232708332793997</v>
      </c>
      <c r="K138" s="1">
        <v>4.1539465292456699</v>
      </c>
      <c r="L138" s="1">
        <v>1.19916374207125</v>
      </c>
      <c r="M138" s="1"/>
      <c r="N138" s="1">
        <v>2.2045949837439398</v>
      </c>
      <c r="O138" s="1">
        <v>1.4940013052590799</v>
      </c>
    </row>
    <row r="139" spans="1:15" x14ac:dyDescent="0.25">
      <c r="A139" s="1">
        <v>16.625</v>
      </c>
      <c r="B139" s="1"/>
      <c r="C139" s="1"/>
      <c r="D139" s="1">
        <v>2.27151911331877</v>
      </c>
      <c r="E139" s="1">
        <v>0.54454440626797695</v>
      </c>
      <c r="F139" s="1">
        <v>4.4411838592006401</v>
      </c>
      <c r="G139" s="1">
        <v>5.5785570044618904</v>
      </c>
      <c r="H139" s="1">
        <v>13.933976874483699</v>
      </c>
      <c r="I139" s="1">
        <v>4.5576818150877703</v>
      </c>
      <c r="J139" s="1">
        <v>8.4027295593586597</v>
      </c>
      <c r="K139" s="1">
        <v>3.7843218979878701</v>
      </c>
      <c r="L139" s="1">
        <v>1.2026342790006499</v>
      </c>
      <c r="M139" s="1"/>
      <c r="N139" s="1">
        <v>2.1896058458610801</v>
      </c>
      <c r="O139" s="1">
        <v>1.4868646605518401</v>
      </c>
    </row>
    <row r="140" spans="1:15" x14ac:dyDescent="0.25">
      <c r="A140" s="1">
        <v>16.75</v>
      </c>
      <c r="B140" s="1"/>
      <c r="C140" s="1"/>
      <c r="D140" s="1">
        <v>2.3264932726625198</v>
      </c>
      <c r="E140" s="1">
        <v>0.54466966977437004</v>
      </c>
      <c r="F140" s="1">
        <v>4.7999688389113597</v>
      </c>
      <c r="G140" s="1">
        <v>5.41871359750749</v>
      </c>
      <c r="H140" s="1">
        <v>13.914439823849399</v>
      </c>
      <c r="I140" s="1">
        <v>4.5332503580010099</v>
      </c>
      <c r="J140" s="1">
        <v>8.3772999145847393</v>
      </c>
      <c r="K140" s="1">
        <v>3.8002877511017101</v>
      </c>
      <c r="L140" s="1">
        <v>1.2005923455041001</v>
      </c>
      <c r="M140" s="1"/>
      <c r="N140" s="1">
        <v>2.2082297741435402</v>
      </c>
      <c r="O140" s="1">
        <v>1.48107719004186</v>
      </c>
    </row>
    <row r="141" spans="1:15" x14ac:dyDescent="0.25">
      <c r="A141" s="1">
        <v>16.875</v>
      </c>
      <c r="B141" s="1"/>
      <c r="C141" s="1"/>
      <c r="D141" s="1">
        <v>2.4128354430121099</v>
      </c>
      <c r="E141" s="1">
        <v>0.546315957756771</v>
      </c>
      <c r="F141" s="1">
        <v>4.8768596568403497</v>
      </c>
      <c r="G141" s="1">
        <v>5.3690521417357502</v>
      </c>
      <c r="H141" s="1">
        <v>13.8329906480375</v>
      </c>
      <c r="I141" s="1">
        <v>4.4202035611591297</v>
      </c>
      <c r="J141" s="1">
        <v>8.3341889347450504</v>
      </c>
      <c r="K141" s="1">
        <v>3.7152432225326799</v>
      </c>
      <c r="L141" s="1">
        <v>1.1528212301174401</v>
      </c>
      <c r="M141" s="1"/>
      <c r="N141" s="1">
        <v>2.2758655441986799</v>
      </c>
      <c r="O141" s="1">
        <v>1.4757453948207599</v>
      </c>
    </row>
    <row r="142" spans="1:15" x14ac:dyDescent="0.25">
      <c r="A142" s="1">
        <v>17</v>
      </c>
      <c r="B142" s="1"/>
      <c r="C142" s="1"/>
      <c r="D142" s="1">
        <v>2.5220065938793201</v>
      </c>
      <c r="E142" s="1">
        <v>0.54548412375812105</v>
      </c>
      <c r="F142" s="1">
        <v>4.9152769229366404</v>
      </c>
      <c r="G142" s="1">
        <v>5.3424652624084503</v>
      </c>
      <c r="H142" s="1">
        <v>13.611850177149099</v>
      </c>
      <c r="I142" s="1">
        <v>4.3950810046808098</v>
      </c>
      <c r="J142" s="1">
        <v>8.2359962140148308</v>
      </c>
      <c r="K142" s="1">
        <v>3.6960332897393</v>
      </c>
      <c r="L142" s="1">
        <v>1.1184935749154099</v>
      </c>
      <c r="M142" s="1"/>
      <c r="N142" s="1">
        <v>2.3186257272707298</v>
      </c>
      <c r="O142" s="1">
        <v>1.4685877266170699</v>
      </c>
    </row>
    <row r="143" spans="1:15" x14ac:dyDescent="0.25">
      <c r="A143" s="1">
        <v>17.125</v>
      </c>
      <c r="B143" s="1"/>
      <c r="C143" s="1"/>
      <c r="D143" s="1">
        <v>2.6230784131232001</v>
      </c>
      <c r="E143" s="1">
        <v>0.548432809734136</v>
      </c>
      <c r="F143" s="1">
        <v>4.92831050970325</v>
      </c>
      <c r="G143" s="1">
        <v>5.5223919556528802</v>
      </c>
      <c r="H143" s="1">
        <v>13.3931793357975</v>
      </c>
      <c r="I143" s="1">
        <v>4.3841657635301301</v>
      </c>
      <c r="J143" s="1">
        <v>8.1675761184453801</v>
      </c>
      <c r="K143" s="1">
        <v>3.68493000091595</v>
      </c>
      <c r="L143" s="1">
        <v>1.1090302734953901</v>
      </c>
      <c r="M143" s="1"/>
      <c r="N143" s="1">
        <v>2.3067503480959202</v>
      </c>
      <c r="O143" s="1">
        <v>1.4816365348202001</v>
      </c>
    </row>
    <row r="144" spans="1:15" x14ac:dyDescent="0.25">
      <c r="A144" s="1">
        <v>17.25</v>
      </c>
      <c r="B144" s="1"/>
      <c r="C144" s="1"/>
      <c r="D144" s="1">
        <v>2.68148726553915</v>
      </c>
      <c r="E144" s="1">
        <v>0.54984877232150497</v>
      </c>
      <c r="F144" s="1">
        <v>4.8636397395126201</v>
      </c>
      <c r="G144" s="1">
        <v>5.7529831393322803</v>
      </c>
      <c r="H144" s="1">
        <v>13.2946524535467</v>
      </c>
      <c r="I144" s="1">
        <v>4.3822939066997</v>
      </c>
      <c r="J144" s="1">
        <v>8.0966021765767096</v>
      </c>
      <c r="K144" s="1">
        <v>3.7136575950698898</v>
      </c>
      <c r="L144" s="1">
        <v>1.1118410300025401</v>
      </c>
      <c r="M144" s="1"/>
      <c r="N144" s="1">
        <v>2.34689875492474</v>
      </c>
      <c r="O144" s="1">
        <v>1.47731340855577</v>
      </c>
    </row>
    <row r="145" spans="1:15" x14ac:dyDescent="0.25">
      <c r="A145" s="1">
        <v>17.375</v>
      </c>
      <c r="B145" s="1"/>
      <c r="C145" s="1"/>
      <c r="D145" s="1">
        <v>2.6734448440977201</v>
      </c>
      <c r="E145" s="1">
        <v>0.550408474376617</v>
      </c>
      <c r="F145" s="1">
        <v>4.8062027178830702</v>
      </c>
      <c r="G145" s="1">
        <v>5.6012986442870103</v>
      </c>
      <c r="H145" s="1">
        <v>13.2489702068904</v>
      </c>
      <c r="I145" s="1">
        <v>4.3926826630738303</v>
      </c>
      <c r="J145" s="1">
        <v>8.0773932952402205</v>
      </c>
      <c r="K145" s="1">
        <v>3.7395770437664799</v>
      </c>
      <c r="L145" s="1">
        <v>1.1306996776256999</v>
      </c>
      <c r="M145" s="1"/>
      <c r="N145" s="1">
        <v>2.3468931598760401</v>
      </c>
      <c r="O145" s="1">
        <v>1.4663127417117501</v>
      </c>
    </row>
    <row r="146" spans="1:15" x14ac:dyDescent="0.25">
      <c r="A146" s="1">
        <v>17.5</v>
      </c>
      <c r="B146" s="1"/>
      <c r="C146" s="1"/>
      <c r="D146" s="1">
        <v>2.7778345431639</v>
      </c>
      <c r="E146" s="1">
        <v>0.55094977310793403</v>
      </c>
      <c r="F146" s="1">
        <v>4.3187740334138596</v>
      </c>
      <c r="G146" s="1">
        <v>5.5959907812512997</v>
      </c>
      <c r="H146" s="1">
        <v>13.3344909238934</v>
      </c>
      <c r="I146" s="1">
        <v>4.3533315136594002</v>
      </c>
      <c r="J146" s="1">
        <v>8.0876200183921991</v>
      </c>
      <c r="K146" s="1">
        <v>3.70462553113865</v>
      </c>
      <c r="L146" s="1">
        <v>1.12804299204268</v>
      </c>
      <c r="M146" s="1"/>
      <c r="N146" s="1">
        <v>2.3447897897175398</v>
      </c>
      <c r="O146" s="1">
        <v>1.4498095148133601</v>
      </c>
    </row>
    <row r="147" spans="1:15" x14ac:dyDescent="0.25">
      <c r="A147" s="1">
        <v>17.625</v>
      </c>
      <c r="B147" s="1"/>
      <c r="C147" s="1"/>
      <c r="D147" s="1">
        <v>2.9314749826008399</v>
      </c>
      <c r="E147" s="1">
        <v>0.55080302589499197</v>
      </c>
      <c r="F147" s="1">
        <v>3.57649591126876</v>
      </c>
      <c r="G147" s="1">
        <v>5.2515208848660899</v>
      </c>
      <c r="H147" s="1">
        <v>13.2472805681438</v>
      </c>
      <c r="I147" s="1">
        <v>4.3229653880137402</v>
      </c>
      <c r="J147" s="1">
        <v>8.0268671082134997</v>
      </c>
      <c r="K147" s="1">
        <v>3.6735863469055099</v>
      </c>
      <c r="L147" s="1">
        <v>1.1324746620800601</v>
      </c>
      <c r="M147" s="1"/>
      <c r="N147" s="1">
        <v>2.3420428518450098</v>
      </c>
      <c r="O147" s="1">
        <v>1.41391298885357</v>
      </c>
    </row>
    <row r="148" spans="1:15" x14ac:dyDescent="0.25">
      <c r="A148" s="1">
        <v>17.75</v>
      </c>
      <c r="B148" s="1"/>
      <c r="C148" s="1"/>
      <c r="D148" s="1">
        <v>2.9580649422377898</v>
      </c>
      <c r="E148" s="1">
        <v>0.54960423285959403</v>
      </c>
      <c r="F148" s="1">
        <v>3.4190040535872699</v>
      </c>
      <c r="G148" s="1">
        <v>5.4288247241027499</v>
      </c>
      <c r="H148" s="1">
        <v>13.084244045627401</v>
      </c>
      <c r="I148" s="1">
        <v>4.2774326195462002</v>
      </c>
      <c r="J148" s="1">
        <v>7.8964598900501599</v>
      </c>
      <c r="K148" s="1">
        <v>3.6410125282017298</v>
      </c>
      <c r="L148" s="1">
        <v>1.13679161306133</v>
      </c>
      <c r="M148" s="1"/>
      <c r="N148" s="1">
        <v>2.3718179541750999</v>
      </c>
      <c r="O148" s="1">
        <v>1.35840181143289</v>
      </c>
    </row>
    <row r="149" spans="1:15" x14ac:dyDescent="0.25">
      <c r="A149" s="1">
        <v>17.875</v>
      </c>
      <c r="B149" s="1"/>
      <c r="C149" s="1"/>
      <c r="D149" s="1">
        <v>2.9598687063062599</v>
      </c>
      <c r="E149" s="1">
        <v>0.54581649087365802</v>
      </c>
      <c r="F149" s="1">
        <v>2.9868902853777102</v>
      </c>
      <c r="G149" s="1">
        <v>5.5482507014790698</v>
      </c>
      <c r="H149" s="1">
        <v>13.241178232192601</v>
      </c>
      <c r="I149" s="1">
        <v>4.1720043113542298</v>
      </c>
      <c r="J149" s="1">
        <v>7.8901462325252698</v>
      </c>
      <c r="K149" s="1">
        <v>3.5561152818062198</v>
      </c>
      <c r="L149" s="1">
        <v>1.14664914322397</v>
      </c>
      <c r="M149" s="1"/>
      <c r="N149" s="1">
        <v>2.3558443413212502</v>
      </c>
      <c r="O149" s="1">
        <v>1.30103660438688</v>
      </c>
    </row>
    <row r="150" spans="1:15" x14ac:dyDescent="0.25">
      <c r="A150" s="1">
        <v>18</v>
      </c>
      <c r="B150" s="1"/>
      <c r="C150" s="1"/>
      <c r="D150" s="1">
        <v>2.8856795455254098</v>
      </c>
      <c r="E150" s="1">
        <v>0.54474892034025202</v>
      </c>
      <c r="F150" s="1">
        <v>2.4212161916866699</v>
      </c>
      <c r="G150" s="1">
        <v>5.5828641529959899</v>
      </c>
      <c r="H150" s="1">
        <v>13.1912114044463</v>
      </c>
      <c r="I150" s="1">
        <v>4.1620305199089396</v>
      </c>
      <c r="J150" s="1">
        <v>7.8561575687790501</v>
      </c>
      <c r="K150" s="1">
        <v>3.5497138027370001</v>
      </c>
      <c r="L150" s="1">
        <v>1.14317091585035</v>
      </c>
      <c r="M150" s="1"/>
      <c r="N150" s="1">
        <v>2.3679693658786301</v>
      </c>
      <c r="O150" s="1">
        <v>1.25695686959549</v>
      </c>
    </row>
    <row r="151" spans="1:15" x14ac:dyDescent="0.25">
      <c r="A151" s="1">
        <v>18.125</v>
      </c>
      <c r="B151" s="1"/>
      <c r="C151" s="1"/>
      <c r="D151" s="1">
        <v>2.8784694008786</v>
      </c>
      <c r="E151" s="1">
        <v>0.54221500880561602</v>
      </c>
      <c r="F151" s="1">
        <v>2.3972094496337002</v>
      </c>
      <c r="G151" s="1">
        <v>5.6763708107004298</v>
      </c>
      <c r="H151" s="1">
        <v>12.7759425559998</v>
      </c>
      <c r="I151" s="1">
        <v>4.1468347053378203</v>
      </c>
      <c r="J151" s="1">
        <v>7.6269033973109002</v>
      </c>
      <c r="K151" s="1">
        <v>3.5759464864073198</v>
      </c>
      <c r="L151" s="1">
        <v>1.1367564018582099</v>
      </c>
      <c r="M151" s="1"/>
      <c r="N151" s="1">
        <v>2.3588459683360701</v>
      </c>
      <c r="O151" s="1">
        <v>1.2927290829862399</v>
      </c>
    </row>
    <row r="152" spans="1:15" x14ac:dyDescent="0.25">
      <c r="A152" s="1">
        <v>18.25</v>
      </c>
      <c r="B152" s="1"/>
      <c r="C152" s="1"/>
      <c r="D152" s="1">
        <v>2.8765106647433898</v>
      </c>
      <c r="E152" s="1">
        <v>0.54401834597088905</v>
      </c>
      <c r="F152" s="1">
        <v>2.0367743064501602</v>
      </c>
      <c r="G152" s="1">
        <v>5.6925356233226703</v>
      </c>
      <c r="H152" s="1">
        <v>12.6936440832652</v>
      </c>
      <c r="I152" s="1">
        <v>4.1130969162861799</v>
      </c>
      <c r="J152" s="1">
        <v>7.5477034020324201</v>
      </c>
      <c r="K152" s="1">
        <v>3.56404365005409</v>
      </c>
      <c r="L152" s="1">
        <v>1.1405464472117099</v>
      </c>
      <c r="M152" s="1"/>
      <c r="N152" s="1">
        <v>2.4039858954914601</v>
      </c>
      <c r="O152" s="1">
        <v>1.2949294353060199</v>
      </c>
    </row>
    <row r="153" spans="1:15" x14ac:dyDescent="0.25">
      <c r="A153" s="1">
        <v>18.375</v>
      </c>
      <c r="B153" s="1"/>
      <c r="C153" s="1"/>
      <c r="D153" s="1">
        <v>2.9150464781694598</v>
      </c>
      <c r="E153" s="1">
        <v>0.54695757180725901</v>
      </c>
      <c r="F153" s="1">
        <v>1.8719716360077301</v>
      </c>
      <c r="G153" s="1">
        <v>5.7492478366711701</v>
      </c>
      <c r="H153" s="1">
        <v>12.5874982085307</v>
      </c>
      <c r="I153" s="1">
        <v>4.1067566705676102</v>
      </c>
      <c r="J153" s="1">
        <v>7.4875869644414399</v>
      </c>
      <c r="K153" s="1">
        <v>3.5808984179236099</v>
      </c>
      <c r="L153" s="1">
        <v>1.15823768030594</v>
      </c>
      <c r="M153" s="1"/>
      <c r="N153" s="1">
        <v>2.3940988345071501</v>
      </c>
      <c r="O153" s="1">
        <v>1.2968347617965801</v>
      </c>
    </row>
    <row r="154" spans="1:15" x14ac:dyDescent="0.25">
      <c r="A154" s="1">
        <v>18.5</v>
      </c>
      <c r="B154" s="1"/>
      <c r="C154" s="1"/>
      <c r="D154" s="1">
        <v>2.9732719591827301</v>
      </c>
      <c r="E154" s="1">
        <v>0.54748328530208501</v>
      </c>
      <c r="F154" s="1">
        <v>1.78736068438621</v>
      </c>
      <c r="G154" s="1">
        <v>6.0138931207176096</v>
      </c>
      <c r="H154" s="1">
        <v>12.4372337927531</v>
      </c>
      <c r="I154" s="1">
        <v>4.0910818571262704</v>
      </c>
      <c r="J154" s="1">
        <v>7.4071449263593498</v>
      </c>
      <c r="K154" s="1">
        <v>3.6259774327274599</v>
      </c>
      <c r="L154" s="1">
        <v>1.1759512676833099</v>
      </c>
      <c r="M154" s="1"/>
      <c r="N154" s="1">
        <v>2.3206731073496498</v>
      </c>
      <c r="O154" s="1">
        <v>1.2537190262385201</v>
      </c>
    </row>
    <row r="155" spans="1:15" x14ac:dyDescent="0.25">
      <c r="A155" s="1">
        <v>18.625</v>
      </c>
      <c r="B155" s="1"/>
      <c r="C155" s="1"/>
      <c r="D155" s="1">
        <v>2.9507885264516802</v>
      </c>
      <c r="E155" s="1">
        <v>0.53273577549551099</v>
      </c>
      <c r="F155" s="1">
        <v>1.6613461047170099</v>
      </c>
      <c r="G155" s="1">
        <v>6.0442932697668601</v>
      </c>
      <c r="H155" s="1">
        <v>12.253268738533199</v>
      </c>
      <c r="I155" s="1">
        <v>4.33835146700347</v>
      </c>
      <c r="J155" s="1">
        <v>7.4095911462980801</v>
      </c>
      <c r="K155" s="1">
        <v>3.86578865894047</v>
      </c>
      <c r="L155" s="1">
        <v>1.1921597941068101</v>
      </c>
      <c r="M155" s="1"/>
      <c r="N155" s="1">
        <v>2.3193017937631799</v>
      </c>
      <c r="O155" s="1">
        <v>1.2840355498531</v>
      </c>
    </row>
    <row r="156" spans="1:15" x14ac:dyDescent="0.25">
      <c r="A156" s="1">
        <v>18.75</v>
      </c>
      <c r="B156" s="1"/>
      <c r="C156" s="1"/>
      <c r="D156" s="1">
        <v>2.9861064743007999</v>
      </c>
      <c r="E156" s="1">
        <v>0.53461164927459603</v>
      </c>
      <c r="F156" s="1">
        <v>1.62985633833055</v>
      </c>
      <c r="G156" s="1">
        <v>6.4169117260698396</v>
      </c>
      <c r="H156" s="1">
        <v>11.754876656711099</v>
      </c>
      <c r="I156" s="1">
        <v>4.29067309089156</v>
      </c>
      <c r="J156" s="1">
        <v>7.0674673792637801</v>
      </c>
      <c r="K156" s="1">
        <v>3.81655071595788</v>
      </c>
      <c r="L156" s="1">
        <v>1.23309038794878</v>
      </c>
      <c r="M156" s="1"/>
      <c r="N156" s="1">
        <v>2.3502166516180898</v>
      </c>
      <c r="O156" s="1">
        <v>1.2277433927066299</v>
      </c>
    </row>
    <row r="157" spans="1:15" x14ac:dyDescent="0.25">
      <c r="A157" s="1">
        <v>18.875</v>
      </c>
      <c r="B157" s="1"/>
      <c r="C157" s="1"/>
      <c r="D157" s="1">
        <v>2.9832918876982801</v>
      </c>
      <c r="E157" s="1">
        <v>0.534847788502679</v>
      </c>
      <c r="F157" s="1">
        <v>1.5894876673210501</v>
      </c>
      <c r="G157" s="1">
        <v>6.6400401062343102</v>
      </c>
      <c r="H157" s="1">
        <v>11.6718802838868</v>
      </c>
      <c r="I157" s="1">
        <v>4.30816246038221</v>
      </c>
      <c r="J157" s="1">
        <v>7.0335501050171096</v>
      </c>
      <c r="K157" s="1">
        <v>3.8614924853578998</v>
      </c>
      <c r="L157" s="1">
        <v>1.2173279968231101</v>
      </c>
      <c r="M157" s="1"/>
      <c r="N157" s="1">
        <v>2.3188018388609599</v>
      </c>
      <c r="O157" s="1">
        <v>1.23147168701244</v>
      </c>
    </row>
    <row r="158" spans="1:15" x14ac:dyDescent="0.25">
      <c r="A158" s="1">
        <v>19</v>
      </c>
      <c r="B158" s="1"/>
      <c r="C158" s="1"/>
      <c r="D158" s="1">
        <v>3.0037356551452601</v>
      </c>
      <c r="E158" s="1">
        <v>0.53407074964423495</v>
      </c>
      <c r="F158" s="1">
        <v>1.85585285557941</v>
      </c>
      <c r="G158" s="1">
        <v>6.7350943180055296</v>
      </c>
      <c r="H158" s="1">
        <v>11.443156573773299</v>
      </c>
      <c r="I158" s="1">
        <v>4.2352049548703103</v>
      </c>
      <c r="J158" s="1">
        <v>6.85941438984052</v>
      </c>
      <c r="K158" s="1">
        <v>3.8122270272934302</v>
      </c>
      <c r="L158" s="1">
        <v>1.18448947815909</v>
      </c>
      <c r="M158" s="1"/>
      <c r="N158" s="1">
        <v>2.3076935639560099</v>
      </c>
      <c r="O158" s="1">
        <v>1.22047274690034</v>
      </c>
    </row>
    <row r="159" spans="1:15" x14ac:dyDescent="0.25">
      <c r="A159" s="1">
        <v>19.125</v>
      </c>
      <c r="B159" s="1"/>
      <c r="C159" s="1"/>
      <c r="D159" s="1">
        <v>2.8281844020472802</v>
      </c>
      <c r="E159" s="1">
        <v>0.53112440367185898</v>
      </c>
      <c r="F159" s="1">
        <v>1.82982068117275</v>
      </c>
      <c r="G159" s="1">
        <v>6.6669506365917597</v>
      </c>
      <c r="H159" s="1">
        <v>11.3615374045173</v>
      </c>
      <c r="I159" s="1">
        <v>4.1760336393964499</v>
      </c>
      <c r="J159" s="1">
        <v>6.7860137097406303</v>
      </c>
      <c r="K159" s="1">
        <v>3.7767813313960099</v>
      </c>
      <c r="L159" s="1">
        <v>1.1648731342126499</v>
      </c>
      <c r="M159" s="1"/>
      <c r="N159" s="1">
        <v>2.3311608258246501</v>
      </c>
      <c r="O159" s="1">
        <v>1.2245058619987801</v>
      </c>
    </row>
    <row r="160" spans="1:15" x14ac:dyDescent="0.25">
      <c r="A160" s="1">
        <v>19.25</v>
      </c>
      <c r="B160" s="1"/>
      <c r="C160" s="1"/>
      <c r="D160" s="1">
        <v>2.8124525752337202</v>
      </c>
      <c r="E160" s="1">
        <v>0.52728879009902097</v>
      </c>
      <c r="F160" s="1">
        <v>1.8882245723381399</v>
      </c>
      <c r="G160" s="1">
        <v>6.8222538867381699</v>
      </c>
      <c r="H160" s="1">
        <v>11.115777770675701</v>
      </c>
      <c r="I160" s="1">
        <v>4.1621917653581004</v>
      </c>
      <c r="J160" s="1">
        <v>6.7329003707025503</v>
      </c>
      <c r="K160" s="1">
        <v>3.7620635335690098</v>
      </c>
      <c r="L160" s="1">
        <v>1.1340064714476601</v>
      </c>
      <c r="M160" s="1"/>
      <c r="N160" s="1">
        <v>2.35954485570646</v>
      </c>
      <c r="O160" s="1">
        <v>1.2131199087457001</v>
      </c>
    </row>
    <row r="161" spans="1:15" x14ac:dyDescent="0.25">
      <c r="A161" s="1">
        <v>19.375</v>
      </c>
      <c r="B161" s="1"/>
      <c r="C161" s="1"/>
      <c r="D161" s="1">
        <v>2.7173353752845402</v>
      </c>
      <c r="E161" s="1">
        <v>0.52394564966475199</v>
      </c>
      <c r="F161" s="1">
        <v>1.9092812184889001</v>
      </c>
      <c r="G161" s="1">
        <v>6.9373179512528296</v>
      </c>
      <c r="H161" s="1">
        <v>10.977033352554599</v>
      </c>
      <c r="I161" s="1">
        <v>4.0883025171981497</v>
      </c>
      <c r="J161" s="1">
        <v>6.6620995036389301</v>
      </c>
      <c r="K161" s="1">
        <v>3.7179848535772502</v>
      </c>
      <c r="L161" s="1">
        <v>1.11093878663527</v>
      </c>
      <c r="M161" s="1"/>
      <c r="N161" s="1">
        <v>2.33582656886934</v>
      </c>
      <c r="O161" s="1">
        <v>1.13335712590299</v>
      </c>
    </row>
    <row r="162" spans="1:15" x14ac:dyDescent="0.25">
      <c r="A162" s="1">
        <v>19.5</v>
      </c>
      <c r="B162" s="1"/>
      <c r="C162" s="1"/>
      <c r="D162" s="1">
        <v>2.6624090929711302</v>
      </c>
      <c r="E162" s="1">
        <v>0.52423153519763299</v>
      </c>
      <c r="F162" s="1">
        <v>2.1209202840356198</v>
      </c>
      <c r="G162" s="1">
        <v>6.9921721659339298</v>
      </c>
      <c r="H162" s="1">
        <v>11.116772627668</v>
      </c>
      <c r="I162" s="1">
        <v>4.0287141977706602</v>
      </c>
      <c r="J162" s="1">
        <v>6.7407598992400599</v>
      </c>
      <c r="K162" s="1">
        <v>3.6351891663465401</v>
      </c>
      <c r="L162" s="1">
        <v>1.0579237090001301</v>
      </c>
      <c r="M162" s="1"/>
      <c r="N162" s="1">
        <v>2.3682333706772298</v>
      </c>
      <c r="O162" s="1">
        <v>1.1241630410458101</v>
      </c>
    </row>
    <row r="163" spans="1:15" x14ac:dyDescent="0.25">
      <c r="A163" s="1">
        <v>19.625</v>
      </c>
      <c r="B163" s="1"/>
      <c r="C163" s="1"/>
      <c r="D163" s="1">
        <v>2.3551293029291802</v>
      </c>
      <c r="E163" s="1">
        <v>0.53158498269399301</v>
      </c>
      <c r="F163" s="1">
        <v>2.1383332925686598</v>
      </c>
      <c r="G163" s="1">
        <v>7.13249033872557</v>
      </c>
      <c r="H163" s="1">
        <v>11.1103696644604</v>
      </c>
      <c r="I163" s="1">
        <v>3.8947395258526898</v>
      </c>
      <c r="J163" s="1">
        <v>6.7434820144627201</v>
      </c>
      <c r="K163" s="1">
        <v>3.4446203183486799</v>
      </c>
      <c r="L163" s="1">
        <v>1.05560424881964</v>
      </c>
      <c r="M163" s="1"/>
      <c r="N163" s="1">
        <v>2.3698931972868902</v>
      </c>
      <c r="O163" s="1">
        <v>1.12310872413964</v>
      </c>
    </row>
    <row r="164" spans="1:15" x14ac:dyDescent="0.25">
      <c r="A164" s="1">
        <v>19.75</v>
      </c>
      <c r="B164" s="1"/>
      <c r="C164" s="1"/>
      <c r="D164" s="1">
        <v>2.2399652331033701</v>
      </c>
      <c r="E164" s="1">
        <v>0.536333043662376</v>
      </c>
      <c r="F164" s="1">
        <v>2.2796541477293299</v>
      </c>
      <c r="G164" s="1">
        <v>7.2717458278838398</v>
      </c>
      <c r="H164" s="1">
        <v>10.869696677408401</v>
      </c>
      <c r="I164" s="1">
        <v>3.7910254745893202</v>
      </c>
      <c r="J164" s="1">
        <v>6.5606007941229603</v>
      </c>
      <c r="K164" s="1">
        <v>3.3510989224453098</v>
      </c>
      <c r="L164" s="1">
        <v>1.07311623936717</v>
      </c>
      <c r="M164" s="1"/>
      <c r="N164" s="1">
        <v>2.3604609820222699</v>
      </c>
      <c r="O164" s="1">
        <v>1.1161654813763799</v>
      </c>
    </row>
    <row r="165" spans="1:15" x14ac:dyDescent="0.25">
      <c r="A165" s="1">
        <v>19.875</v>
      </c>
      <c r="B165" s="1"/>
      <c r="C165" s="1"/>
      <c r="D165" s="1">
        <v>1.91789730533901</v>
      </c>
      <c r="E165" s="1">
        <v>0.54116367205771898</v>
      </c>
      <c r="F165" s="1">
        <v>2.2326611844635398</v>
      </c>
      <c r="G165" s="1">
        <v>7.1483045569166999</v>
      </c>
      <c r="H165" s="1">
        <v>10.8399089728289</v>
      </c>
      <c r="I165" s="1">
        <v>3.7562386306023798</v>
      </c>
      <c r="J165" s="1">
        <v>6.5358337695906004</v>
      </c>
      <c r="K165" s="1">
        <v>3.3157954335325299</v>
      </c>
      <c r="L165" s="1">
        <v>1.1190131900876701</v>
      </c>
      <c r="M165" s="1"/>
      <c r="N165" s="1">
        <v>2.3395617080292799</v>
      </c>
      <c r="O165" s="1">
        <v>1.1454922031942001</v>
      </c>
    </row>
    <row r="166" spans="1:15" x14ac:dyDescent="0.25">
      <c r="A166" s="1">
        <v>20</v>
      </c>
      <c r="B166" s="1"/>
      <c r="C166" s="1"/>
      <c r="D166" s="1">
        <v>1.9510334660309601</v>
      </c>
      <c r="E166" s="1">
        <v>0.54390852401635703</v>
      </c>
      <c r="F166" s="1">
        <v>2.19623327640126</v>
      </c>
      <c r="G166" s="1">
        <v>7.2608143738749904</v>
      </c>
      <c r="H166" s="1">
        <v>10.8403615696672</v>
      </c>
      <c r="I166" s="1">
        <v>3.7470828073226401</v>
      </c>
      <c r="J166" s="1">
        <v>6.5250750610144701</v>
      </c>
      <c r="K166" s="1">
        <v>3.31220520539879</v>
      </c>
      <c r="L166" s="1">
        <v>1.1219998771892501</v>
      </c>
      <c r="M166" s="1"/>
      <c r="N166" s="1">
        <v>2.4034470598006101</v>
      </c>
      <c r="O166" s="1">
        <v>1.1671960627223299</v>
      </c>
    </row>
    <row r="167" spans="1:15" x14ac:dyDescent="0.25">
      <c r="A167" s="1">
        <v>20.125</v>
      </c>
      <c r="B167" s="1"/>
      <c r="C167" s="1"/>
      <c r="D167" s="1">
        <v>1.9528322582258999</v>
      </c>
      <c r="E167" s="1">
        <v>0.54591399550642095</v>
      </c>
      <c r="F167" s="1">
        <v>2.1926183086056299</v>
      </c>
      <c r="G167" s="1">
        <v>7.1710681251745099</v>
      </c>
      <c r="H167" s="1">
        <v>10.7732543648644</v>
      </c>
      <c r="I167" s="1">
        <v>3.7329191539504998</v>
      </c>
      <c r="J167" s="1">
        <v>6.4711376313267097</v>
      </c>
      <c r="K167" s="1">
        <v>3.2923620361702799</v>
      </c>
      <c r="L167" s="1">
        <v>1.13574144846568</v>
      </c>
      <c r="M167" s="1"/>
      <c r="N167" s="1">
        <v>2.3519527977758701</v>
      </c>
      <c r="O167" s="1">
        <v>1.1676046157555</v>
      </c>
    </row>
    <row r="168" spans="1:15" x14ac:dyDescent="0.25">
      <c r="A168" s="1">
        <v>20.25</v>
      </c>
      <c r="B168" s="1"/>
      <c r="C168" s="1"/>
      <c r="D168" s="1">
        <v>2.05370729980074</v>
      </c>
      <c r="E168" s="1">
        <v>0.550355234314581</v>
      </c>
      <c r="F168" s="1">
        <v>2.1469674523292999</v>
      </c>
      <c r="G168" s="1">
        <v>6.4839650675641503</v>
      </c>
      <c r="H168" s="1">
        <v>10.8081013385258</v>
      </c>
      <c r="I168" s="1">
        <v>3.70703643805814</v>
      </c>
      <c r="J168" s="1">
        <v>6.4426663966966897</v>
      </c>
      <c r="K168" s="1">
        <v>3.3000445831652101</v>
      </c>
      <c r="L168" s="1">
        <v>1.1467161786314599</v>
      </c>
      <c r="M168" s="1"/>
      <c r="N168" s="1">
        <v>2.3383635601497099</v>
      </c>
      <c r="O168" s="1">
        <v>1.17791421138866</v>
      </c>
    </row>
    <row r="169" spans="1:15" x14ac:dyDescent="0.25">
      <c r="A169" s="1">
        <v>20.375</v>
      </c>
      <c r="B169" s="1"/>
      <c r="C169" s="1"/>
      <c r="D169" s="1">
        <v>2.3313702365631599</v>
      </c>
      <c r="E169" s="1">
        <v>0.54902081819242798</v>
      </c>
      <c r="F169" s="1">
        <v>2.1282870646227301</v>
      </c>
      <c r="G169" s="1">
        <v>6.1566982668572097</v>
      </c>
      <c r="H169" s="1">
        <v>11.169273862923999</v>
      </c>
      <c r="I169" s="1">
        <v>3.7023360070614402</v>
      </c>
      <c r="J169" s="1">
        <v>6.6759235859243802</v>
      </c>
      <c r="K169" s="1">
        <v>3.3208167937180999</v>
      </c>
      <c r="L169" s="1">
        <v>1.15864370845209</v>
      </c>
      <c r="M169" s="1"/>
      <c r="N169" s="1">
        <v>2.31715593202301</v>
      </c>
      <c r="O169" s="1">
        <v>1.20449028708057</v>
      </c>
    </row>
    <row r="170" spans="1:15" x14ac:dyDescent="0.25">
      <c r="A170" s="1">
        <v>20.5</v>
      </c>
      <c r="B170" s="1"/>
      <c r="C170" s="1"/>
      <c r="D170" s="1">
        <v>2.3505337003925701</v>
      </c>
      <c r="E170" s="1">
        <v>0.54821672886025796</v>
      </c>
      <c r="F170" s="1">
        <v>1.9063941182038699</v>
      </c>
      <c r="G170" s="1">
        <v>6.1268613241032099</v>
      </c>
      <c r="H170" s="1">
        <v>11.453536993200601</v>
      </c>
      <c r="I170" s="1">
        <v>3.6986982994323401</v>
      </c>
      <c r="J170" s="1">
        <v>6.8471400154270698</v>
      </c>
      <c r="K170" s="1">
        <v>3.3168823363273301</v>
      </c>
      <c r="L170" s="1">
        <v>1.1812693075527401</v>
      </c>
      <c r="M170" s="1"/>
      <c r="N170" s="1">
        <v>2.3748254339477999</v>
      </c>
      <c r="O170" s="1">
        <v>1.21108006984771</v>
      </c>
    </row>
    <row r="171" spans="1:15" x14ac:dyDescent="0.25">
      <c r="A171" s="1">
        <v>20.625</v>
      </c>
      <c r="B171" s="1"/>
      <c r="C171" s="1"/>
      <c r="D171" s="1">
        <v>2.4364409480295999</v>
      </c>
      <c r="E171" s="1">
        <v>0.55070909659225997</v>
      </c>
      <c r="F171" s="1">
        <v>1.7909983727482299</v>
      </c>
      <c r="G171" s="1">
        <v>6.2227066678993204</v>
      </c>
      <c r="H171" s="1">
        <v>11.787861968678101</v>
      </c>
      <c r="I171" s="1">
        <v>3.7222612374631101</v>
      </c>
      <c r="J171" s="1">
        <v>6.9306813078522396</v>
      </c>
      <c r="K171" s="1">
        <v>3.3357182323598198</v>
      </c>
      <c r="L171" s="1">
        <v>1.1723429398804399</v>
      </c>
      <c r="M171" s="1"/>
      <c r="N171" s="1">
        <v>2.3496514940037101</v>
      </c>
      <c r="O171" s="1">
        <v>1.21562978650589</v>
      </c>
    </row>
    <row r="172" spans="1:15" x14ac:dyDescent="0.25">
      <c r="A172" s="1">
        <v>20.75</v>
      </c>
      <c r="B172" s="1"/>
      <c r="C172" s="1"/>
      <c r="D172" s="1">
        <v>2.5038188901391898</v>
      </c>
      <c r="E172" s="1">
        <v>0.54654029388703396</v>
      </c>
      <c r="F172" s="1">
        <v>1.70114379296861</v>
      </c>
      <c r="G172" s="1">
        <v>6.5047080905398396</v>
      </c>
      <c r="H172" s="1">
        <v>12.1134663502593</v>
      </c>
      <c r="I172" s="1">
        <v>3.74601607024695</v>
      </c>
      <c r="J172" s="1">
        <v>7.1531081859129797</v>
      </c>
      <c r="K172" s="1">
        <v>3.35781724109557</v>
      </c>
      <c r="L172" s="1">
        <v>1.1372739151198601</v>
      </c>
      <c r="M172" s="1"/>
      <c r="N172" s="1">
        <v>2.3516300760853399</v>
      </c>
      <c r="O172" s="1">
        <v>1.0771083386070901</v>
      </c>
    </row>
    <row r="173" spans="1:15" x14ac:dyDescent="0.25">
      <c r="A173" s="1">
        <v>20.875</v>
      </c>
      <c r="B173" s="1"/>
      <c r="C173" s="1"/>
      <c r="D173" s="1">
        <v>2.64368329812419</v>
      </c>
      <c r="E173" s="1">
        <v>0.53549723414836703</v>
      </c>
      <c r="F173" s="1">
        <v>1.6006451019107399</v>
      </c>
      <c r="G173" s="1">
        <v>6.52635866530016</v>
      </c>
      <c r="H173" s="1">
        <v>12.2399230983536</v>
      </c>
      <c r="I173" s="1">
        <v>3.7312126181265799</v>
      </c>
      <c r="J173" s="1">
        <v>7.1284965739484001</v>
      </c>
      <c r="K173" s="1">
        <v>3.3540955785522302</v>
      </c>
      <c r="L173" s="1">
        <v>1.1185189622898699</v>
      </c>
      <c r="M173" s="1"/>
      <c r="N173" s="1">
        <v>2.2469245288877202</v>
      </c>
      <c r="O173" s="1">
        <v>1.0603894948888299</v>
      </c>
    </row>
    <row r="174" spans="1:15" x14ac:dyDescent="0.25">
      <c r="A174" s="1">
        <v>21</v>
      </c>
      <c r="B174" s="1"/>
      <c r="C174" s="1"/>
      <c r="D174" s="1">
        <v>2.6662530514485301</v>
      </c>
      <c r="E174" s="1">
        <v>0.535863988303105</v>
      </c>
      <c r="F174" s="1">
        <v>1.5076900171969201</v>
      </c>
      <c r="G174" s="1">
        <v>6.5124038165360796</v>
      </c>
      <c r="H174" s="1">
        <v>12.4205189196418</v>
      </c>
      <c r="I174" s="1">
        <v>3.7474934706779499</v>
      </c>
      <c r="J174" s="1">
        <v>7.1572046066286097</v>
      </c>
      <c r="K174" s="1">
        <v>3.4040188076909699</v>
      </c>
      <c r="L174" s="1">
        <v>1.1083402000051401</v>
      </c>
      <c r="M174" s="1"/>
      <c r="N174" s="1">
        <v>2.13138601535716</v>
      </c>
      <c r="O174" s="1">
        <v>1.08099331985601</v>
      </c>
    </row>
    <row r="175" spans="1:15" x14ac:dyDescent="0.25">
      <c r="A175" s="1">
        <v>21.125</v>
      </c>
      <c r="B175" s="1"/>
      <c r="C175" s="1"/>
      <c r="D175" s="1">
        <v>2.7753036867504401</v>
      </c>
      <c r="E175" s="1">
        <v>0.53640142520213796</v>
      </c>
      <c r="F175" s="1">
        <v>1.43983052745837</v>
      </c>
      <c r="G175" s="1">
        <v>6.7592328832220296</v>
      </c>
      <c r="H175" s="1">
        <v>12.509522732354601</v>
      </c>
      <c r="I175" s="1">
        <v>3.7597886661008699</v>
      </c>
      <c r="J175" s="1">
        <v>7.2155372317442596</v>
      </c>
      <c r="K175" s="1">
        <v>3.4585971618373499</v>
      </c>
      <c r="L175" s="1">
        <v>1.08272649473992</v>
      </c>
      <c r="M175" s="1"/>
      <c r="N175" s="1">
        <v>2.1169265492810299</v>
      </c>
      <c r="O175" s="1">
        <v>1.0736413261734801</v>
      </c>
    </row>
    <row r="176" spans="1:15" x14ac:dyDescent="0.25">
      <c r="A176" s="1">
        <v>21.25</v>
      </c>
      <c r="B176" s="1"/>
      <c r="C176" s="1"/>
      <c r="D176" s="1">
        <v>2.7112577250315999</v>
      </c>
      <c r="E176" s="1">
        <v>0.53348844180906896</v>
      </c>
      <c r="F176" s="1">
        <v>1.3822753824159799</v>
      </c>
      <c r="G176" s="1">
        <v>6.8495701849236497</v>
      </c>
      <c r="H176" s="1">
        <v>12.4513956973716</v>
      </c>
      <c r="I176" s="1">
        <v>3.7401965987662402</v>
      </c>
      <c r="J176" s="1">
        <v>7.2159795048904796</v>
      </c>
      <c r="K176" s="1">
        <v>3.4451210975975401</v>
      </c>
      <c r="L176" s="1">
        <v>1.04829464826245</v>
      </c>
      <c r="M176" s="1"/>
      <c r="N176" s="1">
        <v>2.1302472053480499</v>
      </c>
      <c r="O176" s="1">
        <v>1.0753395876051901</v>
      </c>
    </row>
    <row r="177" spans="1:15" x14ac:dyDescent="0.25">
      <c r="A177" s="1">
        <v>21.375</v>
      </c>
      <c r="B177" s="1"/>
      <c r="C177" s="1"/>
      <c r="D177" s="1">
        <v>2.6856237491916799</v>
      </c>
      <c r="E177" s="1">
        <v>0.53146830025518899</v>
      </c>
      <c r="F177" s="1">
        <v>1.33052583297843</v>
      </c>
      <c r="G177" s="1">
        <v>6.8447902843299904</v>
      </c>
      <c r="H177" s="1">
        <v>12.680881995381901</v>
      </c>
      <c r="I177" s="1">
        <v>3.72757501161125</v>
      </c>
      <c r="J177" s="1">
        <v>7.4254766555224201</v>
      </c>
      <c r="K177" s="1">
        <v>3.42299275070779</v>
      </c>
      <c r="L177" s="1">
        <v>1.0321906395539799</v>
      </c>
      <c r="M177" s="1"/>
      <c r="N177" s="1">
        <v>2.04379273697994</v>
      </c>
      <c r="O177" s="1">
        <v>1.05013995765177</v>
      </c>
    </row>
    <row r="178" spans="1:15" x14ac:dyDescent="0.25">
      <c r="A178" s="1">
        <v>21.5</v>
      </c>
      <c r="B178" s="1"/>
      <c r="C178" s="1"/>
      <c r="D178" s="1">
        <v>2.6643722028369501</v>
      </c>
      <c r="E178" s="1">
        <v>0.53024816060153901</v>
      </c>
      <c r="F178" s="1">
        <v>1.2679396259823099</v>
      </c>
      <c r="G178" s="1">
        <v>6.6189627431067599</v>
      </c>
      <c r="H178" s="1">
        <v>12.6559909402568</v>
      </c>
      <c r="I178" s="1">
        <v>3.7663105961747401</v>
      </c>
      <c r="J178" s="1">
        <v>7.4384856612594001</v>
      </c>
      <c r="K178" s="1">
        <v>3.45741462876651</v>
      </c>
      <c r="L178" s="1">
        <v>0.97932475967860499</v>
      </c>
      <c r="M178" s="1"/>
      <c r="N178" s="1">
        <v>2.0523710842568099</v>
      </c>
      <c r="O178" s="1">
        <v>1.03690353565119</v>
      </c>
    </row>
    <row r="179" spans="1:15" x14ac:dyDescent="0.25">
      <c r="A179" s="1">
        <v>21.625</v>
      </c>
      <c r="B179" s="1"/>
      <c r="C179" s="1"/>
      <c r="D179" s="1">
        <v>2.56234486570483</v>
      </c>
      <c r="E179" s="1">
        <v>0.52806693611338396</v>
      </c>
      <c r="F179" s="1">
        <v>1.2389241819021599</v>
      </c>
      <c r="G179" s="1">
        <v>6.7335286832876102</v>
      </c>
      <c r="H179" s="1">
        <v>12.586217864289599</v>
      </c>
      <c r="I179" s="1">
        <v>3.7581194198530499</v>
      </c>
      <c r="J179" s="1">
        <v>7.3947552688367804</v>
      </c>
      <c r="K179" s="1">
        <v>3.4454822139760499</v>
      </c>
      <c r="L179" s="1">
        <v>0.966711419144753</v>
      </c>
      <c r="M179" s="1"/>
      <c r="N179" s="1">
        <v>2.0754444977654698</v>
      </c>
      <c r="O179" s="1">
        <v>1.0093539196349299</v>
      </c>
    </row>
    <row r="180" spans="1:15" x14ac:dyDescent="0.25">
      <c r="A180" s="1">
        <v>21.75</v>
      </c>
      <c r="B180" s="1"/>
      <c r="C180" s="1"/>
      <c r="D180" s="1">
        <v>2.4786671838979299</v>
      </c>
      <c r="E180" s="1">
        <v>0.52857273306300201</v>
      </c>
      <c r="F180" s="1">
        <v>1.0868774824863401</v>
      </c>
      <c r="G180" s="1">
        <v>6.9110770580723999</v>
      </c>
      <c r="H180" s="1">
        <v>12.6223396574178</v>
      </c>
      <c r="I180" s="1">
        <v>3.73229084156333</v>
      </c>
      <c r="J180" s="1">
        <v>7.3881793460102196</v>
      </c>
      <c r="K180" s="1">
        <v>3.43183631374401</v>
      </c>
      <c r="L180" s="1">
        <v>0.96023257109851701</v>
      </c>
      <c r="M180" s="1"/>
      <c r="N180" s="1">
        <v>2.0366968361609898</v>
      </c>
      <c r="O180" s="1">
        <v>1.0269872629655901</v>
      </c>
    </row>
    <row r="181" spans="1:15" x14ac:dyDescent="0.25">
      <c r="A181" s="1">
        <v>21.875</v>
      </c>
      <c r="B181" s="1"/>
      <c r="C181" s="1"/>
      <c r="D181" s="1">
        <v>2.4560289791176801</v>
      </c>
      <c r="E181" s="1">
        <v>0.52925167270491702</v>
      </c>
      <c r="F181" s="1">
        <v>1.08111973538747</v>
      </c>
      <c r="G181" s="1">
        <v>7.0387277484889097</v>
      </c>
      <c r="H181" s="1">
        <v>12.467231040125901</v>
      </c>
      <c r="I181" s="1">
        <v>3.6668941465201201</v>
      </c>
      <c r="J181" s="1">
        <v>7.30631504575293</v>
      </c>
      <c r="K181" s="1">
        <v>3.4145273522033999</v>
      </c>
      <c r="L181" s="1">
        <v>0.96461144011055999</v>
      </c>
      <c r="M181" s="1"/>
      <c r="N181" s="1">
        <v>2.02734771881775</v>
      </c>
      <c r="O181" s="1">
        <v>1.1023188748450801</v>
      </c>
    </row>
    <row r="182" spans="1:15" x14ac:dyDescent="0.25">
      <c r="A182" s="1">
        <v>22</v>
      </c>
      <c r="B182" s="1"/>
      <c r="C182" s="1"/>
      <c r="D182" s="1">
        <v>2.4519604213114401</v>
      </c>
      <c r="E182" s="1">
        <v>0.52945668059414397</v>
      </c>
      <c r="F182" s="1">
        <v>1.0507430338197401</v>
      </c>
      <c r="G182" s="1">
        <v>7.3109393871254698</v>
      </c>
      <c r="H182" s="1">
        <v>12.4616630830782</v>
      </c>
      <c r="I182" s="1">
        <v>3.6681360783099501</v>
      </c>
      <c r="J182" s="1">
        <v>7.44821868446473</v>
      </c>
      <c r="K182" s="1">
        <v>3.4073271585089802</v>
      </c>
      <c r="L182" s="1">
        <v>0.95387273290262298</v>
      </c>
      <c r="M182" s="1"/>
      <c r="N182" s="1">
        <v>2.0982669509088199</v>
      </c>
      <c r="O182" s="1">
        <v>1.0978901511905801</v>
      </c>
    </row>
    <row r="183" spans="1:15" x14ac:dyDescent="0.25">
      <c r="A183" s="1">
        <v>22.125</v>
      </c>
      <c r="B183" s="1"/>
      <c r="C183" s="1"/>
      <c r="D183" s="1">
        <v>2.46053927650809</v>
      </c>
      <c r="E183" s="1">
        <v>0.53432525622089699</v>
      </c>
      <c r="F183" s="1">
        <v>1.06773344086266</v>
      </c>
      <c r="G183" s="1">
        <v>6.5037926031707798</v>
      </c>
      <c r="H183" s="1">
        <v>12.322184931995899</v>
      </c>
      <c r="I183" s="1">
        <v>3.6213018970278799</v>
      </c>
      <c r="J183" s="1">
        <v>7.3619067026127203</v>
      </c>
      <c r="K183" s="1">
        <v>3.3825076807657899</v>
      </c>
      <c r="L183" s="1">
        <v>0.96716889130161099</v>
      </c>
      <c r="M183" s="1"/>
      <c r="N183" s="1">
        <v>2.0958353618289101</v>
      </c>
      <c r="O183" s="1">
        <v>1.0948320862344301</v>
      </c>
    </row>
    <row r="184" spans="1:15" x14ac:dyDescent="0.25">
      <c r="A184" s="1">
        <v>22.25</v>
      </c>
      <c r="B184" s="1"/>
      <c r="C184" s="1"/>
      <c r="D184" s="1">
        <v>2.45435732426421</v>
      </c>
      <c r="E184" s="1">
        <v>0.53526752718825799</v>
      </c>
      <c r="F184" s="1">
        <v>1.2246329809338601</v>
      </c>
      <c r="G184" s="1">
        <v>6.3535939135736097</v>
      </c>
      <c r="H184" s="1">
        <v>12.160482562326701</v>
      </c>
      <c r="I184" s="1">
        <v>3.4413113968153901</v>
      </c>
      <c r="J184" s="1">
        <v>7.2487067967529901</v>
      </c>
      <c r="K184" s="1">
        <v>3.2636595899646599</v>
      </c>
      <c r="L184" s="1">
        <v>0.96875387193162699</v>
      </c>
      <c r="M184" s="1"/>
      <c r="N184" s="1">
        <v>2.05966291392197</v>
      </c>
      <c r="O184" s="1">
        <v>1.0911285250999601</v>
      </c>
    </row>
    <row r="185" spans="1:15" x14ac:dyDescent="0.25">
      <c r="A185" s="1">
        <v>22.375</v>
      </c>
      <c r="B185" s="1"/>
      <c r="C185" s="1"/>
      <c r="D185" s="1">
        <v>2.3216729421332598</v>
      </c>
      <c r="E185" s="1">
        <v>0.55303563458298799</v>
      </c>
      <c r="F185" s="1">
        <v>1.4504774681303501</v>
      </c>
      <c r="G185" s="1">
        <v>6.4147465187945496</v>
      </c>
      <c r="H185" s="1">
        <v>11.9549889811227</v>
      </c>
      <c r="I185" s="1">
        <v>3.3618220838126098</v>
      </c>
      <c r="J185" s="1">
        <v>7.1331559066340997</v>
      </c>
      <c r="K185" s="1">
        <v>3.1375104247936099</v>
      </c>
      <c r="L185" s="1">
        <v>0.97817277198654495</v>
      </c>
      <c r="M185" s="1"/>
      <c r="N185" s="1">
        <v>2.1729251193725898</v>
      </c>
      <c r="O185" s="1">
        <v>1.0881078036066201</v>
      </c>
    </row>
    <row r="186" spans="1:15" x14ac:dyDescent="0.25">
      <c r="A186" s="1">
        <v>22.5</v>
      </c>
      <c r="B186" s="1"/>
      <c r="C186" s="1"/>
      <c r="D186" s="1">
        <v>2.3069946192124</v>
      </c>
      <c r="E186" s="1">
        <v>0.554579069010953</v>
      </c>
      <c r="F186" s="1">
        <v>1.53161013664984</v>
      </c>
      <c r="G186" s="1">
        <v>6.5987880420649301</v>
      </c>
      <c r="H186" s="1">
        <v>11.897687708349</v>
      </c>
      <c r="I186" s="1">
        <v>3.3833049065202601</v>
      </c>
      <c r="J186" s="1">
        <v>7.1157108715034996</v>
      </c>
      <c r="K186" s="1">
        <v>3.18100517664756</v>
      </c>
      <c r="L186" s="1">
        <v>0.97196712655295403</v>
      </c>
      <c r="M186" s="1"/>
      <c r="N186" s="1">
        <v>2.19780088540278</v>
      </c>
      <c r="O186" s="1">
        <v>1.0998663946412599</v>
      </c>
    </row>
    <row r="187" spans="1:15" x14ac:dyDescent="0.25">
      <c r="A187" s="1">
        <v>22.625</v>
      </c>
      <c r="B187" s="1"/>
      <c r="C187" s="1"/>
      <c r="D187" s="1">
        <v>2.28552986746055</v>
      </c>
      <c r="E187" s="1">
        <v>0.557670987293719</v>
      </c>
      <c r="F187" s="1">
        <v>1.7555145598831099</v>
      </c>
      <c r="G187" s="1">
        <v>6.6844941602470902</v>
      </c>
      <c r="H187" s="1">
        <v>11.8755427198759</v>
      </c>
      <c r="I187" s="1">
        <v>3.3235961052883498</v>
      </c>
      <c r="J187" s="1">
        <v>7.0684033320678399</v>
      </c>
      <c r="K187" s="1">
        <v>3.11081253040089</v>
      </c>
      <c r="L187" s="1">
        <v>0.97818461379541599</v>
      </c>
      <c r="M187" s="1"/>
      <c r="N187" s="1">
        <v>2.0763247804368699</v>
      </c>
      <c r="O187" s="1">
        <v>1.1527902056233701</v>
      </c>
    </row>
    <row r="188" spans="1:15" x14ac:dyDescent="0.25">
      <c r="A188" s="1">
        <v>22.75</v>
      </c>
      <c r="B188" s="1"/>
      <c r="C188" s="1"/>
      <c r="D188" s="1">
        <v>2.2016935699732301</v>
      </c>
      <c r="E188" s="1">
        <v>0.55822747650148896</v>
      </c>
      <c r="F188" s="1">
        <v>1.91346291083207</v>
      </c>
      <c r="G188" s="1">
        <v>6.9645291779780196</v>
      </c>
      <c r="H188" s="1">
        <v>12.0428098590278</v>
      </c>
      <c r="I188" s="1">
        <v>3.28319933659977</v>
      </c>
      <c r="J188" s="1">
        <v>7.2038887831656302</v>
      </c>
      <c r="K188" s="1">
        <v>3.2222361440954699</v>
      </c>
      <c r="L188" s="1">
        <v>0.98507798944563796</v>
      </c>
      <c r="M188" s="1"/>
      <c r="N188" s="1">
        <v>2.10320272346799</v>
      </c>
      <c r="O188" s="1">
        <v>1.1626671574779801</v>
      </c>
    </row>
    <row r="189" spans="1:15" x14ac:dyDescent="0.25">
      <c r="A189" s="1">
        <v>22.875</v>
      </c>
      <c r="B189" s="1"/>
      <c r="C189" s="1"/>
      <c r="D189" s="1">
        <v>2.1793490572639</v>
      </c>
      <c r="E189" s="1">
        <v>0.55717834976408198</v>
      </c>
      <c r="F189" s="1">
        <v>1.9309631696154801</v>
      </c>
      <c r="G189" s="1">
        <v>7.1895627672540501</v>
      </c>
      <c r="H189" s="1">
        <v>12.6153981039812</v>
      </c>
      <c r="I189" s="1">
        <v>3.3186994742730098</v>
      </c>
      <c r="J189" s="1">
        <v>7.3982116680756898</v>
      </c>
      <c r="K189" s="1">
        <v>3.2379424769759901</v>
      </c>
      <c r="L189" s="1">
        <v>1.0057557384774301</v>
      </c>
      <c r="M189" s="1"/>
      <c r="N189" s="1">
        <v>2.0635695636662899</v>
      </c>
      <c r="O189" s="1">
        <v>1.16654138644169</v>
      </c>
    </row>
    <row r="190" spans="1:15" x14ac:dyDescent="0.25">
      <c r="A190" s="1">
        <v>23</v>
      </c>
      <c r="B190" s="1"/>
      <c r="C190" s="1"/>
      <c r="D190" s="1">
        <v>2.15921327895777</v>
      </c>
      <c r="E190" s="1">
        <v>0.55539345291262399</v>
      </c>
      <c r="F190" s="1">
        <v>1.9663351693870601</v>
      </c>
      <c r="G190" s="1">
        <v>7.2229014801984199</v>
      </c>
      <c r="H190" s="1">
        <v>12.5901956677148</v>
      </c>
      <c r="I190" s="1">
        <v>3.3428886565837499</v>
      </c>
      <c r="J190" s="1">
        <v>7.4010590850962403</v>
      </c>
      <c r="K190" s="1">
        <v>3.2466696662740699</v>
      </c>
      <c r="L190" s="1">
        <v>1.0084001150222199</v>
      </c>
      <c r="M190" s="1"/>
      <c r="N190" s="1">
        <v>2.0676227912942098</v>
      </c>
      <c r="O190" s="1">
        <v>1.1639028685795101</v>
      </c>
    </row>
    <row r="191" spans="1:15" x14ac:dyDescent="0.25">
      <c r="A191" s="1">
        <v>23.125</v>
      </c>
      <c r="B191" s="1"/>
      <c r="C191" s="1"/>
      <c r="D191" s="1">
        <v>2.1271042213688802</v>
      </c>
      <c r="E191" s="1">
        <v>0.54651173635079298</v>
      </c>
      <c r="F191" s="1">
        <v>1.8663193800253299</v>
      </c>
      <c r="G191" s="1">
        <v>7.2804370606089801</v>
      </c>
      <c r="H191" s="1">
        <v>12.5566500624592</v>
      </c>
      <c r="I191" s="1">
        <v>3.3374446525999799</v>
      </c>
      <c r="J191" s="1">
        <v>7.3895162738143796</v>
      </c>
      <c r="K191" s="1">
        <v>3.3058775915926701</v>
      </c>
      <c r="L191" s="1">
        <v>1.0104497862655399</v>
      </c>
      <c r="M191" s="1"/>
      <c r="N191" s="1">
        <v>2.0592899185023201</v>
      </c>
      <c r="O191" s="1">
        <v>1.23504567407861</v>
      </c>
    </row>
    <row r="192" spans="1:15" x14ac:dyDescent="0.25">
      <c r="A192" s="1">
        <v>23.25</v>
      </c>
      <c r="B192" s="1"/>
      <c r="C192" s="1"/>
      <c r="D192" s="1">
        <v>2.16940217891805</v>
      </c>
      <c r="E192" s="1">
        <v>0.55770024734726897</v>
      </c>
      <c r="F192" s="1">
        <v>1.88048785116505</v>
      </c>
      <c r="G192" s="1">
        <v>7.5137778572682201</v>
      </c>
      <c r="H192" s="1">
        <v>12.4551260450309</v>
      </c>
      <c r="I192" s="1">
        <v>3.3154652069136601</v>
      </c>
      <c r="J192" s="1">
        <v>7.3312159894027999</v>
      </c>
      <c r="K192" s="1">
        <v>3.2925684345854598</v>
      </c>
      <c r="L192" s="1">
        <v>1.02076508708945</v>
      </c>
      <c r="M192" s="1"/>
      <c r="N192" s="1">
        <v>2.02565950422562</v>
      </c>
      <c r="O192" s="1">
        <v>1.22073894782466</v>
      </c>
    </row>
    <row r="193" spans="1:15" x14ac:dyDescent="0.25">
      <c r="A193" s="1">
        <v>23.375</v>
      </c>
      <c r="B193" s="1"/>
      <c r="C193" s="1"/>
      <c r="D193" s="1">
        <v>2.1795319267552702</v>
      </c>
      <c r="E193" s="1">
        <v>0.559328849947752</v>
      </c>
      <c r="F193" s="1">
        <v>2.0878322084450498</v>
      </c>
      <c r="G193" s="1">
        <v>7.6129442501328102</v>
      </c>
      <c r="H193" s="1">
        <v>12.4721201091241</v>
      </c>
      <c r="I193" s="1">
        <v>3.3068183477663702</v>
      </c>
      <c r="J193" s="1">
        <v>7.3377033302818004</v>
      </c>
      <c r="K193" s="1">
        <v>3.2803221699514502</v>
      </c>
      <c r="L193" s="1">
        <v>1.0251598825839601</v>
      </c>
      <c r="M193" s="1"/>
      <c r="N193" s="1">
        <v>2.0453182214858301</v>
      </c>
      <c r="O193" s="1">
        <v>1.28203834691481</v>
      </c>
    </row>
    <row r="194" spans="1:15" x14ac:dyDescent="0.25">
      <c r="A194" s="1">
        <v>23.5</v>
      </c>
      <c r="B194" s="1"/>
      <c r="C194" s="1"/>
      <c r="D194" s="1">
        <v>2.1741981734927802</v>
      </c>
      <c r="E194" s="1">
        <v>0.55373706780602505</v>
      </c>
      <c r="F194" s="1">
        <v>2.2767456702771001</v>
      </c>
      <c r="G194" s="1">
        <v>7.8342985972671997</v>
      </c>
      <c r="H194" s="1">
        <v>12.4751943653471</v>
      </c>
      <c r="I194" s="1">
        <v>3.31961789200267</v>
      </c>
      <c r="J194" s="1">
        <v>7.3133292865720696</v>
      </c>
      <c r="K194" s="1">
        <v>3.3055666492867002</v>
      </c>
      <c r="L194" s="1">
        <v>1.0243514742219799</v>
      </c>
      <c r="M194" s="1"/>
      <c r="N194" s="1">
        <v>2.02528923458306</v>
      </c>
      <c r="O194" s="1">
        <v>1.2578155100278601</v>
      </c>
    </row>
    <row r="195" spans="1:15" x14ac:dyDescent="0.25">
      <c r="A195" s="1">
        <v>23.625</v>
      </c>
      <c r="B195" s="1"/>
      <c r="C195" s="1"/>
      <c r="D195" s="1">
        <v>2.1445952999100402</v>
      </c>
      <c r="E195" s="1">
        <v>0.55380633032196303</v>
      </c>
      <c r="F195" s="1">
        <v>2.2913599250146</v>
      </c>
      <c r="G195" s="1">
        <v>8.01972562757439</v>
      </c>
      <c r="H195" s="1">
        <v>12.525453207701201</v>
      </c>
      <c r="I195" s="1">
        <v>3.3038511514957101</v>
      </c>
      <c r="J195" s="1">
        <v>7.3761794123786002</v>
      </c>
      <c r="K195" s="1">
        <v>3.2865735554311901</v>
      </c>
      <c r="L195" s="1">
        <v>1.00965230477992</v>
      </c>
      <c r="M195" s="1"/>
      <c r="N195" s="1">
        <v>2.16238629133916</v>
      </c>
      <c r="O195" s="1">
        <v>1.2219146893906701</v>
      </c>
    </row>
    <row r="196" spans="1:15" x14ac:dyDescent="0.25">
      <c r="A196" s="1">
        <v>23.75</v>
      </c>
      <c r="B196" s="1"/>
      <c r="C196" s="1"/>
      <c r="D196" s="1">
        <v>2.2478146280169802</v>
      </c>
      <c r="E196" s="1">
        <v>0.54763272844687705</v>
      </c>
      <c r="F196" s="1">
        <v>2.8931002909700299</v>
      </c>
      <c r="G196" s="1">
        <v>7.8470580678898196</v>
      </c>
      <c r="H196" s="1">
        <v>12.5507492502337</v>
      </c>
      <c r="I196" s="1">
        <v>3.3117901187337702</v>
      </c>
      <c r="J196" s="1">
        <v>7.3471714722121799</v>
      </c>
      <c r="K196" s="1">
        <v>3.30695179215998</v>
      </c>
      <c r="L196" s="1">
        <v>1.0002294037700199</v>
      </c>
      <c r="M196" s="1"/>
      <c r="N196" s="1">
        <v>2.12229218873131</v>
      </c>
      <c r="O196" s="1">
        <v>1.2251285723133201</v>
      </c>
    </row>
    <row r="197" spans="1:15" x14ac:dyDescent="0.25">
      <c r="A197" s="1">
        <v>23.875</v>
      </c>
      <c r="B197" s="1"/>
      <c r="C197" s="1"/>
      <c r="D197" s="1">
        <v>2.4414227896646699</v>
      </c>
      <c r="E197" s="1">
        <v>0.54812329309269503</v>
      </c>
      <c r="F197" s="1">
        <v>2.8223838811948698</v>
      </c>
      <c r="G197" s="1">
        <v>7.7257286909475598</v>
      </c>
      <c r="H197" s="1">
        <v>12.484349791317101</v>
      </c>
      <c r="I197" s="1">
        <v>3.29597939916464</v>
      </c>
      <c r="J197" s="1">
        <v>7.34339194249206</v>
      </c>
      <c r="K197" s="1">
        <v>3.30392749615417</v>
      </c>
      <c r="L197" s="1">
        <v>1.0064973666416199</v>
      </c>
      <c r="M197" s="1"/>
      <c r="N197" s="1">
        <v>2.0973902696409099</v>
      </c>
      <c r="O197" s="1">
        <v>1.19422012281835</v>
      </c>
    </row>
    <row r="198" spans="1:15" x14ac:dyDescent="0.25">
      <c r="A198" s="1">
        <v>24</v>
      </c>
      <c r="B198" s="1"/>
      <c r="C198" s="1"/>
      <c r="D198" s="1">
        <v>2.6007276297744499</v>
      </c>
      <c r="E198" s="1">
        <v>0.54901695177598897</v>
      </c>
      <c r="F198" s="1">
        <v>2.8146708269378999</v>
      </c>
      <c r="G198" s="1">
        <v>7.7315664082284297</v>
      </c>
      <c r="H198" s="1">
        <v>12.369812991483199</v>
      </c>
      <c r="I198" s="1">
        <v>3.3944691985823101</v>
      </c>
      <c r="J198" s="1">
        <v>7.3252452063629496</v>
      </c>
      <c r="K198" s="1">
        <v>3.3084769707495201</v>
      </c>
      <c r="L198" s="1">
        <v>1.01101609100372</v>
      </c>
      <c r="M198" s="1"/>
      <c r="N198" s="1">
        <v>2.1053834263695999</v>
      </c>
      <c r="O198" s="1">
        <v>1.1781052446069</v>
      </c>
    </row>
    <row r="199" spans="1:15" x14ac:dyDescent="0.25">
      <c r="A199" s="1">
        <v>24.125</v>
      </c>
      <c r="B199" s="1"/>
      <c r="C199" s="1"/>
      <c r="D199" s="1">
        <v>2.56554529744052</v>
      </c>
      <c r="E199" s="1">
        <v>0.54682870931460403</v>
      </c>
      <c r="F199" s="1">
        <v>2.7873583891598699</v>
      </c>
      <c r="G199" s="1">
        <v>7.6783079912246901</v>
      </c>
      <c r="H199" s="1">
        <v>12.4612317050944</v>
      </c>
      <c r="I199" s="1">
        <v>3.4406358059010098</v>
      </c>
      <c r="J199" s="1">
        <v>7.4616762630175897</v>
      </c>
      <c r="K199" s="1">
        <v>3.3330189795127998</v>
      </c>
      <c r="L199" s="1">
        <v>1.0106832655873901</v>
      </c>
      <c r="M199" s="1"/>
      <c r="N199" s="1">
        <v>2.1306574049364202</v>
      </c>
      <c r="O199" s="1">
        <v>1.18694953960534</v>
      </c>
    </row>
    <row r="200" spans="1:15" x14ac:dyDescent="0.25">
      <c r="A200" s="1">
        <v>24.25</v>
      </c>
      <c r="B200" s="1"/>
      <c r="C200" s="1"/>
      <c r="D200" s="1">
        <v>2.5978402950047501</v>
      </c>
      <c r="E200" s="1">
        <v>0.54494259050416305</v>
      </c>
      <c r="F200" s="1">
        <v>2.6113825053397699</v>
      </c>
      <c r="G200" s="1">
        <v>8.0679825014688298</v>
      </c>
      <c r="H200" s="1">
        <v>12.8070940974441</v>
      </c>
      <c r="I200" s="1">
        <v>3.4312305051310701</v>
      </c>
      <c r="J200" s="1">
        <v>7.6803391899413702</v>
      </c>
      <c r="K200" s="1">
        <v>3.3631434501073398</v>
      </c>
      <c r="L200" s="1">
        <v>0.95766588860719903</v>
      </c>
      <c r="M200" s="1"/>
      <c r="N200" s="1">
        <v>2.1374698021847101</v>
      </c>
      <c r="O200" s="1">
        <v>1.1832165293839201</v>
      </c>
    </row>
    <row r="201" spans="1:15" x14ac:dyDescent="0.25">
      <c r="A201" s="1">
        <v>24.375</v>
      </c>
      <c r="B201" s="1"/>
      <c r="C201" s="1"/>
      <c r="D201" s="1">
        <v>2.62720011373003</v>
      </c>
      <c r="E201" s="1">
        <v>0.54936114608683995</v>
      </c>
      <c r="F201" s="1">
        <v>2.56086375228056</v>
      </c>
      <c r="G201" s="1">
        <v>8.5973970172716605</v>
      </c>
      <c r="H201" s="1">
        <v>12.8483576484269</v>
      </c>
      <c r="I201" s="1">
        <v>3.3584933271519999</v>
      </c>
      <c r="J201" s="1">
        <v>7.6538479005825897</v>
      </c>
      <c r="K201" s="1">
        <v>3.31776968617991</v>
      </c>
      <c r="L201" s="1">
        <v>0.94285694455005298</v>
      </c>
      <c r="M201" s="1"/>
      <c r="N201" s="1">
        <v>2.1454711058728799</v>
      </c>
      <c r="O201" s="1">
        <v>1.2121417296193699</v>
      </c>
    </row>
    <row r="202" spans="1:15" x14ac:dyDescent="0.25">
      <c r="A202" s="1">
        <v>24.5</v>
      </c>
      <c r="B202" s="1"/>
      <c r="C202" s="1"/>
      <c r="D202" s="1">
        <v>2.63651801789735</v>
      </c>
      <c r="E202" s="1">
        <v>0.54764284471481905</v>
      </c>
      <c r="F202" s="1">
        <v>2.38142319662047</v>
      </c>
      <c r="G202" s="1">
        <v>8.3415026267089107</v>
      </c>
      <c r="H202" s="1">
        <v>12.855066587367199</v>
      </c>
      <c r="I202" s="1">
        <v>3.3378180182278401</v>
      </c>
      <c r="J202" s="1">
        <v>7.6832856594835599</v>
      </c>
      <c r="K202" s="1">
        <v>3.3156168695861998</v>
      </c>
      <c r="L202" s="1">
        <v>0.90869433835755398</v>
      </c>
      <c r="M202" s="1"/>
      <c r="N202" s="1">
        <v>2.1623171204598002</v>
      </c>
      <c r="O202" s="1">
        <v>1.24070972826911</v>
      </c>
    </row>
    <row r="203" spans="1:15" x14ac:dyDescent="0.25">
      <c r="A203" s="1">
        <v>24.625</v>
      </c>
      <c r="B203" s="1"/>
      <c r="C203" s="1"/>
      <c r="D203" s="1">
        <v>2.63575937018962</v>
      </c>
      <c r="E203" s="1">
        <v>0.54773196267907598</v>
      </c>
      <c r="F203" s="1">
        <v>1.8297376240772301</v>
      </c>
      <c r="G203" s="1">
        <v>7.8886359595213804</v>
      </c>
      <c r="H203" s="1">
        <v>13.132209309154501</v>
      </c>
      <c r="I203" s="1">
        <v>3.4149792425870298</v>
      </c>
      <c r="J203" s="1">
        <v>7.6907112115624097</v>
      </c>
      <c r="K203" s="1">
        <v>3.4329067733437402</v>
      </c>
      <c r="L203" s="1">
        <v>0.90842538307903298</v>
      </c>
      <c r="M203" s="1"/>
      <c r="N203" s="1">
        <v>2.1886816051923499</v>
      </c>
      <c r="O203" s="1">
        <v>1.2720759531686701</v>
      </c>
    </row>
    <row r="204" spans="1:15" x14ac:dyDescent="0.25">
      <c r="A204" s="1">
        <v>24.75</v>
      </c>
      <c r="B204" s="1"/>
      <c r="C204" s="1"/>
      <c r="D204" s="1">
        <v>2.6129269514181299</v>
      </c>
      <c r="E204" s="1">
        <v>0.54704257872913098</v>
      </c>
      <c r="F204" s="1">
        <v>1.85305358968054</v>
      </c>
      <c r="G204" s="1">
        <v>7.63253897847573</v>
      </c>
      <c r="H204" s="1">
        <v>13.514673097945099</v>
      </c>
      <c r="I204" s="1">
        <v>3.3881515991228</v>
      </c>
      <c r="J204" s="1">
        <v>7.7680138455855703</v>
      </c>
      <c r="K204" s="1">
        <v>3.4071709199664002</v>
      </c>
      <c r="L204" s="1">
        <v>0.893509626421499</v>
      </c>
      <c r="M204" s="1"/>
      <c r="N204" s="1">
        <v>2.1976869549429501</v>
      </c>
      <c r="O204" s="1">
        <v>1.26999197176322</v>
      </c>
    </row>
    <row r="205" spans="1:15" x14ac:dyDescent="0.25">
      <c r="A205" s="1">
        <v>24.875</v>
      </c>
      <c r="B205" s="1"/>
      <c r="C205" s="1"/>
      <c r="D205" s="1">
        <v>2.6140348921990002</v>
      </c>
      <c r="E205" s="1">
        <v>0.54343427168504699</v>
      </c>
      <c r="F205" s="1">
        <v>1.78414388556621</v>
      </c>
      <c r="G205" s="1">
        <v>7.51711468786129</v>
      </c>
      <c r="H205" s="1">
        <v>13.364434257808201</v>
      </c>
      <c r="I205" s="1">
        <v>3.3879542497341699</v>
      </c>
      <c r="J205" s="1">
        <v>7.7705190082379296</v>
      </c>
      <c r="K205" s="1">
        <v>3.4092366926290198</v>
      </c>
      <c r="L205" s="1">
        <v>0.891201484441414</v>
      </c>
      <c r="M205" s="1"/>
      <c r="N205" s="1">
        <v>2.1671979063498199</v>
      </c>
      <c r="O205" s="1">
        <v>1.27267448828257</v>
      </c>
    </row>
    <row r="206" spans="1:15" x14ac:dyDescent="0.25">
      <c r="A206" s="1">
        <v>25</v>
      </c>
      <c r="B206" s="1"/>
      <c r="C206" s="1"/>
      <c r="D206" s="1">
        <v>2.70769959281674</v>
      </c>
      <c r="E206" s="1">
        <v>0.54492668375772801</v>
      </c>
      <c r="F206" s="1">
        <v>1.76374571764471</v>
      </c>
      <c r="G206" s="1">
        <v>7.6611668659150496</v>
      </c>
      <c r="H206" s="1">
        <v>13.102634437840999</v>
      </c>
      <c r="I206" s="1">
        <v>3.3561324834953599</v>
      </c>
      <c r="J206" s="1">
        <v>7.5549347498684103</v>
      </c>
      <c r="K206" s="1">
        <v>3.38729180022839</v>
      </c>
      <c r="L206" s="1">
        <v>0.89424721743576396</v>
      </c>
      <c r="M206" s="1"/>
      <c r="N206" s="1">
        <v>2.1479780242034399</v>
      </c>
      <c r="O206" s="1">
        <v>1.2230277824428599</v>
      </c>
    </row>
    <row r="207" spans="1:15" x14ac:dyDescent="0.25">
      <c r="A207" s="1">
        <v>25.125</v>
      </c>
      <c r="B207" s="1"/>
      <c r="C207" s="1"/>
      <c r="D207" s="1">
        <v>2.6577472261922401</v>
      </c>
      <c r="E207" s="1">
        <v>0.54589717115119596</v>
      </c>
      <c r="F207" s="1">
        <v>1.71561055095911</v>
      </c>
      <c r="G207" s="1">
        <v>7.6819362935486</v>
      </c>
      <c r="H207" s="1">
        <v>13.0610119050811</v>
      </c>
      <c r="I207" s="1">
        <v>3.4166237934306301</v>
      </c>
      <c r="J207" s="1">
        <v>7.5052411344205003</v>
      </c>
      <c r="K207" s="1">
        <v>3.4690339792249398</v>
      </c>
      <c r="L207" s="1">
        <v>0.88317085040023202</v>
      </c>
      <c r="M207" s="1"/>
      <c r="N207" s="1">
        <v>2.1062878259759299</v>
      </c>
      <c r="O207" s="1">
        <v>1.2173183668763701</v>
      </c>
    </row>
    <row r="208" spans="1:15" x14ac:dyDescent="0.25">
      <c r="A208" s="1">
        <v>25.25</v>
      </c>
      <c r="B208" s="1"/>
      <c r="C208" s="1"/>
      <c r="D208" s="1">
        <v>2.7056980784228499</v>
      </c>
      <c r="E208" s="1">
        <v>0.54714454335125895</v>
      </c>
      <c r="F208" s="1">
        <v>1.66826015997275</v>
      </c>
      <c r="G208" s="1">
        <v>7.6496064855765402</v>
      </c>
      <c r="H208" s="1">
        <v>12.8888072880594</v>
      </c>
      <c r="I208" s="1">
        <v>3.37806167205932</v>
      </c>
      <c r="J208" s="1">
        <v>7.4629602087427998</v>
      </c>
      <c r="K208" s="1">
        <v>3.4496263191825798</v>
      </c>
      <c r="L208" s="1">
        <v>0.85616666543391795</v>
      </c>
      <c r="M208" s="1"/>
      <c r="N208" s="1">
        <v>2.07415809768339</v>
      </c>
      <c r="O208" s="1">
        <v>1.1948730402838801</v>
      </c>
    </row>
    <row r="209" spans="1:15" x14ac:dyDescent="0.25">
      <c r="A209" s="1">
        <v>25.375</v>
      </c>
      <c r="B209" s="1"/>
      <c r="C209" s="1"/>
      <c r="D209" s="1">
        <v>2.7890913907435002</v>
      </c>
      <c r="E209" s="1">
        <v>0.54772979451758996</v>
      </c>
      <c r="F209" s="1">
        <v>1.69357655347474</v>
      </c>
      <c r="G209" s="1">
        <v>7.9114632512367304</v>
      </c>
      <c r="H209" s="1">
        <v>12.715471646688201</v>
      </c>
      <c r="I209" s="1">
        <v>3.3472967284591499</v>
      </c>
      <c r="J209" s="1">
        <v>7.3726485444549699</v>
      </c>
      <c r="K209" s="1">
        <v>3.4197922074792202</v>
      </c>
      <c r="L209" s="1">
        <v>0.85461364127998296</v>
      </c>
      <c r="M209" s="1"/>
      <c r="N209" s="1">
        <v>2.04703328592805</v>
      </c>
      <c r="O209" s="1">
        <v>1.18363520820815</v>
      </c>
    </row>
    <row r="210" spans="1:15" x14ac:dyDescent="0.25">
      <c r="A210" s="1">
        <v>25.5</v>
      </c>
      <c r="B210" s="1"/>
      <c r="C210" s="1"/>
      <c r="D210" s="1">
        <v>2.7118845428845999</v>
      </c>
      <c r="E210" s="1">
        <v>0.54074523246455597</v>
      </c>
      <c r="F210" s="1">
        <v>1.8873461890085701</v>
      </c>
      <c r="G210" s="1">
        <v>7.4255751091915103</v>
      </c>
      <c r="H210" s="1">
        <v>12.657227225468199</v>
      </c>
      <c r="I210" s="1">
        <v>3.3154933049466799</v>
      </c>
      <c r="J210" s="1">
        <v>7.3899726263551502</v>
      </c>
      <c r="K210" s="1">
        <v>3.3852424094215601</v>
      </c>
      <c r="L210" s="1">
        <v>0.88912285669092495</v>
      </c>
      <c r="M210" s="1"/>
      <c r="N210" s="1">
        <v>2.0245328864264298</v>
      </c>
      <c r="O210" s="1">
        <v>1.2037482822513901</v>
      </c>
    </row>
    <row r="211" spans="1:15" x14ac:dyDescent="0.25">
      <c r="A211" s="1">
        <v>25.625</v>
      </c>
      <c r="B211" s="1"/>
      <c r="C211" s="1"/>
      <c r="D211" s="1">
        <v>2.4274757656279902</v>
      </c>
      <c r="E211" s="1">
        <v>0.55122088876890996</v>
      </c>
      <c r="F211" s="1">
        <v>1.80388253932024</v>
      </c>
      <c r="G211" s="1">
        <v>7.2854650186665397</v>
      </c>
      <c r="H211" s="1">
        <v>12.764903107575901</v>
      </c>
      <c r="I211" s="1">
        <v>3.2229478811707599</v>
      </c>
      <c r="J211" s="1">
        <v>7.4002793393749497</v>
      </c>
      <c r="K211" s="1">
        <v>3.32999505092973</v>
      </c>
      <c r="L211" s="1">
        <v>0.91263206482536197</v>
      </c>
      <c r="M211" s="1"/>
      <c r="N211" s="1">
        <v>2.0035426987432499</v>
      </c>
      <c r="O211" s="1">
        <v>1.2047981330250099</v>
      </c>
    </row>
    <row r="212" spans="1:15" x14ac:dyDescent="0.25">
      <c r="A212" s="1">
        <v>25.75</v>
      </c>
      <c r="B212" s="1"/>
      <c r="C212" s="1"/>
      <c r="D212" s="1">
        <v>2.2492461815609901</v>
      </c>
      <c r="E212" s="1">
        <v>0.55150473176703996</v>
      </c>
      <c r="F212" s="1">
        <v>2.05151429413631</v>
      </c>
      <c r="G212" s="1">
        <v>7.3014589312641096</v>
      </c>
      <c r="H212" s="1">
        <v>12.8023571544927</v>
      </c>
      <c r="I212" s="1">
        <v>3.1988697670964599</v>
      </c>
      <c r="J212" s="1">
        <v>7.3851084658891901</v>
      </c>
      <c r="K212" s="1">
        <v>3.2977787389027799</v>
      </c>
      <c r="L212" s="1">
        <v>0.924756830423618</v>
      </c>
      <c r="M212" s="1"/>
      <c r="N212" s="1">
        <v>2.1097471529933198</v>
      </c>
      <c r="O212" s="1">
        <v>1.2732617529313499</v>
      </c>
    </row>
    <row r="213" spans="1:15" x14ac:dyDescent="0.25">
      <c r="A213" s="1">
        <v>25.875</v>
      </c>
      <c r="B213" s="1"/>
      <c r="C213" s="1"/>
      <c r="D213" s="1">
        <v>2.0673370489774601</v>
      </c>
      <c r="E213" s="1">
        <v>0.55922537681342199</v>
      </c>
      <c r="F213" s="1">
        <v>2.44173108153971</v>
      </c>
      <c r="G213" s="1">
        <v>7.34763607764277</v>
      </c>
      <c r="H213" s="1">
        <v>12.777555048213999</v>
      </c>
      <c r="I213" s="1">
        <v>3.2266006848184499</v>
      </c>
      <c r="J213" s="1">
        <v>7.3520181052357501</v>
      </c>
      <c r="K213" s="1">
        <v>3.3272288809263202</v>
      </c>
      <c r="L213" s="1">
        <v>0.94480535175732305</v>
      </c>
      <c r="M213" s="1"/>
      <c r="N213" s="1">
        <v>2.1162055065527401</v>
      </c>
      <c r="O213" s="1">
        <v>1.27158151297129</v>
      </c>
    </row>
    <row r="214" spans="1:15" x14ac:dyDescent="0.25">
      <c r="A214" s="1">
        <v>26</v>
      </c>
      <c r="B214" s="1"/>
      <c r="C214" s="1"/>
      <c r="D214" s="1">
        <v>1.8759049914768899</v>
      </c>
      <c r="E214" s="1">
        <v>0.54801611705629405</v>
      </c>
      <c r="F214" s="1">
        <v>2.4504826254694398</v>
      </c>
      <c r="G214" s="1">
        <v>7.3713446636387099</v>
      </c>
      <c r="H214" s="1">
        <v>12.659735533238999</v>
      </c>
      <c r="I214" s="1">
        <v>3.2140407200362402</v>
      </c>
      <c r="J214" s="1">
        <v>7.2398860783601497</v>
      </c>
      <c r="K214" s="1">
        <v>3.3152735564652498</v>
      </c>
      <c r="L214" s="1">
        <v>0.98807398035943095</v>
      </c>
      <c r="M214" s="1"/>
      <c r="N214" s="1">
        <v>2.11844152357539</v>
      </c>
      <c r="O214" s="1">
        <v>1.26848457929855</v>
      </c>
    </row>
    <row r="215" spans="1:15" x14ac:dyDescent="0.25">
      <c r="A215" s="1">
        <v>26.125</v>
      </c>
      <c r="B215" s="1"/>
      <c r="C215" s="1"/>
      <c r="D215" s="1">
        <v>1.6318043742875401</v>
      </c>
      <c r="E215" s="1">
        <v>0.55213550290329805</v>
      </c>
      <c r="F215" s="1">
        <v>2.8796563749412099</v>
      </c>
      <c r="G215" s="1">
        <v>7.3560019956694997</v>
      </c>
      <c r="H215" s="1">
        <v>12.762138317302499</v>
      </c>
      <c r="I215" s="1">
        <v>3.2003038924718599</v>
      </c>
      <c r="J215" s="1">
        <v>7.3472787163889404</v>
      </c>
      <c r="K215" s="1">
        <v>3.3160122800130298</v>
      </c>
      <c r="L215" s="1">
        <v>0.98845970816818696</v>
      </c>
      <c r="M215" s="1"/>
      <c r="N215" s="1">
        <v>2.1550592687869701</v>
      </c>
      <c r="O215" s="1">
        <v>1.26407843956443</v>
      </c>
    </row>
    <row r="216" spans="1:15" x14ac:dyDescent="0.25">
      <c r="A216" s="1">
        <v>26.25</v>
      </c>
      <c r="B216" s="1"/>
      <c r="C216" s="1"/>
      <c r="D216" s="1">
        <v>1.6184020681643201</v>
      </c>
      <c r="E216" s="1">
        <v>0.55734877563272001</v>
      </c>
      <c r="F216" s="1">
        <v>2.8972291797194201</v>
      </c>
      <c r="G216" s="1">
        <v>7.2838518561555903</v>
      </c>
      <c r="H216" s="1">
        <v>12.7905747000875</v>
      </c>
      <c r="I216" s="1">
        <v>3.18334460864186</v>
      </c>
      <c r="J216" s="1">
        <v>7.4159056211802703</v>
      </c>
      <c r="K216" s="1">
        <v>3.30496874745534</v>
      </c>
      <c r="L216" s="1">
        <v>0.987032068115543</v>
      </c>
      <c r="M216" s="1"/>
      <c r="N216" s="1">
        <v>2.1583986747661998</v>
      </c>
      <c r="O216" s="1">
        <v>1.3304678532734999</v>
      </c>
    </row>
    <row r="217" spans="1:15" x14ac:dyDescent="0.25">
      <c r="A217" s="1">
        <v>26.375</v>
      </c>
      <c r="B217" s="1"/>
      <c r="C217" s="1"/>
      <c r="D217" s="1">
        <v>1.47806386901959</v>
      </c>
      <c r="E217" s="1">
        <v>0.55382671691991803</v>
      </c>
      <c r="F217" s="1">
        <v>2.9401889249951898</v>
      </c>
      <c r="G217" s="1">
        <v>6.9689138974520901</v>
      </c>
      <c r="H217" s="1">
        <v>12.8014266663656</v>
      </c>
      <c r="I217" s="1">
        <v>3.1644827622929301</v>
      </c>
      <c r="J217" s="1">
        <v>7.4007838692252799</v>
      </c>
      <c r="K217" s="1">
        <v>3.2758851503247302</v>
      </c>
      <c r="L217" s="1">
        <v>0.98835415068881405</v>
      </c>
      <c r="M217" s="1"/>
      <c r="N217" s="1">
        <v>2.13405946331198</v>
      </c>
      <c r="O217" s="1">
        <v>1.3272229486348299</v>
      </c>
    </row>
    <row r="218" spans="1:15" x14ac:dyDescent="0.25">
      <c r="A218" s="1">
        <v>26.5</v>
      </c>
      <c r="B218" s="1"/>
      <c r="C218" s="1"/>
      <c r="D218" s="1">
        <v>1.4942574114673499</v>
      </c>
      <c r="E218" s="1">
        <v>0.56122585308808304</v>
      </c>
      <c r="F218" s="1">
        <v>3.0316619734022199</v>
      </c>
      <c r="G218" s="1">
        <v>6.7419149135991203</v>
      </c>
      <c r="H218" s="1">
        <v>12.7396723282385</v>
      </c>
      <c r="I218" s="1">
        <v>3.14352860498694</v>
      </c>
      <c r="J218" s="1">
        <v>7.3683987981519001</v>
      </c>
      <c r="K218" s="1">
        <v>3.2680836855935098</v>
      </c>
      <c r="L218" s="1">
        <v>1.01531998508424</v>
      </c>
      <c r="M218" s="1"/>
      <c r="N218" s="1">
        <v>2.1297279053871501</v>
      </c>
      <c r="O218" s="1">
        <v>1.39909466229563</v>
      </c>
    </row>
    <row r="219" spans="1:15" x14ac:dyDescent="0.25">
      <c r="A219" s="1">
        <v>26.625</v>
      </c>
      <c r="B219" s="1"/>
      <c r="C219" s="1"/>
      <c r="D219" s="1">
        <v>1.5150317911728599</v>
      </c>
      <c r="E219" s="1">
        <v>0.55457974217151496</v>
      </c>
      <c r="F219" s="1">
        <v>2.9692294604296898</v>
      </c>
      <c r="G219" s="1">
        <v>6.5604609903096502</v>
      </c>
      <c r="H219" s="1">
        <v>12.805083662367499</v>
      </c>
      <c r="I219" s="1">
        <v>3.11368459604188</v>
      </c>
      <c r="J219" s="1">
        <v>7.4523080370766301</v>
      </c>
      <c r="K219" s="1">
        <v>3.2556828830144902</v>
      </c>
      <c r="L219" s="1">
        <v>1.0131374484478299</v>
      </c>
      <c r="M219" s="1"/>
      <c r="N219" s="1">
        <v>2.0277161596852</v>
      </c>
      <c r="O219" s="1">
        <v>1.40776563794403</v>
      </c>
    </row>
    <row r="220" spans="1:15" x14ac:dyDescent="0.25">
      <c r="A220" s="1">
        <v>26.75</v>
      </c>
      <c r="B220" s="1"/>
      <c r="C220" s="1"/>
      <c r="D220" s="1">
        <v>1.6767199622328901</v>
      </c>
      <c r="E220" s="1">
        <v>0.56114923273946304</v>
      </c>
      <c r="F220" s="1">
        <v>2.8897860099593702</v>
      </c>
      <c r="G220" s="1">
        <v>6.6495165657606998</v>
      </c>
      <c r="H220" s="1">
        <v>12.6679835699212</v>
      </c>
      <c r="I220" s="1">
        <v>3.1203223911862201</v>
      </c>
      <c r="J220" s="1">
        <v>7.3931194273680001</v>
      </c>
      <c r="K220" s="1">
        <v>3.3261198519153901</v>
      </c>
      <c r="L220" s="1">
        <v>1.0080144250635099</v>
      </c>
      <c r="M220" s="1"/>
      <c r="N220" s="1">
        <v>2.0445182258114301</v>
      </c>
      <c r="O220" s="1">
        <v>1.41326796865395</v>
      </c>
    </row>
    <row r="221" spans="1:15" x14ac:dyDescent="0.25">
      <c r="A221" s="1">
        <v>26.875</v>
      </c>
      <c r="B221" s="1"/>
      <c r="C221" s="1"/>
      <c r="D221" s="1">
        <v>1.6555465343931099</v>
      </c>
      <c r="E221" s="1">
        <v>0.562495620826993</v>
      </c>
      <c r="F221" s="1">
        <v>2.79027248776507</v>
      </c>
      <c r="G221" s="1">
        <v>5.9394719238273801</v>
      </c>
      <c r="H221" s="1">
        <v>12.6936473627899</v>
      </c>
      <c r="I221" s="1">
        <v>3.2231986420920902</v>
      </c>
      <c r="J221" s="1">
        <v>7.3667798048467299</v>
      </c>
      <c r="K221" s="1">
        <v>3.3559731340052701</v>
      </c>
      <c r="L221" s="1">
        <v>1.0255907359324901</v>
      </c>
      <c r="M221" s="1"/>
      <c r="N221" s="1">
        <v>2.0402848245178302</v>
      </c>
      <c r="O221" s="1">
        <v>1.43084491667844</v>
      </c>
    </row>
    <row r="222" spans="1:15" x14ac:dyDescent="0.25">
      <c r="A222" s="1">
        <v>27</v>
      </c>
      <c r="B222" s="1"/>
      <c r="C222" s="1"/>
      <c r="D222" s="1">
        <v>1.7554156765414799</v>
      </c>
      <c r="E222" s="1">
        <v>0.56290934127569703</v>
      </c>
      <c r="F222" s="1">
        <v>2.72384310304925</v>
      </c>
      <c r="G222" s="1">
        <v>6.2011209576368902</v>
      </c>
      <c r="H222" s="1">
        <v>12.4447420231048</v>
      </c>
      <c r="I222" s="1">
        <v>3.2330465131189898</v>
      </c>
      <c r="J222" s="1">
        <v>7.20758019978003</v>
      </c>
      <c r="K222" s="1">
        <v>3.4173427928507198</v>
      </c>
      <c r="L222" s="1">
        <v>1.0256452394053901</v>
      </c>
      <c r="M222" s="1"/>
      <c r="N222" s="1">
        <v>2.0194905166019401</v>
      </c>
      <c r="O222" s="1">
        <v>1.4569184914112301</v>
      </c>
    </row>
    <row r="223" spans="1:15" x14ac:dyDescent="0.25">
      <c r="A223" s="1">
        <v>27.125</v>
      </c>
      <c r="B223" s="1"/>
      <c r="C223" s="1"/>
      <c r="D223" s="1">
        <v>1.89253608859829</v>
      </c>
      <c r="E223" s="1">
        <v>0.56217038674735997</v>
      </c>
      <c r="F223" s="1">
        <v>2.0458247686062001</v>
      </c>
      <c r="G223" s="1">
        <v>5.80228293960998</v>
      </c>
      <c r="H223" s="1">
        <v>12.3100413017986</v>
      </c>
      <c r="I223" s="1">
        <v>3.2265213375469499</v>
      </c>
      <c r="J223" s="1">
        <v>7.0820633968045597</v>
      </c>
      <c r="K223" s="1">
        <v>3.4546484241480102</v>
      </c>
      <c r="L223" s="1">
        <v>1.0166742552556201</v>
      </c>
      <c r="M223" s="1"/>
      <c r="N223" s="1">
        <v>2.1182608453580398</v>
      </c>
      <c r="O223" s="1">
        <v>1.46642344202224</v>
      </c>
    </row>
    <row r="224" spans="1:15" x14ac:dyDescent="0.25">
      <c r="A224" s="1">
        <v>27.25</v>
      </c>
      <c r="B224" s="1"/>
      <c r="C224" s="1"/>
      <c r="D224" s="1">
        <v>1.93540167671691</v>
      </c>
      <c r="E224" s="1">
        <v>0.57066717764716501</v>
      </c>
      <c r="F224" s="1">
        <v>1.8941095701733699</v>
      </c>
      <c r="G224" s="1">
        <v>5.8701547985118401</v>
      </c>
      <c r="H224" s="1">
        <v>12.0200111185571</v>
      </c>
      <c r="I224" s="1">
        <v>3.21227670056575</v>
      </c>
      <c r="J224" s="1">
        <v>6.8194995101012896</v>
      </c>
      <c r="K224" s="1">
        <v>3.4440950506824701</v>
      </c>
      <c r="L224" s="1">
        <v>1.0221491174321899</v>
      </c>
      <c r="M224" s="1"/>
      <c r="N224" s="1">
        <v>2.2239332301355499</v>
      </c>
      <c r="O224" s="1">
        <v>1.45788978312518</v>
      </c>
    </row>
    <row r="225" spans="1:15" x14ac:dyDescent="0.25">
      <c r="A225" s="1">
        <v>27.375</v>
      </c>
      <c r="B225" s="1"/>
      <c r="C225" s="1"/>
      <c r="D225" s="1">
        <v>2.03262674586141</v>
      </c>
      <c r="E225" s="1">
        <v>0.56803502901201397</v>
      </c>
      <c r="F225" s="1">
        <v>1.79750669793013</v>
      </c>
      <c r="G225" s="1">
        <v>5.8114127708066396</v>
      </c>
      <c r="H225" s="1">
        <v>11.890744008254099</v>
      </c>
      <c r="I225" s="1">
        <v>3.25160727653045</v>
      </c>
      <c r="J225" s="1">
        <v>6.6507399590476002</v>
      </c>
      <c r="K225" s="1">
        <v>3.4960487518064598</v>
      </c>
      <c r="L225" s="1">
        <v>1.00868025107571</v>
      </c>
      <c r="M225" s="1"/>
      <c r="N225" s="1">
        <v>2.1837009615323599</v>
      </c>
      <c r="O225" s="1">
        <v>1.4348636400239001</v>
      </c>
    </row>
    <row r="226" spans="1:15" x14ac:dyDescent="0.25">
      <c r="A226" s="1">
        <v>27.5</v>
      </c>
      <c r="B226" s="1"/>
      <c r="C226" s="1"/>
      <c r="D226" s="1">
        <v>1.9659634968268</v>
      </c>
      <c r="E226" s="1">
        <v>0.57114616145280706</v>
      </c>
      <c r="F226" s="1">
        <v>1.7198019072342701</v>
      </c>
      <c r="G226" s="1">
        <v>5.8105896773110004</v>
      </c>
      <c r="H226" s="1">
        <v>11.8685408077262</v>
      </c>
      <c r="I226" s="1">
        <v>3.25211125754831</v>
      </c>
      <c r="J226" s="1">
        <v>6.6377014661503999</v>
      </c>
      <c r="K226" s="1">
        <v>3.4930861190274398</v>
      </c>
      <c r="L226" s="1">
        <v>1.00124180077659</v>
      </c>
      <c r="M226" s="1"/>
      <c r="N226" s="1">
        <v>2.1801383569234498</v>
      </c>
      <c r="O226" s="1">
        <v>1.46219070563541</v>
      </c>
    </row>
    <row r="227" spans="1:15" x14ac:dyDescent="0.25">
      <c r="A227" s="1">
        <v>27.625</v>
      </c>
      <c r="B227" s="1"/>
      <c r="C227" s="1"/>
      <c r="D227" s="1">
        <v>1.96786732705442</v>
      </c>
      <c r="E227" s="1">
        <v>0.57514784923510398</v>
      </c>
      <c r="F227" s="1">
        <v>1.6704897979053599</v>
      </c>
      <c r="G227" s="1">
        <v>5.8235438185970203</v>
      </c>
      <c r="H227" s="1">
        <v>11.7965112025034</v>
      </c>
      <c r="I227" s="1">
        <v>3.1593500925392699</v>
      </c>
      <c r="J227" s="1">
        <v>6.54927130192433</v>
      </c>
      <c r="K227" s="1">
        <v>3.4490116205416301</v>
      </c>
      <c r="L227" s="1">
        <v>1.00095538136125</v>
      </c>
      <c r="M227" s="1"/>
      <c r="N227" s="1">
        <v>2.1651643521892701</v>
      </c>
      <c r="O227" s="1">
        <v>1.4642935421699601</v>
      </c>
    </row>
    <row r="228" spans="1:15" x14ac:dyDescent="0.25">
      <c r="A228" s="1">
        <v>27.75</v>
      </c>
      <c r="B228" s="1"/>
      <c r="C228" s="1"/>
      <c r="D228" s="1">
        <v>1.89187272265087</v>
      </c>
      <c r="E228" s="1">
        <v>0.57816010341151503</v>
      </c>
      <c r="F228" s="1">
        <v>1.5046743368384801</v>
      </c>
      <c r="G228" s="1">
        <v>5.90121402808004</v>
      </c>
      <c r="H228" s="1">
        <v>11.7760256191164</v>
      </c>
      <c r="I228" s="1">
        <v>3.1221548810571198</v>
      </c>
      <c r="J228" s="1">
        <v>6.5422164955299396</v>
      </c>
      <c r="K228" s="1">
        <v>3.4246739046783401</v>
      </c>
      <c r="L228" s="1">
        <v>1.0028470695013001</v>
      </c>
      <c r="M228" s="1"/>
      <c r="N228" s="1">
        <v>2.2154597067744102</v>
      </c>
      <c r="O228" s="1">
        <v>1.4660731791071799</v>
      </c>
    </row>
    <row r="229" spans="1:15" x14ac:dyDescent="0.25">
      <c r="A229" s="1">
        <v>27.875</v>
      </c>
      <c r="B229" s="1"/>
      <c r="C229" s="1"/>
      <c r="D229" s="1">
        <v>1.8518298536026701</v>
      </c>
      <c r="E229" s="1">
        <v>0.57643760367506602</v>
      </c>
      <c r="F229" s="1">
        <v>1.4309074112099001</v>
      </c>
      <c r="G229" s="1">
        <v>6.1848958199871404</v>
      </c>
      <c r="H229" s="1">
        <v>11.7767199612199</v>
      </c>
      <c r="I229" s="1">
        <v>3.0618848471420299</v>
      </c>
      <c r="J229" s="1">
        <v>6.6149389725227801</v>
      </c>
      <c r="K229" s="1">
        <v>3.3671552828824902</v>
      </c>
      <c r="L229" s="1">
        <v>1.03634235099314</v>
      </c>
      <c r="M229" s="1"/>
      <c r="N229" s="1">
        <v>2.2300985589895501</v>
      </c>
      <c r="O229" s="1">
        <v>1.4740335822514501</v>
      </c>
    </row>
    <row r="230" spans="1:15" x14ac:dyDescent="0.25">
      <c r="A230" s="1">
        <v>28</v>
      </c>
      <c r="B230" s="1"/>
      <c r="C230" s="1"/>
      <c r="D230" s="1">
        <v>1.81783167008267</v>
      </c>
      <c r="E230" s="1">
        <v>0.57382692895190102</v>
      </c>
      <c r="F230" s="1">
        <v>1.37542977770051</v>
      </c>
      <c r="G230" s="1">
        <v>6.8932201202889702</v>
      </c>
      <c r="H230" s="1">
        <v>11.7251451875778</v>
      </c>
      <c r="I230" s="1">
        <v>3.0354108639717299</v>
      </c>
      <c r="J230" s="1">
        <v>6.5789627335504699</v>
      </c>
      <c r="K230" s="1">
        <v>3.3210826129012001</v>
      </c>
      <c r="L230" s="1">
        <v>1.02817459135504</v>
      </c>
      <c r="M230" s="1"/>
      <c r="N230" s="1">
        <v>2.19927888058676</v>
      </c>
      <c r="O230" s="1">
        <v>1.49624405801893</v>
      </c>
    </row>
    <row r="231" spans="1:15" x14ac:dyDescent="0.25">
      <c r="A231" s="1">
        <v>28.125</v>
      </c>
      <c r="B231" s="1"/>
      <c r="C231" s="1"/>
      <c r="D231" s="1">
        <v>1.84139752436254</v>
      </c>
      <c r="E231" s="1">
        <v>0.57273474231899302</v>
      </c>
      <c r="F231" s="1">
        <v>1.3374101731322099</v>
      </c>
      <c r="G231" s="1">
        <v>6.8406322359949003</v>
      </c>
      <c r="H231" s="1">
        <v>11.668861139669101</v>
      </c>
      <c r="I231" s="1">
        <v>3.0301854502158001</v>
      </c>
      <c r="J231" s="1">
        <v>6.5078022890038199</v>
      </c>
      <c r="K231" s="1">
        <v>3.3120435869489402</v>
      </c>
      <c r="L231" s="1">
        <v>1.00688422163869</v>
      </c>
      <c r="M231" s="1"/>
      <c r="N231" s="1">
        <v>2.2075626137081601</v>
      </c>
      <c r="O231" s="1">
        <v>1.4394736358250499</v>
      </c>
    </row>
    <row r="232" spans="1:15" x14ac:dyDescent="0.25">
      <c r="A232" s="1">
        <v>28.25</v>
      </c>
      <c r="B232" s="1"/>
      <c r="C232" s="1"/>
      <c r="D232" s="1">
        <v>1.9025477780618001</v>
      </c>
      <c r="E232" s="1">
        <v>0.57398404035012895</v>
      </c>
      <c r="F232" s="1">
        <v>1.34099259381529</v>
      </c>
      <c r="G232" s="1">
        <v>6.8850675464571696</v>
      </c>
      <c r="H232" s="1">
        <v>11.875360523897699</v>
      </c>
      <c r="I232" s="1">
        <v>2.9411935856003399</v>
      </c>
      <c r="J232" s="1">
        <v>6.5654982767474399</v>
      </c>
      <c r="K232" s="1">
        <v>3.1855776564887801</v>
      </c>
      <c r="L232" s="1">
        <v>1.0021441796800299</v>
      </c>
      <c r="M232" s="1"/>
      <c r="N232" s="1">
        <v>2.1416246935704102</v>
      </c>
      <c r="O232" s="1">
        <v>1.39459760845333</v>
      </c>
    </row>
    <row r="233" spans="1:15" x14ac:dyDescent="0.25">
      <c r="A233" s="1">
        <v>28.375</v>
      </c>
      <c r="B233" s="1"/>
      <c r="C233" s="1"/>
      <c r="D233" s="1">
        <v>2.09363897459958</v>
      </c>
      <c r="E233" s="1">
        <v>0.56900342226505496</v>
      </c>
      <c r="F233" s="1">
        <v>1.33064671817578</v>
      </c>
      <c r="G233" s="1">
        <v>6.7967162561732604</v>
      </c>
      <c r="H233" s="1">
        <v>11.910978485063</v>
      </c>
      <c r="I233" s="1">
        <v>2.9278679871620099</v>
      </c>
      <c r="J233" s="1">
        <v>6.5500998166894204</v>
      </c>
      <c r="K233" s="1">
        <v>3.1626415863255199</v>
      </c>
      <c r="L233" s="1">
        <v>1.0011850247898999</v>
      </c>
      <c r="M233" s="1"/>
      <c r="N233" s="1">
        <v>2.1337082213113101</v>
      </c>
      <c r="O233" s="1">
        <v>1.3984005947996301</v>
      </c>
    </row>
    <row r="234" spans="1:15" x14ac:dyDescent="0.25">
      <c r="A234" s="1">
        <v>28.5</v>
      </c>
      <c r="B234" s="1"/>
      <c r="C234" s="1"/>
      <c r="D234" s="1">
        <v>2.08684609820186</v>
      </c>
      <c r="E234" s="1">
        <v>0.55347812742222802</v>
      </c>
      <c r="F234" s="1">
        <v>1.3270105172145901</v>
      </c>
      <c r="G234" s="1">
        <v>6.8391337082697898</v>
      </c>
      <c r="H234" s="1">
        <v>12.013489904291699</v>
      </c>
      <c r="I234" s="1">
        <v>2.8926894490657902</v>
      </c>
      <c r="J234" s="1">
        <v>6.5974768134256498</v>
      </c>
      <c r="K234" s="1">
        <v>3.1438174447421998</v>
      </c>
      <c r="L234" s="1">
        <v>0.993471970443634</v>
      </c>
      <c r="M234" s="1"/>
      <c r="N234" s="1">
        <v>2.1521185913479899</v>
      </c>
      <c r="O234" s="1">
        <v>1.4025293792142099</v>
      </c>
    </row>
    <row r="235" spans="1:15" x14ac:dyDescent="0.25">
      <c r="A235" s="1">
        <v>28.625</v>
      </c>
      <c r="B235" s="1"/>
      <c r="C235" s="1"/>
      <c r="D235" s="1">
        <v>2.1478085709233001</v>
      </c>
      <c r="E235" s="1">
        <v>0.54960176905667102</v>
      </c>
      <c r="F235" s="1">
        <v>1.3526164033170001</v>
      </c>
      <c r="G235" s="1">
        <v>6.9893046982278602</v>
      </c>
      <c r="H235" s="1">
        <v>12.0999447942405</v>
      </c>
      <c r="I235" s="1">
        <v>2.8882802790104498</v>
      </c>
      <c r="J235" s="1">
        <v>6.6118335316818904</v>
      </c>
      <c r="K235" s="1">
        <v>3.1357116901870401</v>
      </c>
      <c r="L235" s="1">
        <v>0.986939158671856</v>
      </c>
      <c r="M235" s="1"/>
      <c r="N235" s="1">
        <v>2.1534365618712101</v>
      </c>
      <c r="O235" s="1">
        <v>1.36623033597571</v>
      </c>
    </row>
    <row r="236" spans="1:15" x14ac:dyDescent="0.25">
      <c r="A236" s="1">
        <v>28.75</v>
      </c>
      <c r="B236" s="1"/>
      <c r="C236" s="1"/>
      <c r="D236" s="1">
        <v>2.3342206431766499</v>
      </c>
      <c r="E236" s="1">
        <v>0.543327873686825</v>
      </c>
      <c r="F236" s="1">
        <v>1.3602440446752799</v>
      </c>
      <c r="G236" s="1">
        <v>7.0433594087301996</v>
      </c>
      <c r="H236" s="1">
        <v>13.035884093285</v>
      </c>
      <c r="I236" s="1">
        <v>2.8968291957730901</v>
      </c>
      <c r="J236" s="1">
        <v>7.1727919404601801</v>
      </c>
      <c r="K236" s="1">
        <v>3.1394397088335801</v>
      </c>
      <c r="L236" s="1">
        <v>0.98292277539683304</v>
      </c>
      <c r="M236" s="1"/>
      <c r="N236" s="1">
        <v>2.1342463307070698</v>
      </c>
      <c r="O236" s="1">
        <v>1.30079546314477</v>
      </c>
    </row>
    <row r="237" spans="1:15" x14ac:dyDescent="0.25">
      <c r="A237" s="1">
        <v>28.875</v>
      </c>
      <c r="B237" s="1"/>
      <c r="C237" s="1"/>
      <c r="D237" s="1">
        <v>2.2809027858867199</v>
      </c>
      <c r="E237" s="1">
        <v>0.54093615559296504</v>
      </c>
      <c r="F237" s="1">
        <v>1.6402030478744201</v>
      </c>
      <c r="G237" s="1">
        <v>7.0588962677442604</v>
      </c>
      <c r="H237" s="1">
        <v>12.651798745539899</v>
      </c>
      <c r="I237" s="1">
        <v>2.9015211422637801</v>
      </c>
      <c r="J237" s="1">
        <v>7.0103983493265698</v>
      </c>
      <c r="K237" s="1">
        <v>3.1581309975687</v>
      </c>
      <c r="L237" s="1">
        <v>0.978596645482252</v>
      </c>
      <c r="M237" s="1"/>
      <c r="N237" s="1">
        <v>2.1433330815999301</v>
      </c>
      <c r="O237" s="1">
        <v>1.2427852755297899</v>
      </c>
    </row>
    <row r="238" spans="1:15" x14ac:dyDescent="0.25">
      <c r="A238" s="1">
        <v>29</v>
      </c>
      <c r="B238" s="1"/>
      <c r="C238" s="1"/>
      <c r="D238" s="1">
        <v>2.1724835338371902</v>
      </c>
      <c r="E238" s="1">
        <v>0.55434518674505395</v>
      </c>
      <c r="F238" s="1">
        <v>1.8290063363445599</v>
      </c>
      <c r="G238" s="1">
        <v>7.29762522852978</v>
      </c>
      <c r="H238" s="1">
        <v>12.742601970189</v>
      </c>
      <c r="I238" s="1">
        <v>2.90875213256896</v>
      </c>
      <c r="J238" s="1">
        <v>7.0054981501290703</v>
      </c>
      <c r="K238" s="1">
        <v>3.1573018684604102</v>
      </c>
      <c r="L238" s="1">
        <v>0.97508967072340003</v>
      </c>
      <c r="M238" s="1"/>
      <c r="N238" s="1">
        <v>2.0911039450910698</v>
      </c>
      <c r="O238" s="1">
        <v>1.2406013040205699</v>
      </c>
    </row>
    <row r="239" spans="1:15" x14ac:dyDescent="0.25">
      <c r="A239" s="1">
        <v>29.125</v>
      </c>
      <c r="B239" s="1"/>
      <c r="C239" s="1"/>
      <c r="D239" s="1">
        <v>2.0838758708916298</v>
      </c>
      <c r="E239" s="1">
        <v>0.555745407216507</v>
      </c>
      <c r="F239" s="1">
        <v>1.96969380883273</v>
      </c>
      <c r="G239" s="1">
        <v>7.5239601755080798</v>
      </c>
      <c r="H239" s="1">
        <v>12.5240338863912</v>
      </c>
      <c r="I239" s="1">
        <v>2.9209507195351199</v>
      </c>
      <c r="J239" s="1">
        <v>6.9173124265908799</v>
      </c>
      <c r="K239" s="1">
        <v>3.1735904048721202</v>
      </c>
      <c r="L239" s="1">
        <v>0.97716365447411702</v>
      </c>
      <c r="M239" s="1"/>
      <c r="N239" s="1">
        <v>2.1492150015868599</v>
      </c>
      <c r="O239" s="1">
        <v>1.23073857235523</v>
      </c>
    </row>
    <row r="240" spans="1:15" x14ac:dyDescent="0.25">
      <c r="A240" s="1">
        <v>29.25</v>
      </c>
      <c r="B240" s="1"/>
      <c r="C240" s="1"/>
      <c r="D240" s="1">
        <v>2.0367666402895499</v>
      </c>
      <c r="E240" s="1">
        <v>0.55597217001350696</v>
      </c>
      <c r="F240" s="1">
        <v>2.1243488974663798</v>
      </c>
      <c r="G240" s="1">
        <v>8.1027701324782999</v>
      </c>
      <c r="H240" s="1">
        <v>12.4109791409163</v>
      </c>
      <c r="I240" s="1">
        <v>2.9162214193925502</v>
      </c>
      <c r="J240" s="1">
        <v>6.8663117422636004</v>
      </c>
      <c r="K240" s="1">
        <v>3.1659884106306699</v>
      </c>
      <c r="L240" s="1">
        <v>0.97906117830683503</v>
      </c>
      <c r="M240" s="1"/>
      <c r="N240" s="1">
        <v>2.1063517257848501</v>
      </c>
      <c r="O240" s="1">
        <v>1.2231624264492</v>
      </c>
    </row>
    <row r="241" spans="1:15" x14ac:dyDescent="0.25">
      <c r="A241" s="1">
        <v>29.375</v>
      </c>
      <c r="B241" s="1"/>
      <c r="C241" s="1"/>
      <c r="D241" s="1">
        <v>1.6545442552026</v>
      </c>
      <c r="E241" s="1">
        <v>0.56126264537341297</v>
      </c>
      <c r="F241" s="1">
        <v>2.1833761829082499</v>
      </c>
      <c r="G241" s="1">
        <v>8.1200898921354092</v>
      </c>
      <c r="H241" s="1">
        <v>12.2919678291175</v>
      </c>
      <c r="I241" s="1">
        <v>3.05548225672915</v>
      </c>
      <c r="J241" s="1">
        <v>6.7726990045398399</v>
      </c>
      <c r="K241" s="1">
        <v>3.31223616130558</v>
      </c>
      <c r="L241" s="1">
        <v>0.98092140346824397</v>
      </c>
      <c r="M241" s="1"/>
      <c r="N241" s="1">
        <v>2.0468911175708402</v>
      </c>
      <c r="O241" s="1">
        <v>1.22129991144057</v>
      </c>
    </row>
    <row r="242" spans="1:15" x14ac:dyDescent="0.25">
      <c r="A242" s="1">
        <v>29.5</v>
      </c>
      <c r="B242" s="1"/>
      <c r="C242" s="1"/>
      <c r="D242" s="1">
        <v>1.5965532799672499</v>
      </c>
      <c r="E242" s="1">
        <v>0.55103435597265304</v>
      </c>
      <c r="F242" s="1">
        <v>2.1907067716058899</v>
      </c>
      <c r="G242" s="1">
        <v>7.9367687424998996</v>
      </c>
      <c r="H242" s="1">
        <v>12.2182957235283</v>
      </c>
      <c r="I242" s="1">
        <v>3.0406762522569499</v>
      </c>
      <c r="J242" s="1">
        <v>6.7324656087331496</v>
      </c>
      <c r="K242" s="1">
        <v>3.2907977206091199</v>
      </c>
      <c r="L242" s="1">
        <v>0.98832472913218905</v>
      </c>
      <c r="M242" s="1"/>
      <c r="N242" s="1">
        <v>2.0545466851487801</v>
      </c>
      <c r="O242" s="1">
        <v>1.1963863740551499</v>
      </c>
    </row>
    <row r="243" spans="1:15" x14ac:dyDescent="0.25">
      <c r="A243" s="1">
        <v>29.625</v>
      </c>
      <c r="B243" s="1"/>
      <c r="C243" s="1"/>
      <c r="D243" s="1">
        <v>1.57046551668771</v>
      </c>
      <c r="E243" s="1">
        <v>0.55871752350942905</v>
      </c>
      <c r="F243" s="1">
        <v>2.2060376062003701</v>
      </c>
      <c r="G243" s="1">
        <v>7.8172926542230901</v>
      </c>
      <c r="H243" s="1">
        <v>12.1589827460094</v>
      </c>
      <c r="I243" s="1">
        <v>3.0008564656911201</v>
      </c>
      <c r="J243" s="1">
        <v>6.6743368365039304</v>
      </c>
      <c r="K243" s="1">
        <v>3.2156492808652302</v>
      </c>
      <c r="L243" s="1">
        <v>0.99298188655640895</v>
      </c>
      <c r="M243" s="1"/>
      <c r="N243" s="1">
        <v>2.03849721521948</v>
      </c>
      <c r="O243" s="1">
        <v>1.1926359041986501</v>
      </c>
    </row>
    <row r="244" spans="1:15" x14ac:dyDescent="0.25">
      <c r="A244" s="1">
        <v>29.75</v>
      </c>
      <c r="B244" s="1"/>
      <c r="C244" s="1"/>
      <c r="D244" s="1">
        <v>1.54910843756716</v>
      </c>
      <c r="E244" s="1">
        <v>0.55778710594514003</v>
      </c>
      <c r="F244" s="1">
        <v>2.1236438241198199</v>
      </c>
      <c r="G244" s="1">
        <v>7.6165914373139501</v>
      </c>
      <c r="H244" s="1">
        <v>12.1036400030584</v>
      </c>
      <c r="I244" s="1">
        <v>2.9746035911166202</v>
      </c>
      <c r="J244" s="1">
        <v>6.6355134829764202</v>
      </c>
      <c r="K244" s="1">
        <v>3.1754426007547698</v>
      </c>
      <c r="L244" s="1">
        <v>0.99748026130179901</v>
      </c>
      <c r="M244" s="1"/>
      <c r="N244" s="1">
        <v>2.0320855657396</v>
      </c>
      <c r="O244" s="1">
        <v>1.2276866877014601</v>
      </c>
    </row>
    <row r="245" spans="1:15" x14ac:dyDescent="0.25">
      <c r="A245" s="1">
        <v>29.875</v>
      </c>
      <c r="B245" s="1"/>
      <c r="C245" s="1"/>
      <c r="D245" s="1">
        <v>1.55727656146049</v>
      </c>
      <c r="E245" s="1">
        <v>0.55346895865272905</v>
      </c>
      <c r="F245" s="1">
        <v>2.0171681684804499</v>
      </c>
      <c r="G245" s="1">
        <v>7.5733468153928198</v>
      </c>
      <c r="H245" s="1">
        <v>12.086539708156</v>
      </c>
      <c r="I245" s="1">
        <v>2.9669265883206002</v>
      </c>
      <c r="J245" s="1">
        <v>6.6554545115044803</v>
      </c>
      <c r="K245" s="1">
        <v>3.1587843244743001</v>
      </c>
      <c r="L245" s="1">
        <v>0.99832013445551204</v>
      </c>
      <c r="M245" s="1"/>
      <c r="N245" s="1">
        <v>1.9565106563422601</v>
      </c>
      <c r="O245" s="1">
        <v>1.2452484046563199</v>
      </c>
    </row>
    <row r="246" spans="1:15" x14ac:dyDescent="0.25">
      <c r="A246" s="1">
        <v>30</v>
      </c>
      <c r="B246" s="1"/>
      <c r="C246" s="1"/>
      <c r="D246" s="1">
        <v>1.54449604725226</v>
      </c>
      <c r="E246" s="1">
        <v>0.55347753984815096</v>
      </c>
      <c r="F246" s="1">
        <v>1.9522577312868601</v>
      </c>
      <c r="G246" s="1">
        <v>7.1422142372967903</v>
      </c>
      <c r="H246" s="1">
        <v>12.5494297125814</v>
      </c>
      <c r="I246" s="1">
        <v>2.94772448162042</v>
      </c>
      <c r="J246" s="1">
        <v>6.8007606398667102</v>
      </c>
      <c r="K246" s="1">
        <v>3.1482589567307899</v>
      </c>
      <c r="L246" s="1">
        <v>1.0019190309605499</v>
      </c>
      <c r="M246" s="1"/>
      <c r="N246" s="1">
        <v>1.9703629210278999</v>
      </c>
      <c r="O246" s="1">
        <v>1.2804040256568501</v>
      </c>
    </row>
    <row r="247" spans="1:15" x14ac:dyDescent="0.25">
      <c r="A247" s="1">
        <v>30.125</v>
      </c>
      <c r="B247" s="1"/>
      <c r="C247" s="1"/>
      <c r="D247" s="1">
        <v>1.5148375296546599</v>
      </c>
      <c r="E247" s="1">
        <v>0.55618487515442405</v>
      </c>
      <c r="F247" s="1">
        <v>2.3582560278668998</v>
      </c>
      <c r="G247" s="1">
        <v>7.1066384382879297</v>
      </c>
      <c r="H247" s="1">
        <v>12.5959315378949</v>
      </c>
      <c r="I247" s="1">
        <v>2.9115135746243901</v>
      </c>
      <c r="J247" s="1">
        <v>6.8449142283564299</v>
      </c>
      <c r="K247" s="1">
        <v>3.0416614851742101</v>
      </c>
      <c r="L247" s="1"/>
      <c r="M247" s="1"/>
      <c r="N247" s="1">
        <v>1.95921261319614</v>
      </c>
      <c r="O247" s="1">
        <v>1.3014190225970299</v>
      </c>
    </row>
    <row r="248" spans="1:15" x14ac:dyDescent="0.25">
      <c r="A248" s="1">
        <v>30.25</v>
      </c>
      <c r="B248" s="1"/>
      <c r="C248" s="1"/>
      <c r="D248" s="1">
        <v>1.55685302703086</v>
      </c>
      <c r="E248" s="1">
        <v>0.55321869375426103</v>
      </c>
      <c r="F248" s="1"/>
      <c r="G248" s="1">
        <v>6.8952496739496896</v>
      </c>
      <c r="H248" s="1">
        <v>13.0634410591495</v>
      </c>
      <c r="I248" s="1">
        <v>2.9586396126981902</v>
      </c>
      <c r="J248" s="1">
        <v>7.31077933139664</v>
      </c>
      <c r="K248" s="1">
        <v>3.07045968267902</v>
      </c>
      <c r="L248" s="1"/>
      <c r="M248" s="1"/>
      <c r="N248" s="1">
        <v>1.98305807604646</v>
      </c>
      <c r="O248" s="1">
        <v>1.3074030293441601</v>
      </c>
    </row>
    <row r="249" spans="1:15" x14ac:dyDescent="0.25">
      <c r="A249" s="1">
        <v>30.375</v>
      </c>
      <c r="B249" s="1"/>
      <c r="C249" s="1"/>
      <c r="D249" s="1">
        <v>1.57524758254532</v>
      </c>
      <c r="E249" s="1">
        <v>0.55703210116360002</v>
      </c>
      <c r="F249" s="1"/>
      <c r="G249" s="1">
        <v>6.9747872126300603</v>
      </c>
      <c r="H249" s="1">
        <v>13.3700180722462</v>
      </c>
      <c r="I249" s="1">
        <v>2.9512372366623199</v>
      </c>
      <c r="J249" s="1">
        <v>7.4269234236571702</v>
      </c>
      <c r="K249" s="1">
        <v>3.0633420253380401</v>
      </c>
      <c r="L249" s="1"/>
      <c r="M249" s="1"/>
      <c r="N249" s="1">
        <v>1.9657094168037701</v>
      </c>
      <c r="O249" s="1">
        <v>1.2925255761480401</v>
      </c>
    </row>
    <row r="250" spans="1:15" x14ac:dyDescent="0.25">
      <c r="A250" s="1">
        <v>30.5</v>
      </c>
      <c r="B250" s="1"/>
      <c r="C250" s="1"/>
      <c r="D250" s="1">
        <v>1.8063157596705199</v>
      </c>
      <c r="E250" s="1">
        <v>0.55964563422598801</v>
      </c>
      <c r="F250" s="1"/>
      <c r="G250" s="1">
        <v>6.9914325805940898</v>
      </c>
      <c r="H250" s="1"/>
      <c r="I250" s="1">
        <v>3.0060102570850602</v>
      </c>
      <c r="J250" s="1"/>
      <c r="K250" s="1">
        <v>3.1332793862928199</v>
      </c>
      <c r="L250" s="1"/>
      <c r="M250" s="1"/>
      <c r="N250" s="1">
        <v>2.0038053814752699</v>
      </c>
      <c r="O250" s="10">
        <v>1.31931062033341</v>
      </c>
    </row>
    <row r="251" spans="1:15" x14ac:dyDescent="0.25">
      <c r="A251" s="1">
        <v>30.625</v>
      </c>
      <c r="B251" s="1"/>
      <c r="C251" s="1"/>
      <c r="D251" s="1">
        <v>1.7998246384473799</v>
      </c>
      <c r="E251" s="1">
        <v>0.56204432441193797</v>
      </c>
      <c r="F251" s="1"/>
      <c r="G251" s="1">
        <v>7.07168204483526</v>
      </c>
      <c r="H251" s="1"/>
      <c r="I251" s="1">
        <v>3.0113625623279301</v>
      </c>
      <c r="J251" s="1"/>
      <c r="K251" s="1">
        <v>3.1935139622445998</v>
      </c>
      <c r="L251" s="1"/>
      <c r="M251" s="1"/>
      <c r="N251" s="1">
        <v>1.99316238451911</v>
      </c>
      <c r="O251" s="10">
        <v>1.2787163001147199</v>
      </c>
    </row>
    <row r="252" spans="1:15" x14ac:dyDescent="0.25">
      <c r="A252" s="1">
        <v>30.75</v>
      </c>
      <c r="B252" s="1"/>
      <c r="C252" s="1"/>
      <c r="D252" s="1">
        <v>1.8711216134852899</v>
      </c>
      <c r="E252" s="1">
        <v>0.56226775785509897</v>
      </c>
      <c r="F252" s="1"/>
      <c r="G252" s="1">
        <v>7.0039753632413797</v>
      </c>
      <c r="H252" s="1"/>
      <c r="I252" s="1">
        <v>3.0980723772610599</v>
      </c>
      <c r="J252" s="1"/>
      <c r="K252" s="1">
        <v>3.2557852997563499</v>
      </c>
      <c r="L252" s="1"/>
      <c r="M252" s="1"/>
      <c r="N252" s="1">
        <v>2.0101263363062301</v>
      </c>
      <c r="O252" s="10">
        <v>1.2367906530544901</v>
      </c>
    </row>
    <row r="253" spans="1:15" x14ac:dyDescent="0.25">
      <c r="A253" s="1">
        <v>30.875</v>
      </c>
      <c r="B253" s="1"/>
      <c r="C253" s="1"/>
      <c r="D253" s="1">
        <v>1.91767656837683</v>
      </c>
      <c r="E253" s="1">
        <v>0.56440897779854005</v>
      </c>
      <c r="F253" s="1"/>
      <c r="G253" s="1">
        <v>7.3054508948385397</v>
      </c>
      <c r="H253" s="1"/>
      <c r="I253" s="1">
        <v>3.0769754677567298</v>
      </c>
      <c r="J253" s="1"/>
      <c r="K253" s="1">
        <v>3.2425011657481302</v>
      </c>
      <c r="L253" s="1"/>
      <c r="M253" s="1"/>
      <c r="N253" s="1">
        <v>2.0751998042033701</v>
      </c>
      <c r="O253" s="10">
        <v>1.24785149536053</v>
      </c>
    </row>
    <row r="254" spans="1:15" x14ac:dyDescent="0.25">
      <c r="A254" s="1">
        <v>31</v>
      </c>
      <c r="B254" s="1"/>
      <c r="C254" s="1"/>
      <c r="D254" s="1">
        <v>1.98481499879929</v>
      </c>
      <c r="E254" s="1">
        <v>0.56735866480555797</v>
      </c>
      <c r="F254" s="1"/>
      <c r="G254" s="1"/>
      <c r="H254" s="1"/>
      <c r="I254" s="1">
        <v>3.06421548935365</v>
      </c>
      <c r="J254" s="1"/>
      <c r="K254" s="1">
        <v>3.25742516311964</v>
      </c>
      <c r="L254" s="1"/>
      <c r="M254" s="1"/>
      <c r="N254" s="10">
        <v>2.0305133823117298</v>
      </c>
      <c r="O254" s="10">
        <v>1.2222537354340799</v>
      </c>
    </row>
    <row r="255" spans="1:15" x14ac:dyDescent="0.25">
      <c r="A255" s="1">
        <v>31.125</v>
      </c>
      <c r="B255" s="1"/>
      <c r="C255" s="1"/>
      <c r="D255" s="1"/>
      <c r="E255" s="1"/>
      <c r="F255" s="1"/>
      <c r="G255" s="1"/>
      <c r="H255" s="1"/>
      <c r="I255" s="1">
        <v>3.0152888295080702</v>
      </c>
      <c r="J255" s="1"/>
      <c r="K255" s="1">
        <v>3.2236852265175902</v>
      </c>
      <c r="L255" s="1"/>
      <c r="M255" s="1"/>
      <c r="N255" s="10">
        <v>2.0751782729758301</v>
      </c>
      <c r="O255" s="10">
        <v>1.2179443078727401</v>
      </c>
    </row>
    <row r="256" spans="1:15" x14ac:dyDescent="0.25">
      <c r="A256" s="1">
        <v>31.25</v>
      </c>
      <c r="B256" s="1"/>
      <c r="C256" s="1"/>
      <c r="D256" s="1"/>
      <c r="E256" s="1"/>
      <c r="F256" s="1"/>
      <c r="G256" s="1"/>
      <c r="H256" s="1"/>
      <c r="I256" s="1">
        <v>3.0016998265282799</v>
      </c>
      <c r="J256" s="1"/>
      <c r="K256" s="1">
        <v>3.2410417770757398</v>
      </c>
      <c r="L256" s="1"/>
      <c r="M256" s="1"/>
      <c r="N256" s="10">
        <v>2.0613745160458601</v>
      </c>
      <c r="O256" s="10">
        <v>1.2310428048381199</v>
      </c>
    </row>
    <row r="257" spans="1:15" x14ac:dyDescent="0.25">
      <c r="A257" s="1">
        <v>31.375</v>
      </c>
      <c r="B257" s="1"/>
      <c r="C257" s="1"/>
      <c r="D257" s="1"/>
      <c r="E257" s="1"/>
      <c r="F257" s="1"/>
      <c r="G257" s="1"/>
      <c r="H257" s="1"/>
      <c r="I257" s="1">
        <v>3.0082120757943902</v>
      </c>
      <c r="J257" s="1"/>
      <c r="K257" s="1">
        <v>3.2359277202549901</v>
      </c>
      <c r="L257" s="1"/>
      <c r="M257" s="1"/>
      <c r="N257" s="10">
        <v>2.0643682199228999</v>
      </c>
      <c r="O257" s="10">
        <v>1.2333787978741499</v>
      </c>
    </row>
    <row r="258" spans="1:15" x14ac:dyDescent="0.25">
      <c r="A258" s="1">
        <v>31.5</v>
      </c>
      <c r="B258" s="1"/>
      <c r="C258" s="1"/>
      <c r="D258" s="1"/>
      <c r="E258" s="1"/>
      <c r="F258" s="1"/>
      <c r="G258" s="1"/>
      <c r="H258" s="1"/>
      <c r="I258" s="1">
        <v>2.9886843115895698</v>
      </c>
      <c r="J258" s="1"/>
      <c r="K258" s="1">
        <v>3.2273925243821302</v>
      </c>
      <c r="L258" s="1"/>
      <c r="M258" s="1"/>
      <c r="N258" s="10">
        <v>2.0518270654564099</v>
      </c>
      <c r="O258" s="10">
        <v>1.30190283846725</v>
      </c>
    </row>
    <row r="259" spans="1:15" x14ac:dyDescent="0.25">
      <c r="A259" s="1">
        <v>31.625</v>
      </c>
      <c r="B259" s="1"/>
      <c r="C259" s="1"/>
      <c r="D259" s="1"/>
      <c r="E259" s="1"/>
      <c r="F259" s="1"/>
      <c r="G259" s="1"/>
      <c r="H259" s="1"/>
      <c r="I259" s="1">
        <v>2.9374860256912698</v>
      </c>
      <c r="J259" s="1"/>
      <c r="K259" s="1">
        <v>3.1914137346817002</v>
      </c>
      <c r="L259" s="1"/>
      <c r="M259" s="1"/>
      <c r="N259" s="10">
        <v>2.0061250309685099</v>
      </c>
      <c r="O259" s="10">
        <v>1.3107400997596499</v>
      </c>
    </row>
    <row r="260" spans="1:15" x14ac:dyDescent="0.25">
      <c r="A260" s="1">
        <v>31.75</v>
      </c>
      <c r="B260" s="1"/>
      <c r="C260" s="1"/>
      <c r="D260" s="1"/>
      <c r="E260" s="1"/>
      <c r="F260" s="1"/>
      <c r="G260" s="1"/>
      <c r="H260" s="1"/>
      <c r="I260" s="1">
        <v>2.9219188278229198</v>
      </c>
      <c r="J260" s="1"/>
      <c r="K260" s="1">
        <v>3.1699016878568602</v>
      </c>
      <c r="L260" s="1"/>
      <c r="M260" s="1"/>
      <c r="N260" s="10">
        <v>1.9593923360647401</v>
      </c>
      <c r="O260" s="10">
        <v>1.3144095819806201</v>
      </c>
    </row>
    <row r="261" spans="1:15" x14ac:dyDescent="0.25">
      <c r="A261" s="1">
        <v>31.875</v>
      </c>
      <c r="B261" s="1"/>
      <c r="C261" s="1"/>
      <c r="D261" s="1"/>
      <c r="E261" s="1"/>
      <c r="F261" s="1"/>
      <c r="G261" s="1"/>
      <c r="H261" s="1"/>
      <c r="I261" s="1">
        <v>2.8509176847169702</v>
      </c>
      <c r="J261" s="1"/>
      <c r="K261" s="1">
        <v>3.0509292636140399</v>
      </c>
      <c r="L261" s="1"/>
      <c r="M261" s="1"/>
      <c r="N261" s="10">
        <v>1.9246489135620199</v>
      </c>
      <c r="O261" s="10">
        <v>1.3565279380367199</v>
      </c>
    </row>
    <row r="262" spans="1:15" x14ac:dyDescent="0.25">
      <c r="A262" s="1">
        <v>32</v>
      </c>
      <c r="B262" s="1"/>
      <c r="C262" s="1"/>
      <c r="D262" s="1"/>
      <c r="E262" s="1"/>
      <c r="F262" s="1"/>
      <c r="G262" s="1"/>
      <c r="H262" s="1"/>
      <c r="I262" s="1">
        <v>2.8073958402124801</v>
      </c>
      <c r="J262" s="1"/>
      <c r="K262" s="1">
        <v>3.0131955745053398</v>
      </c>
      <c r="L262" s="1"/>
      <c r="M262" s="1"/>
      <c r="N262" s="10">
        <v>1.9731441897728601</v>
      </c>
      <c r="O262" s="10"/>
    </row>
    <row r="263" spans="1:15" x14ac:dyDescent="0.25">
      <c r="A263" s="1">
        <v>32.125</v>
      </c>
      <c r="B263" s="1"/>
      <c r="C263" s="1"/>
      <c r="D263" s="1"/>
      <c r="E263" s="1"/>
      <c r="F263" s="1"/>
      <c r="G263" s="1"/>
      <c r="H263" s="1"/>
      <c r="I263" s="1">
        <v>2.71482391514136</v>
      </c>
      <c r="J263" s="1"/>
      <c r="K263" s="1">
        <v>2.9392206252428799</v>
      </c>
      <c r="L263" s="1"/>
      <c r="M263" s="1"/>
      <c r="N263" s="10">
        <v>1.97337656681175</v>
      </c>
      <c r="O263" s="10"/>
    </row>
    <row r="264" spans="1:15" x14ac:dyDescent="0.25">
      <c r="A264" s="1">
        <v>32.25</v>
      </c>
      <c r="B264" s="1"/>
      <c r="C264" s="1"/>
      <c r="D264" s="1"/>
      <c r="E264" s="1"/>
      <c r="F264" s="1"/>
      <c r="G264" s="1"/>
      <c r="H264" s="1"/>
      <c r="I264" s="1">
        <v>2.67868380994401</v>
      </c>
      <c r="J264" s="1"/>
      <c r="K264" s="1">
        <v>2.9048487360811701</v>
      </c>
      <c r="L264" s="1"/>
      <c r="M264" s="1"/>
      <c r="N264" s="10">
        <v>1.9677136846396699</v>
      </c>
      <c r="O264" s="10"/>
    </row>
    <row r="265" spans="1:15" x14ac:dyDescent="0.25">
      <c r="A265" s="1">
        <v>32.375</v>
      </c>
      <c r="B265" s="1"/>
      <c r="C265" s="1"/>
      <c r="D265" s="1"/>
      <c r="E265" s="1"/>
      <c r="F265" s="1"/>
      <c r="G265" s="1"/>
      <c r="H265" s="1"/>
      <c r="I265" s="1">
        <v>2.6668703278354302</v>
      </c>
      <c r="J265" s="1"/>
      <c r="K265" s="1">
        <v>2.8936002768938298</v>
      </c>
      <c r="L265" s="1"/>
      <c r="M265" s="1"/>
      <c r="N265" s="10">
        <v>3.00795891467682</v>
      </c>
      <c r="O265" s="10"/>
    </row>
    <row r="266" spans="1:15" x14ac:dyDescent="0.25">
      <c r="A266" s="1">
        <v>32.5</v>
      </c>
      <c r="B266" s="1"/>
      <c r="C266" s="1"/>
      <c r="D266" s="1"/>
      <c r="E266" s="1"/>
      <c r="F266" s="1"/>
      <c r="G266" s="1"/>
      <c r="H266" s="1"/>
      <c r="I266" s="1">
        <v>2.6521836410069799</v>
      </c>
      <c r="J266" s="1"/>
      <c r="K266" s="1">
        <v>2.8642233110126698</v>
      </c>
      <c r="L266" s="1"/>
      <c r="M266" s="1"/>
      <c r="N266" s="10">
        <v>3.0843758442751898</v>
      </c>
      <c r="O266" s="10"/>
    </row>
    <row r="267" spans="1:15" x14ac:dyDescent="0.25">
      <c r="A267" s="1">
        <v>32.625</v>
      </c>
      <c r="B267" s="1"/>
      <c r="C267" s="1"/>
      <c r="D267" s="1"/>
      <c r="E267" s="1"/>
      <c r="F267" s="1"/>
      <c r="G267" s="1"/>
      <c r="H267" s="1"/>
      <c r="I267" s="1">
        <v>2.6511876652442101</v>
      </c>
      <c r="J267" s="1"/>
      <c r="K267" s="1">
        <v>2.8732090927384601</v>
      </c>
      <c r="L267" s="1"/>
      <c r="M267" s="1"/>
      <c r="N267" s="10">
        <v>3.2715461569500399</v>
      </c>
      <c r="O267" s="10"/>
    </row>
    <row r="268" spans="1:15" x14ac:dyDescent="0.25">
      <c r="A268" s="1">
        <v>32.75</v>
      </c>
      <c r="B268" s="1"/>
      <c r="C268" s="1"/>
      <c r="D268" s="1"/>
      <c r="E268" s="1"/>
      <c r="F268" s="1"/>
      <c r="G268" s="1"/>
      <c r="H268" s="1"/>
      <c r="I268" s="1">
        <v>2.6271881501514698</v>
      </c>
      <c r="J268" s="1"/>
      <c r="K268" s="1">
        <v>2.84162221376444</v>
      </c>
      <c r="L268" s="1"/>
      <c r="M268" s="1"/>
      <c r="N268" s="10">
        <v>3.4140830130014201</v>
      </c>
      <c r="O268" s="10"/>
    </row>
    <row r="269" spans="1:15" x14ac:dyDescent="0.25">
      <c r="A269" s="1">
        <v>32.875</v>
      </c>
      <c r="B269" s="1"/>
      <c r="C269" s="1"/>
      <c r="D269" s="1"/>
      <c r="E269" s="1"/>
      <c r="F269" s="1"/>
      <c r="G269" s="1"/>
      <c r="H269" s="1"/>
      <c r="I269" s="1">
        <v>2.64576237889246</v>
      </c>
      <c r="J269" s="1"/>
      <c r="K269" s="1">
        <v>2.84772460415439</v>
      </c>
      <c r="L269" s="10"/>
      <c r="M269" s="1"/>
      <c r="N269" s="10">
        <v>3.6227445344724698</v>
      </c>
      <c r="O269" s="10"/>
    </row>
    <row r="270" spans="1:15" x14ac:dyDescent="0.25">
      <c r="A270" s="1">
        <v>33</v>
      </c>
      <c r="B270" s="1"/>
      <c r="C270" s="1"/>
      <c r="D270" s="1"/>
      <c r="E270" s="1"/>
      <c r="F270" s="1"/>
      <c r="G270" s="1"/>
      <c r="H270" s="1"/>
      <c r="I270" s="1">
        <v>2.63674042751851</v>
      </c>
      <c r="J270" s="1"/>
      <c r="K270" s="1">
        <v>2.8323933352496198</v>
      </c>
      <c r="L270" s="10"/>
      <c r="M270" s="1"/>
      <c r="N270" s="10">
        <v>3.8697385551657901</v>
      </c>
      <c r="O270" s="10"/>
    </row>
    <row r="271" spans="1:15" x14ac:dyDescent="0.25">
      <c r="A271" s="1">
        <v>33.125</v>
      </c>
      <c r="B271" s="1"/>
      <c r="C271" s="1"/>
      <c r="D271" s="1"/>
      <c r="E271" s="1"/>
      <c r="F271" s="1"/>
      <c r="G271" s="1"/>
      <c r="H271" s="1"/>
      <c r="I271" s="1">
        <v>2.6533908258102801</v>
      </c>
      <c r="J271" s="1"/>
      <c r="K271" s="1">
        <v>2.86918713262137</v>
      </c>
      <c r="L271" s="10"/>
      <c r="M271" s="1"/>
      <c r="N271" s="10"/>
      <c r="O271" s="10"/>
    </row>
    <row r="272" spans="1:15" x14ac:dyDescent="0.25">
      <c r="A272" s="1">
        <v>33.25</v>
      </c>
      <c r="B272" s="1"/>
      <c r="C272" s="1"/>
      <c r="D272" s="1"/>
      <c r="E272" s="1"/>
      <c r="F272" s="1"/>
      <c r="G272" s="1"/>
      <c r="H272" s="1"/>
      <c r="I272" s="1">
        <v>2.64870141283963</v>
      </c>
      <c r="J272" s="1"/>
      <c r="K272" s="1">
        <v>2.8631992618512898</v>
      </c>
      <c r="L272" s="10"/>
      <c r="M272" s="1"/>
      <c r="N272" s="10"/>
      <c r="O272" s="10"/>
    </row>
    <row r="273" spans="1:15" x14ac:dyDescent="0.25">
      <c r="A273" s="1">
        <v>33.375</v>
      </c>
      <c r="B273" s="1"/>
      <c r="C273" s="1"/>
      <c r="D273" s="1"/>
      <c r="E273" s="1"/>
      <c r="F273" s="1"/>
      <c r="G273" s="1"/>
      <c r="H273" s="1"/>
      <c r="I273" s="1">
        <v>2.67635952810708</v>
      </c>
      <c r="J273" s="1"/>
      <c r="K273" s="1">
        <v>2.8679104108854498</v>
      </c>
      <c r="L273" s="10"/>
      <c r="M273" s="1"/>
      <c r="N273" s="10"/>
      <c r="O273" s="10"/>
    </row>
    <row r="274" spans="1:15" x14ac:dyDescent="0.25">
      <c r="A274" s="1">
        <v>33.5</v>
      </c>
      <c r="B274" s="1"/>
      <c r="C274" s="1"/>
      <c r="D274" s="1"/>
      <c r="E274" s="1"/>
      <c r="F274" s="1"/>
      <c r="G274" s="1"/>
      <c r="H274" s="1"/>
      <c r="I274" s="1">
        <v>2.7727370605325898</v>
      </c>
      <c r="J274" s="1"/>
      <c r="K274" s="1">
        <v>2.92068669782876</v>
      </c>
      <c r="L274" s="10"/>
      <c r="M274" s="1"/>
      <c r="N274" s="10"/>
      <c r="O274" s="10"/>
    </row>
    <row r="275" spans="1:15" x14ac:dyDescent="0.25">
      <c r="A275" s="1">
        <v>33.625</v>
      </c>
      <c r="B275" s="1"/>
      <c r="C275" s="1"/>
      <c r="D275" s="1"/>
      <c r="E275" s="1"/>
      <c r="F275" s="1"/>
      <c r="G275" s="1"/>
      <c r="H275" s="1"/>
      <c r="I275" s="1">
        <v>2.7954065118331601</v>
      </c>
      <c r="J275" s="1"/>
      <c r="K275" s="1">
        <v>2.9817701022141598</v>
      </c>
      <c r="L275" s="10"/>
      <c r="M275" s="1"/>
      <c r="N275" s="10"/>
      <c r="O275" s="10"/>
    </row>
    <row r="276" spans="1:15" x14ac:dyDescent="0.25">
      <c r="A276" s="1">
        <v>33.75</v>
      </c>
      <c r="B276" s="1"/>
      <c r="C276" s="1"/>
      <c r="D276" s="1"/>
      <c r="E276" s="1"/>
      <c r="F276" s="1"/>
      <c r="G276" s="1"/>
      <c r="H276" s="1"/>
      <c r="I276" s="1">
        <v>2.7946187374727902</v>
      </c>
      <c r="J276" s="1"/>
      <c r="K276" s="1">
        <v>2.98667437233365</v>
      </c>
      <c r="L276" s="10"/>
      <c r="M276" s="1"/>
      <c r="N276" s="10"/>
      <c r="O276" s="10"/>
    </row>
    <row r="277" spans="1:15" x14ac:dyDescent="0.25">
      <c r="A277" s="1">
        <v>33.875</v>
      </c>
      <c r="B277" s="1"/>
      <c r="C277" s="1"/>
      <c r="D277" s="1"/>
      <c r="E277" s="1"/>
      <c r="F277" s="1"/>
      <c r="G277" s="1"/>
      <c r="H277" s="1"/>
      <c r="I277" s="1">
        <v>2.7619886519247001</v>
      </c>
      <c r="J277" s="1"/>
      <c r="K277" s="1">
        <v>2.95929661693622</v>
      </c>
      <c r="L277" s="10"/>
      <c r="M277" s="1"/>
      <c r="N277" s="10"/>
      <c r="O277" s="10"/>
    </row>
    <row r="278" spans="1:15" x14ac:dyDescent="0.25">
      <c r="A278" s="1">
        <v>34</v>
      </c>
      <c r="B278" s="1"/>
      <c r="C278" s="1"/>
      <c r="D278" s="1"/>
      <c r="E278" s="1"/>
      <c r="F278" s="1"/>
      <c r="G278" s="1"/>
      <c r="H278" s="1"/>
      <c r="I278" s="1">
        <v>2.7492554498727002</v>
      </c>
      <c r="J278" s="1"/>
      <c r="K278" s="1">
        <v>2.9502577130952998</v>
      </c>
      <c r="L278" s="10"/>
      <c r="M278" s="1"/>
      <c r="N278" s="10"/>
      <c r="O278" s="10"/>
    </row>
    <row r="279" spans="1:15" x14ac:dyDescent="0.25">
      <c r="A279" s="1">
        <v>34.125</v>
      </c>
      <c r="B279" s="1"/>
      <c r="C279" s="1"/>
      <c r="D279" s="1"/>
      <c r="E279" s="1"/>
      <c r="F279" s="1"/>
      <c r="G279" s="1"/>
      <c r="H279" s="1"/>
      <c r="I279" s="1">
        <v>2.7444164230235999</v>
      </c>
      <c r="J279" s="1"/>
      <c r="K279" s="1">
        <v>2.9473870269572502</v>
      </c>
      <c r="L279" s="10"/>
      <c r="M279" s="1"/>
      <c r="N279" s="10"/>
      <c r="O279" s="10"/>
    </row>
    <row r="280" spans="1:15" x14ac:dyDescent="0.25">
      <c r="A280" s="1">
        <v>34.25</v>
      </c>
      <c r="B280" s="1"/>
      <c r="C280" s="1"/>
      <c r="D280" s="1"/>
      <c r="E280" s="1"/>
      <c r="F280" s="1"/>
      <c r="G280" s="1"/>
      <c r="H280" s="1"/>
      <c r="I280" s="1">
        <v>2.7341898238356799</v>
      </c>
      <c r="J280" s="1"/>
      <c r="K280" s="1">
        <v>2.92994805037966</v>
      </c>
      <c r="L280" s="10"/>
      <c r="M280" s="1"/>
      <c r="N280" s="10"/>
      <c r="O280" s="10"/>
    </row>
    <row r="281" spans="1:15" x14ac:dyDescent="0.25">
      <c r="A281" s="1">
        <v>34.375</v>
      </c>
      <c r="B281" s="1"/>
      <c r="C281" s="1"/>
      <c r="D281" s="1"/>
      <c r="E281" s="1"/>
      <c r="F281" s="1"/>
      <c r="G281" s="10"/>
      <c r="H281" s="1"/>
      <c r="I281" s="1">
        <v>2.7232262358089598</v>
      </c>
      <c r="J281" s="1"/>
      <c r="K281" s="1">
        <v>2.9186192761524499</v>
      </c>
      <c r="L281" s="10"/>
      <c r="M281" s="1"/>
      <c r="N281" s="10"/>
      <c r="O281" s="10"/>
    </row>
    <row r="282" spans="1:15" x14ac:dyDescent="0.25">
      <c r="A282" s="1">
        <v>34.5</v>
      </c>
      <c r="B282" s="1"/>
      <c r="C282" s="1"/>
      <c r="D282" s="1"/>
      <c r="E282" s="1"/>
      <c r="F282" s="1"/>
      <c r="G282" s="10"/>
      <c r="H282" s="1"/>
      <c r="I282" s="1">
        <v>2.70958833600023</v>
      </c>
      <c r="J282" s="1"/>
      <c r="K282" s="1">
        <v>2.91255016200956</v>
      </c>
      <c r="L282" s="10"/>
      <c r="M282" s="1"/>
      <c r="N282" s="10"/>
      <c r="O282" s="10"/>
    </row>
    <row r="283" spans="1:15" x14ac:dyDescent="0.25">
      <c r="A283" s="1">
        <v>34.625</v>
      </c>
      <c r="B283" s="1"/>
      <c r="C283" s="1"/>
      <c r="D283" s="1"/>
      <c r="E283" s="1"/>
      <c r="F283" s="1"/>
      <c r="G283" s="10"/>
      <c r="H283" s="1"/>
      <c r="I283" s="1">
        <v>2.6626758171713298</v>
      </c>
      <c r="J283" s="1"/>
      <c r="K283" s="1">
        <v>2.8705275491854598</v>
      </c>
      <c r="L283" s="10"/>
      <c r="M283" s="1"/>
      <c r="N283" s="10"/>
      <c r="O283" s="10"/>
    </row>
    <row r="284" spans="1:15" x14ac:dyDescent="0.25">
      <c r="A284" s="1">
        <v>34.75</v>
      </c>
      <c r="B284" s="1"/>
      <c r="C284" s="1"/>
      <c r="D284" s="1"/>
      <c r="E284" s="1"/>
      <c r="F284" s="1"/>
      <c r="G284" s="10"/>
      <c r="H284" s="1"/>
      <c r="I284" s="1">
        <v>2.6662142791354602</v>
      </c>
      <c r="J284" s="1"/>
      <c r="K284" s="1">
        <v>2.8797296230435498</v>
      </c>
      <c r="L284" s="10"/>
      <c r="M284" s="1"/>
      <c r="N284" s="10"/>
      <c r="O284" s="10"/>
    </row>
    <row r="285" spans="1:15" x14ac:dyDescent="0.25">
      <c r="A285" s="1">
        <v>34.875</v>
      </c>
      <c r="B285" s="1"/>
      <c r="C285" s="1"/>
      <c r="D285" s="1"/>
      <c r="E285" s="1"/>
      <c r="F285" s="1"/>
      <c r="G285" s="10"/>
      <c r="H285" s="1"/>
      <c r="I285" s="1">
        <v>2.6531117424061299</v>
      </c>
      <c r="J285" s="1"/>
      <c r="K285" s="1">
        <v>2.8687473711061902</v>
      </c>
      <c r="L285" s="10"/>
      <c r="M285" s="1"/>
      <c r="N285" s="10"/>
      <c r="O285" s="10"/>
    </row>
    <row r="286" spans="1:15" x14ac:dyDescent="0.25">
      <c r="A286" s="1">
        <v>35</v>
      </c>
      <c r="B286" s="1"/>
      <c r="C286" s="1"/>
      <c r="D286" s="1"/>
      <c r="E286" s="1"/>
      <c r="F286" s="1"/>
      <c r="G286" s="10"/>
      <c r="H286" s="1"/>
      <c r="I286" s="1">
        <v>2.6241896071013802</v>
      </c>
      <c r="J286" s="1"/>
      <c r="K286" s="1">
        <v>2.8271226699990399</v>
      </c>
      <c r="L286" s="10"/>
      <c r="M286" s="1"/>
      <c r="N286" s="10"/>
      <c r="O286" s="10"/>
    </row>
    <row r="287" spans="1:15" x14ac:dyDescent="0.25">
      <c r="A287" s="1">
        <v>35.125</v>
      </c>
      <c r="B287" s="1"/>
      <c r="C287" s="1"/>
      <c r="D287" s="1"/>
      <c r="E287" s="1"/>
      <c r="F287" s="1"/>
      <c r="G287" s="10"/>
      <c r="H287" s="1"/>
      <c r="I287" s="1"/>
      <c r="J287" s="1"/>
      <c r="K287" s="1"/>
      <c r="L287" s="10"/>
      <c r="M287" s="10"/>
      <c r="N287" s="10"/>
      <c r="O287" s="10"/>
    </row>
    <row r="288" spans="1:15" x14ac:dyDescent="0.25">
      <c r="A288" s="1">
        <v>35.25</v>
      </c>
      <c r="B288" s="1"/>
      <c r="C288" s="1"/>
      <c r="D288" s="1"/>
      <c r="E288" s="1"/>
      <c r="F288" s="1"/>
      <c r="G288" s="10"/>
      <c r="H288" s="1"/>
      <c r="I288" s="1"/>
      <c r="J288" s="1"/>
      <c r="K288" s="1"/>
      <c r="L288" s="10"/>
      <c r="M288" s="10"/>
      <c r="N288" s="10"/>
      <c r="O288" s="10"/>
    </row>
    <row r="289" spans="1:1" x14ac:dyDescent="0.25">
      <c r="A289" s="4">
        <v>35.375</v>
      </c>
    </row>
    <row r="290" spans="1:1" x14ac:dyDescent="0.25">
      <c r="A290" s="4">
        <v>35.5</v>
      </c>
    </row>
    <row r="291" spans="1:1" x14ac:dyDescent="0.25">
      <c r="A291" s="4">
        <v>35.625</v>
      </c>
    </row>
    <row r="292" spans="1:1" x14ac:dyDescent="0.25">
      <c r="A292" s="4">
        <v>35.75</v>
      </c>
    </row>
    <row r="293" spans="1:1" x14ac:dyDescent="0.25">
      <c r="A293" s="4">
        <v>35.875</v>
      </c>
    </row>
    <row r="294" spans="1:1" x14ac:dyDescent="0.25">
      <c r="A294" s="4">
        <v>36</v>
      </c>
    </row>
    <row r="295" spans="1:1" x14ac:dyDescent="0.25">
      <c r="A295" s="4">
        <v>36.125</v>
      </c>
    </row>
    <row r="296" spans="1:1" x14ac:dyDescent="0.25">
      <c r="A296" s="4">
        <v>36.25</v>
      </c>
    </row>
    <row r="297" spans="1:1" x14ac:dyDescent="0.25">
      <c r="A297" s="4">
        <v>36.375</v>
      </c>
    </row>
    <row r="298" spans="1:1" x14ac:dyDescent="0.25">
      <c r="A298" s="4">
        <v>36.5</v>
      </c>
    </row>
    <row r="299" spans="1:1" x14ac:dyDescent="0.25">
      <c r="A299" s="4">
        <v>36.625</v>
      </c>
    </row>
    <row r="300" spans="1:1" x14ac:dyDescent="0.25">
      <c r="A300" s="4">
        <v>36.75</v>
      </c>
    </row>
    <row r="301" spans="1:1" x14ac:dyDescent="0.25">
      <c r="A301" s="4">
        <v>36.875</v>
      </c>
    </row>
    <row r="302" spans="1:1" x14ac:dyDescent="0.25">
      <c r="A302" s="4">
        <v>37</v>
      </c>
    </row>
    <row r="303" spans="1:1" x14ac:dyDescent="0.25">
      <c r="A303" s="4">
        <v>37.125</v>
      </c>
    </row>
    <row r="304" spans="1:1"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9"/>
  <sheetViews>
    <sheetView zoomScale="59" zoomScaleNormal="59" workbookViewId="0">
      <selection activeCell="M246" sqref="M6:M246"/>
    </sheetView>
  </sheetViews>
  <sheetFormatPr defaultRowHeight="15" x14ac:dyDescent="0.25"/>
  <cols>
    <col min="1" max="1" width="9.140625" style="4"/>
    <col min="2" max="2" width="23.85546875" style="4" customWidth="1"/>
    <col min="3" max="3" width="24.28515625" style="4" customWidth="1"/>
    <col min="4" max="4" width="23.5703125" style="4" customWidth="1"/>
    <col min="5" max="5" width="28.85546875" customWidth="1"/>
    <col min="6" max="6" width="26.42578125" style="4" customWidth="1"/>
    <col min="7" max="8" width="25.42578125" style="4" customWidth="1"/>
    <col min="9" max="9" width="23.42578125" style="4" customWidth="1"/>
    <col min="10" max="10" width="24" customWidth="1"/>
    <col min="11" max="11" width="30.5703125" customWidth="1"/>
    <col min="12" max="12" width="26.5703125" customWidth="1"/>
    <col min="13" max="13" width="32.5703125" customWidth="1"/>
  </cols>
  <sheetData>
    <row r="1" spans="1:13" x14ac:dyDescent="0.25">
      <c r="A1" s="113" t="s">
        <v>0</v>
      </c>
      <c r="B1" s="3" t="s">
        <v>138</v>
      </c>
      <c r="C1" s="3" t="s">
        <v>139</v>
      </c>
      <c r="D1" s="3" t="s">
        <v>140</v>
      </c>
      <c r="E1" s="3" t="s">
        <v>141</v>
      </c>
      <c r="F1" s="3" t="s">
        <v>142</v>
      </c>
      <c r="G1" s="3" t="s">
        <v>143</v>
      </c>
      <c r="H1" s="3" t="s">
        <v>144</v>
      </c>
      <c r="I1" s="3" t="s">
        <v>145</v>
      </c>
      <c r="J1" s="3" t="s">
        <v>146</v>
      </c>
      <c r="K1" s="22" t="s">
        <v>147</v>
      </c>
      <c r="L1" s="22" t="s">
        <v>148</v>
      </c>
      <c r="M1" s="22" t="s">
        <v>149</v>
      </c>
    </row>
    <row r="2" spans="1:13" x14ac:dyDescent="0.25">
      <c r="A2" s="113"/>
      <c r="B2" s="2" t="s">
        <v>211</v>
      </c>
      <c r="C2" s="2" t="s">
        <v>211</v>
      </c>
      <c r="D2" s="2" t="s">
        <v>211</v>
      </c>
      <c r="E2" s="2" t="s">
        <v>211</v>
      </c>
      <c r="F2" s="2" t="s">
        <v>211</v>
      </c>
      <c r="G2" s="2" t="s">
        <v>211</v>
      </c>
      <c r="H2" s="2" t="s">
        <v>211</v>
      </c>
      <c r="I2" s="2" t="s">
        <v>211</v>
      </c>
      <c r="J2" s="2" t="s">
        <v>211</v>
      </c>
      <c r="K2" s="2" t="s">
        <v>211</v>
      </c>
      <c r="L2" s="2" t="s">
        <v>211</v>
      </c>
      <c r="M2" s="2" t="s">
        <v>211</v>
      </c>
    </row>
    <row r="3" spans="1:13" ht="18" x14ac:dyDescent="0.35">
      <c r="A3" s="113"/>
      <c r="B3" s="2" t="s">
        <v>179</v>
      </c>
      <c r="C3" s="2" t="s">
        <v>180</v>
      </c>
      <c r="D3" s="2" t="s">
        <v>181</v>
      </c>
      <c r="E3" s="2" t="s">
        <v>182</v>
      </c>
      <c r="F3" s="2" t="s">
        <v>183</v>
      </c>
      <c r="G3" s="2" t="s">
        <v>184</v>
      </c>
      <c r="H3" s="2" t="s">
        <v>183</v>
      </c>
      <c r="I3" s="2" t="s">
        <v>184</v>
      </c>
      <c r="J3" s="2" t="s">
        <v>185</v>
      </c>
      <c r="K3" s="2" t="s">
        <v>6</v>
      </c>
      <c r="L3" s="2" t="s">
        <v>6</v>
      </c>
      <c r="M3" s="2" t="s">
        <v>186</v>
      </c>
    </row>
    <row r="4" spans="1:13" x14ac:dyDescent="0.25">
      <c r="A4" s="114"/>
      <c r="B4" s="2" t="s">
        <v>187</v>
      </c>
      <c r="C4" s="2" t="s">
        <v>188</v>
      </c>
      <c r="D4" s="2" t="s">
        <v>189</v>
      </c>
      <c r="E4" s="2" t="s">
        <v>190</v>
      </c>
      <c r="F4" s="2" t="s">
        <v>191</v>
      </c>
      <c r="G4" s="2" t="s">
        <v>192</v>
      </c>
      <c r="H4" s="2" t="s">
        <v>191</v>
      </c>
      <c r="I4" s="2" t="s">
        <v>192</v>
      </c>
      <c r="J4" s="2" t="s">
        <v>193</v>
      </c>
      <c r="K4" s="2" t="s">
        <v>7</v>
      </c>
      <c r="L4" s="2" t="s">
        <v>7</v>
      </c>
      <c r="M4" s="2" t="s">
        <v>194</v>
      </c>
    </row>
    <row r="5" spans="1:13" s="20" customFormat="1" x14ac:dyDescent="0.25">
      <c r="A5" s="6" t="s">
        <v>5</v>
      </c>
      <c r="B5" s="5" t="s">
        <v>195</v>
      </c>
      <c r="C5" s="5" t="s">
        <v>196</v>
      </c>
      <c r="D5" s="5" t="s">
        <v>197</v>
      </c>
      <c r="E5" s="9" t="s">
        <v>198</v>
      </c>
      <c r="F5" s="5" t="s">
        <v>199</v>
      </c>
      <c r="G5" s="5" t="s">
        <v>200</v>
      </c>
      <c r="H5" s="5" t="s">
        <v>201</v>
      </c>
      <c r="I5" s="5" t="s">
        <v>202</v>
      </c>
      <c r="J5" s="9" t="s">
        <v>203</v>
      </c>
      <c r="K5" s="23" t="s">
        <v>204</v>
      </c>
      <c r="L5" s="23" t="s">
        <v>204</v>
      </c>
      <c r="M5" s="9" t="s">
        <v>205</v>
      </c>
    </row>
    <row r="6" spans="1:13" x14ac:dyDescent="0.25">
      <c r="A6" s="1">
        <v>0</v>
      </c>
      <c r="B6" s="1">
        <v>7.2718638842651204</v>
      </c>
      <c r="C6" s="1">
        <v>11.1175509970991</v>
      </c>
      <c r="D6" s="1">
        <v>15.5552316716755</v>
      </c>
      <c r="E6" s="1">
        <v>6.5188749463426001</v>
      </c>
      <c r="F6" s="1">
        <v>8.0209647659557604</v>
      </c>
      <c r="G6" s="1">
        <v>25.541205171250098</v>
      </c>
      <c r="H6" s="1">
        <v>4.0638410453320502</v>
      </c>
      <c r="I6" s="1">
        <v>20.245200776849799</v>
      </c>
      <c r="J6" s="1">
        <v>7.3075487088507503</v>
      </c>
      <c r="K6" s="1"/>
      <c r="L6" s="1"/>
      <c r="M6" s="1">
        <v>11.1064683951634</v>
      </c>
    </row>
    <row r="7" spans="1:13" x14ac:dyDescent="0.25">
      <c r="A7" s="1">
        <v>0.125</v>
      </c>
      <c r="B7" s="1">
        <v>7.29922866737137</v>
      </c>
      <c r="C7" s="1">
        <v>11.0673940657004</v>
      </c>
      <c r="D7" s="1">
        <v>15.696687541034199</v>
      </c>
      <c r="E7" s="1">
        <v>6.58558745911016</v>
      </c>
      <c r="F7" s="1">
        <v>8.0532069944603997</v>
      </c>
      <c r="G7" s="1">
        <v>25.129937411492801</v>
      </c>
      <c r="H7" s="1">
        <v>4.0265104011778403</v>
      </c>
      <c r="I7" s="1">
        <v>19.7133528993811</v>
      </c>
      <c r="J7" s="1">
        <v>7.2269895499159196</v>
      </c>
      <c r="K7" s="1"/>
      <c r="L7" s="1"/>
      <c r="M7" s="1">
        <v>11.0888227881356</v>
      </c>
    </row>
    <row r="8" spans="1:13" x14ac:dyDescent="0.25">
      <c r="A8" s="1">
        <v>0.25</v>
      </c>
      <c r="B8" s="1">
        <v>7.4097221779913003</v>
      </c>
      <c r="C8" s="1">
        <v>10.8785313118413</v>
      </c>
      <c r="D8" s="1">
        <v>15.6636713341376</v>
      </c>
      <c r="E8" s="1">
        <v>6.5780891940437298</v>
      </c>
      <c r="F8" s="1">
        <v>8.0296410283705608</v>
      </c>
      <c r="G8" s="1">
        <v>25.765852012657501</v>
      </c>
      <c r="H8" s="1">
        <v>3.9697040814576301</v>
      </c>
      <c r="I8" s="1">
        <v>18.882745153622501</v>
      </c>
      <c r="J8" s="1">
        <v>7.2355210052716901</v>
      </c>
      <c r="K8" s="1"/>
      <c r="L8" s="1"/>
      <c r="M8" s="1">
        <v>11.3037395193056</v>
      </c>
    </row>
    <row r="9" spans="1:13" x14ac:dyDescent="0.25">
      <c r="A9" s="1">
        <v>0.375</v>
      </c>
      <c r="B9" s="1">
        <v>7.2778502643628196</v>
      </c>
      <c r="C9" s="1">
        <v>10.835960331528399</v>
      </c>
      <c r="D9" s="1">
        <v>15.761228382247101</v>
      </c>
      <c r="E9" s="1">
        <v>6.5932951309227796</v>
      </c>
      <c r="F9" s="1">
        <v>8.3730893471427805</v>
      </c>
      <c r="G9" s="1">
        <v>25.532352963296901</v>
      </c>
      <c r="H9" s="1">
        <v>4.62966313268244</v>
      </c>
      <c r="I9" s="1">
        <v>19.3461577784797</v>
      </c>
      <c r="J9" s="1">
        <v>7.2529496912754601</v>
      </c>
      <c r="K9" s="1"/>
      <c r="L9" s="1"/>
      <c r="M9" s="1">
        <v>11.140584092611199</v>
      </c>
    </row>
    <row r="10" spans="1:13" x14ac:dyDescent="0.25">
      <c r="A10" s="1">
        <v>0.5</v>
      </c>
      <c r="B10" s="1">
        <v>7.1093585136541799</v>
      </c>
      <c r="C10" s="1">
        <v>10.7381830149279</v>
      </c>
      <c r="D10" s="1">
        <v>15.9974266454097</v>
      </c>
      <c r="E10" s="1">
        <v>6.4841680041924299</v>
      </c>
      <c r="F10" s="1">
        <v>8.4160707578189093</v>
      </c>
      <c r="G10" s="1">
        <v>25.5870175124121</v>
      </c>
      <c r="H10" s="1">
        <v>4.5142924912663096</v>
      </c>
      <c r="I10" s="1">
        <v>21.052974031264998</v>
      </c>
      <c r="J10" s="1">
        <v>7.2473732459187401</v>
      </c>
      <c r="K10" s="1"/>
      <c r="L10" s="1"/>
      <c r="M10" s="1">
        <v>10.8439399402841</v>
      </c>
    </row>
    <row r="11" spans="1:13" x14ac:dyDescent="0.25">
      <c r="A11" s="1">
        <v>0.625</v>
      </c>
      <c r="B11" s="1">
        <v>7.2222174467095197</v>
      </c>
      <c r="C11" s="1">
        <v>10.5059556447143</v>
      </c>
      <c r="D11" s="1">
        <v>16.296982293035501</v>
      </c>
      <c r="E11" s="1">
        <v>6.3925576502777899</v>
      </c>
      <c r="F11" s="1">
        <v>8.4122471710307902</v>
      </c>
      <c r="G11" s="1">
        <v>24.929886176568601</v>
      </c>
      <c r="H11" s="1">
        <v>4.4597018968617803</v>
      </c>
      <c r="I11" s="1">
        <v>20.084041575958</v>
      </c>
      <c r="J11" s="1">
        <v>7.3584751376060504</v>
      </c>
      <c r="K11" s="1"/>
      <c r="L11" s="1"/>
      <c r="M11" s="1">
        <v>11.0733825301223</v>
      </c>
    </row>
    <row r="12" spans="1:13" x14ac:dyDescent="0.25">
      <c r="A12" s="1">
        <v>0.75</v>
      </c>
      <c r="B12" s="1">
        <v>7.2100252178966597</v>
      </c>
      <c r="C12" s="1">
        <v>10.6296680498029</v>
      </c>
      <c r="D12" s="1">
        <v>16.2638872895741</v>
      </c>
      <c r="E12" s="1">
        <v>6.4801309005686303</v>
      </c>
      <c r="F12" s="1">
        <v>8.3411540866868403</v>
      </c>
      <c r="G12" s="1">
        <v>24.479295634685599</v>
      </c>
      <c r="H12" s="1">
        <v>4.3622865130799502</v>
      </c>
      <c r="I12" s="1">
        <v>19.3808066744818</v>
      </c>
      <c r="J12" s="1">
        <v>7.3749540198480403</v>
      </c>
      <c r="K12" s="1"/>
      <c r="L12" s="1"/>
      <c r="M12" s="1">
        <v>11.0870456585341</v>
      </c>
    </row>
    <row r="13" spans="1:13" x14ac:dyDescent="0.25">
      <c r="A13" s="1">
        <v>0.875</v>
      </c>
      <c r="B13" s="1">
        <v>7.1823550890871397</v>
      </c>
      <c r="C13" s="1">
        <v>10.610940787963299</v>
      </c>
      <c r="D13" s="1">
        <v>16.5350154785095</v>
      </c>
      <c r="E13" s="1">
        <v>6.6145866027076501</v>
      </c>
      <c r="F13" s="1">
        <v>8.3770136312749504</v>
      </c>
      <c r="G13" s="1">
        <v>24.103786208423902</v>
      </c>
      <c r="H13" s="1">
        <v>4.3699711012010498</v>
      </c>
      <c r="I13" s="1">
        <v>19.111729880651101</v>
      </c>
      <c r="J13" s="1">
        <v>7.4821431132468303</v>
      </c>
      <c r="K13" s="1"/>
      <c r="L13" s="1"/>
      <c r="M13" s="1">
        <v>11.464848955106</v>
      </c>
    </row>
    <row r="14" spans="1:13" x14ac:dyDescent="0.25">
      <c r="A14" s="1">
        <v>1</v>
      </c>
      <c r="B14" s="1">
        <v>7.1289876603462101</v>
      </c>
      <c r="C14" s="1">
        <v>10.815738595925801</v>
      </c>
      <c r="D14" s="1">
        <v>16.951818654188902</v>
      </c>
      <c r="E14" s="1">
        <v>6.5514925371524804</v>
      </c>
      <c r="F14" s="1">
        <v>8.2913396795775292</v>
      </c>
      <c r="G14" s="1">
        <v>23.001391077850101</v>
      </c>
      <c r="H14" s="1">
        <v>4.2957366061632802</v>
      </c>
      <c r="I14" s="1">
        <v>19.311264785919299</v>
      </c>
      <c r="J14" s="1">
        <v>7.5204304982332904</v>
      </c>
      <c r="K14" s="1"/>
      <c r="L14" s="1"/>
      <c r="M14" s="1">
        <v>11.3820753383495</v>
      </c>
    </row>
    <row r="15" spans="1:13" x14ac:dyDescent="0.25">
      <c r="A15" s="1">
        <v>1.125</v>
      </c>
      <c r="B15" s="1">
        <v>6.9918167577955197</v>
      </c>
      <c r="C15" s="1">
        <v>11.190123637944801</v>
      </c>
      <c r="D15" s="1">
        <v>16.7007367978178</v>
      </c>
      <c r="E15" s="1">
        <v>6.1118906495518601</v>
      </c>
      <c r="F15" s="1">
        <v>8.4202481185785398</v>
      </c>
      <c r="G15" s="1">
        <v>22.3232596396149</v>
      </c>
      <c r="H15" s="1">
        <v>4.3663517831082501</v>
      </c>
      <c r="I15" s="1">
        <v>19.218899396074502</v>
      </c>
      <c r="J15" s="1">
        <v>7.5403760020942503</v>
      </c>
      <c r="K15" s="1"/>
      <c r="L15" s="1"/>
      <c r="M15" s="1">
        <v>11.1614118082191</v>
      </c>
    </row>
    <row r="16" spans="1:13" x14ac:dyDescent="0.25">
      <c r="A16" s="1">
        <v>1.25</v>
      </c>
      <c r="B16" s="1">
        <v>6.7259544204747197</v>
      </c>
      <c r="C16" s="1">
        <v>11.3000564379001</v>
      </c>
      <c r="D16" s="1">
        <v>17.014398384149199</v>
      </c>
      <c r="E16" s="1">
        <v>6.3180077399485102</v>
      </c>
      <c r="F16" s="1">
        <v>8.1648750196126407</v>
      </c>
      <c r="G16" s="1">
        <v>21.267946989951501</v>
      </c>
      <c r="H16" s="1">
        <v>4.3470630312466998</v>
      </c>
      <c r="I16" s="1">
        <v>19.457661078074398</v>
      </c>
      <c r="J16" s="1">
        <v>7.5107755497989697</v>
      </c>
      <c r="K16" s="1"/>
      <c r="L16" s="1"/>
      <c r="M16" s="1">
        <v>10.9923218444616</v>
      </c>
    </row>
    <row r="17" spans="1:13" x14ac:dyDescent="0.25">
      <c r="A17" s="1">
        <v>1.375</v>
      </c>
      <c r="B17" s="1">
        <v>6.6610728939292798</v>
      </c>
      <c r="C17" s="1">
        <v>11.7285451765894</v>
      </c>
      <c r="D17" s="1">
        <v>17.118612709281599</v>
      </c>
      <c r="E17" s="1">
        <v>6.3791443789596602</v>
      </c>
      <c r="F17" s="1">
        <v>8.0327348027424392</v>
      </c>
      <c r="G17" s="1">
        <v>19.241785752216</v>
      </c>
      <c r="H17" s="1">
        <v>4.2201019904597699</v>
      </c>
      <c r="I17" s="1">
        <v>17.849798086587299</v>
      </c>
      <c r="J17" s="1">
        <v>7.4614024247685</v>
      </c>
      <c r="K17" s="1"/>
      <c r="L17" s="1"/>
      <c r="M17" s="1">
        <v>11.5417321948292</v>
      </c>
    </row>
    <row r="18" spans="1:13" x14ac:dyDescent="0.25">
      <c r="A18" s="1">
        <v>1.5</v>
      </c>
      <c r="B18" s="1">
        <v>6.5027068788374702</v>
      </c>
      <c r="C18" s="1">
        <v>11.4639176865671</v>
      </c>
      <c r="D18" s="1">
        <v>17.692898996331099</v>
      </c>
      <c r="E18" s="1">
        <v>6.1048733450163697</v>
      </c>
      <c r="F18" s="1">
        <v>7.9059835706909798</v>
      </c>
      <c r="G18" s="1">
        <v>18.184287349681099</v>
      </c>
      <c r="H18" s="1">
        <v>4.1796600678598903</v>
      </c>
      <c r="I18" s="1">
        <v>18.066153141132901</v>
      </c>
      <c r="J18" s="1">
        <v>7.4387446141333697</v>
      </c>
      <c r="K18" s="1"/>
      <c r="L18" s="1"/>
      <c r="M18" s="1">
        <v>11.5765191014795</v>
      </c>
    </row>
    <row r="19" spans="1:13" x14ac:dyDescent="0.25">
      <c r="A19" s="1">
        <v>1.625</v>
      </c>
      <c r="B19" s="1">
        <v>6.5086142606799298</v>
      </c>
      <c r="C19" s="1">
        <v>11.673014421279801</v>
      </c>
      <c r="D19" s="1">
        <v>17.6343887395726</v>
      </c>
      <c r="E19" s="1">
        <v>5.8443341939992397</v>
      </c>
      <c r="F19" s="1">
        <v>7.836956289313</v>
      </c>
      <c r="G19" s="1">
        <v>19.890011068176101</v>
      </c>
      <c r="H19" s="1">
        <v>4.15694018665436</v>
      </c>
      <c r="I19" s="1">
        <v>21.321089847503099</v>
      </c>
      <c r="J19" s="1">
        <v>7.4704045403992803</v>
      </c>
      <c r="K19" s="1"/>
      <c r="L19" s="1"/>
      <c r="M19" s="1">
        <v>11.2773889784013</v>
      </c>
    </row>
    <row r="20" spans="1:13" x14ac:dyDescent="0.25">
      <c r="A20" s="1">
        <v>1.75</v>
      </c>
      <c r="B20" s="1">
        <v>6.6314869372379004</v>
      </c>
      <c r="C20" s="1">
        <v>11.642069075577201</v>
      </c>
      <c r="D20" s="1">
        <v>17.525015327613499</v>
      </c>
      <c r="E20" s="1">
        <v>5.9393954039599004</v>
      </c>
      <c r="F20" s="1">
        <v>7.85458294725023</v>
      </c>
      <c r="G20" s="1">
        <v>20.721294211484398</v>
      </c>
      <c r="H20" s="1">
        <v>4.2103249115085601</v>
      </c>
      <c r="I20" s="1">
        <v>21.8747266113634</v>
      </c>
      <c r="J20" s="1">
        <v>7.36197610346695</v>
      </c>
      <c r="K20" s="1"/>
      <c r="L20" s="1"/>
      <c r="M20" s="1">
        <v>11.435142558336601</v>
      </c>
    </row>
    <row r="21" spans="1:13" x14ac:dyDescent="0.25">
      <c r="A21" s="1">
        <v>1.875</v>
      </c>
      <c r="B21" s="1">
        <v>6.6631217842588297</v>
      </c>
      <c r="C21" s="1">
        <v>11.6990514191898</v>
      </c>
      <c r="D21" s="1">
        <v>17.634632587463098</v>
      </c>
      <c r="E21" s="1">
        <v>5.9344579737722203</v>
      </c>
      <c r="F21" s="1">
        <v>7.8187766383814203</v>
      </c>
      <c r="G21" s="1">
        <v>20.245613658582801</v>
      </c>
      <c r="H21" s="1">
        <v>4.1962202586668704</v>
      </c>
      <c r="I21" s="1">
        <v>20.2184898260784</v>
      </c>
      <c r="J21" s="1">
        <v>7.3449922839558397</v>
      </c>
      <c r="K21" s="1"/>
      <c r="L21" s="1"/>
      <c r="M21" s="1">
        <v>11.4570136173433</v>
      </c>
    </row>
    <row r="22" spans="1:13" x14ac:dyDescent="0.25">
      <c r="A22" s="1">
        <v>2</v>
      </c>
      <c r="B22" s="1">
        <v>6.7663880855370797</v>
      </c>
      <c r="C22" s="1">
        <v>11.585140355511999</v>
      </c>
      <c r="D22" s="1">
        <v>17.1443069130016</v>
      </c>
      <c r="E22" s="1">
        <v>5.8769866957344901</v>
      </c>
      <c r="F22" s="1">
        <v>7.8344959962975498</v>
      </c>
      <c r="G22" s="1">
        <v>20.557982514748101</v>
      </c>
      <c r="H22" s="1">
        <v>4.2258018584019901</v>
      </c>
      <c r="I22" s="1">
        <v>19.290141333936901</v>
      </c>
      <c r="J22" s="1">
        <v>7.3503342215188203</v>
      </c>
      <c r="K22" s="1"/>
      <c r="L22" s="1"/>
      <c r="M22" s="1">
        <v>11.729199991234999</v>
      </c>
    </row>
    <row r="23" spans="1:13" x14ac:dyDescent="0.25">
      <c r="A23" s="1">
        <v>2.125</v>
      </c>
      <c r="B23" s="1">
        <v>6.8486144619443401</v>
      </c>
      <c r="C23" s="1">
        <v>11.4557112473962</v>
      </c>
      <c r="D23" s="1">
        <v>16.9939332809072</v>
      </c>
      <c r="E23" s="1">
        <v>5.9200501178878602</v>
      </c>
      <c r="F23" s="1">
        <v>7.7681770296861101</v>
      </c>
      <c r="G23" s="1">
        <v>20.345238977920999</v>
      </c>
      <c r="H23" s="1">
        <v>4.1994833076746998</v>
      </c>
      <c r="I23" s="1">
        <v>18.4213305010346</v>
      </c>
      <c r="J23" s="1">
        <v>7.3005353964471702</v>
      </c>
      <c r="K23" s="1"/>
      <c r="L23" s="1"/>
      <c r="M23" s="1">
        <v>10.812225109493699</v>
      </c>
    </row>
    <row r="24" spans="1:13" x14ac:dyDescent="0.25">
      <c r="A24" s="1">
        <v>2.25</v>
      </c>
      <c r="B24" s="1">
        <v>6.87728194490247</v>
      </c>
      <c r="C24" s="1">
        <v>11.782543287969199</v>
      </c>
      <c r="D24" s="1">
        <v>16.108945234056002</v>
      </c>
      <c r="E24" s="1">
        <v>5.8190758658394497</v>
      </c>
      <c r="F24" s="1">
        <v>7.6061842442251102</v>
      </c>
      <c r="G24" s="1">
        <v>20.5279534653098</v>
      </c>
      <c r="H24" s="1">
        <v>4.1819533671823699</v>
      </c>
      <c r="I24" s="1">
        <v>18.485721238860201</v>
      </c>
      <c r="J24" s="1">
        <v>7.2848901950524896</v>
      </c>
      <c r="K24" s="1"/>
      <c r="L24" s="1"/>
      <c r="M24" s="1">
        <v>11.014706477836</v>
      </c>
    </row>
    <row r="25" spans="1:13" x14ac:dyDescent="0.25">
      <c r="A25" s="1">
        <v>2.375</v>
      </c>
      <c r="B25" s="1">
        <v>6.8882032108145301</v>
      </c>
      <c r="C25" s="1">
        <v>11.9447992170789</v>
      </c>
      <c r="D25" s="1">
        <v>15.701511883239901</v>
      </c>
      <c r="E25" s="1">
        <v>5.8143386118304896</v>
      </c>
      <c r="F25" s="1">
        <v>7.5721476546285196</v>
      </c>
      <c r="G25" s="1">
        <v>22.042498986482698</v>
      </c>
      <c r="H25" s="1">
        <v>4.3013263660371903</v>
      </c>
      <c r="I25" s="1">
        <v>18.356778991384498</v>
      </c>
      <c r="J25" s="1">
        <v>7.2445110206214602</v>
      </c>
      <c r="K25" s="1"/>
      <c r="L25" s="1"/>
      <c r="M25" s="1">
        <v>10.8781775941512</v>
      </c>
    </row>
    <row r="26" spans="1:13" x14ac:dyDescent="0.25">
      <c r="A26" s="1">
        <v>2.5</v>
      </c>
      <c r="B26" s="1">
        <v>6.8791134432288796</v>
      </c>
      <c r="C26" s="1">
        <v>11.912238638480799</v>
      </c>
      <c r="D26" s="1">
        <v>15.7849778483622</v>
      </c>
      <c r="E26" s="1">
        <v>5.6482714693406901</v>
      </c>
      <c r="F26" s="1">
        <v>7.4495068188824698</v>
      </c>
      <c r="G26" s="1">
        <v>21.841938369800399</v>
      </c>
      <c r="H26" s="1">
        <v>4.2284138126819801</v>
      </c>
      <c r="I26" s="1">
        <v>17.849000492768099</v>
      </c>
      <c r="J26" s="1">
        <v>7.1944391855750602</v>
      </c>
      <c r="K26" s="1"/>
      <c r="L26" s="1"/>
      <c r="M26" s="1">
        <v>10.7789098563702</v>
      </c>
    </row>
    <row r="27" spans="1:13" x14ac:dyDescent="0.25">
      <c r="A27" s="1">
        <v>2.625</v>
      </c>
      <c r="B27" s="1">
        <v>6.8377487586126904</v>
      </c>
      <c r="C27" s="1">
        <v>11.9192742082416</v>
      </c>
      <c r="D27" s="1">
        <v>15.0932583761002</v>
      </c>
      <c r="E27" s="1">
        <v>5.6965238689099102</v>
      </c>
      <c r="F27" s="1">
        <v>7.42523905761443</v>
      </c>
      <c r="G27" s="1">
        <v>22.061439468392699</v>
      </c>
      <c r="H27" s="1">
        <v>4.1962593237935799</v>
      </c>
      <c r="I27" s="1">
        <v>18.103302692284899</v>
      </c>
      <c r="J27" s="1">
        <v>7.1827959124851102</v>
      </c>
      <c r="K27" s="1"/>
      <c r="L27" s="1"/>
      <c r="M27" s="1">
        <v>10.8663106205479</v>
      </c>
    </row>
    <row r="28" spans="1:13" x14ac:dyDescent="0.25">
      <c r="A28" s="1">
        <v>2.75</v>
      </c>
      <c r="B28" s="1">
        <v>6.8597344945363501</v>
      </c>
      <c r="C28" s="1">
        <v>12.032669056470899</v>
      </c>
      <c r="D28" s="1">
        <v>14.939644862555699</v>
      </c>
      <c r="E28" s="1">
        <v>5.6903224164749098</v>
      </c>
      <c r="F28" s="1">
        <v>7.3625824656761401</v>
      </c>
      <c r="G28" s="1">
        <v>22.806924896001401</v>
      </c>
      <c r="H28" s="1">
        <v>4.1660417377441696</v>
      </c>
      <c r="I28" s="1">
        <v>17.810926366101501</v>
      </c>
      <c r="J28" s="1">
        <v>7.1569434325126497</v>
      </c>
      <c r="K28" s="1"/>
      <c r="L28" s="1"/>
      <c r="M28" s="1">
        <v>11.279784420506299</v>
      </c>
    </row>
    <row r="29" spans="1:13" x14ac:dyDescent="0.25">
      <c r="A29" s="1">
        <v>2.875</v>
      </c>
      <c r="B29" s="1">
        <v>6.8551643172999404</v>
      </c>
      <c r="C29" s="1">
        <v>11.947267402985201</v>
      </c>
      <c r="D29" s="1">
        <v>14.629352486991399</v>
      </c>
      <c r="E29" s="1">
        <v>5.7597833295620102</v>
      </c>
      <c r="F29" s="1">
        <v>7.3949437652874099</v>
      </c>
      <c r="G29" s="1">
        <v>21.834817079001802</v>
      </c>
      <c r="H29" s="1">
        <v>4.2928585423182302</v>
      </c>
      <c r="I29" s="1">
        <v>15.4709229015386</v>
      </c>
      <c r="J29" s="1">
        <v>7.0934082329464498</v>
      </c>
      <c r="K29" s="1"/>
      <c r="L29" s="1"/>
      <c r="M29" s="1">
        <v>11.219582033770701</v>
      </c>
    </row>
    <row r="30" spans="1:13" x14ac:dyDescent="0.25">
      <c r="A30" s="1">
        <v>3</v>
      </c>
      <c r="B30" s="1">
        <v>6.7855596980986199</v>
      </c>
      <c r="C30" s="1">
        <v>11.8353558093669</v>
      </c>
      <c r="D30" s="1">
        <v>13.8549499660447</v>
      </c>
      <c r="E30" s="1">
        <v>5.7132293153156404</v>
      </c>
      <c r="F30" s="1">
        <v>7.3332216406195201</v>
      </c>
      <c r="G30" s="1">
        <v>20.6154055067827</v>
      </c>
      <c r="H30" s="1">
        <v>4.2627182362742397</v>
      </c>
      <c r="I30" s="1">
        <v>13.640233731189101</v>
      </c>
      <c r="J30" s="1">
        <v>7.0871853911054901</v>
      </c>
      <c r="K30" s="1"/>
      <c r="L30" s="1"/>
      <c r="M30" s="1">
        <v>11.160024394346699</v>
      </c>
    </row>
    <row r="31" spans="1:13" x14ac:dyDescent="0.25">
      <c r="A31" s="1">
        <v>3.125</v>
      </c>
      <c r="B31" s="1">
        <v>6.7333014517790399</v>
      </c>
      <c r="C31" s="1">
        <v>11.8387632840953</v>
      </c>
      <c r="D31" s="1">
        <v>13.7198523607215</v>
      </c>
      <c r="E31" s="1">
        <v>5.6261373203360296</v>
      </c>
      <c r="F31" s="1">
        <v>7.4140302914414997</v>
      </c>
      <c r="G31" s="1">
        <v>19.664813663767301</v>
      </c>
      <c r="H31" s="1">
        <v>4.3032433193658202</v>
      </c>
      <c r="I31" s="1">
        <v>13.3534567463816</v>
      </c>
      <c r="J31" s="1">
        <v>7.0746179594742697</v>
      </c>
      <c r="K31" s="1"/>
      <c r="L31" s="1"/>
      <c r="M31" s="1">
        <v>10.728819430067899</v>
      </c>
    </row>
    <row r="32" spans="1:13" x14ac:dyDescent="0.25">
      <c r="A32" s="1">
        <v>3.25</v>
      </c>
      <c r="B32" s="1">
        <v>6.6798693415548298</v>
      </c>
      <c r="C32" s="1">
        <v>11.7743167441247</v>
      </c>
      <c r="D32" s="1">
        <v>13.6938537857173</v>
      </c>
      <c r="E32" s="1">
        <v>5.9332143488742899</v>
      </c>
      <c r="F32" s="1">
        <v>7.3795682799441504</v>
      </c>
      <c r="G32" s="1">
        <v>19.084541235525801</v>
      </c>
      <c r="H32" s="1">
        <v>4.2770195027896403</v>
      </c>
      <c r="I32" s="1">
        <v>13.0468959202387</v>
      </c>
      <c r="J32" s="1">
        <v>7.0531261563820697</v>
      </c>
      <c r="K32" s="1"/>
      <c r="L32" s="1"/>
      <c r="M32" s="1">
        <v>10.72999601715</v>
      </c>
    </row>
    <row r="33" spans="1:13" x14ac:dyDescent="0.25">
      <c r="A33" s="1">
        <v>3.375</v>
      </c>
      <c r="B33" s="1">
        <v>6.0467332326152503</v>
      </c>
      <c r="C33" s="1">
        <v>11.592220540580101</v>
      </c>
      <c r="D33" s="1">
        <v>13.681656959940099</v>
      </c>
      <c r="E33" s="1">
        <v>5.7546683427391399</v>
      </c>
      <c r="F33" s="1">
        <v>7.2406132409214496</v>
      </c>
      <c r="G33" s="1">
        <v>17.428415051369601</v>
      </c>
      <c r="H33" s="1">
        <v>4.2923407523867798</v>
      </c>
      <c r="I33" s="1">
        <v>12.7874095824245</v>
      </c>
      <c r="J33" s="1">
        <v>7.0289049567070299</v>
      </c>
      <c r="K33" s="1"/>
      <c r="L33" s="1"/>
      <c r="M33" s="1">
        <v>10.765860582321199</v>
      </c>
    </row>
    <row r="34" spans="1:13" x14ac:dyDescent="0.25">
      <c r="A34" s="1">
        <v>3.5</v>
      </c>
      <c r="B34" s="1">
        <v>5.88407674609285</v>
      </c>
      <c r="C34" s="1">
        <v>11.4402745995516</v>
      </c>
      <c r="D34" s="1">
        <v>13.8514238282311</v>
      </c>
      <c r="E34" s="1">
        <v>5.5702386892017497</v>
      </c>
      <c r="F34" s="1">
        <v>7.1421554266438401</v>
      </c>
      <c r="G34" s="1">
        <v>16.207525660514001</v>
      </c>
      <c r="H34" s="1">
        <v>4.2536130111830701</v>
      </c>
      <c r="I34" s="1">
        <v>13.054125584902801</v>
      </c>
      <c r="J34" s="1">
        <v>7.0155145865117401</v>
      </c>
      <c r="K34" s="1"/>
      <c r="L34" s="1"/>
      <c r="M34" s="1">
        <v>11.0373646617159</v>
      </c>
    </row>
    <row r="35" spans="1:13" x14ac:dyDescent="0.25">
      <c r="A35" s="1">
        <v>3.625</v>
      </c>
      <c r="B35" s="1">
        <v>5.7184487974482199</v>
      </c>
      <c r="C35" s="1">
        <v>11.335019520483501</v>
      </c>
      <c r="D35" s="1">
        <v>13.5437314803518</v>
      </c>
      <c r="E35" s="1">
        <v>5.5613857396769504</v>
      </c>
      <c r="F35" s="1">
        <v>7.0815681770712997</v>
      </c>
      <c r="G35" s="1">
        <v>15.4405823480939</v>
      </c>
      <c r="H35" s="1">
        <v>4.2039084685361603</v>
      </c>
      <c r="I35" s="1">
        <v>13.298546609719599</v>
      </c>
      <c r="J35" s="1">
        <v>7.0417239980841302</v>
      </c>
      <c r="K35" s="1"/>
      <c r="L35" s="1"/>
      <c r="M35" s="1">
        <v>10.925870287215901</v>
      </c>
    </row>
    <row r="36" spans="1:13" x14ac:dyDescent="0.25">
      <c r="A36" s="1">
        <v>3.75</v>
      </c>
      <c r="B36" s="1">
        <v>5.3967823537381197</v>
      </c>
      <c r="C36" s="1">
        <v>11.1069087898923</v>
      </c>
      <c r="D36" s="1">
        <v>13.947369985074801</v>
      </c>
      <c r="E36" s="1">
        <v>5.6175744466922701</v>
      </c>
      <c r="F36" s="1">
        <v>7.0230619464753401</v>
      </c>
      <c r="G36" s="1">
        <v>16.251890946478099</v>
      </c>
      <c r="H36" s="1">
        <v>4.1932701739451899</v>
      </c>
      <c r="I36" s="1">
        <v>13.322622608497699</v>
      </c>
      <c r="J36" s="1">
        <v>7.0611148985242096</v>
      </c>
      <c r="K36" s="1"/>
      <c r="L36" s="1"/>
      <c r="M36" s="1">
        <v>11.2679943717544</v>
      </c>
    </row>
    <row r="37" spans="1:13" x14ac:dyDescent="0.25">
      <c r="A37" s="1">
        <v>3.875</v>
      </c>
      <c r="B37" s="1">
        <v>5.4163476297137096</v>
      </c>
      <c r="C37" s="1">
        <v>11.3702323774548</v>
      </c>
      <c r="D37" s="1">
        <v>14.124469683039001</v>
      </c>
      <c r="E37" s="1">
        <v>5.6154637303685702</v>
      </c>
      <c r="F37" s="1">
        <v>7.0106948013911001</v>
      </c>
      <c r="G37" s="1">
        <v>16.375467653523899</v>
      </c>
      <c r="H37" s="1">
        <v>4.11975525233533</v>
      </c>
      <c r="I37" s="1">
        <v>13.6217539439092</v>
      </c>
      <c r="J37" s="1">
        <v>7.0648483608695498</v>
      </c>
      <c r="K37" s="1"/>
      <c r="L37" s="1"/>
      <c r="M37" s="1">
        <v>10.989820814528001</v>
      </c>
    </row>
    <row r="38" spans="1:13" x14ac:dyDescent="0.25">
      <c r="A38" s="1">
        <v>4</v>
      </c>
      <c r="B38" s="1">
        <v>5.3993291249027999</v>
      </c>
      <c r="C38" s="1">
        <v>11.299458003680799</v>
      </c>
      <c r="D38" s="1">
        <v>14.110002994424599</v>
      </c>
      <c r="E38" s="1">
        <v>5.5034543838899497</v>
      </c>
      <c r="F38" s="1">
        <v>6.7308848558570196</v>
      </c>
      <c r="G38" s="1">
        <v>16.006081463603099</v>
      </c>
      <c r="H38" s="1">
        <v>3.7876053797323501</v>
      </c>
      <c r="I38" s="1">
        <v>13.4977219752995</v>
      </c>
      <c r="J38" s="1">
        <v>7.01336893597668</v>
      </c>
      <c r="K38" s="1"/>
      <c r="L38" s="1"/>
      <c r="M38" s="1">
        <v>11.360313015215899</v>
      </c>
    </row>
    <row r="39" spans="1:13" x14ac:dyDescent="0.25">
      <c r="A39" s="1">
        <v>4.125</v>
      </c>
      <c r="B39" s="1">
        <v>5.5520911810584099</v>
      </c>
      <c r="C39" s="1">
        <v>11.349918215355901</v>
      </c>
      <c r="D39" s="1">
        <v>13.9074950040338</v>
      </c>
      <c r="E39" s="1">
        <v>5.59697001192185</v>
      </c>
      <c r="F39" s="1">
        <v>6.5744477436562496</v>
      </c>
      <c r="G39" s="1">
        <v>16.370712047534202</v>
      </c>
      <c r="H39" s="1">
        <v>3.7904743851276801</v>
      </c>
      <c r="I39" s="1">
        <v>13.0282018115221</v>
      </c>
      <c r="J39" s="1">
        <v>6.9236485878895904</v>
      </c>
      <c r="K39" s="1"/>
      <c r="L39" s="1"/>
      <c r="M39" s="1">
        <v>11.4967498317104</v>
      </c>
    </row>
    <row r="40" spans="1:13" x14ac:dyDescent="0.25">
      <c r="A40" s="1">
        <v>4.25</v>
      </c>
      <c r="B40" s="1">
        <v>5.6313146182231399</v>
      </c>
      <c r="C40" s="1">
        <v>11.2729166947368</v>
      </c>
      <c r="D40" s="1">
        <v>13.869094354731899</v>
      </c>
      <c r="E40" s="1">
        <v>5.4693424920921698</v>
      </c>
      <c r="F40" s="1">
        <v>6.6191068321176099</v>
      </c>
      <c r="G40" s="1">
        <v>16.043343912895502</v>
      </c>
      <c r="H40" s="1">
        <v>3.75129803924376</v>
      </c>
      <c r="I40" s="1">
        <v>13.2767536948926</v>
      </c>
      <c r="J40" s="1">
        <v>6.8517978880215002</v>
      </c>
      <c r="K40" s="1"/>
      <c r="L40" s="1"/>
      <c r="M40" s="1">
        <v>11.484578105111</v>
      </c>
    </row>
    <row r="41" spans="1:13" x14ac:dyDescent="0.25">
      <c r="A41" s="1">
        <v>4.375</v>
      </c>
      <c r="B41" s="1">
        <v>5.6710212769292703</v>
      </c>
      <c r="C41" s="1">
        <v>11.2412741092923</v>
      </c>
      <c r="D41" s="1">
        <v>13.8818636273701</v>
      </c>
      <c r="E41" s="1">
        <v>5.5164146710967303</v>
      </c>
      <c r="F41" s="1">
        <v>6.5646651550519799</v>
      </c>
      <c r="G41" s="1">
        <v>15.881754992902399</v>
      </c>
      <c r="H41" s="1">
        <v>3.6953475451470998</v>
      </c>
      <c r="I41" s="1">
        <v>13.3843876339585</v>
      </c>
      <c r="J41" s="1">
        <v>6.8839357304776696</v>
      </c>
      <c r="K41" s="1"/>
      <c r="L41" s="1"/>
      <c r="M41" s="1">
        <v>11.339578818455999</v>
      </c>
    </row>
    <row r="42" spans="1:13" x14ac:dyDescent="0.25">
      <c r="A42" s="1">
        <v>4.5</v>
      </c>
      <c r="B42" s="1">
        <v>5.5305421573003999</v>
      </c>
      <c r="C42" s="1">
        <v>11.1564310155019</v>
      </c>
      <c r="D42" s="1">
        <v>14.162176745288299</v>
      </c>
      <c r="E42" s="1">
        <v>5.4174817083043099</v>
      </c>
      <c r="F42" s="1">
        <v>6.6825157170120697</v>
      </c>
      <c r="G42" s="1">
        <v>16.059419206241</v>
      </c>
      <c r="H42" s="1">
        <v>3.6538667550873498</v>
      </c>
      <c r="I42" s="1">
        <v>13.3107553268557</v>
      </c>
      <c r="J42" s="1">
        <v>6.8685308440411399</v>
      </c>
      <c r="K42" s="1"/>
      <c r="L42" s="1"/>
      <c r="M42" s="1">
        <v>11.267968707261099</v>
      </c>
    </row>
    <row r="43" spans="1:13" x14ac:dyDescent="0.25">
      <c r="A43" s="1">
        <v>4.625</v>
      </c>
      <c r="B43" s="1">
        <v>5.3700417276974903</v>
      </c>
      <c r="C43" s="1">
        <v>11.0599554185524</v>
      </c>
      <c r="D43" s="1">
        <v>14.4413668067233</v>
      </c>
      <c r="E43" s="1">
        <v>5.2989862528551201</v>
      </c>
      <c r="F43" s="1">
        <v>6.6972163423786304</v>
      </c>
      <c r="G43" s="1">
        <v>16.2900099686955</v>
      </c>
      <c r="H43" s="1">
        <v>3.5565010507361698</v>
      </c>
      <c r="I43" s="1">
        <v>13.4123325495967</v>
      </c>
      <c r="J43" s="1">
        <v>6.8177895535277102</v>
      </c>
      <c r="K43" s="1"/>
      <c r="L43" s="1"/>
      <c r="M43" s="1">
        <v>11.31573854546</v>
      </c>
    </row>
    <row r="44" spans="1:13" x14ac:dyDescent="0.25">
      <c r="A44" s="1">
        <v>4.75</v>
      </c>
      <c r="B44" s="1">
        <v>5.1585871442376003</v>
      </c>
      <c r="C44" s="1">
        <v>10.8907514308319</v>
      </c>
      <c r="D44" s="1">
        <v>14.312317972459899</v>
      </c>
      <c r="E44" s="1">
        <v>5.2011153582266303</v>
      </c>
      <c r="F44" s="1">
        <v>6.6651576296637796</v>
      </c>
      <c r="G44" s="1">
        <v>16.283795473189699</v>
      </c>
      <c r="H44" s="1">
        <v>3.4561694282492899</v>
      </c>
      <c r="I44" s="1">
        <v>13.653146770607</v>
      </c>
      <c r="J44" s="1">
        <v>6.7897259410755</v>
      </c>
      <c r="K44" s="1"/>
      <c r="L44" s="1"/>
      <c r="M44" s="1">
        <v>11.448044189875301</v>
      </c>
    </row>
    <row r="45" spans="1:13" x14ac:dyDescent="0.25">
      <c r="A45" s="1">
        <v>4.875</v>
      </c>
      <c r="B45" s="1">
        <v>4.9105774080139604</v>
      </c>
      <c r="C45" s="1">
        <v>10.3692930546918</v>
      </c>
      <c r="D45" s="1">
        <v>14.2395093623867</v>
      </c>
      <c r="E45" s="1">
        <v>5.2537754200710296</v>
      </c>
      <c r="F45" s="1">
        <v>6.5354937242334996</v>
      </c>
      <c r="G45" s="1">
        <v>16.296797956702601</v>
      </c>
      <c r="H45" s="1">
        <v>3.4661813274879698</v>
      </c>
      <c r="I45" s="1">
        <v>13.493909211822899</v>
      </c>
      <c r="J45" s="1">
        <v>6.7602908163019997</v>
      </c>
      <c r="K45" s="1"/>
      <c r="L45" s="1"/>
      <c r="M45" s="1">
        <v>11.0316737483981</v>
      </c>
    </row>
    <row r="46" spans="1:13" x14ac:dyDescent="0.25">
      <c r="A46" s="1">
        <v>5</v>
      </c>
      <c r="B46" s="1">
        <v>4.87403695981578</v>
      </c>
      <c r="C46" s="1">
        <v>10.125354116376901</v>
      </c>
      <c r="D46" s="1">
        <v>14.255624040896899</v>
      </c>
      <c r="E46" s="1">
        <v>5.1881941745588298</v>
      </c>
      <c r="F46" s="1">
        <v>6.4533972996550304</v>
      </c>
      <c r="G46" s="1">
        <v>16.470355418334702</v>
      </c>
      <c r="H46" s="1">
        <v>3.4524736085280501</v>
      </c>
      <c r="I46" s="1">
        <v>13.4099660223066</v>
      </c>
      <c r="J46" s="1">
        <v>6.8003142972237001</v>
      </c>
      <c r="K46" s="1"/>
      <c r="L46" s="1"/>
      <c r="M46" s="1">
        <v>11.0982854213482</v>
      </c>
    </row>
    <row r="47" spans="1:13" x14ac:dyDescent="0.25">
      <c r="A47" s="1">
        <v>5.125</v>
      </c>
      <c r="B47" s="1">
        <v>4.8758521856988404</v>
      </c>
      <c r="C47" s="1">
        <v>10.2000282642021</v>
      </c>
      <c r="D47" s="1">
        <v>14.2522226792477</v>
      </c>
      <c r="E47" s="1">
        <v>5.1775703351173501</v>
      </c>
      <c r="F47" s="1">
        <v>6.2253938639757198</v>
      </c>
      <c r="G47" s="1">
        <v>16.0150362395039</v>
      </c>
      <c r="H47" s="1">
        <v>3.4129875924394</v>
      </c>
      <c r="I47" s="1">
        <v>13.058737668937299</v>
      </c>
      <c r="J47" s="1">
        <v>6.79723174970401</v>
      </c>
      <c r="K47" s="1"/>
      <c r="L47" s="1"/>
      <c r="M47" s="1">
        <v>11.0143495561853</v>
      </c>
    </row>
    <row r="48" spans="1:13" x14ac:dyDescent="0.25">
      <c r="A48" s="1">
        <v>5.25</v>
      </c>
      <c r="B48" s="1">
        <v>4.9449961718829103</v>
      </c>
      <c r="C48" s="1">
        <v>10.206199690546599</v>
      </c>
      <c r="D48" s="1">
        <v>13.9220904335113</v>
      </c>
      <c r="E48" s="1">
        <v>5.1908589667984799</v>
      </c>
      <c r="F48" s="1">
        <v>6.0387554676962196</v>
      </c>
      <c r="G48" s="1">
        <v>15.9744735967959</v>
      </c>
      <c r="H48" s="1">
        <v>3.3745822060300799</v>
      </c>
      <c r="I48" s="1">
        <v>12.7743734820444</v>
      </c>
      <c r="J48" s="1">
        <v>6.8155458340552002</v>
      </c>
      <c r="K48" s="1"/>
      <c r="L48" s="1"/>
      <c r="M48" s="1">
        <v>10.985141589750899</v>
      </c>
    </row>
    <row r="49" spans="1:13" x14ac:dyDescent="0.25">
      <c r="A49" s="1">
        <v>5.375</v>
      </c>
      <c r="B49" s="1">
        <v>4.8914736889315602</v>
      </c>
      <c r="C49" s="1">
        <v>10.1571796518414</v>
      </c>
      <c r="D49" s="1">
        <v>13.8945526894128</v>
      </c>
      <c r="E49" s="1">
        <v>5.2077638508905402</v>
      </c>
      <c r="F49" s="1">
        <v>5.7810498771063301</v>
      </c>
      <c r="G49" s="1">
        <v>16.152233443867299</v>
      </c>
      <c r="H49" s="1">
        <v>3.3649941594622601</v>
      </c>
      <c r="I49" s="1">
        <v>12.6266606683301</v>
      </c>
      <c r="J49" s="1">
        <v>6.90565399343126</v>
      </c>
      <c r="K49" s="1"/>
      <c r="L49" s="1"/>
      <c r="M49" s="1">
        <v>11.163852768619201</v>
      </c>
    </row>
    <row r="50" spans="1:13" x14ac:dyDescent="0.25">
      <c r="A50" s="1">
        <v>5.5</v>
      </c>
      <c r="B50" s="1">
        <v>4.9074971025686001</v>
      </c>
      <c r="C50" s="1">
        <v>10.2543586854013</v>
      </c>
      <c r="D50" s="1">
        <v>13.6079171303411</v>
      </c>
      <c r="E50" s="1">
        <v>5.15101852627037</v>
      </c>
      <c r="F50" s="1">
        <v>5.6949643889299599</v>
      </c>
      <c r="G50" s="1">
        <v>16.270933285474499</v>
      </c>
      <c r="H50" s="1">
        <v>3.4084899394077199</v>
      </c>
      <c r="I50" s="1">
        <v>12.305882853842199</v>
      </c>
      <c r="J50" s="1">
        <v>6.95456826343323</v>
      </c>
      <c r="K50" s="1"/>
      <c r="L50" s="1"/>
      <c r="M50" s="1">
        <v>11.049594744569999</v>
      </c>
    </row>
    <row r="51" spans="1:13" x14ac:dyDescent="0.25">
      <c r="A51" s="1">
        <v>5.625</v>
      </c>
      <c r="B51" s="1">
        <v>4.8830961418466803</v>
      </c>
      <c r="C51" s="1">
        <v>10.222905270243199</v>
      </c>
      <c r="D51" s="1">
        <v>13.470138315037399</v>
      </c>
      <c r="E51" s="1">
        <v>5.1916616205443002</v>
      </c>
      <c r="F51" s="1">
        <v>5.9429864588762502</v>
      </c>
      <c r="G51" s="1">
        <v>16.044197308653398</v>
      </c>
      <c r="H51" s="1">
        <v>3.4250672512096898</v>
      </c>
      <c r="I51" s="1">
        <v>11.43503387829</v>
      </c>
      <c r="J51" s="1">
        <v>6.91174163904053</v>
      </c>
      <c r="K51" s="1"/>
      <c r="L51" s="1"/>
      <c r="M51" s="1">
        <v>11.063752758818501</v>
      </c>
    </row>
    <row r="52" spans="1:13" x14ac:dyDescent="0.25">
      <c r="A52" s="1">
        <v>5.75</v>
      </c>
      <c r="B52" s="1">
        <v>4.7837014380189604</v>
      </c>
      <c r="C52" s="1">
        <v>10.3065091513598</v>
      </c>
      <c r="D52" s="1">
        <v>14.0329478334206</v>
      </c>
      <c r="E52" s="1">
        <v>5.2183680068738401</v>
      </c>
      <c r="F52" s="1">
        <v>6.11652508167285</v>
      </c>
      <c r="G52" s="1">
        <v>16.082707027118701</v>
      </c>
      <c r="H52" s="1">
        <v>3.4379888605587601</v>
      </c>
      <c r="I52" s="1">
        <v>11.0372016953973</v>
      </c>
      <c r="J52" s="1">
        <v>6.8392136354307898</v>
      </c>
      <c r="K52" s="1"/>
      <c r="L52" s="1"/>
      <c r="M52" s="1">
        <v>11.3190129319905</v>
      </c>
    </row>
    <row r="53" spans="1:13" x14ac:dyDescent="0.25">
      <c r="A53" s="1">
        <v>5.875</v>
      </c>
      <c r="B53" s="1">
        <v>4.6695406167357003</v>
      </c>
      <c r="C53" s="1">
        <v>10.383222088953399</v>
      </c>
      <c r="D53" s="1">
        <v>13.933182495273901</v>
      </c>
      <c r="E53" s="1">
        <v>5.1791707925365298</v>
      </c>
      <c r="F53" s="1">
        <v>5.9878593264555704</v>
      </c>
      <c r="G53" s="1">
        <v>16.574477680226501</v>
      </c>
      <c r="H53" s="1">
        <v>3.4173292038146501</v>
      </c>
      <c r="I53" s="1">
        <v>11.118733603171099</v>
      </c>
      <c r="J53" s="1">
        <v>6.8107587173848501</v>
      </c>
      <c r="K53" s="1"/>
      <c r="L53" s="1"/>
      <c r="M53" s="1">
        <v>11.332148926558199</v>
      </c>
    </row>
    <row r="54" spans="1:13" x14ac:dyDescent="0.25">
      <c r="A54" s="1">
        <v>6</v>
      </c>
      <c r="B54" s="1">
        <v>4.5643071410348899</v>
      </c>
      <c r="C54" s="1">
        <v>10.095637599739501</v>
      </c>
      <c r="D54" s="1">
        <v>14.413808325394699</v>
      </c>
      <c r="E54" s="1">
        <v>5.14496525989696</v>
      </c>
      <c r="F54" s="1">
        <v>5.8637088442297696</v>
      </c>
      <c r="G54" s="1">
        <v>16.590252329178401</v>
      </c>
      <c r="H54" s="1">
        <v>3.3894583044478899</v>
      </c>
      <c r="I54" s="1">
        <v>10.8811475098365</v>
      </c>
      <c r="J54" s="1">
        <v>6.8044609490417702</v>
      </c>
      <c r="K54" s="1"/>
      <c r="L54" s="1"/>
      <c r="M54" s="1">
        <v>11.207206995915699</v>
      </c>
    </row>
    <row r="55" spans="1:13" x14ac:dyDescent="0.25">
      <c r="A55" s="1">
        <v>6.125</v>
      </c>
      <c r="B55" s="1">
        <v>4.40562803708809</v>
      </c>
      <c r="C55" s="1">
        <v>10.0317495187187</v>
      </c>
      <c r="D55" s="1">
        <v>14.317313261022401</v>
      </c>
      <c r="E55" s="1">
        <v>5.1963604754945898</v>
      </c>
      <c r="F55" s="1">
        <v>5.8265576026971599</v>
      </c>
      <c r="G55" s="1">
        <v>16.381303896339201</v>
      </c>
      <c r="H55" s="1">
        <v>3.3534194248151401</v>
      </c>
      <c r="I55" s="1">
        <v>10.872097346216901</v>
      </c>
      <c r="J55" s="1">
        <v>6.8110323968970699</v>
      </c>
      <c r="K55" s="1"/>
      <c r="L55" s="1"/>
      <c r="M55" s="1">
        <v>11.3166433284236</v>
      </c>
    </row>
    <row r="56" spans="1:13" x14ac:dyDescent="0.25">
      <c r="A56" s="1">
        <v>6.25</v>
      </c>
      <c r="B56" s="1">
        <v>4.3634131684328503</v>
      </c>
      <c r="C56" s="1">
        <v>9.6716670945142909</v>
      </c>
      <c r="D56" s="1">
        <v>14.125541392283299</v>
      </c>
      <c r="E56" s="1">
        <v>5.2431096430772</v>
      </c>
      <c r="F56" s="1">
        <v>5.7755787856123897</v>
      </c>
      <c r="G56" s="1">
        <v>16.279921939250301</v>
      </c>
      <c r="H56" s="1">
        <v>3.3330604638087098</v>
      </c>
      <c r="I56" s="1">
        <v>10.8220685305225</v>
      </c>
      <c r="J56" s="1">
        <v>6.8053333892918904</v>
      </c>
      <c r="K56" s="1"/>
      <c r="L56" s="1"/>
      <c r="M56" s="1">
        <v>11.3623325317172</v>
      </c>
    </row>
    <row r="57" spans="1:13" x14ac:dyDescent="0.25">
      <c r="A57" s="1">
        <v>6.375</v>
      </c>
      <c r="B57" s="1">
        <v>4.0737812955143502</v>
      </c>
      <c r="C57" s="1">
        <v>9.6571052629967191</v>
      </c>
      <c r="D57" s="1">
        <v>14.474550686003401</v>
      </c>
      <c r="E57" s="1">
        <v>5.4385098471557303</v>
      </c>
      <c r="F57" s="1">
        <v>5.9634484437303401</v>
      </c>
      <c r="G57" s="1">
        <v>15.753937962945299</v>
      </c>
      <c r="H57" s="1">
        <v>3.3220653410478902</v>
      </c>
      <c r="I57" s="1">
        <v>10.7777369008198</v>
      </c>
      <c r="J57" s="1">
        <v>6.7869923750927104</v>
      </c>
      <c r="K57" s="1"/>
      <c r="L57" s="1"/>
      <c r="M57" s="1">
        <v>11.077389811853299</v>
      </c>
    </row>
    <row r="58" spans="1:13" x14ac:dyDescent="0.25">
      <c r="A58" s="1">
        <v>6.5</v>
      </c>
      <c r="B58" s="1">
        <v>4.0350088925614997</v>
      </c>
      <c r="C58" s="1">
        <v>9.47036173320366</v>
      </c>
      <c r="D58" s="1">
        <v>14.384346626101401</v>
      </c>
      <c r="E58" s="1">
        <v>5.3885729588463196</v>
      </c>
      <c r="F58" s="1">
        <v>5.9090269534851201</v>
      </c>
      <c r="G58" s="1">
        <v>15.073787957300199</v>
      </c>
      <c r="H58" s="1">
        <v>3.2726357562369701</v>
      </c>
      <c r="I58" s="1">
        <v>10.661639988335599</v>
      </c>
      <c r="J58" s="1">
        <v>6.76219830987751</v>
      </c>
      <c r="K58" s="1"/>
      <c r="L58" s="1"/>
      <c r="M58" s="1">
        <v>10.8622920813224</v>
      </c>
    </row>
    <row r="59" spans="1:13" x14ac:dyDescent="0.25">
      <c r="A59" s="1">
        <v>6.625</v>
      </c>
      <c r="B59" s="1">
        <v>4.00942069287842</v>
      </c>
      <c r="C59" s="1">
        <v>9.3024472812196599</v>
      </c>
      <c r="D59" s="1">
        <v>14.421528066576499</v>
      </c>
      <c r="E59" s="1">
        <v>5.5369171404775104</v>
      </c>
      <c r="F59" s="1">
        <v>5.9194420389824103</v>
      </c>
      <c r="G59" s="1">
        <v>16.492673063735399</v>
      </c>
      <c r="H59" s="1">
        <v>3.2245981111325102</v>
      </c>
      <c r="I59" s="1">
        <v>10.909563281533</v>
      </c>
      <c r="J59" s="1">
        <v>6.7315914244522101</v>
      </c>
      <c r="K59" s="1"/>
      <c r="L59" s="1"/>
      <c r="M59" s="1">
        <v>10.836522834857201</v>
      </c>
    </row>
    <row r="60" spans="1:13" x14ac:dyDescent="0.25">
      <c r="A60" s="1">
        <v>6.75</v>
      </c>
      <c r="B60" s="1">
        <v>3.8740227902306898</v>
      </c>
      <c r="C60" s="1">
        <v>9.0338589680645498</v>
      </c>
      <c r="D60" s="1">
        <v>14.6868072057242</v>
      </c>
      <c r="E60" s="1">
        <v>5.7115208160592097</v>
      </c>
      <c r="F60" s="1">
        <v>5.8362092093612201</v>
      </c>
      <c r="G60" s="1">
        <v>16.424015348578401</v>
      </c>
      <c r="H60" s="1">
        <v>3.1557994807661598</v>
      </c>
      <c r="I60" s="1">
        <v>10.8459084653622</v>
      </c>
      <c r="J60" s="1">
        <v>6.7044598133770998</v>
      </c>
      <c r="K60" s="1"/>
      <c r="L60" s="1"/>
      <c r="M60" s="1">
        <v>11.1311878585407</v>
      </c>
    </row>
    <row r="61" spans="1:13" x14ac:dyDescent="0.25">
      <c r="A61" s="1">
        <v>6.875</v>
      </c>
      <c r="B61" s="1">
        <v>3.7719940429693701</v>
      </c>
      <c r="C61" s="1">
        <v>8.8621401528852992</v>
      </c>
      <c r="D61" s="1">
        <v>14.6213723325611</v>
      </c>
      <c r="E61" s="1">
        <v>5.6743192311179396</v>
      </c>
      <c r="F61" s="1">
        <v>5.8807401543293496</v>
      </c>
      <c r="G61" s="1">
        <v>16.522921726684402</v>
      </c>
      <c r="H61" s="1">
        <v>3.2375350827943401</v>
      </c>
      <c r="I61" s="1">
        <v>10.800432625301699</v>
      </c>
      <c r="J61" s="1">
        <v>6.6226761037470396</v>
      </c>
      <c r="K61" s="1"/>
      <c r="L61" s="1"/>
      <c r="M61" s="1">
        <v>11.094994309299899</v>
      </c>
    </row>
    <row r="62" spans="1:13" x14ac:dyDescent="0.25">
      <c r="A62" s="1">
        <v>7</v>
      </c>
      <c r="B62" s="1">
        <v>3.7360653457076398</v>
      </c>
      <c r="C62" s="1">
        <v>8.7072813772048505</v>
      </c>
      <c r="D62" s="1">
        <v>14.7239217449844</v>
      </c>
      <c r="E62" s="1">
        <v>5.6535060784011399</v>
      </c>
      <c r="F62" s="1">
        <v>6.1221650605958002</v>
      </c>
      <c r="G62" s="1">
        <v>16.489037751352299</v>
      </c>
      <c r="H62" s="1">
        <v>3.4490701906412</v>
      </c>
      <c r="I62" s="1">
        <v>11.324375525231201</v>
      </c>
      <c r="J62" s="1">
        <v>6.5604306614837196</v>
      </c>
      <c r="K62" s="1"/>
      <c r="L62" s="1"/>
      <c r="M62" s="1">
        <v>10.8430945762814</v>
      </c>
    </row>
    <row r="63" spans="1:13" x14ac:dyDescent="0.25">
      <c r="A63" s="1">
        <v>7.125</v>
      </c>
      <c r="B63" s="1">
        <v>3.4402944529094301</v>
      </c>
      <c r="C63" s="1">
        <v>8.5517434237882402</v>
      </c>
      <c r="D63" s="1">
        <v>14.758914234907101</v>
      </c>
      <c r="E63" s="1">
        <v>5.65786555312852</v>
      </c>
      <c r="F63" s="1">
        <v>6.0924344573563101</v>
      </c>
      <c r="G63" s="1">
        <v>16.4230533960488</v>
      </c>
      <c r="H63" s="1">
        <v>3.40548389260687</v>
      </c>
      <c r="I63" s="1">
        <v>11.188337685600199</v>
      </c>
      <c r="J63" s="1">
        <v>6.5342267714378197</v>
      </c>
      <c r="K63" s="1"/>
      <c r="L63" s="1"/>
      <c r="M63" s="1">
        <v>11.046509471636201</v>
      </c>
    </row>
    <row r="64" spans="1:13" x14ac:dyDescent="0.25">
      <c r="A64" s="1">
        <v>7.25</v>
      </c>
      <c r="B64" s="1">
        <v>3.3485012293641701</v>
      </c>
      <c r="C64" s="1">
        <v>8.4758647072822502</v>
      </c>
      <c r="D64" s="1">
        <v>14.7124850068819</v>
      </c>
      <c r="E64" s="1">
        <v>5.5230413134035201</v>
      </c>
      <c r="F64" s="1">
        <v>6.0756803357782498</v>
      </c>
      <c r="G64" s="1">
        <v>16.818679864513499</v>
      </c>
      <c r="H64" s="1">
        <v>3.3818994849512198</v>
      </c>
      <c r="I64" s="1">
        <v>11.110990229714</v>
      </c>
      <c r="J64" s="1">
        <v>6.5120454106943901</v>
      </c>
      <c r="K64" s="1"/>
      <c r="L64" s="1"/>
      <c r="M64" s="1">
        <v>10.8888803067941</v>
      </c>
    </row>
    <row r="65" spans="1:13" x14ac:dyDescent="0.25">
      <c r="A65" s="1">
        <v>7.375</v>
      </c>
      <c r="B65" s="1">
        <v>3.23014237658318</v>
      </c>
      <c r="C65" s="1">
        <v>8.4542301267250792</v>
      </c>
      <c r="D65" s="1">
        <v>14.5186177576233</v>
      </c>
      <c r="E65" s="1">
        <v>5.0098999118882697</v>
      </c>
      <c r="F65" s="1">
        <v>6.1093515650311501</v>
      </c>
      <c r="G65" s="1">
        <v>17.5934623504454</v>
      </c>
      <c r="H65" s="1">
        <v>3.4610658817641</v>
      </c>
      <c r="I65" s="1">
        <v>11.2953691765776</v>
      </c>
      <c r="J65" s="1">
        <v>6.5324894621629701</v>
      </c>
      <c r="K65" s="1"/>
      <c r="L65" s="1"/>
      <c r="M65" s="1">
        <v>11.1892363041456</v>
      </c>
    </row>
    <row r="66" spans="1:13" x14ac:dyDescent="0.25">
      <c r="A66" s="1">
        <v>7.5</v>
      </c>
      <c r="B66" s="1">
        <v>3.1831637418913501</v>
      </c>
      <c r="C66" s="1">
        <v>7.9039876050925502</v>
      </c>
      <c r="D66" s="1">
        <v>14.605291814718001</v>
      </c>
      <c r="E66" s="1">
        <v>4.8863185826914304</v>
      </c>
      <c r="F66" s="1">
        <v>6.1560295320806997</v>
      </c>
      <c r="G66" s="1">
        <v>17.8099055162869</v>
      </c>
      <c r="H66" s="1">
        <v>3.5350123842471302</v>
      </c>
      <c r="I66" s="1">
        <v>11.426377819622299</v>
      </c>
      <c r="J66" s="1">
        <v>6.5401179834527401</v>
      </c>
      <c r="K66" s="1"/>
      <c r="L66" s="1"/>
      <c r="M66" s="1">
        <v>11.234964603986301</v>
      </c>
    </row>
    <row r="67" spans="1:13" x14ac:dyDescent="0.25">
      <c r="A67" s="1">
        <v>7.625</v>
      </c>
      <c r="B67" s="1">
        <v>3.2128025129976598</v>
      </c>
      <c r="C67" s="1">
        <v>7.7028987159563602</v>
      </c>
      <c r="D67" s="1">
        <v>15.455669219761599</v>
      </c>
      <c r="E67" s="1">
        <v>4.87308162401537</v>
      </c>
      <c r="F67" s="1">
        <v>6.3568480773134501</v>
      </c>
      <c r="G67" s="1">
        <v>17.7598892886611</v>
      </c>
      <c r="H67" s="1">
        <v>3.6167825663064299</v>
      </c>
      <c r="I67" s="1">
        <v>11.541182725138199</v>
      </c>
      <c r="J67" s="1">
        <v>6.5173272322876104</v>
      </c>
      <c r="K67" s="1"/>
      <c r="L67" s="1"/>
      <c r="M67" s="1">
        <v>11.355465774054601</v>
      </c>
    </row>
    <row r="68" spans="1:13" x14ac:dyDescent="0.25">
      <c r="A68" s="1">
        <v>7.75</v>
      </c>
      <c r="B68" s="1">
        <v>3.3643592695182098</v>
      </c>
      <c r="C68" s="1">
        <v>7.6249411843262198</v>
      </c>
      <c r="D68" s="1">
        <v>15.4184040621926</v>
      </c>
      <c r="E68" s="1">
        <v>4.75413829233519</v>
      </c>
      <c r="F68" s="1">
        <v>6.3596365825991903</v>
      </c>
      <c r="G68" s="1">
        <v>18.103422600290902</v>
      </c>
      <c r="H68" s="1">
        <v>3.6811977125922102</v>
      </c>
      <c r="I68" s="1">
        <v>11.847560771592599</v>
      </c>
      <c r="J68" s="1">
        <v>6.4634067492026404</v>
      </c>
      <c r="K68" s="1"/>
      <c r="L68" s="1"/>
      <c r="M68" s="1">
        <v>11.850420465847799</v>
      </c>
    </row>
    <row r="69" spans="1:13" x14ac:dyDescent="0.25">
      <c r="A69" s="1">
        <v>7.875</v>
      </c>
      <c r="B69" s="1">
        <v>3.4286488781379401</v>
      </c>
      <c r="C69" s="1">
        <v>7.5707034525725598</v>
      </c>
      <c r="D69" s="1">
        <v>15.6132264011825</v>
      </c>
      <c r="E69" s="1">
        <v>4.7291107176943097</v>
      </c>
      <c r="F69" s="1">
        <v>6.3444901875189297</v>
      </c>
      <c r="G69" s="1">
        <v>19.938281159428101</v>
      </c>
      <c r="H69" s="1">
        <v>3.6884521172693199</v>
      </c>
      <c r="I69" s="1">
        <v>12.263836217328301</v>
      </c>
      <c r="J69" s="1">
        <v>6.3785374645568904</v>
      </c>
      <c r="K69" s="1"/>
      <c r="L69" s="1"/>
      <c r="M69" s="1">
        <v>11.755131886412901</v>
      </c>
    </row>
    <row r="70" spans="1:13" x14ac:dyDescent="0.25">
      <c r="A70" s="1">
        <v>8</v>
      </c>
      <c r="B70" s="1">
        <v>3.44472678362937</v>
      </c>
      <c r="C70" s="1">
        <v>7.5305677969059399</v>
      </c>
      <c r="D70" s="1">
        <v>15.6873782147323</v>
      </c>
      <c r="E70" s="1">
        <v>4.7636314423788297</v>
      </c>
      <c r="F70" s="1">
        <v>6.3525115235175704</v>
      </c>
      <c r="G70" s="1">
        <v>20.0438346340161</v>
      </c>
      <c r="H70" s="1">
        <v>3.74955065456014</v>
      </c>
      <c r="I70" s="1">
        <v>12.5772583831875</v>
      </c>
      <c r="J70" s="1">
        <v>6.3236838738113903</v>
      </c>
      <c r="K70" s="1"/>
      <c r="L70" s="1"/>
      <c r="M70" s="1">
        <v>11.5545935516766</v>
      </c>
    </row>
    <row r="71" spans="1:13" x14ac:dyDescent="0.25">
      <c r="A71" s="1">
        <v>8.125</v>
      </c>
      <c r="B71" s="1">
        <v>3.4342543713973499</v>
      </c>
      <c r="C71" s="1">
        <v>7.5129850846857797</v>
      </c>
      <c r="D71" s="1">
        <v>15.202758758866601</v>
      </c>
      <c r="E71" s="1">
        <v>4.7803775683749397</v>
      </c>
      <c r="F71" s="1">
        <v>6.3100232839900103</v>
      </c>
      <c r="G71" s="1">
        <v>19.9327136580082</v>
      </c>
      <c r="H71" s="1">
        <v>3.7419378460374499</v>
      </c>
      <c r="I71" s="1">
        <v>12.696038612000899</v>
      </c>
      <c r="J71" s="1">
        <v>6.2885757224210401</v>
      </c>
      <c r="K71" s="1"/>
      <c r="L71" s="1"/>
      <c r="M71" s="1">
        <v>11.629661395504799</v>
      </c>
    </row>
    <row r="72" spans="1:13" x14ac:dyDescent="0.25">
      <c r="A72" s="1">
        <v>8.25</v>
      </c>
      <c r="B72" s="1">
        <v>3.5262530964105498</v>
      </c>
      <c r="C72" s="1">
        <v>7.5667685399936202</v>
      </c>
      <c r="D72" s="1">
        <v>15.298309326366301</v>
      </c>
      <c r="E72" s="1">
        <v>4.7568035793092402</v>
      </c>
      <c r="F72" s="1">
        <v>6.2449864386873699</v>
      </c>
      <c r="G72" s="1">
        <v>20.223577764884102</v>
      </c>
      <c r="H72" s="1">
        <v>3.70104646806961</v>
      </c>
      <c r="I72" s="1">
        <v>12.785688383178201</v>
      </c>
      <c r="J72" s="1">
        <v>6.2331756050972098</v>
      </c>
      <c r="K72" s="1"/>
      <c r="L72" s="1"/>
      <c r="M72" s="1">
        <v>11.763346955851199</v>
      </c>
    </row>
    <row r="73" spans="1:13" x14ac:dyDescent="0.25">
      <c r="A73" s="1">
        <v>8.375</v>
      </c>
      <c r="B73" s="1">
        <v>3.57864052417621</v>
      </c>
      <c r="C73" s="1">
        <v>7.6149393157813297</v>
      </c>
      <c r="D73" s="1">
        <v>15.4148117814598</v>
      </c>
      <c r="E73" s="1">
        <v>4.7602005368860096</v>
      </c>
      <c r="F73" s="1">
        <v>6.1293140782802098</v>
      </c>
      <c r="G73" s="1">
        <v>20.014007185471399</v>
      </c>
      <c r="H73" s="1">
        <v>3.64139999491249</v>
      </c>
      <c r="I73" s="1">
        <v>13.0877029459343</v>
      </c>
      <c r="J73" s="1">
        <v>6.2175156443319404</v>
      </c>
      <c r="K73" s="1"/>
      <c r="L73" s="1"/>
      <c r="M73" s="1">
        <v>11.959692962833801</v>
      </c>
    </row>
    <row r="74" spans="1:13" x14ac:dyDescent="0.25">
      <c r="A74" s="1">
        <v>8.5</v>
      </c>
      <c r="B74" s="1">
        <v>3.6967153247175202</v>
      </c>
      <c r="C74" s="1">
        <v>7.6536511517311503</v>
      </c>
      <c r="D74" s="1">
        <v>15.5791049848615</v>
      </c>
      <c r="E74" s="1">
        <v>4.9425146996304097</v>
      </c>
      <c r="F74" s="1">
        <v>6.1217070907157298</v>
      </c>
      <c r="G74" s="1">
        <v>20.217042319577001</v>
      </c>
      <c r="H74" s="1">
        <v>3.68524326545313</v>
      </c>
      <c r="I74" s="1">
        <v>13.262449637680101</v>
      </c>
      <c r="J74" s="1">
        <v>6.2026725808456504</v>
      </c>
      <c r="K74" s="1"/>
      <c r="L74" s="1"/>
      <c r="M74" s="1">
        <v>11.891662617754699</v>
      </c>
    </row>
    <row r="75" spans="1:13" x14ac:dyDescent="0.25">
      <c r="A75" s="1">
        <v>8.625</v>
      </c>
      <c r="B75" s="1">
        <v>3.7013379932540702</v>
      </c>
      <c r="C75" s="1">
        <v>7.6993377146419997</v>
      </c>
      <c r="D75" s="1">
        <v>15.6962350741642</v>
      </c>
      <c r="E75" s="1">
        <v>5.1082105410355698</v>
      </c>
      <c r="F75" s="1">
        <v>6.0469279535577698</v>
      </c>
      <c r="G75" s="1">
        <v>20.289093369030802</v>
      </c>
      <c r="H75" s="1">
        <v>3.6621491927721701</v>
      </c>
      <c r="I75" s="1">
        <v>13.193121958187399</v>
      </c>
      <c r="J75" s="1">
        <v>6.19963915114195</v>
      </c>
      <c r="K75" s="1"/>
      <c r="L75" s="1"/>
      <c r="M75" s="1">
        <v>11.791717662480499</v>
      </c>
    </row>
    <row r="76" spans="1:13" x14ac:dyDescent="0.25">
      <c r="A76" s="1">
        <v>8.75</v>
      </c>
      <c r="B76" s="1">
        <v>3.5612147710139701</v>
      </c>
      <c r="C76" s="1">
        <v>7.8301631996152299</v>
      </c>
      <c r="D76" s="1">
        <v>15.9149698250603</v>
      </c>
      <c r="E76" s="1">
        <v>5.1806052478839701</v>
      </c>
      <c r="F76" s="1">
        <v>6.0877628670500501</v>
      </c>
      <c r="G76" s="1">
        <v>20.0652856758059</v>
      </c>
      <c r="H76" s="1">
        <v>3.7149483453514698</v>
      </c>
      <c r="I76" s="1">
        <v>13.413190592323099</v>
      </c>
      <c r="J76" s="1">
        <v>6.21017704897936</v>
      </c>
      <c r="K76" s="1"/>
      <c r="L76" s="1"/>
      <c r="M76" s="1">
        <v>11.553337491336</v>
      </c>
    </row>
    <row r="77" spans="1:13" x14ac:dyDescent="0.25">
      <c r="A77" s="1">
        <v>8.875</v>
      </c>
      <c r="B77" s="1">
        <v>3.45024040729764</v>
      </c>
      <c r="C77" s="1">
        <v>8.0292438209415398</v>
      </c>
      <c r="D77" s="1">
        <v>16.002113511366399</v>
      </c>
      <c r="E77" s="1">
        <v>5.19689760357514</v>
      </c>
      <c r="F77" s="1">
        <v>6.1665902505445702</v>
      </c>
      <c r="G77" s="1">
        <v>19.875952652943401</v>
      </c>
      <c r="H77" s="1">
        <v>3.8519777709680998</v>
      </c>
      <c r="I77" s="1">
        <v>13.355054453726099</v>
      </c>
      <c r="J77" s="1">
        <v>6.2172078952608203</v>
      </c>
      <c r="K77" s="1"/>
      <c r="L77" s="1"/>
      <c r="M77" s="1">
        <v>11.416556783228399</v>
      </c>
    </row>
    <row r="78" spans="1:13" x14ac:dyDescent="0.25">
      <c r="A78" s="1">
        <v>9</v>
      </c>
      <c r="B78" s="1">
        <v>3.3771595080711601</v>
      </c>
      <c r="C78" s="1">
        <v>7.8693958629562601</v>
      </c>
      <c r="D78" s="1">
        <v>16.064192507706299</v>
      </c>
      <c r="E78" s="1">
        <v>5.2115700974542403</v>
      </c>
      <c r="F78" s="1">
        <v>6.2002377359434897</v>
      </c>
      <c r="G78" s="1">
        <v>19.705711584335798</v>
      </c>
      <c r="H78" s="1">
        <v>3.9327255500146601</v>
      </c>
      <c r="I78" s="1">
        <v>13.2061147601888</v>
      </c>
      <c r="J78" s="1">
        <v>6.2570881875495301</v>
      </c>
      <c r="K78" s="1"/>
      <c r="L78" s="1"/>
      <c r="M78" s="1">
        <v>11.3419920399174</v>
      </c>
    </row>
    <row r="79" spans="1:13" x14ac:dyDescent="0.25">
      <c r="A79" s="1">
        <v>9.125</v>
      </c>
      <c r="B79" s="1">
        <v>3.3986154463638401</v>
      </c>
      <c r="C79" s="1">
        <v>8.1996052057909399</v>
      </c>
      <c r="D79" s="1">
        <v>15.248002791501399</v>
      </c>
      <c r="E79" s="1">
        <v>5.2028603881087099</v>
      </c>
      <c r="F79" s="1">
        <v>6.2119909766430403</v>
      </c>
      <c r="G79" s="1">
        <v>18.4138396507566</v>
      </c>
      <c r="H79" s="1">
        <v>3.7556625208202101</v>
      </c>
      <c r="I79" s="1">
        <v>13.2015810575527</v>
      </c>
      <c r="J79" s="1">
        <v>6.1752587511541099</v>
      </c>
      <c r="K79" s="1"/>
      <c r="L79" s="1"/>
      <c r="M79" s="1">
        <v>11.444149120769801</v>
      </c>
    </row>
    <row r="80" spans="1:13" x14ac:dyDescent="0.25">
      <c r="A80" s="1">
        <v>9.25</v>
      </c>
      <c r="B80" s="1">
        <v>3.2928522121610602</v>
      </c>
      <c r="C80" s="1">
        <v>7.9868833384129703</v>
      </c>
      <c r="D80" s="1">
        <v>15.214146165242299</v>
      </c>
      <c r="E80" s="1">
        <v>5.1343456161080203</v>
      </c>
      <c r="F80" s="1">
        <v>6.1664906473549896</v>
      </c>
      <c r="G80" s="1">
        <v>16.465752516591699</v>
      </c>
      <c r="H80" s="1">
        <v>3.7724345668108499</v>
      </c>
      <c r="I80" s="1">
        <v>13.0074589897065</v>
      </c>
      <c r="J80" s="1">
        <v>6.1798144347894803</v>
      </c>
      <c r="K80" s="1"/>
      <c r="L80" s="1"/>
      <c r="M80" s="1">
        <v>11.600562855415101</v>
      </c>
    </row>
    <row r="81" spans="1:13" x14ac:dyDescent="0.25">
      <c r="A81" s="1">
        <v>9.375</v>
      </c>
      <c r="B81" s="1">
        <v>3.10334028512924</v>
      </c>
      <c r="C81" s="1">
        <v>8.0180962425043596</v>
      </c>
      <c r="D81" s="1">
        <v>15.1045428038711</v>
      </c>
      <c r="E81" s="1">
        <v>5.1728878539425702</v>
      </c>
      <c r="F81" s="1">
        <v>5.9301767750412004</v>
      </c>
      <c r="G81" s="1">
        <v>16.075282578554798</v>
      </c>
      <c r="H81" s="1">
        <v>3.7440123674132799</v>
      </c>
      <c r="I81" s="1">
        <v>12.782202195259501</v>
      </c>
      <c r="J81" s="1">
        <v>6.17097439605738</v>
      </c>
      <c r="K81" s="1"/>
      <c r="L81" s="1"/>
      <c r="M81" s="1">
        <v>11.5986766083499</v>
      </c>
    </row>
    <row r="82" spans="1:13" x14ac:dyDescent="0.25">
      <c r="A82" s="1">
        <v>9.5</v>
      </c>
      <c r="B82" s="1">
        <v>3.07622997054139</v>
      </c>
      <c r="C82" s="1">
        <v>7.8159259538078398</v>
      </c>
      <c r="D82" s="1">
        <v>14.730737367464499</v>
      </c>
      <c r="E82" s="1">
        <v>5.3921574080926904</v>
      </c>
      <c r="F82" s="1">
        <v>5.8361040137728901</v>
      </c>
      <c r="G82" s="1">
        <v>15.186173828482801</v>
      </c>
      <c r="H82" s="1">
        <v>3.6709724425017698</v>
      </c>
      <c r="I82" s="1">
        <v>12.1344494754031</v>
      </c>
      <c r="J82" s="1">
        <v>6.1457123248839203</v>
      </c>
      <c r="K82" s="1"/>
      <c r="L82" s="1"/>
      <c r="M82" s="1">
        <v>11.5342921432498</v>
      </c>
    </row>
    <row r="83" spans="1:13" x14ac:dyDescent="0.25">
      <c r="A83" s="1">
        <v>9.625</v>
      </c>
      <c r="B83" s="1">
        <v>2.9343805862517902</v>
      </c>
      <c r="C83" s="1">
        <v>7.5833716189966598</v>
      </c>
      <c r="D83" s="1">
        <v>14.7180566740481</v>
      </c>
      <c r="E83" s="1">
        <v>5.2954459636584996</v>
      </c>
      <c r="F83" s="1">
        <v>5.7767756782455599</v>
      </c>
      <c r="G83" s="1">
        <v>14.2279786880319</v>
      </c>
      <c r="H83" s="1">
        <v>3.6291848260409001</v>
      </c>
      <c r="I83" s="1">
        <v>11.6603156510954</v>
      </c>
      <c r="J83" s="1">
        <v>6.1540112637132802</v>
      </c>
      <c r="K83" s="1"/>
      <c r="L83" s="1"/>
      <c r="M83" s="1">
        <v>11.5641434577997</v>
      </c>
    </row>
    <row r="84" spans="1:13" x14ac:dyDescent="0.25">
      <c r="A84" s="1">
        <v>9.75</v>
      </c>
      <c r="B84" s="1">
        <v>2.9104002941029101</v>
      </c>
      <c r="C84" s="1">
        <v>7.57666085100586</v>
      </c>
      <c r="D84" s="1">
        <v>15.4968333228734</v>
      </c>
      <c r="E84" s="1">
        <v>5.2944485825490704</v>
      </c>
      <c r="F84" s="1">
        <v>5.8495363759404002</v>
      </c>
      <c r="G84" s="1">
        <v>13.364309206573299</v>
      </c>
      <c r="H84" s="1">
        <v>3.60370705725596</v>
      </c>
      <c r="I84" s="1">
        <v>11.0086353191263</v>
      </c>
      <c r="J84" s="1">
        <v>6.1302966480968797</v>
      </c>
      <c r="K84" s="1"/>
      <c r="L84" s="1"/>
      <c r="M84" s="1">
        <v>11.192499662649301</v>
      </c>
    </row>
    <row r="85" spans="1:13" x14ac:dyDescent="0.25">
      <c r="A85" s="1">
        <v>9.875</v>
      </c>
      <c r="B85" s="1">
        <v>2.8671178437479798</v>
      </c>
      <c r="C85" s="1">
        <v>7.7626252382028502</v>
      </c>
      <c r="D85" s="1">
        <v>15.130790478313401</v>
      </c>
      <c r="E85" s="1">
        <v>5.2161487796297603</v>
      </c>
      <c r="F85" s="1">
        <v>5.8762334772661298</v>
      </c>
      <c r="G85" s="1">
        <v>12.553369824088</v>
      </c>
      <c r="H85" s="1">
        <v>3.5988854254390699</v>
      </c>
      <c r="I85" s="1">
        <v>10.539118948945999</v>
      </c>
      <c r="J85" s="1">
        <v>6.1296345771337801</v>
      </c>
      <c r="K85" s="1"/>
      <c r="L85" s="1"/>
      <c r="M85" s="1">
        <v>10.991516290301099</v>
      </c>
    </row>
    <row r="86" spans="1:13" x14ac:dyDescent="0.25">
      <c r="A86" s="1">
        <v>10</v>
      </c>
      <c r="B86" s="1">
        <v>2.8965902187821801</v>
      </c>
      <c r="C86" s="1">
        <v>8.1715312069870798</v>
      </c>
      <c r="D86" s="1">
        <v>14.892508712830599</v>
      </c>
      <c r="E86" s="1">
        <v>5.1873527754328599</v>
      </c>
      <c r="F86" s="1">
        <v>5.8636752649053996</v>
      </c>
      <c r="G86" s="1">
        <v>11.200791492951501</v>
      </c>
      <c r="H86" s="1">
        <v>3.5773184433477998</v>
      </c>
      <c r="I86" s="1">
        <v>9.6967408311181504</v>
      </c>
      <c r="J86" s="1">
        <v>6.1047850346971604</v>
      </c>
      <c r="K86" s="1"/>
      <c r="L86" s="1"/>
      <c r="M86" s="1">
        <v>11.0155827482597</v>
      </c>
    </row>
    <row r="87" spans="1:13" x14ac:dyDescent="0.25">
      <c r="A87" s="1">
        <v>10.125</v>
      </c>
      <c r="B87" s="1">
        <v>2.8886635688214302</v>
      </c>
      <c r="C87" s="1">
        <v>8.1588119644647694</v>
      </c>
      <c r="D87" s="1">
        <v>14.499964671270501</v>
      </c>
      <c r="E87" s="1">
        <v>5.2715702048365696</v>
      </c>
      <c r="F87" s="1">
        <v>5.8303148020938096</v>
      </c>
      <c r="G87" s="1">
        <v>10.8630610660587</v>
      </c>
      <c r="H87" s="1">
        <v>3.5174290258374001</v>
      </c>
      <c r="I87" s="1">
        <v>9.4161248460329805</v>
      </c>
      <c r="J87" s="1">
        <v>6.08745255227256</v>
      </c>
      <c r="K87" s="1"/>
      <c r="L87" s="1"/>
      <c r="M87" s="1">
        <v>10.986977077892099</v>
      </c>
    </row>
    <row r="88" spans="1:13" x14ac:dyDescent="0.25">
      <c r="A88" s="1">
        <v>10.25</v>
      </c>
      <c r="B88" s="1">
        <v>2.8627030739846999</v>
      </c>
      <c r="C88" s="1">
        <v>8.0826317286834808</v>
      </c>
      <c r="D88" s="1">
        <v>14.345200344157</v>
      </c>
      <c r="E88" s="1">
        <v>5.1125105295814297</v>
      </c>
      <c r="F88" s="1">
        <v>5.8288942072248</v>
      </c>
      <c r="G88" s="1">
        <v>10.8485786495892</v>
      </c>
      <c r="H88" s="1">
        <v>3.5149683561753302</v>
      </c>
      <c r="I88" s="1">
        <v>9.3414993847425905</v>
      </c>
      <c r="J88" s="1">
        <v>6.1037445914734896</v>
      </c>
      <c r="K88" s="1"/>
      <c r="L88" s="1"/>
      <c r="M88" s="1">
        <v>10.9106459013909</v>
      </c>
    </row>
    <row r="89" spans="1:13" x14ac:dyDescent="0.25">
      <c r="A89" s="1">
        <v>10.375</v>
      </c>
      <c r="B89" s="1">
        <v>2.8365006846915399</v>
      </c>
      <c r="C89" s="1">
        <v>8.07440591659301</v>
      </c>
      <c r="D89" s="1">
        <v>14.231898995399099</v>
      </c>
      <c r="E89" s="1">
        <v>5.0836919834387899</v>
      </c>
      <c r="F89" s="1">
        <v>5.79019889530867</v>
      </c>
      <c r="G89" s="1">
        <v>10.7989648863003</v>
      </c>
      <c r="H89" s="1">
        <v>3.4365829224442899</v>
      </c>
      <c r="I89" s="1">
        <v>9.2927582224673504</v>
      </c>
      <c r="J89" s="1">
        <v>6.0709023048135098</v>
      </c>
      <c r="K89" s="1"/>
      <c r="L89" s="1"/>
      <c r="M89" s="1">
        <v>11.2494129013931</v>
      </c>
    </row>
    <row r="90" spans="1:13" x14ac:dyDescent="0.25">
      <c r="A90" s="1">
        <v>10.5</v>
      </c>
      <c r="B90" s="1">
        <v>2.7779628959265699</v>
      </c>
      <c r="C90" s="1">
        <v>8.2151303257019404</v>
      </c>
      <c r="D90" s="1">
        <v>13.7813645883673</v>
      </c>
      <c r="E90" s="1">
        <v>5.10045158998944</v>
      </c>
      <c r="F90" s="1">
        <v>5.7133746153644198</v>
      </c>
      <c r="G90" s="1">
        <v>10.7438874806647</v>
      </c>
      <c r="H90" s="1">
        <v>3.4439777398845401</v>
      </c>
      <c r="I90" s="1">
        <v>9.2481599352389008</v>
      </c>
      <c r="J90" s="1">
        <v>6.0912125594083699</v>
      </c>
      <c r="K90" s="1"/>
      <c r="L90" s="1"/>
      <c r="M90" s="1">
        <v>11.3275861707129</v>
      </c>
    </row>
    <row r="91" spans="1:13" x14ac:dyDescent="0.25">
      <c r="A91" s="1">
        <v>10.625</v>
      </c>
      <c r="B91" s="1">
        <v>2.7295284494629302</v>
      </c>
      <c r="C91" s="1">
        <v>8.1889888542990708</v>
      </c>
      <c r="D91" s="1">
        <v>12.6621196689107</v>
      </c>
      <c r="E91" s="1">
        <v>5.0937812916921503</v>
      </c>
      <c r="F91" s="1">
        <v>5.5983361899788902</v>
      </c>
      <c r="G91" s="1">
        <v>10.7034163053769</v>
      </c>
      <c r="H91" s="1">
        <v>3.39219258265596</v>
      </c>
      <c r="I91" s="1">
        <v>9.1785493748486608</v>
      </c>
      <c r="J91" s="1">
        <v>6.1214803479490998</v>
      </c>
      <c r="K91" s="1"/>
      <c r="L91" s="1"/>
      <c r="M91" s="1">
        <v>11.2390423090706</v>
      </c>
    </row>
    <row r="92" spans="1:13" x14ac:dyDescent="0.25">
      <c r="A92" s="1">
        <v>10.75</v>
      </c>
      <c r="B92" s="1">
        <v>2.6336292518127702</v>
      </c>
      <c r="C92" s="1">
        <v>8.26016768993696</v>
      </c>
      <c r="D92" s="1">
        <v>11.383764164709399</v>
      </c>
      <c r="E92" s="1">
        <v>5.07457313879486</v>
      </c>
      <c r="F92" s="1">
        <v>5.5746691381347402</v>
      </c>
      <c r="G92" s="1">
        <v>10.951314134985299</v>
      </c>
      <c r="H92" s="1">
        <v>3.5954745468043998</v>
      </c>
      <c r="I92" s="1">
        <v>9.1995298488361801</v>
      </c>
      <c r="J92" s="1">
        <v>6.1315042301734204</v>
      </c>
      <c r="K92" s="1"/>
      <c r="L92" s="1"/>
      <c r="M92" s="1">
        <v>11.256496512224601</v>
      </c>
    </row>
    <row r="93" spans="1:13" x14ac:dyDescent="0.25">
      <c r="A93" s="1">
        <v>10.875</v>
      </c>
      <c r="B93" s="1">
        <v>2.5854695308836502</v>
      </c>
      <c r="C93" s="1">
        <v>8.2359879292843896</v>
      </c>
      <c r="D93" s="1">
        <v>11.224597693659099</v>
      </c>
      <c r="E93" s="1">
        <v>5.1807325361357703</v>
      </c>
      <c r="F93" s="1">
        <v>5.6148862192172801</v>
      </c>
      <c r="G93" s="1">
        <v>11.674671125738801</v>
      </c>
      <c r="H93" s="1">
        <v>3.7145869497281598</v>
      </c>
      <c r="I93" s="1">
        <v>9.3586341383682807</v>
      </c>
      <c r="J93" s="1">
        <v>6.1370373106680098</v>
      </c>
      <c r="K93" s="1"/>
      <c r="L93" s="1"/>
      <c r="M93" s="1">
        <v>11.2052162521968</v>
      </c>
    </row>
    <row r="94" spans="1:13" x14ac:dyDescent="0.25">
      <c r="A94" s="1">
        <v>11</v>
      </c>
      <c r="B94" s="1">
        <v>2.54695051667469</v>
      </c>
      <c r="C94" s="1">
        <v>8.2363350891554195</v>
      </c>
      <c r="D94" s="1">
        <v>11.4135831876441</v>
      </c>
      <c r="E94" s="1">
        <v>5.3122148765983601</v>
      </c>
      <c r="F94" s="1">
        <v>5.51251561598575</v>
      </c>
      <c r="G94" s="1">
        <v>12.0105843601534</v>
      </c>
      <c r="H94" s="1">
        <v>3.4944325975353099</v>
      </c>
      <c r="I94" s="1">
        <v>9.4505846410308205</v>
      </c>
      <c r="J94" s="1">
        <v>6.1896442053221401</v>
      </c>
      <c r="K94" s="1"/>
      <c r="L94" s="1"/>
      <c r="M94" s="1">
        <v>11.3354240810785</v>
      </c>
    </row>
    <row r="95" spans="1:13" x14ac:dyDescent="0.25">
      <c r="A95" s="1">
        <v>11.125</v>
      </c>
      <c r="B95" s="1">
        <v>2.5587080113405598</v>
      </c>
      <c r="C95" s="1">
        <v>8.1613977117389407</v>
      </c>
      <c r="D95" s="1">
        <v>11.2537512174569</v>
      </c>
      <c r="E95" s="1">
        <v>5.2763312232195601</v>
      </c>
      <c r="F95" s="1">
        <v>5.4930262205545901</v>
      </c>
      <c r="G95" s="1">
        <v>12.1178918534281</v>
      </c>
      <c r="H95" s="1">
        <v>3.4209334278988699</v>
      </c>
      <c r="I95" s="1">
        <v>9.4455427613214198</v>
      </c>
      <c r="J95" s="1">
        <v>6.1861516558588301</v>
      </c>
      <c r="K95" s="1"/>
      <c r="L95" s="1"/>
      <c r="M95" s="1">
        <v>11.231610461328</v>
      </c>
    </row>
    <row r="96" spans="1:13" x14ac:dyDescent="0.25">
      <c r="A96" s="1">
        <v>11.25</v>
      </c>
      <c r="B96" s="1">
        <v>2.6303781982774299</v>
      </c>
      <c r="C96" s="1">
        <v>8.3667679862106201</v>
      </c>
      <c r="D96" s="1">
        <v>11.2615688349709</v>
      </c>
      <c r="E96" s="1">
        <v>5.2622585172615901</v>
      </c>
      <c r="F96" s="1">
        <v>5.4002626772917699</v>
      </c>
      <c r="G96" s="1">
        <v>12.164451433384601</v>
      </c>
      <c r="H96" s="1">
        <v>3.4034862470524798</v>
      </c>
      <c r="I96" s="1">
        <v>9.4116506457796003</v>
      </c>
      <c r="J96" s="1">
        <v>6.1951344554913002</v>
      </c>
      <c r="K96" s="1"/>
      <c r="L96" s="1"/>
      <c r="M96" s="1">
        <v>11.2072969565174</v>
      </c>
    </row>
    <row r="97" spans="1:13" x14ac:dyDescent="0.25">
      <c r="A97" s="1">
        <v>11.375</v>
      </c>
      <c r="B97" s="1">
        <v>2.8072139528095001</v>
      </c>
      <c r="C97" s="1">
        <v>8.6278762384594092</v>
      </c>
      <c r="D97" s="1">
        <v>11.2499471672583</v>
      </c>
      <c r="E97" s="1">
        <v>5.2609293914661297</v>
      </c>
      <c r="F97" s="1">
        <v>5.5036069835382202</v>
      </c>
      <c r="G97" s="1">
        <v>12.647555662764001</v>
      </c>
      <c r="H97" s="1">
        <v>3.2932407580690901</v>
      </c>
      <c r="I97" s="1">
        <v>9.5966549045990792</v>
      </c>
      <c r="J97" s="1">
        <v>6.1492987171845099</v>
      </c>
      <c r="K97" s="1"/>
      <c r="L97" s="1"/>
      <c r="M97" s="1">
        <v>11.266379320815499</v>
      </c>
    </row>
    <row r="98" spans="1:13" x14ac:dyDescent="0.25">
      <c r="A98" s="1">
        <v>11.5</v>
      </c>
      <c r="B98" s="1">
        <v>2.7710490244383399</v>
      </c>
      <c r="C98" s="1">
        <v>8.7615427991095203</v>
      </c>
      <c r="D98" s="1">
        <v>11.1522684224798</v>
      </c>
      <c r="E98" s="1">
        <v>5.2307364682511697</v>
      </c>
      <c r="F98" s="1">
        <v>5.2604519708072903</v>
      </c>
      <c r="G98" s="1">
        <v>13.287004681907</v>
      </c>
      <c r="H98" s="1">
        <v>3.20183524354993</v>
      </c>
      <c r="I98" s="1">
        <v>9.9951829188087693</v>
      </c>
      <c r="J98" s="1">
        <v>6.0571038188117701</v>
      </c>
      <c r="K98" s="1"/>
      <c r="L98" s="1"/>
      <c r="M98" s="1">
        <v>11.3065381804126</v>
      </c>
    </row>
    <row r="99" spans="1:13" x14ac:dyDescent="0.25">
      <c r="A99" s="1">
        <v>11.625</v>
      </c>
      <c r="B99" s="1">
        <v>2.7536069151226301</v>
      </c>
      <c r="C99" s="1">
        <v>8.7948419747968192</v>
      </c>
      <c r="D99" s="1">
        <v>10.640424704657899</v>
      </c>
      <c r="E99" s="1">
        <v>5.0709649867301296</v>
      </c>
      <c r="F99" s="1">
        <v>5.0996742773255699</v>
      </c>
      <c r="G99" s="1">
        <v>14.0884550199613</v>
      </c>
      <c r="H99" s="1">
        <v>3.13978559964464</v>
      </c>
      <c r="I99" s="1">
        <v>10.2389972492255</v>
      </c>
      <c r="J99" s="1">
        <v>5.9572289671391996</v>
      </c>
      <c r="K99" s="1"/>
      <c r="L99" s="1"/>
      <c r="M99" s="1">
        <v>11.4634806937603</v>
      </c>
    </row>
    <row r="100" spans="1:13" x14ac:dyDescent="0.25">
      <c r="A100" s="1">
        <v>11.75</v>
      </c>
      <c r="B100" s="1">
        <v>2.6815356688906702</v>
      </c>
      <c r="C100" s="1">
        <v>8.9564941230939699</v>
      </c>
      <c r="D100" s="1">
        <v>10.306382142992501</v>
      </c>
      <c r="E100" s="1">
        <v>4.8311183855151301</v>
      </c>
      <c r="F100" s="1">
        <v>5.0509646765503504</v>
      </c>
      <c r="G100" s="1">
        <v>13.881171366166701</v>
      </c>
      <c r="H100" s="1">
        <v>3.1081625339831001</v>
      </c>
      <c r="I100" s="1">
        <v>10.1644610902851</v>
      </c>
      <c r="J100" s="1">
        <v>5.9177738638831903</v>
      </c>
      <c r="K100" s="1"/>
      <c r="L100" s="1"/>
      <c r="M100" s="1">
        <v>11.584677740368701</v>
      </c>
    </row>
    <row r="101" spans="1:13" x14ac:dyDescent="0.25">
      <c r="A101" s="1">
        <v>11.875</v>
      </c>
      <c r="B101" s="1">
        <v>2.5385554344581598</v>
      </c>
      <c r="C101" s="1">
        <v>8.9699033296037101</v>
      </c>
      <c r="D101" s="1">
        <v>10.291715767787499</v>
      </c>
      <c r="E101" s="1">
        <v>4.5974004470772796</v>
      </c>
      <c r="F101" s="1">
        <v>4.8261263604532898</v>
      </c>
      <c r="G101" s="1">
        <v>13.6147281273881</v>
      </c>
      <c r="H101" s="1">
        <v>3.0494771345570499</v>
      </c>
      <c r="I101" s="1">
        <v>10.1309888970841</v>
      </c>
      <c r="J101" s="1">
        <v>5.7762934175701099</v>
      </c>
      <c r="K101" s="1"/>
      <c r="L101" s="1"/>
      <c r="M101" s="1">
        <v>11.4237397877163</v>
      </c>
    </row>
    <row r="102" spans="1:13" x14ac:dyDescent="0.25">
      <c r="A102" s="1">
        <v>12</v>
      </c>
      <c r="B102" s="1">
        <v>2.4666571356982798</v>
      </c>
      <c r="C102" s="1">
        <v>9.0221213423566606</v>
      </c>
      <c r="D102" s="1">
        <v>10.3293936252122</v>
      </c>
      <c r="E102" s="1">
        <v>4.4283638520529998</v>
      </c>
      <c r="F102" s="1">
        <v>4.7744170219383797</v>
      </c>
      <c r="G102" s="1">
        <v>13.4589666454041</v>
      </c>
      <c r="H102" s="1">
        <v>2.92387520841126</v>
      </c>
      <c r="I102" s="1">
        <v>10.162650046725799</v>
      </c>
      <c r="J102" s="1">
        <v>5.7354116969296802</v>
      </c>
      <c r="K102" s="1"/>
      <c r="L102" s="1"/>
      <c r="M102" s="1">
        <v>11.471202795067301</v>
      </c>
    </row>
    <row r="103" spans="1:13" x14ac:dyDescent="0.25">
      <c r="A103" s="1">
        <v>12.125</v>
      </c>
      <c r="B103" s="1">
        <v>2.3768110739214698</v>
      </c>
      <c r="C103" s="1">
        <v>9.2841317187475099</v>
      </c>
      <c r="D103" s="1">
        <v>10.451503811120901</v>
      </c>
      <c r="E103" s="1">
        <v>4.4339233919050898</v>
      </c>
      <c r="F103" s="1">
        <v>4.57245374767394</v>
      </c>
      <c r="G103" s="1">
        <v>13.227738484514299</v>
      </c>
      <c r="H103" s="1">
        <v>2.9024463710033301</v>
      </c>
      <c r="I103" s="1">
        <v>9.9857646509935396</v>
      </c>
      <c r="J103" s="1">
        <v>5.7100056782779802</v>
      </c>
      <c r="K103" s="1"/>
      <c r="L103" s="1"/>
      <c r="M103" s="1">
        <v>11.3781569502707</v>
      </c>
    </row>
    <row r="104" spans="1:13" x14ac:dyDescent="0.25">
      <c r="A104" s="1">
        <v>12.25</v>
      </c>
      <c r="B104" s="1">
        <v>2.3584753854580001</v>
      </c>
      <c r="C104" s="1">
        <v>9.2084070170012904</v>
      </c>
      <c r="D104" s="1">
        <v>10.866768102461901</v>
      </c>
      <c r="E104" s="1">
        <v>4.4352947840154702</v>
      </c>
      <c r="F104" s="1">
        <v>4.5042658793945503</v>
      </c>
      <c r="G104" s="1">
        <v>13.042469679895399</v>
      </c>
      <c r="H104" s="1">
        <v>2.89216670906919</v>
      </c>
      <c r="I104" s="1">
        <v>9.7478703599837804</v>
      </c>
      <c r="J104" s="1">
        <v>5.6602676448079201</v>
      </c>
      <c r="K104" s="1"/>
      <c r="L104" s="1"/>
      <c r="M104" s="1">
        <v>11.5037304557222</v>
      </c>
    </row>
    <row r="105" spans="1:13" x14ac:dyDescent="0.25">
      <c r="A105" s="1">
        <v>12.375</v>
      </c>
      <c r="B105" s="1">
        <v>2.3500103903737499</v>
      </c>
      <c r="C105" s="1">
        <v>9.3087424705908095</v>
      </c>
      <c r="D105" s="1">
        <v>10.8309262988969</v>
      </c>
      <c r="E105" s="1">
        <v>4.4719700997454996</v>
      </c>
      <c r="F105" s="1">
        <v>4.3735779489458197</v>
      </c>
      <c r="G105" s="1">
        <v>12.9583579985296</v>
      </c>
      <c r="H105" s="1">
        <v>2.73063054489882</v>
      </c>
      <c r="I105" s="1">
        <v>9.6025001219859405</v>
      </c>
      <c r="J105" s="1">
        <v>5.5762416924676002</v>
      </c>
      <c r="K105" s="1"/>
      <c r="L105" s="1"/>
      <c r="M105" s="1">
        <v>11.4284161249739</v>
      </c>
    </row>
    <row r="106" spans="1:13" x14ac:dyDescent="0.25">
      <c r="A106" s="1">
        <v>12.5</v>
      </c>
      <c r="B106" s="1">
        <v>2.3637635095110201</v>
      </c>
      <c r="C106" s="1">
        <v>9.3338427550648202</v>
      </c>
      <c r="D106" s="1">
        <v>10.971208576293099</v>
      </c>
      <c r="E106" s="1">
        <v>4.5081944883450698</v>
      </c>
      <c r="F106" s="1">
        <v>4.3103771670469904</v>
      </c>
      <c r="G106" s="1">
        <v>12.974395248275799</v>
      </c>
      <c r="H106" s="1">
        <v>2.7339111234608402</v>
      </c>
      <c r="I106" s="1">
        <v>9.5327024348617009</v>
      </c>
      <c r="J106" s="1">
        <v>5.5171664875186197</v>
      </c>
      <c r="K106" s="1"/>
      <c r="L106" s="1"/>
      <c r="M106" s="1">
        <v>11.413742338437601</v>
      </c>
    </row>
    <row r="107" spans="1:13" x14ac:dyDescent="0.25">
      <c r="A107" s="1">
        <v>12.625</v>
      </c>
      <c r="B107" s="1">
        <v>2.3834208139894102</v>
      </c>
      <c r="C107" s="1">
        <v>9.2373753989148408</v>
      </c>
      <c r="D107" s="1">
        <v>11.0839524332611</v>
      </c>
      <c r="E107" s="1">
        <v>4.5799208664431896</v>
      </c>
      <c r="F107" s="1">
        <v>4.23938086924991</v>
      </c>
      <c r="G107" s="1">
        <v>12.70271285552</v>
      </c>
      <c r="H107" s="1">
        <v>2.7281555480216402</v>
      </c>
      <c r="I107" s="1">
        <v>9.5564129338872892</v>
      </c>
      <c r="J107" s="1">
        <v>5.5150574351573702</v>
      </c>
      <c r="K107" s="1"/>
      <c r="L107" s="1"/>
      <c r="M107" s="1">
        <v>11.4857721712059</v>
      </c>
    </row>
    <row r="108" spans="1:13" x14ac:dyDescent="0.25">
      <c r="A108" s="1">
        <v>12.75</v>
      </c>
      <c r="B108" s="1">
        <v>2.4176843232502598</v>
      </c>
      <c r="C108" s="1">
        <v>9.2728824546896202</v>
      </c>
      <c r="D108" s="1">
        <v>11.109173364810101</v>
      </c>
      <c r="E108" s="1">
        <v>4.6426761915656396</v>
      </c>
      <c r="F108" s="1">
        <v>4.0042634327757103</v>
      </c>
      <c r="G108" s="1">
        <v>12.2392172102169</v>
      </c>
      <c r="H108" s="1">
        <v>2.6895723926899602</v>
      </c>
      <c r="I108" s="1">
        <v>9.3435377258820296</v>
      </c>
      <c r="J108" s="1">
        <v>5.5170622307581301</v>
      </c>
      <c r="K108" s="1"/>
      <c r="L108" s="1"/>
      <c r="M108" s="1">
        <v>11.7350769558359</v>
      </c>
    </row>
    <row r="109" spans="1:13" x14ac:dyDescent="0.25">
      <c r="A109" s="1">
        <v>12.875</v>
      </c>
      <c r="B109" s="1">
        <v>2.4515279624315398</v>
      </c>
      <c r="C109" s="1">
        <v>9.2336338472441408</v>
      </c>
      <c r="D109" s="1">
        <v>11.621084266568801</v>
      </c>
      <c r="E109" s="1">
        <v>4.6690600537555396</v>
      </c>
      <c r="F109" s="1">
        <v>3.9508382971203302</v>
      </c>
      <c r="G109" s="1">
        <v>11.785299127567599</v>
      </c>
      <c r="H109" s="1">
        <v>2.6957971765275301</v>
      </c>
      <c r="I109" s="1">
        <v>9.3150300037389808</v>
      </c>
      <c r="J109" s="1">
        <v>5.5279902961584497</v>
      </c>
      <c r="K109" s="1"/>
      <c r="L109" s="1"/>
      <c r="M109" s="1">
        <v>11.5324487456553</v>
      </c>
    </row>
    <row r="110" spans="1:13" x14ac:dyDescent="0.25">
      <c r="A110" s="1">
        <v>13</v>
      </c>
      <c r="B110" s="1">
        <v>2.51668443774971</v>
      </c>
      <c r="C110" s="1">
        <v>9.2731274120317995</v>
      </c>
      <c r="D110" s="1">
        <v>11.547576699235499</v>
      </c>
      <c r="E110" s="1">
        <v>4.8848103068904702</v>
      </c>
      <c r="F110" s="1">
        <v>3.9306368625990298</v>
      </c>
      <c r="G110" s="1">
        <v>11.6232488544695</v>
      </c>
      <c r="H110" s="1">
        <v>2.6808133918802102</v>
      </c>
      <c r="I110" s="1">
        <v>9.3349292944071998</v>
      </c>
      <c r="J110" s="1">
        <v>5.5558508757940901</v>
      </c>
      <c r="K110" s="1"/>
      <c r="L110" s="1"/>
      <c r="M110" s="1">
        <v>11.6599195280067</v>
      </c>
    </row>
    <row r="111" spans="1:13" x14ac:dyDescent="0.25">
      <c r="A111" s="1">
        <v>13.125</v>
      </c>
      <c r="B111" s="1">
        <v>2.4805709738197201</v>
      </c>
      <c r="C111" s="1">
        <v>9.2023615057006705</v>
      </c>
      <c r="D111" s="1">
        <v>11.4400989592143</v>
      </c>
      <c r="E111" s="1">
        <v>4.8671219373020698</v>
      </c>
      <c r="F111" s="1">
        <v>3.9427545424304098</v>
      </c>
      <c r="G111" s="1">
        <v>11.3217090427464</v>
      </c>
      <c r="H111" s="1">
        <v>2.6711007468381198</v>
      </c>
      <c r="I111" s="1">
        <v>9.3672769127805395</v>
      </c>
      <c r="J111" s="1">
        <v>5.6073089163038903</v>
      </c>
      <c r="K111" s="1"/>
      <c r="L111" s="1"/>
      <c r="M111" s="1">
        <v>11.6368932415198</v>
      </c>
    </row>
    <row r="112" spans="1:13" x14ac:dyDescent="0.25">
      <c r="A112" s="1">
        <v>13.25</v>
      </c>
      <c r="B112" s="1">
        <v>2.4640412210354401</v>
      </c>
      <c r="C112" s="1">
        <v>9.8015463278487598</v>
      </c>
      <c r="D112" s="1">
        <v>11.3752590188467</v>
      </c>
      <c r="E112" s="1">
        <v>4.8066793244744801</v>
      </c>
      <c r="F112" s="1">
        <v>4.1422862923659798</v>
      </c>
      <c r="G112" s="1">
        <v>11.022279814609099</v>
      </c>
      <c r="H112" s="1">
        <v>2.84561965120928</v>
      </c>
      <c r="I112" s="1">
        <v>9.2485331795554799</v>
      </c>
      <c r="J112" s="1">
        <v>5.61688544810983</v>
      </c>
      <c r="K112" s="1"/>
      <c r="L112" s="1"/>
      <c r="M112" s="1">
        <v>11.686930007862699</v>
      </c>
    </row>
    <row r="113" spans="1:13" x14ac:dyDescent="0.25">
      <c r="A113" s="1">
        <v>13.375</v>
      </c>
      <c r="B113" s="1">
        <v>2.4182916171725402</v>
      </c>
      <c r="C113" s="1">
        <v>9.6520662272669604</v>
      </c>
      <c r="D113" s="1">
        <v>11.3989653142281</v>
      </c>
      <c r="E113" s="1">
        <v>4.7990403028020001</v>
      </c>
      <c r="F113" s="1">
        <v>4.1945088710267298</v>
      </c>
      <c r="G113" s="1">
        <v>10.778744467858401</v>
      </c>
      <c r="H113" s="1">
        <v>2.8688178667783801</v>
      </c>
      <c r="I113" s="1">
        <v>9.1965810098512293</v>
      </c>
      <c r="J113" s="1">
        <v>5.5996050458358697</v>
      </c>
      <c r="K113" s="1"/>
      <c r="L113" s="1"/>
      <c r="M113" s="1">
        <v>11.8152307939748</v>
      </c>
    </row>
    <row r="114" spans="1:13" x14ac:dyDescent="0.25">
      <c r="A114" s="1">
        <v>13.5</v>
      </c>
      <c r="B114" s="1">
        <v>2.3938999252815099</v>
      </c>
      <c r="C114" s="1">
        <v>9.7386392532208408</v>
      </c>
      <c r="D114" s="1">
        <v>11.5223903806015</v>
      </c>
      <c r="E114" s="1">
        <v>4.8591140201763396</v>
      </c>
      <c r="F114" s="1">
        <v>4.1989030928052902</v>
      </c>
      <c r="G114" s="1">
        <v>10.6590575784963</v>
      </c>
      <c r="H114" s="1">
        <v>2.8964019944529</v>
      </c>
      <c r="I114" s="1">
        <v>9.1495127571072903</v>
      </c>
      <c r="J114" s="1">
        <v>5.5551469420104898</v>
      </c>
      <c r="K114" s="1"/>
      <c r="L114" s="1"/>
      <c r="M114" s="1">
        <v>11.907598421422399</v>
      </c>
    </row>
    <row r="115" spans="1:13" x14ac:dyDescent="0.25">
      <c r="A115" s="1">
        <v>13.625</v>
      </c>
      <c r="B115" s="1">
        <v>2.3617972605946398</v>
      </c>
      <c r="C115" s="1">
        <v>9.3987343990237608</v>
      </c>
      <c r="D115" s="1">
        <v>11.6258181055259</v>
      </c>
      <c r="E115" s="1">
        <v>4.9053535142751903</v>
      </c>
      <c r="F115" s="1">
        <v>4.2584063435279802</v>
      </c>
      <c r="G115" s="1">
        <v>10.403051762026699</v>
      </c>
      <c r="H115" s="1">
        <v>2.9829716557127601</v>
      </c>
      <c r="I115" s="1">
        <v>9.0959831314429103</v>
      </c>
      <c r="J115" s="1">
        <v>5.4010397000066197</v>
      </c>
      <c r="K115" s="1"/>
      <c r="L115" s="1"/>
      <c r="M115" s="1">
        <v>11.478443112745699</v>
      </c>
    </row>
    <row r="116" spans="1:13" x14ac:dyDescent="0.25">
      <c r="A116" s="1">
        <v>13.75</v>
      </c>
      <c r="B116" s="1">
        <v>2.3510984922909399</v>
      </c>
      <c r="C116" s="1">
        <v>9.2494987563594506</v>
      </c>
      <c r="D116" s="1">
        <v>11.674399020352</v>
      </c>
      <c r="E116" s="1">
        <v>4.8510975930181601</v>
      </c>
      <c r="F116" s="1">
        <v>4.1793766789932603</v>
      </c>
      <c r="G116" s="1">
        <v>10.5933946130518</v>
      </c>
      <c r="H116" s="1">
        <v>2.9609519203065502</v>
      </c>
      <c r="I116" s="1">
        <v>9.0664069675163894</v>
      </c>
      <c r="J116" s="1">
        <v>5.3495184343743301</v>
      </c>
      <c r="K116" s="1"/>
      <c r="L116" s="1"/>
      <c r="M116" s="1">
        <v>11.179841288148801</v>
      </c>
    </row>
    <row r="117" spans="1:13" x14ac:dyDescent="0.25">
      <c r="A117" s="1">
        <v>13.875</v>
      </c>
      <c r="B117" s="1">
        <v>2.4065603982897898</v>
      </c>
      <c r="C117" s="1">
        <v>9.3378728173975905</v>
      </c>
      <c r="D117" s="1">
        <v>12.5429517940187</v>
      </c>
      <c r="E117" s="1">
        <v>4.8767199048008303</v>
      </c>
      <c r="F117" s="1">
        <v>4.1858951457906199</v>
      </c>
      <c r="G117" s="1">
        <v>10.442831210005799</v>
      </c>
      <c r="H117" s="1">
        <v>2.87577304512339</v>
      </c>
      <c r="I117" s="1">
        <v>8.8877179733542508</v>
      </c>
      <c r="J117" s="1">
        <v>5.2342231366289003</v>
      </c>
      <c r="K117" s="1"/>
      <c r="L117" s="1"/>
      <c r="M117" s="1">
        <v>11.3822451569173</v>
      </c>
    </row>
    <row r="118" spans="1:13" x14ac:dyDescent="0.25">
      <c r="A118" s="1">
        <v>14</v>
      </c>
      <c r="B118" s="1">
        <v>2.3527611221982698</v>
      </c>
      <c r="C118" s="1">
        <v>9.4343272797098905</v>
      </c>
      <c r="D118" s="1">
        <v>12.618089329322601</v>
      </c>
      <c r="E118" s="1">
        <v>4.8079955579066898</v>
      </c>
      <c r="F118" s="1">
        <v>4.1694499979486297</v>
      </c>
      <c r="G118" s="1">
        <v>10.3323020195156</v>
      </c>
      <c r="H118" s="1">
        <v>3.0189381554480699</v>
      </c>
      <c r="I118" s="1">
        <v>8.8430950906791299</v>
      </c>
      <c r="J118" s="1">
        <v>5.2039490199310503</v>
      </c>
      <c r="K118" s="1"/>
      <c r="L118" s="1"/>
      <c r="M118" s="1">
        <v>11.278311763344799</v>
      </c>
    </row>
    <row r="119" spans="1:13" x14ac:dyDescent="0.25">
      <c r="A119" s="1">
        <v>14.125</v>
      </c>
      <c r="B119" s="1">
        <v>2.3608893238169699</v>
      </c>
      <c r="C119" s="1">
        <v>9.5874949140763999</v>
      </c>
      <c r="D119" s="1">
        <v>12.812268130162799</v>
      </c>
      <c r="E119" s="1">
        <v>4.7793145117603197</v>
      </c>
      <c r="F119" s="1">
        <v>4.2215108138114097</v>
      </c>
      <c r="G119" s="1">
        <v>10.2722195575885</v>
      </c>
      <c r="H119" s="1">
        <v>3.0147511017176001</v>
      </c>
      <c r="I119" s="1">
        <v>8.7891106415895504</v>
      </c>
      <c r="J119" s="1">
        <v>5.2243272224312696</v>
      </c>
      <c r="K119" s="1"/>
      <c r="L119" s="1"/>
      <c r="M119" s="1">
        <v>11.2539177821403</v>
      </c>
    </row>
    <row r="120" spans="1:13" x14ac:dyDescent="0.25">
      <c r="A120" s="1">
        <v>14.25</v>
      </c>
      <c r="B120" s="1">
        <v>2.3835610320151499</v>
      </c>
      <c r="C120" s="1">
        <v>9.6967615960637694</v>
      </c>
      <c r="D120" s="1">
        <v>12.907539568992201</v>
      </c>
      <c r="E120" s="1">
        <v>4.6683614951050902</v>
      </c>
      <c r="F120" s="1">
        <v>4.1607180935381303</v>
      </c>
      <c r="G120" s="1">
        <v>10.2418371002738</v>
      </c>
      <c r="H120" s="1">
        <v>3.0073918920289802</v>
      </c>
      <c r="I120" s="1">
        <v>8.7316918190844799</v>
      </c>
      <c r="J120" s="1">
        <v>5.2764600117241303</v>
      </c>
      <c r="K120" s="1"/>
      <c r="L120" s="1"/>
      <c r="M120" s="1">
        <v>11.332007108577001</v>
      </c>
    </row>
    <row r="121" spans="1:13" x14ac:dyDescent="0.25">
      <c r="A121" s="1">
        <v>14.375</v>
      </c>
      <c r="B121" s="1">
        <v>2.4874743220901001</v>
      </c>
      <c r="C121" s="1">
        <v>9.6842764387881903</v>
      </c>
      <c r="D121" s="1">
        <v>13.034193132127101</v>
      </c>
      <c r="E121" s="1">
        <v>4.7348208903121201</v>
      </c>
      <c r="F121" s="1">
        <v>3.9284622721728302</v>
      </c>
      <c r="G121" s="1">
        <v>10.2092781953654</v>
      </c>
      <c r="H121" s="1">
        <v>2.9480229027084399</v>
      </c>
      <c r="I121" s="1">
        <v>8.7046748611112896</v>
      </c>
      <c r="J121" s="1">
        <v>5.3127024994037404</v>
      </c>
      <c r="K121" s="1"/>
      <c r="L121" s="1"/>
      <c r="M121" s="1">
        <v>11.383518835161601</v>
      </c>
    </row>
    <row r="122" spans="1:13" x14ac:dyDescent="0.25">
      <c r="A122" s="1">
        <v>14.5</v>
      </c>
      <c r="B122" s="1">
        <v>2.51755400767559</v>
      </c>
      <c r="C122" s="1">
        <v>9.7652010632759101</v>
      </c>
      <c r="D122" s="1">
        <v>13.0653442782883</v>
      </c>
      <c r="E122" s="1">
        <v>4.7327070277905499</v>
      </c>
      <c r="F122" s="1">
        <v>3.8889839661051702</v>
      </c>
      <c r="G122" s="1">
        <v>9.9877387310806096</v>
      </c>
      <c r="H122" s="1">
        <v>2.92858122923047</v>
      </c>
      <c r="I122" s="1">
        <v>8.7427652138655194</v>
      </c>
      <c r="J122" s="1">
        <v>5.3167377284929902</v>
      </c>
      <c r="K122" s="1"/>
      <c r="L122" s="1"/>
      <c r="M122" s="1">
        <v>11.3496506649642</v>
      </c>
    </row>
    <row r="123" spans="1:13" x14ac:dyDescent="0.25">
      <c r="A123" s="1">
        <v>14.625</v>
      </c>
      <c r="B123" s="1">
        <v>2.4943320270090199</v>
      </c>
      <c r="C123" s="1">
        <v>9.7635905848549491</v>
      </c>
      <c r="D123" s="1">
        <v>13.041352717576499</v>
      </c>
      <c r="E123" s="1">
        <v>4.64707436121288</v>
      </c>
      <c r="F123" s="1">
        <v>3.68060301916154</v>
      </c>
      <c r="G123" s="1">
        <v>9.9724966347071593</v>
      </c>
      <c r="H123" s="1">
        <v>2.89267357632168</v>
      </c>
      <c r="I123" s="1">
        <v>8.7030103656655609</v>
      </c>
      <c r="J123" s="1">
        <v>5.30235707735822</v>
      </c>
      <c r="K123" s="1"/>
      <c r="L123" s="1"/>
      <c r="M123" s="1">
        <v>11.108449215965701</v>
      </c>
    </row>
    <row r="124" spans="1:13" x14ac:dyDescent="0.25">
      <c r="A124" s="1">
        <v>14.75</v>
      </c>
      <c r="B124" s="1">
        <v>2.5106805318025498</v>
      </c>
      <c r="C124" s="1">
        <v>10.032237017739901</v>
      </c>
      <c r="D124" s="1">
        <v>13.008739662431701</v>
      </c>
      <c r="E124" s="1">
        <v>4.8593086946242696</v>
      </c>
      <c r="F124" s="1">
        <v>3.5573825906167</v>
      </c>
      <c r="G124" s="1">
        <v>9.9709499598833204</v>
      </c>
      <c r="H124" s="1">
        <v>2.87988125738456</v>
      </c>
      <c r="I124" s="1">
        <v>8.6330947400988993</v>
      </c>
      <c r="J124" s="1">
        <v>5.3211644271877896</v>
      </c>
      <c r="K124" s="1"/>
      <c r="L124" s="1"/>
      <c r="M124" s="1">
        <v>11.239095317870699</v>
      </c>
    </row>
    <row r="125" spans="1:13" x14ac:dyDescent="0.25">
      <c r="A125" s="1">
        <v>14.875</v>
      </c>
      <c r="B125" s="1">
        <v>2.5159458562386998</v>
      </c>
      <c r="C125" s="1">
        <v>10.341912588637401</v>
      </c>
      <c r="D125" s="1">
        <v>12.8651231025709</v>
      </c>
      <c r="E125" s="1">
        <v>4.8345465879496299</v>
      </c>
      <c r="F125" s="1">
        <v>3.51754878439966</v>
      </c>
      <c r="G125" s="1">
        <v>9.7263671736291304</v>
      </c>
      <c r="H125" s="1">
        <v>2.8803615787769301</v>
      </c>
      <c r="I125" s="1">
        <v>8.7086730722667092</v>
      </c>
      <c r="J125" s="1">
        <v>5.31008929020624</v>
      </c>
      <c r="K125" s="1"/>
      <c r="L125" s="1"/>
      <c r="M125" s="1">
        <v>11.2355721020158</v>
      </c>
    </row>
    <row r="126" spans="1:13" x14ac:dyDescent="0.25">
      <c r="A126" s="1">
        <v>15</v>
      </c>
      <c r="B126" s="1">
        <v>2.6642588577978898</v>
      </c>
      <c r="C126" s="1">
        <v>10.3720525319779</v>
      </c>
      <c r="D126" s="1">
        <v>12.436787016215799</v>
      </c>
      <c r="E126" s="1">
        <v>4.8161419119674997</v>
      </c>
      <c r="F126" s="1">
        <v>3.48628711004632</v>
      </c>
      <c r="G126" s="1">
        <v>9.5224792659331605</v>
      </c>
      <c r="H126" s="1">
        <v>2.86546048685442</v>
      </c>
      <c r="I126" s="1">
        <v>8.65661454389498</v>
      </c>
      <c r="J126" s="1">
        <v>5.3290579928011299</v>
      </c>
      <c r="K126" s="1"/>
      <c r="L126" s="1"/>
      <c r="M126" s="1">
        <v>11.314122679254501</v>
      </c>
    </row>
    <row r="127" spans="1:13" x14ac:dyDescent="0.25">
      <c r="A127" s="1">
        <v>15.125</v>
      </c>
      <c r="B127" s="1">
        <v>2.6968790861818501</v>
      </c>
      <c r="C127" s="1">
        <v>10.4502732832741</v>
      </c>
      <c r="D127" s="1">
        <v>12.0308772526609</v>
      </c>
      <c r="E127" s="1">
        <v>4.9142695320364496</v>
      </c>
      <c r="F127" s="1">
        <v>3.4932608862732502</v>
      </c>
      <c r="G127" s="1">
        <v>9.40818416170465</v>
      </c>
      <c r="H127" s="1">
        <v>2.8833644219127099</v>
      </c>
      <c r="I127" s="1">
        <v>8.6497969104475505</v>
      </c>
      <c r="J127" s="1">
        <v>5.29716862410005</v>
      </c>
      <c r="K127" s="1"/>
      <c r="L127" s="1"/>
      <c r="M127" s="1">
        <v>11.3669692236095</v>
      </c>
    </row>
    <row r="128" spans="1:13" x14ac:dyDescent="0.25">
      <c r="A128" s="1">
        <v>15.25</v>
      </c>
      <c r="B128" s="1">
        <v>2.7973580987937199</v>
      </c>
      <c r="C128" s="1">
        <v>10.527268226784001</v>
      </c>
      <c r="D128" s="1">
        <v>12.426369274705101</v>
      </c>
      <c r="E128" s="1">
        <v>5.1635417319243899</v>
      </c>
      <c r="F128" s="1">
        <v>3.5072713041791799</v>
      </c>
      <c r="G128" s="1">
        <v>9.3321337043343195</v>
      </c>
      <c r="H128" s="1">
        <v>2.8952034855541502</v>
      </c>
      <c r="I128" s="1">
        <v>8.6547588026463007</v>
      </c>
      <c r="J128" s="1">
        <v>5.2812881782855801</v>
      </c>
      <c r="K128" s="1"/>
      <c r="L128" s="1"/>
      <c r="M128" s="1">
        <v>11.392229895466301</v>
      </c>
    </row>
    <row r="129" spans="1:13" x14ac:dyDescent="0.25">
      <c r="A129" s="1">
        <v>15.375</v>
      </c>
      <c r="B129" s="1">
        <v>2.9215096825426601</v>
      </c>
      <c r="C129" s="1">
        <v>10.537882635096</v>
      </c>
      <c r="D129" s="1">
        <v>12.432877307576399</v>
      </c>
      <c r="E129" s="1">
        <v>5.1445569707456196</v>
      </c>
      <c r="F129" s="1">
        <v>3.5652340810168099</v>
      </c>
      <c r="G129" s="1">
        <v>9.3117233980928003</v>
      </c>
      <c r="H129" s="1">
        <v>2.9199095026972999</v>
      </c>
      <c r="I129" s="1">
        <v>8.5843572391673106</v>
      </c>
      <c r="J129" s="1">
        <v>5.2870931913899302</v>
      </c>
      <c r="K129" s="1"/>
      <c r="L129" s="1"/>
      <c r="M129" s="1">
        <v>11.6301846918503</v>
      </c>
    </row>
    <row r="130" spans="1:13" x14ac:dyDescent="0.25">
      <c r="A130" s="1">
        <v>15.5</v>
      </c>
      <c r="B130" s="1">
        <v>2.94167367991958</v>
      </c>
      <c r="C130" s="1">
        <v>10.696711187220201</v>
      </c>
      <c r="D130" s="1">
        <v>12.221906205731001</v>
      </c>
      <c r="E130" s="1">
        <v>5.0122562683884198</v>
      </c>
      <c r="F130" s="1">
        <v>3.4374871728919301</v>
      </c>
      <c r="G130" s="1">
        <v>9.2257133240310392</v>
      </c>
      <c r="H130" s="1">
        <v>2.97852343832291</v>
      </c>
      <c r="I130" s="1">
        <v>8.5498079709148591</v>
      </c>
      <c r="J130" s="1">
        <v>5.27105897024793</v>
      </c>
      <c r="K130" s="1"/>
      <c r="L130" s="1"/>
      <c r="M130" s="1">
        <v>11.7498810566134</v>
      </c>
    </row>
    <row r="131" spans="1:13" x14ac:dyDescent="0.25">
      <c r="A131" s="1">
        <v>15.625</v>
      </c>
      <c r="B131" s="1">
        <v>2.62693948304491</v>
      </c>
      <c r="C131" s="1">
        <v>10.5942034044916</v>
      </c>
      <c r="D131" s="1">
        <v>12.1581017975323</v>
      </c>
      <c r="E131" s="1">
        <v>4.6728497019398603</v>
      </c>
      <c r="F131" s="1">
        <v>3.6521873408054302</v>
      </c>
      <c r="G131" s="1">
        <v>9.0897943974262994</v>
      </c>
      <c r="H131" s="1">
        <v>3.0446975408658998</v>
      </c>
      <c r="I131" s="1">
        <v>8.5420275354285895</v>
      </c>
      <c r="J131" s="1">
        <v>5.21713156640892</v>
      </c>
      <c r="K131" s="1"/>
      <c r="L131" s="1"/>
      <c r="M131" s="1">
        <v>11.7866112598177</v>
      </c>
    </row>
    <row r="132" spans="1:13" x14ac:dyDescent="0.25">
      <c r="A132" s="1">
        <v>15.75</v>
      </c>
      <c r="B132" s="1">
        <v>2.67638788037813</v>
      </c>
      <c r="C132" s="1">
        <v>10.6390521334227</v>
      </c>
      <c r="D132" s="1">
        <v>12.0992791062789</v>
      </c>
      <c r="E132" s="1">
        <v>4.5728457242060401</v>
      </c>
      <c r="F132" s="1">
        <v>3.63371304134587</v>
      </c>
      <c r="G132" s="1">
        <v>9.0375137126575709</v>
      </c>
      <c r="H132" s="1">
        <v>3.0395056718215998</v>
      </c>
      <c r="I132" s="1">
        <v>8.5409734302219107</v>
      </c>
      <c r="J132" s="1">
        <v>5.2764967115358097</v>
      </c>
      <c r="K132" s="1"/>
      <c r="L132" s="1"/>
      <c r="M132" s="1">
        <v>11.594718909662699</v>
      </c>
    </row>
    <row r="133" spans="1:13" x14ac:dyDescent="0.25">
      <c r="A133" s="1">
        <v>15.875</v>
      </c>
      <c r="B133" s="1">
        <v>2.8337483524650602</v>
      </c>
      <c r="C133" s="1">
        <v>10.629065171904999</v>
      </c>
      <c r="D133" s="1">
        <v>12.2774406791285</v>
      </c>
      <c r="E133" s="1">
        <v>4.4717576182002201</v>
      </c>
      <c r="F133" s="1">
        <v>3.5867020363675799</v>
      </c>
      <c r="G133" s="1">
        <v>8.8778208402571508</v>
      </c>
      <c r="H133" s="1">
        <v>3.0258504873072001</v>
      </c>
      <c r="I133" s="1">
        <v>8.5574060774059699</v>
      </c>
      <c r="J133" s="1">
        <v>5.306555302085</v>
      </c>
      <c r="K133" s="1"/>
      <c r="L133" s="1"/>
      <c r="M133" s="1">
        <v>11.434043924224699</v>
      </c>
    </row>
    <row r="134" spans="1:13" x14ac:dyDescent="0.25">
      <c r="A134" s="1">
        <v>16</v>
      </c>
      <c r="B134" s="1">
        <v>2.8166835946389801</v>
      </c>
      <c r="C134" s="1">
        <v>10.5502776490031</v>
      </c>
      <c r="D134" s="1">
        <v>12.290385914122499</v>
      </c>
      <c r="E134" s="1">
        <v>4.3082443314635697</v>
      </c>
      <c r="F134" s="1">
        <v>3.55763054909254</v>
      </c>
      <c r="G134" s="1">
        <v>8.85949054777379</v>
      </c>
      <c r="H134" s="1">
        <v>3.00335402799488</v>
      </c>
      <c r="I134" s="1">
        <v>8.5529502587662698</v>
      </c>
      <c r="J134" s="1">
        <v>5.3490479282337002</v>
      </c>
      <c r="K134" s="1"/>
      <c r="L134" s="1"/>
      <c r="M134" s="1">
        <v>11.672925610470701</v>
      </c>
    </row>
    <row r="135" spans="1:13" x14ac:dyDescent="0.25">
      <c r="A135" s="1">
        <v>16.125</v>
      </c>
      <c r="B135" s="1">
        <v>2.75648302618306</v>
      </c>
      <c r="C135" s="1">
        <v>10.6361321626992</v>
      </c>
      <c r="D135" s="1">
        <v>12.644301187599501</v>
      </c>
      <c r="E135" s="1">
        <v>4.2961363093234599</v>
      </c>
      <c r="F135" s="1">
        <v>3.6517521659055401</v>
      </c>
      <c r="G135" s="1">
        <v>8.8026772588961304</v>
      </c>
      <c r="H135" s="1">
        <v>3.01011799048523</v>
      </c>
      <c r="I135" s="1">
        <v>8.5766928013274395</v>
      </c>
      <c r="J135" s="1">
        <v>5.3409581727672499</v>
      </c>
      <c r="K135" s="1"/>
      <c r="L135" s="1"/>
      <c r="M135" s="1">
        <v>11.6891781743441</v>
      </c>
    </row>
    <row r="136" spans="1:13" x14ac:dyDescent="0.25">
      <c r="A136" s="1">
        <v>16.25</v>
      </c>
      <c r="B136" s="1">
        <v>2.6272434623293801</v>
      </c>
      <c r="C136" s="1">
        <v>10.606753613602701</v>
      </c>
      <c r="D136" s="1">
        <v>12.524211351732699</v>
      </c>
      <c r="E136" s="1">
        <v>4.2441742378788501</v>
      </c>
      <c r="F136" s="1">
        <v>3.6480844384551099</v>
      </c>
      <c r="G136" s="1">
        <v>8.6042943070919602</v>
      </c>
      <c r="H136" s="1">
        <v>2.9687493202342101</v>
      </c>
      <c r="I136" s="1">
        <v>8.5934280880718301</v>
      </c>
      <c r="J136" s="1">
        <v>5.4416702236169296</v>
      </c>
      <c r="K136" s="1"/>
      <c r="L136" s="1"/>
      <c r="M136" s="1">
        <v>11.6936491572898</v>
      </c>
    </row>
    <row r="137" spans="1:13" x14ac:dyDescent="0.25">
      <c r="A137" s="1">
        <v>16.375</v>
      </c>
      <c r="B137" s="1">
        <v>2.5576779866447401</v>
      </c>
      <c r="C137" s="1">
        <v>10.5249045239264</v>
      </c>
      <c r="D137" s="1">
        <v>12.2179868895981</v>
      </c>
      <c r="E137" s="1">
        <v>4.2532300237534599</v>
      </c>
      <c r="F137" s="1">
        <v>3.7768147775859102</v>
      </c>
      <c r="G137" s="1">
        <v>8.5723860968814893</v>
      </c>
      <c r="H137" s="1">
        <v>2.9746475699885102</v>
      </c>
      <c r="I137" s="1">
        <v>8.6315772241160094</v>
      </c>
      <c r="J137" s="1">
        <v>5.5568491710735497</v>
      </c>
      <c r="K137" s="1"/>
      <c r="L137" s="1"/>
      <c r="M137" s="1">
        <v>11.6243391111616</v>
      </c>
    </row>
    <row r="138" spans="1:13" x14ac:dyDescent="0.25">
      <c r="A138" s="1">
        <v>16.5</v>
      </c>
      <c r="B138" s="1">
        <v>2.5296667997611002</v>
      </c>
      <c r="C138" s="1">
        <v>10.6894053798069</v>
      </c>
      <c r="D138" s="1">
        <v>11.9432195592052</v>
      </c>
      <c r="E138" s="1">
        <v>4.2938412378953803</v>
      </c>
      <c r="F138" s="1">
        <v>3.8892815241218601</v>
      </c>
      <c r="G138" s="1">
        <v>8.4385967122017291</v>
      </c>
      <c r="H138" s="1">
        <v>3.03593795118078</v>
      </c>
      <c r="I138" s="1">
        <v>8.6475483422263295</v>
      </c>
      <c r="J138" s="1">
        <v>5.56701178660047</v>
      </c>
      <c r="K138" s="1"/>
      <c r="L138" s="1"/>
      <c r="M138" s="1">
        <v>11.5772160561287</v>
      </c>
    </row>
    <row r="139" spans="1:13" x14ac:dyDescent="0.25">
      <c r="A139" s="1">
        <v>16.625</v>
      </c>
      <c r="B139" s="1">
        <v>2.4714032994767101</v>
      </c>
      <c r="C139" s="1">
        <v>10.6751542069156</v>
      </c>
      <c r="D139" s="1">
        <v>11.9219346285743</v>
      </c>
      <c r="E139" s="1">
        <v>4.2731083090949502</v>
      </c>
      <c r="F139" s="1">
        <v>3.8354143910329599</v>
      </c>
      <c r="G139" s="1">
        <v>8.6658997313539192</v>
      </c>
      <c r="H139" s="1">
        <v>3.00567227202195</v>
      </c>
      <c r="I139" s="1">
        <v>8.64822414200016</v>
      </c>
      <c r="J139" s="1">
        <v>5.5526680755706703</v>
      </c>
      <c r="K139" s="1"/>
      <c r="L139" s="1"/>
      <c r="M139" s="1">
        <v>11.5067521420963</v>
      </c>
    </row>
    <row r="140" spans="1:13" x14ac:dyDescent="0.25">
      <c r="A140" s="1">
        <v>16.75</v>
      </c>
      <c r="B140" s="1">
        <v>2.43120164900796</v>
      </c>
      <c r="C140" s="1">
        <v>10.517791345482999</v>
      </c>
      <c r="D140" s="1">
        <v>11.778883902995601</v>
      </c>
      <c r="E140" s="1">
        <v>4.2956655901009899</v>
      </c>
      <c r="F140" s="1">
        <v>3.76617729799018</v>
      </c>
      <c r="G140" s="1">
        <v>8.8993346472817301</v>
      </c>
      <c r="H140" s="1">
        <v>2.9695365233867701</v>
      </c>
      <c r="I140" s="1">
        <v>8.6058063380181604</v>
      </c>
      <c r="J140" s="1">
        <v>5.4369019527889302</v>
      </c>
      <c r="K140" s="1"/>
      <c r="L140" s="1"/>
      <c r="M140" s="1">
        <v>11.4206311530422</v>
      </c>
    </row>
    <row r="141" spans="1:13" x14ac:dyDescent="0.25">
      <c r="A141" s="1">
        <v>16.875</v>
      </c>
      <c r="B141" s="1">
        <v>2.4229979904344598</v>
      </c>
      <c r="C141" s="1">
        <v>10.464177534226099</v>
      </c>
      <c r="D141" s="1">
        <v>11.666454196887701</v>
      </c>
      <c r="E141" s="1">
        <v>4.3103246605693899</v>
      </c>
      <c r="F141" s="1">
        <v>3.7366533415754701</v>
      </c>
      <c r="G141" s="1">
        <v>8.8697754870933494</v>
      </c>
      <c r="H141" s="1">
        <v>2.9612354262437699</v>
      </c>
      <c r="I141" s="1">
        <v>8.6258959742799792</v>
      </c>
      <c r="J141" s="1">
        <v>5.4770691703939001</v>
      </c>
      <c r="K141" s="1"/>
      <c r="L141" s="1"/>
      <c r="M141" s="1">
        <v>11.2592674258615</v>
      </c>
    </row>
    <row r="142" spans="1:13" x14ac:dyDescent="0.25">
      <c r="A142" s="1">
        <v>17</v>
      </c>
      <c r="B142" s="1">
        <v>2.4123507496099399</v>
      </c>
      <c r="C142" s="1">
        <v>10.4317027508762</v>
      </c>
      <c r="D142" s="1">
        <v>11.4835241759139</v>
      </c>
      <c r="E142" s="1">
        <v>4.47517775740525</v>
      </c>
      <c r="F142" s="1">
        <v>3.7074947536668099</v>
      </c>
      <c r="G142" s="1">
        <v>8.6470662560046705</v>
      </c>
      <c r="H142" s="1">
        <v>2.9282859598073299</v>
      </c>
      <c r="I142" s="1">
        <v>8.6008959062711003</v>
      </c>
      <c r="J142" s="1">
        <v>5.4100295926278701</v>
      </c>
      <c r="K142" s="1"/>
      <c r="L142" s="1"/>
      <c r="M142" s="1">
        <v>11.718762719351799</v>
      </c>
    </row>
    <row r="143" spans="1:13" x14ac:dyDescent="0.25">
      <c r="A143" s="1">
        <v>17.125</v>
      </c>
      <c r="B143" s="1">
        <v>2.4149518207757201</v>
      </c>
      <c r="C143" s="1">
        <v>10.545771064359901</v>
      </c>
      <c r="D143" s="1">
        <v>11.553056112057099</v>
      </c>
      <c r="E143" s="1">
        <v>4.46472965153204</v>
      </c>
      <c r="F143" s="1">
        <v>3.7082643957014998</v>
      </c>
      <c r="G143" s="1">
        <v>8.5601956085087298</v>
      </c>
      <c r="H143" s="1">
        <v>2.9292456038508798</v>
      </c>
      <c r="I143" s="1">
        <v>8.5832543731402495</v>
      </c>
      <c r="J143" s="1">
        <v>5.4138747117650601</v>
      </c>
      <c r="K143" s="1"/>
      <c r="L143" s="1"/>
      <c r="M143" s="1">
        <v>11.457550979536499</v>
      </c>
    </row>
    <row r="144" spans="1:13" x14ac:dyDescent="0.25">
      <c r="A144" s="1">
        <v>17.25</v>
      </c>
      <c r="B144" s="1">
        <v>2.3758940841873502</v>
      </c>
      <c r="C144" s="1">
        <v>10.5526890189456</v>
      </c>
      <c r="D144" s="1">
        <v>11.800469354184299</v>
      </c>
      <c r="E144" s="1">
        <v>4.4750167695467598</v>
      </c>
      <c r="F144" s="1">
        <v>3.6897870874279199</v>
      </c>
      <c r="G144" s="1">
        <v>8.4552571159195704</v>
      </c>
      <c r="H144" s="1">
        <v>2.9097319154932699</v>
      </c>
      <c r="I144" s="1">
        <v>8.6302758950827094</v>
      </c>
      <c r="J144" s="1">
        <v>5.4059910708958201</v>
      </c>
      <c r="K144" s="1"/>
      <c r="L144" s="1"/>
      <c r="M144" s="1">
        <v>11.4617325001305</v>
      </c>
    </row>
    <row r="145" spans="1:13" x14ac:dyDescent="0.25">
      <c r="A145" s="1">
        <v>17.375</v>
      </c>
      <c r="B145" s="1">
        <v>2.4143907594560599</v>
      </c>
      <c r="C145" s="1">
        <v>10.156980568546199</v>
      </c>
      <c r="D145" s="1">
        <v>11.9141062708542</v>
      </c>
      <c r="E145" s="1">
        <v>4.6546983888324904</v>
      </c>
      <c r="F145" s="1">
        <v>3.7279584348752799</v>
      </c>
      <c r="G145" s="1">
        <v>8.4339023118410701</v>
      </c>
      <c r="H145" s="1">
        <v>2.9740515008731299</v>
      </c>
      <c r="I145" s="1">
        <v>8.6372587075562102</v>
      </c>
      <c r="J145" s="1">
        <v>5.3602185648155496</v>
      </c>
      <c r="K145" s="1"/>
      <c r="L145" s="1"/>
      <c r="M145" s="1">
        <v>11.3994569607865</v>
      </c>
    </row>
    <row r="146" spans="1:13" x14ac:dyDescent="0.25">
      <c r="A146" s="1">
        <v>17.5</v>
      </c>
      <c r="B146" s="1">
        <v>2.3942738248286299</v>
      </c>
      <c r="C146" s="1">
        <v>9.74941549729391</v>
      </c>
      <c r="D146" s="1">
        <v>12.0466255415469</v>
      </c>
      <c r="E146" s="1">
        <v>4.6610663311392901</v>
      </c>
      <c r="F146" s="1">
        <v>3.7673350284384099</v>
      </c>
      <c r="G146" s="1">
        <v>8.1653399816010399</v>
      </c>
      <c r="H146" s="1">
        <v>2.9930844357803998</v>
      </c>
      <c r="I146" s="1">
        <v>8.6778687100241392</v>
      </c>
      <c r="J146" s="1">
        <v>5.3444258320911198</v>
      </c>
      <c r="K146" s="1"/>
      <c r="L146" s="1"/>
      <c r="M146" s="1">
        <v>11.449584729764601</v>
      </c>
    </row>
    <row r="147" spans="1:13" x14ac:dyDescent="0.25">
      <c r="A147" s="1">
        <v>17.625</v>
      </c>
      <c r="B147" s="1">
        <v>2.38134295460863</v>
      </c>
      <c r="C147" s="1">
        <v>9.6961807942278408</v>
      </c>
      <c r="D147" s="1">
        <v>12.1889913441</v>
      </c>
      <c r="E147" s="1">
        <v>4.6347216329971204</v>
      </c>
      <c r="F147" s="1">
        <v>3.8218131489710601</v>
      </c>
      <c r="G147" s="1">
        <v>8.1300785401637903</v>
      </c>
      <c r="H147" s="1">
        <v>3.0011961022617601</v>
      </c>
      <c r="I147" s="1">
        <v>8.7420608559206308</v>
      </c>
      <c r="J147" s="1">
        <v>5.3048827455829404</v>
      </c>
      <c r="K147" s="1"/>
      <c r="L147" s="1"/>
      <c r="M147" s="1">
        <v>11.7956542793232</v>
      </c>
    </row>
    <row r="148" spans="1:13" x14ac:dyDescent="0.25">
      <c r="A148" s="1">
        <v>17.75</v>
      </c>
      <c r="B148" s="1">
        <v>2.4208670183275798</v>
      </c>
      <c r="C148" s="1">
        <v>9.6270306954815901</v>
      </c>
      <c r="D148" s="1">
        <v>12.094980161615601</v>
      </c>
      <c r="E148" s="1">
        <v>4.7120127002793497</v>
      </c>
      <c r="F148" s="1">
        <v>3.9338650727181399</v>
      </c>
      <c r="G148" s="1">
        <v>7.9873929937079398</v>
      </c>
      <c r="H148" s="1">
        <v>2.9919919058959401</v>
      </c>
      <c r="I148" s="1">
        <v>8.7973183962514607</v>
      </c>
      <c r="J148" s="1">
        <v>5.3503814886987104</v>
      </c>
      <c r="K148" s="1"/>
      <c r="L148" s="1"/>
      <c r="M148" s="1">
        <v>11.930914014829799</v>
      </c>
    </row>
    <row r="149" spans="1:13" x14ac:dyDescent="0.25">
      <c r="A149" s="1">
        <v>17.875</v>
      </c>
      <c r="B149" s="1">
        <v>2.4494219116892899</v>
      </c>
      <c r="C149" s="1">
        <v>9.6723717084253504</v>
      </c>
      <c r="D149" s="1">
        <v>11.989460581265799</v>
      </c>
      <c r="E149" s="1">
        <v>4.6764758050900497</v>
      </c>
      <c r="F149" s="1">
        <v>3.90242906780025</v>
      </c>
      <c r="G149" s="1">
        <v>7.8425621020487597</v>
      </c>
      <c r="H149" s="1">
        <v>2.9911266850131302</v>
      </c>
      <c r="I149" s="1">
        <v>8.8366881086729094</v>
      </c>
      <c r="J149" s="1">
        <v>5.3390967825051101</v>
      </c>
      <c r="K149" s="1"/>
      <c r="L149" s="1"/>
      <c r="M149" s="1">
        <v>11.766437324361</v>
      </c>
    </row>
    <row r="150" spans="1:13" x14ac:dyDescent="0.25">
      <c r="A150" s="1">
        <v>18</v>
      </c>
      <c r="B150" s="1">
        <v>2.4477356026595798</v>
      </c>
      <c r="C150" s="1">
        <v>9.6181852417692308</v>
      </c>
      <c r="D150" s="1">
        <v>12.0911638305246</v>
      </c>
      <c r="E150" s="1">
        <v>4.6794365046705302</v>
      </c>
      <c r="F150" s="1">
        <v>3.8947598379296702</v>
      </c>
      <c r="G150" s="1">
        <v>7.9542391659079499</v>
      </c>
      <c r="H150" s="1">
        <v>2.9746940510863298</v>
      </c>
      <c r="I150" s="1">
        <v>8.9290396752403893</v>
      </c>
      <c r="J150" s="1">
        <v>5.3282881885288003</v>
      </c>
      <c r="K150" s="1"/>
      <c r="L150" s="1"/>
      <c r="M150" s="1">
        <v>11.696689043320101</v>
      </c>
    </row>
    <row r="151" spans="1:13" x14ac:dyDescent="0.25">
      <c r="A151" s="1">
        <v>18.125</v>
      </c>
      <c r="B151" s="1">
        <v>2.4716228641373901</v>
      </c>
      <c r="C151" s="1">
        <v>9.5949785144420492</v>
      </c>
      <c r="D151" s="1">
        <v>11.896951841827899</v>
      </c>
      <c r="E151" s="1">
        <v>4.66618248482858</v>
      </c>
      <c r="F151" s="1">
        <v>3.9004075310064898</v>
      </c>
      <c r="G151" s="1">
        <v>7.9682152821891403</v>
      </c>
      <c r="H151" s="1">
        <v>2.9071313287330001</v>
      </c>
      <c r="I151" s="1">
        <v>8.91214160941656</v>
      </c>
      <c r="J151" s="1">
        <v>5.3694785456601899</v>
      </c>
      <c r="K151" s="1"/>
      <c r="L151" s="1"/>
      <c r="M151" s="1">
        <v>11.461738649368201</v>
      </c>
    </row>
    <row r="152" spans="1:13" x14ac:dyDescent="0.25">
      <c r="A152" s="1">
        <v>18.25</v>
      </c>
      <c r="B152" s="1">
        <v>2.5101515374769701</v>
      </c>
      <c r="C152" s="1">
        <v>9.5190482049071701</v>
      </c>
      <c r="D152" s="1">
        <v>12.007426700944</v>
      </c>
      <c r="E152" s="1">
        <v>4.6972618981700096</v>
      </c>
      <c r="F152" s="1">
        <v>3.9495211323008599</v>
      </c>
      <c r="G152" s="1">
        <v>7.9563796550307098</v>
      </c>
      <c r="H152" s="1">
        <v>2.88642208346924</v>
      </c>
      <c r="I152" s="1">
        <v>8.9545330132212992</v>
      </c>
      <c r="J152" s="1">
        <v>5.3704268017630401</v>
      </c>
      <c r="K152" s="1"/>
      <c r="L152" s="1"/>
      <c r="M152" s="1">
        <v>11.5023555551358</v>
      </c>
    </row>
    <row r="153" spans="1:13" x14ac:dyDescent="0.25">
      <c r="A153" s="1">
        <v>18.375</v>
      </c>
      <c r="B153" s="1">
        <v>2.4825890456595099</v>
      </c>
      <c r="C153" s="1">
        <v>9.6567003333248191</v>
      </c>
      <c r="D153" s="1">
        <v>11.9546581640803</v>
      </c>
      <c r="E153" s="1">
        <v>4.7211386066307801</v>
      </c>
      <c r="F153" s="1">
        <v>3.93370011764544</v>
      </c>
      <c r="G153" s="1">
        <v>8.0179800664488994</v>
      </c>
      <c r="H153" s="1">
        <v>2.88818391467494</v>
      </c>
      <c r="I153" s="1">
        <v>8.9470055166838005</v>
      </c>
      <c r="J153" s="1">
        <v>5.3642900211227502</v>
      </c>
      <c r="K153" s="1"/>
      <c r="L153" s="1"/>
      <c r="M153" s="1">
        <v>11.853842337194401</v>
      </c>
    </row>
    <row r="154" spans="1:13" x14ac:dyDescent="0.25">
      <c r="A154" s="1">
        <v>18.5</v>
      </c>
      <c r="B154" s="1">
        <v>2.46492243147671</v>
      </c>
      <c r="C154" s="1">
        <v>9.8676910805733797</v>
      </c>
      <c r="D154" s="1">
        <v>11.6106760634487</v>
      </c>
      <c r="E154" s="1">
        <v>4.77982302445914</v>
      </c>
      <c r="F154" s="1">
        <v>3.9403237022356499</v>
      </c>
      <c r="G154" s="1">
        <v>8.0067211842062491</v>
      </c>
      <c r="H154" s="1">
        <v>2.9035145679289198</v>
      </c>
      <c r="I154" s="1">
        <v>8.9503277212648094</v>
      </c>
      <c r="J154" s="1">
        <v>5.3753405559699798</v>
      </c>
      <c r="K154" s="1"/>
      <c r="L154" s="1"/>
      <c r="M154" s="1">
        <v>11.951347195234799</v>
      </c>
    </row>
    <row r="155" spans="1:13" x14ac:dyDescent="0.25">
      <c r="A155" s="1">
        <v>18.625</v>
      </c>
      <c r="B155" s="1">
        <v>2.4503663797596298</v>
      </c>
      <c r="C155" s="1">
        <v>9.8566327089523806</v>
      </c>
      <c r="D155" s="1">
        <v>10.9692239513428</v>
      </c>
      <c r="E155" s="1">
        <v>4.7763333911794499</v>
      </c>
      <c r="F155" s="1">
        <v>4.0644353775372002</v>
      </c>
      <c r="G155" s="1">
        <v>8.1111205371763297</v>
      </c>
      <c r="H155" s="1">
        <v>2.9154452962665398</v>
      </c>
      <c r="I155" s="1">
        <v>8.9234418627543004</v>
      </c>
      <c r="J155" s="1">
        <v>5.3819734698292603</v>
      </c>
      <c r="K155" s="1"/>
      <c r="L155" s="1"/>
      <c r="M155" s="1">
        <v>11.959916637593601</v>
      </c>
    </row>
    <row r="156" spans="1:13" x14ac:dyDescent="0.25">
      <c r="A156" s="1">
        <v>18.75</v>
      </c>
      <c r="B156" s="1">
        <v>2.3820806059814998</v>
      </c>
      <c r="C156" s="1">
        <v>10.3285074708166</v>
      </c>
      <c r="D156" s="1">
        <v>10.9170016397055</v>
      </c>
      <c r="E156" s="1">
        <v>4.7285374957016497</v>
      </c>
      <c r="F156" s="1">
        <v>4.1156808945735204</v>
      </c>
      <c r="G156" s="1">
        <v>8.1424280734602696</v>
      </c>
      <c r="H156" s="1">
        <v>2.9327722187339802</v>
      </c>
      <c r="I156" s="1">
        <v>8.9200843628587094</v>
      </c>
      <c r="J156" s="1">
        <v>5.38499514387461</v>
      </c>
      <c r="K156" s="1"/>
      <c r="L156" s="1"/>
      <c r="M156" s="1">
        <v>11.956344812911899</v>
      </c>
    </row>
    <row r="157" spans="1:13" x14ac:dyDescent="0.25">
      <c r="A157" s="1">
        <v>18.875</v>
      </c>
      <c r="B157" s="1">
        <v>2.34840102669218</v>
      </c>
      <c r="C157" s="1">
        <v>10.337706429849099</v>
      </c>
      <c r="D157" s="1">
        <v>10.7189058020519</v>
      </c>
      <c r="E157" s="1">
        <v>4.7455866245366503</v>
      </c>
      <c r="F157" s="1">
        <v>4.1895128325313804</v>
      </c>
      <c r="G157" s="1">
        <v>8.1570664493375897</v>
      </c>
      <c r="H157" s="1">
        <v>3.0609689695239601</v>
      </c>
      <c r="I157" s="1">
        <v>8.9141533006586808</v>
      </c>
      <c r="J157" s="1">
        <v>5.3846435383074098</v>
      </c>
      <c r="K157" s="1"/>
      <c r="L157" s="1"/>
      <c r="M157" s="1">
        <v>12.1468470093905</v>
      </c>
    </row>
    <row r="158" spans="1:13" x14ac:dyDescent="0.25">
      <c r="A158" s="1">
        <v>19</v>
      </c>
      <c r="B158" s="1">
        <v>2.3401872036748701</v>
      </c>
      <c r="C158" s="1">
        <v>10.2825082201439</v>
      </c>
      <c r="D158" s="1">
        <v>10.7760108319611</v>
      </c>
      <c r="E158" s="1">
        <v>4.8296263570722999</v>
      </c>
      <c r="F158" s="1">
        <v>4.3160256135264303</v>
      </c>
      <c r="G158" s="1">
        <v>8.25678132593975</v>
      </c>
      <c r="H158" s="1">
        <v>3.0808876178165301</v>
      </c>
      <c r="I158" s="1">
        <v>8.9357774674277106</v>
      </c>
      <c r="J158" s="1">
        <v>5.3736797141721304</v>
      </c>
      <c r="K158" s="1"/>
      <c r="L158" s="1"/>
      <c r="M158" s="1">
        <v>12.4163502660489</v>
      </c>
    </row>
    <row r="159" spans="1:13" x14ac:dyDescent="0.25">
      <c r="A159" s="1">
        <v>19.125</v>
      </c>
      <c r="B159" s="1">
        <v>2.35805195569993</v>
      </c>
      <c r="C159" s="1">
        <v>10.7599519914413</v>
      </c>
      <c r="D159" s="1">
        <v>10.574708533631499</v>
      </c>
      <c r="E159" s="1">
        <v>4.83477434755254</v>
      </c>
      <c r="F159" s="1">
        <v>4.4193356360577898</v>
      </c>
      <c r="G159" s="1">
        <v>8.2702225422171498</v>
      </c>
      <c r="H159" s="1">
        <v>3.1096911605415798</v>
      </c>
      <c r="I159" s="1">
        <v>8.9756946495199106</v>
      </c>
      <c r="J159" s="1">
        <v>5.3594700912695101</v>
      </c>
      <c r="K159" s="1"/>
      <c r="L159" s="1"/>
      <c r="M159" s="1">
        <v>12.4972397370147</v>
      </c>
    </row>
    <row r="160" spans="1:13" x14ac:dyDescent="0.25">
      <c r="A160" s="1">
        <v>19.25</v>
      </c>
      <c r="B160" s="1">
        <v>2.3366206513253802</v>
      </c>
      <c r="C160" s="1">
        <v>10.851516323246599</v>
      </c>
      <c r="D160" s="1">
        <v>10.721808240918801</v>
      </c>
      <c r="E160" s="1">
        <v>4.6296752685059896</v>
      </c>
      <c r="F160" s="1">
        <v>4.4521485233017497</v>
      </c>
      <c r="G160" s="1">
        <v>8.32334704495171</v>
      </c>
      <c r="H160" s="1">
        <v>3.1621130588181598</v>
      </c>
      <c r="I160" s="1">
        <v>8.9683853289923299</v>
      </c>
      <c r="J160" s="1">
        <v>5.3168791885428996</v>
      </c>
      <c r="K160" s="1"/>
      <c r="L160" s="1"/>
      <c r="M160" s="1">
        <v>12.481202612220301</v>
      </c>
    </row>
    <row r="161" spans="1:13" x14ac:dyDescent="0.25">
      <c r="A161" s="1">
        <v>19.375</v>
      </c>
      <c r="B161" s="1">
        <v>2.3300528945391301</v>
      </c>
      <c r="C161" s="1">
        <v>10.723773986813001</v>
      </c>
      <c r="D161" s="1">
        <v>10.6848746518504</v>
      </c>
      <c r="E161" s="1">
        <v>4.4465828639477198</v>
      </c>
      <c r="F161" s="1">
        <v>4.3279850142627696</v>
      </c>
      <c r="G161" s="1">
        <v>8.3413431926503101</v>
      </c>
      <c r="H161" s="1">
        <v>3.1339623271375201</v>
      </c>
      <c r="I161" s="1">
        <v>8.97699779844773</v>
      </c>
      <c r="J161" s="1">
        <v>5.3240054637949399</v>
      </c>
      <c r="K161" s="1"/>
      <c r="L161" s="1"/>
      <c r="M161" s="1">
        <v>12.5062498418158</v>
      </c>
    </row>
    <row r="162" spans="1:13" x14ac:dyDescent="0.25">
      <c r="A162" s="1">
        <v>19.5</v>
      </c>
      <c r="B162" s="1">
        <v>2.3203680846411401</v>
      </c>
      <c r="C162" s="1">
        <v>10.731990489416299</v>
      </c>
      <c r="D162" s="1">
        <v>10.6951517795206</v>
      </c>
      <c r="E162" s="1">
        <v>4.3796834323320404</v>
      </c>
      <c r="F162" s="1">
        <v>4.24675007676192</v>
      </c>
      <c r="G162" s="1">
        <v>8.3572939908008603</v>
      </c>
      <c r="H162" s="1">
        <v>3.0699064049791001</v>
      </c>
      <c r="I162" s="1">
        <v>8.97914082339644</v>
      </c>
      <c r="J162" s="1">
        <v>5.3046915143461097</v>
      </c>
      <c r="K162" s="1"/>
      <c r="L162" s="1"/>
      <c r="M162" s="1">
        <v>12.5138190672101</v>
      </c>
    </row>
    <row r="163" spans="1:13" x14ac:dyDescent="0.25">
      <c r="A163" s="1">
        <v>19.625</v>
      </c>
      <c r="B163" s="1">
        <v>2.3282580130711499</v>
      </c>
      <c r="C163" s="1">
        <v>10.811562862888801</v>
      </c>
      <c r="D163" s="1">
        <v>10.5287578135621</v>
      </c>
      <c r="E163" s="1">
        <v>4.3513092666767097</v>
      </c>
      <c r="F163" s="1">
        <v>4.1929732934128197</v>
      </c>
      <c r="G163" s="1">
        <v>8.3576631898887204</v>
      </c>
      <c r="H163" s="1">
        <v>3.0780429450526601</v>
      </c>
      <c r="I163" s="1">
        <v>8.9866078905026807</v>
      </c>
      <c r="J163" s="1">
        <v>5.3552821595996196</v>
      </c>
      <c r="K163" s="1"/>
      <c r="L163" s="1"/>
      <c r="M163" s="1">
        <v>12.5229526261848</v>
      </c>
    </row>
    <row r="164" spans="1:13" x14ac:dyDescent="0.25">
      <c r="A164" s="1">
        <v>19.75</v>
      </c>
      <c r="B164" s="1">
        <v>2.3288905126668702</v>
      </c>
      <c r="C164" s="1">
        <v>10.835435947181301</v>
      </c>
      <c r="D164" s="1">
        <v>10.5496001215091</v>
      </c>
      <c r="E164" s="1">
        <v>4.3590916944469598</v>
      </c>
      <c r="F164" s="1">
        <v>4.2863216117440901</v>
      </c>
      <c r="G164" s="1">
        <v>8.4001859490704103</v>
      </c>
      <c r="H164" s="1">
        <v>3.0509688872712002</v>
      </c>
      <c r="I164" s="1">
        <v>8.9775460349190404</v>
      </c>
      <c r="J164" s="1">
        <v>5.3968232829055003</v>
      </c>
      <c r="K164" s="1"/>
      <c r="L164" s="1"/>
      <c r="M164" s="1">
        <v>12.5456146720788</v>
      </c>
    </row>
    <row r="165" spans="1:13" x14ac:dyDescent="0.25">
      <c r="A165" s="1">
        <v>19.875</v>
      </c>
      <c r="B165" s="1">
        <v>2.2866145295850702</v>
      </c>
      <c r="C165" s="1">
        <v>11.077582080816599</v>
      </c>
      <c r="D165" s="1">
        <v>10.430709075237001</v>
      </c>
      <c r="E165" s="1">
        <v>4.3598459928309099</v>
      </c>
      <c r="F165" s="1">
        <v>4.2537228405667102</v>
      </c>
      <c r="G165" s="1">
        <v>8.4041381512158608</v>
      </c>
      <c r="H165" s="1">
        <v>3.01396827881686</v>
      </c>
      <c r="I165" s="1">
        <v>8.9815436098279005</v>
      </c>
      <c r="J165" s="1">
        <v>5.47426550049975</v>
      </c>
      <c r="K165" s="1"/>
      <c r="L165" s="1"/>
      <c r="M165" s="1">
        <v>12.5459607503279</v>
      </c>
    </row>
    <row r="166" spans="1:13" x14ac:dyDescent="0.25">
      <c r="A166" s="1">
        <v>20</v>
      </c>
      <c r="B166" s="1">
        <v>2.2984258850834101</v>
      </c>
      <c r="C166" s="1">
        <v>11.212691785425701</v>
      </c>
      <c r="D166" s="1">
        <v>10.7807748995086</v>
      </c>
      <c r="E166" s="1">
        <v>4.3924132097557003</v>
      </c>
      <c r="F166" s="1">
        <v>4.2256678122379396</v>
      </c>
      <c r="G166" s="1">
        <v>8.4338382198604194</v>
      </c>
      <c r="H166" s="1">
        <v>2.9756621594198398</v>
      </c>
      <c r="I166" s="1">
        <v>8.9836237112232595</v>
      </c>
      <c r="J166" s="1">
        <v>5.4696766764800602</v>
      </c>
      <c r="K166" s="1"/>
      <c r="L166" s="1"/>
      <c r="M166" s="1">
        <v>12.538746427452899</v>
      </c>
    </row>
    <row r="167" spans="1:13" x14ac:dyDescent="0.25">
      <c r="A167" s="1">
        <v>20.125</v>
      </c>
      <c r="B167" s="1">
        <v>2.1991042230351301</v>
      </c>
      <c r="C167" s="1">
        <v>11.297265236234001</v>
      </c>
      <c r="D167" s="1">
        <v>10.7047609158146</v>
      </c>
      <c r="E167" s="1">
        <v>4.3678740590043397</v>
      </c>
      <c r="F167" s="1">
        <v>4.2128503620493101</v>
      </c>
      <c r="G167" s="1">
        <v>8.4440082388783395</v>
      </c>
      <c r="H167" s="1">
        <v>2.9493659226604398</v>
      </c>
      <c r="I167" s="1">
        <v>9.0229277851608405</v>
      </c>
      <c r="J167" s="1">
        <v>5.4557849712327204</v>
      </c>
      <c r="K167" s="1"/>
      <c r="L167" s="1"/>
      <c r="M167" s="1">
        <v>12.5508909825922</v>
      </c>
    </row>
    <row r="168" spans="1:13" x14ac:dyDescent="0.25">
      <c r="A168" s="1">
        <v>20.25</v>
      </c>
      <c r="B168" s="1">
        <v>2.1822295606439699</v>
      </c>
      <c r="C168" s="1">
        <v>11.587311073638499</v>
      </c>
      <c r="D168" s="1">
        <v>10.759159277709699</v>
      </c>
      <c r="E168" s="1">
        <v>4.3592270180405297</v>
      </c>
      <c r="F168" s="1">
        <v>4.1825149330780302</v>
      </c>
      <c r="G168" s="1">
        <v>8.4727103030650408</v>
      </c>
      <c r="H168" s="1">
        <v>2.9506318650902901</v>
      </c>
      <c r="I168" s="1">
        <v>9.0059593848120105</v>
      </c>
      <c r="J168" s="1">
        <v>5.4304891401403097</v>
      </c>
      <c r="K168" s="1"/>
      <c r="L168" s="1"/>
      <c r="M168" s="1">
        <v>12.5433808988123</v>
      </c>
    </row>
    <row r="169" spans="1:13" x14ac:dyDescent="0.25">
      <c r="A169" s="1">
        <v>20.375</v>
      </c>
      <c r="B169" s="1">
        <v>2.18675537103283</v>
      </c>
      <c r="C169" s="1">
        <v>12.054930688983299</v>
      </c>
      <c r="D169" s="1">
        <v>11.2949874589613</v>
      </c>
      <c r="E169" s="1">
        <v>4.4487013295976201</v>
      </c>
      <c r="F169" s="1">
        <v>4.1528146701728099</v>
      </c>
      <c r="G169" s="1">
        <v>8.4801277932963099</v>
      </c>
      <c r="H169" s="1">
        <v>2.9513589063676799</v>
      </c>
      <c r="I169" s="1">
        <v>9.0051750406047901</v>
      </c>
      <c r="J169" s="1">
        <v>5.4537464740704698</v>
      </c>
      <c r="K169" s="1"/>
      <c r="L169" s="1"/>
      <c r="M169" s="1">
        <v>12.539611985693</v>
      </c>
    </row>
    <row r="170" spans="1:13" x14ac:dyDescent="0.25">
      <c r="A170" s="1">
        <v>20.5</v>
      </c>
      <c r="B170" s="1">
        <v>2.1862089150992299</v>
      </c>
      <c r="C170" s="1">
        <v>12.0741479804511</v>
      </c>
      <c r="D170" s="1">
        <v>11.136369187738699</v>
      </c>
      <c r="E170" s="1">
        <v>4.4444633660440003</v>
      </c>
      <c r="F170" s="1">
        <v>4.1767917114766702</v>
      </c>
      <c r="G170" s="1">
        <v>8.5195396942739201</v>
      </c>
      <c r="H170" s="1">
        <v>2.9528940410650302</v>
      </c>
      <c r="I170" s="1">
        <v>9.0076011452814004</v>
      </c>
      <c r="J170" s="1">
        <v>5.4487333372767504</v>
      </c>
      <c r="K170" s="1"/>
      <c r="L170" s="1"/>
      <c r="M170" s="1">
        <v>12.5148218696605</v>
      </c>
    </row>
    <row r="171" spans="1:13" x14ac:dyDescent="0.25">
      <c r="A171" s="1">
        <v>20.625</v>
      </c>
      <c r="B171" s="1">
        <v>2.1740980995814501</v>
      </c>
      <c r="C171" s="1">
        <v>12.046398925553801</v>
      </c>
      <c r="D171" s="1">
        <v>10.8964314067819</v>
      </c>
      <c r="E171" s="1">
        <v>4.4369377833077897</v>
      </c>
      <c r="F171" s="1">
        <v>4.16412974180309</v>
      </c>
      <c r="G171" s="1">
        <v>8.5094377940108998</v>
      </c>
      <c r="H171" s="1">
        <v>2.9375159100314501</v>
      </c>
      <c r="I171" s="1">
        <v>8.9933385907667205</v>
      </c>
      <c r="J171" s="1">
        <v>5.4707129951811497</v>
      </c>
      <c r="K171" s="1"/>
      <c r="L171" s="1"/>
      <c r="M171" s="1">
        <v>12.531479609076699</v>
      </c>
    </row>
    <row r="172" spans="1:13" x14ac:dyDescent="0.25">
      <c r="A172" s="1">
        <v>20.75</v>
      </c>
      <c r="B172" s="1">
        <v>2.1377868974731098</v>
      </c>
      <c r="C172" s="1">
        <v>12.118951630007199</v>
      </c>
      <c r="D172" s="1">
        <v>9.9808540273016906</v>
      </c>
      <c r="E172" s="1">
        <v>4.4680962275149998</v>
      </c>
      <c r="F172" s="1">
        <v>4.15838567519706</v>
      </c>
      <c r="G172" s="1">
        <v>8.5491655055802394</v>
      </c>
      <c r="H172" s="1">
        <v>2.9235331711730201</v>
      </c>
      <c r="I172" s="1">
        <v>8.9649223419410902</v>
      </c>
      <c r="J172" s="1">
        <v>5.4785577572627204</v>
      </c>
      <c r="K172" s="1"/>
      <c r="L172" s="1"/>
      <c r="M172" s="1">
        <v>12.506783223067499</v>
      </c>
    </row>
    <row r="173" spans="1:13" x14ac:dyDescent="0.25">
      <c r="A173" s="1">
        <v>20.875</v>
      </c>
      <c r="B173" s="1">
        <v>2.1343060928963902</v>
      </c>
      <c r="C173" s="1">
        <v>12.0945125491334</v>
      </c>
      <c r="D173" s="1">
        <v>10.0090385009229</v>
      </c>
      <c r="E173" s="1">
        <v>4.62936482376666</v>
      </c>
      <c r="F173" s="1">
        <v>4.2876747366755996</v>
      </c>
      <c r="G173" s="1">
        <v>8.6345781363984209</v>
      </c>
      <c r="H173" s="1">
        <v>2.9345159469861701</v>
      </c>
      <c r="I173" s="1">
        <v>8.9713238942666003</v>
      </c>
      <c r="J173" s="1">
        <v>5.4810060812095296</v>
      </c>
      <c r="K173" s="1"/>
      <c r="L173" s="1"/>
      <c r="M173" s="1">
        <v>12.5022229364351</v>
      </c>
    </row>
    <row r="174" spans="1:13" x14ac:dyDescent="0.25">
      <c r="A174" s="1">
        <v>21</v>
      </c>
      <c r="B174" s="1">
        <v>2.1154006687164602</v>
      </c>
      <c r="C174" s="1">
        <v>12.0996926350583</v>
      </c>
      <c r="D174" s="1">
        <v>10.0719628000304</v>
      </c>
      <c r="E174" s="1">
        <v>4.6003479000709797</v>
      </c>
      <c r="F174" s="1">
        <v>4.3131322036276698</v>
      </c>
      <c r="G174" s="1">
        <v>8.6973374343840995</v>
      </c>
      <c r="H174" s="1">
        <v>2.9248540992273599</v>
      </c>
      <c r="I174" s="1">
        <v>8.9725058260723305</v>
      </c>
      <c r="J174" s="1">
        <v>5.5849820192315596</v>
      </c>
      <c r="K174" s="1"/>
      <c r="L174" s="1"/>
      <c r="M174" s="1">
        <v>12.4454783092974</v>
      </c>
    </row>
    <row r="175" spans="1:13" x14ac:dyDescent="0.25">
      <c r="A175" s="1">
        <v>21.125</v>
      </c>
      <c r="B175" s="1">
        <v>2.19202798052028</v>
      </c>
      <c r="C175" s="1">
        <v>12.090672607350299</v>
      </c>
      <c r="D175" s="1">
        <v>10.229408768369099</v>
      </c>
      <c r="E175" s="1">
        <v>4.5948508995963397</v>
      </c>
      <c r="F175" s="1">
        <v>4.3196481539864804</v>
      </c>
      <c r="G175" s="1">
        <v>8.6380661362673603</v>
      </c>
      <c r="H175" s="1">
        <v>2.9463220241668999</v>
      </c>
      <c r="I175" s="1">
        <v>8.95240271158975</v>
      </c>
      <c r="J175" s="1">
        <v>5.57918258172535</v>
      </c>
      <c r="K175" s="1"/>
      <c r="L175" s="1"/>
      <c r="M175" s="1">
        <v>12.518488721825101</v>
      </c>
    </row>
    <row r="176" spans="1:13" x14ac:dyDescent="0.25">
      <c r="A176" s="1">
        <v>21.25</v>
      </c>
      <c r="B176" s="1">
        <v>2.19884631852812</v>
      </c>
      <c r="C176" s="1">
        <v>12.2565675983025</v>
      </c>
      <c r="D176" s="1">
        <v>10.480680288731399</v>
      </c>
      <c r="E176" s="1">
        <v>4.6026874378600597</v>
      </c>
      <c r="F176" s="1">
        <v>4.2907920075342201</v>
      </c>
      <c r="G176" s="1">
        <v>8.5987414982127603</v>
      </c>
      <c r="H176" s="1">
        <v>2.9100194907170001</v>
      </c>
      <c r="I176" s="1">
        <v>8.9483225997265397</v>
      </c>
      <c r="J176" s="1">
        <v>5.5876567549359999</v>
      </c>
      <c r="K176" s="1"/>
      <c r="L176" s="1"/>
      <c r="M176" s="1">
        <v>12.403206103310101</v>
      </c>
    </row>
    <row r="177" spans="1:13" x14ac:dyDescent="0.25">
      <c r="A177" s="1">
        <v>21.375</v>
      </c>
      <c r="B177" s="1">
        <v>2.2043097429410201</v>
      </c>
      <c r="C177" s="1">
        <v>12.1442812072425</v>
      </c>
      <c r="D177" s="1">
        <v>10.5536208135922</v>
      </c>
      <c r="E177" s="1">
        <v>4.6446842189919</v>
      </c>
      <c r="F177" s="1">
        <v>4.1783940903616399</v>
      </c>
      <c r="G177" s="1">
        <v>8.5440840441175201</v>
      </c>
      <c r="H177" s="1">
        <v>2.89658755387289</v>
      </c>
      <c r="I177" s="1">
        <v>8.9019522548869592</v>
      </c>
      <c r="J177" s="1">
        <v>5.6227818677014501</v>
      </c>
      <c r="K177" s="1"/>
      <c r="L177" s="1"/>
      <c r="M177" s="1">
        <v>12.2664740742958</v>
      </c>
    </row>
    <row r="178" spans="1:13" x14ac:dyDescent="0.25">
      <c r="A178" s="1">
        <v>21.5</v>
      </c>
      <c r="B178" s="1">
        <v>2.2776057530391798</v>
      </c>
      <c r="C178" s="1">
        <v>12.2405151563913</v>
      </c>
      <c r="D178" s="1">
        <v>10.8777435750112</v>
      </c>
      <c r="E178" s="1">
        <v>4.6014915546200097</v>
      </c>
      <c r="F178" s="1">
        <v>4.1754928068471404</v>
      </c>
      <c r="G178" s="1">
        <v>8.5008117818546101</v>
      </c>
      <c r="H178" s="1">
        <v>2.9013225758606098</v>
      </c>
      <c r="I178" s="1">
        <v>8.9062048367530409</v>
      </c>
      <c r="J178" s="1">
        <v>5.6667777952879099</v>
      </c>
      <c r="K178" s="1"/>
      <c r="L178" s="1"/>
      <c r="M178" s="1">
        <v>12.1447345997043</v>
      </c>
    </row>
    <row r="179" spans="1:13" x14ac:dyDescent="0.25">
      <c r="A179" s="1">
        <v>21.625</v>
      </c>
      <c r="B179" s="1">
        <v>2.2842526046537799</v>
      </c>
      <c r="C179" s="1">
        <v>12.2118912646425</v>
      </c>
      <c r="D179" s="1">
        <v>11.478410107413101</v>
      </c>
      <c r="E179" s="1">
        <v>4.7713623838406196</v>
      </c>
      <c r="F179" s="1">
        <v>4.2341755194501598</v>
      </c>
      <c r="G179" s="1">
        <v>8.5564604524339902</v>
      </c>
      <c r="H179" s="1">
        <v>2.9560943673494702</v>
      </c>
      <c r="I179" s="1">
        <v>8.9215504515843005</v>
      </c>
      <c r="J179" s="1">
        <v>5.74328916116065</v>
      </c>
      <c r="K179" s="1"/>
      <c r="L179" s="1"/>
      <c r="M179" s="1">
        <v>12.063102936703901</v>
      </c>
    </row>
    <row r="180" spans="1:13" x14ac:dyDescent="0.25">
      <c r="A180" s="1">
        <v>21.75</v>
      </c>
      <c r="B180" s="1">
        <v>2.29806234975768</v>
      </c>
      <c r="C180" s="1">
        <v>11.994918640433999</v>
      </c>
      <c r="D180" s="1">
        <v>11.400347691979601</v>
      </c>
      <c r="E180" s="1">
        <v>4.79578731770658</v>
      </c>
      <c r="F180" s="1">
        <v>4.2494639661138001</v>
      </c>
      <c r="G180" s="1">
        <v>8.5664375008628504</v>
      </c>
      <c r="H180" s="1">
        <v>2.9452550087809399</v>
      </c>
      <c r="I180" s="1">
        <v>8.9149960511866109</v>
      </c>
      <c r="J180" s="1">
        <v>5.7358160348647402</v>
      </c>
      <c r="K180" s="1"/>
      <c r="L180" s="1"/>
      <c r="M180" s="1">
        <v>12.1823829855817</v>
      </c>
    </row>
    <row r="181" spans="1:13" x14ac:dyDescent="0.25">
      <c r="A181" s="1">
        <v>21.875</v>
      </c>
      <c r="B181" s="1">
        <v>2.2973749028375301</v>
      </c>
      <c r="C181" s="1">
        <v>11.772507668114899</v>
      </c>
      <c r="D181" s="1">
        <v>11.577815973054401</v>
      </c>
      <c r="E181" s="1">
        <v>4.6580074686329498</v>
      </c>
      <c r="F181" s="1">
        <v>3.98545751349927</v>
      </c>
      <c r="G181" s="1">
        <v>8.5876850554152799</v>
      </c>
      <c r="H181" s="1">
        <v>2.85200848952356</v>
      </c>
      <c r="I181" s="1">
        <v>8.9261920985426109</v>
      </c>
      <c r="J181" s="1">
        <v>5.7738963515036001</v>
      </c>
      <c r="K181" s="1"/>
      <c r="L181" s="1"/>
      <c r="M181" s="1">
        <v>12.1988614663327</v>
      </c>
    </row>
    <row r="182" spans="1:13" x14ac:dyDescent="0.25">
      <c r="A182" s="1">
        <v>22</v>
      </c>
      <c r="B182" s="1">
        <v>2.2981390128201902</v>
      </c>
      <c r="C182" s="1">
        <v>11.765871583419001</v>
      </c>
      <c r="D182" s="1">
        <v>11.571160847673401</v>
      </c>
      <c r="E182" s="1">
        <v>4.7738724848049001</v>
      </c>
      <c r="F182" s="1">
        <v>3.9378157962973601</v>
      </c>
      <c r="G182" s="1">
        <v>8.3702940356857507</v>
      </c>
      <c r="H182" s="1">
        <v>2.78125139734578</v>
      </c>
      <c r="I182" s="1">
        <v>8.9037831624502708</v>
      </c>
      <c r="J182" s="1">
        <v>5.7886636899050599</v>
      </c>
      <c r="K182" s="1"/>
      <c r="L182" s="1"/>
      <c r="M182" s="1">
        <v>12.152831651104499</v>
      </c>
    </row>
    <row r="183" spans="1:13" x14ac:dyDescent="0.25">
      <c r="A183" s="1">
        <v>22.125</v>
      </c>
      <c r="B183" s="1">
        <v>2.3005130186696601</v>
      </c>
      <c r="C183" s="1">
        <v>11.7601669678106</v>
      </c>
      <c r="D183" s="1">
        <v>11.352501159912499</v>
      </c>
      <c r="E183" s="1">
        <v>4.7399697825746401</v>
      </c>
      <c r="F183" s="1">
        <v>3.8278520228058901</v>
      </c>
      <c r="G183" s="1">
        <v>8.3486614778678003</v>
      </c>
      <c r="H183" s="1">
        <v>2.7591639430589701</v>
      </c>
      <c r="I183" s="1">
        <v>8.8988984328874405</v>
      </c>
      <c r="J183" s="1">
        <v>5.7931337230218096</v>
      </c>
      <c r="K183" s="1"/>
      <c r="L183" s="1"/>
      <c r="M183" s="1">
        <v>12.2407365436075</v>
      </c>
    </row>
    <row r="184" spans="1:13" x14ac:dyDescent="0.25">
      <c r="A184" s="1">
        <v>22.25</v>
      </c>
      <c r="B184" s="1">
        <v>2.3469517013331598</v>
      </c>
      <c r="C184" s="1">
        <v>11.8391463762973</v>
      </c>
      <c r="D184" s="1">
        <v>11.2111049587023</v>
      </c>
      <c r="E184" s="1">
        <v>4.6884567128822603</v>
      </c>
      <c r="F184" s="1">
        <v>3.68000843136678</v>
      </c>
      <c r="G184" s="1">
        <v>8.2902445365737307</v>
      </c>
      <c r="H184" s="1">
        <v>2.7381921152266</v>
      </c>
      <c r="I184" s="1">
        <v>8.8924131052974307</v>
      </c>
      <c r="J184" s="1">
        <v>5.7661648992927397</v>
      </c>
      <c r="K184" s="1"/>
      <c r="L184" s="1"/>
      <c r="M184" s="1">
        <v>12.2039811505113</v>
      </c>
    </row>
    <row r="185" spans="1:13" x14ac:dyDescent="0.25">
      <c r="A185" s="1">
        <v>22.375</v>
      </c>
      <c r="B185" s="1">
        <v>2.3239252597901099</v>
      </c>
      <c r="C185" s="1">
        <v>11.672426382665</v>
      </c>
      <c r="D185" s="1">
        <v>11.3343433038988</v>
      </c>
      <c r="E185" s="1">
        <v>4.65094086453208</v>
      </c>
      <c r="F185" s="1">
        <v>3.6259661359185902</v>
      </c>
      <c r="G185" s="1">
        <v>8.3144556050025695</v>
      </c>
      <c r="H185" s="1">
        <v>2.7077595892234498</v>
      </c>
      <c r="I185" s="1">
        <v>8.8894199607087501</v>
      </c>
      <c r="J185" s="1">
        <v>5.7308995910202496</v>
      </c>
      <c r="K185" s="1"/>
      <c r="L185" s="1"/>
      <c r="M185" s="1">
        <v>12.238091370064501</v>
      </c>
    </row>
    <row r="186" spans="1:13" x14ac:dyDescent="0.25">
      <c r="A186" s="1">
        <v>22.5</v>
      </c>
      <c r="B186" s="1">
        <v>2.3076960869198602</v>
      </c>
      <c r="C186" s="1">
        <v>11.9464350648243</v>
      </c>
      <c r="D186" s="1">
        <v>11.314946959612699</v>
      </c>
      <c r="E186" s="1">
        <v>4.6862745642099304</v>
      </c>
      <c r="F186" s="1">
        <v>3.59884330776765</v>
      </c>
      <c r="G186" s="1">
        <v>8.3236073029937092</v>
      </c>
      <c r="H186" s="1">
        <v>2.7026770635875499</v>
      </c>
      <c r="I186" s="1">
        <v>8.9020844844977205</v>
      </c>
      <c r="J186" s="1">
        <v>5.5611875009856897</v>
      </c>
      <c r="K186" s="1"/>
      <c r="L186" s="1"/>
      <c r="M186" s="1">
        <v>12.354556983905301</v>
      </c>
    </row>
    <row r="187" spans="1:13" x14ac:dyDescent="0.25">
      <c r="A187" s="1">
        <v>22.625</v>
      </c>
      <c r="B187" s="1">
        <v>2.3767482078614299</v>
      </c>
      <c r="C187" s="1">
        <v>12.074285250834199</v>
      </c>
      <c r="D187" s="1">
        <v>11.207431504498601</v>
      </c>
      <c r="E187" s="1">
        <v>4.7060263199877497</v>
      </c>
      <c r="F187" s="1">
        <v>3.5531321946429499</v>
      </c>
      <c r="G187" s="1">
        <v>8.3966893617279794</v>
      </c>
      <c r="H187" s="1">
        <v>2.6892022061099099</v>
      </c>
      <c r="I187" s="1">
        <v>8.9072353675116993</v>
      </c>
      <c r="J187" s="1">
        <v>5.4697160810400698</v>
      </c>
      <c r="K187" s="1"/>
      <c r="L187" s="1"/>
      <c r="M187" s="1">
        <v>12.3300741750563</v>
      </c>
    </row>
    <row r="188" spans="1:13" x14ac:dyDescent="0.25">
      <c r="A188" s="1">
        <v>22.75</v>
      </c>
      <c r="B188" s="1">
        <v>2.3632351238239901</v>
      </c>
      <c r="C188" s="1">
        <v>12.0274216804529</v>
      </c>
      <c r="D188" s="1">
        <v>10.950353458381199</v>
      </c>
      <c r="E188" s="1">
        <v>4.8115632630993801</v>
      </c>
      <c r="F188" s="1">
        <v>3.4905750537243199</v>
      </c>
      <c r="G188" s="1">
        <v>8.3644543807040499</v>
      </c>
      <c r="H188" s="1">
        <v>2.67030441384285</v>
      </c>
      <c r="I188" s="1">
        <v>8.8883502819400597</v>
      </c>
      <c r="J188" s="1">
        <v>5.4520397249518497</v>
      </c>
      <c r="K188" s="1"/>
      <c r="L188" s="1"/>
      <c r="M188" s="1">
        <v>12.219939171204899</v>
      </c>
    </row>
    <row r="189" spans="1:13" x14ac:dyDescent="0.25">
      <c r="A189" s="1">
        <v>22.875</v>
      </c>
      <c r="B189" s="1">
        <v>2.3352461978530501</v>
      </c>
      <c r="C189" s="1">
        <v>12.234518383537599</v>
      </c>
      <c r="D189" s="1">
        <v>10.927941496792</v>
      </c>
      <c r="E189" s="1">
        <v>4.8409614130095804</v>
      </c>
      <c r="F189" s="1">
        <v>3.4736201774653899</v>
      </c>
      <c r="G189" s="1">
        <v>8.4068585625495906</v>
      </c>
      <c r="H189" s="1">
        <v>2.6569759711626002</v>
      </c>
      <c r="I189" s="1">
        <v>8.85390658504447</v>
      </c>
      <c r="J189" s="1">
        <v>5.4192410832915803</v>
      </c>
      <c r="K189" s="1"/>
      <c r="L189" s="1"/>
      <c r="M189" s="1">
        <v>12.138056531681899</v>
      </c>
    </row>
    <row r="190" spans="1:13" x14ac:dyDescent="0.25">
      <c r="A190" s="1">
        <v>23</v>
      </c>
      <c r="B190" s="1">
        <v>2.3323882254022399</v>
      </c>
      <c r="C190" s="1">
        <v>12.1954507165962</v>
      </c>
      <c r="D190" s="1">
        <v>10.847270953776199</v>
      </c>
      <c r="E190" s="1">
        <v>4.7773078580836099</v>
      </c>
      <c r="F190" s="1">
        <v>3.46246804042711</v>
      </c>
      <c r="G190" s="1">
        <v>8.1745542647693199</v>
      </c>
      <c r="H190" s="1">
        <v>2.6427786117097898</v>
      </c>
      <c r="I190" s="1">
        <v>8.8907894279382802</v>
      </c>
      <c r="J190" s="1">
        <v>5.39078575912984</v>
      </c>
      <c r="K190" s="1"/>
      <c r="L190" s="1"/>
      <c r="M190" s="1">
        <v>12.196792126869401</v>
      </c>
    </row>
    <row r="191" spans="1:13" x14ac:dyDescent="0.25">
      <c r="A191" s="1">
        <v>23.125</v>
      </c>
      <c r="B191" s="1">
        <v>2.32607523297705</v>
      </c>
      <c r="C191" s="1">
        <v>12.192139513747</v>
      </c>
      <c r="D191" s="1">
        <v>10.810786379839</v>
      </c>
      <c r="E191" s="1">
        <v>4.8557079715964004</v>
      </c>
      <c r="F191" s="1">
        <v>3.4450280664426498</v>
      </c>
      <c r="G191" s="1">
        <v>8.11007544376303</v>
      </c>
      <c r="H191" s="1">
        <v>2.6372770238965302</v>
      </c>
      <c r="I191" s="1">
        <v>8.8473105015100302</v>
      </c>
      <c r="J191" s="1">
        <v>5.3581657472715003</v>
      </c>
      <c r="K191" s="1"/>
      <c r="L191" s="1"/>
      <c r="M191" s="1">
        <v>12.304661527352399</v>
      </c>
    </row>
    <row r="192" spans="1:13" x14ac:dyDescent="0.25">
      <c r="A192" s="1">
        <v>23.25</v>
      </c>
      <c r="B192" s="1">
        <v>2.35509573569224</v>
      </c>
      <c r="C192" s="1">
        <v>12.212454253121299</v>
      </c>
      <c r="D192" s="1">
        <v>10.6277337040947</v>
      </c>
      <c r="E192" s="1">
        <v>4.7711344800495201</v>
      </c>
      <c r="F192" s="1">
        <v>3.4156060964053401</v>
      </c>
      <c r="G192" s="1">
        <v>7.8721168467367004</v>
      </c>
      <c r="H192" s="1">
        <v>2.6323667229149299</v>
      </c>
      <c r="I192" s="1">
        <v>8.8015574219086599</v>
      </c>
      <c r="J192" s="1">
        <v>5.3165682793743203</v>
      </c>
      <c r="K192" s="1"/>
      <c r="L192" s="1"/>
      <c r="M192" s="1">
        <v>12.0496751498171</v>
      </c>
    </row>
    <row r="193" spans="1:13" x14ac:dyDescent="0.25">
      <c r="A193" s="1">
        <v>23.375</v>
      </c>
      <c r="B193" s="1">
        <v>2.31661609611055</v>
      </c>
      <c r="C193" s="1">
        <v>12.2134492902297</v>
      </c>
      <c r="D193" s="1">
        <v>10.4306691664029</v>
      </c>
      <c r="E193" s="1">
        <v>4.8598530752213396</v>
      </c>
      <c r="F193" s="1">
        <v>3.3864438559932299</v>
      </c>
      <c r="G193" s="1">
        <v>7.8074098386671702</v>
      </c>
      <c r="H193" s="1">
        <v>2.6486165157136399</v>
      </c>
      <c r="I193" s="1">
        <v>8.7821838439392899</v>
      </c>
      <c r="J193" s="1">
        <v>5.1696092162645604</v>
      </c>
      <c r="K193" s="1"/>
      <c r="L193" s="1"/>
      <c r="M193" s="1">
        <v>12.2578669373484</v>
      </c>
    </row>
    <row r="194" spans="1:13" x14ac:dyDescent="0.25">
      <c r="A194" s="1">
        <v>23.5</v>
      </c>
      <c r="B194" s="1">
        <v>2.3040889015698198</v>
      </c>
      <c r="C194" s="1">
        <v>12.0550564500503</v>
      </c>
      <c r="D194" s="1">
        <v>10.3208932620268</v>
      </c>
      <c r="E194" s="1">
        <v>4.9371475743624096</v>
      </c>
      <c r="F194" s="1">
        <v>3.4083680439556399</v>
      </c>
      <c r="G194" s="1">
        <v>7.7833227376157899</v>
      </c>
      <c r="H194" s="1">
        <v>2.6675394317449599</v>
      </c>
      <c r="I194" s="1">
        <v>8.7714503522953002</v>
      </c>
      <c r="J194" s="1">
        <v>5.0546624013939603</v>
      </c>
      <c r="K194" s="1"/>
      <c r="L194" s="1"/>
      <c r="M194" s="1">
        <v>12.130068032977</v>
      </c>
    </row>
    <row r="195" spans="1:13" x14ac:dyDescent="0.25">
      <c r="A195" s="1">
        <v>23.625</v>
      </c>
      <c r="B195" s="1">
        <v>2.23931056214641</v>
      </c>
      <c r="C195" s="1">
        <v>11.907221747423399</v>
      </c>
      <c r="D195" s="1">
        <v>10.018694908106699</v>
      </c>
      <c r="E195" s="1">
        <v>4.9024944868728602</v>
      </c>
      <c r="F195" s="1">
        <v>3.4051600335009198</v>
      </c>
      <c r="G195" s="1">
        <v>7.8101640812562296</v>
      </c>
      <c r="H195" s="1">
        <v>2.6759076139110798</v>
      </c>
      <c r="I195" s="1">
        <v>8.7760076011977102</v>
      </c>
      <c r="J195" s="1">
        <v>5.01888423889491</v>
      </c>
      <c r="K195" s="1"/>
      <c r="L195" s="1"/>
      <c r="M195" s="1">
        <v>12.112826001855799</v>
      </c>
    </row>
    <row r="196" spans="1:13" x14ac:dyDescent="0.25">
      <c r="A196" s="1">
        <v>23.75</v>
      </c>
      <c r="B196" s="1">
        <v>2.2344281776258601</v>
      </c>
      <c r="C196" s="1">
        <v>11.5387081727426</v>
      </c>
      <c r="D196" s="1">
        <v>9.90062229911819</v>
      </c>
      <c r="E196" s="1">
        <v>4.6199390964653304</v>
      </c>
      <c r="F196" s="1">
        <v>3.4022246291432201</v>
      </c>
      <c r="G196" s="1">
        <v>7.9417728110494297</v>
      </c>
      <c r="H196" s="1">
        <v>2.6786641146852999</v>
      </c>
      <c r="I196" s="1">
        <v>8.7735553566816993</v>
      </c>
      <c r="J196" s="1">
        <v>4.9469300241112197</v>
      </c>
      <c r="K196" s="1"/>
      <c r="L196" s="1"/>
      <c r="M196" s="1">
        <v>12.069046379921</v>
      </c>
    </row>
    <row r="197" spans="1:13" x14ac:dyDescent="0.25">
      <c r="A197" s="1">
        <v>23.875</v>
      </c>
      <c r="B197" s="1">
        <v>2.26108943601611</v>
      </c>
      <c r="C197" s="1">
        <v>11.0612809586023</v>
      </c>
      <c r="D197" s="1">
        <v>10.021782555268301</v>
      </c>
      <c r="E197" s="1">
        <v>4.4754793867814699</v>
      </c>
      <c r="F197" s="1">
        <v>3.44244471821558</v>
      </c>
      <c r="G197" s="1">
        <v>7.9950665418094404</v>
      </c>
      <c r="H197" s="1">
        <v>2.7131926367724799</v>
      </c>
      <c r="I197" s="1">
        <v>8.7815707937662104</v>
      </c>
      <c r="J197" s="1">
        <v>4.9114727217702496</v>
      </c>
      <c r="K197" s="1"/>
      <c r="L197" s="1"/>
      <c r="M197" s="1">
        <v>11.965822327587199</v>
      </c>
    </row>
    <row r="198" spans="1:13" x14ac:dyDescent="0.25">
      <c r="A198" s="1">
        <v>24</v>
      </c>
      <c r="B198" s="1">
        <v>2.3217814112795798</v>
      </c>
      <c r="C198" s="1">
        <v>10.790939786757299</v>
      </c>
      <c r="D198" s="1">
        <v>9.9027477619942399</v>
      </c>
      <c r="E198" s="1">
        <v>4.3058544054745997</v>
      </c>
      <c r="F198" s="1">
        <v>3.4321103621995102</v>
      </c>
      <c r="G198" s="1">
        <v>8.2995303254740005</v>
      </c>
      <c r="H198" s="1">
        <v>2.7081582332533598</v>
      </c>
      <c r="I198" s="1">
        <v>8.7701847638895192</v>
      </c>
      <c r="J198" s="1">
        <v>4.8931191449653904</v>
      </c>
      <c r="K198" s="1"/>
      <c r="L198" s="1"/>
      <c r="M198" s="1">
        <v>12.220865168484799</v>
      </c>
    </row>
    <row r="199" spans="1:13" x14ac:dyDescent="0.25">
      <c r="A199" s="1">
        <v>24.125</v>
      </c>
      <c r="B199" s="1">
        <v>2.3383454822863201</v>
      </c>
      <c r="C199" s="1">
        <v>10.016534877698099</v>
      </c>
      <c r="D199" s="1">
        <v>9.7703953745162604</v>
      </c>
      <c r="E199" s="1">
        <v>4.3040540510972196</v>
      </c>
      <c r="F199" s="1">
        <v>3.4211565872090399</v>
      </c>
      <c r="G199" s="1">
        <v>8.2751769468362699</v>
      </c>
      <c r="H199" s="1">
        <v>2.7010305123254499</v>
      </c>
      <c r="I199" s="1">
        <v>8.7941083691149604</v>
      </c>
      <c r="J199" s="1">
        <v>4.9455508118585803</v>
      </c>
      <c r="K199" s="1"/>
      <c r="L199" s="1"/>
      <c r="M199" s="1">
        <v>12.088193720624901</v>
      </c>
    </row>
    <row r="200" spans="1:13" x14ac:dyDescent="0.25">
      <c r="A200" s="1">
        <v>24.25</v>
      </c>
      <c r="B200" s="1">
        <v>2.3694770860564298</v>
      </c>
      <c r="C200" s="1">
        <v>9.9897024064014008</v>
      </c>
      <c r="D200" s="1">
        <v>9.8200634596037908</v>
      </c>
      <c r="E200" s="1">
        <v>4.2535333102006501</v>
      </c>
      <c r="F200" s="1">
        <v>3.4783251783296398</v>
      </c>
      <c r="G200" s="1">
        <v>8.2827472588785405</v>
      </c>
      <c r="H200" s="1">
        <v>2.7337280110790201</v>
      </c>
      <c r="I200" s="1">
        <v>8.8202848368477902</v>
      </c>
      <c r="J200" s="1">
        <v>4.9776636484209398</v>
      </c>
      <c r="K200" s="1"/>
      <c r="L200" s="1"/>
      <c r="M200" s="1">
        <v>12.210375693822</v>
      </c>
    </row>
    <row r="201" spans="1:13" x14ac:dyDescent="0.25">
      <c r="A201" s="1">
        <v>24.375</v>
      </c>
      <c r="B201" s="1">
        <v>2.3960828578664999</v>
      </c>
      <c r="C201" s="1">
        <v>9.8847157862321602</v>
      </c>
      <c r="D201" s="1">
        <v>9.8748307602349303</v>
      </c>
      <c r="E201" s="1">
        <v>4.21324517643062</v>
      </c>
      <c r="F201" s="1">
        <v>3.45621586985042</v>
      </c>
      <c r="G201" s="1">
        <v>8.3211042717159796</v>
      </c>
      <c r="H201" s="1">
        <v>2.7518903704605902</v>
      </c>
      <c r="I201" s="1">
        <v>8.8191549827644593</v>
      </c>
      <c r="J201" s="1">
        <v>5.0848058698143301</v>
      </c>
      <c r="K201" s="1"/>
      <c r="L201" s="1"/>
      <c r="M201" s="1">
        <v>12.146189663556701</v>
      </c>
    </row>
    <row r="202" spans="1:13" x14ac:dyDescent="0.25">
      <c r="A202" s="1">
        <v>24.5</v>
      </c>
      <c r="B202" s="1">
        <v>2.4105368358880002</v>
      </c>
      <c r="C202" s="1">
        <v>9.9557085380890502</v>
      </c>
      <c r="D202" s="1">
        <v>9.6716846302387705</v>
      </c>
      <c r="E202" s="1">
        <v>4.2021793400743901</v>
      </c>
      <c r="F202" s="1">
        <v>3.4304715757277</v>
      </c>
      <c r="G202" s="1">
        <v>8.3091882391036709</v>
      </c>
      <c r="H202" s="1">
        <v>2.7398217515968102</v>
      </c>
      <c r="I202" s="1">
        <v>8.7759398440409608</v>
      </c>
      <c r="J202" s="1">
        <v>5.1032794652863203</v>
      </c>
      <c r="K202" s="1"/>
      <c r="L202" s="1"/>
      <c r="M202" s="1">
        <v>12.0715857618606</v>
      </c>
    </row>
    <row r="203" spans="1:13" x14ac:dyDescent="0.25">
      <c r="A203" s="1">
        <v>24.625</v>
      </c>
      <c r="B203" s="1">
        <v>2.3860564005310798</v>
      </c>
      <c r="C203" s="1">
        <v>9.9272843964604203</v>
      </c>
      <c r="D203" s="1">
        <v>9.7556264339593106</v>
      </c>
      <c r="E203" s="1">
        <v>4.2475843419220096</v>
      </c>
      <c r="F203" s="1">
        <v>3.6326631792818702</v>
      </c>
      <c r="G203" s="1">
        <v>8.3085072085188401</v>
      </c>
      <c r="H203" s="1">
        <v>2.7543921959980699</v>
      </c>
      <c r="I203" s="1">
        <v>8.7872658887155399</v>
      </c>
      <c r="J203" s="1">
        <v>5.0928076990437798</v>
      </c>
      <c r="K203" s="1"/>
      <c r="L203" s="1"/>
      <c r="M203" s="1">
        <v>12.117433778965101</v>
      </c>
    </row>
    <row r="204" spans="1:13" x14ac:dyDescent="0.25">
      <c r="A204" s="1">
        <v>24.75</v>
      </c>
      <c r="B204" s="1">
        <v>2.4189784457422898</v>
      </c>
      <c r="C204" s="1">
        <v>9.7768353437970497</v>
      </c>
      <c r="D204" s="1">
        <v>9.6930745439759693</v>
      </c>
      <c r="E204" s="1">
        <v>4.2489455625204302</v>
      </c>
      <c r="F204" s="1">
        <v>3.6701996727941801</v>
      </c>
      <c r="G204" s="1">
        <v>8.3093054036927398</v>
      </c>
      <c r="H204" s="1">
        <v>2.7821734375858398</v>
      </c>
      <c r="I204" s="1">
        <v>8.7742217552720803</v>
      </c>
      <c r="J204" s="1">
        <v>5.0706275560726697</v>
      </c>
      <c r="K204" s="1"/>
      <c r="L204" s="1"/>
      <c r="M204" s="1">
        <v>12.205449584778</v>
      </c>
    </row>
    <row r="205" spans="1:13" x14ac:dyDescent="0.25">
      <c r="A205" s="1">
        <v>24.875</v>
      </c>
      <c r="B205" s="1">
        <v>2.4085319407577401</v>
      </c>
      <c r="C205" s="1">
        <v>9.5667117244695099</v>
      </c>
      <c r="D205" s="1">
        <v>9.6986036113060194</v>
      </c>
      <c r="E205" s="1">
        <v>4.3260166432122</v>
      </c>
      <c r="F205" s="1">
        <v>3.65445016110385</v>
      </c>
      <c r="G205" s="1">
        <v>8.36814094998679</v>
      </c>
      <c r="H205" s="1">
        <v>2.82079281328694</v>
      </c>
      <c r="I205" s="1">
        <v>8.7691057476967398</v>
      </c>
      <c r="J205" s="1">
        <v>5.1146004382541301</v>
      </c>
      <c r="K205" s="1"/>
      <c r="L205" s="1"/>
      <c r="M205" s="1">
        <v>12.1086488315318</v>
      </c>
    </row>
    <row r="206" spans="1:13" x14ac:dyDescent="0.25">
      <c r="A206" s="1">
        <v>25</v>
      </c>
      <c r="B206" s="1">
        <v>2.4160868408071998</v>
      </c>
      <c r="C206" s="1">
        <v>9.1996007926869794</v>
      </c>
      <c r="D206" s="1">
        <v>9.4203826299248306</v>
      </c>
      <c r="E206" s="1">
        <v>4.34700407120381</v>
      </c>
      <c r="F206" s="1">
        <v>3.7344557236568598</v>
      </c>
      <c r="G206" s="1">
        <v>8.3403496937754191</v>
      </c>
      <c r="H206" s="1">
        <v>2.7985719129476001</v>
      </c>
      <c r="I206" s="1">
        <v>8.7371516376288003</v>
      </c>
      <c r="J206" s="1">
        <v>5.1870564969366297</v>
      </c>
      <c r="K206" s="1"/>
      <c r="L206" s="1"/>
      <c r="M206" s="1">
        <v>12.027754081011199</v>
      </c>
    </row>
    <row r="207" spans="1:13" x14ac:dyDescent="0.25">
      <c r="A207" s="1">
        <v>25.125</v>
      </c>
      <c r="B207" s="1">
        <v>2.4140827065031001</v>
      </c>
      <c r="C207" s="1">
        <v>9.0543673712004296</v>
      </c>
      <c r="D207" s="1">
        <v>9.11928984284088</v>
      </c>
      <c r="E207" s="1">
        <v>4.3437556418592704</v>
      </c>
      <c r="F207" s="1">
        <v>3.7201428882513601</v>
      </c>
      <c r="G207" s="1">
        <v>7.8251346747364998</v>
      </c>
      <c r="H207" s="1">
        <v>2.8068452609999901</v>
      </c>
      <c r="I207" s="1">
        <v>8.5877991537372207</v>
      </c>
      <c r="J207" s="1">
        <v>5.1629086615536304</v>
      </c>
      <c r="K207" s="1"/>
      <c r="L207" s="1"/>
      <c r="M207" s="1">
        <v>12.245532079485701</v>
      </c>
    </row>
    <row r="208" spans="1:13" x14ac:dyDescent="0.25">
      <c r="A208" s="1">
        <v>25.25</v>
      </c>
      <c r="B208" s="1">
        <v>2.4199678594004101</v>
      </c>
      <c r="C208" s="1">
        <v>8.5919260058063802</v>
      </c>
      <c r="D208" s="1">
        <v>8.8123313925069802</v>
      </c>
      <c r="E208" s="1">
        <v>4.4341382377792602</v>
      </c>
      <c r="F208" s="1">
        <v>3.7041550585788898</v>
      </c>
      <c r="G208" s="1">
        <v>7.87705264594564</v>
      </c>
      <c r="H208" s="1">
        <v>2.82892154402747</v>
      </c>
      <c r="I208" s="1">
        <v>8.5510590527713806</v>
      </c>
      <c r="J208" s="1">
        <v>5.1666187452512897</v>
      </c>
      <c r="K208" s="1"/>
      <c r="L208" s="1"/>
      <c r="M208" s="1">
        <v>12.199849006243101</v>
      </c>
    </row>
    <row r="209" spans="1:13" x14ac:dyDescent="0.25">
      <c r="A209" s="1">
        <v>25.375</v>
      </c>
      <c r="B209" s="1">
        <v>2.3882692621210002</v>
      </c>
      <c r="C209" s="1">
        <v>8.5007729178156293</v>
      </c>
      <c r="D209" s="1">
        <v>8.74982563947332</v>
      </c>
      <c r="E209" s="1">
        <v>4.4259386094454403</v>
      </c>
      <c r="F209" s="1">
        <v>3.67265324506841</v>
      </c>
      <c r="G209" s="1">
        <v>7.8671194358886103</v>
      </c>
      <c r="H209" s="1">
        <v>2.8132200572658701</v>
      </c>
      <c r="I209" s="1">
        <v>8.6020731532273498</v>
      </c>
      <c r="J209" s="1">
        <v>5.1978231484675499</v>
      </c>
      <c r="K209" s="1"/>
      <c r="L209" s="1"/>
      <c r="M209" s="1">
        <v>12.2991260919566</v>
      </c>
    </row>
    <row r="210" spans="1:13" x14ac:dyDescent="0.25">
      <c r="A210" s="1">
        <v>25.5</v>
      </c>
      <c r="B210" s="1">
        <v>2.3969009185534298</v>
      </c>
      <c r="C210" s="1">
        <v>8.4551095462603598</v>
      </c>
      <c r="D210" s="1">
        <v>8.6697281662337193</v>
      </c>
      <c r="E210" s="1">
        <v>4.3289867486439304</v>
      </c>
      <c r="F210" s="1">
        <v>3.6645853061424098</v>
      </c>
      <c r="G210" s="1">
        <v>7.84290222995436</v>
      </c>
      <c r="H210" s="1">
        <v>2.8074907487108498</v>
      </c>
      <c r="I210" s="1">
        <v>8.6009291358253002</v>
      </c>
      <c r="J210" s="1">
        <v>5.1905622509387896</v>
      </c>
      <c r="K210" s="1"/>
      <c r="L210" s="1"/>
      <c r="M210" s="1">
        <v>12.2728282644215</v>
      </c>
    </row>
    <row r="211" spans="1:13" x14ac:dyDescent="0.25">
      <c r="A211" s="1">
        <v>25.625</v>
      </c>
      <c r="B211" s="1">
        <v>2.39921054930223</v>
      </c>
      <c r="C211" s="1">
        <v>8.3501979175751604</v>
      </c>
      <c r="D211" s="1">
        <v>8.8457273570373598</v>
      </c>
      <c r="E211" s="1">
        <v>4.3331217106603903</v>
      </c>
      <c r="F211" s="1">
        <v>3.61393175901557</v>
      </c>
      <c r="G211" s="1">
        <v>7.6539820647907497</v>
      </c>
      <c r="H211" s="1">
        <v>2.7906829738484</v>
      </c>
      <c r="I211" s="1">
        <v>8.6060673621999904</v>
      </c>
      <c r="J211" s="1">
        <v>5.1907809633671098</v>
      </c>
      <c r="K211" s="1"/>
      <c r="L211" s="1"/>
      <c r="M211" s="1">
        <v>12.151986803446199</v>
      </c>
    </row>
    <row r="212" spans="1:13" x14ac:dyDescent="0.25">
      <c r="A212" s="1">
        <v>25.75</v>
      </c>
      <c r="B212" s="1">
        <v>2.3833188108446901</v>
      </c>
      <c r="C212" s="1">
        <v>8.1830620512993697</v>
      </c>
      <c r="D212" s="1">
        <v>8.7147600827803107</v>
      </c>
      <c r="E212" s="1">
        <v>4.3338207707097602</v>
      </c>
      <c r="F212" s="1">
        <v>3.6373071084195101</v>
      </c>
      <c r="G212" s="1">
        <v>7.6841523029875898</v>
      </c>
      <c r="H212" s="1">
        <v>2.8143962425170002</v>
      </c>
      <c r="I212" s="1">
        <v>8.6172757639782809</v>
      </c>
      <c r="J212" s="1">
        <v>5.24275177553048</v>
      </c>
      <c r="K212" s="1"/>
      <c r="L212" s="1"/>
      <c r="M212" s="1">
        <v>12.173429181189601</v>
      </c>
    </row>
    <row r="213" spans="1:13" x14ac:dyDescent="0.25">
      <c r="A213" s="1">
        <v>25.875</v>
      </c>
      <c r="B213" s="1">
        <v>2.3652926971807502</v>
      </c>
      <c r="C213" s="1">
        <v>8.0726954141916298</v>
      </c>
      <c r="D213" s="1">
        <v>8.6050465680674204</v>
      </c>
      <c r="E213" s="1">
        <v>4.3286768953922197</v>
      </c>
      <c r="F213" s="1">
        <v>3.6012960482227898</v>
      </c>
      <c r="G213" s="1">
        <v>7.6848399837653796</v>
      </c>
      <c r="H213" s="1">
        <v>2.8157060708063302</v>
      </c>
      <c r="I213" s="1">
        <v>8.6001035907263095</v>
      </c>
      <c r="J213" s="1">
        <v>5.21888844549607</v>
      </c>
      <c r="K213" s="1"/>
      <c r="L213" s="1"/>
      <c r="M213" s="1">
        <v>12.1522714914902</v>
      </c>
    </row>
    <row r="214" spans="1:13" x14ac:dyDescent="0.25">
      <c r="A214" s="1">
        <v>26</v>
      </c>
      <c r="B214" s="1">
        <v>2.4416211603697202</v>
      </c>
      <c r="C214" s="1">
        <v>7.99214539843525</v>
      </c>
      <c r="D214" s="1">
        <v>8.3674412054278093</v>
      </c>
      <c r="E214" s="1">
        <v>4.3898551242649297</v>
      </c>
      <c r="F214" s="1">
        <v>3.5491712655091399</v>
      </c>
      <c r="G214" s="1">
        <v>7.8325823633256304</v>
      </c>
      <c r="H214" s="1">
        <v>2.7888153671090601</v>
      </c>
      <c r="I214" s="1">
        <v>8.5452983280138497</v>
      </c>
      <c r="J214" s="1">
        <v>5.1961338220256197</v>
      </c>
      <c r="K214" s="1"/>
      <c r="L214" s="1"/>
      <c r="M214" s="1">
        <v>12.173861485442799</v>
      </c>
    </row>
    <row r="215" spans="1:13" x14ac:dyDescent="0.25">
      <c r="A215" s="1">
        <v>26.125</v>
      </c>
      <c r="B215" s="1">
        <v>2.4424361317640599</v>
      </c>
      <c r="C215" s="1">
        <v>7.8488381164094196</v>
      </c>
      <c r="D215" s="1">
        <v>8.3171938532689893</v>
      </c>
      <c r="E215" s="1">
        <v>4.4472563758298103</v>
      </c>
      <c r="F215" s="1">
        <v>3.5348802371337</v>
      </c>
      <c r="G215" s="1">
        <v>7.7258715054188096</v>
      </c>
      <c r="H215" s="1">
        <v>2.8116437186923999</v>
      </c>
      <c r="I215" s="1">
        <v>8.5892525529573192</v>
      </c>
      <c r="J215" s="1">
        <v>5.3222874647073599</v>
      </c>
      <c r="K215" s="1"/>
      <c r="L215" s="1"/>
      <c r="M215" s="1">
        <v>12.237420105938</v>
      </c>
    </row>
    <row r="216" spans="1:13" x14ac:dyDescent="0.25">
      <c r="A216" s="1">
        <v>26.25</v>
      </c>
      <c r="B216" s="1">
        <v>2.4306746283374099</v>
      </c>
      <c r="C216" s="1">
        <v>7.3959810444548504</v>
      </c>
      <c r="D216" s="1">
        <v>8.1968548399897205</v>
      </c>
      <c r="E216" s="1">
        <v>4.4724395635679901</v>
      </c>
      <c r="F216" s="1">
        <v>3.4959697437236898</v>
      </c>
      <c r="G216" s="1">
        <v>7.7395965802277598</v>
      </c>
      <c r="H216" s="1">
        <v>2.7938972416030698</v>
      </c>
      <c r="I216" s="1">
        <v>8.6115705459182994</v>
      </c>
      <c r="J216" s="1">
        <v>5.3172080906385402</v>
      </c>
      <c r="K216" s="1"/>
      <c r="L216" s="1"/>
      <c r="M216" s="1">
        <v>12.2300429606483</v>
      </c>
    </row>
    <row r="217" spans="1:13" x14ac:dyDescent="0.25">
      <c r="A217" s="1">
        <v>26.375</v>
      </c>
      <c r="B217" s="1">
        <v>2.3597273577640601</v>
      </c>
      <c r="C217" s="1">
        <v>7.2131556049518402</v>
      </c>
      <c r="D217" s="1">
        <v>8.1270187835256706</v>
      </c>
      <c r="E217" s="1">
        <v>4.4961762588671297</v>
      </c>
      <c r="F217" s="1">
        <v>3.41407041558677</v>
      </c>
      <c r="G217" s="1">
        <v>7.7111658147572504</v>
      </c>
      <c r="H217" s="1">
        <v>2.7611795546745901</v>
      </c>
      <c r="I217" s="1">
        <v>8.6106207608653094</v>
      </c>
      <c r="J217" s="1">
        <v>5.3072524415644899</v>
      </c>
      <c r="K217" s="1"/>
      <c r="L217" s="1"/>
      <c r="M217" s="1">
        <v>12.1856599044843</v>
      </c>
    </row>
    <row r="218" spans="1:13" x14ac:dyDescent="0.25">
      <c r="A218" s="1">
        <v>26.5</v>
      </c>
      <c r="B218" s="1">
        <v>2.37415096367054</v>
      </c>
      <c r="C218" s="1">
        <v>7.0905569703668903</v>
      </c>
      <c r="D218" s="1">
        <v>8.4463833388169505</v>
      </c>
      <c r="E218" s="1">
        <v>4.5559502511011702</v>
      </c>
      <c r="F218" s="1">
        <v>3.3552773493674</v>
      </c>
      <c r="G218" s="1">
        <v>7.7072571621708299</v>
      </c>
      <c r="H218" s="1">
        <v>2.7223164185168298</v>
      </c>
      <c r="I218" s="1">
        <v>8.6169297635718003</v>
      </c>
      <c r="J218" s="1">
        <v>5.2856032891222799</v>
      </c>
      <c r="K218" s="1"/>
      <c r="L218" s="1"/>
      <c r="M218" s="1">
        <v>12.1810581753649</v>
      </c>
    </row>
    <row r="219" spans="1:13" x14ac:dyDescent="0.25">
      <c r="A219" s="1">
        <v>26.625</v>
      </c>
      <c r="B219" s="1">
        <v>2.3365259763446402</v>
      </c>
      <c r="C219" s="1">
        <v>6.9603143540765098</v>
      </c>
      <c r="D219" s="1">
        <v>8.4036127628920898</v>
      </c>
      <c r="E219" s="1">
        <v>4.6268411105167999</v>
      </c>
      <c r="F219" s="1">
        <v>3.3446710895727798</v>
      </c>
      <c r="G219" s="1">
        <v>7.5986751379710196</v>
      </c>
      <c r="H219" s="1">
        <v>2.7161404023894198</v>
      </c>
      <c r="I219" s="1">
        <v>8.5878076702052706</v>
      </c>
      <c r="J219" s="1">
        <v>5.2712219971687801</v>
      </c>
      <c r="K219" s="1"/>
      <c r="L219" s="1"/>
      <c r="M219" s="1">
        <v>12.1779606669923</v>
      </c>
    </row>
    <row r="220" spans="1:13" x14ac:dyDescent="0.25">
      <c r="A220" s="1">
        <v>26.75</v>
      </c>
      <c r="B220" s="1">
        <v>2.3565908211804398</v>
      </c>
      <c r="C220" s="1">
        <v>6.9374060981297196</v>
      </c>
      <c r="D220" s="1">
        <v>8.5311873607990805</v>
      </c>
      <c r="E220" s="1">
        <v>4.6429631492277004</v>
      </c>
      <c r="F220" s="1">
        <v>3.3839441602082001</v>
      </c>
      <c r="G220" s="1">
        <v>7.5928108799590701</v>
      </c>
      <c r="H220" s="1">
        <v>2.71216854416092</v>
      </c>
      <c r="I220" s="1">
        <v>8.5571448664380494</v>
      </c>
      <c r="J220" s="1">
        <v>5.2463958263069301</v>
      </c>
      <c r="K220" s="1"/>
      <c r="L220" s="1"/>
      <c r="M220" s="1">
        <v>12.1875893921833</v>
      </c>
    </row>
    <row r="221" spans="1:13" x14ac:dyDescent="0.25">
      <c r="A221" s="1">
        <v>26.875</v>
      </c>
      <c r="B221" s="1">
        <v>2.3569298474330198</v>
      </c>
      <c r="C221" s="1">
        <v>6.6109345655218004</v>
      </c>
      <c r="D221" s="1">
        <v>8.5661883387864499</v>
      </c>
      <c r="E221" s="1">
        <v>4.7290531989538103</v>
      </c>
      <c r="F221" s="1">
        <v>3.4206121505412699</v>
      </c>
      <c r="G221" s="1">
        <v>7.5555578316234904</v>
      </c>
      <c r="H221" s="1">
        <v>2.71711413293349</v>
      </c>
      <c r="I221" s="1">
        <v>8.5619727525727196</v>
      </c>
      <c r="J221" s="1">
        <v>5.2153398810514204</v>
      </c>
      <c r="K221" s="1"/>
      <c r="L221" s="1"/>
      <c r="M221" s="1">
        <v>12.2213027180682</v>
      </c>
    </row>
    <row r="222" spans="1:13" x14ac:dyDescent="0.25">
      <c r="A222" s="1">
        <v>27</v>
      </c>
      <c r="B222" s="1">
        <v>2.3606045312083901</v>
      </c>
      <c r="C222" s="1">
        <v>6.5929492581315499</v>
      </c>
      <c r="D222" s="1">
        <v>8.5929368849518504</v>
      </c>
      <c r="E222" s="1">
        <v>4.6661064327710298</v>
      </c>
      <c r="F222" s="1">
        <v>3.5139923724544602</v>
      </c>
      <c r="G222" s="1">
        <v>7.5586685068512898</v>
      </c>
      <c r="H222" s="1">
        <v>2.79593958869423</v>
      </c>
      <c r="I222" s="1">
        <v>8.5754739615392204</v>
      </c>
      <c r="J222" s="1">
        <v>5.26602141807588</v>
      </c>
      <c r="K222" s="1"/>
      <c r="L222" s="1"/>
      <c r="M222" s="1">
        <v>12.137338277104901</v>
      </c>
    </row>
    <row r="223" spans="1:13" x14ac:dyDescent="0.25">
      <c r="A223" s="1">
        <v>27.125</v>
      </c>
      <c r="B223" s="1">
        <v>2.3166584586210899</v>
      </c>
      <c r="C223" s="1">
        <v>6.6014241274307999</v>
      </c>
      <c r="D223" s="1">
        <v>8.7038345958296492</v>
      </c>
      <c r="E223" s="1">
        <v>4.7339198990880904</v>
      </c>
      <c r="F223" s="1">
        <v>3.4520872669343499</v>
      </c>
      <c r="G223" s="1">
        <v>7.5175643163407102</v>
      </c>
      <c r="H223" s="1">
        <v>2.75834058701665</v>
      </c>
      <c r="I223" s="1">
        <v>8.5702286766608804</v>
      </c>
      <c r="J223" s="1">
        <v>5.3055230967315996</v>
      </c>
      <c r="K223" s="1"/>
      <c r="L223" s="1"/>
      <c r="M223" s="1">
        <v>12.013851224706899</v>
      </c>
    </row>
    <row r="224" spans="1:13" x14ac:dyDescent="0.25">
      <c r="A224" s="1">
        <v>27.25</v>
      </c>
      <c r="B224" s="1">
        <v>2.2854288571484598</v>
      </c>
      <c r="C224" s="1">
        <v>6.5525039789369597</v>
      </c>
      <c r="D224" s="1">
        <v>8.7780939274224892</v>
      </c>
      <c r="E224" s="1">
        <v>4.7214188990557204</v>
      </c>
      <c r="F224" s="1">
        <v>3.40046505463597</v>
      </c>
      <c r="G224" s="1">
        <v>7.4983033192622299</v>
      </c>
      <c r="H224" s="1">
        <v>2.7487393703063598</v>
      </c>
      <c r="I224" s="1">
        <v>8.5673717030062893</v>
      </c>
      <c r="J224" s="1">
        <v>5.2727804623132402</v>
      </c>
      <c r="K224" s="1"/>
      <c r="L224" s="1"/>
      <c r="M224" s="1">
        <v>12.0354051212608</v>
      </c>
    </row>
    <row r="225" spans="1:13" x14ac:dyDescent="0.25">
      <c r="A225" s="1">
        <v>27.375</v>
      </c>
      <c r="B225" s="1">
        <v>2.22671490761272</v>
      </c>
      <c r="C225" s="1">
        <v>6.7000855604888896</v>
      </c>
      <c r="D225" s="1">
        <v>8.9749906816672098</v>
      </c>
      <c r="E225" s="1">
        <v>4.5852001922478403</v>
      </c>
      <c r="F225" s="1">
        <v>3.3734610756730499</v>
      </c>
      <c r="G225" s="1">
        <v>7.6384581908165003</v>
      </c>
      <c r="H225" s="1">
        <v>2.7227615305027202</v>
      </c>
      <c r="I225" s="1">
        <v>8.5810104414555095</v>
      </c>
      <c r="J225" s="1">
        <v>5.1717714224671596</v>
      </c>
      <c r="K225" s="1"/>
      <c r="L225" s="1"/>
      <c r="M225" s="1">
        <v>12.0451631666559</v>
      </c>
    </row>
    <row r="226" spans="1:13" x14ac:dyDescent="0.25">
      <c r="A226" s="1">
        <v>27.5</v>
      </c>
      <c r="B226" s="1">
        <v>2.1953141110351599</v>
      </c>
      <c r="C226" s="1">
        <v>6.5866612709502101</v>
      </c>
      <c r="D226" s="1">
        <v>8.8273157150186403</v>
      </c>
      <c r="E226" s="1">
        <v>4.6509173130357597</v>
      </c>
      <c r="F226" s="1">
        <v>3.3583149266638799</v>
      </c>
      <c r="G226" s="1">
        <v>7.85022280503921</v>
      </c>
      <c r="H226" s="1">
        <v>2.7311973642004901</v>
      </c>
      <c r="I226" s="1">
        <v>8.5947310467765607</v>
      </c>
      <c r="J226" s="1">
        <v>5.1644724753306503</v>
      </c>
      <c r="K226" s="1"/>
      <c r="L226" s="1"/>
      <c r="M226" s="1">
        <v>12.152374035483</v>
      </c>
    </row>
    <row r="227" spans="1:13" x14ac:dyDescent="0.25">
      <c r="A227" s="1">
        <v>27.625</v>
      </c>
      <c r="B227" s="1">
        <v>2.16573477365927</v>
      </c>
      <c r="C227" s="1">
        <v>6.5166068707670899</v>
      </c>
      <c r="D227" s="1">
        <v>9.2567305003248403</v>
      </c>
      <c r="E227" s="1">
        <v>4.61931130033744</v>
      </c>
      <c r="F227" s="1">
        <v>3.42215624427224</v>
      </c>
      <c r="G227" s="1">
        <v>8.0508492817342603</v>
      </c>
      <c r="H227" s="1">
        <v>2.7747002230031201</v>
      </c>
      <c r="I227" s="1">
        <v>8.6323042585848793</v>
      </c>
      <c r="J227" s="1">
        <v>5.0993832901559504</v>
      </c>
      <c r="K227" s="1"/>
      <c r="L227" s="1"/>
      <c r="M227" s="1">
        <v>11.904274938945999</v>
      </c>
    </row>
    <row r="228" spans="1:13" x14ac:dyDescent="0.25">
      <c r="A228" s="1">
        <v>27.75</v>
      </c>
      <c r="B228" s="1">
        <v>2.2343729916245598</v>
      </c>
      <c r="C228" s="1">
        <v>6.4112989084161596</v>
      </c>
      <c r="D228" s="1">
        <v>9.3386846717899807</v>
      </c>
      <c r="E228" s="1">
        <v>4.6672161237541001</v>
      </c>
      <c r="F228" s="1">
        <v>3.53892868235235</v>
      </c>
      <c r="G228" s="1">
        <v>8.1122748803075506</v>
      </c>
      <c r="H228" s="1">
        <v>2.8297724360338901</v>
      </c>
      <c r="I228" s="1">
        <v>8.6442566676173893</v>
      </c>
      <c r="J228" s="1">
        <v>5.0743454770992198</v>
      </c>
      <c r="K228" s="1"/>
      <c r="L228" s="1"/>
      <c r="M228" s="1">
        <v>11.850454722630801</v>
      </c>
    </row>
    <row r="229" spans="1:13" x14ac:dyDescent="0.25">
      <c r="A229" s="1">
        <v>27.875</v>
      </c>
      <c r="B229" s="1">
        <v>2.2412731335017799</v>
      </c>
      <c r="C229" s="1">
        <v>6.1974437543334497</v>
      </c>
      <c r="D229" s="1">
        <v>9.2083481740736293</v>
      </c>
      <c r="E229" s="1">
        <v>4.8178899417007104</v>
      </c>
      <c r="F229" s="1">
        <v>3.5086326402030301</v>
      </c>
      <c r="G229" s="1">
        <v>8.2048828595983299</v>
      </c>
      <c r="H229" s="1">
        <v>2.8495963711281398</v>
      </c>
      <c r="I229" s="1">
        <v>8.6602532613063108</v>
      </c>
      <c r="J229" s="1">
        <v>5.0449160711657699</v>
      </c>
      <c r="K229" s="1"/>
      <c r="L229" s="1"/>
      <c r="M229" s="1">
        <v>11.680334974115</v>
      </c>
    </row>
    <row r="230" spans="1:13" x14ac:dyDescent="0.25">
      <c r="A230" s="1">
        <v>28</v>
      </c>
      <c r="B230" s="1">
        <v>2.3069122377632998</v>
      </c>
      <c r="C230" s="1">
        <v>6.3187634725894499</v>
      </c>
      <c r="D230" s="1">
        <v>9.3093595696663094</v>
      </c>
      <c r="E230" s="1">
        <v>4.7833449988389196</v>
      </c>
      <c r="F230" s="1">
        <v>3.5897928361910001</v>
      </c>
      <c r="G230" s="1">
        <v>8.3939841085299793</v>
      </c>
      <c r="H230" s="1">
        <v>2.8887219936426698</v>
      </c>
      <c r="I230" s="1">
        <v>8.6699431393066693</v>
      </c>
      <c r="J230" s="1">
        <v>4.9721914052153799</v>
      </c>
      <c r="K230" s="1"/>
      <c r="L230" s="1"/>
      <c r="M230" s="1">
        <v>11.726727824377001</v>
      </c>
    </row>
    <row r="231" spans="1:13" x14ac:dyDescent="0.25">
      <c r="A231" s="1">
        <v>28.125</v>
      </c>
      <c r="B231" s="1">
        <v>2.30158414488014</v>
      </c>
      <c r="C231" s="1">
        <v>6.5634553860862797</v>
      </c>
      <c r="D231" s="1">
        <v>9.3941094554329592</v>
      </c>
      <c r="E231" s="1">
        <v>4.8869806539059502</v>
      </c>
      <c r="F231" s="1">
        <v>3.5692810697027402</v>
      </c>
      <c r="G231" s="1">
        <v>8.4867633098514901</v>
      </c>
      <c r="H231" s="1">
        <v>2.88824996541751</v>
      </c>
      <c r="I231" s="1">
        <v>8.6908534811274194</v>
      </c>
      <c r="J231" s="1">
        <v>4.9591267001880697</v>
      </c>
      <c r="K231" s="1"/>
      <c r="L231" s="1"/>
      <c r="M231" s="1">
        <v>11.962733425145201</v>
      </c>
    </row>
    <row r="232" spans="1:13" x14ac:dyDescent="0.25">
      <c r="A232" s="1">
        <v>28.25</v>
      </c>
      <c r="B232" s="1">
        <v>2.3409398232282501</v>
      </c>
      <c r="C232" s="1">
        <v>6.5515306616816797</v>
      </c>
      <c r="D232" s="1">
        <v>9.6370646892156895</v>
      </c>
      <c r="E232" s="1">
        <v>4.7138684173797802</v>
      </c>
      <c r="F232" s="1">
        <v>3.5609826648957101</v>
      </c>
      <c r="G232" s="1">
        <v>8.5838176923296299</v>
      </c>
      <c r="H232" s="1">
        <v>2.9352426008368302</v>
      </c>
      <c r="I232" s="1">
        <v>8.7104739041013701</v>
      </c>
      <c r="J232" s="1">
        <v>4.9566115436849101</v>
      </c>
      <c r="K232" s="1"/>
      <c r="L232" s="1"/>
      <c r="M232" s="1">
        <v>11.873107457424201</v>
      </c>
    </row>
    <row r="233" spans="1:13" x14ac:dyDescent="0.25">
      <c r="A233" s="1">
        <v>28.375</v>
      </c>
      <c r="B233" s="1">
        <v>2.3807085390878502</v>
      </c>
      <c r="C233" s="1">
        <v>6.5269120693725</v>
      </c>
      <c r="D233" s="1">
        <v>9.5531641951711297</v>
      </c>
      <c r="E233" s="1">
        <v>4.3938168345838804</v>
      </c>
      <c r="F233" s="1">
        <v>3.5461540164735901</v>
      </c>
      <c r="G233" s="1">
        <v>8.6715733667699801</v>
      </c>
      <c r="H233" s="1">
        <v>2.96436137486887</v>
      </c>
      <c r="I233" s="1">
        <v>8.7178258510850792</v>
      </c>
      <c r="J233" s="1">
        <v>4.9451506823846403</v>
      </c>
      <c r="K233" s="1"/>
      <c r="L233" s="1"/>
      <c r="M233" s="1">
        <v>11.703352426396799</v>
      </c>
    </row>
    <row r="234" spans="1:13" x14ac:dyDescent="0.25">
      <c r="A234" s="1">
        <v>28.5</v>
      </c>
      <c r="B234" s="1">
        <v>2.4390919547730201</v>
      </c>
      <c r="C234" s="1">
        <v>6.3179089181735302</v>
      </c>
      <c r="D234" s="1">
        <v>9.4315061249347405</v>
      </c>
      <c r="E234" s="1">
        <v>4.2550359136722102</v>
      </c>
      <c r="F234" s="1">
        <v>3.55624838576531</v>
      </c>
      <c r="G234" s="1">
        <v>8.7330607750732998</v>
      </c>
      <c r="H234" s="1">
        <v>2.93506341643752</v>
      </c>
      <c r="I234" s="1">
        <v>8.7277038827164901</v>
      </c>
      <c r="J234" s="1">
        <v>4.95448398475936</v>
      </c>
      <c r="K234" s="1"/>
      <c r="L234" s="1"/>
      <c r="M234" s="1">
        <v>11.6541247783738</v>
      </c>
    </row>
    <row r="235" spans="1:13" x14ac:dyDescent="0.25">
      <c r="A235" s="1">
        <v>28.625</v>
      </c>
      <c r="B235" s="1">
        <v>2.4217617937610498</v>
      </c>
      <c r="C235" s="1">
        <v>6.2838974165291104</v>
      </c>
      <c r="D235" s="1">
        <v>8.5629022089041307</v>
      </c>
      <c r="E235" s="1">
        <v>4.1145300231537396</v>
      </c>
      <c r="F235" s="1">
        <v>3.5687592162689401</v>
      </c>
      <c r="G235" s="1">
        <v>8.7903816426175592</v>
      </c>
      <c r="H235" s="1">
        <v>2.9160054700029501</v>
      </c>
      <c r="I235" s="1">
        <v>8.7200851171869704</v>
      </c>
      <c r="J235" s="1">
        <v>4.9543696555025996</v>
      </c>
      <c r="K235" s="1"/>
      <c r="L235" s="1"/>
      <c r="M235" s="1">
        <v>11.691010403031299</v>
      </c>
    </row>
    <row r="236" spans="1:13" x14ac:dyDescent="0.25">
      <c r="A236" s="1">
        <v>28.75</v>
      </c>
      <c r="B236" s="1">
        <v>2.2681294787045601</v>
      </c>
      <c r="C236" s="1">
        <v>6.2785386638165104</v>
      </c>
      <c r="D236" s="1">
        <v>8.4979650391002508</v>
      </c>
      <c r="E236" s="1">
        <v>4.0303032090368998</v>
      </c>
      <c r="F236" s="1">
        <v>3.5642772126762301</v>
      </c>
      <c r="G236" s="1">
        <v>8.84591711670266</v>
      </c>
      <c r="H236" s="1">
        <v>2.92965139180302</v>
      </c>
      <c r="I236" s="1">
        <v>8.7082803209852706</v>
      </c>
      <c r="J236" s="1">
        <v>4.9983337756917301</v>
      </c>
      <c r="K236" s="1"/>
      <c r="L236" s="1"/>
      <c r="M236" s="1">
        <v>11.887861184664199</v>
      </c>
    </row>
    <row r="237" spans="1:13" x14ac:dyDescent="0.25">
      <c r="A237" s="1">
        <v>28.875</v>
      </c>
      <c r="B237" s="1">
        <v>2.2647315485184198</v>
      </c>
      <c r="C237" s="1">
        <v>6.32471265982094</v>
      </c>
      <c r="D237" s="1">
        <v>8.4601782148312097</v>
      </c>
      <c r="E237" s="1">
        <v>3.9922958075432602</v>
      </c>
      <c r="F237" s="1">
        <v>3.55173016204906</v>
      </c>
      <c r="G237" s="1">
        <v>8.8190689052796198</v>
      </c>
      <c r="H237" s="1">
        <v>2.92504984717799</v>
      </c>
      <c r="I237" s="1">
        <v>8.7003869153507605</v>
      </c>
      <c r="J237" s="1">
        <v>5.0135688049685996</v>
      </c>
      <c r="K237" s="1"/>
      <c r="L237" s="1"/>
      <c r="M237" s="1">
        <v>12.011911652008999</v>
      </c>
    </row>
    <row r="238" spans="1:13" x14ac:dyDescent="0.25">
      <c r="A238" s="1">
        <v>29</v>
      </c>
      <c r="B238" s="1">
        <v>2.26645755755405</v>
      </c>
      <c r="C238" s="1">
        <v>6.0780503118409799</v>
      </c>
      <c r="D238" s="1">
        <v>8.4572302541118702</v>
      </c>
      <c r="E238" s="1">
        <v>3.9718986708949999</v>
      </c>
      <c r="F238" s="1">
        <v>3.5330833362860301</v>
      </c>
      <c r="G238" s="1">
        <v>8.8321262749437004</v>
      </c>
      <c r="H238" s="1">
        <v>2.9010508636988499</v>
      </c>
      <c r="I238" s="1">
        <v>8.7177961190887903</v>
      </c>
      <c r="J238" s="1">
        <v>5.0616899628904797</v>
      </c>
      <c r="K238" s="1"/>
      <c r="L238" s="1"/>
      <c r="M238" s="1">
        <v>12.008677100966301</v>
      </c>
    </row>
    <row r="239" spans="1:13" x14ac:dyDescent="0.25">
      <c r="A239" s="1">
        <v>29.125</v>
      </c>
      <c r="B239" s="1">
        <v>2.1658166619700099</v>
      </c>
      <c r="C239" s="1">
        <v>5.85064766315684</v>
      </c>
      <c r="D239" s="1">
        <v>8.27801507873024</v>
      </c>
      <c r="E239" s="1">
        <v>3.8931510198713601</v>
      </c>
      <c r="F239" s="1">
        <v>3.6787260962017401</v>
      </c>
      <c r="G239" s="1">
        <v>8.8810105462095201</v>
      </c>
      <c r="H239" s="1">
        <v>2.9687673211935901</v>
      </c>
      <c r="I239" s="1">
        <v>8.7081481459344499</v>
      </c>
      <c r="J239" s="1">
        <v>5.0567872799052003</v>
      </c>
      <c r="K239" s="1"/>
      <c r="L239" s="1"/>
      <c r="M239" s="1">
        <v>12.116111463768901</v>
      </c>
    </row>
    <row r="240" spans="1:13" x14ac:dyDescent="0.25">
      <c r="A240" s="1">
        <v>29.25</v>
      </c>
      <c r="B240" s="1">
        <v>2.2015226177338998</v>
      </c>
      <c r="C240" s="1">
        <v>5.8375824984569196</v>
      </c>
      <c r="D240" s="1">
        <v>8.2945063851273506</v>
      </c>
      <c r="E240" s="1">
        <v>3.8893244832166798</v>
      </c>
      <c r="F240" s="1">
        <v>3.6542775308784701</v>
      </c>
      <c r="G240" s="1">
        <v>8.8508735629454307</v>
      </c>
      <c r="H240" s="1">
        <v>2.96308183200737</v>
      </c>
      <c r="I240" s="1">
        <v>8.6990030374810807</v>
      </c>
      <c r="J240" s="1">
        <v>5.0529233580895703</v>
      </c>
      <c r="K240" s="1"/>
      <c r="L240" s="1"/>
      <c r="M240" s="1">
        <v>11.9606905981442</v>
      </c>
    </row>
    <row r="241" spans="1:13" x14ac:dyDescent="0.25">
      <c r="A241" s="1">
        <v>29.375</v>
      </c>
      <c r="B241" s="1">
        <v>2.28760982771785</v>
      </c>
      <c r="C241" s="1">
        <v>5.7906032593764696</v>
      </c>
      <c r="D241" s="1">
        <v>8.3650695717999302</v>
      </c>
      <c r="E241" s="1">
        <v>3.8371477466878599</v>
      </c>
      <c r="F241" s="1">
        <v>3.6233808428332899</v>
      </c>
      <c r="G241" s="1">
        <v>8.6595976045453806</v>
      </c>
      <c r="H241" s="1">
        <v>2.961418985491</v>
      </c>
      <c r="I241" s="1">
        <v>8.6824733753370804</v>
      </c>
      <c r="J241" s="1">
        <v>5.0197822942171202</v>
      </c>
      <c r="K241" s="1"/>
      <c r="L241" s="1"/>
      <c r="M241" s="1">
        <v>12.119764151780201</v>
      </c>
    </row>
    <row r="242" spans="1:13" x14ac:dyDescent="0.25">
      <c r="A242" s="1">
        <v>29.5</v>
      </c>
      <c r="B242" s="1">
        <v>2.2995316220711102</v>
      </c>
      <c r="C242" s="1">
        <v>5.80611613451065</v>
      </c>
      <c r="D242" s="1">
        <v>8.5685067540848792</v>
      </c>
      <c r="E242" s="1">
        <v>3.9907822947981901</v>
      </c>
      <c r="F242" s="1">
        <v>3.4267189914406302</v>
      </c>
      <c r="G242" s="1">
        <v>8.6170923036462703</v>
      </c>
      <c r="H242" s="1">
        <v>2.8862890675819899</v>
      </c>
      <c r="I242" s="1">
        <v>8.66207912068346</v>
      </c>
      <c r="J242" s="1">
        <v>4.8944643634331904</v>
      </c>
      <c r="K242" s="1"/>
      <c r="L242" s="1"/>
      <c r="M242" s="1">
        <v>12.0276768760439</v>
      </c>
    </row>
    <row r="243" spans="1:13" x14ac:dyDescent="0.25">
      <c r="A243" s="1">
        <v>29.625</v>
      </c>
      <c r="B243" s="1">
        <v>2.3390469484733498</v>
      </c>
      <c r="C243" s="1">
        <v>5.8383795055373504</v>
      </c>
      <c r="D243" s="1">
        <v>8.51220221272348</v>
      </c>
      <c r="E243" s="1">
        <v>4.0130635169934701</v>
      </c>
      <c r="F243" s="1">
        <v>3.42058739216654</v>
      </c>
      <c r="G243" s="1">
        <v>8.60060901540934</v>
      </c>
      <c r="H243" s="1">
        <v>2.8834145578358998</v>
      </c>
      <c r="I243" s="1">
        <v>8.6317155901035303</v>
      </c>
      <c r="J243" s="1">
        <v>4.6327083604778201</v>
      </c>
      <c r="K243" s="1"/>
      <c r="L243" s="1"/>
      <c r="M243" s="1">
        <v>11.9374349996751</v>
      </c>
    </row>
    <row r="244" spans="1:13" x14ac:dyDescent="0.25">
      <c r="A244" s="1">
        <v>29.75</v>
      </c>
      <c r="B244" s="1">
        <v>2.4441762492783501</v>
      </c>
      <c r="C244" s="1">
        <v>5.9421415535332098</v>
      </c>
      <c r="D244" s="1">
        <v>8.7661693609625608</v>
      </c>
      <c r="E244" s="1">
        <v>4.0669303705147604</v>
      </c>
      <c r="F244" s="1">
        <v>3.4288775850089799</v>
      </c>
      <c r="G244" s="1">
        <v>8.3653694821899798</v>
      </c>
      <c r="H244" s="1">
        <v>2.89885359064662</v>
      </c>
      <c r="I244" s="1">
        <v>8.5989620737583596</v>
      </c>
      <c r="J244" s="1">
        <v>4.62560369797015</v>
      </c>
      <c r="K244" s="1"/>
      <c r="L244" s="1"/>
      <c r="M244" s="1">
        <v>12.0523087795933</v>
      </c>
    </row>
    <row r="245" spans="1:13" x14ac:dyDescent="0.25">
      <c r="A245" s="1">
        <v>29.875</v>
      </c>
      <c r="B245" s="1">
        <v>2.45072558330597</v>
      </c>
      <c r="C245" s="1">
        <v>6.2149550005582199</v>
      </c>
      <c r="D245" s="1">
        <v>8.8841487752989003</v>
      </c>
      <c r="E245" s="1">
        <v>4.1923531746462297</v>
      </c>
      <c r="F245" s="1">
        <v>3.4302595624652601</v>
      </c>
      <c r="G245" s="1">
        <v>8.3722933146667806</v>
      </c>
      <c r="H245" s="1">
        <v>2.9009631291413598</v>
      </c>
      <c r="I245" s="1">
        <v>8.5873715102172099</v>
      </c>
      <c r="J245" s="1">
        <v>4.5837301351679001</v>
      </c>
      <c r="K245" s="1"/>
      <c r="L245" s="1"/>
      <c r="M245" s="1">
        <v>12.0892221805603</v>
      </c>
    </row>
    <row r="246" spans="1:13" x14ac:dyDescent="0.25">
      <c r="A246" s="1">
        <v>30</v>
      </c>
      <c r="B246" s="1">
        <v>2.45695228450586</v>
      </c>
      <c r="C246" s="1">
        <v>6.6745470034410497</v>
      </c>
      <c r="D246" s="1">
        <v>9.1405407397323195</v>
      </c>
      <c r="E246" s="1">
        <v>4.0338805895259702</v>
      </c>
      <c r="F246" s="1">
        <v>3.4098119521486598</v>
      </c>
      <c r="G246" s="1">
        <v>8.6388917676584995</v>
      </c>
      <c r="H246" s="1">
        <v>2.8926626066558301</v>
      </c>
      <c r="I246" s="1">
        <v>8.5847341286008501</v>
      </c>
      <c r="J246" s="1">
        <v>4.5758015725255996</v>
      </c>
      <c r="K246" s="1"/>
      <c r="L246" s="1"/>
      <c r="M246" s="1">
        <v>12.114629334966301</v>
      </c>
    </row>
    <row r="247" spans="1:13" x14ac:dyDescent="0.25">
      <c r="A247" s="1">
        <v>30.125</v>
      </c>
      <c r="B247" s="1">
        <v>2.3861954940610901</v>
      </c>
      <c r="C247" s="1">
        <v>6.7402112486797296</v>
      </c>
      <c r="D247" s="1">
        <v>9.1389866496810797</v>
      </c>
      <c r="E247" s="1">
        <v>4.1035306898319996</v>
      </c>
      <c r="F247" s="1"/>
      <c r="G247" s="1"/>
      <c r="H247" s="1"/>
      <c r="I247" s="1"/>
      <c r="J247" s="1">
        <v>4.5589478152686</v>
      </c>
      <c r="K247" s="1"/>
      <c r="L247" s="1"/>
      <c r="M247" s="1"/>
    </row>
    <row r="248" spans="1:13" x14ac:dyDescent="0.25">
      <c r="A248" s="1">
        <v>30.25</v>
      </c>
      <c r="B248" s="1">
        <v>2.39207558061001</v>
      </c>
      <c r="C248" s="1">
        <v>6.5190338748474099</v>
      </c>
      <c r="D248" s="1">
        <v>9.0647305419600901</v>
      </c>
      <c r="E248" s="1">
        <v>4.1498098728724697</v>
      </c>
      <c r="F248" s="1"/>
      <c r="G248" s="1"/>
      <c r="H248" s="1"/>
      <c r="I248" s="1"/>
      <c r="J248" s="1">
        <v>4.5210078005477703</v>
      </c>
      <c r="K248" s="1"/>
      <c r="L248" s="1"/>
      <c r="M248" s="1"/>
    </row>
    <row r="249" spans="1:13" x14ac:dyDescent="0.25">
      <c r="A249" s="1">
        <v>30.375</v>
      </c>
      <c r="B249" s="1">
        <v>2.3963318472445598</v>
      </c>
      <c r="C249" s="1">
        <v>6.6504197617155496</v>
      </c>
      <c r="D249" s="1">
        <v>9.5828396107505096</v>
      </c>
      <c r="E249" s="1">
        <v>4.1108946270608397</v>
      </c>
      <c r="F249" s="1"/>
      <c r="G249" s="1"/>
      <c r="H249" s="1"/>
      <c r="I249" s="1"/>
      <c r="J249" s="1">
        <v>4.4996492157701402</v>
      </c>
      <c r="K249" s="1"/>
      <c r="L249" s="1"/>
      <c r="M249" s="1"/>
    </row>
    <row r="250" spans="1:13" x14ac:dyDescent="0.25">
      <c r="A250" s="1">
        <v>30.5</v>
      </c>
      <c r="B250" s="1">
        <v>2.4100080303942502</v>
      </c>
      <c r="C250" s="1">
        <v>6.5923485813140701</v>
      </c>
      <c r="D250" s="1">
        <v>9.6229421373070991</v>
      </c>
      <c r="E250" s="1">
        <v>4.1180599672133296</v>
      </c>
      <c r="F250" s="1"/>
      <c r="G250" s="1"/>
      <c r="H250" s="1"/>
      <c r="I250" s="1"/>
      <c r="J250" s="1">
        <v>4.4971705964257396</v>
      </c>
      <c r="K250" s="1"/>
      <c r="L250" s="1"/>
      <c r="M250" s="10"/>
    </row>
    <row r="251" spans="1:13" x14ac:dyDescent="0.25">
      <c r="A251" s="1">
        <v>30.625</v>
      </c>
      <c r="B251" s="1">
        <v>2.4140806045563599</v>
      </c>
      <c r="C251" s="1">
        <v>6.6138562467392896</v>
      </c>
      <c r="D251" s="1">
        <v>9.7126655732751406</v>
      </c>
      <c r="E251" s="1">
        <v>4.1562353482855503</v>
      </c>
      <c r="F251" s="1"/>
      <c r="G251" s="1"/>
      <c r="H251" s="1"/>
      <c r="I251" s="1"/>
      <c r="J251" s="1"/>
      <c r="K251" s="1"/>
      <c r="L251" s="1"/>
      <c r="M251" s="10"/>
    </row>
    <row r="252" spans="1:13" x14ac:dyDescent="0.25">
      <c r="A252" s="1">
        <v>30.75</v>
      </c>
      <c r="B252" s="1"/>
      <c r="C252" s="1">
        <v>6.5605715075264301</v>
      </c>
      <c r="D252" s="1">
        <v>9.9466147923993606</v>
      </c>
      <c r="E252" s="1"/>
      <c r="F252" s="1"/>
      <c r="G252" s="1"/>
      <c r="H252" s="1"/>
      <c r="I252" s="1"/>
      <c r="J252" s="1"/>
      <c r="K252" s="1"/>
      <c r="L252" s="1"/>
      <c r="M252" s="10"/>
    </row>
    <row r="253" spans="1:13" x14ac:dyDescent="0.25">
      <c r="A253" s="1">
        <v>30.875</v>
      </c>
      <c r="B253" s="1"/>
      <c r="C253" s="1">
        <v>6.21020789291049</v>
      </c>
      <c r="D253" s="1"/>
      <c r="E253" s="1"/>
      <c r="F253" s="1"/>
      <c r="G253" s="1"/>
      <c r="H253" s="1"/>
      <c r="I253" s="1"/>
      <c r="J253" s="1"/>
      <c r="K253" s="1"/>
      <c r="L253" s="1"/>
      <c r="M253" s="10"/>
    </row>
    <row r="254" spans="1:13" x14ac:dyDescent="0.25">
      <c r="A254" s="1">
        <v>31</v>
      </c>
      <c r="B254" s="1"/>
      <c r="C254" s="1">
        <v>6.0896871716534804</v>
      </c>
      <c r="D254" s="1"/>
      <c r="E254" s="1"/>
      <c r="F254" s="1"/>
      <c r="G254" s="1"/>
      <c r="H254" s="1"/>
      <c r="I254" s="1"/>
      <c r="J254" s="1"/>
      <c r="K254" s="1"/>
      <c r="L254" s="10"/>
      <c r="M254" s="10"/>
    </row>
    <row r="255" spans="1:13" x14ac:dyDescent="0.25">
      <c r="A255" s="1">
        <v>31.125</v>
      </c>
      <c r="B255" s="1"/>
      <c r="C255" s="1">
        <v>6.0332055641557698</v>
      </c>
      <c r="D255" s="1"/>
      <c r="E255" s="1"/>
      <c r="F255" s="1"/>
      <c r="G255" s="1"/>
      <c r="H255" s="1"/>
      <c r="I255" s="1"/>
      <c r="J255" s="1"/>
      <c r="K255" s="1"/>
      <c r="L255" s="10"/>
      <c r="M255" s="10"/>
    </row>
    <row r="256" spans="1:13" x14ac:dyDescent="0.25">
      <c r="A256" s="1">
        <v>31.25</v>
      </c>
      <c r="B256" s="1"/>
      <c r="C256" s="1">
        <v>6.1080932353461801</v>
      </c>
      <c r="D256" s="1"/>
      <c r="E256" s="1"/>
      <c r="F256" s="1"/>
      <c r="G256" s="1"/>
      <c r="H256" s="1"/>
      <c r="I256" s="1"/>
      <c r="J256" s="1"/>
      <c r="K256" s="1"/>
      <c r="L256" s="10"/>
      <c r="M256" s="10"/>
    </row>
    <row r="257" spans="1:13" x14ac:dyDescent="0.25">
      <c r="A257" s="1">
        <v>31.375</v>
      </c>
      <c r="B257" s="1"/>
      <c r="C257" s="1">
        <v>5.8474830410634802</v>
      </c>
      <c r="D257" s="1"/>
      <c r="E257" s="1"/>
      <c r="F257" s="1"/>
      <c r="G257" s="1"/>
      <c r="H257" s="1"/>
      <c r="I257" s="1"/>
      <c r="J257" s="1"/>
      <c r="K257" s="1"/>
      <c r="L257" s="10"/>
      <c r="M257" s="10"/>
    </row>
    <row r="258" spans="1:13" x14ac:dyDescent="0.25">
      <c r="A258" s="1">
        <v>31.5</v>
      </c>
      <c r="B258" s="1"/>
      <c r="C258" s="1">
        <v>5.76026484727611</v>
      </c>
      <c r="D258" s="1"/>
      <c r="E258" s="1"/>
      <c r="F258" s="1"/>
      <c r="G258" s="1"/>
      <c r="H258" s="1"/>
      <c r="I258" s="1"/>
      <c r="J258" s="1"/>
      <c r="K258" s="1"/>
      <c r="L258" s="10"/>
      <c r="M258" s="10"/>
    </row>
    <row r="259" spans="1:13" x14ac:dyDescent="0.25">
      <c r="A259" s="1">
        <v>31.625</v>
      </c>
      <c r="B259" s="1"/>
      <c r="C259" s="1">
        <v>5.97157680205307</v>
      </c>
      <c r="D259" s="1"/>
      <c r="E259" s="1"/>
      <c r="F259" s="1"/>
      <c r="G259" s="1"/>
      <c r="H259" s="1"/>
      <c r="I259" s="1"/>
      <c r="J259" s="1"/>
      <c r="K259" s="1"/>
      <c r="L259" s="10"/>
      <c r="M259" s="10"/>
    </row>
    <row r="260" spans="1:13" x14ac:dyDescent="0.25">
      <c r="A260" s="1">
        <v>31.75</v>
      </c>
      <c r="B260" s="1"/>
      <c r="C260" s="1"/>
      <c r="D260" s="1"/>
      <c r="E260" s="1"/>
      <c r="F260" s="1"/>
      <c r="G260" s="1"/>
      <c r="H260" s="1"/>
      <c r="I260" s="1"/>
      <c r="J260" s="1"/>
      <c r="K260" s="1"/>
      <c r="L260" s="10"/>
      <c r="M260" s="10"/>
    </row>
    <row r="261" spans="1:13" x14ac:dyDescent="0.25">
      <c r="A261" s="1">
        <v>31.875</v>
      </c>
      <c r="B261" s="1"/>
      <c r="C261" s="1"/>
      <c r="D261" s="1"/>
      <c r="E261" s="1"/>
      <c r="F261" s="1"/>
      <c r="G261" s="1"/>
      <c r="H261" s="1"/>
      <c r="I261" s="1"/>
      <c r="J261" s="1"/>
      <c r="K261" s="1"/>
      <c r="L261" s="10"/>
      <c r="M261" s="10"/>
    </row>
    <row r="262" spans="1:13" x14ac:dyDescent="0.25">
      <c r="A262" s="1">
        <v>32</v>
      </c>
      <c r="B262" s="1"/>
      <c r="C262" s="1"/>
      <c r="D262" s="1"/>
      <c r="E262" s="1"/>
      <c r="F262" s="1"/>
      <c r="G262" s="1"/>
      <c r="H262" s="1"/>
      <c r="I262" s="1"/>
      <c r="J262" s="1"/>
      <c r="K262" s="1"/>
      <c r="L262" s="10"/>
      <c r="M262" s="10"/>
    </row>
    <row r="263" spans="1:13" x14ac:dyDescent="0.25">
      <c r="A263" s="1">
        <v>32.125</v>
      </c>
      <c r="B263" s="1"/>
      <c r="C263" s="1"/>
      <c r="D263" s="1"/>
      <c r="E263" s="1"/>
      <c r="F263" s="1"/>
      <c r="G263" s="1"/>
      <c r="H263" s="1"/>
      <c r="I263" s="1"/>
      <c r="J263" s="1"/>
      <c r="K263" s="1"/>
      <c r="L263" s="10"/>
      <c r="M263" s="10"/>
    </row>
    <row r="264" spans="1:13" x14ac:dyDescent="0.25">
      <c r="A264" s="1">
        <v>32.25</v>
      </c>
      <c r="B264" s="1"/>
      <c r="C264" s="1"/>
      <c r="D264" s="1"/>
      <c r="E264" s="1"/>
      <c r="F264" s="1"/>
      <c r="G264" s="1"/>
      <c r="H264" s="1"/>
      <c r="I264" s="1"/>
      <c r="J264" s="1"/>
      <c r="K264" s="1"/>
      <c r="L264" s="10"/>
      <c r="M264" s="10"/>
    </row>
    <row r="265" spans="1:13" x14ac:dyDescent="0.25">
      <c r="A265" s="1">
        <v>32.375</v>
      </c>
      <c r="B265" s="1"/>
      <c r="C265" s="1"/>
      <c r="D265" s="1"/>
      <c r="E265" s="1"/>
      <c r="F265" s="1"/>
      <c r="G265" s="1"/>
      <c r="H265" s="1"/>
      <c r="I265" s="1"/>
      <c r="J265" s="1"/>
      <c r="K265" s="1"/>
      <c r="L265" s="10"/>
      <c r="M265" s="10"/>
    </row>
    <row r="266" spans="1:13" x14ac:dyDescent="0.25">
      <c r="A266" s="1">
        <v>32.5</v>
      </c>
      <c r="B266" s="1"/>
      <c r="C266" s="1"/>
      <c r="D266" s="1"/>
      <c r="E266" s="1"/>
      <c r="F266" s="1"/>
      <c r="G266" s="1"/>
      <c r="H266" s="1"/>
      <c r="I266" s="1"/>
      <c r="J266" s="1"/>
      <c r="K266" s="1"/>
      <c r="L266" s="10"/>
      <c r="M266" s="10"/>
    </row>
    <row r="267" spans="1:13" x14ac:dyDescent="0.25">
      <c r="A267" s="1">
        <v>32.625</v>
      </c>
      <c r="B267" s="1"/>
      <c r="C267" s="1"/>
      <c r="D267" s="1"/>
      <c r="E267" s="1"/>
      <c r="F267" s="1"/>
      <c r="G267" s="1"/>
      <c r="H267" s="1"/>
      <c r="I267" s="1"/>
      <c r="J267" s="1"/>
      <c r="K267" s="1"/>
      <c r="L267" s="10"/>
      <c r="M267" s="10"/>
    </row>
    <row r="268" spans="1:13" x14ac:dyDescent="0.25">
      <c r="A268" s="1">
        <v>32.75</v>
      </c>
      <c r="B268" s="1"/>
      <c r="C268" s="1"/>
      <c r="D268" s="1"/>
      <c r="E268" s="1"/>
      <c r="F268" s="1"/>
      <c r="G268" s="1"/>
      <c r="H268" s="1"/>
      <c r="I268" s="1"/>
      <c r="J268" s="1"/>
      <c r="K268" s="1"/>
      <c r="L268" s="10"/>
      <c r="M268" s="10"/>
    </row>
    <row r="269" spans="1:13" x14ac:dyDescent="0.25">
      <c r="A269" s="1">
        <v>32.875</v>
      </c>
      <c r="B269" s="1"/>
      <c r="C269" s="1"/>
      <c r="D269" s="1"/>
      <c r="E269" s="1"/>
      <c r="F269" s="1"/>
      <c r="G269" s="1"/>
      <c r="H269" s="1"/>
      <c r="I269" s="1"/>
      <c r="J269" s="10"/>
      <c r="K269" s="1"/>
      <c r="L269" s="10"/>
      <c r="M269" s="10"/>
    </row>
    <row r="270" spans="1:13" x14ac:dyDescent="0.25">
      <c r="A270" s="1">
        <v>33</v>
      </c>
      <c r="B270" s="1"/>
      <c r="C270" s="1"/>
      <c r="D270" s="1"/>
      <c r="E270" s="1"/>
      <c r="F270" s="1"/>
      <c r="G270" s="1"/>
      <c r="H270" s="1"/>
      <c r="I270" s="1"/>
      <c r="J270" s="10"/>
      <c r="K270" s="1"/>
      <c r="L270" s="10"/>
      <c r="M270" s="10"/>
    </row>
    <row r="271" spans="1:13" x14ac:dyDescent="0.25">
      <c r="A271" s="1">
        <v>33.125</v>
      </c>
      <c r="B271" s="1"/>
      <c r="C271" s="1"/>
      <c r="D271" s="1"/>
      <c r="E271" s="1"/>
      <c r="F271" s="1"/>
      <c r="G271" s="1"/>
      <c r="H271" s="1"/>
      <c r="I271" s="1"/>
      <c r="J271" s="10"/>
      <c r="K271" s="1"/>
      <c r="L271" s="10"/>
      <c r="M271" s="10"/>
    </row>
    <row r="272" spans="1:13" x14ac:dyDescent="0.25">
      <c r="A272" s="1">
        <v>33.25</v>
      </c>
      <c r="B272" s="1"/>
      <c r="C272" s="1"/>
      <c r="D272" s="1"/>
      <c r="E272" s="1"/>
      <c r="F272" s="1"/>
      <c r="G272" s="1"/>
      <c r="H272" s="1"/>
      <c r="I272" s="1"/>
      <c r="J272" s="10"/>
      <c r="K272" s="1"/>
      <c r="L272" s="10"/>
      <c r="M272" s="10"/>
    </row>
    <row r="273" spans="1:13" x14ac:dyDescent="0.25">
      <c r="A273" s="1">
        <v>33.375</v>
      </c>
      <c r="B273" s="1"/>
      <c r="C273" s="1"/>
      <c r="D273" s="1"/>
      <c r="E273" s="1"/>
      <c r="F273" s="1"/>
      <c r="G273" s="1"/>
      <c r="H273" s="1"/>
      <c r="I273" s="1"/>
      <c r="J273" s="10"/>
      <c r="K273" s="1"/>
      <c r="L273" s="10"/>
      <c r="M273" s="10"/>
    </row>
    <row r="274" spans="1:13" x14ac:dyDescent="0.25">
      <c r="A274" s="1">
        <v>33.5</v>
      </c>
      <c r="B274" s="1"/>
      <c r="C274" s="1"/>
      <c r="D274" s="1"/>
      <c r="E274" s="1"/>
      <c r="F274" s="1"/>
      <c r="G274" s="1"/>
      <c r="H274" s="1"/>
      <c r="I274" s="1"/>
      <c r="J274" s="10"/>
      <c r="K274" s="1"/>
      <c r="L274" s="10"/>
      <c r="M274" s="10"/>
    </row>
    <row r="275" spans="1:13" x14ac:dyDescent="0.25">
      <c r="A275" s="1">
        <v>33.625</v>
      </c>
      <c r="B275" s="1"/>
      <c r="C275" s="1"/>
      <c r="D275" s="1"/>
      <c r="E275" s="1"/>
      <c r="F275" s="1"/>
      <c r="G275" s="1"/>
      <c r="H275" s="1"/>
      <c r="I275" s="1"/>
      <c r="J275" s="10"/>
      <c r="K275" s="1"/>
      <c r="L275" s="10"/>
      <c r="M275" s="10"/>
    </row>
    <row r="276" spans="1:13" x14ac:dyDescent="0.25">
      <c r="A276" s="1">
        <v>33.75</v>
      </c>
      <c r="B276" s="1"/>
      <c r="C276" s="1"/>
      <c r="D276" s="1"/>
      <c r="E276" s="1"/>
      <c r="F276" s="1"/>
      <c r="G276" s="1"/>
      <c r="H276" s="1"/>
      <c r="I276" s="1"/>
      <c r="J276" s="10"/>
      <c r="K276" s="1"/>
      <c r="L276" s="10"/>
      <c r="M276" s="10"/>
    </row>
    <row r="277" spans="1:13" x14ac:dyDescent="0.25">
      <c r="A277" s="1">
        <v>33.875</v>
      </c>
      <c r="B277" s="1"/>
      <c r="C277" s="1"/>
      <c r="D277" s="1"/>
      <c r="E277" s="1"/>
      <c r="F277" s="1"/>
      <c r="G277" s="1"/>
      <c r="H277" s="1"/>
      <c r="I277" s="1"/>
      <c r="J277" s="10"/>
      <c r="K277" s="1"/>
      <c r="L277" s="10"/>
      <c r="M277" s="10"/>
    </row>
    <row r="278" spans="1:13" x14ac:dyDescent="0.25">
      <c r="A278" s="1">
        <v>34</v>
      </c>
      <c r="B278" s="1"/>
      <c r="C278" s="1"/>
      <c r="D278" s="1"/>
      <c r="E278" s="1"/>
      <c r="F278" s="1"/>
      <c r="G278" s="1"/>
      <c r="H278" s="1"/>
      <c r="I278" s="1"/>
      <c r="J278" s="10"/>
      <c r="K278" s="1"/>
      <c r="L278" s="10"/>
      <c r="M278" s="10"/>
    </row>
    <row r="279" spans="1:13" x14ac:dyDescent="0.25">
      <c r="A279" s="1">
        <v>34.125</v>
      </c>
      <c r="B279" s="1"/>
      <c r="C279" s="1"/>
      <c r="D279" s="1"/>
      <c r="E279" s="1"/>
      <c r="F279" s="1"/>
      <c r="G279" s="1"/>
      <c r="H279" s="1"/>
      <c r="I279" s="1"/>
      <c r="J279" s="10"/>
      <c r="K279" s="1"/>
      <c r="L279" s="10"/>
      <c r="M279" s="10"/>
    </row>
    <row r="280" spans="1:13" x14ac:dyDescent="0.25">
      <c r="A280" s="1">
        <v>34.25</v>
      </c>
      <c r="B280" s="1"/>
      <c r="C280" s="1"/>
      <c r="D280" s="1"/>
      <c r="E280" s="1"/>
      <c r="F280" s="1"/>
      <c r="G280" s="1"/>
      <c r="H280" s="1"/>
      <c r="I280" s="1"/>
      <c r="J280" s="10"/>
      <c r="K280" s="1"/>
      <c r="L280" s="10"/>
      <c r="M280" s="10"/>
    </row>
    <row r="281" spans="1:13" x14ac:dyDescent="0.25">
      <c r="A281" s="1">
        <v>34.375</v>
      </c>
      <c r="B281" s="1"/>
      <c r="C281" s="1"/>
      <c r="D281" s="1"/>
      <c r="E281" s="10"/>
      <c r="F281" s="1"/>
      <c r="G281" s="1"/>
      <c r="H281" s="1"/>
      <c r="I281" s="1"/>
      <c r="J281" s="10"/>
      <c r="K281" s="1"/>
      <c r="L281" s="10"/>
      <c r="M281" s="10"/>
    </row>
    <row r="282" spans="1:13" x14ac:dyDescent="0.25">
      <c r="A282" s="1">
        <v>34.5</v>
      </c>
      <c r="B282" s="1"/>
      <c r="C282" s="1"/>
      <c r="D282" s="1"/>
      <c r="E282" s="10"/>
      <c r="F282" s="1"/>
      <c r="G282" s="1"/>
      <c r="H282" s="1"/>
      <c r="I282" s="1"/>
      <c r="J282" s="10"/>
      <c r="K282" s="1"/>
      <c r="L282" s="10"/>
      <c r="M282" s="10"/>
    </row>
    <row r="283" spans="1:13" x14ac:dyDescent="0.25">
      <c r="A283" s="1">
        <v>34.625</v>
      </c>
      <c r="B283" s="1"/>
      <c r="C283" s="1"/>
      <c r="D283" s="1"/>
      <c r="E283" s="10"/>
      <c r="F283" s="1"/>
      <c r="G283" s="1"/>
      <c r="H283" s="1"/>
      <c r="I283" s="1"/>
      <c r="J283" s="10"/>
      <c r="K283" s="1"/>
      <c r="L283" s="10"/>
      <c r="M283" s="10"/>
    </row>
    <row r="284" spans="1:13" x14ac:dyDescent="0.25">
      <c r="A284" s="1">
        <v>34.75</v>
      </c>
      <c r="B284" s="1"/>
      <c r="C284" s="1"/>
      <c r="D284" s="1"/>
      <c r="E284" s="10"/>
      <c r="F284" s="1"/>
      <c r="G284" s="1"/>
      <c r="H284" s="1"/>
      <c r="I284" s="1"/>
      <c r="J284" s="10"/>
      <c r="K284" s="1"/>
      <c r="L284" s="10"/>
      <c r="M284" s="10"/>
    </row>
    <row r="285" spans="1:13" x14ac:dyDescent="0.25">
      <c r="A285" s="1">
        <v>34.875</v>
      </c>
      <c r="B285" s="1"/>
      <c r="C285" s="1"/>
      <c r="D285" s="1"/>
      <c r="E285" s="10"/>
      <c r="F285" s="1"/>
      <c r="G285" s="1"/>
      <c r="H285" s="1"/>
      <c r="I285" s="1"/>
      <c r="J285" s="10"/>
      <c r="K285" s="1"/>
      <c r="L285" s="10"/>
      <c r="M285" s="10"/>
    </row>
    <row r="286" spans="1:13" x14ac:dyDescent="0.25">
      <c r="A286" s="1">
        <v>35</v>
      </c>
      <c r="B286" s="1"/>
      <c r="C286" s="1"/>
      <c r="D286" s="1"/>
      <c r="E286" s="10"/>
      <c r="F286" s="1"/>
      <c r="G286" s="1"/>
      <c r="H286" s="1"/>
      <c r="I286" s="1"/>
      <c r="J286" s="10"/>
      <c r="K286" s="1"/>
      <c r="L286" s="10"/>
      <c r="M286" s="10"/>
    </row>
    <row r="287" spans="1:13" x14ac:dyDescent="0.25">
      <c r="A287" s="1">
        <v>35.125</v>
      </c>
      <c r="B287" s="1"/>
      <c r="C287" s="1"/>
      <c r="D287" s="1"/>
      <c r="E287" s="10"/>
      <c r="F287" s="1"/>
      <c r="G287" s="1"/>
      <c r="H287" s="1"/>
      <c r="I287" s="1"/>
      <c r="J287" s="10"/>
      <c r="K287" s="10"/>
      <c r="L287" s="10"/>
      <c r="M287" s="10"/>
    </row>
    <row r="288" spans="1:13" x14ac:dyDescent="0.25">
      <c r="A288" s="1">
        <v>35.25</v>
      </c>
      <c r="B288" s="1"/>
      <c r="C288" s="1"/>
      <c r="D288" s="1"/>
      <c r="E288" s="10"/>
      <c r="F288" s="1"/>
      <c r="G288" s="1"/>
      <c r="H288" s="1"/>
      <c r="I288" s="1"/>
      <c r="J288" s="10"/>
      <c r="K288" s="10"/>
      <c r="L288" s="10"/>
      <c r="M288" s="10"/>
    </row>
    <row r="289" spans="1:1" x14ac:dyDescent="0.25">
      <c r="A289" s="4">
        <v>35.375</v>
      </c>
    </row>
    <row r="290" spans="1:1" x14ac:dyDescent="0.25">
      <c r="A290" s="4">
        <v>35.5</v>
      </c>
    </row>
    <row r="291" spans="1:1" x14ac:dyDescent="0.25">
      <c r="A291" s="4">
        <v>35.625</v>
      </c>
    </row>
    <row r="292" spans="1:1" x14ac:dyDescent="0.25">
      <c r="A292" s="4">
        <v>35.75</v>
      </c>
    </row>
    <row r="293" spans="1:1" x14ac:dyDescent="0.25">
      <c r="A293" s="4">
        <v>35.875</v>
      </c>
    </row>
    <row r="294" spans="1:1" x14ac:dyDescent="0.25">
      <c r="A294" s="4">
        <v>36</v>
      </c>
    </row>
    <row r="295" spans="1:1" x14ac:dyDescent="0.25">
      <c r="A295" s="4">
        <v>36.125</v>
      </c>
    </row>
    <row r="296" spans="1:1" x14ac:dyDescent="0.25">
      <c r="A296" s="4">
        <v>36.25</v>
      </c>
    </row>
    <row r="297" spans="1:1" x14ac:dyDescent="0.25">
      <c r="A297" s="4">
        <v>36.375</v>
      </c>
    </row>
    <row r="298" spans="1:1" x14ac:dyDescent="0.25">
      <c r="A298" s="4">
        <v>36.5</v>
      </c>
    </row>
    <row r="299" spans="1:1" x14ac:dyDescent="0.25">
      <c r="A299" s="4">
        <v>36.625</v>
      </c>
    </row>
    <row r="300" spans="1:1" x14ac:dyDescent="0.25">
      <c r="A300" s="4">
        <v>36.75</v>
      </c>
    </row>
    <row r="301" spans="1:1" x14ac:dyDescent="0.25">
      <c r="A301" s="4">
        <v>36.875</v>
      </c>
    </row>
    <row r="302" spans="1:1" x14ac:dyDescent="0.25">
      <c r="A302" s="4">
        <v>37</v>
      </c>
    </row>
    <row r="303" spans="1:1" x14ac:dyDescent="0.25">
      <c r="A303" s="4">
        <v>37.125</v>
      </c>
    </row>
    <row r="304" spans="1:1"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9"/>
  <sheetViews>
    <sheetView zoomScale="55" zoomScaleNormal="55" workbookViewId="0">
      <selection activeCell="O245" sqref="O6:O24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6.7109375" style="4" customWidth="1"/>
    <col min="7" max="7" width="28.85546875" customWidth="1"/>
    <col min="8" max="8" width="26.42578125" style="4" customWidth="1"/>
    <col min="9" max="10" width="25.42578125" style="4" customWidth="1"/>
    <col min="11" max="11" width="23.42578125" style="4" customWidth="1"/>
    <col min="12" max="12" width="24" customWidth="1"/>
    <col min="13" max="13" width="30.5703125" customWidth="1"/>
    <col min="14" max="14" width="26.5703125" customWidth="1"/>
    <col min="15" max="15" width="32.5703125" customWidth="1"/>
  </cols>
  <sheetData>
    <row r="1" spans="1:15" x14ac:dyDescent="0.25">
      <c r="A1" s="113" t="s">
        <v>0</v>
      </c>
      <c r="B1" s="2" t="s">
        <v>11</v>
      </c>
      <c r="C1" s="2" t="s">
        <v>3</v>
      </c>
      <c r="D1" s="24" t="s">
        <v>138</v>
      </c>
      <c r="E1" s="24" t="s">
        <v>139</v>
      </c>
      <c r="F1" s="24" t="s">
        <v>140</v>
      </c>
      <c r="G1" s="24" t="s">
        <v>141</v>
      </c>
      <c r="H1" s="24" t="s">
        <v>142</v>
      </c>
      <c r="I1" s="24" t="s">
        <v>143</v>
      </c>
      <c r="J1" s="24" t="s">
        <v>144</v>
      </c>
      <c r="K1" s="3" t="s">
        <v>145</v>
      </c>
      <c r="L1" s="3" t="s">
        <v>146</v>
      </c>
      <c r="M1" s="19" t="s">
        <v>147</v>
      </c>
      <c r="N1" s="19" t="s">
        <v>148</v>
      </c>
      <c r="O1" s="19" t="s">
        <v>149</v>
      </c>
    </row>
    <row r="2" spans="1:15" x14ac:dyDescent="0.25">
      <c r="A2" s="113"/>
      <c r="B2" s="2" t="s">
        <v>28</v>
      </c>
      <c r="C2" s="2" t="s">
        <v>28</v>
      </c>
      <c r="D2" s="2" t="s">
        <v>212</v>
      </c>
      <c r="E2" s="2" t="s">
        <v>212</v>
      </c>
      <c r="F2" s="2" t="s">
        <v>212</v>
      </c>
      <c r="G2" s="2" t="s">
        <v>212</v>
      </c>
      <c r="H2" s="2" t="s">
        <v>212</v>
      </c>
      <c r="I2" s="2" t="s">
        <v>212</v>
      </c>
      <c r="J2" s="2" t="s">
        <v>212</v>
      </c>
      <c r="K2" s="2" t="s">
        <v>212</v>
      </c>
      <c r="L2" s="2" t="s">
        <v>212</v>
      </c>
      <c r="M2" s="2" t="s">
        <v>212</v>
      </c>
      <c r="N2" s="2" t="s">
        <v>212</v>
      </c>
      <c r="O2" s="2" t="s">
        <v>212</v>
      </c>
    </row>
    <row r="3" spans="1:15" ht="18" x14ac:dyDescent="0.35">
      <c r="A3" s="113"/>
      <c r="B3" s="2" t="s">
        <v>6</v>
      </c>
      <c r="C3" s="2" t="s">
        <v>6</v>
      </c>
      <c r="D3" s="2" t="s">
        <v>247</v>
      </c>
      <c r="E3" s="2" t="s">
        <v>248</v>
      </c>
      <c r="F3" s="2" t="s">
        <v>249</v>
      </c>
      <c r="G3" s="2" t="s">
        <v>250</v>
      </c>
      <c r="H3" s="2" t="s">
        <v>251</v>
      </c>
      <c r="I3" s="2" t="s">
        <v>252</v>
      </c>
      <c r="J3" s="2" t="s">
        <v>6</v>
      </c>
      <c r="K3" s="2" t="s">
        <v>252</v>
      </c>
      <c r="L3" s="2" t="s">
        <v>253</v>
      </c>
      <c r="M3" s="2" t="s">
        <v>253</v>
      </c>
      <c r="N3" s="2" t="s">
        <v>254</v>
      </c>
      <c r="O3" s="2" t="s">
        <v>255</v>
      </c>
    </row>
    <row r="4" spans="1:15" x14ac:dyDescent="0.25">
      <c r="A4" s="114"/>
      <c r="B4" s="2" t="s">
        <v>7</v>
      </c>
      <c r="C4" s="2" t="s">
        <v>7</v>
      </c>
      <c r="D4" s="2" t="s">
        <v>256</v>
      </c>
      <c r="E4" s="2" t="s">
        <v>257</v>
      </c>
      <c r="F4" s="2" t="s">
        <v>258</v>
      </c>
      <c r="G4" s="2" t="s">
        <v>259</v>
      </c>
      <c r="H4" s="2" t="s">
        <v>260</v>
      </c>
      <c r="I4" s="2" t="s">
        <v>261</v>
      </c>
      <c r="J4" s="2" t="s">
        <v>7</v>
      </c>
      <c r="K4" s="2" t="s">
        <v>261</v>
      </c>
      <c r="L4" s="2" t="s">
        <v>262</v>
      </c>
      <c r="M4" s="2" t="s">
        <v>262</v>
      </c>
      <c r="N4" s="2" t="s">
        <v>263</v>
      </c>
      <c r="O4" s="2" t="s">
        <v>264</v>
      </c>
    </row>
    <row r="5" spans="1:15" s="20" customFormat="1" x14ac:dyDescent="0.25">
      <c r="A5" s="6" t="s">
        <v>5</v>
      </c>
      <c r="B5" s="6" t="s">
        <v>20</v>
      </c>
      <c r="C5" s="6" t="s">
        <v>18</v>
      </c>
      <c r="D5" s="5" t="s">
        <v>213</v>
      </c>
      <c r="E5" s="5" t="s">
        <v>214</v>
      </c>
      <c r="F5" s="5" t="s">
        <v>215</v>
      </c>
      <c r="G5" s="5" t="s">
        <v>216</v>
      </c>
      <c r="H5" s="5" t="s">
        <v>217</v>
      </c>
      <c r="I5" s="5" t="s">
        <v>218</v>
      </c>
      <c r="J5" s="25" t="s">
        <v>219</v>
      </c>
      <c r="K5" s="5" t="s">
        <v>220</v>
      </c>
      <c r="L5" s="5" t="s">
        <v>221</v>
      </c>
      <c r="M5" s="5" t="s">
        <v>222</v>
      </c>
      <c r="N5" s="5" t="s">
        <v>223</v>
      </c>
      <c r="O5" s="5" t="s">
        <v>224</v>
      </c>
    </row>
    <row r="6" spans="1:15" x14ac:dyDescent="0.25">
      <c r="A6" s="1">
        <v>0</v>
      </c>
      <c r="B6" s="1"/>
      <c r="C6" s="1"/>
      <c r="D6" s="1">
        <v>19.6725407711826</v>
      </c>
      <c r="E6" s="1">
        <v>3.3592398989293</v>
      </c>
      <c r="F6" s="1">
        <v>25.8110734905502</v>
      </c>
      <c r="G6" s="1">
        <v>7.6356459730627204</v>
      </c>
      <c r="H6" s="1">
        <v>10.9737470496614</v>
      </c>
      <c r="I6" s="1">
        <v>0.30938115521395898</v>
      </c>
      <c r="J6" s="1"/>
      <c r="K6" s="1">
        <v>3.5281434177343703E-2</v>
      </c>
      <c r="L6" s="1">
        <v>1.5858532963381</v>
      </c>
      <c r="M6" s="1">
        <v>2.9517343933486502</v>
      </c>
      <c r="N6" s="1">
        <v>0.49190338378500098</v>
      </c>
      <c r="O6" s="1">
        <v>1.7051930680838401</v>
      </c>
    </row>
    <row r="7" spans="1:15" x14ac:dyDescent="0.25">
      <c r="A7" s="1">
        <v>0.125</v>
      </c>
      <c r="B7" s="1"/>
      <c r="C7" s="1"/>
      <c r="D7" s="1">
        <v>19.553968314995998</v>
      </c>
      <c r="E7" s="1">
        <v>3.2243769430778801</v>
      </c>
      <c r="F7" s="1">
        <v>24.4692223278104</v>
      </c>
      <c r="G7" s="1">
        <v>7.7365613437056799</v>
      </c>
      <c r="H7" s="1">
        <v>10.8947799018867</v>
      </c>
      <c r="I7" s="1">
        <v>0.30967902974857597</v>
      </c>
      <c r="J7" s="1"/>
      <c r="K7" s="1">
        <v>3.6238459360590801E-2</v>
      </c>
      <c r="L7" s="1">
        <v>1.63060592755835</v>
      </c>
      <c r="M7" s="1">
        <v>3.1741255834518598</v>
      </c>
      <c r="N7" s="1">
        <v>0.49281952754348402</v>
      </c>
      <c r="O7" s="1">
        <v>1.67948175729669</v>
      </c>
    </row>
    <row r="8" spans="1:15" x14ac:dyDescent="0.25">
      <c r="A8" s="1">
        <v>0.25</v>
      </c>
      <c r="B8" s="1"/>
      <c r="C8" s="1"/>
      <c r="D8" s="1">
        <v>19.417538312322399</v>
      </c>
      <c r="E8" s="1">
        <v>3.24994601593664</v>
      </c>
      <c r="F8" s="1">
        <v>21.3944204068065</v>
      </c>
      <c r="G8" s="1">
        <v>7.14011744242831</v>
      </c>
      <c r="H8" s="1">
        <v>11.137135643100301</v>
      </c>
      <c r="I8" s="1">
        <v>0.31084807649168</v>
      </c>
      <c r="J8" s="1"/>
      <c r="K8" s="1">
        <v>3.4594596742243501E-2</v>
      </c>
      <c r="L8" s="1">
        <v>1.6225962511944401</v>
      </c>
      <c r="M8" s="1">
        <v>3.1639384725405399</v>
      </c>
      <c r="N8" s="1">
        <v>0.51318654711301104</v>
      </c>
      <c r="O8" s="1">
        <v>1.6693960564766701</v>
      </c>
    </row>
    <row r="9" spans="1:15" x14ac:dyDescent="0.25">
      <c r="A9" s="1">
        <v>0.375</v>
      </c>
      <c r="B9" s="1"/>
      <c r="C9" s="1"/>
      <c r="D9" s="1">
        <v>18.630504515967399</v>
      </c>
      <c r="E9" s="1">
        <v>3.4758404426585101</v>
      </c>
      <c r="F9" s="1">
        <v>20.755194080970298</v>
      </c>
      <c r="G9" s="1">
        <v>6.8388892317716996</v>
      </c>
      <c r="H9" s="1">
        <v>11.534261052814699</v>
      </c>
      <c r="I9" s="1">
        <v>0.30301444732456401</v>
      </c>
      <c r="J9" s="1"/>
      <c r="K9" s="1">
        <v>3.7670732992588801E-2</v>
      </c>
      <c r="L9" s="1">
        <v>1.62108257674372</v>
      </c>
      <c r="M9" s="1">
        <v>3.0814681852378998</v>
      </c>
      <c r="N9" s="1">
        <v>0.55728881216029302</v>
      </c>
      <c r="O9" s="1">
        <v>1.64908157210069</v>
      </c>
    </row>
    <row r="10" spans="1:15" x14ac:dyDescent="0.25">
      <c r="A10" s="1">
        <v>0.5</v>
      </c>
      <c r="B10" s="1"/>
      <c r="C10" s="1"/>
      <c r="D10" s="1">
        <v>18.211921518652598</v>
      </c>
      <c r="E10" s="1">
        <v>3.3885834833935</v>
      </c>
      <c r="F10" s="1">
        <v>20.213640142907</v>
      </c>
      <c r="G10" s="1">
        <v>8.0106406620276491</v>
      </c>
      <c r="H10" s="1">
        <v>11.5783944683964</v>
      </c>
      <c r="I10" s="1">
        <v>0.28765688216409302</v>
      </c>
      <c r="J10" s="1"/>
      <c r="K10" s="1">
        <v>3.7698136921735202E-2</v>
      </c>
      <c r="L10" s="1">
        <v>1.55735978899715</v>
      </c>
      <c r="M10" s="1">
        <v>3.0478084993408201</v>
      </c>
      <c r="N10" s="1">
        <v>0.62841899112198096</v>
      </c>
      <c r="O10" s="1">
        <v>1.79226259387878</v>
      </c>
    </row>
    <row r="11" spans="1:15" x14ac:dyDescent="0.25">
      <c r="A11" s="1">
        <v>0.625</v>
      </c>
      <c r="B11" s="1"/>
      <c r="C11" s="1"/>
      <c r="D11" s="1">
        <v>17.738788633841999</v>
      </c>
      <c r="E11" s="1">
        <v>3.5815986617012299</v>
      </c>
      <c r="F11" s="1">
        <v>21.279560785866298</v>
      </c>
      <c r="G11" s="1">
        <v>8.5170454816689301</v>
      </c>
      <c r="H11" s="1">
        <v>11.150910247519899</v>
      </c>
      <c r="I11" s="1">
        <v>0.28389007527070798</v>
      </c>
      <c r="J11" s="1"/>
      <c r="K11" s="1">
        <v>4.6263097734251503E-2</v>
      </c>
      <c r="L11" s="1">
        <v>1.4239648037866099</v>
      </c>
      <c r="M11" s="1">
        <v>2.76854153918906</v>
      </c>
      <c r="N11" s="1">
        <v>0.63662296016921005</v>
      </c>
      <c r="O11" s="1">
        <v>1.8416934049787299</v>
      </c>
    </row>
    <row r="12" spans="1:15" x14ac:dyDescent="0.25">
      <c r="A12" s="1">
        <v>0.75</v>
      </c>
      <c r="B12" s="1"/>
      <c r="C12" s="1"/>
      <c r="D12" s="1">
        <v>16.1689734574</v>
      </c>
      <c r="E12" s="1">
        <v>3.3689282446265998</v>
      </c>
      <c r="F12" s="1">
        <v>21.554959801138999</v>
      </c>
      <c r="G12" s="1">
        <v>8.3619499877963595</v>
      </c>
      <c r="H12" s="1">
        <v>11.308305373834701</v>
      </c>
      <c r="I12" s="1">
        <v>0.25927431597469203</v>
      </c>
      <c r="J12" s="1"/>
      <c r="K12" s="1">
        <v>4.85949199929799E-2</v>
      </c>
      <c r="L12" s="1">
        <v>1.4331684196880701</v>
      </c>
      <c r="M12" s="1">
        <v>2.6236285081372501</v>
      </c>
      <c r="N12" s="1">
        <v>0.67164817908909302</v>
      </c>
      <c r="O12" s="1">
        <v>1.8348993685469399</v>
      </c>
    </row>
    <row r="13" spans="1:15" x14ac:dyDescent="0.25">
      <c r="A13" s="1">
        <v>0.875</v>
      </c>
      <c r="B13" s="1"/>
      <c r="C13" s="1"/>
      <c r="D13" s="1">
        <v>15.3020315114418</v>
      </c>
      <c r="E13" s="1">
        <v>3.0810999003115498</v>
      </c>
      <c r="F13" s="1">
        <v>21.6881005586642</v>
      </c>
      <c r="G13" s="1">
        <v>8.95518117183064</v>
      </c>
      <c r="H13" s="1">
        <v>11.7114872994824</v>
      </c>
      <c r="I13" s="1">
        <v>0.26036587991276799</v>
      </c>
      <c r="J13" s="1"/>
      <c r="K13" s="1">
        <v>4.86563281031046E-2</v>
      </c>
      <c r="L13" s="1">
        <v>1.3695083731546001</v>
      </c>
      <c r="M13" s="1">
        <v>2.64871548318414</v>
      </c>
      <c r="N13" s="1">
        <v>0.67682848273212803</v>
      </c>
      <c r="O13" s="1">
        <v>2.0178196134507602</v>
      </c>
    </row>
    <row r="14" spans="1:15" x14ac:dyDescent="0.25">
      <c r="A14" s="1">
        <v>1</v>
      </c>
      <c r="B14" s="1"/>
      <c r="C14" s="1"/>
      <c r="D14" s="1">
        <v>15.630137409940399</v>
      </c>
      <c r="E14" s="1">
        <v>3.1761032951999302</v>
      </c>
      <c r="F14" s="1">
        <v>22.2835491801291</v>
      </c>
      <c r="G14" s="1">
        <v>8.2273762691194197</v>
      </c>
      <c r="H14" s="1">
        <v>11.267803709021701</v>
      </c>
      <c r="I14" s="1">
        <v>0.24412500392099101</v>
      </c>
      <c r="J14" s="1"/>
      <c r="K14" s="1">
        <v>5.1965290875910397E-2</v>
      </c>
      <c r="L14" s="1">
        <v>1.2887047795959401</v>
      </c>
      <c r="M14" s="1">
        <v>2.44200449023581</v>
      </c>
      <c r="N14" s="1">
        <v>0.67522593839161205</v>
      </c>
      <c r="O14" s="1">
        <v>2.0871450797670699</v>
      </c>
    </row>
    <row r="15" spans="1:15" x14ac:dyDescent="0.25">
      <c r="A15" s="1">
        <v>1.125</v>
      </c>
      <c r="B15" s="1"/>
      <c r="C15" s="1"/>
      <c r="D15" s="1">
        <v>15.403253534365099</v>
      </c>
      <c r="E15" s="1">
        <v>3.2111940170292699</v>
      </c>
      <c r="F15" s="1">
        <v>23.4124460300329</v>
      </c>
      <c r="G15" s="1">
        <v>8.3336002779607998</v>
      </c>
      <c r="H15" s="1">
        <v>9.4659248371737803</v>
      </c>
      <c r="I15" s="1">
        <v>0.23278904291507699</v>
      </c>
      <c r="J15" s="1"/>
      <c r="K15" s="1">
        <v>5.2419187388468902E-2</v>
      </c>
      <c r="L15" s="1">
        <v>1.2805723897637</v>
      </c>
      <c r="M15" s="1">
        <v>2.4229838233388898</v>
      </c>
      <c r="N15" s="1">
        <v>0.72392037594509395</v>
      </c>
      <c r="O15" s="1">
        <v>2.12001864539234</v>
      </c>
    </row>
    <row r="16" spans="1:15" x14ac:dyDescent="0.25">
      <c r="A16" s="1">
        <v>1.25</v>
      </c>
      <c r="B16" s="1"/>
      <c r="C16" s="1"/>
      <c r="D16" s="1">
        <v>15.2926874533534</v>
      </c>
      <c r="E16" s="1">
        <v>3.3628905763433199</v>
      </c>
      <c r="F16" s="1">
        <v>22.5352190740468</v>
      </c>
      <c r="G16" s="1">
        <v>8.4249156339101905</v>
      </c>
      <c r="H16" s="1">
        <v>8.8129482970394797</v>
      </c>
      <c r="I16" s="1">
        <v>0.23004142111488299</v>
      </c>
      <c r="J16" s="1"/>
      <c r="K16" s="1">
        <v>4.7734656000610103E-2</v>
      </c>
      <c r="L16" s="1">
        <v>1.2807046017893799</v>
      </c>
      <c r="M16" s="1">
        <v>2.4634896094290699</v>
      </c>
      <c r="N16" s="1">
        <v>0.72246759003025596</v>
      </c>
      <c r="O16" s="1">
        <v>2.0916176665489399</v>
      </c>
    </row>
    <row r="17" spans="1:15" x14ac:dyDescent="0.25">
      <c r="A17" s="1">
        <v>1.375</v>
      </c>
      <c r="B17" s="1"/>
      <c r="C17" s="1"/>
      <c r="D17" s="1">
        <v>14.267856993731099</v>
      </c>
      <c r="E17" s="1">
        <v>3.3111237185348501</v>
      </c>
      <c r="F17" s="1">
        <v>21.348681171039399</v>
      </c>
      <c r="G17" s="1">
        <v>8.3116492111097706</v>
      </c>
      <c r="H17" s="1">
        <v>8.5216249976601599</v>
      </c>
      <c r="I17" s="1">
        <v>0.23507877364000801</v>
      </c>
      <c r="J17" s="1"/>
      <c r="K17" s="1">
        <v>4.0020058683699601E-2</v>
      </c>
      <c r="L17" s="1">
        <v>1.2572225783032001</v>
      </c>
      <c r="M17" s="1">
        <v>2.5718984820115098</v>
      </c>
      <c r="N17" s="1">
        <v>0.71504999660393498</v>
      </c>
      <c r="O17" s="1">
        <v>2.1619439313458799</v>
      </c>
    </row>
    <row r="18" spans="1:15" x14ac:dyDescent="0.25">
      <c r="A18" s="1">
        <v>1.5</v>
      </c>
      <c r="B18" s="1"/>
      <c r="C18" s="1"/>
      <c r="D18" s="1">
        <v>13.3516992189381</v>
      </c>
      <c r="E18" s="1">
        <v>3.2550799102011001</v>
      </c>
      <c r="F18" s="1">
        <v>21.697716512605801</v>
      </c>
      <c r="G18" s="1">
        <v>8.0039712123494908</v>
      </c>
      <c r="H18" s="1">
        <v>8.15660911423962</v>
      </c>
      <c r="I18" s="1">
        <v>0.24638138575905399</v>
      </c>
      <c r="J18" s="1"/>
      <c r="K18" s="1">
        <v>3.3430433587224397E-2</v>
      </c>
      <c r="L18" s="1">
        <v>1.2617829222952399</v>
      </c>
      <c r="M18" s="1">
        <v>2.53650220338421</v>
      </c>
      <c r="N18" s="1">
        <v>0.72339505558243899</v>
      </c>
      <c r="O18" s="1">
        <v>2.2732446007191802</v>
      </c>
    </row>
    <row r="19" spans="1:15" x14ac:dyDescent="0.25">
      <c r="A19" s="1">
        <v>1.625</v>
      </c>
      <c r="B19" s="1"/>
      <c r="C19" s="1"/>
      <c r="D19" s="1">
        <v>12.779787000614</v>
      </c>
      <c r="E19" s="1">
        <v>3.43396213204135</v>
      </c>
      <c r="F19" s="1">
        <v>24.0603587429352</v>
      </c>
      <c r="G19" s="1">
        <v>7.9581632985154096</v>
      </c>
      <c r="H19" s="1">
        <v>7.8633019682150103</v>
      </c>
      <c r="I19" s="1">
        <v>0.24440913872805201</v>
      </c>
      <c r="J19" s="1"/>
      <c r="K19" s="1">
        <v>3.3175519688210302E-2</v>
      </c>
      <c r="L19" s="1">
        <v>1.2708665704557101</v>
      </c>
      <c r="M19" s="1">
        <v>2.4966687109685499</v>
      </c>
      <c r="N19" s="1">
        <v>0.72678816174464</v>
      </c>
      <c r="O19" s="1">
        <v>2.3081731280228799</v>
      </c>
    </row>
    <row r="20" spans="1:15" x14ac:dyDescent="0.25">
      <c r="A20" s="1">
        <v>1.75</v>
      </c>
      <c r="B20" s="1"/>
      <c r="C20" s="1"/>
      <c r="D20" s="1">
        <v>12.9808194191209</v>
      </c>
      <c r="E20" s="1">
        <v>3.4990385392719898</v>
      </c>
      <c r="F20" s="1">
        <v>23.042347949734001</v>
      </c>
      <c r="G20" s="1">
        <v>8.3180375878022197</v>
      </c>
      <c r="H20" s="1">
        <v>7.7740384508206501</v>
      </c>
      <c r="I20" s="1">
        <v>0.24290872453318399</v>
      </c>
      <c r="J20" s="1"/>
      <c r="K20" s="1">
        <v>3.3348185473577298E-2</v>
      </c>
      <c r="L20" s="1">
        <v>1.3035264000842499</v>
      </c>
      <c r="M20" s="1">
        <v>2.3990795305893702</v>
      </c>
      <c r="N20" s="1">
        <v>0.75537698768224804</v>
      </c>
      <c r="O20" s="1">
        <v>2.3823298253892702</v>
      </c>
    </row>
    <row r="21" spans="1:15" x14ac:dyDescent="0.25">
      <c r="A21" s="1">
        <v>1.875</v>
      </c>
      <c r="B21" s="1"/>
      <c r="C21" s="1"/>
      <c r="D21" s="1">
        <v>13.187864403055899</v>
      </c>
      <c r="E21" s="1">
        <v>3.4329402075492501</v>
      </c>
      <c r="F21" s="1">
        <v>22.5984790553652</v>
      </c>
      <c r="G21" s="1">
        <v>8.1479922292429094</v>
      </c>
      <c r="H21" s="1">
        <v>7.88544435151187</v>
      </c>
      <c r="I21" s="1">
        <v>0.240118998326454</v>
      </c>
      <c r="J21" s="1"/>
      <c r="K21" s="1">
        <v>3.4361437353252401E-2</v>
      </c>
      <c r="L21" s="1">
        <v>1.3061826930373399</v>
      </c>
      <c r="M21" s="1">
        <v>2.44877743051179</v>
      </c>
      <c r="N21" s="1">
        <v>0.77376437713023805</v>
      </c>
      <c r="O21" s="1">
        <v>2.4706553668394098</v>
      </c>
    </row>
    <row r="22" spans="1:15" x14ac:dyDescent="0.25">
      <c r="A22" s="1">
        <v>2</v>
      </c>
      <c r="B22" s="1"/>
      <c r="C22" s="1"/>
      <c r="D22" s="1">
        <v>13.384587503082599</v>
      </c>
      <c r="E22" s="1">
        <v>3.6175731852454902</v>
      </c>
      <c r="F22" s="1">
        <v>22.6713943518699</v>
      </c>
      <c r="G22" s="1">
        <v>8.1495569072660796</v>
      </c>
      <c r="H22" s="1">
        <v>7.7698212979512897</v>
      </c>
      <c r="I22" s="1">
        <v>0.23385615550133701</v>
      </c>
      <c r="J22" s="1"/>
      <c r="K22" s="1">
        <v>3.9425838109398197E-2</v>
      </c>
      <c r="L22" s="1">
        <v>1.3305242739532299</v>
      </c>
      <c r="M22" s="1">
        <v>2.6623670634021699</v>
      </c>
      <c r="N22" s="1">
        <v>0.80114496748089303</v>
      </c>
      <c r="O22" s="1">
        <v>2.5025803653378098</v>
      </c>
    </row>
    <row r="23" spans="1:15" x14ac:dyDescent="0.25">
      <c r="A23" s="1">
        <v>2.125</v>
      </c>
      <c r="B23" s="1"/>
      <c r="C23" s="1"/>
      <c r="D23" s="1">
        <v>13.3780369549388</v>
      </c>
      <c r="E23" s="1">
        <v>3.79188723641865</v>
      </c>
      <c r="F23" s="1">
        <v>22.764441480378601</v>
      </c>
      <c r="G23" s="1">
        <v>8.4423401761110206</v>
      </c>
      <c r="H23" s="1">
        <v>7.6017735607157597</v>
      </c>
      <c r="I23" s="1">
        <v>0.23013930413915001</v>
      </c>
      <c r="J23" s="1"/>
      <c r="K23" s="1">
        <v>5.0126955298286598E-2</v>
      </c>
      <c r="L23" s="1">
        <v>1.32548908777671</v>
      </c>
      <c r="M23" s="1">
        <v>2.6258156035842299</v>
      </c>
      <c r="N23" s="1">
        <v>0.81807988871572002</v>
      </c>
      <c r="O23" s="1">
        <v>2.4900045127118098</v>
      </c>
    </row>
    <row r="24" spans="1:15" x14ac:dyDescent="0.25">
      <c r="A24" s="1">
        <v>2.25</v>
      </c>
      <c r="B24" s="1"/>
      <c r="C24" s="1"/>
      <c r="D24" s="1">
        <v>12.7105603018796</v>
      </c>
      <c r="E24" s="1">
        <v>4.0774349997161297</v>
      </c>
      <c r="F24" s="1">
        <v>21.954089357765501</v>
      </c>
      <c r="G24" s="1">
        <v>8.6071469981795499</v>
      </c>
      <c r="H24" s="1">
        <v>7.3145305107335101</v>
      </c>
      <c r="I24" s="1">
        <v>0.22601319232082001</v>
      </c>
      <c r="J24" s="1"/>
      <c r="K24" s="1">
        <v>6.5864804964739398E-2</v>
      </c>
      <c r="L24" s="1">
        <v>1.3079734322049399</v>
      </c>
      <c r="M24" s="1">
        <v>2.6374247721148101</v>
      </c>
      <c r="N24" s="1">
        <v>0.83564265001344296</v>
      </c>
      <c r="O24" s="1">
        <v>2.4093196669829902</v>
      </c>
    </row>
    <row r="25" spans="1:15" x14ac:dyDescent="0.25">
      <c r="A25" s="1">
        <v>2.375</v>
      </c>
      <c r="B25" s="1"/>
      <c r="C25" s="1"/>
      <c r="D25" s="1">
        <v>12.3034719080377</v>
      </c>
      <c r="E25" s="1">
        <v>4.23985158494951</v>
      </c>
      <c r="F25" s="1">
        <v>20.5204244370792</v>
      </c>
      <c r="G25" s="1">
        <v>8.9468796710385803</v>
      </c>
      <c r="H25" s="1">
        <v>6.8324603396622301</v>
      </c>
      <c r="I25" s="1">
        <v>0.19897855355042701</v>
      </c>
      <c r="J25" s="1"/>
      <c r="K25" s="1">
        <v>6.9385769096090594E-2</v>
      </c>
      <c r="L25" s="1">
        <v>1.2785869075671801</v>
      </c>
      <c r="M25" s="1">
        <v>2.6840663165335301</v>
      </c>
      <c r="N25" s="1">
        <v>0.89373708653442296</v>
      </c>
      <c r="O25" s="1">
        <v>2.41014219733459</v>
      </c>
    </row>
    <row r="26" spans="1:15" x14ac:dyDescent="0.25">
      <c r="A26" s="1">
        <v>2.5</v>
      </c>
      <c r="B26" s="1"/>
      <c r="C26" s="1"/>
      <c r="D26" s="1">
        <v>12.062327947801901</v>
      </c>
      <c r="E26" s="1">
        <v>4.4304500701013403</v>
      </c>
      <c r="F26" s="1">
        <v>20.012398335402398</v>
      </c>
      <c r="G26" s="1">
        <v>8.9238620606685295</v>
      </c>
      <c r="H26" s="1">
        <v>6.6477371674104804</v>
      </c>
      <c r="I26" s="1">
        <v>0.19118491661519901</v>
      </c>
      <c r="J26" s="1"/>
      <c r="K26" s="1">
        <v>7.1460567774427206E-2</v>
      </c>
      <c r="L26" s="1">
        <v>1.27785454811039</v>
      </c>
      <c r="M26" s="1">
        <v>2.7247675239551499</v>
      </c>
      <c r="N26" s="1">
        <v>0.84681214850337605</v>
      </c>
      <c r="O26" s="1">
        <v>2.3817656014475599</v>
      </c>
    </row>
    <row r="27" spans="1:15" x14ac:dyDescent="0.25">
      <c r="A27" s="1">
        <v>2.625</v>
      </c>
      <c r="B27" s="1"/>
      <c r="C27" s="1"/>
      <c r="D27" s="1">
        <v>11.8457145463183</v>
      </c>
      <c r="E27" s="1">
        <v>4.48731985806105</v>
      </c>
      <c r="F27" s="1">
        <v>20.546574219824301</v>
      </c>
      <c r="G27" s="1">
        <v>8.5065054402017601</v>
      </c>
      <c r="H27" s="1">
        <v>6.3923853980006102</v>
      </c>
      <c r="I27" s="1">
        <v>0.183576807631008</v>
      </c>
      <c r="J27" s="1"/>
      <c r="K27" s="1">
        <v>7.0707105168849496E-2</v>
      </c>
      <c r="L27" s="1">
        <v>1.37149611717109</v>
      </c>
      <c r="M27" s="1">
        <v>2.9461341308184599</v>
      </c>
      <c r="N27" s="1">
        <v>0.80139192914819501</v>
      </c>
      <c r="O27" s="1">
        <v>2.39904395395846</v>
      </c>
    </row>
    <row r="28" spans="1:15" x14ac:dyDescent="0.25">
      <c r="A28" s="1">
        <v>2.75</v>
      </c>
      <c r="B28" s="1"/>
      <c r="C28" s="1"/>
      <c r="D28" s="1">
        <v>11.774552294681101</v>
      </c>
      <c r="E28" s="1">
        <v>4.4516116448585299</v>
      </c>
      <c r="F28" s="1">
        <v>20.029568679445301</v>
      </c>
      <c r="G28" s="1">
        <v>8.3163461355908606</v>
      </c>
      <c r="H28" s="1">
        <v>6.5908473216516796</v>
      </c>
      <c r="I28" s="1">
        <v>0.16759894682460799</v>
      </c>
      <c r="J28" s="1"/>
      <c r="K28" s="1">
        <v>7.3032496273851999E-2</v>
      </c>
      <c r="L28" s="1">
        <v>1.3561658682253499</v>
      </c>
      <c r="M28" s="1">
        <v>2.9473612526697002</v>
      </c>
      <c r="N28" s="1">
        <v>0.56411330373615898</v>
      </c>
      <c r="O28" s="1">
        <v>2.4037617411666199</v>
      </c>
    </row>
    <row r="29" spans="1:15" x14ac:dyDescent="0.25">
      <c r="A29" s="1">
        <v>2.875</v>
      </c>
      <c r="B29" s="1"/>
      <c r="C29" s="1"/>
      <c r="D29" s="1">
        <v>11.7328683071574</v>
      </c>
      <c r="E29" s="1">
        <v>4.3724326940414997</v>
      </c>
      <c r="F29" s="1">
        <v>19.739433461093501</v>
      </c>
      <c r="G29" s="1">
        <v>8.0642941691679493</v>
      </c>
      <c r="H29" s="1">
        <v>5.8274882621240502</v>
      </c>
      <c r="I29" s="1">
        <v>0.15827849663283</v>
      </c>
      <c r="J29" s="1"/>
      <c r="K29" s="1">
        <v>7.2798206763986295E-2</v>
      </c>
      <c r="L29" s="1">
        <v>1.34984069201601</v>
      </c>
      <c r="M29" s="1">
        <v>2.95308922601735</v>
      </c>
      <c r="N29" s="1">
        <v>0.54598928268306901</v>
      </c>
      <c r="O29" s="1">
        <v>2.4497318492103402</v>
      </c>
    </row>
    <row r="30" spans="1:15" x14ac:dyDescent="0.25">
      <c r="A30" s="1">
        <v>3</v>
      </c>
      <c r="B30" s="1"/>
      <c r="C30" s="1"/>
      <c r="D30" s="1">
        <v>11.8341578825507</v>
      </c>
      <c r="E30" s="1">
        <v>4.3561222488094602</v>
      </c>
      <c r="F30" s="1">
        <v>17.2050033907644</v>
      </c>
      <c r="G30" s="1">
        <v>8.1485426771662901</v>
      </c>
      <c r="H30" s="1">
        <v>5.9215147309273997</v>
      </c>
      <c r="I30" s="1">
        <v>0.15569221086791801</v>
      </c>
      <c r="J30" s="1"/>
      <c r="K30" s="1">
        <v>6.4045901391229801E-2</v>
      </c>
      <c r="L30" s="1">
        <v>1.3639927885168599</v>
      </c>
      <c r="M30" s="1">
        <v>2.9372369059919499</v>
      </c>
      <c r="N30" s="1">
        <v>0.41911710232129301</v>
      </c>
      <c r="O30" s="1">
        <v>2.5327635807919102</v>
      </c>
    </row>
    <row r="31" spans="1:15" x14ac:dyDescent="0.25">
      <c r="A31" s="1">
        <v>3.125</v>
      </c>
      <c r="B31" s="1"/>
      <c r="C31" s="1"/>
      <c r="D31" s="1">
        <v>11.8983930329366</v>
      </c>
      <c r="E31" s="1">
        <v>4.0794281198450904</v>
      </c>
      <c r="F31" s="1">
        <v>15.7910005675147</v>
      </c>
      <c r="G31" s="1">
        <v>8.0711732456098009</v>
      </c>
      <c r="H31" s="1">
        <v>5.8834499468620596</v>
      </c>
      <c r="I31" s="1">
        <v>0.16207840628185899</v>
      </c>
      <c r="J31" s="1"/>
      <c r="K31" s="1">
        <v>5.91761159651688E-2</v>
      </c>
      <c r="L31" s="1">
        <v>1.29802230134956</v>
      </c>
      <c r="M31" s="1">
        <v>2.84146669312593</v>
      </c>
      <c r="N31" s="1">
        <v>0.525170878760025</v>
      </c>
      <c r="O31" s="1">
        <v>2.5395785923805598</v>
      </c>
    </row>
    <row r="32" spans="1:15" x14ac:dyDescent="0.25">
      <c r="A32" s="1">
        <v>3.25</v>
      </c>
      <c r="B32" s="1"/>
      <c r="C32" s="1"/>
      <c r="D32" s="1">
        <v>12.1527067879046</v>
      </c>
      <c r="E32" s="1">
        <v>4.1457205541349902</v>
      </c>
      <c r="F32" s="1">
        <v>15.2849540935568</v>
      </c>
      <c r="G32" s="1">
        <v>6.5308682878109199</v>
      </c>
      <c r="H32" s="1">
        <v>5.9301323881164896</v>
      </c>
      <c r="I32" s="1">
        <v>0.16221051944203499</v>
      </c>
      <c r="J32" s="1"/>
      <c r="K32" s="1">
        <v>5.8441790665708301E-2</v>
      </c>
      <c r="L32" s="1">
        <v>1.23076596480696</v>
      </c>
      <c r="M32" s="1">
        <v>2.60967877200736</v>
      </c>
      <c r="N32" s="1">
        <v>0.55093205719989502</v>
      </c>
      <c r="O32" s="1">
        <v>2.63989602659003</v>
      </c>
    </row>
    <row r="33" spans="1:15" x14ac:dyDescent="0.25">
      <c r="A33" s="1">
        <v>3.375</v>
      </c>
      <c r="B33" s="1"/>
      <c r="C33" s="1"/>
      <c r="D33" s="1">
        <v>12.1996853961843</v>
      </c>
      <c r="E33" s="1">
        <v>4.2036408533533596</v>
      </c>
      <c r="F33" s="1">
        <v>14.908783680272</v>
      </c>
      <c r="G33" s="1">
        <v>6.6999763838919204</v>
      </c>
      <c r="H33" s="1">
        <v>5.7308920579921896</v>
      </c>
      <c r="I33" s="1">
        <v>0.16986744480495</v>
      </c>
      <c r="J33" s="1"/>
      <c r="K33" s="1">
        <v>5.3141371264651502E-2</v>
      </c>
      <c r="L33" s="1">
        <v>1.2171448610959501</v>
      </c>
      <c r="M33" s="1">
        <v>2.2666115220768899</v>
      </c>
      <c r="N33" s="1">
        <v>0.57405801168724302</v>
      </c>
      <c r="O33" s="1">
        <v>2.64939125099488</v>
      </c>
    </row>
    <row r="34" spans="1:15" x14ac:dyDescent="0.25">
      <c r="A34" s="1">
        <v>3.5</v>
      </c>
      <c r="B34" s="1"/>
      <c r="C34" s="1"/>
      <c r="D34" s="1">
        <v>12.712452934080799</v>
      </c>
      <c r="E34" s="1">
        <v>3.2084879719761199</v>
      </c>
      <c r="F34" s="1">
        <v>14.861407239520201</v>
      </c>
      <c r="G34" s="1">
        <v>7.6274621808654297</v>
      </c>
      <c r="H34" s="1">
        <v>5.6258154766118604</v>
      </c>
      <c r="I34" s="1">
        <v>0.19001130706706101</v>
      </c>
      <c r="J34" s="1"/>
      <c r="K34" s="1">
        <v>4.5831058730857098E-2</v>
      </c>
      <c r="L34" s="1">
        <v>1.20621772355634</v>
      </c>
      <c r="M34" s="1">
        <v>2.31042037846575</v>
      </c>
      <c r="N34" s="1">
        <v>0.60082475952869796</v>
      </c>
      <c r="O34" s="1">
        <v>2.68797344935231</v>
      </c>
    </row>
    <row r="35" spans="1:15" x14ac:dyDescent="0.25">
      <c r="A35" s="1">
        <v>3.625</v>
      </c>
      <c r="B35" s="1"/>
      <c r="C35" s="1"/>
      <c r="D35" s="1">
        <v>12.744193768801599</v>
      </c>
      <c r="E35" s="1">
        <v>1.97371356465207</v>
      </c>
      <c r="F35" s="1">
        <v>14.678462738542301</v>
      </c>
      <c r="G35" s="1">
        <v>7.5118051860614896</v>
      </c>
      <c r="H35" s="1">
        <v>5.5453116301289098</v>
      </c>
      <c r="I35" s="1">
        <v>0.190337099506595</v>
      </c>
      <c r="J35" s="1"/>
      <c r="K35" s="1">
        <v>4.5442225619556902E-2</v>
      </c>
      <c r="L35" s="1">
        <v>1.2047200148730299</v>
      </c>
      <c r="M35" s="1">
        <v>2.3219868606418101</v>
      </c>
      <c r="N35" s="1">
        <v>0.55775076530025802</v>
      </c>
      <c r="O35" s="1">
        <v>2.7487037290815302</v>
      </c>
    </row>
    <row r="36" spans="1:15" x14ac:dyDescent="0.25">
      <c r="A36" s="1">
        <v>3.75</v>
      </c>
      <c r="B36" s="1"/>
      <c r="C36" s="1"/>
      <c r="D36" s="1">
        <v>11.880813719706101</v>
      </c>
      <c r="E36" s="1">
        <v>1.7060070254833899</v>
      </c>
      <c r="F36" s="1">
        <v>13.8762478762743</v>
      </c>
      <c r="G36" s="1">
        <v>7.1247146348240502</v>
      </c>
      <c r="H36" s="1">
        <v>5.5271251699391604</v>
      </c>
      <c r="I36" s="1">
        <v>0.18837382849033901</v>
      </c>
      <c r="J36" s="1"/>
      <c r="K36" s="1">
        <v>4.6131856121812503E-2</v>
      </c>
      <c r="L36" s="1">
        <v>1.24818750351589</v>
      </c>
      <c r="M36" s="1">
        <v>2.4314187503400801</v>
      </c>
      <c r="N36" s="1">
        <v>0.492317286191571</v>
      </c>
      <c r="O36" s="1">
        <v>2.7470938388609598</v>
      </c>
    </row>
    <row r="37" spans="1:15" x14ac:dyDescent="0.25">
      <c r="A37" s="1">
        <v>3.875</v>
      </c>
      <c r="B37" s="1"/>
      <c r="C37" s="1"/>
      <c r="D37" s="1">
        <v>12.3748914552699</v>
      </c>
      <c r="E37" s="1">
        <v>1.6899706929982401</v>
      </c>
      <c r="F37" s="1">
        <v>12.762144158754699</v>
      </c>
      <c r="G37" s="1">
        <v>7.2331344639339097</v>
      </c>
      <c r="H37" s="1">
        <v>5.5076206776595003</v>
      </c>
      <c r="I37" s="1">
        <v>0.19413260144050801</v>
      </c>
      <c r="J37" s="1"/>
      <c r="K37" s="1">
        <v>4.6442446380719399E-2</v>
      </c>
      <c r="L37" s="1">
        <v>1.2272924737542801</v>
      </c>
      <c r="M37" s="1">
        <v>2.32879616554222</v>
      </c>
      <c r="N37" s="1">
        <v>0.49429233067983902</v>
      </c>
      <c r="O37" s="1">
        <v>2.7061701274906702</v>
      </c>
    </row>
    <row r="38" spans="1:15" x14ac:dyDescent="0.25">
      <c r="A38" s="1">
        <v>4</v>
      </c>
      <c r="B38" s="1"/>
      <c r="C38" s="1"/>
      <c r="D38" s="1">
        <v>11.548188497245899</v>
      </c>
      <c r="E38" s="1">
        <v>2.1461295135275198</v>
      </c>
      <c r="F38" s="1">
        <v>11.239660888962</v>
      </c>
      <c r="G38" s="1">
        <v>7.3541445535255798</v>
      </c>
      <c r="H38" s="1">
        <v>5.6337694961938602</v>
      </c>
      <c r="I38" s="1">
        <v>0.192159117611853</v>
      </c>
      <c r="J38" s="1"/>
      <c r="K38" s="1">
        <v>4.6854370040786797E-2</v>
      </c>
      <c r="L38" s="1">
        <v>1.2059032314084901</v>
      </c>
      <c r="M38" s="1">
        <v>2.2583750949508601</v>
      </c>
      <c r="N38" s="1">
        <v>0.54658443023341996</v>
      </c>
      <c r="O38" s="1">
        <v>2.6630517380985399</v>
      </c>
    </row>
    <row r="39" spans="1:15" x14ac:dyDescent="0.25">
      <c r="A39" s="1">
        <v>4.125</v>
      </c>
      <c r="B39" s="1"/>
      <c r="C39" s="1"/>
      <c r="D39" s="1">
        <v>11.343590051987899</v>
      </c>
      <c r="E39" s="1">
        <v>3.28971441835108</v>
      </c>
      <c r="F39" s="1">
        <v>9.7102511660278203</v>
      </c>
      <c r="G39" s="1">
        <v>7.5882147559760398</v>
      </c>
      <c r="H39" s="1">
        <v>5.6278784235758899</v>
      </c>
      <c r="I39" s="1">
        <v>0.191150818422966</v>
      </c>
      <c r="J39" s="1"/>
      <c r="K39" s="1">
        <v>4.66500195341326E-2</v>
      </c>
      <c r="L39" s="1">
        <v>1.2022941374798899</v>
      </c>
      <c r="M39" s="1">
        <v>2.3133739367011601</v>
      </c>
      <c r="N39" s="1">
        <v>0.58719913491527997</v>
      </c>
      <c r="O39" s="1">
        <v>2.7057579937907801</v>
      </c>
    </row>
    <row r="40" spans="1:15" x14ac:dyDescent="0.25">
      <c r="A40" s="1">
        <v>4.25</v>
      </c>
      <c r="B40" s="1"/>
      <c r="C40" s="1"/>
      <c r="D40" s="1">
        <v>11.0577408964254</v>
      </c>
      <c r="E40" s="1">
        <v>3.7091717461683</v>
      </c>
      <c r="F40" s="1">
        <v>10.0390316484007</v>
      </c>
      <c r="G40" s="1">
        <v>7.6129192077947003</v>
      </c>
      <c r="H40" s="1">
        <v>5.6465650293490501</v>
      </c>
      <c r="I40" s="1">
        <v>0.19438851944650401</v>
      </c>
      <c r="J40" s="1"/>
      <c r="K40" s="1">
        <v>4.6071395128173799E-2</v>
      </c>
      <c r="L40" s="1">
        <v>1.2820685328896499</v>
      </c>
      <c r="M40" s="1">
        <v>2.4185021833530702</v>
      </c>
      <c r="N40" s="1">
        <v>0.58375198672560902</v>
      </c>
      <c r="O40" s="1">
        <v>2.7369443971260399</v>
      </c>
    </row>
    <row r="41" spans="1:15" x14ac:dyDescent="0.25">
      <c r="A41" s="1">
        <v>4.375</v>
      </c>
      <c r="B41" s="1"/>
      <c r="C41" s="1"/>
      <c r="D41" s="1">
        <v>11.192489149141901</v>
      </c>
      <c r="E41" s="1">
        <v>3.7231239279460899</v>
      </c>
      <c r="F41" s="1">
        <v>10.808809748002</v>
      </c>
      <c r="G41" s="1">
        <v>7.93834693889284</v>
      </c>
      <c r="H41" s="1">
        <v>5.6778213447771799</v>
      </c>
      <c r="I41" s="1">
        <v>0.20951045391596201</v>
      </c>
      <c r="J41" s="1"/>
      <c r="K41" s="1">
        <v>4.2986311467049197E-2</v>
      </c>
      <c r="L41" s="1">
        <v>1.34041540567301</v>
      </c>
      <c r="M41" s="1">
        <v>2.4753121136265199</v>
      </c>
      <c r="N41" s="1">
        <v>0.57297725070138505</v>
      </c>
      <c r="O41" s="1">
        <v>2.6966627979683802</v>
      </c>
    </row>
    <row r="42" spans="1:15" x14ac:dyDescent="0.25">
      <c r="A42" s="1">
        <v>4.5</v>
      </c>
      <c r="B42" s="1"/>
      <c r="C42" s="1"/>
      <c r="D42" s="1">
        <v>10.9461680412447</v>
      </c>
      <c r="E42" s="1">
        <v>3.69168314964636</v>
      </c>
      <c r="F42" s="1">
        <v>10.6101387011808</v>
      </c>
      <c r="G42" s="1">
        <v>8.3367331234483206</v>
      </c>
      <c r="H42" s="1">
        <v>5.6929068618135803</v>
      </c>
      <c r="I42" s="1">
        <v>0.205141137862932</v>
      </c>
      <c r="J42" s="1"/>
      <c r="K42" s="1">
        <v>4.4257978006871902E-2</v>
      </c>
      <c r="L42" s="1">
        <v>1.35477665853371</v>
      </c>
      <c r="M42" s="1">
        <v>2.51135274218518</v>
      </c>
      <c r="N42" s="1">
        <v>0.53092143797563296</v>
      </c>
      <c r="O42" s="1">
        <v>2.6355691067160998</v>
      </c>
    </row>
    <row r="43" spans="1:15" x14ac:dyDescent="0.25">
      <c r="A43" s="1">
        <v>4.625</v>
      </c>
      <c r="B43" s="1"/>
      <c r="C43" s="1"/>
      <c r="D43" s="1">
        <v>10.851712822588899</v>
      </c>
      <c r="E43" s="1">
        <v>3.7937555584202798</v>
      </c>
      <c r="F43" s="1">
        <v>9.7511506203239797</v>
      </c>
      <c r="G43" s="1">
        <v>7.9377454957550198</v>
      </c>
      <c r="H43" s="1">
        <v>5.5176398533692499</v>
      </c>
      <c r="I43" s="1">
        <v>0.20266883595176799</v>
      </c>
      <c r="J43" s="1"/>
      <c r="K43" s="1">
        <v>4.5331202130158198E-2</v>
      </c>
      <c r="L43" s="1">
        <v>1.32803751448234</v>
      </c>
      <c r="M43" s="1">
        <v>2.50719902310875</v>
      </c>
      <c r="N43" s="1">
        <v>0.51039100818289995</v>
      </c>
      <c r="O43" s="1">
        <v>2.6854104939089098</v>
      </c>
    </row>
    <row r="44" spans="1:15" x14ac:dyDescent="0.25">
      <c r="A44" s="1">
        <v>4.75</v>
      </c>
      <c r="B44" s="1"/>
      <c r="C44" s="1"/>
      <c r="D44" s="1">
        <v>10.6956711342958</v>
      </c>
      <c r="E44" s="1">
        <v>3.5796334905626099</v>
      </c>
      <c r="F44" s="1">
        <v>9.8806514803927907</v>
      </c>
      <c r="G44" s="1">
        <v>7.68119404955325</v>
      </c>
      <c r="H44" s="1">
        <v>5.4047758555788503</v>
      </c>
      <c r="I44" s="1">
        <v>0.20149275786371701</v>
      </c>
      <c r="J44" s="1"/>
      <c r="K44" s="1">
        <v>4.66921398924669E-2</v>
      </c>
      <c r="L44" s="1">
        <v>1.31839183252013</v>
      </c>
      <c r="M44" s="1">
        <v>2.4851101957141899</v>
      </c>
      <c r="N44" s="1">
        <v>0.45519837242317801</v>
      </c>
      <c r="O44" s="1">
        <v>2.69665064331245</v>
      </c>
    </row>
    <row r="45" spans="1:15" x14ac:dyDescent="0.25">
      <c r="A45" s="1">
        <v>4.875</v>
      </c>
      <c r="B45" s="1"/>
      <c r="C45" s="1"/>
      <c r="D45" s="1">
        <v>10.3787832261409</v>
      </c>
      <c r="E45" s="1">
        <v>3.4601020833287901</v>
      </c>
      <c r="F45" s="1">
        <v>10.4829838563041</v>
      </c>
      <c r="G45" s="1">
        <v>7.6656666016275397</v>
      </c>
      <c r="H45" s="1">
        <v>5.1435673955684296</v>
      </c>
      <c r="I45" s="1">
        <v>0.20622945888556801</v>
      </c>
      <c r="J45" s="1"/>
      <c r="K45" s="1">
        <v>4.4574789862559701E-2</v>
      </c>
      <c r="L45" s="1">
        <v>1.3077120574462999</v>
      </c>
      <c r="M45" s="1">
        <v>2.4858504977252398</v>
      </c>
      <c r="N45" s="1">
        <v>0.45005994911452402</v>
      </c>
      <c r="O45" s="1">
        <v>2.6120522619853799</v>
      </c>
    </row>
    <row r="46" spans="1:15" x14ac:dyDescent="0.25">
      <c r="A46" s="1">
        <v>5</v>
      </c>
      <c r="B46" s="1"/>
      <c r="C46" s="1"/>
      <c r="D46" s="1">
        <v>10.1812367982482</v>
      </c>
      <c r="E46" s="1">
        <v>3.4265988231762301</v>
      </c>
      <c r="F46" s="1">
        <v>10.671607845560199</v>
      </c>
      <c r="G46" s="1">
        <v>7.1066438667601304</v>
      </c>
      <c r="H46" s="1">
        <v>4.9881966875196202</v>
      </c>
      <c r="I46" s="1">
        <v>0.208036874530167</v>
      </c>
      <c r="J46" s="1"/>
      <c r="K46" s="1">
        <v>4.3883636802148802E-2</v>
      </c>
      <c r="L46" s="1">
        <v>1.30822167933408</v>
      </c>
      <c r="M46" s="1">
        <v>2.4846454430534899</v>
      </c>
      <c r="N46" s="1">
        <v>0.43914069506803299</v>
      </c>
      <c r="O46" s="1">
        <v>2.5103697599201298</v>
      </c>
    </row>
    <row r="47" spans="1:15" x14ac:dyDescent="0.25">
      <c r="A47" s="1">
        <v>5.125</v>
      </c>
      <c r="B47" s="1"/>
      <c r="C47" s="1"/>
      <c r="D47" s="1">
        <v>9.7589920458051296</v>
      </c>
      <c r="E47" s="1">
        <v>3.4691182404911598</v>
      </c>
      <c r="F47" s="1">
        <v>10.7392788024951</v>
      </c>
      <c r="G47" s="1">
        <v>8.3178204095443693</v>
      </c>
      <c r="H47" s="1">
        <v>4.8861155267892</v>
      </c>
      <c r="I47" s="1">
        <v>0.207091813446762</v>
      </c>
      <c r="J47" s="1"/>
      <c r="K47" s="1">
        <v>3.9951755718886803E-2</v>
      </c>
      <c r="L47" s="1">
        <v>1.31165744231809</v>
      </c>
      <c r="M47" s="1">
        <v>2.4752626685074599</v>
      </c>
      <c r="N47" s="1">
        <v>0.379303909087643</v>
      </c>
      <c r="O47" s="1">
        <v>2.50580403761135</v>
      </c>
    </row>
    <row r="48" spans="1:15" x14ac:dyDescent="0.25">
      <c r="A48" s="1">
        <v>5.25</v>
      </c>
      <c r="B48" s="1"/>
      <c r="C48" s="1"/>
      <c r="D48" s="1">
        <v>9.2239573090278206</v>
      </c>
      <c r="E48" s="1">
        <v>3.4140058492994299</v>
      </c>
      <c r="F48" s="1">
        <v>10.5574345591443</v>
      </c>
      <c r="G48" s="1">
        <v>8.4242045532915508</v>
      </c>
      <c r="H48" s="1">
        <v>4.8095250791932704</v>
      </c>
      <c r="I48" s="1">
        <v>0.204903481425844</v>
      </c>
      <c r="J48" s="1"/>
      <c r="K48" s="1">
        <v>3.8373788698681903E-2</v>
      </c>
      <c r="L48" s="1">
        <v>1.38322558050615</v>
      </c>
      <c r="M48" s="1">
        <v>2.4077997633330801</v>
      </c>
      <c r="N48" s="1">
        <v>0.35338138187060902</v>
      </c>
      <c r="O48" s="1">
        <v>2.62964595556838</v>
      </c>
    </row>
    <row r="49" spans="1:15" x14ac:dyDescent="0.25">
      <c r="A49" s="1">
        <v>5.375</v>
      </c>
      <c r="B49" s="1"/>
      <c r="C49" s="1"/>
      <c r="D49" s="1">
        <v>9.0512650432316004</v>
      </c>
      <c r="E49" s="1">
        <v>3.4042032808349401</v>
      </c>
      <c r="F49" s="1">
        <v>10.4233593448041</v>
      </c>
      <c r="G49" s="1">
        <v>8.2338233632002904</v>
      </c>
      <c r="H49" s="1">
        <v>4.7346367632059501</v>
      </c>
      <c r="I49" s="1">
        <v>0.20467092607701801</v>
      </c>
      <c r="J49" s="1"/>
      <c r="K49" s="1">
        <v>3.7853455293131298E-2</v>
      </c>
      <c r="L49" s="1">
        <v>1.3876251133895501</v>
      </c>
      <c r="M49" s="1">
        <v>2.4080441710988199</v>
      </c>
      <c r="N49" s="1">
        <v>0.39173615627879699</v>
      </c>
      <c r="O49" s="1">
        <v>2.66791577139661</v>
      </c>
    </row>
    <row r="50" spans="1:15" x14ac:dyDescent="0.25">
      <c r="A50" s="1">
        <v>5.5</v>
      </c>
      <c r="B50" s="1"/>
      <c r="C50" s="1"/>
      <c r="D50" s="1">
        <v>9.1228111677849295</v>
      </c>
      <c r="E50" s="1">
        <v>3.4706095255721001</v>
      </c>
      <c r="F50" s="1">
        <v>10.366563891489999</v>
      </c>
      <c r="G50" s="1">
        <v>7.4169185080159199</v>
      </c>
      <c r="H50" s="1">
        <v>4.6638867951848004</v>
      </c>
      <c r="I50" s="1">
        <v>0.208791113661457</v>
      </c>
      <c r="J50" s="1"/>
      <c r="K50" s="1">
        <v>3.84555117567911E-2</v>
      </c>
      <c r="L50" s="1">
        <v>1.3929862823955199</v>
      </c>
      <c r="M50" s="1">
        <v>2.4066069309579898</v>
      </c>
      <c r="N50" s="1">
        <v>0.39120799250824401</v>
      </c>
      <c r="O50" s="1">
        <v>2.6505211732260201</v>
      </c>
    </row>
    <row r="51" spans="1:15" x14ac:dyDescent="0.25">
      <c r="A51" s="1">
        <v>5.625</v>
      </c>
      <c r="B51" s="1"/>
      <c r="C51" s="1"/>
      <c r="D51" s="1">
        <v>9.0152961096321</v>
      </c>
      <c r="E51" s="1">
        <v>3.4718965633754699</v>
      </c>
      <c r="F51" s="1">
        <v>10.497170878283001</v>
      </c>
      <c r="G51" s="1">
        <v>7.1618898716219199</v>
      </c>
      <c r="H51" s="1">
        <v>4.7490455615201697</v>
      </c>
      <c r="I51" s="1">
        <v>0.21510664874990801</v>
      </c>
      <c r="J51" s="1"/>
      <c r="K51" s="1">
        <v>3.9934406502245903E-2</v>
      </c>
      <c r="L51" s="1">
        <v>1.37811933803849</v>
      </c>
      <c r="M51" s="1">
        <v>2.4097932343105302</v>
      </c>
      <c r="N51" s="1">
        <v>0.40775142838696898</v>
      </c>
      <c r="O51" s="1">
        <v>2.6534665826652799</v>
      </c>
    </row>
    <row r="52" spans="1:15" x14ac:dyDescent="0.25">
      <c r="A52" s="1">
        <v>5.75</v>
      </c>
      <c r="B52" s="1"/>
      <c r="C52" s="1"/>
      <c r="D52" s="1">
        <v>8.8981277260982292</v>
      </c>
      <c r="E52" s="1">
        <v>3.6250654472358299</v>
      </c>
      <c r="F52" s="1">
        <v>10.9343136039376</v>
      </c>
      <c r="G52" s="1">
        <v>7.1258475616344796</v>
      </c>
      <c r="H52" s="1">
        <v>4.7155325765526204</v>
      </c>
      <c r="I52" s="1">
        <v>0.22227089905570699</v>
      </c>
      <c r="J52" s="1"/>
      <c r="K52" s="1">
        <v>4.20080086925314E-2</v>
      </c>
      <c r="L52" s="1">
        <v>1.37614712185017</v>
      </c>
      <c r="M52" s="1">
        <v>2.45734221553798</v>
      </c>
      <c r="N52" s="1">
        <v>0.40666302986070002</v>
      </c>
      <c r="O52" s="1">
        <v>2.6767096591934298</v>
      </c>
    </row>
    <row r="53" spans="1:15" x14ac:dyDescent="0.25">
      <c r="A53" s="1">
        <v>5.875</v>
      </c>
      <c r="B53" s="1"/>
      <c r="C53" s="1"/>
      <c r="D53" s="1">
        <v>8.6381133560286791</v>
      </c>
      <c r="E53" s="1">
        <v>3.63912705956789</v>
      </c>
      <c r="F53" s="1">
        <v>11.220826049761</v>
      </c>
      <c r="G53" s="1">
        <v>7.55307891332665</v>
      </c>
      <c r="H53" s="1">
        <v>4.8017699455549696</v>
      </c>
      <c r="I53" s="1">
        <v>0.22311123400533001</v>
      </c>
      <c r="J53" s="1"/>
      <c r="K53" s="1">
        <v>4.3791482140346498E-2</v>
      </c>
      <c r="L53" s="1">
        <v>1.4108534366468499</v>
      </c>
      <c r="M53" s="1">
        <v>2.4830655902229002</v>
      </c>
      <c r="N53" s="1">
        <v>0.44351326597393098</v>
      </c>
      <c r="O53" s="1">
        <v>2.3989902746907101</v>
      </c>
    </row>
    <row r="54" spans="1:15" x14ac:dyDescent="0.25">
      <c r="A54" s="1">
        <v>6</v>
      </c>
      <c r="B54" s="1"/>
      <c r="C54" s="1"/>
      <c r="D54" s="1">
        <v>8.3911670984828994</v>
      </c>
      <c r="E54" s="1">
        <v>3.7884892704459801</v>
      </c>
      <c r="F54" s="1">
        <v>9.9079244827559592</v>
      </c>
      <c r="G54" s="1">
        <v>7.5762862969367797</v>
      </c>
      <c r="H54" s="1">
        <v>4.8693111286759798</v>
      </c>
      <c r="I54" s="1">
        <v>0.222317383916909</v>
      </c>
      <c r="J54" s="1"/>
      <c r="K54" s="1">
        <v>5.41106953403016E-2</v>
      </c>
      <c r="L54" s="1">
        <v>1.4098693976144201</v>
      </c>
      <c r="M54" s="1">
        <v>2.53623477903386</v>
      </c>
      <c r="N54" s="1">
        <v>0.46297852830900699</v>
      </c>
      <c r="O54" s="1">
        <v>2.3897153908882398</v>
      </c>
    </row>
    <row r="55" spans="1:15" x14ac:dyDescent="0.25">
      <c r="A55" s="1">
        <v>6.125</v>
      </c>
      <c r="B55" s="1"/>
      <c r="C55" s="1"/>
      <c r="D55" s="1">
        <v>8.5960900812212202</v>
      </c>
      <c r="E55" s="1">
        <v>3.8181821113634098</v>
      </c>
      <c r="F55" s="1">
        <v>9.6981806589175807</v>
      </c>
      <c r="G55" s="1">
        <v>7.7274739206825904</v>
      </c>
      <c r="H55" s="1">
        <v>5.0074867116118504</v>
      </c>
      <c r="I55" s="1">
        <v>0.21573196699657399</v>
      </c>
      <c r="J55" s="1"/>
      <c r="K55" s="1">
        <v>5.5405551722088699E-2</v>
      </c>
      <c r="L55" s="1">
        <v>1.4200068234751899</v>
      </c>
      <c r="M55" s="1">
        <v>2.5792024546602699</v>
      </c>
      <c r="N55" s="1">
        <v>0.46243707705898401</v>
      </c>
      <c r="O55" s="1">
        <v>2.3834141822372801</v>
      </c>
    </row>
    <row r="56" spans="1:15" x14ac:dyDescent="0.25">
      <c r="A56" s="1">
        <v>6.25</v>
      </c>
      <c r="B56" s="1"/>
      <c r="C56" s="1"/>
      <c r="D56" s="1">
        <v>8.6719274393000898</v>
      </c>
      <c r="E56" s="1">
        <v>3.83068530003515</v>
      </c>
      <c r="F56" s="1">
        <v>9.1507101855382196</v>
      </c>
      <c r="G56" s="1">
        <v>7.4486273891908201</v>
      </c>
      <c r="H56" s="1">
        <v>4.9928257470028496</v>
      </c>
      <c r="I56" s="1">
        <v>0.20736386456743899</v>
      </c>
      <c r="J56" s="1"/>
      <c r="K56" s="1">
        <v>6.7018066579569602E-2</v>
      </c>
      <c r="L56" s="1">
        <v>1.38630203744356</v>
      </c>
      <c r="M56" s="1">
        <v>2.6528152713617001</v>
      </c>
      <c r="N56" s="1">
        <v>0.44495505019396497</v>
      </c>
      <c r="O56" s="1">
        <v>2.4696024645992201</v>
      </c>
    </row>
    <row r="57" spans="1:15" x14ac:dyDescent="0.25">
      <c r="A57" s="1">
        <v>6.375</v>
      </c>
      <c r="B57" s="1"/>
      <c r="C57" s="1"/>
      <c r="D57" s="1">
        <v>8.4251655287744907</v>
      </c>
      <c r="E57" s="1">
        <v>3.9609949109424001</v>
      </c>
      <c r="F57" s="1">
        <v>9.0900555934113108</v>
      </c>
      <c r="G57" s="1">
        <v>7.7212092651565696</v>
      </c>
      <c r="H57" s="1">
        <v>4.9710552415837803</v>
      </c>
      <c r="I57" s="1">
        <v>0.20374086986524501</v>
      </c>
      <c r="J57" s="1"/>
      <c r="K57" s="1">
        <v>6.8910334459089798E-2</v>
      </c>
      <c r="L57" s="1">
        <v>1.26511010301086</v>
      </c>
      <c r="M57" s="1">
        <v>2.6508514675514201</v>
      </c>
      <c r="N57" s="1">
        <v>0.442993255752059</v>
      </c>
      <c r="O57" s="1">
        <v>2.4917426075906</v>
      </c>
    </row>
    <row r="58" spans="1:15" x14ac:dyDescent="0.25">
      <c r="A58" s="1">
        <v>6.5</v>
      </c>
      <c r="B58" s="1"/>
      <c r="C58" s="1"/>
      <c r="D58" s="1">
        <v>8.5155707721645406</v>
      </c>
      <c r="E58" s="1">
        <v>3.9450727868471498</v>
      </c>
      <c r="F58" s="1">
        <v>9.1341765568247002</v>
      </c>
      <c r="G58" s="1">
        <v>8.7195245124634209</v>
      </c>
      <c r="H58" s="1">
        <v>4.9523110015640803</v>
      </c>
      <c r="I58" s="1">
        <v>0.196943083747595</v>
      </c>
      <c r="J58" s="1"/>
      <c r="K58" s="1">
        <v>7.11695079245067E-2</v>
      </c>
      <c r="L58" s="1">
        <v>1.2550256448346799</v>
      </c>
      <c r="M58" s="1">
        <v>2.6516565407656998</v>
      </c>
      <c r="N58" s="1">
        <v>0.38332053350016598</v>
      </c>
      <c r="O58" s="1">
        <v>2.4984007047917398</v>
      </c>
    </row>
    <row r="59" spans="1:15" x14ac:dyDescent="0.25">
      <c r="A59" s="1">
        <v>6.625</v>
      </c>
      <c r="B59" s="1"/>
      <c r="C59" s="1"/>
      <c r="D59" s="1">
        <v>8.5464706635645999</v>
      </c>
      <c r="E59" s="1">
        <v>4.27884168278187</v>
      </c>
      <c r="F59" s="1">
        <v>9.2351964888103808</v>
      </c>
      <c r="G59" s="1">
        <v>8.5098967296582497</v>
      </c>
      <c r="H59" s="1">
        <v>4.8739180213066398</v>
      </c>
      <c r="I59" s="1">
        <v>0.18142662662922501</v>
      </c>
      <c r="J59" s="1"/>
      <c r="K59" s="1">
        <v>7.1832891545808103E-2</v>
      </c>
      <c r="L59" s="1">
        <v>1.2627841569329601</v>
      </c>
      <c r="M59" s="1">
        <v>2.6522855910505001</v>
      </c>
      <c r="N59" s="1">
        <v>0.38670904042722098</v>
      </c>
      <c r="O59" s="1">
        <v>2.4672378468859102</v>
      </c>
    </row>
    <row r="60" spans="1:15" x14ac:dyDescent="0.25">
      <c r="A60" s="1">
        <v>6.75</v>
      </c>
      <c r="B60" s="1"/>
      <c r="C60" s="1"/>
      <c r="D60" s="1">
        <v>8.3006914199026092</v>
      </c>
      <c r="E60" s="1">
        <v>4.2687551943434201</v>
      </c>
      <c r="F60" s="1">
        <v>9.3685513272827805</v>
      </c>
      <c r="G60" s="1">
        <v>8.4355680888702693</v>
      </c>
      <c r="H60" s="1">
        <v>4.7486485446502202</v>
      </c>
      <c r="I60" s="1">
        <v>0.179844182712179</v>
      </c>
      <c r="J60" s="1"/>
      <c r="K60" s="1">
        <v>7.0524787637770606E-2</v>
      </c>
      <c r="L60" s="1">
        <v>1.2206909634179499</v>
      </c>
      <c r="M60" s="1">
        <v>2.6226946552232002</v>
      </c>
      <c r="N60" s="1">
        <v>0.43557942489916202</v>
      </c>
      <c r="O60" s="1">
        <v>2.4048707280385102</v>
      </c>
    </row>
    <row r="61" spans="1:15" x14ac:dyDescent="0.25">
      <c r="A61" s="1">
        <v>6.875</v>
      </c>
      <c r="B61" s="1"/>
      <c r="C61" s="1"/>
      <c r="D61" s="1">
        <v>8.1601008013463492</v>
      </c>
      <c r="E61" s="1">
        <v>4.3003395402917697</v>
      </c>
      <c r="F61" s="1">
        <v>10.0191291225445</v>
      </c>
      <c r="G61" s="1">
        <v>10.2193970156218</v>
      </c>
      <c r="H61" s="1">
        <v>4.5362156318475302</v>
      </c>
      <c r="I61" s="1">
        <v>0.174870940773487</v>
      </c>
      <c r="J61" s="1"/>
      <c r="K61" s="1">
        <v>7.1196094471214499E-2</v>
      </c>
      <c r="L61" s="1">
        <v>1.20102432301968</v>
      </c>
      <c r="M61" s="1">
        <v>2.6056216486956298</v>
      </c>
      <c r="N61" s="1">
        <v>0.43285400793879802</v>
      </c>
      <c r="O61" s="1">
        <v>2.4694279723510202</v>
      </c>
    </row>
    <row r="62" spans="1:15" x14ac:dyDescent="0.25">
      <c r="A62" s="1">
        <v>7</v>
      </c>
      <c r="B62" s="1"/>
      <c r="C62" s="1"/>
      <c r="D62" s="1">
        <v>8.1028768533792199</v>
      </c>
      <c r="E62" s="1">
        <v>4.3552211008106703</v>
      </c>
      <c r="F62" s="1">
        <v>10.2707452728995</v>
      </c>
      <c r="G62" s="1">
        <v>10.3332829503764</v>
      </c>
      <c r="H62" s="1">
        <v>4.5729318602752898</v>
      </c>
      <c r="I62" s="1">
        <v>0.17304682757609199</v>
      </c>
      <c r="J62" s="1"/>
      <c r="K62" s="1">
        <v>8.2282226489319002E-2</v>
      </c>
      <c r="L62" s="1">
        <v>1.2071012158465499</v>
      </c>
      <c r="M62" s="1">
        <v>2.5164816648043802</v>
      </c>
      <c r="N62" s="1">
        <v>0.453480413023712</v>
      </c>
      <c r="O62" s="1">
        <v>2.6337172469907801</v>
      </c>
    </row>
    <row r="63" spans="1:15" x14ac:dyDescent="0.25">
      <c r="A63" s="1">
        <v>7.125</v>
      </c>
      <c r="B63" s="1"/>
      <c r="C63" s="1"/>
      <c r="D63" s="1">
        <v>8.2978600028205403</v>
      </c>
      <c r="E63" s="1">
        <v>4.5295507355988702</v>
      </c>
      <c r="F63" s="1">
        <v>11.1126906572258</v>
      </c>
      <c r="G63" s="1">
        <v>10.7159923108883</v>
      </c>
      <c r="H63" s="1">
        <v>4.4140916449817702</v>
      </c>
      <c r="I63" s="1">
        <v>0.17297779141442801</v>
      </c>
      <c r="J63" s="1"/>
      <c r="K63" s="1">
        <v>8.9869615982267101E-2</v>
      </c>
      <c r="L63" s="1">
        <v>1.2675463091499899</v>
      </c>
      <c r="M63" s="1">
        <v>2.5526485812614799</v>
      </c>
      <c r="N63" s="1">
        <v>0.45265962274627197</v>
      </c>
      <c r="O63" s="1">
        <v>2.6746324689677401</v>
      </c>
    </row>
    <row r="64" spans="1:15" x14ac:dyDescent="0.25">
      <c r="A64" s="1">
        <v>7.25</v>
      </c>
      <c r="B64" s="1"/>
      <c r="C64" s="1"/>
      <c r="D64" s="1">
        <v>8.2205344100779492</v>
      </c>
      <c r="E64" s="1">
        <v>4.7955587990654003</v>
      </c>
      <c r="F64" s="1">
        <v>10.900283146542399</v>
      </c>
      <c r="G64" s="1">
        <v>10.8336722250286</v>
      </c>
      <c r="H64" s="1">
        <v>4.4079342087764903</v>
      </c>
      <c r="I64" s="1">
        <v>0.16869370319968799</v>
      </c>
      <c r="J64" s="1"/>
      <c r="K64" s="1">
        <v>8.3480296868321494E-2</v>
      </c>
      <c r="L64" s="1">
        <v>1.25516689416422</v>
      </c>
      <c r="M64" s="1">
        <v>2.5278544404602301</v>
      </c>
      <c r="N64" s="1">
        <v>0.39461976920290798</v>
      </c>
      <c r="O64" s="1">
        <v>2.7052485477156401</v>
      </c>
    </row>
    <row r="65" spans="1:15" x14ac:dyDescent="0.25">
      <c r="A65" s="1">
        <v>7.375</v>
      </c>
      <c r="B65" s="1"/>
      <c r="C65" s="1"/>
      <c r="D65" s="1">
        <v>8.2619387092786898</v>
      </c>
      <c r="E65" s="1">
        <v>5.0218735444427498</v>
      </c>
      <c r="F65" s="1">
        <v>8.4315464205172308</v>
      </c>
      <c r="G65" s="1">
        <v>10.644298732276001</v>
      </c>
      <c r="H65" s="1">
        <v>4.3014811596558804</v>
      </c>
      <c r="I65" s="1">
        <v>0.165822604317137</v>
      </c>
      <c r="J65" s="1"/>
      <c r="K65" s="1">
        <v>7.4772534006328703E-2</v>
      </c>
      <c r="L65" s="1">
        <v>1.2855674879500001</v>
      </c>
      <c r="M65" s="1">
        <v>2.5229238732686001</v>
      </c>
      <c r="N65" s="1">
        <v>0.40246304343829498</v>
      </c>
      <c r="O65" s="1">
        <v>2.4731985664385499</v>
      </c>
    </row>
    <row r="66" spans="1:15" x14ac:dyDescent="0.25">
      <c r="A66" s="1">
        <v>7.5</v>
      </c>
      <c r="B66" s="1"/>
      <c r="C66" s="1"/>
      <c r="D66" s="1">
        <v>8.4694971201573708</v>
      </c>
      <c r="E66" s="1">
        <v>5.0578977066521196</v>
      </c>
      <c r="F66" s="1">
        <v>7.4592537737371201</v>
      </c>
      <c r="G66" s="1">
        <v>9.9839483040623698</v>
      </c>
      <c r="H66" s="1">
        <v>4.2705695454134496</v>
      </c>
      <c r="I66" s="1">
        <v>0.17065809015637001</v>
      </c>
      <c r="J66" s="1"/>
      <c r="K66" s="1">
        <v>5.5778420728940903E-2</v>
      </c>
      <c r="L66" s="1">
        <v>1.2941593646355301</v>
      </c>
      <c r="M66" s="1">
        <v>2.4892795770604699</v>
      </c>
      <c r="N66" s="1">
        <v>0.40030937672710798</v>
      </c>
      <c r="O66" s="1">
        <v>2.3490234623572701</v>
      </c>
    </row>
    <row r="67" spans="1:15" x14ac:dyDescent="0.25">
      <c r="A67" s="1">
        <v>7.625</v>
      </c>
      <c r="B67" s="1"/>
      <c r="C67" s="1"/>
      <c r="D67" s="1">
        <v>8.3456992918149506</v>
      </c>
      <c r="E67" s="1">
        <v>5.19176105206909</v>
      </c>
      <c r="F67" s="1">
        <v>8.0980368195796508</v>
      </c>
      <c r="G67" s="1">
        <v>9.6162947148412403</v>
      </c>
      <c r="H67" s="1">
        <v>4.2722108976977404</v>
      </c>
      <c r="I67" s="1">
        <v>0.16949607483505999</v>
      </c>
      <c r="J67" s="1"/>
      <c r="K67" s="1">
        <v>5.6141348482986901E-2</v>
      </c>
      <c r="L67" s="1">
        <v>1.3194487521585401</v>
      </c>
      <c r="M67" s="1">
        <v>2.2554434605960099</v>
      </c>
      <c r="N67" s="1">
        <v>0.40906677825902399</v>
      </c>
      <c r="O67" s="1">
        <v>2.2288244490142399</v>
      </c>
    </row>
    <row r="68" spans="1:15" x14ac:dyDescent="0.25">
      <c r="A68" s="1">
        <v>7.75</v>
      </c>
      <c r="B68" s="1"/>
      <c r="C68" s="1"/>
      <c r="D68" s="1">
        <v>8.4480642679351696</v>
      </c>
      <c r="E68" s="1">
        <v>5.1298596296441801</v>
      </c>
      <c r="F68" s="1">
        <v>8.2140498579415695</v>
      </c>
      <c r="G68" s="1">
        <v>9.56522759905938</v>
      </c>
      <c r="H68" s="1">
        <v>4.2562276627651601</v>
      </c>
      <c r="I68" s="1">
        <v>0.18067868454270899</v>
      </c>
      <c r="J68" s="1"/>
      <c r="K68" s="1">
        <v>5.1398703757202797E-2</v>
      </c>
      <c r="L68" s="1">
        <v>1.30601710679105</v>
      </c>
      <c r="M68" s="1">
        <v>2.2222466971228299</v>
      </c>
      <c r="N68" s="1">
        <v>0.41472936724904802</v>
      </c>
      <c r="O68" s="1">
        <v>2.22835308836004</v>
      </c>
    </row>
    <row r="69" spans="1:15" x14ac:dyDescent="0.25">
      <c r="A69" s="1">
        <v>7.875</v>
      </c>
      <c r="B69" s="1"/>
      <c r="C69" s="1"/>
      <c r="D69" s="1">
        <v>8.3834446410028995</v>
      </c>
      <c r="E69" s="1">
        <v>5.2283250922237698</v>
      </c>
      <c r="F69" s="1">
        <v>8.1185549526840397</v>
      </c>
      <c r="G69" s="1">
        <v>9.6119120233907598</v>
      </c>
      <c r="H69" s="1">
        <v>4.1456537629625503</v>
      </c>
      <c r="I69" s="1">
        <v>0.181000466380797</v>
      </c>
      <c r="J69" s="1"/>
      <c r="K69" s="1">
        <v>5.1611380313752397E-2</v>
      </c>
      <c r="L69" s="1">
        <v>1.30456152064016</v>
      </c>
      <c r="M69" s="1">
        <v>2.2110204901078401</v>
      </c>
      <c r="N69" s="1">
        <v>0.30572040062772499</v>
      </c>
      <c r="O69" s="1">
        <v>2.26019218561275</v>
      </c>
    </row>
    <row r="70" spans="1:15" x14ac:dyDescent="0.25">
      <c r="A70" s="1">
        <v>8</v>
      </c>
      <c r="B70" s="1"/>
      <c r="C70" s="1"/>
      <c r="D70" s="1">
        <v>8.6416500126956901</v>
      </c>
      <c r="E70" s="1">
        <v>5.2818640496463196</v>
      </c>
      <c r="F70" s="1">
        <v>8.2241111392886594</v>
      </c>
      <c r="G70" s="1">
        <v>9.8487858858155199</v>
      </c>
      <c r="H70" s="1">
        <v>4.1000374506219304</v>
      </c>
      <c r="I70" s="1">
        <v>0.19136105789330801</v>
      </c>
      <c r="J70" s="1"/>
      <c r="K70" s="1">
        <v>4.6398785175148699E-2</v>
      </c>
      <c r="L70" s="1">
        <v>1.31757919053287</v>
      </c>
      <c r="M70" s="1">
        <v>2.2679953460984699</v>
      </c>
      <c r="N70" s="1">
        <v>0.256465683445606</v>
      </c>
      <c r="O70" s="1">
        <v>2.2871975847473101</v>
      </c>
    </row>
    <row r="71" spans="1:15" x14ac:dyDescent="0.25">
      <c r="A71" s="1">
        <v>8.125</v>
      </c>
      <c r="B71" s="1"/>
      <c r="C71" s="1"/>
      <c r="D71" s="1">
        <v>8.6767689650141602</v>
      </c>
      <c r="E71" s="1">
        <v>4.6694669720428097</v>
      </c>
      <c r="F71" s="1">
        <v>8.2613528098934808</v>
      </c>
      <c r="G71" s="1">
        <v>9.8062428399640496</v>
      </c>
      <c r="H71" s="1">
        <v>3.8144397797521101</v>
      </c>
      <c r="I71" s="1">
        <v>0.19181455968033501</v>
      </c>
      <c r="J71" s="1"/>
      <c r="K71" s="1">
        <v>4.5518773583807598E-2</v>
      </c>
      <c r="L71" s="1">
        <v>1.3131598979383201</v>
      </c>
      <c r="M71" s="1">
        <v>2.2814248103279602</v>
      </c>
      <c r="N71" s="1">
        <v>0.25615166158092401</v>
      </c>
      <c r="O71" s="1">
        <v>2.3295620513070601</v>
      </c>
    </row>
    <row r="72" spans="1:15" x14ac:dyDescent="0.25">
      <c r="A72" s="1">
        <v>8.25</v>
      </c>
      <c r="B72" s="1"/>
      <c r="C72" s="1"/>
      <c r="D72" s="1">
        <v>8.5329027205867192</v>
      </c>
      <c r="E72" s="1">
        <v>4.4628867617040298</v>
      </c>
      <c r="F72" s="1">
        <v>8.4510207267167807</v>
      </c>
      <c r="G72" s="1">
        <v>8.7829138490901908</v>
      </c>
      <c r="H72" s="1">
        <v>3.7536794407811298</v>
      </c>
      <c r="I72" s="1">
        <v>0.194770589730698</v>
      </c>
      <c r="J72" s="1"/>
      <c r="K72" s="1">
        <v>4.4641475257146401E-2</v>
      </c>
      <c r="L72" s="1">
        <v>1.31162674399813</v>
      </c>
      <c r="M72" s="1">
        <v>2.2843550084409299</v>
      </c>
      <c r="N72" s="1">
        <v>0.23463788619085499</v>
      </c>
      <c r="O72" s="1">
        <v>2.3471624546511798</v>
      </c>
    </row>
    <row r="73" spans="1:15" x14ac:dyDescent="0.25">
      <c r="A73" s="1">
        <v>8.375</v>
      </c>
      <c r="B73" s="1"/>
      <c r="C73" s="1"/>
      <c r="D73" s="1">
        <v>8.1390756004622702</v>
      </c>
      <c r="E73" s="1">
        <v>4.6756040819057096</v>
      </c>
      <c r="F73" s="1">
        <v>8.8205835690418493</v>
      </c>
      <c r="G73" s="1">
        <v>8.4536602056140797</v>
      </c>
      <c r="H73" s="1">
        <v>3.7892209582735901</v>
      </c>
      <c r="I73" s="1">
        <v>0.19554270303516499</v>
      </c>
      <c r="J73" s="1"/>
      <c r="K73" s="1">
        <v>4.5529236416727202E-2</v>
      </c>
      <c r="L73" s="1">
        <v>1.37078318975092</v>
      </c>
      <c r="M73" s="1">
        <v>2.4104201208054601</v>
      </c>
      <c r="N73" s="1">
        <v>0.23076935583392999</v>
      </c>
      <c r="O73" s="1">
        <v>2.3856873314498599</v>
      </c>
    </row>
    <row r="74" spans="1:15" x14ac:dyDescent="0.25">
      <c r="A74" s="1">
        <v>8.5</v>
      </c>
      <c r="B74" s="1"/>
      <c r="C74" s="1"/>
      <c r="D74" s="1">
        <v>8.1112756169248605</v>
      </c>
      <c r="E74" s="1">
        <v>4.6814597381646701</v>
      </c>
      <c r="F74" s="1">
        <v>8.8415544249683204</v>
      </c>
      <c r="G74" s="1">
        <v>9.0288000659123497</v>
      </c>
      <c r="H74" s="1">
        <v>3.8164535509477502</v>
      </c>
      <c r="I74" s="1">
        <v>0.19716879227412601</v>
      </c>
      <c r="J74" s="1"/>
      <c r="K74" s="1">
        <v>4.5321569196564999E-2</v>
      </c>
      <c r="L74" s="1">
        <v>1.38221145659233</v>
      </c>
      <c r="M74" s="1">
        <v>2.4202142121467598</v>
      </c>
      <c r="N74" s="1">
        <v>0.234657420110846</v>
      </c>
      <c r="O74" s="1">
        <v>2.4740193970470599</v>
      </c>
    </row>
    <row r="75" spans="1:15" x14ac:dyDescent="0.25">
      <c r="A75" s="1">
        <v>8.625</v>
      </c>
      <c r="B75" s="1"/>
      <c r="C75" s="1"/>
      <c r="D75" s="1">
        <v>8.2715437670150997</v>
      </c>
      <c r="E75" s="1">
        <v>4.67226383648467</v>
      </c>
      <c r="F75" s="1">
        <v>8.8159562283766792</v>
      </c>
      <c r="G75" s="1">
        <v>9.2438076037199703</v>
      </c>
      <c r="H75" s="1">
        <v>3.7905570834846301</v>
      </c>
      <c r="I75" s="1">
        <v>0.19732265871344601</v>
      </c>
      <c r="J75" s="1"/>
      <c r="K75" s="1">
        <v>4.4996136549030202E-2</v>
      </c>
      <c r="L75" s="1">
        <v>1.3730469445500699</v>
      </c>
      <c r="M75" s="1">
        <v>2.40355637152761</v>
      </c>
      <c r="N75" s="1">
        <v>2.7687295318861902</v>
      </c>
      <c r="O75" s="1">
        <v>2.5210796758880698</v>
      </c>
    </row>
    <row r="76" spans="1:15" x14ac:dyDescent="0.25">
      <c r="A76" s="1">
        <v>8.75</v>
      </c>
      <c r="B76" s="1"/>
      <c r="C76" s="1"/>
      <c r="D76" s="1">
        <v>9.1337483199143907</v>
      </c>
      <c r="E76" s="1">
        <v>4.5946296780097402</v>
      </c>
      <c r="F76" s="1">
        <v>9.0815128556614404</v>
      </c>
      <c r="G76" s="1">
        <v>9.3556716732362801</v>
      </c>
      <c r="H76" s="1">
        <v>3.6317105186262002</v>
      </c>
      <c r="I76" s="1">
        <v>0.22393114702889799</v>
      </c>
      <c r="J76" s="1"/>
      <c r="K76" s="1">
        <v>4.2760690028542103E-2</v>
      </c>
      <c r="L76" s="1">
        <v>1.4001975107878499</v>
      </c>
      <c r="M76" s="1">
        <v>2.4288592466188499</v>
      </c>
      <c r="N76" s="1">
        <v>2.9433967026891299</v>
      </c>
      <c r="O76" s="1">
        <v>2.6289974629124502</v>
      </c>
    </row>
    <row r="77" spans="1:15" x14ac:dyDescent="0.25">
      <c r="A77" s="1">
        <v>8.875</v>
      </c>
      <c r="B77" s="1"/>
      <c r="C77" s="1"/>
      <c r="D77" s="1">
        <v>9.5425350132537208</v>
      </c>
      <c r="E77" s="1">
        <v>4.6731772096599498</v>
      </c>
      <c r="F77" s="1">
        <v>9.1723354449178895</v>
      </c>
      <c r="G77" s="1">
        <v>9.1343465951839704</v>
      </c>
      <c r="H77" s="1">
        <v>3.5530608090681799</v>
      </c>
      <c r="I77" s="1">
        <v>0.226985196896032</v>
      </c>
      <c r="J77" s="1"/>
      <c r="K77" s="1">
        <v>4.2264833001889601E-2</v>
      </c>
      <c r="L77" s="1">
        <v>1.4120524389086899</v>
      </c>
      <c r="M77" s="1">
        <v>2.4408037009225598</v>
      </c>
      <c r="N77" s="1">
        <v>3.2723932546545602</v>
      </c>
      <c r="O77" s="1">
        <v>2.6370526586026299</v>
      </c>
    </row>
    <row r="78" spans="1:15" x14ac:dyDescent="0.25">
      <c r="A78" s="1">
        <v>9</v>
      </c>
      <c r="B78" s="1"/>
      <c r="C78" s="1"/>
      <c r="D78" s="1">
        <v>9.7198929634196407</v>
      </c>
      <c r="E78" s="1">
        <v>4.6717030090587901</v>
      </c>
      <c r="F78" s="1">
        <v>9.0431616423469894</v>
      </c>
      <c r="G78" s="1">
        <v>9.0104854679663795</v>
      </c>
      <c r="H78" s="1">
        <v>3.53074154375861</v>
      </c>
      <c r="I78" s="1">
        <v>0.230862374775995</v>
      </c>
      <c r="J78" s="1"/>
      <c r="K78" s="1">
        <v>4.5001348047574503E-2</v>
      </c>
      <c r="L78" s="1">
        <v>1.42701054284269</v>
      </c>
      <c r="M78" s="1">
        <v>2.4443941686089601</v>
      </c>
      <c r="N78" s="1">
        <v>3.2986515791222799</v>
      </c>
      <c r="O78" s="1">
        <v>2.8037952879048702</v>
      </c>
    </row>
    <row r="79" spans="1:15" x14ac:dyDescent="0.25">
      <c r="A79" s="1">
        <v>9.125</v>
      </c>
      <c r="B79" s="1"/>
      <c r="C79" s="1"/>
      <c r="D79" s="1">
        <v>9.6660149060529097</v>
      </c>
      <c r="E79" s="1">
        <v>4.6637690378903898</v>
      </c>
      <c r="F79" s="1">
        <v>9.6447216477299893</v>
      </c>
      <c r="G79" s="1">
        <v>8.3069410706299607</v>
      </c>
      <c r="H79" s="1">
        <v>3.4685489208342002</v>
      </c>
      <c r="I79" s="1">
        <v>0.24642377677008501</v>
      </c>
      <c r="J79" s="1"/>
      <c r="K79" s="1">
        <v>4.4249200964679603E-2</v>
      </c>
      <c r="L79" s="1">
        <v>1.42684161269373</v>
      </c>
      <c r="M79" s="1">
        <v>2.67280032786041</v>
      </c>
      <c r="N79" s="1">
        <v>3.2890036155832698</v>
      </c>
      <c r="O79" s="1">
        <v>2.7992089868302199</v>
      </c>
    </row>
    <row r="80" spans="1:15" x14ac:dyDescent="0.25">
      <c r="A80" s="1">
        <v>9.25</v>
      </c>
      <c r="B80" s="1"/>
      <c r="C80" s="1"/>
      <c r="D80" s="1">
        <v>9.6536474605734703</v>
      </c>
      <c r="E80" s="1">
        <v>4.6199971666634596</v>
      </c>
      <c r="F80" s="1">
        <v>9.4592667733804401</v>
      </c>
      <c r="G80" s="1">
        <v>8.2532184416594703</v>
      </c>
      <c r="H80" s="1">
        <v>3.4371589290304798</v>
      </c>
      <c r="I80" s="1">
        <v>0.25893182373349599</v>
      </c>
      <c r="J80" s="1"/>
      <c r="K80" s="1">
        <v>3.8691772103127998E-2</v>
      </c>
      <c r="L80" s="1">
        <v>1.3803427033620499</v>
      </c>
      <c r="M80" s="1">
        <v>2.6866155496381801</v>
      </c>
      <c r="N80" s="1">
        <v>3.2948567293266899</v>
      </c>
      <c r="O80" s="1">
        <v>2.83570354138008</v>
      </c>
    </row>
    <row r="81" spans="1:15" x14ac:dyDescent="0.25">
      <c r="A81" s="1">
        <v>9.375</v>
      </c>
      <c r="B81" s="1"/>
      <c r="C81" s="1"/>
      <c r="D81" s="1">
        <v>9.4640035477696394</v>
      </c>
      <c r="E81" s="1">
        <v>4.6066597396704498</v>
      </c>
      <c r="F81" s="1">
        <v>9.1032590854273394</v>
      </c>
      <c r="G81" s="1">
        <v>8.6990682429690303</v>
      </c>
      <c r="H81" s="1">
        <v>3.40261478351169</v>
      </c>
      <c r="I81" s="1">
        <v>0.25915561819900101</v>
      </c>
      <c r="J81" s="1"/>
      <c r="K81" s="1">
        <v>3.6399664646124701E-2</v>
      </c>
      <c r="L81" s="1">
        <v>1.36747663158644</v>
      </c>
      <c r="M81" s="1">
        <v>2.81783558332552</v>
      </c>
      <c r="N81" s="1">
        <v>3.32249354963594</v>
      </c>
      <c r="O81" s="1">
        <v>2.8409497870279101</v>
      </c>
    </row>
    <row r="82" spans="1:15" x14ac:dyDescent="0.25">
      <c r="A82" s="1">
        <v>9.5</v>
      </c>
      <c r="B82" s="1"/>
      <c r="C82" s="1"/>
      <c r="D82" s="1">
        <v>9.3910153933970602</v>
      </c>
      <c r="E82" s="1">
        <v>4.5944087962059097</v>
      </c>
      <c r="F82" s="1">
        <v>7.8687606559421797</v>
      </c>
      <c r="G82" s="1">
        <v>8.2763082667443602</v>
      </c>
      <c r="H82" s="1">
        <v>3.3802668818714499</v>
      </c>
      <c r="I82" s="1">
        <v>0.25798620764306501</v>
      </c>
      <c r="J82" s="1"/>
      <c r="K82" s="1">
        <v>3.5876556820581502E-2</v>
      </c>
      <c r="L82" s="1">
        <v>1.39835103523658</v>
      </c>
      <c r="M82" s="1">
        <v>2.8916018013206699</v>
      </c>
      <c r="N82" s="1">
        <v>3.6087178504992701</v>
      </c>
      <c r="O82" s="1">
        <v>2.9276734757776901</v>
      </c>
    </row>
    <row r="83" spans="1:15" x14ac:dyDescent="0.25">
      <c r="A83" s="1">
        <v>9.625</v>
      </c>
      <c r="B83" s="1"/>
      <c r="C83" s="1"/>
      <c r="D83" s="1">
        <v>9.53471763825757</v>
      </c>
      <c r="E83" s="1">
        <v>4.4978694869932303</v>
      </c>
      <c r="F83" s="1">
        <v>7.9239633102790501</v>
      </c>
      <c r="G83" s="1">
        <v>8.3188045701914994</v>
      </c>
      <c r="H83" s="1">
        <v>3.2642837830688598</v>
      </c>
      <c r="I83" s="1">
        <v>0.26069212933021002</v>
      </c>
      <c r="J83" s="1"/>
      <c r="K83" s="1">
        <v>3.60639333437274E-2</v>
      </c>
      <c r="L83" s="1">
        <v>1.4125672914110901</v>
      </c>
      <c r="M83" s="1">
        <v>2.8786673641496998</v>
      </c>
      <c r="N83" s="1">
        <v>3.5875497280678799</v>
      </c>
      <c r="O83" s="1">
        <v>2.9434568127415699</v>
      </c>
    </row>
    <row r="84" spans="1:15" x14ac:dyDescent="0.25">
      <c r="A84" s="1">
        <v>9.75</v>
      </c>
      <c r="B84" s="1"/>
      <c r="C84" s="1"/>
      <c r="D84" s="1">
        <v>9.5138357205959494</v>
      </c>
      <c r="E84" s="1">
        <v>4.2855429587982101</v>
      </c>
      <c r="F84" s="1">
        <v>6.5168010061014003</v>
      </c>
      <c r="G84" s="1">
        <v>8.71004811754994</v>
      </c>
      <c r="H84" s="1">
        <v>3.2328742629572398</v>
      </c>
      <c r="I84" s="1">
        <v>0.26189496862484402</v>
      </c>
      <c r="J84" s="1"/>
      <c r="K84" s="1">
        <v>3.9538497233504499E-2</v>
      </c>
      <c r="L84" s="1">
        <v>1.3767430447135001</v>
      </c>
      <c r="M84" s="1">
        <v>2.8522206384140301</v>
      </c>
      <c r="N84" s="1">
        <v>3.5605683612269599</v>
      </c>
      <c r="O84" s="1">
        <v>2.84541803877018</v>
      </c>
    </row>
    <row r="85" spans="1:15" x14ac:dyDescent="0.25">
      <c r="A85" s="1">
        <v>9.875</v>
      </c>
      <c r="B85" s="1"/>
      <c r="C85" s="1"/>
      <c r="D85" s="1">
        <v>9.5791308091927903</v>
      </c>
      <c r="E85" s="1">
        <v>4.1231370052807899</v>
      </c>
      <c r="F85" s="1">
        <v>6.3346736076126398</v>
      </c>
      <c r="G85" s="1">
        <v>8.8137444997626808</v>
      </c>
      <c r="H85" s="1">
        <v>3.2382247804148299</v>
      </c>
      <c r="I85" s="1">
        <v>0.26725574132913299</v>
      </c>
      <c r="J85" s="1"/>
      <c r="K85" s="1">
        <v>4.1771620409539002E-2</v>
      </c>
      <c r="L85" s="1">
        <v>1.4024042659588201</v>
      </c>
      <c r="M85" s="1">
        <v>2.8555913385758598</v>
      </c>
      <c r="N85" s="1">
        <v>3.5727915162294699</v>
      </c>
      <c r="O85" s="1">
        <v>2.2449473784616898</v>
      </c>
    </row>
    <row r="86" spans="1:15" x14ac:dyDescent="0.25">
      <c r="A86" s="1">
        <v>10</v>
      </c>
      <c r="B86" s="1"/>
      <c r="C86" s="1"/>
      <c r="D86" s="1">
        <v>9.5944852608028093</v>
      </c>
      <c r="E86" s="1">
        <v>4.0533634319376803</v>
      </c>
      <c r="F86" s="1">
        <v>6.2735391917788501</v>
      </c>
      <c r="G86" s="1">
        <v>8.3126884660967395</v>
      </c>
      <c r="H86" s="1">
        <v>3.2174221388350301</v>
      </c>
      <c r="I86" s="1">
        <v>0.26001132495262302</v>
      </c>
      <c r="J86" s="1"/>
      <c r="K86" s="1">
        <v>5.2297883728576501E-2</v>
      </c>
      <c r="L86" s="1">
        <v>1.3822340102682</v>
      </c>
      <c r="M86" s="1">
        <v>2.81962728180345</v>
      </c>
      <c r="N86" s="1">
        <v>3.59064659267358</v>
      </c>
      <c r="O86" s="1">
        <v>2.1067177398874501</v>
      </c>
    </row>
    <row r="87" spans="1:15" x14ac:dyDescent="0.25">
      <c r="A87" s="1">
        <v>10.125</v>
      </c>
      <c r="B87" s="1"/>
      <c r="C87" s="1"/>
      <c r="D87" s="1">
        <v>9.6681127498308097</v>
      </c>
      <c r="E87" s="1">
        <v>4.2854181442394301</v>
      </c>
      <c r="F87" s="1">
        <v>6.1744932541889597</v>
      </c>
      <c r="G87" s="1">
        <v>8.1952733042875305</v>
      </c>
      <c r="H87" s="1">
        <v>3.2228823069344199</v>
      </c>
      <c r="I87" s="1">
        <v>0.25580266981991401</v>
      </c>
      <c r="J87" s="1"/>
      <c r="K87" s="1">
        <v>4.9589530286552698E-2</v>
      </c>
      <c r="L87" s="1">
        <v>1.3316354478502099</v>
      </c>
      <c r="M87" s="1">
        <v>2.40630195620344</v>
      </c>
      <c r="N87" s="1">
        <v>3.8936521653285099</v>
      </c>
      <c r="O87" s="1">
        <v>2.06014736927597</v>
      </c>
    </row>
    <row r="88" spans="1:15" x14ac:dyDescent="0.25">
      <c r="A88" s="1">
        <v>10.25</v>
      </c>
      <c r="B88" s="1"/>
      <c r="C88" s="1"/>
      <c r="D88" s="1">
        <v>9.8575986474907396</v>
      </c>
      <c r="E88" s="1">
        <v>3.7990581388187201</v>
      </c>
      <c r="F88" s="1">
        <v>5.0946857444862097</v>
      </c>
      <c r="G88" s="1">
        <v>8.0800718329606802</v>
      </c>
      <c r="H88" s="1">
        <v>3.2669838486399998</v>
      </c>
      <c r="I88" s="1">
        <v>0.26592111825963</v>
      </c>
      <c r="J88" s="1"/>
      <c r="K88" s="1">
        <v>3.8289619088832098E-2</v>
      </c>
      <c r="L88" s="1">
        <v>1.3096160942662201</v>
      </c>
      <c r="M88" s="1">
        <v>2.38374483625172</v>
      </c>
      <c r="N88" s="1">
        <v>4.2300039306415202</v>
      </c>
      <c r="O88" s="1">
        <v>2.0385921532344899</v>
      </c>
    </row>
    <row r="89" spans="1:15" x14ac:dyDescent="0.25">
      <c r="A89" s="1">
        <v>10.375</v>
      </c>
      <c r="B89" s="1"/>
      <c r="C89" s="1"/>
      <c r="D89" s="1">
        <v>9.8730900690294696</v>
      </c>
      <c r="E89" s="1">
        <v>3.45442984349198</v>
      </c>
      <c r="F89" s="1">
        <v>4.1823258877416203</v>
      </c>
      <c r="G89" s="1">
        <v>8.2124439816301091</v>
      </c>
      <c r="H89" s="1">
        <v>3.3023867080562699</v>
      </c>
      <c r="I89" s="1">
        <v>0.260371732100451</v>
      </c>
      <c r="J89" s="1"/>
      <c r="K89" s="1">
        <v>3.9496145220084801E-2</v>
      </c>
      <c r="L89" s="1">
        <v>1.2969220896818501</v>
      </c>
      <c r="M89" s="1">
        <v>2.3831898293071601</v>
      </c>
      <c r="N89" s="1">
        <v>4.2274320999799802</v>
      </c>
      <c r="O89" s="1">
        <v>1.86262796847477</v>
      </c>
    </row>
    <row r="90" spans="1:15" x14ac:dyDescent="0.25">
      <c r="A90" s="1">
        <v>10.5</v>
      </c>
      <c r="B90" s="1"/>
      <c r="C90" s="1"/>
      <c r="D90" s="1">
        <v>9.8482971334622498</v>
      </c>
      <c r="E90" s="1">
        <v>3.3519159098318498</v>
      </c>
      <c r="F90" s="1">
        <v>4.0471659055740004</v>
      </c>
      <c r="G90" s="1">
        <v>7.9866134335526198</v>
      </c>
      <c r="H90" s="1">
        <v>3.30768174304482</v>
      </c>
      <c r="I90" s="1">
        <v>0.261652308076395</v>
      </c>
      <c r="J90" s="1"/>
      <c r="K90" s="1">
        <v>4.1197881445465802E-2</v>
      </c>
      <c r="L90" s="1">
        <v>1.26311460024615</v>
      </c>
      <c r="M90" s="1">
        <v>2.3771215445210401</v>
      </c>
      <c r="N90" s="1">
        <v>4.2614834443432397</v>
      </c>
      <c r="O90" s="1">
        <v>1.91470860173659</v>
      </c>
    </row>
    <row r="91" spans="1:15" x14ac:dyDescent="0.25">
      <c r="A91" s="1">
        <v>10.625</v>
      </c>
      <c r="B91" s="1"/>
      <c r="C91" s="1"/>
      <c r="D91" s="1">
        <v>9.4386310080441191</v>
      </c>
      <c r="E91" s="1">
        <v>3.4187190049916998</v>
      </c>
      <c r="F91" s="1">
        <v>4.1695419387910304</v>
      </c>
      <c r="G91" s="1">
        <v>8.2805443675370896</v>
      </c>
      <c r="H91" s="1">
        <v>3.2936550674105201</v>
      </c>
      <c r="I91" s="1">
        <v>0.24422518072736599</v>
      </c>
      <c r="J91" s="1"/>
      <c r="K91" s="1">
        <v>6.7831082067672299E-2</v>
      </c>
      <c r="L91" s="1">
        <v>1.2608137467776599</v>
      </c>
      <c r="M91" s="1">
        <v>2.3759954429541699</v>
      </c>
      <c r="N91" s="1">
        <v>4.3416495957568797</v>
      </c>
      <c r="O91" s="1">
        <v>1.93606731385914</v>
      </c>
    </row>
    <row r="92" spans="1:15" x14ac:dyDescent="0.25">
      <c r="A92" s="1">
        <v>10.75</v>
      </c>
      <c r="B92" s="1"/>
      <c r="C92" s="1"/>
      <c r="D92" s="1">
        <v>9.2923514023107394</v>
      </c>
      <c r="E92" s="1">
        <v>3.4480680592709398</v>
      </c>
      <c r="F92" s="1">
        <v>4.1753306359612097</v>
      </c>
      <c r="G92" s="1">
        <v>8.7671821604415907</v>
      </c>
      <c r="H92" s="1">
        <v>3.2328649464799102</v>
      </c>
      <c r="I92" s="1">
        <v>0.23147294241883401</v>
      </c>
      <c r="J92" s="1"/>
      <c r="K92" s="1">
        <v>7.9402573371725696E-2</v>
      </c>
      <c r="L92" s="1">
        <v>1.31669041948798</v>
      </c>
      <c r="M92" s="1">
        <v>2.5061622743562202</v>
      </c>
      <c r="N92" s="1">
        <v>4.2594451095589001</v>
      </c>
      <c r="O92" s="1">
        <v>1.96196751399261</v>
      </c>
    </row>
    <row r="93" spans="1:15" x14ac:dyDescent="0.25">
      <c r="A93" s="1">
        <v>10.875</v>
      </c>
      <c r="B93" s="1"/>
      <c r="C93" s="1"/>
      <c r="D93" s="1">
        <v>9.2711652102405608</v>
      </c>
      <c r="E93" s="1">
        <v>3.3733855179219399</v>
      </c>
      <c r="F93" s="1">
        <v>3.9082856080758202</v>
      </c>
      <c r="G93" s="1">
        <v>8.8574628467901508</v>
      </c>
      <c r="H93" s="1">
        <v>3.31552462623912</v>
      </c>
      <c r="I93" s="1">
        <v>0.21494232965500401</v>
      </c>
      <c r="J93" s="1"/>
      <c r="K93" s="1">
        <v>7.9528909004825898E-2</v>
      </c>
      <c r="L93" s="1">
        <v>1.3579606221662499</v>
      </c>
      <c r="M93" s="1">
        <v>2.5123460735819401</v>
      </c>
      <c r="N93" s="1">
        <v>4.22697134978592</v>
      </c>
      <c r="O93" s="1">
        <v>2.1051606676689101</v>
      </c>
    </row>
    <row r="94" spans="1:15" x14ac:dyDescent="0.25">
      <c r="A94" s="1">
        <v>11</v>
      </c>
      <c r="B94" s="1"/>
      <c r="C94" s="1"/>
      <c r="D94" s="1">
        <v>9.1825547213122292</v>
      </c>
      <c r="E94" s="1">
        <v>3.26828002709451</v>
      </c>
      <c r="F94" s="1">
        <v>3.9540765575315202</v>
      </c>
      <c r="G94" s="1">
        <v>8.4349619183706999</v>
      </c>
      <c r="H94" s="1">
        <v>3.3338919380698102</v>
      </c>
      <c r="I94" s="1">
        <v>0.21358583002485601</v>
      </c>
      <c r="J94" s="1"/>
      <c r="K94" s="1">
        <v>7.3011446971422395E-2</v>
      </c>
      <c r="L94" s="1">
        <v>1.3765339452771499</v>
      </c>
      <c r="M94" s="1">
        <v>2.5240865606833598</v>
      </c>
      <c r="N94" s="1">
        <v>4.2432427849514101</v>
      </c>
      <c r="O94" s="1">
        <v>2.11267215196199</v>
      </c>
    </row>
    <row r="95" spans="1:15" x14ac:dyDescent="0.25">
      <c r="A95" s="1">
        <v>11.125</v>
      </c>
      <c r="B95" s="1"/>
      <c r="C95" s="1"/>
      <c r="D95" s="1">
        <v>9.2101206595083909</v>
      </c>
      <c r="E95" s="1">
        <v>3.2766365945059999</v>
      </c>
      <c r="F95" s="1">
        <v>4.0995274885950499</v>
      </c>
      <c r="G95" s="1">
        <v>8.4345217889146298</v>
      </c>
      <c r="H95" s="1">
        <v>3.2637533123040798</v>
      </c>
      <c r="I95" s="1">
        <v>0.21136240932681499</v>
      </c>
      <c r="J95" s="1"/>
      <c r="K95" s="1">
        <v>6.3249837896492994E-2</v>
      </c>
      <c r="L95" s="1">
        <v>1.37728185298633</v>
      </c>
      <c r="M95" s="1">
        <v>2.5216831704257698</v>
      </c>
      <c r="N95" s="1">
        <v>4.2313187923536502</v>
      </c>
      <c r="O95" s="1">
        <v>2.09072051302799</v>
      </c>
    </row>
    <row r="96" spans="1:15" x14ac:dyDescent="0.25">
      <c r="A96" s="1">
        <v>11.25</v>
      </c>
      <c r="B96" s="1"/>
      <c r="C96" s="1"/>
      <c r="D96" s="1">
        <v>9.3439441491892499</v>
      </c>
      <c r="E96" s="1">
        <v>3.383549836552</v>
      </c>
      <c r="F96" s="1">
        <v>4.8374522803650901</v>
      </c>
      <c r="G96" s="1">
        <v>8.6562998088190195</v>
      </c>
      <c r="H96" s="1">
        <v>3.1972506227211599</v>
      </c>
      <c r="I96" s="1">
        <v>0.211281173660997</v>
      </c>
      <c r="J96" s="1"/>
      <c r="K96" s="1">
        <v>5.9367994346191201E-2</v>
      </c>
      <c r="L96" s="1">
        <v>1.38974036354292</v>
      </c>
      <c r="M96" s="1">
        <v>2.4970383648697601</v>
      </c>
      <c r="N96" s="1">
        <v>4.2299598638988902</v>
      </c>
      <c r="O96" s="1">
        <v>2.0759263204006801</v>
      </c>
    </row>
    <row r="97" spans="1:15" x14ac:dyDescent="0.25">
      <c r="A97" s="1">
        <v>11.375</v>
      </c>
      <c r="B97" s="1"/>
      <c r="C97" s="1"/>
      <c r="D97" s="1">
        <v>8.8352685236426698</v>
      </c>
      <c r="E97" s="1">
        <v>3.3541177297880198</v>
      </c>
      <c r="F97" s="1">
        <v>4.8626890511488998</v>
      </c>
      <c r="G97" s="1">
        <v>8.67045104771986</v>
      </c>
      <c r="H97" s="1">
        <v>3.1327485858272901</v>
      </c>
      <c r="I97" s="1">
        <v>0.21710283001130701</v>
      </c>
      <c r="J97" s="1"/>
      <c r="K97" s="1">
        <v>5.1000201401450597E-2</v>
      </c>
      <c r="L97" s="1">
        <v>1.3650703859248401</v>
      </c>
      <c r="M97" s="1">
        <v>2.0120577514745701</v>
      </c>
      <c r="N97" s="1">
        <v>4.3155747383285803</v>
      </c>
      <c r="O97" s="1">
        <v>2.07396923240564</v>
      </c>
    </row>
    <row r="98" spans="1:15" x14ac:dyDescent="0.25">
      <c r="A98" s="1">
        <v>11.5</v>
      </c>
      <c r="B98" s="1"/>
      <c r="C98" s="1"/>
      <c r="D98" s="1">
        <v>8.7046650424747298</v>
      </c>
      <c r="E98" s="1">
        <v>3.3012374793446702</v>
      </c>
      <c r="F98" s="1">
        <v>5.3239317081995203</v>
      </c>
      <c r="G98" s="1">
        <v>8.9003048216395602</v>
      </c>
      <c r="H98" s="1">
        <v>3.1152870160588302</v>
      </c>
      <c r="I98" s="1">
        <v>0.21823153473019699</v>
      </c>
      <c r="J98" s="1"/>
      <c r="K98" s="1">
        <v>5.0491492625733297E-2</v>
      </c>
      <c r="L98" s="1">
        <v>1.2603001048801901</v>
      </c>
      <c r="M98" s="1">
        <v>1.9775646917363501</v>
      </c>
      <c r="N98" s="1">
        <v>4.51911490679817</v>
      </c>
      <c r="O98" s="1">
        <v>2.0336589361204398</v>
      </c>
    </row>
    <row r="99" spans="1:15" x14ac:dyDescent="0.25">
      <c r="A99" s="1">
        <v>11.625</v>
      </c>
      <c r="B99" s="1"/>
      <c r="C99" s="1"/>
      <c r="D99" s="1">
        <v>8.5281729112054396</v>
      </c>
      <c r="E99" s="1">
        <v>3.3381742292189198</v>
      </c>
      <c r="F99" s="1">
        <v>5.4237909412273204</v>
      </c>
      <c r="G99" s="1">
        <v>8.9988582539697202</v>
      </c>
      <c r="H99" s="1">
        <v>3.0301961539113398</v>
      </c>
      <c r="I99" s="1">
        <v>0.220874128279308</v>
      </c>
      <c r="J99" s="1"/>
      <c r="K99" s="1">
        <v>4.5522140607211999E-2</v>
      </c>
      <c r="L99" s="1">
        <v>1.2651303980413</v>
      </c>
      <c r="M99" s="1">
        <v>1.9373273287880299</v>
      </c>
      <c r="N99" s="1">
        <v>4.6957268618221502</v>
      </c>
      <c r="O99" s="1">
        <v>1.83456298106325</v>
      </c>
    </row>
    <row r="100" spans="1:15" x14ac:dyDescent="0.25">
      <c r="A100" s="1">
        <v>11.75</v>
      </c>
      <c r="B100" s="1"/>
      <c r="C100" s="1"/>
      <c r="D100" s="1">
        <v>8.3856471974037401</v>
      </c>
      <c r="E100" s="1">
        <v>3.1326540055567502</v>
      </c>
      <c r="F100" s="1">
        <v>6.0347456068824599</v>
      </c>
      <c r="G100" s="1">
        <v>9.1368102078987405</v>
      </c>
      <c r="H100" s="1">
        <v>2.9515976965703801</v>
      </c>
      <c r="I100" s="1">
        <v>0.224820311934187</v>
      </c>
      <c r="J100" s="1"/>
      <c r="K100" s="1">
        <v>4.2398219480865501E-2</v>
      </c>
      <c r="L100" s="1">
        <v>1.2688633272730601</v>
      </c>
      <c r="M100" s="1">
        <v>1.9493509304246499</v>
      </c>
      <c r="N100" s="1">
        <v>4.80062102158693</v>
      </c>
      <c r="O100" s="1">
        <v>1.8336603671218701</v>
      </c>
    </row>
    <row r="101" spans="1:15" x14ac:dyDescent="0.25">
      <c r="A101" s="1">
        <v>11.875</v>
      </c>
      <c r="B101" s="1"/>
      <c r="C101" s="1"/>
      <c r="D101" s="1">
        <v>8.3652228605236107</v>
      </c>
      <c r="E101" s="1">
        <v>2.5286805427858798</v>
      </c>
      <c r="F101" s="1">
        <v>6.61471179914777</v>
      </c>
      <c r="G101" s="1">
        <v>9.1739774658709692</v>
      </c>
      <c r="H101" s="1">
        <v>2.89951723969103</v>
      </c>
      <c r="I101" s="1">
        <v>0.229577272937694</v>
      </c>
      <c r="J101" s="1"/>
      <c r="K101" s="1">
        <v>4.0784226435763897E-2</v>
      </c>
      <c r="L101" s="1">
        <v>1.29803791945062</v>
      </c>
      <c r="M101" s="1">
        <v>1.94082262019542</v>
      </c>
      <c r="N101" s="1">
        <v>4.8228399360178402</v>
      </c>
      <c r="O101" s="1">
        <v>1.8376678910854201</v>
      </c>
    </row>
    <row r="102" spans="1:15" x14ac:dyDescent="0.25">
      <c r="A102" s="1">
        <v>12</v>
      </c>
      <c r="B102" s="1"/>
      <c r="C102" s="1"/>
      <c r="D102" s="1">
        <v>8.5483828563328004</v>
      </c>
      <c r="E102" s="1">
        <v>2.4083950205692402</v>
      </c>
      <c r="F102" s="1">
        <v>6.8039938221354701</v>
      </c>
      <c r="G102" s="1">
        <v>8.9053702222644304</v>
      </c>
      <c r="H102" s="1">
        <v>2.89504049904816</v>
      </c>
      <c r="I102" s="1">
        <v>0.260503432116519</v>
      </c>
      <c r="J102" s="1"/>
      <c r="K102" s="1">
        <v>3.2130556948631497E-2</v>
      </c>
      <c r="L102" s="1">
        <v>1.2925231367063501</v>
      </c>
      <c r="M102" s="1">
        <v>1.9405319489858599</v>
      </c>
      <c r="N102" s="1">
        <v>4.8799796767967596</v>
      </c>
      <c r="O102" s="1">
        <v>1.8435933920071199</v>
      </c>
    </row>
    <row r="103" spans="1:15" x14ac:dyDescent="0.25">
      <c r="A103" s="1">
        <v>12.125</v>
      </c>
      <c r="B103" s="1"/>
      <c r="C103" s="1"/>
      <c r="D103" s="1">
        <v>8.2486183166691003</v>
      </c>
      <c r="E103" s="1">
        <v>2.3391111915717402</v>
      </c>
      <c r="F103" s="1">
        <v>6.6386240322468897</v>
      </c>
      <c r="G103" s="1">
        <v>8.8216715176110299</v>
      </c>
      <c r="H103" s="1">
        <v>2.8653541172716799</v>
      </c>
      <c r="I103" s="1">
        <v>0.27466315447728501</v>
      </c>
      <c r="J103" s="1"/>
      <c r="K103" s="1">
        <v>3.3476143743287799E-2</v>
      </c>
      <c r="L103" s="1">
        <v>1.2704191003081999</v>
      </c>
      <c r="M103" s="1">
        <v>2.1534907903681799</v>
      </c>
      <c r="N103" s="1">
        <v>4.8887263717202103</v>
      </c>
      <c r="O103" s="1">
        <v>1.8649235292339801</v>
      </c>
    </row>
    <row r="104" spans="1:15" x14ac:dyDescent="0.25">
      <c r="A104" s="1">
        <v>12.25</v>
      </c>
      <c r="B104" s="1"/>
      <c r="C104" s="1"/>
      <c r="D104" s="1">
        <v>8.03205733158965</v>
      </c>
      <c r="E104" s="1">
        <v>2.3914276543012001</v>
      </c>
      <c r="F104" s="1">
        <v>6.6270466528292804</v>
      </c>
      <c r="G104" s="1">
        <v>8.3073860180052499</v>
      </c>
      <c r="H104" s="1">
        <v>2.8442136954285702</v>
      </c>
      <c r="I104" s="1">
        <v>0.27460546045333101</v>
      </c>
      <c r="J104" s="1"/>
      <c r="K104" s="1">
        <v>6.2920157209104904E-2</v>
      </c>
      <c r="L104" s="1">
        <v>1.2378043760693</v>
      </c>
      <c r="M104" s="1">
        <v>2.1613184663964899</v>
      </c>
      <c r="N104" s="1">
        <v>4.8942787985807898</v>
      </c>
      <c r="O104" s="1">
        <v>1.8675832863119399</v>
      </c>
    </row>
    <row r="105" spans="1:15" x14ac:dyDescent="0.25">
      <c r="A105" s="1">
        <v>12.375</v>
      </c>
      <c r="B105" s="1"/>
      <c r="C105" s="1"/>
      <c r="D105" s="1">
        <v>7.4458055023528997</v>
      </c>
      <c r="E105" s="1">
        <v>3.0317583090281701</v>
      </c>
      <c r="F105" s="1">
        <v>6.3490273303637901</v>
      </c>
      <c r="G105" s="1">
        <v>8.3496771752796608</v>
      </c>
      <c r="H105" s="1">
        <v>2.8434517963836301</v>
      </c>
      <c r="I105" s="1">
        <v>0.26227439684764797</v>
      </c>
      <c r="J105" s="1"/>
      <c r="K105" s="1">
        <v>6.6542210235141605E-2</v>
      </c>
      <c r="L105" s="1">
        <v>1.2435029018996999</v>
      </c>
      <c r="M105" s="1">
        <v>2.16610147145026</v>
      </c>
      <c r="N105" s="1">
        <v>4.8253493059607298</v>
      </c>
      <c r="O105" s="1">
        <v>1.94665166650778</v>
      </c>
    </row>
    <row r="106" spans="1:15" x14ac:dyDescent="0.25">
      <c r="A106" s="1">
        <v>12.5</v>
      </c>
      <c r="B106" s="1"/>
      <c r="C106" s="1"/>
      <c r="D106" s="1">
        <v>6.9960889027496798</v>
      </c>
      <c r="E106" s="1">
        <v>3.1477626004420598</v>
      </c>
      <c r="F106" s="1">
        <v>6.1764360051298404</v>
      </c>
      <c r="G106" s="1">
        <v>8.5380089799331191</v>
      </c>
      <c r="H106" s="1">
        <v>2.8546748172070302</v>
      </c>
      <c r="I106" s="1">
        <v>0.26017537244957101</v>
      </c>
      <c r="J106" s="1"/>
      <c r="K106" s="1">
        <v>5.8456879244135299E-2</v>
      </c>
      <c r="L106" s="1">
        <v>1.3025999735001901</v>
      </c>
      <c r="M106" s="1">
        <v>2.1606583698272002</v>
      </c>
      <c r="N106" s="1">
        <v>4.8584227237282196</v>
      </c>
      <c r="O106" s="1">
        <v>2.1833053716554698</v>
      </c>
    </row>
    <row r="107" spans="1:15" x14ac:dyDescent="0.25">
      <c r="A107" s="1">
        <v>12.625</v>
      </c>
      <c r="B107" s="1"/>
      <c r="C107" s="1"/>
      <c r="D107" s="1">
        <v>6.6680771017229796</v>
      </c>
      <c r="E107" s="1">
        <v>3.36970851245521</v>
      </c>
      <c r="F107" s="1">
        <v>6.1436340680604404</v>
      </c>
      <c r="G107" s="1">
        <v>8.5144221696571698</v>
      </c>
      <c r="H107" s="1">
        <v>2.8800425126023002</v>
      </c>
      <c r="I107" s="1">
        <v>0.25971466386000502</v>
      </c>
      <c r="J107" s="1"/>
      <c r="K107" s="1">
        <v>5.3667402509915502E-2</v>
      </c>
      <c r="L107" s="1">
        <v>1.26065124730113</v>
      </c>
      <c r="M107" s="1">
        <v>2.1007226951062199</v>
      </c>
      <c r="N107" s="1">
        <v>4.8080474768141199</v>
      </c>
      <c r="O107" s="1">
        <v>2.1833976689321202</v>
      </c>
    </row>
    <row r="108" spans="1:15" x14ac:dyDescent="0.25">
      <c r="A108" s="1">
        <v>12.75</v>
      </c>
      <c r="B108" s="1"/>
      <c r="C108" s="1"/>
      <c r="D108" s="1">
        <v>6.3689295861291599</v>
      </c>
      <c r="E108" s="1">
        <v>3.50569805774572</v>
      </c>
      <c r="F108" s="1">
        <v>6.4164402290398499</v>
      </c>
      <c r="G108" s="1">
        <v>8.2917287206569092</v>
      </c>
      <c r="H108" s="1">
        <v>2.8707377660365001</v>
      </c>
      <c r="I108" s="1">
        <v>0.25328475523361199</v>
      </c>
      <c r="J108" s="1"/>
      <c r="K108" s="1">
        <v>5.5760089525484197E-2</v>
      </c>
      <c r="L108" s="1">
        <v>1.22199025473287</v>
      </c>
      <c r="M108" s="1">
        <v>2.11510971978602</v>
      </c>
      <c r="N108" s="1">
        <v>4.815261825736</v>
      </c>
      <c r="O108" s="1">
        <v>2.17857967450762</v>
      </c>
    </row>
    <row r="109" spans="1:15" x14ac:dyDescent="0.25">
      <c r="A109" s="1">
        <v>12.875</v>
      </c>
      <c r="B109" s="1"/>
      <c r="C109" s="1"/>
      <c r="D109" s="1">
        <v>6.0414448523494801</v>
      </c>
      <c r="E109" s="1">
        <v>3.5933700894551799</v>
      </c>
      <c r="F109" s="1">
        <v>6.7755370598640701</v>
      </c>
      <c r="G109" s="1">
        <v>8.2536605510711496</v>
      </c>
      <c r="H109" s="1">
        <v>2.8333589359720301</v>
      </c>
      <c r="I109" s="1">
        <v>0.243263871796213</v>
      </c>
      <c r="J109" s="1"/>
      <c r="K109" s="1">
        <v>5.4128646558966501E-2</v>
      </c>
      <c r="L109" s="1">
        <v>1.19136747230535</v>
      </c>
      <c r="M109" s="1">
        <v>2.0977348757562502</v>
      </c>
      <c r="N109" s="1">
        <v>4.8299812066210004</v>
      </c>
      <c r="O109" s="1">
        <v>1.65208570839137</v>
      </c>
    </row>
    <row r="110" spans="1:15" x14ac:dyDescent="0.25">
      <c r="A110" s="1">
        <v>13</v>
      </c>
      <c r="B110" s="1"/>
      <c r="C110" s="1"/>
      <c r="D110" s="1">
        <v>5.6028685761058403</v>
      </c>
      <c r="E110" s="1">
        <v>3.6995444894456901</v>
      </c>
      <c r="F110" s="1">
        <v>6.7316479302055798</v>
      </c>
      <c r="G110" s="1">
        <v>8.2694513087028696</v>
      </c>
      <c r="H110" s="1">
        <v>2.77910920914232</v>
      </c>
      <c r="I110" s="1">
        <v>0.23945563629661801</v>
      </c>
      <c r="J110" s="1"/>
      <c r="K110" s="1">
        <v>5.2220414079880498E-2</v>
      </c>
      <c r="L110" s="1">
        <v>1.18502269612324</v>
      </c>
      <c r="M110" s="1">
        <v>2.2217422992780902</v>
      </c>
      <c r="N110" s="1">
        <v>4.6879990643200902</v>
      </c>
      <c r="O110" s="1">
        <v>1.7887590094283801</v>
      </c>
    </row>
    <row r="111" spans="1:15" x14ac:dyDescent="0.25">
      <c r="A111" s="1">
        <v>13.125</v>
      </c>
      <c r="B111" s="1"/>
      <c r="C111" s="1"/>
      <c r="D111" s="1">
        <v>5.5058534685065901</v>
      </c>
      <c r="E111" s="1">
        <v>3.7290391518330499</v>
      </c>
      <c r="F111" s="1">
        <v>6.38406635401273</v>
      </c>
      <c r="G111" s="1">
        <v>9.0746230880388392</v>
      </c>
      <c r="H111" s="1">
        <v>2.7935824717514102</v>
      </c>
      <c r="I111" s="1">
        <v>0.23935077732375501</v>
      </c>
      <c r="J111" s="1"/>
      <c r="K111" s="1">
        <v>5.2730595015408603E-2</v>
      </c>
      <c r="L111" s="1">
        <v>1.17001150004525</v>
      </c>
      <c r="M111" s="1">
        <v>2.2457537481008401</v>
      </c>
      <c r="N111" s="1">
        <v>4.7596046517031203</v>
      </c>
      <c r="O111" s="1">
        <v>1.8029248110735701</v>
      </c>
    </row>
    <row r="112" spans="1:15" x14ac:dyDescent="0.25">
      <c r="A112" s="1">
        <v>13.25</v>
      </c>
      <c r="B112" s="1"/>
      <c r="C112" s="1"/>
      <c r="D112" s="1">
        <v>5.3738201316261502</v>
      </c>
      <c r="E112" s="1">
        <v>3.7594879390451599</v>
      </c>
      <c r="F112" s="1">
        <v>6.4565414154005802</v>
      </c>
      <c r="G112" s="1">
        <v>9.6155583727797396</v>
      </c>
      <c r="H112" s="1">
        <v>2.77625294006583</v>
      </c>
      <c r="I112" s="1">
        <v>0.23668454207328701</v>
      </c>
      <c r="J112" s="1"/>
      <c r="K112" s="1">
        <v>5.28871976452144E-2</v>
      </c>
      <c r="L112" s="1">
        <v>1.1672827619539501</v>
      </c>
      <c r="M112" s="1">
        <v>2.23548734981313</v>
      </c>
      <c r="N112" s="1">
        <v>4.4534672160084199</v>
      </c>
      <c r="O112" s="1">
        <v>1.95394325489605</v>
      </c>
    </row>
    <row r="113" spans="1:15" x14ac:dyDescent="0.25">
      <c r="A113" s="1">
        <v>13.375</v>
      </c>
      <c r="B113" s="1"/>
      <c r="C113" s="1"/>
      <c r="D113" s="1">
        <v>5.4162050269991804</v>
      </c>
      <c r="E113" s="1">
        <v>4.1983957520684001</v>
      </c>
      <c r="F113" s="1">
        <v>6.9145181112166503</v>
      </c>
      <c r="G113" s="1">
        <v>9.4617486590581805</v>
      </c>
      <c r="H113" s="1">
        <v>2.7815306232686701</v>
      </c>
      <c r="I113" s="1">
        <v>0.235351895574478</v>
      </c>
      <c r="J113" s="1"/>
      <c r="K113" s="1">
        <v>4.9100206103152001E-2</v>
      </c>
      <c r="L113" s="1">
        <v>1.18225984253101</v>
      </c>
      <c r="M113" s="1">
        <v>2.2288417116339598</v>
      </c>
      <c r="N113" s="1">
        <v>4.3466047234627698</v>
      </c>
      <c r="O113" s="1">
        <v>1.9638741161189699</v>
      </c>
    </row>
    <row r="114" spans="1:15" x14ac:dyDescent="0.25">
      <c r="A114" s="1">
        <v>13.5</v>
      </c>
      <c r="B114" s="1"/>
      <c r="C114" s="1"/>
      <c r="D114" s="1">
        <v>5.4592948764065499</v>
      </c>
      <c r="E114" s="1">
        <v>4.2034282221763801</v>
      </c>
      <c r="F114" s="1">
        <v>6.9038063221000998</v>
      </c>
      <c r="G114" s="1">
        <v>9.8905157753870405</v>
      </c>
      <c r="H114" s="1">
        <v>2.7845827056656201</v>
      </c>
      <c r="I114" s="1">
        <v>0.23331137438493901</v>
      </c>
      <c r="J114" s="1"/>
      <c r="K114" s="1">
        <v>4.6743889693345898E-2</v>
      </c>
      <c r="L114" s="1">
        <v>1.19371775048708</v>
      </c>
      <c r="M114" s="1">
        <v>2.2453502764462301</v>
      </c>
      <c r="N114" s="1">
        <v>4.3208956148066102</v>
      </c>
      <c r="O114" s="1">
        <v>1.9097766931698801</v>
      </c>
    </row>
    <row r="115" spans="1:15" x14ac:dyDescent="0.25">
      <c r="A115" s="1">
        <v>13.625</v>
      </c>
      <c r="B115" s="1"/>
      <c r="C115" s="1"/>
      <c r="D115" s="1">
        <v>5.4328975822323802</v>
      </c>
      <c r="E115" s="1">
        <v>4.0938080462385003</v>
      </c>
      <c r="F115" s="1">
        <v>7.2556205821028401</v>
      </c>
      <c r="G115" s="1">
        <v>8.1325531423671702</v>
      </c>
      <c r="H115" s="1">
        <v>2.7970065224913898</v>
      </c>
      <c r="I115" s="1">
        <v>0.23285552146497701</v>
      </c>
      <c r="J115" s="1"/>
      <c r="K115" s="1">
        <v>4.3919872314708903E-2</v>
      </c>
      <c r="L115" s="1">
        <v>1.19580323662052</v>
      </c>
      <c r="M115" s="1">
        <v>2.2279711899072101</v>
      </c>
      <c r="N115" s="1">
        <v>4.3219246519125099</v>
      </c>
      <c r="O115" s="1">
        <v>1.8969542782262001</v>
      </c>
    </row>
    <row r="116" spans="1:15" x14ac:dyDescent="0.25">
      <c r="A116" s="1">
        <v>13.75</v>
      </c>
      <c r="B116" s="1"/>
      <c r="C116" s="1"/>
      <c r="D116" s="1">
        <v>5.3841559826642102</v>
      </c>
      <c r="E116" s="1">
        <v>4.0507243348103996</v>
      </c>
      <c r="F116" s="1">
        <v>7.3470137173385801</v>
      </c>
      <c r="G116" s="1">
        <v>8.2865208163849093</v>
      </c>
      <c r="H116" s="1">
        <v>2.80454876340485</v>
      </c>
      <c r="I116" s="1">
        <v>0.233083945647719</v>
      </c>
      <c r="J116" s="1"/>
      <c r="K116" s="1">
        <v>5.1919843647358903E-2</v>
      </c>
      <c r="L116" s="1">
        <v>1.21100885106231</v>
      </c>
      <c r="M116" s="1">
        <v>2.2808752024368499</v>
      </c>
      <c r="N116" s="1">
        <v>4.3337068595295998</v>
      </c>
      <c r="O116" s="1">
        <v>1.9600962656088201</v>
      </c>
    </row>
    <row r="117" spans="1:15" x14ac:dyDescent="0.25">
      <c r="A117" s="1">
        <v>13.875</v>
      </c>
      <c r="B117" s="1"/>
      <c r="C117" s="1"/>
      <c r="D117" s="1">
        <v>5.3814401577477602</v>
      </c>
      <c r="E117" s="1">
        <v>3.93501793239593</v>
      </c>
      <c r="F117" s="1">
        <v>7.0995584958860798</v>
      </c>
      <c r="G117" s="1">
        <v>8.4785746899162806</v>
      </c>
      <c r="H117" s="1">
        <v>2.7613991529351498</v>
      </c>
      <c r="I117" s="1">
        <v>0.23097917874641499</v>
      </c>
      <c r="J117" s="1"/>
      <c r="K117" s="1">
        <v>5.4743518477455302E-2</v>
      </c>
      <c r="L117" s="1">
        <v>1.22429380208479</v>
      </c>
      <c r="M117" s="1">
        <v>2.31315598505484</v>
      </c>
      <c r="N117" s="1">
        <v>4.3384351259623903</v>
      </c>
      <c r="O117" s="1">
        <v>2.1386059768155299</v>
      </c>
    </row>
    <row r="118" spans="1:15" x14ac:dyDescent="0.25">
      <c r="A118" s="1">
        <v>14</v>
      </c>
      <c r="B118" s="1"/>
      <c r="C118" s="1"/>
      <c r="D118" s="1">
        <v>5.2651940199309699</v>
      </c>
      <c r="E118" s="1">
        <v>3.71343361188659</v>
      </c>
      <c r="F118" s="1">
        <v>6.9181158780801599</v>
      </c>
      <c r="G118" s="1">
        <v>8.2380702210754198</v>
      </c>
      <c r="H118" s="1">
        <v>2.7437665269540799</v>
      </c>
      <c r="I118" s="1">
        <v>0.23526718708799299</v>
      </c>
      <c r="J118" s="1"/>
      <c r="K118" s="1">
        <v>4.9922466453727402E-2</v>
      </c>
      <c r="L118" s="1">
        <v>1.23793588709736</v>
      </c>
      <c r="M118" s="1">
        <v>2.2909317575545201</v>
      </c>
      <c r="N118" s="1">
        <v>4.3095187730695104</v>
      </c>
      <c r="O118" s="1">
        <v>2.0956869505220501</v>
      </c>
    </row>
    <row r="119" spans="1:15" x14ac:dyDescent="0.25">
      <c r="A119" s="1">
        <v>14.125</v>
      </c>
      <c r="B119" s="1"/>
      <c r="C119" s="1"/>
      <c r="D119" s="1">
        <v>5.1680543383230102</v>
      </c>
      <c r="E119" s="1">
        <v>3.3771940169991002</v>
      </c>
      <c r="F119" s="1">
        <v>6.8448017358960502</v>
      </c>
      <c r="G119" s="1">
        <v>8.8478958832980901</v>
      </c>
      <c r="H119" s="1">
        <v>2.73236904802061</v>
      </c>
      <c r="I119" s="1">
        <v>0.23703103943340501</v>
      </c>
      <c r="J119" s="1"/>
      <c r="K119" s="1">
        <v>4.7762426007708303E-2</v>
      </c>
      <c r="L119" s="1">
        <v>1.2522886769827499</v>
      </c>
      <c r="M119" s="1">
        <v>2.1765861394258299</v>
      </c>
      <c r="N119" s="1">
        <v>4.3084540138053002</v>
      </c>
      <c r="O119" s="1">
        <v>2.2182129690962502</v>
      </c>
    </row>
    <row r="120" spans="1:15" x14ac:dyDescent="0.25">
      <c r="A120" s="1">
        <v>14.25</v>
      </c>
      <c r="B120" s="1"/>
      <c r="C120" s="1"/>
      <c r="D120" s="1">
        <v>5.3380947880511496</v>
      </c>
      <c r="E120" s="1">
        <v>3.2896833369676202</v>
      </c>
      <c r="F120" s="1">
        <v>7.2242831736462696</v>
      </c>
      <c r="G120" s="1">
        <v>9.0093021269113507</v>
      </c>
      <c r="H120" s="1">
        <v>2.6940190008904099</v>
      </c>
      <c r="I120" s="1">
        <v>0.23978479160660099</v>
      </c>
      <c r="J120" s="1"/>
      <c r="K120" s="1">
        <v>4.6688563272837602E-2</v>
      </c>
      <c r="L120" s="1">
        <v>1.2662104299452499</v>
      </c>
      <c r="M120" s="1">
        <v>1.96256526312014</v>
      </c>
      <c r="N120" s="1">
        <v>4.98046566612663</v>
      </c>
      <c r="O120" s="1">
        <v>2.3313584030336401</v>
      </c>
    </row>
    <row r="121" spans="1:15" x14ac:dyDescent="0.25">
      <c r="A121" s="1">
        <v>14.375</v>
      </c>
      <c r="B121" s="1"/>
      <c r="C121" s="1"/>
      <c r="D121" s="1">
        <v>5.5768861720401404</v>
      </c>
      <c r="E121" s="1">
        <v>3.3075012589759698</v>
      </c>
      <c r="F121" s="1">
        <v>7.0837636467041296</v>
      </c>
      <c r="G121" s="1">
        <v>8.7100698406451507</v>
      </c>
      <c r="H121" s="1">
        <v>2.6459370146715799</v>
      </c>
      <c r="I121" s="1">
        <v>0.24080308165599601</v>
      </c>
      <c r="J121" s="1"/>
      <c r="K121" s="1">
        <v>4.3759155825218603E-2</v>
      </c>
      <c r="L121" s="1">
        <v>1.2586925334489401</v>
      </c>
      <c r="M121" s="1">
        <v>1.9939107600180199</v>
      </c>
      <c r="N121" s="1">
        <v>4.9560494763223399</v>
      </c>
      <c r="O121" s="1">
        <v>2.2887251493932301</v>
      </c>
    </row>
    <row r="122" spans="1:15" x14ac:dyDescent="0.25">
      <c r="A122" s="1">
        <v>14.5</v>
      </c>
      <c r="B122" s="1"/>
      <c r="C122" s="1"/>
      <c r="D122" s="1">
        <v>5.7547496764515298</v>
      </c>
      <c r="E122" s="1">
        <v>3.36957740977252</v>
      </c>
      <c r="F122" s="1">
        <v>6.5821870442917803</v>
      </c>
      <c r="G122" s="1">
        <v>8.6810172851183491</v>
      </c>
      <c r="H122" s="1">
        <v>2.6247299208369799</v>
      </c>
      <c r="I122" s="1">
        <v>0.23802366181686599</v>
      </c>
      <c r="J122" s="1"/>
      <c r="K122" s="1">
        <v>4.5016724423220501E-2</v>
      </c>
      <c r="L122" s="1">
        <v>1.2443946704242701</v>
      </c>
      <c r="M122" s="1">
        <v>2.02617024562046</v>
      </c>
      <c r="N122" s="1">
        <v>4.6632497507259698</v>
      </c>
      <c r="O122" s="1">
        <v>2.1145798198652099</v>
      </c>
    </row>
    <row r="123" spans="1:15" x14ac:dyDescent="0.25">
      <c r="A123" s="1">
        <v>14.625</v>
      </c>
      <c r="B123" s="1"/>
      <c r="C123" s="1"/>
      <c r="D123" s="1">
        <v>5.7666815787253496</v>
      </c>
      <c r="E123" s="1">
        <v>3.3425019881471898</v>
      </c>
      <c r="F123" s="1">
        <v>6.4327405518938896</v>
      </c>
      <c r="G123" s="1">
        <v>9.6746799793869194</v>
      </c>
      <c r="H123" s="1">
        <v>2.6196620840137101</v>
      </c>
      <c r="I123" s="1">
        <v>0.23196350993866199</v>
      </c>
      <c r="J123" s="1"/>
      <c r="K123" s="1">
        <v>4.9858472195107501E-2</v>
      </c>
      <c r="L123" s="1">
        <v>1.25778700200652</v>
      </c>
      <c r="M123" s="1">
        <v>2.0477240098174598</v>
      </c>
      <c r="N123" s="1">
        <v>4.5077506379188597</v>
      </c>
      <c r="O123" s="1">
        <v>2.0522855843824002</v>
      </c>
    </row>
    <row r="124" spans="1:15" x14ac:dyDescent="0.25">
      <c r="A124" s="1">
        <v>14.75</v>
      </c>
      <c r="B124" s="1"/>
      <c r="C124" s="1"/>
      <c r="D124" s="1">
        <v>5.8027405484270096</v>
      </c>
      <c r="E124" s="1">
        <v>3.9648647763448599</v>
      </c>
      <c r="F124" s="1">
        <v>6.5224996882447801</v>
      </c>
      <c r="G124" s="1">
        <v>9.3268319174854195</v>
      </c>
      <c r="H124" s="1">
        <v>2.6062611529800601</v>
      </c>
      <c r="I124" s="1">
        <v>0.22523610788165899</v>
      </c>
      <c r="J124" s="1"/>
      <c r="K124" s="1">
        <v>5.1050180529762901E-2</v>
      </c>
      <c r="L124" s="1">
        <v>1.21949062060397</v>
      </c>
      <c r="M124" s="1">
        <v>2.1413190092479901</v>
      </c>
      <c r="N124" s="1">
        <v>4.4640711302049496</v>
      </c>
      <c r="O124" s="1">
        <v>2.04540243334066</v>
      </c>
    </row>
    <row r="125" spans="1:15" x14ac:dyDescent="0.25">
      <c r="A125" s="1">
        <v>14.875</v>
      </c>
      <c r="B125" s="1"/>
      <c r="C125" s="1"/>
      <c r="D125" s="1">
        <v>6.6749845318214902</v>
      </c>
      <c r="E125" s="1">
        <v>4.0736095402190102</v>
      </c>
      <c r="F125" s="1">
        <v>6.3874664898530797</v>
      </c>
      <c r="G125" s="1">
        <v>9.1429897999386203</v>
      </c>
      <c r="H125" s="1">
        <v>2.5996049843892202</v>
      </c>
      <c r="I125" s="1">
        <v>0.22248832231101501</v>
      </c>
      <c r="J125" s="1"/>
      <c r="K125" s="1">
        <v>4.6176309920825602E-2</v>
      </c>
      <c r="L125" s="1">
        <v>1.2573983270312601</v>
      </c>
      <c r="M125" s="1">
        <v>2.2824926220417798</v>
      </c>
      <c r="N125" s="1">
        <v>4.45736903414043</v>
      </c>
      <c r="O125" s="1">
        <v>2.0925299929296699</v>
      </c>
    </row>
    <row r="126" spans="1:15" x14ac:dyDescent="0.25">
      <c r="A126" s="1">
        <v>15</v>
      </c>
      <c r="B126" s="1"/>
      <c r="C126" s="1"/>
      <c r="D126" s="1">
        <v>6.9406929079977902</v>
      </c>
      <c r="E126" s="1">
        <v>4.2554727979374896</v>
      </c>
      <c r="F126" s="1">
        <v>6.2578529475418803</v>
      </c>
      <c r="G126" s="1">
        <v>9.1783853902350891</v>
      </c>
      <c r="H126" s="1">
        <v>2.5896736260620798</v>
      </c>
      <c r="I126" s="1">
        <v>0.221850021853498</v>
      </c>
      <c r="J126" s="1"/>
      <c r="K126" s="1">
        <v>4.3155001747098E-2</v>
      </c>
      <c r="L126" s="1">
        <v>1.2793702245099801</v>
      </c>
      <c r="M126" s="1">
        <v>2.2864578034411598</v>
      </c>
      <c r="N126" s="1">
        <v>4.2401728460478898</v>
      </c>
      <c r="O126" s="1">
        <v>2.2876124518530001</v>
      </c>
    </row>
    <row r="127" spans="1:15" x14ac:dyDescent="0.25">
      <c r="A127" s="1">
        <v>15.125</v>
      </c>
      <c r="B127" s="1"/>
      <c r="C127" s="1"/>
      <c r="D127" s="1">
        <v>6.9565877429066099</v>
      </c>
      <c r="E127" s="1">
        <v>4.63840134210015</v>
      </c>
      <c r="F127" s="1">
        <v>6.18698746729119</v>
      </c>
      <c r="G127" s="1">
        <v>9.1436515092740702</v>
      </c>
      <c r="H127" s="1">
        <v>2.5494514747836501</v>
      </c>
      <c r="I127" s="1">
        <v>0.22447224931825799</v>
      </c>
      <c r="J127" s="1"/>
      <c r="K127" s="1">
        <v>4.2475603700699201E-2</v>
      </c>
      <c r="L127" s="1">
        <v>1.22365144879374</v>
      </c>
      <c r="M127" s="1">
        <v>2.1807308653736501</v>
      </c>
      <c r="N127" s="1">
        <v>4.2224879537317497</v>
      </c>
      <c r="O127" s="1">
        <v>2.2931177976527302</v>
      </c>
    </row>
    <row r="128" spans="1:15" x14ac:dyDescent="0.25">
      <c r="A128" s="1">
        <v>15.25</v>
      </c>
      <c r="B128" s="1"/>
      <c r="C128" s="1"/>
      <c r="D128" s="1">
        <v>7.0432010335632196</v>
      </c>
      <c r="E128" s="1">
        <v>4.7082664845538398</v>
      </c>
      <c r="F128" s="1">
        <v>6.2264187017266304</v>
      </c>
      <c r="G128" s="1">
        <v>9.7757598915517008</v>
      </c>
      <c r="H128" s="1">
        <v>2.53533278938633</v>
      </c>
      <c r="I128" s="1">
        <v>0.22004282353365201</v>
      </c>
      <c r="J128" s="1"/>
      <c r="K128" s="1">
        <v>4.27036706712609E-2</v>
      </c>
      <c r="L128" s="1">
        <v>1.2328954120135001</v>
      </c>
      <c r="M128" s="1">
        <v>2.19884187779369</v>
      </c>
      <c r="N128" s="1">
        <v>4.2279886049797097</v>
      </c>
      <c r="O128" s="1">
        <v>2.31710225453166</v>
      </c>
    </row>
    <row r="129" spans="1:15" x14ac:dyDescent="0.25">
      <c r="A129" s="1">
        <v>15.375</v>
      </c>
      <c r="B129" s="1"/>
      <c r="C129" s="1"/>
      <c r="D129" s="1">
        <v>7.1274067568400499</v>
      </c>
      <c r="E129" s="1">
        <v>4.7796935467674304</v>
      </c>
      <c r="F129" s="1">
        <v>6.23659143974713</v>
      </c>
      <c r="G129" s="1">
        <v>9.4506114605052804</v>
      </c>
      <c r="H129" s="1">
        <v>2.4577460903444099</v>
      </c>
      <c r="I129" s="1">
        <v>0.218179907271499</v>
      </c>
      <c r="J129" s="1"/>
      <c r="K129" s="1">
        <v>4.1068308824769098E-2</v>
      </c>
      <c r="L129" s="1">
        <v>1.18956049743862</v>
      </c>
      <c r="M129" s="1">
        <v>2.1971579995291699</v>
      </c>
      <c r="N129" s="1">
        <v>4.1974505857556998</v>
      </c>
      <c r="O129" s="1">
        <v>2.3702129985550799</v>
      </c>
    </row>
    <row r="130" spans="1:15" x14ac:dyDescent="0.25">
      <c r="A130" s="1">
        <v>15.5</v>
      </c>
      <c r="B130" s="1"/>
      <c r="C130" s="1"/>
      <c r="D130" s="1">
        <v>7.4001754459051403</v>
      </c>
      <c r="E130" s="1">
        <v>4.8946085694070396</v>
      </c>
      <c r="F130" s="1">
        <v>6.1738912850730898</v>
      </c>
      <c r="G130" s="1">
        <v>9.2775194426102399</v>
      </c>
      <c r="H130" s="1">
        <v>2.4623110716286001</v>
      </c>
      <c r="I130" s="1">
        <v>0.21057559658875499</v>
      </c>
      <c r="J130" s="1"/>
      <c r="K130" s="1">
        <v>4.2007660247038697E-2</v>
      </c>
      <c r="L130" s="1">
        <v>1.18744598687752</v>
      </c>
      <c r="M130" s="1">
        <v>2.2394162220728902</v>
      </c>
      <c r="N130" s="1">
        <v>3.9131187523297801</v>
      </c>
      <c r="O130" s="1">
        <v>2.4019767738137201</v>
      </c>
    </row>
    <row r="131" spans="1:15" x14ac:dyDescent="0.25">
      <c r="A131" s="1">
        <v>15.625</v>
      </c>
      <c r="B131" s="1"/>
      <c r="C131" s="1"/>
      <c r="D131" s="1">
        <v>7.2637506056362398</v>
      </c>
      <c r="E131" s="1">
        <v>5.2196284957500403</v>
      </c>
      <c r="F131" s="1">
        <v>6.50142048124314</v>
      </c>
      <c r="G131" s="1">
        <v>8.59773537616406</v>
      </c>
      <c r="H131" s="1">
        <v>2.4779586367377902</v>
      </c>
      <c r="I131" s="1">
        <v>0.21439571176738001</v>
      </c>
      <c r="J131" s="1"/>
      <c r="K131" s="1">
        <v>4.0048451876444298E-2</v>
      </c>
      <c r="L131" s="1">
        <v>1.17719333021777</v>
      </c>
      <c r="M131" s="1">
        <v>2.2330981173687099</v>
      </c>
      <c r="N131" s="1">
        <v>3.6824241582713402</v>
      </c>
      <c r="O131" s="1">
        <v>2.37389881379131</v>
      </c>
    </row>
    <row r="132" spans="1:15" x14ac:dyDescent="0.25">
      <c r="A132" s="1">
        <v>15.75</v>
      </c>
      <c r="B132" s="1"/>
      <c r="C132" s="1"/>
      <c r="D132" s="1">
        <v>7.4480402708816902</v>
      </c>
      <c r="E132" s="1">
        <v>5.1618078724619396</v>
      </c>
      <c r="F132" s="1">
        <v>6.6126476983430997</v>
      </c>
      <c r="G132" s="1">
        <v>8.2245838671027798</v>
      </c>
      <c r="H132" s="1">
        <v>2.4869574414781002</v>
      </c>
      <c r="I132" s="1">
        <v>0.21637112779423301</v>
      </c>
      <c r="J132" s="1"/>
      <c r="K132" s="1">
        <v>3.9345936248191403E-2</v>
      </c>
      <c r="L132" s="1">
        <v>1.1608289828899301</v>
      </c>
      <c r="M132" s="1">
        <v>2.22915723633343</v>
      </c>
      <c r="N132" s="1">
        <v>3.6547413289808399</v>
      </c>
      <c r="O132" s="1">
        <v>2.3578178628122202</v>
      </c>
    </row>
    <row r="133" spans="1:15" x14ac:dyDescent="0.25">
      <c r="A133" s="1">
        <v>15.875</v>
      </c>
      <c r="B133" s="1"/>
      <c r="C133" s="1"/>
      <c r="D133" s="1">
        <v>7.5294222779853701</v>
      </c>
      <c r="E133" s="1">
        <v>4.7448611642301701</v>
      </c>
      <c r="F133" s="1">
        <v>6.4630090783013303</v>
      </c>
      <c r="G133" s="1">
        <v>7.9513981748158704</v>
      </c>
      <c r="H133" s="1">
        <v>2.5096909206360198</v>
      </c>
      <c r="I133" s="1">
        <v>0.21631481531122301</v>
      </c>
      <c r="J133" s="1"/>
      <c r="K133" s="1">
        <v>3.80041397241326E-2</v>
      </c>
      <c r="L133" s="1">
        <v>1.20187913447357</v>
      </c>
      <c r="M133" s="1">
        <v>2.4635585887221301</v>
      </c>
      <c r="N133" s="1">
        <v>3.5963941525935699</v>
      </c>
      <c r="O133" s="1">
        <v>2.3551904278801099</v>
      </c>
    </row>
    <row r="134" spans="1:15" x14ac:dyDescent="0.25">
      <c r="A134" s="1">
        <v>16</v>
      </c>
      <c r="B134" s="1"/>
      <c r="C134" s="1"/>
      <c r="D134" s="1">
        <v>7.7022303036955</v>
      </c>
      <c r="E134" s="1">
        <v>4.5915380176540603</v>
      </c>
      <c r="F134" s="1">
        <v>6.3736566956120404</v>
      </c>
      <c r="G134" s="1">
        <v>8.1447742666358494</v>
      </c>
      <c r="H134" s="1">
        <v>2.5086391837070301</v>
      </c>
      <c r="I134" s="1">
        <v>0.220957094284878</v>
      </c>
      <c r="J134" s="1"/>
      <c r="K134" s="1">
        <v>3.2337876455086199E-2</v>
      </c>
      <c r="L134" s="1">
        <v>1.1996800140438599</v>
      </c>
      <c r="M134" s="1">
        <v>2.2687659318876601</v>
      </c>
      <c r="N134" s="1">
        <v>3.5634083012563398</v>
      </c>
      <c r="O134" s="1">
        <v>2.3279760258705502</v>
      </c>
    </row>
    <row r="135" spans="1:15" x14ac:dyDescent="0.25">
      <c r="A135" s="1">
        <v>16.125</v>
      </c>
      <c r="B135" s="1"/>
      <c r="C135" s="1"/>
      <c r="D135" s="1">
        <v>7.6687423269099604</v>
      </c>
      <c r="E135" s="1">
        <v>3.8700967649556399</v>
      </c>
      <c r="F135" s="1">
        <v>6.4403067926360897</v>
      </c>
      <c r="G135" s="1">
        <v>7.14397119758139</v>
      </c>
      <c r="H135" s="1">
        <v>2.5214809779236602</v>
      </c>
      <c r="I135" s="1">
        <v>0.22091461864333201</v>
      </c>
      <c r="J135" s="1"/>
      <c r="K135" s="1">
        <v>3.1097290192010501E-2</v>
      </c>
      <c r="L135" s="1">
        <v>1.20177573667712</v>
      </c>
      <c r="M135" s="1">
        <v>2.1962482377826</v>
      </c>
      <c r="N135" s="1">
        <v>3.5893591843805601</v>
      </c>
      <c r="O135" s="1">
        <v>2.1927793363814798</v>
      </c>
    </row>
    <row r="136" spans="1:15" x14ac:dyDescent="0.25">
      <c r="A136" s="1">
        <v>16.25</v>
      </c>
      <c r="B136" s="1"/>
      <c r="C136" s="1"/>
      <c r="D136" s="1">
        <v>7.8717794480437098</v>
      </c>
      <c r="E136" s="1">
        <v>3.69185509138959</v>
      </c>
      <c r="F136" s="1">
        <v>6.7899999461018297</v>
      </c>
      <c r="G136" s="1">
        <v>6.7988531663472003</v>
      </c>
      <c r="H136" s="1">
        <v>2.5057363333607499</v>
      </c>
      <c r="I136" s="1">
        <v>0.222615399253109</v>
      </c>
      <c r="J136" s="1"/>
      <c r="K136" s="1">
        <v>2.90820693102356E-2</v>
      </c>
      <c r="L136" s="1">
        <v>1.2004804411383501</v>
      </c>
      <c r="M136" s="1">
        <v>2.1355473728226602</v>
      </c>
      <c r="N136" s="1">
        <v>3.5913283925954702</v>
      </c>
      <c r="O136" s="1">
        <v>2.1786157938856801</v>
      </c>
    </row>
    <row r="137" spans="1:15" x14ac:dyDescent="0.25">
      <c r="A137" s="1">
        <v>16.375</v>
      </c>
      <c r="B137" s="1"/>
      <c r="C137" s="1"/>
      <c r="D137" s="1">
        <v>7.9999223768072598</v>
      </c>
      <c r="E137" s="1">
        <v>3.67520190416404</v>
      </c>
      <c r="F137" s="1">
        <v>6.8085758166933497</v>
      </c>
      <c r="G137" s="1">
        <v>6.0102456110271802</v>
      </c>
      <c r="H137" s="1">
        <v>2.4901227810546001</v>
      </c>
      <c r="I137" s="1">
        <v>0.22301079859050299</v>
      </c>
      <c r="J137" s="1"/>
      <c r="K137" s="1">
        <v>2.8960277204013E-2</v>
      </c>
      <c r="L137" s="1">
        <v>1.18756612256252</v>
      </c>
      <c r="M137" s="1">
        <v>2.1050700784765999</v>
      </c>
      <c r="N137" s="1">
        <v>3.6177081110525999</v>
      </c>
      <c r="O137" s="1">
        <v>2.1835929690742599</v>
      </c>
    </row>
    <row r="138" spans="1:15" x14ac:dyDescent="0.25">
      <c r="A138" s="1">
        <v>16.5</v>
      </c>
      <c r="B138" s="1"/>
      <c r="C138" s="1"/>
      <c r="D138" s="1">
        <v>7.9835388830421898</v>
      </c>
      <c r="E138" s="1">
        <v>3.7624960316491398</v>
      </c>
      <c r="F138" s="1">
        <v>7.1740431511114799</v>
      </c>
      <c r="G138" s="1">
        <v>5.9591843069122099</v>
      </c>
      <c r="H138" s="1">
        <v>2.4867257713951898</v>
      </c>
      <c r="I138" s="1">
        <v>0.22260484077790299</v>
      </c>
      <c r="J138" s="1"/>
      <c r="K138" s="1">
        <v>2.8446603294226502E-2</v>
      </c>
      <c r="L138" s="1">
        <v>1.1469242933627499</v>
      </c>
      <c r="M138" s="1">
        <v>2.0479665979024499</v>
      </c>
      <c r="N138" s="1">
        <v>3.6248627448414701</v>
      </c>
      <c r="O138" s="1">
        <v>2.2099647371151301</v>
      </c>
    </row>
    <row r="139" spans="1:15" x14ac:dyDescent="0.25">
      <c r="A139" s="1">
        <v>16.625</v>
      </c>
      <c r="B139" s="1"/>
      <c r="C139" s="1"/>
      <c r="D139" s="1">
        <v>8.05802302619953</v>
      </c>
      <c r="E139" s="1">
        <v>3.7113293320567502</v>
      </c>
      <c r="F139" s="1">
        <v>6.9764346320524702</v>
      </c>
      <c r="G139" s="1">
        <v>5.9515292692347099</v>
      </c>
      <c r="H139" s="1">
        <v>2.4819884297270902</v>
      </c>
      <c r="I139" s="1">
        <v>0.22272841552546799</v>
      </c>
      <c r="J139" s="1"/>
      <c r="K139" s="1">
        <v>3.0534326785975101E-2</v>
      </c>
      <c r="L139" s="1">
        <v>1.13300007199026</v>
      </c>
      <c r="M139" s="1">
        <v>1.85565726351708</v>
      </c>
      <c r="N139" s="1">
        <v>3.6681819294286</v>
      </c>
      <c r="O139" s="1">
        <v>2.2217824311869299</v>
      </c>
    </row>
    <row r="140" spans="1:15" x14ac:dyDescent="0.25">
      <c r="A140" s="1">
        <v>16.75</v>
      </c>
      <c r="B140" s="1"/>
      <c r="C140" s="1"/>
      <c r="D140" s="1">
        <v>8.0901462733260292</v>
      </c>
      <c r="E140" s="1">
        <v>3.6102937461839502</v>
      </c>
      <c r="F140" s="1">
        <v>6.78486395933382</v>
      </c>
      <c r="G140" s="1">
        <v>5.4593441511806997</v>
      </c>
      <c r="H140" s="1">
        <v>2.4808988892317001</v>
      </c>
      <c r="I140" s="1">
        <v>0.22217212927563501</v>
      </c>
      <c r="J140" s="1"/>
      <c r="K140" s="1">
        <v>3.3296944332984503E-2</v>
      </c>
      <c r="L140" s="1">
        <v>1.1484779215490599</v>
      </c>
      <c r="M140" s="1">
        <v>1.8843704200776199</v>
      </c>
      <c r="N140" s="1">
        <v>4.1436986139864702</v>
      </c>
      <c r="O140" s="1">
        <v>2.35684503650356</v>
      </c>
    </row>
    <row r="141" spans="1:15" x14ac:dyDescent="0.25">
      <c r="A141" s="1">
        <v>16.875</v>
      </c>
      <c r="B141" s="1"/>
      <c r="C141" s="1"/>
      <c r="D141" s="1">
        <v>8.17851792766138</v>
      </c>
      <c r="E141" s="1">
        <v>3.4292257241960602</v>
      </c>
      <c r="F141" s="1">
        <v>6.5649051961693097</v>
      </c>
      <c r="G141" s="1">
        <v>5.4876512609555599</v>
      </c>
      <c r="H141" s="1">
        <v>2.47221308941617</v>
      </c>
      <c r="I141" s="1">
        <v>0.22159157315268499</v>
      </c>
      <c r="J141" s="1"/>
      <c r="K141" s="1">
        <v>3.7111763069707697E-2</v>
      </c>
      <c r="L141" s="1">
        <v>1.17286661911877</v>
      </c>
      <c r="M141" s="1">
        <v>1.91003123569977</v>
      </c>
      <c r="N141" s="1">
        <v>4.1149360163211401</v>
      </c>
      <c r="O141" s="1">
        <v>2.4351452485776202</v>
      </c>
    </row>
    <row r="142" spans="1:15" x14ac:dyDescent="0.25">
      <c r="A142" s="1">
        <v>17</v>
      </c>
      <c r="B142" s="1"/>
      <c r="C142" s="1"/>
      <c r="D142" s="1">
        <v>8.1074487804313495</v>
      </c>
      <c r="E142" s="1">
        <v>3.4129627584314099</v>
      </c>
      <c r="F142" s="1">
        <v>6.3168896156169598</v>
      </c>
      <c r="G142" s="1">
        <v>5.5382965595142197</v>
      </c>
      <c r="H142" s="1">
        <v>2.4848281194496402</v>
      </c>
      <c r="I142" s="1">
        <v>0.22073929327147301</v>
      </c>
      <c r="J142" s="1"/>
      <c r="K142" s="1">
        <v>4.03159329032051E-2</v>
      </c>
      <c r="L142" s="1">
        <v>1.17594236431386</v>
      </c>
      <c r="M142" s="1">
        <v>1.7496557040578899</v>
      </c>
      <c r="N142" s="1">
        <v>4.1750136342697903</v>
      </c>
      <c r="O142" s="1">
        <v>2.4327948363383798</v>
      </c>
    </row>
    <row r="143" spans="1:15" x14ac:dyDescent="0.25">
      <c r="A143" s="1">
        <v>17.125</v>
      </c>
      <c r="B143" s="1"/>
      <c r="C143" s="1"/>
      <c r="D143" s="1">
        <v>7.9460032699985597</v>
      </c>
      <c r="E143" s="1">
        <v>3.3108824047503398</v>
      </c>
      <c r="F143" s="1">
        <v>6.1929449717251996</v>
      </c>
      <c r="G143" s="1">
        <v>5.7820283884227797</v>
      </c>
      <c r="H143" s="1">
        <v>2.4780662976399102</v>
      </c>
      <c r="I143" s="1">
        <v>0.212975914478922</v>
      </c>
      <c r="J143" s="1"/>
      <c r="K143" s="1">
        <v>4.7176547103823199E-2</v>
      </c>
      <c r="L143" s="1">
        <v>1.1773631881855</v>
      </c>
      <c r="M143" s="1">
        <v>1.61474412789094</v>
      </c>
      <c r="N143" s="1">
        <v>4.14215590543796</v>
      </c>
      <c r="O143" s="1">
        <v>2.5678316826899401</v>
      </c>
    </row>
    <row r="144" spans="1:15" x14ac:dyDescent="0.25">
      <c r="A144" s="1">
        <v>17.25</v>
      </c>
      <c r="B144" s="1"/>
      <c r="C144" s="1"/>
      <c r="D144" s="1">
        <v>7.48577071333058</v>
      </c>
      <c r="E144" s="1">
        <v>3.3091385910395799</v>
      </c>
      <c r="F144" s="1">
        <v>6.6422453160406496</v>
      </c>
      <c r="G144" s="1">
        <v>5.8011465828836597</v>
      </c>
      <c r="H144" s="1">
        <v>2.4822487048825299</v>
      </c>
      <c r="I144" s="1">
        <v>0.219990946553664</v>
      </c>
      <c r="J144" s="1"/>
      <c r="K144" s="1">
        <v>4.6731963470530602E-2</v>
      </c>
      <c r="L144" s="1">
        <v>1.2165261314998199</v>
      </c>
      <c r="M144" s="1">
        <v>1.65314005747904</v>
      </c>
      <c r="N144" s="1">
        <v>4.2007018841930899</v>
      </c>
      <c r="O144" s="1">
        <v>2.5726305781675198</v>
      </c>
    </row>
    <row r="145" spans="1:15" x14ac:dyDescent="0.25">
      <c r="A145" s="1">
        <v>17.375</v>
      </c>
      <c r="B145" s="1"/>
      <c r="C145" s="1"/>
      <c r="D145" s="1">
        <v>7.0599952629656997</v>
      </c>
      <c r="E145" s="1">
        <v>3.02372795477867</v>
      </c>
      <c r="F145" s="1">
        <v>6.76147931155593</v>
      </c>
      <c r="G145" s="1">
        <v>5.9439832740774099</v>
      </c>
      <c r="H145" s="1">
        <v>2.47947132981162</v>
      </c>
      <c r="I145" s="1">
        <v>0.226248971417012</v>
      </c>
      <c r="J145" s="1"/>
      <c r="K145" s="1">
        <v>4.5752608374987201E-2</v>
      </c>
      <c r="L145" s="1">
        <v>1.2305559461042299</v>
      </c>
      <c r="M145" s="1">
        <v>1.6363993024185901</v>
      </c>
      <c r="N145" s="1">
        <v>4.2107883258463099</v>
      </c>
      <c r="O145" s="1">
        <v>2.6782852055888902</v>
      </c>
    </row>
    <row r="146" spans="1:15" x14ac:dyDescent="0.25">
      <c r="A146" s="1">
        <v>17.5</v>
      </c>
      <c r="B146" s="1"/>
      <c r="C146" s="1"/>
      <c r="D146" s="1">
        <v>6.8553328109847396</v>
      </c>
      <c r="E146" s="1">
        <v>3.0367585373569002</v>
      </c>
      <c r="F146" s="1">
        <v>6.9859238722402903</v>
      </c>
      <c r="G146" s="1">
        <v>6.0417473313482803</v>
      </c>
      <c r="H146" s="1">
        <v>2.45308792154677</v>
      </c>
      <c r="I146" s="1">
        <v>0.22802627073350401</v>
      </c>
      <c r="J146" s="1"/>
      <c r="K146" s="1">
        <v>4.8104852036555901E-2</v>
      </c>
      <c r="L146" s="1">
        <v>1.2323963722019899</v>
      </c>
      <c r="M146" s="1">
        <v>1.85808231854545</v>
      </c>
      <c r="N146" s="1">
        <v>4.2224253690908604</v>
      </c>
      <c r="O146" s="1">
        <v>2.6239560655737799</v>
      </c>
    </row>
    <row r="147" spans="1:15" x14ac:dyDescent="0.25">
      <c r="A147" s="1">
        <v>17.625</v>
      </c>
      <c r="B147" s="1"/>
      <c r="C147" s="1"/>
      <c r="D147" s="1">
        <v>7.0444199248574204</v>
      </c>
      <c r="E147" s="1">
        <v>3.1244302288579702</v>
      </c>
      <c r="F147" s="1">
        <v>7.13120082643524</v>
      </c>
      <c r="G147" s="1">
        <v>6.0452962822276897</v>
      </c>
      <c r="H147" s="1">
        <v>2.4303518566206801</v>
      </c>
      <c r="I147" s="1">
        <v>0.23359909542246199</v>
      </c>
      <c r="J147" s="1"/>
      <c r="K147" s="1">
        <v>4.8851217931964598E-2</v>
      </c>
      <c r="L147" s="1">
        <v>1.2354243414283499</v>
      </c>
      <c r="M147" s="1">
        <v>1.83780655819842</v>
      </c>
      <c r="N147" s="1">
        <v>4.3095758511883204</v>
      </c>
      <c r="O147" s="1">
        <v>2.6514714757800002</v>
      </c>
    </row>
    <row r="148" spans="1:15" x14ac:dyDescent="0.25">
      <c r="A148" s="1">
        <v>17.75</v>
      </c>
      <c r="B148" s="1"/>
      <c r="C148" s="1"/>
      <c r="D148" s="1">
        <v>7.1186371060123701</v>
      </c>
      <c r="E148" s="1">
        <v>3.0694358502834</v>
      </c>
      <c r="F148" s="1">
        <v>7.58426550230143</v>
      </c>
      <c r="G148" s="1">
        <v>6.0494567975636002</v>
      </c>
      <c r="H148" s="1">
        <v>2.4291260562488999</v>
      </c>
      <c r="I148" s="1">
        <v>0.23429918323398799</v>
      </c>
      <c r="J148" s="1"/>
      <c r="K148" s="1">
        <v>5.02634986756317E-2</v>
      </c>
      <c r="L148" s="1">
        <v>1.2297899130259</v>
      </c>
      <c r="M148" s="1">
        <v>1.8285870430442701</v>
      </c>
      <c r="N148" s="1">
        <v>4.2849880151633402</v>
      </c>
      <c r="O148" s="1">
        <v>2.6721634849422902</v>
      </c>
    </row>
    <row r="149" spans="1:15" x14ac:dyDescent="0.25">
      <c r="A149" s="1">
        <v>17.875</v>
      </c>
      <c r="B149" s="1"/>
      <c r="C149" s="1"/>
      <c r="D149" s="1">
        <v>7.3244769890323598</v>
      </c>
      <c r="E149" s="1">
        <v>3.0106866118839699</v>
      </c>
      <c r="F149" s="1">
        <v>7.2026351623490301</v>
      </c>
      <c r="G149" s="1">
        <v>5.7596518679003204</v>
      </c>
      <c r="H149" s="1">
        <v>2.4352419200263999</v>
      </c>
      <c r="I149" s="1">
        <v>0.236621795250605</v>
      </c>
      <c r="J149" s="1"/>
      <c r="K149" s="1">
        <v>5.0579334020861698E-2</v>
      </c>
      <c r="L149" s="1">
        <v>1.24833248939954</v>
      </c>
      <c r="M149" s="1">
        <v>1.92555603424666</v>
      </c>
      <c r="N149" s="1">
        <v>4.1234075318791996</v>
      </c>
      <c r="O149" s="1">
        <v>2.6605025736580799</v>
      </c>
    </row>
    <row r="150" spans="1:15" x14ac:dyDescent="0.25">
      <c r="A150" s="1">
        <v>18</v>
      </c>
      <c r="B150" s="1"/>
      <c r="C150" s="1"/>
      <c r="D150" s="1">
        <v>7.3367831414006499</v>
      </c>
      <c r="E150" s="1">
        <v>3.1321743693087201</v>
      </c>
      <c r="F150" s="1">
        <v>6.1277354563555804</v>
      </c>
      <c r="G150" s="1">
        <v>6.11830265452293</v>
      </c>
      <c r="H150" s="1">
        <v>2.4272195146488502</v>
      </c>
      <c r="I150" s="1">
        <v>0.235822311276845</v>
      </c>
      <c r="J150" s="1"/>
      <c r="K150" s="1">
        <v>5.0776085289496398E-2</v>
      </c>
      <c r="L150" s="1">
        <v>1.2190705805828601</v>
      </c>
      <c r="M150" s="1">
        <v>1.9403830464737799</v>
      </c>
      <c r="N150" s="1">
        <v>3.9815919855028401</v>
      </c>
      <c r="O150" s="1">
        <v>2.64616565249213</v>
      </c>
    </row>
    <row r="151" spans="1:15" x14ac:dyDescent="0.25">
      <c r="A151" s="1">
        <v>18.125</v>
      </c>
      <c r="B151" s="1"/>
      <c r="C151" s="1"/>
      <c r="D151" s="1">
        <v>7.3605012028459296</v>
      </c>
      <c r="E151" s="1">
        <v>3.1467490164774499</v>
      </c>
      <c r="F151" s="1">
        <v>5.4805310781932599</v>
      </c>
      <c r="G151" s="1">
        <v>6.4093692827262601</v>
      </c>
      <c r="H151" s="1">
        <v>2.4228591404955702</v>
      </c>
      <c r="I151" s="1">
        <v>0.234651325439415</v>
      </c>
      <c r="J151" s="1"/>
      <c r="K151" s="1">
        <v>4.9763366261174703E-2</v>
      </c>
      <c r="L151" s="1">
        <v>1.2219934723494801</v>
      </c>
      <c r="M151" s="1">
        <v>1.97188031532935</v>
      </c>
      <c r="N151" s="1">
        <v>3.84676368146439</v>
      </c>
      <c r="O151" s="1">
        <v>2.6669694949954899</v>
      </c>
    </row>
    <row r="152" spans="1:15" x14ac:dyDescent="0.25">
      <c r="A152" s="1">
        <v>18.25</v>
      </c>
      <c r="B152" s="1"/>
      <c r="C152" s="1"/>
      <c r="D152" s="1">
        <v>7.3655145563483098</v>
      </c>
      <c r="E152" s="1">
        <v>3.1323086563945499</v>
      </c>
      <c r="F152" s="1">
        <v>5.0667786951062501</v>
      </c>
      <c r="G152" s="1">
        <v>6.5853652482030203</v>
      </c>
      <c r="H152" s="1">
        <v>2.4192006035047999</v>
      </c>
      <c r="I152" s="1">
        <v>0.239239907121057</v>
      </c>
      <c r="J152" s="1"/>
      <c r="K152" s="1">
        <v>4.8146667575829902E-2</v>
      </c>
      <c r="L152" s="1">
        <v>1.17865649079992</v>
      </c>
      <c r="M152" s="1">
        <v>1.8017633324309701</v>
      </c>
      <c r="N152" s="1">
        <v>3.8062051497667699</v>
      </c>
      <c r="O152" s="1">
        <v>2.59572928437191</v>
      </c>
    </row>
    <row r="153" spans="1:15" x14ac:dyDescent="0.25">
      <c r="A153" s="1">
        <v>18.375</v>
      </c>
      <c r="B153" s="1"/>
      <c r="C153" s="1"/>
      <c r="D153" s="1">
        <v>7.2605645204526201</v>
      </c>
      <c r="E153" s="1">
        <v>3.2099677900210599</v>
      </c>
      <c r="F153" s="1">
        <v>4.99994721846108</v>
      </c>
      <c r="G153" s="1">
        <v>6.6542704307912404</v>
      </c>
      <c r="H153" s="1">
        <v>2.4132163101118298</v>
      </c>
      <c r="I153" s="1">
        <v>0.23509519167162399</v>
      </c>
      <c r="J153" s="1"/>
      <c r="K153" s="1">
        <v>4.8493744883894997E-2</v>
      </c>
      <c r="L153" s="1">
        <v>1.1595577966075199</v>
      </c>
      <c r="M153" s="1">
        <v>1.7640114884984801</v>
      </c>
      <c r="N153" s="1">
        <v>3.7212282509694199</v>
      </c>
      <c r="O153" s="1">
        <v>2.5931013930433502</v>
      </c>
    </row>
    <row r="154" spans="1:15" x14ac:dyDescent="0.25">
      <c r="A154" s="1">
        <v>18.5</v>
      </c>
      <c r="B154" s="1"/>
      <c r="C154" s="1"/>
      <c r="D154" s="1">
        <v>7.0794083424416199</v>
      </c>
      <c r="E154" s="1">
        <v>4.0190940093481498</v>
      </c>
      <c r="F154" s="1">
        <v>4.9866050955105798</v>
      </c>
      <c r="G154" s="1">
        <v>6.7643523500351099</v>
      </c>
      <c r="H154" s="1">
        <v>2.40127139226942</v>
      </c>
      <c r="I154" s="1">
        <v>0.21308420192630001</v>
      </c>
      <c r="J154" s="1"/>
      <c r="K154" s="1">
        <v>4.8933737813982997E-2</v>
      </c>
      <c r="L154" s="1">
        <v>1.1486033246093099</v>
      </c>
      <c r="M154" s="1">
        <v>1.7548005348009901</v>
      </c>
      <c r="N154" s="1">
        <v>3.7047061084436299</v>
      </c>
      <c r="O154" s="1">
        <v>2.6099181981503299</v>
      </c>
    </row>
    <row r="155" spans="1:15" x14ac:dyDescent="0.25">
      <c r="A155" s="1">
        <v>18.625</v>
      </c>
      <c r="B155" s="1"/>
      <c r="C155" s="1"/>
      <c r="D155" s="1">
        <v>6.9347626334978196</v>
      </c>
      <c r="E155" s="1">
        <v>4.13071430937977</v>
      </c>
      <c r="F155" s="1">
        <v>5.1345379189773803</v>
      </c>
      <c r="G155" s="1">
        <v>7.2661835047353298</v>
      </c>
      <c r="H155" s="1">
        <v>2.3930760877904902</v>
      </c>
      <c r="I155" s="1">
        <v>0.198393215618998</v>
      </c>
      <c r="J155" s="1"/>
      <c r="K155" s="1">
        <v>4.8331910617641298E-2</v>
      </c>
      <c r="L155" s="1">
        <v>1.13913147924726</v>
      </c>
      <c r="M155" s="1">
        <v>1.7216484397566001</v>
      </c>
      <c r="N155" s="1">
        <v>3.7103286348649198</v>
      </c>
      <c r="O155" s="1">
        <v>2.82969644822386</v>
      </c>
    </row>
    <row r="156" spans="1:15" x14ac:dyDescent="0.25">
      <c r="A156" s="1">
        <v>18.75</v>
      </c>
      <c r="B156" s="1"/>
      <c r="C156" s="1"/>
      <c r="D156" s="1">
        <v>6.9525422773577903</v>
      </c>
      <c r="E156" s="1">
        <v>3.9823240176383399</v>
      </c>
      <c r="F156" s="1">
        <v>5.1688342437639303</v>
      </c>
      <c r="G156" s="1">
        <v>7.0715853054833904</v>
      </c>
      <c r="H156" s="1">
        <v>2.3730552052181899</v>
      </c>
      <c r="I156" s="1">
        <v>0.19400384902133799</v>
      </c>
      <c r="J156" s="1"/>
      <c r="K156" s="1">
        <v>4.25152941349888E-2</v>
      </c>
      <c r="L156" s="1">
        <v>1.13033156900582</v>
      </c>
      <c r="M156" s="1">
        <v>1.71141748974849</v>
      </c>
      <c r="N156" s="1">
        <v>3.71140597586863</v>
      </c>
      <c r="O156" s="1">
        <v>2.7108290533270898</v>
      </c>
    </row>
    <row r="157" spans="1:15" x14ac:dyDescent="0.25">
      <c r="A157" s="1">
        <v>18.875</v>
      </c>
      <c r="B157" s="1"/>
      <c r="C157" s="1"/>
      <c r="D157" s="1">
        <v>6.7144755520498798</v>
      </c>
      <c r="E157" s="1">
        <v>4.1681050273102596</v>
      </c>
      <c r="F157" s="1">
        <v>4.9788557880757898</v>
      </c>
      <c r="G157" s="1">
        <v>7.7642382678776602</v>
      </c>
      <c r="H157" s="1">
        <v>2.3664041048275899</v>
      </c>
      <c r="I157" s="1">
        <v>0.192909481105658</v>
      </c>
      <c r="J157" s="1"/>
      <c r="K157" s="1">
        <v>4.1671399352173302E-2</v>
      </c>
      <c r="L157" s="1">
        <v>1.11752515678216</v>
      </c>
      <c r="M157" s="1">
        <v>1.7042680034569999</v>
      </c>
      <c r="N157" s="1">
        <v>3.88510817178198</v>
      </c>
      <c r="O157" s="1">
        <v>2.90705239975467</v>
      </c>
    </row>
    <row r="158" spans="1:15" x14ac:dyDescent="0.25">
      <c r="A158" s="1">
        <v>19</v>
      </c>
      <c r="B158" s="1"/>
      <c r="C158" s="1"/>
      <c r="D158" s="1">
        <v>6.5444882936098496</v>
      </c>
      <c r="E158" s="1">
        <v>4.2263709705443899</v>
      </c>
      <c r="F158" s="1">
        <v>4.9759476731990402</v>
      </c>
      <c r="G158" s="1">
        <v>7.8193347859312601</v>
      </c>
      <c r="H158" s="1">
        <v>2.3642676400179901</v>
      </c>
      <c r="I158" s="1">
        <v>0.19022007789881501</v>
      </c>
      <c r="J158" s="1"/>
      <c r="K158" s="1">
        <v>4.5020597564404699E-2</v>
      </c>
      <c r="L158" s="1">
        <v>1.13206423267036</v>
      </c>
      <c r="M158" s="1">
        <v>1.72031090251532</v>
      </c>
      <c r="N158" s="1">
        <v>4.0438751389723597</v>
      </c>
      <c r="O158" s="1">
        <v>2.90630325202368</v>
      </c>
    </row>
    <row r="159" spans="1:15" x14ac:dyDescent="0.25">
      <c r="A159" s="1">
        <v>19.125</v>
      </c>
      <c r="B159" s="1"/>
      <c r="C159" s="1"/>
      <c r="D159" s="1">
        <v>6.3580825407484696</v>
      </c>
      <c r="E159" s="1">
        <v>4.0838875210711301</v>
      </c>
      <c r="F159" s="1">
        <v>4.9966741105812797</v>
      </c>
      <c r="G159" s="1">
        <v>8.1289250203465002</v>
      </c>
      <c r="H159" s="1">
        <v>2.3629868041625701</v>
      </c>
      <c r="I159" s="1">
        <v>0.19117432579986501</v>
      </c>
      <c r="J159" s="1"/>
      <c r="K159" s="1">
        <v>6.2546003654874394E-2</v>
      </c>
      <c r="L159" s="1">
        <v>1.1255780407874101</v>
      </c>
      <c r="M159" s="1">
        <v>1.6849965987020401</v>
      </c>
      <c r="N159" s="1">
        <v>4.0427262484103101</v>
      </c>
      <c r="O159" s="1">
        <v>2.9162692882103598</v>
      </c>
    </row>
    <row r="160" spans="1:15" x14ac:dyDescent="0.25">
      <c r="A160" s="1">
        <v>19.25</v>
      </c>
      <c r="B160" s="1"/>
      <c r="C160" s="1"/>
      <c r="D160" s="1">
        <v>6.3209161506923</v>
      </c>
      <c r="E160" s="1">
        <v>4.09208384786018</v>
      </c>
      <c r="F160" s="1">
        <v>4.9624753120218603</v>
      </c>
      <c r="G160" s="1">
        <v>8.23242244063578</v>
      </c>
      <c r="H160" s="1">
        <v>2.3589373358278798</v>
      </c>
      <c r="I160" s="1">
        <v>0.192807182099304</v>
      </c>
      <c r="J160" s="1"/>
      <c r="K160" s="1">
        <v>6.0843662843018197E-2</v>
      </c>
      <c r="L160" s="1">
        <v>1.1245855125611299</v>
      </c>
      <c r="M160" s="1">
        <v>1.6794110010675101</v>
      </c>
      <c r="N160" s="1">
        <v>4.1611943847886703</v>
      </c>
      <c r="O160" s="1">
        <v>2.7133627974727101</v>
      </c>
    </row>
    <row r="161" spans="1:15" x14ac:dyDescent="0.25">
      <c r="A161" s="1">
        <v>19.375</v>
      </c>
      <c r="B161" s="1"/>
      <c r="C161" s="1"/>
      <c r="D161" s="1">
        <v>6.4798221430268104</v>
      </c>
      <c r="E161" s="1">
        <v>4.0130799511948698</v>
      </c>
      <c r="F161" s="1">
        <v>4.95176041055886</v>
      </c>
      <c r="G161" s="1">
        <v>8.47458499815286</v>
      </c>
      <c r="H161" s="1">
        <v>2.3347923224698399</v>
      </c>
      <c r="I161" s="1">
        <v>0.189967589451909</v>
      </c>
      <c r="J161" s="1"/>
      <c r="K161" s="1">
        <v>5.8327909064197103E-2</v>
      </c>
      <c r="L161" s="1">
        <v>1.11721324938133</v>
      </c>
      <c r="M161" s="1">
        <v>1.6518458945319601</v>
      </c>
      <c r="N161" s="1">
        <v>4.2834309496568999</v>
      </c>
      <c r="O161" s="1">
        <v>2.7016352792905698</v>
      </c>
    </row>
    <row r="162" spans="1:15" x14ac:dyDescent="0.25">
      <c r="A162" s="1">
        <v>19.5</v>
      </c>
      <c r="B162" s="1"/>
      <c r="C162" s="1"/>
      <c r="D162" s="1">
        <v>6.5698179693407202</v>
      </c>
      <c r="E162" s="1">
        <v>4.1279101957407498</v>
      </c>
      <c r="F162" s="1">
        <v>5.19161714999899</v>
      </c>
      <c r="G162" s="1">
        <v>9.1726223896786898</v>
      </c>
      <c r="H162" s="1">
        <v>2.3222153021563501</v>
      </c>
      <c r="I162" s="1">
        <v>0.18744824716602099</v>
      </c>
      <c r="J162" s="1"/>
      <c r="K162" s="1">
        <v>5.5970982898672202E-2</v>
      </c>
      <c r="L162" s="1">
        <v>1.0684146206455201</v>
      </c>
      <c r="M162" s="1">
        <v>1.58993034354312</v>
      </c>
      <c r="N162" s="1">
        <v>4.2878509461292502</v>
      </c>
      <c r="O162" s="1">
        <v>2.5656533959943002</v>
      </c>
    </row>
    <row r="163" spans="1:15" x14ac:dyDescent="0.25">
      <c r="A163" s="1">
        <v>19.625</v>
      </c>
      <c r="B163" s="1"/>
      <c r="C163" s="1"/>
      <c r="D163" s="1">
        <v>6.5402233252591397</v>
      </c>
      <c r="E163" s="1">
        <v>3.6294925301073002</v>
      </c>
      <c r="F163" s="1">
        <v>5.2546335209091701</v>
      </c>
      <c r="G163" s="1">
        <v>9.6519030391087099</v>
      </c>
      <c r="H163" s="1">
        <v>2.2790828562404899</v>
      </c>
      <c r="I163" s="1">
        <v>0.183370835615325</v>
      </c>
      <c r="J163" s="1"/>
      <c r="K163" s="1">
        <v>5.3786264174637999E-2</v>
      </c>
      <c r="L163" s="1">
        <v>1.0610433286310199</v>
      </c>
      <c r="M163" s="1">
        <v>1.58646998242884</v>
      </c>
      <c r="N163" s="1">
        <v>4.30190013613473</v>
      </c>
      <c r="O163" s="1">
        <v>2.4958664665823802</v>
      </c>
    </row>
    <row r="164" spans="1:15" x14ac:dyDescent="0.25">
      <c r="A164" s="1">
        <v>19.75</v>
      </c>
      <c r="B164" s="1"/>
      <c r="C164" s="1"/>
      <c r="D164" s="1">
        <v>6.2927080135442397</v>
      </c>
      <c r="E164" s="1">
        <v>3.5507240666881299</v>
      </c>
      <c r="F164" s="1">
        <v>5.4014347094350503</v>
      </c>
      <c r="G164" s="1">
        <v>9.7124746029731401</v>
      </c>
      <c r="H164" s="1">
        <v>2.2723555278055798</v>
      </c>
      <c r="I164" s="1">
        <v>0.18159315349645599</v>
      </c>
      <c r="J164" s="1"/>
      <c r="K164" s="1">
        <v>5.0428625444315499E-2</v>
      </c>
      <c r="L164" s="1">
        <v>1.05682280331722</v>
      </c>
      <c r="M164" s="1">
        <v>1.5142068519106</v>
      </c>
      <c r="N164" s="1">
        <v>4.26631016199938</v>
      </c>
      <c r="O164" s="1">
        <v>2.6048137477695299</v>
      </c>
    </row>
    <row r="165" spans="1:15" x14ac:dyDescent="0.25">
      <c r="A165" s="1">
        <v>19.875</v>
      </c>
      <c r="B165" s="1"/>
      <c r="C165" s="1"/>
      <c r="D165" s="1">
        <v>6.0267907126800297</v>
      </c>
      <c r="E165" s="1">
        <v>3.5847550380940101</v>
      </c>
      <c r="F165" s="1">
        <v>5.5834056469662396</v>
      </c>
      <c r="G165" s="1">
        <v>9.9292009589331904</v>
      </c>
      <c r="H165" s="1">
        <v>2.26912104279163</v>
      </c>
      <c r="I165" s="1">
        <v>0.18135384025780099</v>
      </c>
      <c r="J165" s="1"/>
      <c r="K165" s="1">
        <v>4.8662240681933498E-2</v>
      </c>
      <c r="L165" s="1">
        <v>1.0545975930187399</v>
      </c>
      <c r="M165" s="1">
        <v>1.5022125275314699</v>
      </c>
      <c r="N165" s="1">
        <v>4.2562327988361996</v>
      </c>
      <c r="O165" s="1">
        <v>2.4196464857650999</v>
      </c>
    </row>
    <row r="166" spans="1:15" x14ac:dyDescent="0.25">
      <c r="A166" s="1">
        <v>20</v>
      </c>
      <c r="B166" s="1"/>
      <c r="C166" s="1"/>
      <c r="D166" s="1">
        <v>5.8379112244856897</v>
      </c>
      <c r="E166" s="1">
        <v>3.9489223789800598</v>
      </c>
      <c r="F166" s="1">
        <v>5.8133527529122304</v>
      </c>
      <c r="G166" s="1">
        <v>11.0055133233926</v>
      </c>
      <c r="H166" s="1">
        <v>2.2525845179336099</v>
      </c>
      <c r="I166" s="1">
        <v>0.18258870369140701</v>
      </c>
      <c r="J166" s="1"/>
      <c r="K166" s="1">
        <v>4.8723178391737801E-2</v>
      </c>
      <c r="L166" s="1">
        <v>1.0521447517234399</v>
      </c>
      <c r="M166" s="1">
        <v>1.4899129677812799</v>
      </c>
      <c r="N166" s="1">
        <v>4.3288090276081901</v>
      </c>
      <c r="O166" s="1">
        <v>2.40552225466817</v>
      </c>
    </row>
    <row r="167" spans="1:15" x14ac:dyDescent="0.25">
      <c r="A167" s="1">
        <v>20.125</v>
      </c>
      <c r="B167" s="1"/>
      <c r="C167" s="1"/>
      <c r="D167" s="1">
        <v>5.2418632446426203</v>
      </c>
      <c r="E167" s="1">
        <v>4.0299378595715298</v>
      </c>
      <c r="F167" s="1">
        <v>6.1708517539884999</v>
      </c>
      <c r="G167" s="1">
        <v>10.885473359628801</v>
      </c>
      <c r="H167" s="1">
        <v>2.2465354099604702</v>
      </c>
      <c r="I167" s="1">
        <v>0.180629617709959</v>
      </c>
      <c r="J167" s="1"/>
      <c r="K167" s="1">
        <v>5.7952195703621701E-2</v>
      </c>
      <c r="L167" s="1">
        <v>1.04812469567711</v>
      </c>
      <c r="M167" s="1">
        <v>1.4906229636216599</v>
      </c>
      <c r="N167" s="1">
        <v>4.3125386765205098</v>
      </c>
      <c r="O167" s="1">
        <v>2.3959826515207099</v>
      </c>
    </row>
    <row r="168" spans="1:15" x14ac:dyDescent="0.25">
      <c r="A168" s="1">
        <v>20.25</v>
      </c>
      <c r="B168" s="1"/>
      <c r="C168" s="1"/>
      <c r="D168" s="1">
        <v>5.1614513932558603</v>
      </c>
      <c r="E168" s="1">
        <v>4.0893506447488104</v>
      </c>
      <c r="F168" s="1">
        <v>6.6711648765899598</v>
      </c>
      <c r="G168" s="1">
        <v>11.107030593928201</v>
      </c>
      <c r="H168" s="1">
        <v>2.2070690531736101</v>
      </c>
      <c r="I168" s="1">
        <v>0.17899892782499</v>
      </c>
      <c r="J168" s="1"/>
      <c r="K168" s="1">
        <v>5.6924968340874099E-2</v>
      </c>
      <c r="L168" s="1">
        <v>1.03280686375072</v>
      </c>
      <c r="M168" s="1">
        <v>1.34540029328585</v>
      </c>
      <c r="N168" s="1">
        <v>4.2520811297387402</v>
      </c>
      <c r="O168" s="1">
        <v>2.4173191179542601</v>
      </c>
    </row>
    <row r="169" spans="1:15" x14ac:dyDescent="0.25">
      <c r="A169" s="1">
        <v>20.375</v>
      </c>
      <c r="B169" s="1"/>
      <c r="C169" s="1"/>
      <c r="D169" s="1">
        <v>5.0706865472132003</v>
      </c>
      <c r="E169" s="1">
        <v>4.1581277968392998</v>
      </c>
      <c r="F169" s="1">
        <v>6.6794982000504399</v>
      </c>
      <c r="G169" s="1">
        <v>10.8850601192262</v>
      </c>
      <c r="H169" s="1">
        <v>2.1825034022407501</v>
      </c>
      <c r="I169" s="1">
        <v>0.17562814540043301</v>
      </c>
      <c r="J169" s="1"/>
      <c r="K169" s="1">
        <v>5.13777690792813E-2</v>
      </c>
      <c r="L169" s="1">
        <v>1.03153074617427</v>
      </c>
      <c r="M169" s="1">
        <v>1.3323455048964601</v>
      </c>
      <c r="N169" s="1">
        <v>3.8602737574226098</v>
      </c>
      <c r="O169" s="1">
        <v>2.3559318967545502</v>
      </c>
    </row>
    <row r="170" spans="1:15" x14ac:dyDescent="0.25">
      <c r="A170" s="1">
        <v>20.5</v>
      </c>
      <c r="B170" s="1"/>
      <c r="C170" s="1"/>
      <c r="D170" s="1">
        <v>5.1868769550585698</v>
      </c>
      <c r="E170" s="1">
        <v>4.2071879954189599</v>
      </c>
      <c r="F170" s="1">
        <v>6.6507429009940999</v>
      </c>
      <c r="G170" s="1">
        <v>10.196455455361701</v>
      </c>
      <c r="H170" s="1">
        <v>2.1682546383088401</v>
      </c>
      <c r="I170" s="1">
        <v>0.17080418247003601</v>
      </c>
      <c r="J170" s="1"/>
      <c r="K170" s="1">
        <v>4.5176138168944099E-2</v>
      </c>
      <c r="L170" s="1">
        <v>1.02378352292671</v>
      </c>
      <c r="M170" s="1">
        <v>1.36221829900981</v>
      </c>
      <c r="N170" s="1">
        <v>3.5843619206400801</v>
      </c>
      <c r="O170" s="1">
        <v>2.2409607168117001</v>
      </c>
    </row>
    <row r="171" spans="1:15" x14ac:dyDescent="0.25">
      <c r="A171" s="1">
        <v>20.625</v>
      </c>
      <c r="B171" s="1"/>
      <c r="C171" s="1"/>
      <c r="D171" s="1">
        <v>5.47047525570395</v>
      </c>
      <c r="E171" s="1">
        <v>4.1733027722260401</v>
      </c>
      <c r="F171" s="1">
        <v>7.3769008615944998</v>
      </c>
      <c r="G171" s="1">
        <v>10.6903138554664</v>
      </c>
      <c r="H171" s="1">
        <v>2.16758049312334</v>
      </c>
      <c r="I171" s="1">
        <v>0.17081538171525201</v>
      </c>
      <c r="J171" s="1"/>
      <c r="K171" s="1">
        <v>4.9145827830040401E-2</v>
      </c>
      <c r="L171" s="1">
        <v>1.01429689323723</v>
      </c>
      <c r="M171" s="1">
        <v>1.3682929802361099</v>
      </c>
      <c r="N171" s="1">
        <v>3.6158421802473399</v>
      </c>
      <c r="O171" s="1">
        <v>2.2356110676924601</v>
      </c>
    </row>
    <row r="172" spans="1:15" x14ac:dyDescent="0.25">
      <c r="A172" s="1">
        <v>20.75</v>
      </c>
      <c r="B172" s="1"/>
      <c r="C172" s="1"/>
      <c r="D172" s="1">
        <v>5.5991872303980701</v>
      </c>
      <c r="E172" s="1">
        <v>3.8891587937886798</v>
      </c>
      <c r="F172" s="1">
        <v>7.0754072808161999</v>
      </c>
      <c r="G172" s="1">
        <v>11.313973053877801</v>
      </c>
      <c r="H172" s="1">
        <v>2.1688272048603099</v>
      </c>
      <c r="I172" s="1">
        <v>0.16929385525089799</v>
      </c>
      <c r="J172" s="1"/>
      <c r="K172" s="1">
        <v>6.7637512420305301E-2</v>
      </c>
      <c r="L172" s="1">
        <v>0.99495026894754102</v>
      </c>
      <c r="M172" s="1">
        <v>1.40074862823295</v>
      </c>
      <c r="N172" s="1">
        <v>3.6054765954591601</v>
      </c>
      <c r="O172" s="1">
        <v>2.2544326729523299</v>
      </c>
    </row>
    <row r="173" spans="1:15" x14ac:dyDescent="0.25">
      <c r="A173" s="1">
        <v>20.875</v>
      </c>
      <c r="B173" s="1"/>
      <c r="C173" s="1"/>
      <c r="D173" s="1">
        <v>5.9049982435120896</v>
      </c>
      <c r="E173" s="1">
        <v>3.8129098658846599</v>
      </c>
      <c r="F173" s="1">
        <v>8.1123844514772401</v>
      </c>
      <c r="G173" s="1">
        <v>11.0897753031938</v>
      </c>
      <c r="H173" s="1">
        <v>2.1760751240023599</v>
      </c>
      <c r="I173" s="1">
        <v>0.16303152448018299</v>
      </c>
      <c r="J173" s="1"/>
      <c r="K173" s="1">
        <v>7.1395705477683299E-2</v>
      </c>
      <c r="L173" s="1">
        <v>0.98735647276174698</v>
      </c>
      <c r="M173" s="1">
        <v>1.39051569787187</v>
      </c>
      <c r="N173" s="1">
        <v>3.6265129979082298</v>
      </c>
      <c r="O173" s="1">
        <v>2.3645442005275399</v>
      </c>
    </row>
    <row r="174" spans="1:15" x14ac:dyDescent="0.25">
      <c r="A174" s="1">
        <v>21</v>
      </c>
      <c r="B174" s="1"/>
      <c r="C174" s="1"/>
      <c r="D174" s="1">
        <v>6.1013567327179201</v>
      </c>
      <c r="E174" s="1">
        <v>3.4634303838127098</v>
      </c>
      <c r="F174" s="1">
        <v>8.0770099104894904</v>
      </c>
      <c r="G174" s="1">
        <v>9.3898254335142592</v>
      </c>
      <c r="H174" s="1">
        <v>2.1779132288968199</v>
      </c>
      <c r="I174" s="1">
        <v>0.153540196159032</v>
      </c>
      <c r="J174" s="1"/>
      <c r="K174" s="1">
        <v>7.7271789373560995E-2</v>
      </c>
      <c r="L174" s="1">
        <v>0.97439889034760396</v>
      </c>
      <c r="M174" s="1">
        <v>1.4418115781749801</v>
      </c>
      <c r="N174" s="1">
        <v>3.6223326595068599</v>
      </c>
      <c r="O174" s="1">
        <v>2.33890027500822</v>
      </c>
    </row>
    <row r="175" spans="1:15" x14ac:dyDescent="0.25">
      <c r="A175" s="1">
        <v>21.125</v>
      </c>
      <c r="B175" s="1"/>
      <c r="C175" s="1"/>
      <c r="D175" s="1">
        <v>6.24739065545426</v>
      </c>
      <c r="E175" s="1">
        <v>3.31272047175004</v>
      </c>
      <c r="F175" s="1">
        <v>8.0185471324059101</v>
      </c>
      <c r="G175" s="1">
        <v>9.1003203642667998</v>
      </c>
      <c r="H175" s="1">
        <v>2.1947958585801701</v>
      </c>
      <c r="I175" s="1">
        <v>0.152859635440665</v>
      </c>
      <c r="J175" s="1"/>
      <c r="K175" s="1">
        <v>7.9226555910947793E-2</v>
      </c>
      <c r="L175" s="1">
        <v>0.97543847577436404</v>
      </c>
      <c r="M175" s="1">
        <v>1.43028125577189</v>
      </c>
      <c r="N175" s="1">
        <v>3.30736499059085</v>
      </c>
      <c r="O175" s="1">
        <v>2.3306465643288798</v>
      </c>
    </row>
    <row r="176" spans="1:15" x14ac:dyDescent="0.25">
      <c r="A176" s="1">
        <v>21.25</v>
      </c>
      <c r="B176" s="1"/>
      <c r="C176" s="1"/>
      <c r="D176" s="1">
        <v>6.2851992180786302</v>
      </c>
      <c r="E176" s="1">
        <v>3.3842598014704399</v>
      </c>
      <c r="F176" s="1">
        <v>8.14329989508823</v>
      </c>
      <c r="G176" s="1">
        <v>8.6637741087039206</v>
      </c>
      <c r="H176" s="1">
        <v>2.1978108748473599</v>
      </c>
      <c r="I176" s="1">
        <v>0.146461840115754</v>
      </c>
      <c r="J176" s="1"/>
      <c r="K176" s="1">
        <v>8.0528837395188804E-2</v>
      </c>
      <c r="L176" s="1">
        <v>0.97569492531526603</v>
      </c>
      <c r="M176" s="1">
        <v>1.4199765339813999</v>
      </c>
      <c r="N176" s="1">
        <v>3.2841771462123002</v>
      </c>
      <c r="O176" s="1">
        <v>2.41094420003478</v>
      </c>
    </row>
    <row r="177" spans="1:15" x14ac:dyDescent="0.25">
      <c r="A177" s="1">
        <v>21.375</v>
      </c>
      <c r="B177" s="1"/>
      <c r="C177" s="1"/>
      <c r="D177" s="1">
        <v>6.2279706003650803</v>
      </c>
      <c r="E177" s="1">
        <v>3.39449190037227</v>
      </c>
      <c r="F177" s="1">
        <v>8.2444372944843103</v>
      </c>
      <c r="G177" s="1">
        <v>8.6760765000367108</v>
      </c>
      <c r="H177" s="1">
        <v>2.2077371736190901</v>
      </c>
      <c r="I177" s="1">
        <v>0.141398883399877</v>
      </c>
      <c r="J177" s="1"/>
      <c r="K177" s="1">
        <v>7.3674998939790598E-2</v>
      </c>
      <c r="L177" s="1">
        <v>0.97882112861050896</v>
      </c>
      <c r="M177" s="1">
        <v>1.4126224678661601</v>
      </c>
      <c r="N177" s="1">
        <v>3.7698935732371099</v>
      </c>
      <c r="O177" s="1">
        <v>2.4078992986785401</v>
      </c>
    </row>
    <row r="178" spans="1:15" x14ac:dyDescent="0.25">
      <c r="A178" s="1">
        <v>21.5</v>
      </c>
      <c r="B178" s="1"/>
      <c r="C178" s="1"/>
      <c r="D178" s="1">
        <v>6.0862449634079097</v>
      </c>
      <c r="E178" s="1">
        <v>3.2771689363535801</v>
      </c>
      <c r="F178" s="1">
        <v>8.2095628365967599</v>
      </c>
      <c r="G178" s="1">
        <v>8.9169878564321401</v>
      </c>
      <c r="H178" s="1">
        <v>2.20393684333055</v>
      </c>
      <c r="I178" s="1">
        <v>0.131442403552402</v>
      </c>
      <c r="J178" s="1"/>
      <c r="K178" s="1">
        <v>8.8924566230870097E-2</v>
      </c>
      <c r="L178" s="1">
        <v>0.98319360827081004</v>
      </c>
      <c r="M178" s="1">
        <v>1.3985619104624301</v>
      </c>
      <c r="N178" s="1">
        <v>3.7613103397396599</v>
      </c>
      <c r="O178" s="1">
        <v>2.3857639179520098</v>
      </c>
    </row>
    <row r="179" spans="1:15" x14ac:dyDescent="0.25">
      <c r="A179" s="1">
        <v>21.625</v>
      </c>
      <c r="B179" s="1"/>
      <c r="C179" s="1"/>
      <c r="D179" s="1">
        <v>6.0462150735182298</v>
      </c>
      <c r="E179" s="1">
        <v>3.0436260047916499</v>
      </c>
      <c r="F179" s="1">
        <v>8.0867850462452004</v>
      </c>
      <c r="G179" s="1">
        <v>9.2242957620388193</v>
      </c>
      <c r="H179" s="1">
        <v>2.2049080252767799</v>
      </c>
      <c r="I179" s="1">
        <v>0.12044567073234699</v>
      </c>
      <c r="J179" s="1"/>
      <c r="K179" s="1">
        <v>0.104105620269595</v>
      </c>
      <c r="L179" s="1">
        <v>0.97633716642331703</v>
      </c>
      <c r="M179" s="1">
        <v>1.38464235931154</v>
      </c>
      <c r="N179" s="1">
        <v>3.8051147915595598</v>
      </c>
      <c r="O179" s="1">
        <v>2.31941883343266</v>
      </c>
    </row>
    <row r="180" spans="1:15" x14ac:dyDescent="0.25">
      <c r="A180" s="1">
        <v>21.75</v>
      </c>
      <c r="B180" s="1"/>
      <c r="C180" s="1"/>
      <c r="D180" s="1">
        <v>5.9499920823780901</v>
      </c>
      <c r="E180" s="1">
        <v>2.83336700046977</v>
      </c>
      <c r="F180" s="1">
        <v>8.2878476157425407</v>
      </c>
      <c r="G180" s="1">
        <v>9.3149272821455895</v>
      </c>
      <c r="H180" s="1">
        <v>2.2483949539412502</v>
      </c>
      <c r="I180" s="1">
        <v>0.111854736582993</v>
      </c>
      <c r="J180" s="1"/>
      <c r="K180" s="1">
        <v>0.112020403188167</v>
      </c>
      <c r="L180" s="1">
        <v>0.97390976919495598</v>
      </c>
      <c r="M180" s="1">
        <v>1.3767417400203901</v>
      </c>
      <c r="N180" s="1">
        <v>3.7232039519614499</v>
      </c>
      <c r="O180" s="1">
        <v>2.2292103239536201</v>
      </c>
    </row>
    <row r="181" spans="1:15" x14ac:dyDescent="0.25">
      <c r="A181" s="1">
        <v>21.875</v>
      </c>
      <c r="B181" s="1"/>
      <c r="C181" s="1"/>
      <c r="D181" s="1">
        <v>6.0646453084264502</v>
      </c>
      <c r="E181" s="1">
        <v>2.71373156118849</v>
      </c>
      <c r="F181" s="1">
        <v>8.0524665079370497</v>
      </c>
      <c r="G181" s="1">
        <v>9.4122727290834103</v>
      </c>
      <c r="H181" s="1">
        <v>2.2524356800565699</v>
      </c>
      <c r="I181" s="1">
        <v>0.110864904591846</v>
      </c>
      <c r="J181" s="1"/>
      <c r="K181" s="1">
        <v>0.10605807656826199</v>
      </c>
      <c r="L181" s="1">
        <v>0.95098351332559405</v>
      </c>
      <c r="M181" s="1">
        <v>1.36935163450016</v>
      </c>
      <c r="N181" s="1">
        <v>3.7358962599659198</v>
      </c>
      <c r="O181" s="1">
        <v>2.2086877120620199</v>
      </c>
    </row>
    <row r="182" spans="1:15" x14ac:dyDescent="0.25">
      <c r="A182" s="1">
        <v>22</v>
      </c>
      <c r="B182" s="1"/>
      <c r="C182" s="1"/>
      <c r="D182" s="1">
        <v>6.2518247459484302</v>
      </c>
      <c r="E182" s="1">
        <v>2.6356672361223299</v>
      </c>
      <c r="F182" s="1">
        <v>7.7945375735170597</v>
      </c>
      <c r="G182" s="1">
        <v>8.8000630800537607</v>
      </c>
      <c r="H182" s="1">
        <v>2.2500221754142098</v>
      </c>
      <c r="I182" s="1">
        <v>0.111165568125174</v>
      </c>
      <c r="J182" s="1"/>
      <c r="K182" s="1">
        <v>0.104279364022279</v>
      </c>
      <c r="L182" s="1">
        <v>0.92099950315678702</v>
      </c>
      <c r="M182" s="1">
        <v>1.33141810292203</v>
      </c>
      <c r="N182" s="1">
        <v>3.8355410964495502</v>
      </c>
      <c r="O182" s="1">
        <v>2.0880636723386101</v>
      </c>
    </row>
    <row r="183" spans="1:15" x14ac:dyDescent="0.25">
      <c r="A183" s="1">
        <v>22.125</v>
      </c>
      <c r="B183" s="1"/>
      <c r="C183" s="1"/>
      <c r="D183" s="1">
        <v>6.3584226963214698</v>
      </c>
      <c r="E183" s="1">
        <v>2.7096030613557298</v>
      </c>
      <c r="F183" s="1">
        <v>7.9165376893512196</v>
      </c>
      <c r="G183" s="1">
        <v>7.9814128474416304</v>
      </c>
      <c r="H183" s="1">
        <v>2.2360479789149599</v>
      </c>
      <c r="I183" s="1">
        <v>0.112950888845141</v>
      </c>
      <c r="J183" s="1"/>
      <c r="K183" s="1">
        <v>0.106809935837811</v>
      </c>
      <c r="L183" s="1">
        <v>0.92434194497216304</v>
      </c>
      <c r="M183" s="1">
        <v>1.30464844668764</v>
      </c>
      <c r="N183" s="1">
        <v>3.8558191046528898</v>
      </c>
      <c r="O183" s="1">
        <v>2.1075861850650601</v>
      </c>
    </row>
    <row r="184" spans="1:15" x14ac:dyDescent="0.25">
      <c r="A184" s="1">
        <v>22.25</v>
      </c>
      <c r="B184" s="1"/>
      <c r="C184" s="1"/>
      <c r="D184" s="1">
        <v>6.5119963531183496</v>
      </c>
      <c r="E184" s="1">
        <v>2.75262290965492</v>
      </c>
      <c r="F184" s="1">
        <v>7.8877495851732897</v>
      </c>
      <c r="G184" s="1">
        <v>7.8494331280053498</v>
      </c>
      <c r="H184" s="1">
        <v>2.2163054272888498</v>
      </c>
      <c r="I184" s="1">
        <v>0.115519492691658</v>
      </c>
      <c r="J184" s="1"/>
      <c r="K184" s="1">
        <v>0.10880717379326101</v>
      </c>
      <c r="L184" s="1">
        <v>0.92403472229566397</v>
      </c>
      <c r="M184" s="1">
        <v>1.301820063519</v>
      </c>
      <c r="N184" s="1">
        <v>3.90693151499458</v>
      </c>
      <c r="O184" s="1">
        <v>1.8334516909640699</v>
      </c>
    </row>
    <row r="185" spans="1:15" x14ac:dyDescent="0.25">
      <c r="A185" s="1">
        <v>22.375</v>
      </c>
      <c r="B185" s="1"/>
      <c r="C185" s="1"/>
      <c r="D185" s="1">
        <v>6.4937400679250699</v>
      </c>
      <c r="E185" s="1">
        <v>2.7842862596241198</v>
      </c>
      <c r="F185" s="1">
        <v>7.6982627326944204</v>
      </c>
      <c r="G185" s="1">
        <v>7.7713990365644996</v>
      </c>
      <c r="H185" s="1">
        <v>2.16533079837818</v>
      </c>
      <c r="I185" s="1">
        <v>0.112502097147717</v>
      </c>
      <c r="J185" s="1"/>
      <c r="K185" s="1">
        <v>0.113611039785517</v>
      </c>
      <c r="L185" s="1">
        <v>0.94215503827817804</v>
      </c>
      <c r="M185" s="1">
        <v>1.3305830810299299</v>
      </c>
      <c r="N185" s="1">
        <v>3.91331558400362</v>
      </c>
      <c r="O185" s="1">
        <v>1.85599717013272</v>
      </c>
    </row>
    <row r="186" spans="1:15" x14ac:dyDescent="0.25">
      <c r="A186" s="1">
        <v>22.5</v>
      </c>
      <c r="B186" s="1"/>
      <c r="C186" s="1"/>
      <c r="D186" s="1">
        <v>6.4772471762059602</v>
      </c>
      <c r="E186" s="1">
        <v>2.7457909166873402</v>
      </c>
      <c r="F186" s="1">
        <v>7.2864680922067597</v>
      </c>
      <c r="G186" s="1">
        <v>6.9653915975961098</v>
      </c>
      <c r="H186" s="1">
        <v>2.0971728624612598</v>
      </c>
      <c r="I186" s="1">
        <v>0.111748739015417</v>
      </c>
      <c r="J186" s="1"/>
      <c r="K186" s="1">
        <v>0.116590523839689</v>
      </c>
      <c r="L186" s="1">
        <v>0.94198069752399505</v>
      </c>
      <c r="M186" s="1">
        <v>1.32404820677233</v>
      </c>
      <c r="N186" s="1">
        <v>3.8947716852951002</v>
      </c>
      <c r="O186" s="1">
        <v>1.90276271392093</v>
      </c>
    </row>
    <row r="187" spans="1:15" x14ac:dyDescent="0.25">
      <c r="A187" s="1">
        <v>22.625</v>
      </c>
      <c r="B187" s="1"/>
      <c r="C187" s="1"/>
      <c r="D187" s="1">
        <v>6.46500427856357</v>
      </c>
      <c r="E187" s="1">
        <v>2.7114495987892999</v>
      </c>
      <c r="F187" s="1">
        <v>6.0405641012813298</v>
      </c>
      <c r="G187" s="1">
        <v>6.8049327680090599</v>
      </c>
      <c r="H187" s="1">
        <v>2.07175899833253</v>
      </c>
      <c r="I187" s="1">
        <v>0.111177859724335</v>
      </c>
      <c r="J187" s="1"/>
      <c r="K187" s="1">
        <v>0.11565972391555</v>
      </c>
      <c r="L187" s="1">
        <v>0.95106146227578803</v>
      </c>
      <c r="M187" s="1">
        <v>1.2615285334734501</v>
      </c>
      <c r="N187" s="1">
        <v>3.9815874156832902</v>
      </c>
      <c r="O187" s="1">
        <v>1.93215308486796</v>
      </c>
    </row>
    <row r="188" spans="1:15" x14ac:dyDescent="0.25">
      <c r="A188" s="1">
        <v>22.75</v>
      </c>
      <c r="B188" s="1"/>
      <c r="C188" s="1"/>
      <c r="D188" s="1">
        <v>6.4706892555905</v>
      </c>
      <c r="E188" s="1">
        <v>2.6522140657484301</v>
      </c>
      <c r="F188" s="1">
        <v>5.37224378031899</v>
      </c>
      <c r="G188" s="1">
        <v>7.3040064608220199</v>
      </c>
      <c r="H188" s="1">
        <v>2.0587138291420599</v>
      </c>
      <c r="I188" s="1">
        <v>0.11238950523887301</v>
      </c>
      <c r="J188" s="1"/>
      <c r="K188" s="1">
        <v>0.11460281186620699</v>
      </c>
      <c r="L188" s="1">
        <v>0.96517072240441704</v>
      </c>
      <c r="M188" s="1">
        <v>1.2388014400796901</v>
      </c>
      <c r="N188" s="1">
        <v>3.9736312215257299</v>
      </c>
      <c r="O188" s="1">
        <v>1.98275913844318</v>
      </c>
    </row>
    <row r="189" spans="1:15" x14ac:dyDescent="0.25">
      <c r="A189" s="1">
        <v>22.875</v>
      </c>
      <c r="B189" s="1"/>
      <c r="C189" s="1"/>
      <c r="D189" s="1">
        <v>6.4663019469255802</v>
      </c>
      <c r="E189" s="1">
        <v>2.5968346372968099</v>
      </c>
      <c r="F189" s="1">
        <v>4.4482952689196296</v>
      </c>
      <c r="G189" s="1">
        <v>7.7879949333914098</v>
      </c>
      <c r="H189" s="1">
        <v>2.04068587435864</v>
      </c>
      <c r="I189" s="1">
        <v>0.112119213547171</v>
      </c>
      <c r="J189" s="1"/>
      <c r="K189" s="1">
        <v>0.10795482267512301</v>
      </c>
      <c r="L189" s="1">
        <v>0.98329558870190903</v>
      </c>
      <c r="M189" s="1">
        <v>1.23106858653943</v>
      </c>
      <c r="N189" s="1">
        <v>3.9910326882009799</v>
      </c>
      <c r="O189" s="1">
        <v>1.98817115505231</v>
      </c>
    </row>
    <row r="190" spans="1:15" x14ac:dyDescent="0.25">
      <c r="A190" s="1">
        <v>23</v>
      </c>
      <c r="B190" s="1"/>
      <c r="C190" s="1"/>
      <c r="D190" s="1">
        <v>6.4761335184401299</v>
      </c>
      <c r="E190" s="1">
        <v>2.5252831334255701</v>
      </c>
      <c r="F190" s="1">
        <v>4.4118973194127902</v>
      </c>
      <c r="G190" s="1">
        <v>7.8325368929550701</v>
      </c>
      <c r="H190" s="1">
        <v>2.0218279408944899</v>
      </c>
      <c r="I190" s="1">
        <v>0.110679513039336</v>
      </c>
      <c r="J190" s="1"/>
      <c r="K190" s="1">
        <v>0.121484749999411</v>
      </c>
      <c r="L190" s="1">
        <v>0.985864162831396</v>
      </c>
      <c r="M190" s="1">
        <v>1.22435489820312</v>
      </c>
      <c r="N190" s="1">
        <v>3.9809475768502298</v>
      </c>
      <c r="O190" s="1">
        <v>1.88654987127795</v>
      </c>
    </row>
    <row r="191" spans="1:15" x14ac:dyDescent="0.25">
      <c r="A191" s="1">
        <v>23.125</v>
      </c>
      <c r="B191" s="1"/>
      <c r="C191" s="1"/>
      <c r="D191" s="1">
        <v>6.4082466103025704</v>
      </c>
      <c r="E191" s="1">
        <v>2.4946000562557198</v>
      </c>
      <c r="F191" s="1">
        <v>4.5434975950328704</v>
      </c>
      <c r="G191" s="1">
        <v>8.3604337894606502</v>
      </c>
      <c r="H191" s="1">
        <v>2.0203042438807102</v>
      </c>
      <c r="I191" s="1">
        <v>0.105282222960455</v>
      </c>
      <c r="J191" s="1"/>
      <c r="K191" s="1">
        <v>0.12775643810234799</v>
      </c>
      <c r="L191" s="1">
        <v>0.91932228294865304</v>
      </c>
      <c r="M191" s="1">
        <v>1.04800674299385</v>
      </c>
      <c r="N191" s="1">
        <v>3.48091756871638</v>
      </c>
      <c r="O191" s="1">
        <v>1.9919293249539201</v>
      </c>
    </row>
    <row r="192" spans="1:15" x14ac:dyDescent="0.25">
      <c r="A192" s="1">
        <v>23.25</v>
      </c>
      <c r="B192" s="1"/>
      <c r="C192" s="1"/>
      <c r="D192" s="1">
        <v>6.3078599322878004</v>
      </c>
      <c r="E192" s="1">
        <v>2.6297307835743902</v>
      </c>
      <c r="F192" s="1">
        <v>4.8545976644232196</v>
      </c>
      <c r="G192" s="1">
        <v>8.5036072675719794</v>
      </c>
      <c r="H192" s="1">
        <v>2.0184379979891198</v>
      </c>
      <c r="I192" s="1">
        <v>0.104517943226835</v>
      </c>
      <c r="J192" s="1"/>
      <c r="K192" s="1">
        <v>0.119279807891654</v>
      </c>
      <c r="L192" s="1">
        <v>0.93170410904638501</v>
      </c>
      <c r="M192" s="1">
        <v>1.08415072827391</v>
      </c>
      <c r="N192" s="1">
        <v>3.1360490174954299</v>
      </c>
      <c r="O192" s="1">
        <v>1.98794574862033</v>
      </c>
    </row>
    <row r="193" spans="1:15" x14ac:dyDescent="0.25">
      <c r="A193" s="1">
        <v>23.375</v>
      </c>
      <c r="B193" s="1"/>
      <c r="C193" s="1"/>
      <c r="D193" s="1">
        <v>6.3158393807576001</v>
      </c>
      <c r="E193" s="1">
        <v>2.63471192709213</v>
      </c>
      <c r="F193" s="1">
        <v>4.9488140572941104</v>
      </c>
      <c r="G193" s="1">
        <v>8.8169672432034893</v>
      </c>
      <c r="H193" s="1">
        <v>2.0499383701377698</v>
      </c>
      <c r="I193" s="1">
        <v>0.105759021598845</v>
      </c>
      <c r="J193" s="1"/>
      <c r="K193" s="1">
        <v>0.114463156692712</v>
      </c>
      <c r="L193" s="1">
        <v>0.94964166372101</v>
      </c>
      <c r="M193" s="1">
        <v>1.1200764922536699</v>
      </c>
      <c r="N193" s="1">
        <v>2.7790334106304302</v>
      </c>
      <c r="O193" s="1">
        <v>2.0684744252002201</v>
      </c>
    </row>
    <row r="194" spans="1:15" x14ac:dyDescent="0.25">
      <c r="A194" s="1">
        <v>23.5</v>
      </c>
      <c r="B194" s="1"/>
      <c r="C194" s="1"/>
      <c r="D194" s="1">
        <v>6.2706804046923299</v>
      </c>
      <c r="E194" s="1">
        <v>2.6752451754012001</v>
      </c>
      <c r="F194" s="1">
        <v>4.9325305839481599</v>
      </c>
      <c r="G194" s="1">
        <v>8.9144644403731998</v>
      </c>
      <c r="H194" s="1">
        <v>2.0594968405056502</v>
      </c>
      <c r="I194" s="1">
        <v>0.10510379686778799</v>
      </c>
      <c r="J194" s="1"/>
      <c r="K194" s="1">
        <v>0.11472554607287</v>
      </c>
      <c r="L194" s="1">
        <v>0.96717518733519203</v>
      </c>
      <c r="M194" s="1">
        <v>1.1213142208018501</v>
      </c>
      <c r="N194" s="1">
        <v>2.7445073487526401</v>
      </c>
      <c r="O194" s="1">
        <v>2.2687002963544298</v>
      </c>
    </row>
    <row r="195" spans="1:15" x14ac:dyDescent="0.25">
      <c r="A195" s="1">
        <v>23.625</v>
      </c>
      <c r="B195" s="1"/>
      <c r="C195" s="1"/>
      <c r="D195" s="1">
        <v>6.1798824240406498</v>
      </c>
      <c r="E195" s="1">
        <v>2.7785972817393598</v>
      </c>
      <c r="F195" s="1">
        <v>4.9184044479845301</v>
      </c>
      <c r="G195" s="1">
        <v>7.7265378551847101</v>
      </c>
      <c r="H195" s="1">
        <v>2.0505930258634701</v>
      </c>
      <c r="I195" s="1">
        <v>0.106548532970188</v>
      </c>
      <c r="J195" s="1"/>
      <c r="K195" s="1">
        <v>0.11407686388800301</v>
      </c>
      <c r="L195" s="1">
        <v>0.961689829036252</v>
      </c>
      <c r="M195" s="1">
        <v>1.1936560106612499</v>
      </c>
      <c r="N195" s="1">
        <v>2.7126411249345201</v>
      </c>
      <c r="O195" s="1">
        <v>2.2523427054548701</v>
      </c>
    </row>
    <row r="196" spans="1:15" x14ac:dyDescent="0.25">
      <c r="A196" s="1">
        <v>23.75</v>
      </c>
      <c r="B196" s="1"/>
      <c r="C196" s="1"/>
      <c r="D196" s="1">
        <v>6.19921465101939</v>
      </c>
      <c r="E196" s="1">
        <v>2.8748239750929501</v>
      </c>
      <c r="F196" s="1">
        <v>4.81410012485654</v>
      </c>
      <c r="G196" s="1">
        <v>7.7764436322049102</v>
      </c>
      <c r="H196" s="1">
        <v>2.0544321087285198</v>
      </c>
      <c r="I196" s="1">
        <v>0.104061320360728</v>
      </c>
      <c r="J196" s="1"/>
      <c r="K196" s="1">
        <v>0.113333189855163</v>
      </c>
      <c r="L196" s="1">
        <v>0.95602717532555803</v>
      </c>
      <c r="M196" s="1">
        <v>1.29210441775179</v>
      </c>
      <c r="N196" s="1">
        <v>2.68715136826376</v>
      </c>
      <c r="O196" s="1">
        <v>2.2692539772159801</v>
      </c>
    </row>
    <row r="197" spans="1:15" x14ac:dyDescent="0.25">
      <c r="A197" s="1">
        <v>23.875</v>
      </c>
      <c r="B197" s="1"/>
      <c r="C197" s="1"/>
      <c r="D197" s="1">
        <v>6.6205432400115498</v>
      </c>
      <c r="E197" s="1">
        <v>3.0467433823911798</v>
      </c>
      <c r="F197" s="1">
        <v>4.7812689922923104</v>
      </c>
      <c r="G197" s="1">
        <v>7.9285097294867501</v>
      </c>
      <c r="H197" s="1">
        <v>2.0400128194153</v>
      </c>
      <c r="I197" s="1">
        <v>0.102300376246051</v>
      </c>
      <c r="J197" s="1"/>
      <c r="K197" s="1">
        <v>9.6623551138187103E-2</v>
      </c>
      <c r="L197" s="1">
        <v>0.956206121990271</v>
      </c>
      <c r="M197" s="1">
        <v>1.2767856223744301</v>
      </c>
      <c r="N197" s="1">
        <v>2.75131532838116</v>
      </c>
      <c r="O197" s="1">
        <v>2.2934396661232501</v>
      </c>
    </row>
    <row r="198" spans="1:15" x14ac:dyDescent="0.25">
      <c r="A198" s="1">
        <v>24</v>
      </c>
      <c r="B198" s="1"/>
      <c r="C198" s="1"/>
      <c r="D198" s="1">
        <v>6.2688198654927003</v>
      </c>
      <c r="E198" s="1">
        <v>3.26327370108329</v>
      </c>
      <c r="F198" s="1">
        <v>4.8750186077635904</v>
      </c>
      <c r="G198" s="1">
        <v>8.1094420677464196</v>
      </c>
      <c r="H198" s="1">
        <v>2.03847831081137</v>
      </c>
      <c r="I198" s="1">
        <v>0.10074308832078301</v>
      </c>
      <c r="J198" s="1"/>
      <c r="K198" s="1">
        <v>8.4125259634737701E-2</v>
      </c>
      <c r="L198" s="1">
        <v>0.94585499161727304</v>
      </c>
      <c r="M198" s="1">
        <v>1.3131349671652399</v>
      </c>
      <c r="N198" s="1">
        <v>2.7212609064007398</v>
      </c>
      <c r="O198" s="1">
        <v>2.2667072535153001</v>
      </c>
    </row>
    <row r="199" spans="1:15" x14ac:dyDescent="0.25">
      <c r="A199" s="1">
        <v>24.125</v>
      </c>
      <c r="B199" s="1"/>
      <c r="C199" s="1"/>
      <c r="D199" s="1">
        <v>6.2268332952752399</v>
      </c>
      <c r="E199" s="1">
        <v>3.5232380223891302</v>
      </c>
      <c r="F199" s="1">
        <v>4.8576995837902199</v>
      </c>
      <c r="G199" s="1">
        <v>8.4852855716828106</v>
      </c>
      <c r="H199" s="1">
        <v>2.0472656101978002</v>
      </c>
      <c r="I199" s="1">
        <v>9.8515848959174604E-2</v>
      </c>
      <c r="J199" s="1"/>
      <c r="K199" s="1">
        <v>8.3470973989117903E-2</v>
      </c>
      <c r="L199" s="1">
        <v>0.89818358671326703</v>
      </c>
      <c r="M199" s="1">
        <v>1.3006684211748401</v>
      </c>
      <c r="N199" s="1">
        <v>2.6820945377713601</v>
      </c>
      <c r="O199" s="1">
        <v>2.3394658776669499</v>
      </c>
    </row>
    <row r="200" spans="1:15" x14ac:dyDescent="0.25">
      <c r="A200" s="1">
        <v>24.25</v>
      </c>
      <c r="B200" s="1"/>
      <c r="C200" s="1"/>
      <c r="D200" s="1">
        <v>6.2508593400944301</v>
      </c>
      <c r="E200" s="1">
        <v>3.4414643587917602</v>
      </c>
      <c r="F200" s="1">
        <v>4.8533094470179297</v>
      </c>
      <c r="G200" s="1">
        <v>8.3186451536234305</v>
      </c>
      <c r="H200" s="1">
        <v>2.04489263080138</v>
      </c>
      <c r="I200" s="1">
        <v>9.0596114045358098E-2</v>
      </c>
      <c r="J200" s="1"/>
      <c r="K200" s="1">
        <v>9.1064329847870301E-2</v>
      </c>
      <c r="L200" s="1">
        <v>0.89243615984859503</v>
      </c>
      <c r="M200" s="1">
        <v>1.28683615119104</v>
      </c>
      <c r="N200" s="1">
        <v>2.7079260898444999</v>
      </c>
      <c r="O200" s="1">
        <v>2.3249520980890002</v>
      </c>
    </row>
    <row r="201" spans="1:15" x14ac:dyDescent="0.25">
      <c r="A201" s="1">
        <v>24.375</v>
      </c>
      <c r="B201" s="1"/>
      <c r="C201" s="1"/>
      <c r="D201" s="1">
        <v>6.2001595020965903</v>
      </c>
      <c r="E201" s="1">
        <v>3.3526112572037099</v>
      </c>
      <c r="F201" s="1">
        <v>5.2546976961585896</v>
      </c>
      <c r="G201" s="1">
        <v>7.3305145998749097</v>
      </c>
      <c r="H201" s="1">
        <v>2.0440397828351302</v>
      </c>
      <c r="I201" s="1">
        <v>8.6512284348980201E-2</v>
      </c>
      <c r="J201" s="1"/>
      <c r="K201" s="1">
        <v>0.10294271331454199</v>
      </c>
      <c r="L201" s="1">
        <v>0.87524430139392095</v>
      </c>
      <c r="M201" s="1">
        <v>1.278156316377</v>
      </c>
      <c r="N201" s="1">
        <v>2.6885316885007802</v>
      </c>
      <c r="O201" s="1">
        <v>2.2954998968135598</v>
      </c>
    </row>
    <row r="202" spans="1:15" x14ac:dyDescent="0.25">
      <c r="A202" s="1">
        <v>24.5</v>
      </c>
      <c r="B202" s="1"/>
      <c r="C202" s="1"/>
      <c r="D202" s="1">
        <v>5.8161694879379899</v>
      </c>
      <c r="E202" s="1">
        <v>3.30738733188082</v>
      </c>
      <c r="F202" s="1">
        <v>5.4303949872382402</v>
      </c>
      <c r="G202" s="1">
        <v>7.1638242333479596</v>
      </c>
      <c r="H202" s="1">
        <v>2.03602296350308</v>
      </c>
      <c r="I202" s="1">
        <v>8.5507277164398501E-2</v>
      </c>
      <c r="J202" s="1"/>
      <c r="K202" s="1">
        <v>0.105914663871475</v>
      </c>
      <c r="L202" s="1">
        <v>0.77696202638212297</v>
      </c>
      <c r="M202" s="1">
        <v>1.21384145940635</v>
      </c>
      <c r="N202" s="1">
        <v>2.6811666623250598</v>
      </c>
      <c r="O202" s="1">
        <v>2.2317010760897502</v>
      </c>
    </row>
    <row r="203" spans="1:15" x14ac:dyDescent="0.25">
      <c r="A203" s="1">
        <v>24.625</v>
      </c>
      <c r="B203" s="1"/>
      <c r="C203" s="1"/>
      <c r="D203" s="1">
        <v>5.73219376284188</v>
      </c>
      <c r="E203" s="1">
        <v>3.49113139745109</v>
      </c>
      <c r="F203" s="1">
        <v>6.1147202595185801</v>
      </c>
      <c r="G203" s="1">
        <v>6.7107298784957097</v>
      </c>
      <c r="H203" s="1">
        <v>2.0187307574271598</v>
      </c>
      <c r="I203" s="1">
        <v>8.2613240946497496E-2</v>
      </c>
      <c r="J203" s="1"/>
      <c r="K203" s="1">
        <v>0.10869274763959499</v>
      </c>
      <c r="L203" s="1">
        <v>0.79823729842160596</v>
      </c>
      <c r="M203" s="1">
        <v>1.17614184616187</v>
      </c>
      <c r="N203" s="1">
        <v>2.67297753658326</v>
      </c>
      <c r="O203" s="1">
        <v>2.3335343265574502</v>
      </c>
    </row>
    <row r="204" spans="1:15" x14ac:dyDescent="0.25">
      <c r="A204" s="1">
        <v>24.75</v>
      </c>
      <c r="B204" s="1"/>
      <c r="C204" s="1"/>
      <c r="D204" s="1">
        <v>5.8736201890226702</v>
      </c>
      <c r="E204" s="1">
        <v>3.4730182822428799</v>
      </c>
      <c r="F204" s="1">
        <v>6.3968976113125899</v>
      </c>
      <c r="G204" s="1">
        <v>5.8959936450721999</v>
      </c>
      <c r="H204" s="1">
        <v>2.0144147560801802</v>
      </c>
      <c r="I204" s="1">
        <v>8.2288190757534102E-2</v>
      </c>
      <c r="J204" s="1"/>
      <c r="K204" s="1">
        <v>0.110309180722202</v>
      </c>
      <c r="L204" s="1">
        <v>0.82549368076415097</v>
      </c>
      <c r="M204" s="1">
        <v>1.2116400535833101</v>
      </c>
      <c r="N204" s="1">
        <v>2.6539051793569799</v>
      </c>
      <c r="O204" s="1">
        <v>2.3302637783228399</v>
      </c>
    </row>
    <row r="205" spans="1:15" x14ac:dyDescent="0.25">
      <c r="A205" s="1">
        <v>24.875</v>
      </c>
      <c r="B205" s="1"/>
      <c r="C205" s="1"/>
      <c r="D205" s="1">
        <v>6.0013109812905299</v>
      </c>
      <c r="E205" s="1">
        <v>3.3773170796458598</v>
      </c>
      <c r="F205" s="1">
        <v>6.3409195458002001</v>
      </c>
      <c r="G205" s="1">
        <v>5.5281445194676904</v>
      </c>
      <c r="H205" s="1">
        <v>1.9994807277416</v>
      </c>
      <c r="I205" s="1">
        <v>8.2160667825599804E-2</v>
      </c>
      <c r="J205" s="1"/>
      <c r="K205" s="1">
        <v>0.109761552018247</v>
      </c>
      <c r="L205" s="1">
        <v>0.82388111952557797</v>
      </c>
      <c r="M205" s="1">
        <v>1.2052542895556699</v>
      </c>
      <c r="N205" s="1">
        <v>2.6454835225264</v>
      </c>
      <c r="O205" s="1">
        <v>2.4698377632528401</v>
      </c>
    </row>
    <row r="206" spans="1:15" x14ac:dyDescent="0.25">
      <c r="A206" s="1">
        <v>25</v>
      </c>
      <c r="B206" s="1"/>
      <c r="C206" s="1"/>
      <c r="D206" s="1">
        <v>5.9810730831667103</v>
      </c>
      <c r="E206" s="1">
        <v>3.4325949406927601</v>
      </c>
      <c r="F206" s="1">
        <v>6.2999209457598297</v>
      </c>
      <c r="G206" s="1">
        <v>5.6669396402603196</v>
      </c>
      <c r="H206" s="1">
        <v>1.9772208025187901</v>
      </c>
      <c r="I206" s="1">
        <v>8.3707046509754607E-2</v>
      </c>
      <c r="J206" s="1"/>
      <c r="K206" s="1">
        <v>0.10471168152559999</v>
      </c>
      <c r="L206" s="1">
        <v>0.84052973509713302</v>
      </c>
      <c r="M206" s="1">
        <v>1.2017658331109</v>
      </c>
      <c r="N206" s="1">
        <v>2.6398557980600499</v>
      </c>
      <c r="O206" s="1">
        <v>2.46616144582539</v>
      </c>
    </row>
    <row r="207" spans="1:15" x14ac:dyDescent="0.25">
      <c r="A207" s="1">
        <v>25.125</v>
      </c>
      <c r="B207" s="1"/>
      <c r="C207" s="1"/>
      <c r="D207" s="1">
        <v>5.1194129463131404</v>
      </c>
      <c r="E207" s="1">
        <v>3.3608446356152699</v>
      </c>
      <c r="F207" s="1">
        <v>6.4083159518968902</v>
      </c>
      <c r="G207" s="1">
        <v>6.0359654578086097</v>
      </c>
      <c r="H207" s="1">
        <v>1.9710589089072601</v>
      </c>
      <c r="I207" s="1">
        <v>8.4928520015740694E-2</v>
      </c>
      <c r="J207" s="1"/>
      <c r="K207" s="1">
        <v>9.1030257435326195E-2</v>
      </c>
      <c r="L207" s="1">
        <v>0.85378581029057299</v>
      </c>
      <c r="M207" s="1">
        <v>1.23430196941633</v>
      </c>
      <c r="N207" s="1">
        <v>2.6803802449704901</v>
      </c>
      <c r="O207" s="1">
        <v>2.44720191886845</v>
      </c>
    </row>
    <row r="208" spans="1:15" x14ac:dyDescent="0.25">
      <c r="A208" s="1">
        <v>25.25</v>
      </c>
      <c r="B208" s="1"/>
      <c r="C208" s="1"/>
      <c r="D208" s="1">
        <v>4.3748489240804496</v>
      </c>
      <c r="E208" s="1">
        <v>3.3670813226819698</v>
      </c>
      <c r="F208" s="1">
        <v>6.3906959994095498</v>
      </c>
      <c r="G208" s="1">
        <v>6.1556901643792701</v>
      </c>
      <c r="H208" s="1">
        <v>1.9741616810194</v>
      </c>
      <c r="I208" s="1">
        <v>8.4524587808334897E-2</v>
      </c>
      <c r="J208" s="1"/>
      <c r="K208" s="1">
        <v>8.6383820699324501E-2</v>
      </c>
      <c r="L208" s="1">
        <v>0.85013529884880701</v>
      </c>
      <c r="M208" s="1">
        <v>1.23272045505433</v>
      </c>
      <c r="N208" s="1">
        <v>2.31674688969591</v>
      </c>
      <c r="O208" s="1">
        <v>2.4734744832220499</v>
      </c>
    </row>
    <row r="209" spans="1:15" x14ac:dyDescent="0.25">
      <c r="A209" s="1">
        <v>25.375</v>
      </c>
      <c r="B209" s="1"/>
      <c r="C209" s="1"/>
      <c r="D209" s="1">
        <v>4.2379674037079704</v>
      </c>
      <c r="E209" s="1">
        <v>3.18300766342613</v>
      </c>
      <c r="F209" s="1">
        <v>6.3660616296557198</v>
      </c>
      <c r="G209" s="1">
        <v>6.6017414133386403</v>
      </c>
      <c r="H209" s="1">
        <v>1.97764542405646</v>
      </c>
      <c r="I209" s="1">
        <v>8.3562170531019997E-2</v>
      </c>
      <c r="J209" s="1"/>
      <c r="K209" s="1">
        <v>7.6493994759650699E-2</v>
      </c>
      <c r="L209" s="1">
        <v>0.88046983825882097</v>
      </c>
      <c r="M209" s="1">
        <v>1.2356419809931001</v>
      </c>
      <c r="N209" s="1">
        <v>2.3255522026947499</v>
      </c>
      <c r="O209" s="1">
        <v>2.4981378284871401</v>
      </c>
    </row>
    <row r="210" spans="1:15" x14ac:dyDescent="0.25">
      <c r="A210" s="1">
        <v>25.5</v>
      </c>
      <c r="B210" s="1"/>
      <c r="C210" s="1"/>
      <c r="D210" s="1">
        <v>4.1908174690145303</v>
      </c>
      <c r="E210" s="1">
        <v>3.1939453519330501</v>
      </c>
      <c r="F210" s="1">
        <v>6.4228194615365499</v>
      </c>
      <c r="G210" s="1">
        <v>6.6415731163238698</v>
      </c>
      <c r="H210" s="1">
        <v>1.9934043650455999</v>
      </c>
      <c r="I210" s="1">
        <v>8.4275731254451605E-2</v>
      </c>
      <c r="J210" s="1"/>
      <c r="K210" s="1">
        <v>7.1237469832811096E-2</v>
      </c>
      <c r="L210" s="1">
        <v>0.89618259745872597</v>
      </c>
      <c r="M210" s="1">
        <v>1.1016156266607999</v>
      </c>
      <c r="N210" s="1">
        <v>2.3646885735797101</v>
      </c>
      <c r="O210" s="1">
        <v>2.6775542603498299</v>
      </c>
    </row>
    <row r="211" spans="1:15" x14ac:dyDescent="0.25">
      <c r="A211" s="1">
        <v>25.625</v>
      </c>
      <c r="B211" s="1"/>
      <c r="C211" s="1"/>
      <c r="D211" s="1">
        <v>4.3696799014838996</v>
      </c>
      <c r="E211" s="1">
        <v>3.2042409302630399</v>
      </c>
      <c r="F211" s="1">
        <v>6.1211278862293801</v>
      </c>
      <c r="G211" s="1">
        <v>6.6424812487407001</v>
      </c>
      <c r="H211" s="1">
        <v>2.02838511960671</v>
      </c>
      <c r="I211" s="1">
        <v>8.5060395320252905E-2</v>
      </c>
      <c r="J211" s="1"/>
      <c r="K211" s="1">
        <v>7.8558974456605202E-2</v>
      </c>
      <c r="L211" s="1">
        <v>0.91693664091643101</v>
      </c>
      <c r="M211" s="1">
        <v>1.04389242139445</v>
      </c>
      <c r="N211" s="1">
        <v>2.4889504831285301</v>
      </c>
      <c r="O211" s="1">
        <v>2.6682668448341098</v>
      </c>
    </row>
    <row r="212" spans="1:15" x14ac:dyDescent="0.25">
      <c r="A212" s="1">
        <v>25.75</v>
      </c>
      <c r="B212" s="1"/>
      <c r="C212" s="1"/>
      <c r="D212" s="1">
        <v>4.2315994479055199</v>
      </c>
      <c r="E212" s="1">
        <v>3.1147625625081901</v>
      </c>
      <c r="F212" s="1">
        <v>5.0450354193307598</v>
      </c>
      <c r="G212" s="1">
        <v>6.20487650363801</v>
      </c>
      <c r="H212" s="1">
        <v>2.0383563230501598</v>
      </c>
      <c r="I212" s="1">
        <v>8.6618290538358997E-2</v>
      </c>
      <c r="J212" s="1"/>
      <c r="K212" s="1">
        <v>7.8665358649936998E-2</v>
      </c>
      <c r="L212" s="1">
        <v>0.91626488556381103</v>
      </c>
      <c r="M212" s="1">
        <v>1.0233511985177399</v>
      </c>
      <c r="N212" s="1">
        <v>2.87559985600448</v>
      </c>
      <c r="O212" s="1">
        <v>2.6565560679217102</v>
      </c>
    </row>
    <row r="213" spans="1:15" x14ac:dyDescent="0.25">
      <c r="A213" s="1">
        <v>25.875</v>
      </c>
      <c r="B213" s="1"/>
      <c r="C213" s="1"/>
      <c r="D213" s="1">
        <v>4.2022366929343402</v>
      </c>
      <c r="E213" s="1">
        <v>2.7724319347787501</v>
      </c>
      <c r="F213" s="1">
        <v>4.6224559437208903</v>
      </c>
      <c r="G213" s="1">
        <v>5.7153394860817803</v>
      </c>
      <c r="H213" s="1">
        <v>2.0401809987102402</v>
      </c>
      <c r="I213" s="1">
        <v>9.0998969792679796E-2</v>
      </c>
      <c r="J213" s="1"/>
      <c r="K213" s="1">
        <v>7.5017718431979796E-2</v>
      </c>
      <c r="L213" s="1">
        <v>0.94386999377663405</v>
      </c>
      <c r="M213" s="1">
        <v>1.0273852784310999</v>
      </c>
      <c r="N213" s="1">
        <v>2.88135823684105</v>
      </c>
      <c r="O213" s="1">
        <v>2.62030847313663</v>
      </c>
    </row>
    <row r="214" spans="1:15" x14ac:dyDescent="0.25">
      <c r="A214" s="1">
        <v>26</v>
      </c>
      <c r="B214" s="1"/>
      <c r="C214" s="1"/>
      <c r="D214" s="1">
        <v>4.2107098089033403</v>
      </c>
      <c r="E214" s="1">
        <v>2.3988203924178699</v>
      </c>
      <c r="F214" s="1">
        <v>4.3871694543151198</v>
      </c>
      <c r="G214" s="1">
        <v>5.6781882994279496</v>
      </c>
      <c r="H214" s="1">
        <v>2.0670772981410201</v>
      </c>
      <c r="I214" s="1">
        <v>9.0449477719022606E-2</v>
      </c>
      <c r="J214" s="1"/>
      <c r="K214" s="1">
        <v>7.6293059222550905E-2</v>
      </c>
      <c r="L214" s="1">
        <v>0.96582197603418896</v>
      </c>
      <c r="M214" s="1">
        <v>1.0339907701253599</v>
      </c>
      <c r="N214" s="1">
        <v>2.8756547121511198</v>
      </c>
      <c r="O214" s="1">
        <v>2.59748160871982</v>
      </c>
    </row>
    <row r="215" spans="1:15" x14ac:dyDescent="0.25">
      <c r="A215" s="1">
        <v>26.125</v>
      </c>
      <c r="B215" s="1"/>
      <c r="C215" s="1"/>
      <c r="D215" s="1">
        <v>4.2094574526425399</v>
      </c>
      <c r="E215" s="1">
        <v>2.25404803122415</v>
      </c>
      <c r="F215" s="1">
        <v>4.7350071692597</v>
      </c>
      <c r="G215" s="1">
        <v>5.57003442568337</v>
      </c>
      <c r="H215" s="1">
        <v>2.0670166755799801</v>
      </c>
      <c r="I215" s="1">
        <v>9.1514329193889493E-2</v>
      </c>
      <c r="J215" s="1"/>
      <c r="K215" s="1">
        <v>7.3646456897550894E-2</v>
      </c>
      <c r="L215" s="1">
        <v>0.92467695328553801</v>
      </c>
      <c r="M215" s="1">
        <v>0.98754977076976502</v>
      </c>
      <c r="N215" s="1">
        <v>2.7798178002546399</v>
      </c>
      <c r="O215" s="1">
        <v>2.7046396718835299</v>
      </c>
    </row>
    <row r="216" spans="1:15" x14ac:dyDescent="0.25">
      <c r="A216" s="1">
        <v>26.25</v>
      </c>
      <c r="B216" s="1"/>
      <c r="C216" s="1"/>
      <c r="D216" s="1">
        <v>4.1069809926639804</v>
      </c>
      <c r="E216" s="1">
        <v>2.2205702641724701</v>
      </c>
      <c r="F216" s="1">
        <v>4.6925052221060097</v>
      </c>
      <c r="G216" s="1">
        <v>5.6382370256138099</v>
      </c>
      <c r="H216" s="1">
        <v>2.06271437246953</v>
      </c>
      <c r="I216" s="1">
        <v>0.100664484035226</v>
      </c>
      <c r="J216" s="1"/>
      <c r="K216" s="1">
        <v>7.18099758113738E-2</v>
      </c>
      <c r="L216" s="1">
        <v>0.90591175418622905</v>
      </c>
      <c r="M216" s="1">
        <v>1.0073927709285</v>
      </c>
      <c r="N216" s="1">
        <v>2.7760421113281599</v>
      </c>
      <c r="O216" s="1">
        <v>2.7450282793862701</v>
      </c>
    </row>
    <row r="217" spans="1:15" x14ac:dyDescent="0.25">
      <c r="A217" s="1">
        <v>26.375</v>
      </c>
      <c r="B217" s="1"/>
      <c r="C217" s="1"/>
      <c r="D217" s="1">
        <v>4.4587461408600602</v>
      </c>
      <c r="E217" s="1">
        <v>2.3150229086220202</v>
      </c>
      <c r="F217" s="1">
        <v>5.3771904688625503</v>
      </c>
      <c r="G217" s="1">
        <v>5.7406865227733102</v>
      </c>
      <c r="H217" s="1">
        <v>2.0838354344780399</v>
      </c>
      <c r="I217" s="1">
        <v>0.103293586139725</v>
      </c>
      <c r="J217" s="1"/>
      <c r="K217" s="1">
        <v>6.7758066272347303E-2</v>
      </c>
      <c r="L217" s="1">
        <v>0.89845580601601704</v>
      </c>
      <c r="M217" s="1">
        <v>1.0289602956513899</v>
      </c>
      <c r="N217" s="1">
        <v>2.6824142407176699</v>
      </c>
      <c r="O217" s="1">
        <v>2.6429781191023398</v>
      </c>
    </row>
    <row r="218" spans="1:15" x14ac:dyDescent="0.25">
      <c r="A218" s="1">
        <v>26.5</v>
      </c>
      <c r="B218" s="1"/>
      <c r="C218" s="1"/>
      <c r="D218" s="1">
        <v>4.3958724727501002</v>
      </c>
      <c r="E218" s="1">
        <v>2.2986611388489302</v>
      </c>
      <c r="F218" s="1">
        <v>5.5530501209254597</v>
      </c>
      <c r="G218" s="1">
        <v>5.7203466730652401</v>
      </c>
      <c r="H218" s="1">
        <v>2.06952391746024</v>
      </c>
      <c r="I218" s="1">
        <v>0.103964011465355</v>
      </c>
      <c r="J218" s="1"/>
      <c r="K218" s="1">
        <v>6.4437029863491896E-2</v>
      </c>
      <c r="L218" s="1">
        <v>0.89038845086855001</v>
      </c>
      <c r="M218" s="1">
        <v>1.03182737069513</v>
      </c>
      <c r="N218" s="1">
        <v>2.6557040359141202</v>
      </c>
      <c r="O218" s="1">
        <v>2.6284802536540299</v>
      </c>
    </row>
    <row r="219" spans="1:15" x14ac:dyDescent="0.25">
      <c r="A219" s="1">
        <v>26.625</v>
      </c>
      <c r="B219" s="1"/>
      <c r="C219" s="1"/>
      <c r="D219" s="1">
        <v>4.3486518568132899</v>
      </c>
      <c r="E219" s="1">
        <v>2.2157032967085701</v>
      </c>
      <c r="F219" s="1">
        <v>5.3974853564237097</v>
      </c>
      <c r="G219" s="1">
        <v>5.67927929168237</v>
      </c>
      <c r="H219" s="1">
        <v>2.0815176736824901</v>
      </c>
      <c r="I219" s="1">
        <v>0.105317575877882</v>
      </c>
      <c r="J219" s="1"/>
      <c r="K219" s="1">
        <v>6.5123778515386699E-2</v>
      </c>
      <c r="L219" s="1">
        <v>0.89234670291975404</v>
      </c>
      <c r="M219" s="1">
        <v>1.0875236909369901</v>
      </c>
      <c r="N219" s="1">
        <v>2.6684725916957399</v>
      </c>
      <c r="O219" s="1">
        <v>2.5410337080491598</v>
      </c>
    </row>
    <row r="220" spans="1:15" x14ac:dyDescent="0.25">
      <c r="A220" s="1">
        <v>26.75</v>
      </c>
      <c r="B220" s="1"/>
      <c r="C220" s="1"/>
      <c r="D220" s="1">
        <v>4.3639260774702402</v>
      </c>
      <c r="E220" s="1">
        <v>2.5943006886396298</v>
      </c>
      <c r="F220" s="1">
        <v>5.3426291373541597</v>
      </c>
      <c r="G220" s="1">
        <v>5.2869423765387298</v>
      </c>
      <c r="H220" s="1">
        <v>2.0882190235698501</v>
      </c>
      <c r="I220" s="1">
        <v>0.111265746149058</v>
      </c>
      <c r="J220" s="1"/>
      <c r="K220" s="1">
        <v>6.5778181552375595E-2</v>
      </c>
      <c r="L220" s="1">
        <v>0.91843779712659601</v>
      </c>
      <c r="M220" s="1">
        <v>1.1457127833398499</v>
      </c>
      <c r="N220" s="1">
        <v>2.7935416696563</v>
      </c>
      <c r="O220" s="1">
        <v>2.5579922844009699</v>
      </c>
    </row>
    <row r="221" spans="1:15" x14ac:dyDescent="0.25">
      <c r="A221" s="1">
        <v>26.875</v>
      </c>
      <c r="B221" s="1"/>
      <c r="C221" s="1"/>
      <c r="D221" s="1">
        <v>4.0777519455371998</v>
      </c>
      <c r="E221" s="1">
        <v>2.75317941880511</v>
      </c>
      <c r="F221" s="1">
        <v>5.1927489005752703</v>
      </c>
      <c r="G221" s="1">
        <v>4.8682484852224803</v>
      </c>
      <c r="H221" s="1">
        <v>2.06994470841998</v>
      </c>
      <c r="I221" s="1">
        <v>0.111024392405012</v>
      </c>
      <c r="J221" s="1"/>
      <c r="K221" s="1">
        <v>6.6298927904049995E-2</v>
      </c>
      <c r="L221" s="1">
        <v>0.900650630032231</v>
      </c>
      <c r="M221" s="1">
        <v>1.14859859996933</v>
      </c>
      <c r="N221" s="1">
        <v>2.9801461172119001</v>
      </c>
      <c r="O221" s="1">
        <v>2.55043461287794</v>
      </c>
    </row>
    <row r="222" spans="1:15" x14ac:dyDescent="0.25">
      <c r="A222" s="1">
        <v>27</v>
      </c>
      <c r="B222" s="1"/>
      <c r="C222" s="1"/>
      <c r="D222" s="1">
        <v>3.9926501312206302</v>
      </c>
      <c r="E222" s="1">
        <v>3.1759361562574999</v>
      </c>
      <c r="F222" s="1">
        <v>5.2653246169749002</v>
      </c>
      <c r="G222" s="1">
        <v>4.8520892027197</v>
      </c>
      <c r="H222" s="1">
        <v>2.0469936249299598</v>
      </c>
      <c r="I222" s="1">
        <v>0.112769942826538</v>
      </c>
      <c r="J222" s="1"/>
      <c r="K222" s="1">
        <v>6.5564433169725295E-2</v>
      </c>
      <c r="L222" s="1">
        <v>0.89873990900269096</v>
      </c>
      <c r="M222" s="1">
        <v>1.12435603253572</v>
      </c>
      <c r="N222" s="1">
        <v>3.12638683150809</v>
      </c>
      <c r="O222" s="1">
        <v>2.5993935464923998</v>
      </c>
    </row>
    <row r="223" spans="1:15" x14ac:dyDescent="0.25">
      <c r="A223" s="1">
        <v>27.125</v>
      </c>
      <c r="B223" s="1"/>
      <c r="C223" s="1"/>
      <c r="D223" s="1">
        <v>3.9575712823897802</v>
      </c>
      <c r="E223" s="1">
        <v>3.1862785513915899</v>
      </c>
      <c r="F223" s="1">
        <v>5.4448298790732599</v>
      </c>
      <c r="G223" s="1">
        <v>4.8310708235712303</v>
      </c>
      <c r="H223" s="1">
        <v>2.0221604928207899</v>
      </c>
      <c r="I223" s="1">
        <v>0.113260730198989</v>
      </c>
      <c r="J223" s="1"/>
      <c r="K223" s="1">
        <v>6.7229602522658902E-2</v>
      </c>
      <c r="L223" s="1">
        <v>0.87831559785705304</v>
      </c>
      <c r="M223" s="1">
        <v>1.15316466380851</v>
      </c>
      <c r="N223" s="1">
        <v>3.16892479453211</v>
      </c>
      <c r="O223" s="1">
        <v>2.6371050009222299</v>
      </c>
    </row>
    <row r="224" spans="1:15" x14ac:dyDescent="0.25">
      <c r="A224" s="1">
        <v>27.25</v>
      </c>
      <c r="B224" s="1"/>
      <c r="C224" s="1"/>
      <c r="D224" s="1">
        <v>4.1605824850605</v>
      </c>
      <c r="E224" s="1">
        <v>3.2090342207132698</v>
      </c>
      <c r="F224" s="1">
        <v>5.6599539308036197</v>
      </c>
      <c r="G224" s="1">
        <v>4.9896295429595696</v>
      </c>
      <c r="H224" s="1">
        <v>1.94275229824007</v>
      </c>
      <c r="I224" s="1">
        <v>0.115576904225265</v>
      </c>
      <c r="J224" s="1"/>
      <c r="K224" s="1">
        <v>7.9228385456908301E-2</v>
      </c>
      <c r="L224" s="1">
        <v>0.85966945942042505</v>
      </c>
      <c r="M224" s="1">
        <v>1.14913077773443</v>
      </c>
      <c r="N224" s="1">
        <v>3.2147858590271698</v>
      </c>
      <c r="O224" s="1">
        <v>2.79053314621089</v>
      </c>
    </row>
    <row r="225" spans="1:15" x14ac:dyDescent="0.25">
      <c r="A225" s="1">
        <v>27.375</v>
      </c>
      <c r="B225" s="1"/>
      <c r="C225" s="1"/>
      <c r="D225" s="1">
        <v>4.23434248346397</v>
      </c>
      <c r="E225" s="1">
        <v>3.8001294247280599</v>
      </c>
      <c r="F225" s="1">
        <v>5.72830046419742</v>
      </c>
      <c r="G225" s="1">
        <v>5.04210199516241</v>
      </c>
      <c r="H225" s="1">
        <v>1.9218539711093601</v>
      </c>
      <c r="I225" s="1">
        <v>0.111712175904754</v>
      </c>
      <c r="J225" s="1"/>
      <c r="K225" s="1">
        <v>8.3614805975953693E-2</v>
      </c>
      <c r="L225" s="1">
        <v>0.83675122984780004</v>
      </c>
      <c r="M225" s="1">
        <v>1.1443933868138301</v>
      </c>
      <c r="N225" s="1">
        <v>3.1569928226665702</v>
      </c>
      <c r="O225" s="1">
        <v>2.7135911140485902</v>
      </c>
    </row>
    <row r="226" spans="1:15" x14ac:dyDescent="0.25">
      <c r="A226" s="1">
        <v>27.5</v>
      </c>
      <c r="B226" s="1"/>
      <c r="C226" s="1"/>
      <c r="D226" s="1">
        <v>4.5804326840637399</v>
      </c>
      <c r="E226" s="1">
        <v>3.8268531952909401</v>
      </c>
      <c r="F226" s="1">
        <v>5.6068914129915104</v>
      </c>
      <c r="G226" s="1">
        <v>5.6063909486375296</v>
      </c>
      <c r="H226" s="1">
        <v>1.9181562410224899</v>
      </c>
      <c r="I226" s="1">
        <v>0.10524170665530801</v>
      </c>
      <c r="J226" s="1"/>
      <c r="K226" s="1">
        <v>8.5650361404659398E-2</v>
      </c>
      <c r="L226" s="1">
        <v>0.83543323196612396</v>
      </c>
      <c r="M226" s="1">
        <v>1.17139644725169</v>
      </c>
      <c r="N226" s="1">
        <v>3.1673988071835599</v>
      </c>
      <c r="O226" s="1">
        <v>2.7135214331462598</v>
      </c>
    </row>
    <row r="227" spans="1:15" x14ac:dyDescent="0.25">
      <c r="A227" s="1">
        <v>27.625</v>
      </c>
      <c r="B227" s="1"/>
      <c r="C227" s="1"/>
      <c r="D227" s="1">
        <v>4.6268079709757899</v>
      </c>
      <c r="E227" s="1">
        <v>3.8788308605177901</v>
      </c>
      <c r="F227" s="1">
        <v>5.1147440224472804</v>
      </c>
      <c r="G227" s="1">
        <v>5.8479276312373303</v>
      </c>
      <c r="H227" s="1">
        <v>1.9194951610473401</v>
      </c>
      <c r="I227" s="1">
        <v>0.100681668435341</v>
      </c>
      <c r="J227" s="1"/>
      <c r="K227" s="1">
        <v>0.10238684076585899</v>
      </c>
      <c r="L227" s="1">
        <v>0.80651134513714595</v>
      </c>
      <c r="M227" s="1">
        <v>1.0083238091279001</v>
      </c>
      <c r="N227" s="1">
        <v>3.19259870915621</v>
      </c>
      <c r="O227" s="1">
        <v>2.7145747094169002</v>
      </c>
    </row>
    <row r="228" spans="1:15" x14ac:dyDescent="0.25">
      <c r="A228" s="1">
        <v>27.75</v>
      </c>
      <c r="B228" s="1"/>
      <c r="C228" s="1"/>
      <c r="D228" s="1">
        <v>4.6361503356796199</v>
      </c>
      <c r="E228" s="1">
        <v>3.8648120232161398</v>
      </c>
      <c r="F228" s="1">
        <v>4.3703708423179304</v>
      </c>
      <c r="G228" s="1">
        <v>6.1705684972063697</v>
      </c>
      <c r="H228" s="1">
        <v>1.91769446022909</v>
      </c>
      <c r="I228" s="1">
        <v>9.8648783385755501E-2</v>
      </c>
      <c r="J228" s="1"/>
      <c r="K228" s="1">
        <v>9.80691673560391E-2</v>
      </c>
      <c r="L228" s="1">
        <v>0.80594550675937204</v>
      </c>
      <c r="M228" s="1">
        <v>1.0057474401026301</v>
      </c>
      <c r="N228" s="1">
        <v>3.2184228253538798</v>
      </c>
      <c r="O228" s="1">
        <v>2.8205372246520999</v>
      </c>
    </row>
    <row r="229" spans="1:15" x14ac:dyDescent="0.25">
      <c r="A229" s="1">
        <v>27.875</v>
      </c>
      <c r="B229" s="1"/>
      <c r="C229" s="1"/>
      <c r="D229" s="1">
        <v>4.7992654741033496</v>
      </c>
      <c r="E229" s="1">
        <v>4.0095893487718604</v>
      </c>
      <c r="F229" s="1">
        <v>4.3681855584782996</v>
      </c>
      <c r="G229" s="1">
        <v>6.5927711706423402</v>
      </c>
      <c r="H229" s="1">
        <v>1.8994534399179199</v>
      </c>
      <c r="I229" s="1">
        <v>0.10204522728102999</v>
      </c>
      <c r="J229" s="1"/>
      <c r="K229" s="1">
        <v>0.100047054079741</v>
      </c>
      <c r="L229" s="1">
        <v>0.807617960957141</v>
      </c>
      <c r="M229" s="1">
        <v>1.0450376675112001</v>
      </c>
      <c r="N229" s="1">
        <v>3.4163108463417999</v>
      </c>
      <c r="O229" s="1">
        <v>2.9403070928119099</v>
      </c>
    </row>
    <row r="230" spans="1:15" x14ac:dyDescent="0.25">
      <c r="A230" s="1">
        <v>28</v>
      </c>
      <c r="B230" s="1"/>
      <c r="C230" s="1"/>
      <c r="D230" s="1">
        <v>4.9095793590702499</v>
      </c>
      <c r="E230" s="1">
        <v>4.0765505886164002</v>
      </c>
      <c r="F230" s="1">
        <v>4.2679564077703303</v>
      </c>
      <c r="G230" s="1">
        <v>6.93226895377442</v>
      </c>
      <c r="H230" s="1">
        <v>1.90081606106445</v>
      </c>
      <c r="I230" s="1">
        <v>0.10485937792047299</v>
      </c>
      <c r="J230" s="1"/>
      <c r="K230" s="1">
        <v>0.10257416784814399</v>
      </c>
      <c r="L230" s="1">
        <v>0.79733833592456804</v>
      </c>
      <c r="M230" s="1">
        <v>1.05210010644244</v>
      </c>
      <c r="N230" s="1">
        <v>3.5302688986356001</v>
      </c>
      <c r="O230" s="1">
        <v>3.0021118569137699</v>
      </c>
    </row>
    <row r="231" spans="1:15" x14ac:dyDescent="0.25">
      <c r="A231" s="1">
        <v>28.125</v>
      </c>
      <c r="B231" s="1"/>
      <c r="C231" s="1"/>
      <c r="D231" s="1">
        <v>4.9046908422093498</v>
      </c>
      <c r="E231" s="1">
        <v>3.52639309419328</v>
      </c>
      <c r="F231" s="1">
        <v>4.3273138697690001</v>
      </c>
      <c r="G231" s="1">
        <v>6.9480343807472797</v>
      </c>
      <c r="H231" s="1">
        <v>1.8733300931707699</v>
      </c>
      <c r="I231" s="1">
        <v>0.106187213479187</v>
      </c>
      <c r="J231" s="1"/>
      <c r="K231" s="1">
        <v>0.10247505446608</v>
      </c>
      <c r="L231" s="1">
        <v>0.79677677175753803</v>
      </c>
      <c r="M231" s="1">
        <v>1.0479002840993199</v>
      </c>
      <c r="N231" s="1">
        <v>3.5124114077404398</v>
      </c>
      <c r="O231" s="1">
        <v>3.0609226374845799</v>
      </c>
    </row>
    <row r="232" spans="1:15" x14ac:dyDescent="0.25">
      <c r="A232" s="1">
        <v>28.25</v>
      </c>
      <c r="B232" s="1"/>
      <c r="C232" s="1"/>
      <c r="D232" s="1">
        <v>4.9047775490766901</v>
      </c>
      <c r="E232" s="1">
        <v>3.2525441816057099</v>
      </c>
      <c r="F232" s="1">
        <v>4.3812496104927998</v>
      </c>
      <c r="G232" s="1">
        <v>7.0298013160491104</v>
      </c>
      <c r="H232" s="1">
        <v>1.8719512276469299</v>
      </c>
      <c r="I232" s="1">
        <v>0.105406703795067</v>
      </c>
      <c r="J232" s="1"/>
      <c r="K232" s="1">
        <v>0.10967207635076601</v>
      </c>
      <c r="L232" s="1">
        <v>0.78450258272575901</v>
      </c>
      <c r="M232" s="1">
        <v>1.0649616293336299</v>
      </c>
      <c r="N232" s="1">
        <v>3.3523500361807401</v>
      </c>
      <c r="O232" s="1">
        <v>3.1856240077898801</v>
      </c>
    </row>
    <row r="233" spans="1:15" x14ac:dyDescent="0.25">
      <c r="A233" s="1">
        <v>28.375</v>
      </c>
      <c r="B233" s="1"/>
      <c r="C233" s="1"/>
      <c r="D233" s="1">
        <v>4.9243880541912599</v>
      </c>
      <c r="E233" s="1">
        <v>3.1572032366786398</v>
      </c>
      <c r="F233" s="1">
        <v>3.9793827297793598</v>
      </c>
      <c r="G233" s="1">
        <v>6.8320611926083403</v>
      </c>
      <c r="H233" s="1">
        <v>1.87081015340648</v>
      </c>
      <c r="I233" s="1">
        <v>0.1037635601178</v>
      </c>
      <c r="J233" s="1"/>
      <c r="K233" s="1">
        <v>0.111053737569656</v>
      </c>
      <c r="L233" s="1">
        <v>0.775850681250978</v>
      </c>
      <c r="M233" s="1">
        <v>1.1330564869569799</v>
      </c>
      <c r="N233" s="1">
        <v>3.2087185928344</v>
      </c>
      <c r="O233" s="1">
        <v>3.3063870729130498</v>
      </c>
    </row>
    <row r="234" spans="1:15" x14ac:dyDescent="0.25">
      <c r="A234" s="1">
        <v>28.5</v>
      </c>
      <c r="B234" s="1"/>
      <c r="C234" s="1"/>
      <c r="D234" s="1">
        <v>4.9075838411582904</v>
      </c>
      <c r="E234" s="1">
        <v>3.1597138976369101</v>
      </c>
      <c r="F234" s="1">
        <v>3.78167311788143</v>
      </c>
      <c r="G234" s="1">
        <v>6.7749996212990196</v>
      </c>
      <c r="H234" s="1">
        <v>1.86334191927115</v>
      </c>
      <c r="I234" s="1">
        <v>0.103256850390572</v>
      </c>
      <c r="J234" s="1"/>
      <c r="K234" s="1">
        <v>0.105986892324133</v>
      </c>
      <c r="L234" s="1">
        <v>0.76623926369477802</v>
      </c>
      <c r="M234" s="1">
        <v>1.1767400700336701</v>
      </c>
      <c r="N234" s="1">
        <v>3.0836960847460899</v>
      </c>
      <c r="O234" s="1">
        <v>3.3210120711159501</v>
      </c>
    </row>
    <row r="235" spans="1:15" x14ac:dyDescent="0.25">
      <c r="A235" s="1">
        <v>28.625</v>
      </c>
      <c r="B235" s="1"/>
      <c r="C235" s="1"/>
      <c r="D235" s="1">
        <v>4.7943273789929304</v>
      </c>
      <c r="E235" s="1">
        <v>3.1041879434169801</v>
      </c>
      <c r="F235" s="1">
        <v>3.38375102987081</v>
      </c>
      <c r="G235" s="1">
        <v>5.9945933145345496</v>
      </c>
      <c r="H235" s="1">
        <v>1.85676160056168</v>
      </c>
      <c r="I235" s="1">
        <v>0.103390302627495</v>
      </c>
      <c r="J235" s="1"/>
      <c r="K235" s="1">
        <v>0.103192662719142</v>
      </c>
      <c r="L235" s="1">
        <v>0.79029525727981598</v>
      </c>
      <c r="M235" s="1">
        <v>1.22796480345216</v>
      </c>
      <c r="N235" s="1">
        <v>2.8427904186390398</v>
      </c>
      <c r="O235" s="1">
        <v>3.3228743490362098</v>
      </c>
    </row>
    <row r="236" spans="1:15" x14ac:dyDescent="0.25">
      <c r="A236" s="1">
        <v>28.75</v>
      </c>
      <c r="B236" s="1"/>
      <c r="C236" s="1"/>
      <c r="D236" s="1">
        <v>4.7969056767256903</v>
      </c>
      <c r="E236" s="1">
        <v>2.6778825722620301</v>
      </c>
      <c r="F236" s="1">
        <v>3.43610665509404</v>
      </c>
      <c r="G236" s="1">
        <v>6.45183615222623</v>
      </c>
      <c r="H236" s="1">
        <v>1.80755114594558</v>
      </c>
      <c r="I236" s="1">
        <v>0.103650831463537</v>
      </c>
      <c r="J236" s="1"/>
      <c r="K236" s="1">
        <v>9.7339993477534095E-2</v>
      </c>
      <c r="L236" s="1">
        <v>0.77741389136293004</v>
      </c>
      <c r="M236" s="1">
        <v>1.22269024835826</v>
      </c>
      <c r="N236" s="1">
        <v>2.57387391273569</v>
      </c>
      <c r="O236" s="1">
        <v>3.33877156723835</v>
      </c>
    </row>
    <row r="237" spans="1:15" x14ac:dyDescent="0.25">
      <c r="A237" s="1">
        <v>28.875</v>
      </c>
      <c r="B237" s="1"/>
      <c r="C237" s="1"/>
      <c r="D237" s="1">
        <v>4.7979440945608802</v>
      </c>
      <c r="E237" s="1">
        <v>2.5696890712128302</v>
      </c>
      <c r="F237" s="1">
        <v>3.8152069602503098</v>
      </c>
      <c r="G237" s="1">
        <v>6.5574652923977998</v>
      </c>
      <c r="H237" s="1">
        <v>1.7531446852627799</v>
      </c>
      <c r="I237" s="1">
        <v>0.104123546381248</v>
      </c>
      <c r="J237" s="1"/>
      <c r="K237" s="1">
        <v>9.4870878188852995E-2</v>
      </c>
      <c r="L237" s="1">
        <v>0.73551082954300395</v>
      </c>
      <c r="M237" s="1">
        <v>1.16966979771406</v>
      </c>
      <c r="N237" s="1">
        <v>2.5312883364102099</v>
      </c>
      <c r="O237" s="1">
        <v>3.3166004542991998</v>
      </c>
    </row>
    <row r="238" spans="1:15" x14ac:dyDescent="0.25">
      <c r="A238" s="1">
        <v>29</v>
      </c>
      <c r="B238" s="1"/>
      <c r="C238" s="1"/>
      <c r="D238" s="1">
        <v>4.8965169320855804</v>
      </c>
      <c r="E238" s="1">
        <v>2.2191563739596201</v>
      </c>
      <c r="F238" s="1">
        <v>3.9108743820796299</v>
      </c>
      <c r="G238" s="1">
        <v>6.5231963261390602</v>
      </c>
      <c r="H238" s="1">
        <v>1.7390055482026301</v>
      </c>
      <c r="I238" s="1">
        <v>0.103219231067887</v>
      </c>
      <c r="J238" s="1"/>
      <c r="K238" s="1">
        <v>9.3875973608978605E-2</v>
      </c>
      <c r="L238" s="1">
        <v>0.74297070569971002</v>
      </c>
      <c r="M238" s="1">
        <v>1.1715053403067801</v>
      </c>
      <c r="N238" s="1">
        <v>2.4642072063536</v>
      </c>
      <c r="O238" s="1">
        <v>3.3723859442728799</v>
      </c>
    </row>
    <row r="239" spans="1:15" x14ac:dyDescent="0.25">
      <c r="A239" s="1">
        <v>29.125</v>
      </c>
      <c r="B239" s="1"/>
      <c r="C239" s="1"/>
      <c r="D239" s="1">
        <v>5.1073682029340803</v>
      </c>
      <c r="E239" s="1">
        <v>2.2368951526656802</v>
      </c>
      <c r="F239" s="1">
        <v>4.2333091439393202</v>
      </c>
      <c r="G239" s="1">
        <v>6.7591371982739004</v>
      </c>
      <c r="H239" s="1">
        <v>1.66739935567667</v>
      </c>
      <c r="I239" s="1">
        <v>0.106113280760069</v>
      </c>
      <c r="J239" s="1"/>
      <c r="K239" s="1">
        <v>8.0628785973004893E-2</v>
      </c>
      <c r="L239" s="1">
        <v>0.71300705066440895</v>
      </c>
      <c r="M239" s="1">
        <v>1.13847435201892</v>
      </c>
      <c r="N239" s="1">
        <v>2.45302119533596</v>
      </c>
      <c r="O239" s="1">
        <v>3.3651133131912601</v>
      </c>
    </row>
    <row r="240" spans="1:15" x14ac:dyDescent="0.25">
      <c r="A240" s="1">
        <v>29.25</v>
      </c>
      <c r="B240" s="1"/>
      <c r="C240" s="1"/>
      <c r="D240" s="1">
        <v>5.0983214139469899</v>
      </c>
      <c r="E240" s="1">
        <v>2.51923713177416</v>
      </c>
      <c r="F240" s="1">
        <v>4.1984077427393602</v>
      </c>
      <c r="G240" s="1">
        <v>6.8900897442914601</v>
      </c>
      <c r="H240" s="1">
        <v>1.64837899981558</v>
      </c>
      <c r="I240" s="1">
        <v>0.10627624003873599</v>
      </c>
      <c r="J240" s="1"/>
      <c r="K240" s="1">
        <v>7.37124392312722E-2</v>
      </c>
      <c r="L240" s="1">
        <v>0.69754998807375002</v>
      </c>
      <c r="M240" s="1">
        <v>1.1119495695077199</v>
      </c>
      <c r="N240" s="1">
        <v>2.38866684000305</v>
      </c>
      <c r="O240" s="1">
        <v>3.4401704670565301</v>
      </c>
    </row>
    <row r="241" spans="1:15" x14ac:dyDescent="0.25">
      <c r="A241" s="1">
        <v>29.375</v>
      </c>
      <c r="B241" s="1"/>
      <c r="C241" s="1"/>
      <c r="D241" s="1">
        <v>5.4012004166364296</v>
      </c>
      <c r="E241" s="1">
        <v>2.76297564216752</v>
      </c>
      <c r="F241" s="1">
        <v>4.5217012502762302</v>
      </c>
      <c r="G241" s="1">
        <v>6.7741781227797002</v>
      </c>
      <c r="H241" s="1">
        <v>1.6392582197049299</v>
      </c>
      <c r="I241" s="1">
        <v>0.10961895552595501</v>
      </c>
      <c r="J241" s="1"/>
      <c r="K241" s="1">
        <v>6.4921042695840606E-2</v>
      </c>
      <c r="L241" s="1">
        <v>0.68312987561622196</v>
      </c>
      <c r="M241" s="1">
        <v>1.1034482503209699</v>
      </c>
      <c r="N241" s="1">
        <v>2.3832647333305501</v>
      </c>
      <c r="O241" s="1">
        <v>3.4185473476297599</v>
      </c>
    </row>
    <row r="242" spans="1:15" x14ac:dyDescent="0.25">
      <c r="A242" s="1">
        <v>29.5</v>
      </c>
      <c r="B242" s="1"/>
      <c r="C242" s="1"/>
      <c r="D242" s="1">
        <v>5.5581538704190399</v>
      </c>
      <c r="E242" s="1">
        <v>2.6802525736913601</v>
      </c>
      <c r="F242" s="1">
        <v>4.7839142902118201</v>
      </c>
      <c r="G242" s="1">
        <v>6.9814577673323504</v>
      </c>
      <c r="H242" s="1">
        <v>1.6320875021469301</v>
      </c>
      <c r="I242" s="1">
        <v>0.10884325896138</v>
      </c>
      <c r="J242" s="1"/>
      <c r="K242" s="1">
        <v>6.6558151518481407E-2</v>
      </c>
      <c r="L242" s="1">
        <v>0.68244273849950898</v>
      </c>
      <c r="M242" s="1">
        <v>1.1357124594533901</v>
      </c>
      <c r="N242" s="1">
        <v>2.3651078839233999</v>
      </c>
      <c r="O242" s="1">
        <v>3.26608849017643</v>
      </c>
    </row>
    <row r="243" spans="1:15" x14ac:dyDescent="0.25">
      <c r="A243" s="1">
        <v>29.625</v>
      </c>
      <c r="B243" s="1"/>
      <c r="C243" s="1"/>
      <c r="D243" s="1">
        <v>5.5760436437118699</v>
      </c>
      <c r="E243" s="1">
        <v>2.7482502870049901</v>
      </c>
      <c r="F243" s="1">
        <v>5.1048140501288097</v>
      </c>
      <c r="G243" s="1">
        <v>7.5599556544859796</v>
      </c>
      <c r="H243" s="1">
        <v>1.63704185464482</v>
      </c>
      <c r="I243" s="1">
        <v>0.11304894475145599</v>
      </c>
      <c r="J243" s="1"/>
      <c r="K243" s="1">
        <v>6.52089837674278E-2</v>
      </c>
      <c r="L243" s="1">
        <v>0.69206486642853104</v>
      </c>
      <c r="M243" s="1">
        <v>1.1280478505217899</v>
      </c>
      <c r="N243" s="1">
        <v>2.32463624365317</v>
      </c>
      <c r="O243" s="1">
        <v>2.7749937712969102</v>
      </c>
    </row>
    <row r="244" spans="1:15" x14ac:dyDescent="0.25">
      <c r="A244" s="1">
        <v>29.75</v>
      </c>
      <c r="B244" s="1"/>
      <c r="C244" s="1"/>
      <c r="D244" s="1">
        <v>5.6547212218047198</v>
      </c>
      <c r="E244" s="1">
        <v>2.6983124630089201</v>
      </c>
      <c r="F244" s="1">
        <v>5.2440596860678701</v>
      </c>
      <c r="G244" s="1">
        <v>7.9788346824734102</v>
      </c>
      <c r="H244" s="1">
        <v>1.6324057606750599</v>
      </c>
      <c r="I244" s="1">
        <v>0.114808150661192</v>
      </c>
      <c r="J244" s="1"/>
      <c r="K244" s="1">
        <v>6.3107877401399504E-2</v>
      </c>
      <c r="L244" s="1">
        <v>0.73236353937932697</v>
      </c>
      <c r="M244" s="1">
        <v>1.2251076492003501</v>
      </c>
      <c r="N244" s="1">
        <v>2.3159815361917002</v>
      </c>
      <c r="O244" s="1">
        <v>2.7691124191281</v>
      </c>
    </row>
    <row r="245" spans="1:15" x14ac:dyDescent="0.25">
      <c r="A245" s="1">
        <v>29.875</v>
      </c>
      <c r="B245" s="1"/>
      <c r="C245" s="1"/>
      <c r="D245" s="1">
        <v>5.5502785997397801</v>
      </c>
      <c r="E245" s="1">
        <v>2.73277551571503</v>
      </c>
      <c r="F245" s="1">
        <v>5.7141419376849303</v>
      </c>
      <c r="G245" s="1">
        <v>8.3077476802282906</v>
      </c>
      <c r="H245" s="1">
        <v>1.6269571442211901</v>
      </c>
      <c r="I245" s="1">
        <v>0.117675883171388</v>
      </c>
      <c r="J245" s="1"/>
      <c r="K245" s="1">
        <v>6.2413277410363802E-2</v>
      </c>
      <c r="L245" s="1">
        <v>0.76012448019232604</v>
      </c>
      <c r="M245" s="1">
        <v>1.23267308804651</v>
      </c>
      <c r="N245" s="1">
        <v>2.0726219261318399</v>
      </c>
      <c r="O245" s="1">
        <v>2.80321648515157</v>
      </c>
    </row>
    <row r="246" spans="1:15" x14ac:dyDescent="0.25">
      <c r="A246" s="1">
        <v>30</v>
      </c>
      <c r="B246" s="1"/>
      <c r="C246" s="1"/>
      <c r="D246" s="1">
        <v>5.20826508518895</v>
      </c>
      <c r="E246" s="1">
        <v>2.7700938475479999</v>
      </c>
      <c r="F246" s="1">
        <v>5.7240595206871099</v>
      </c>
      <c r="G246" s="1">
        <v>8.4181283384083496</v>
      </c>
      <c r="H246" s="1">
        <v>1.61344311215737</v>
      </c>
      <c r="I246" s="1">
        <v>0.12636983013050801</v>
      </c>
      <c r="J246" s="1"/>
      <c r="K246" s="1">
        <v>6.3725005687071401E-2</v>
      </c>
      <c r="L246" s="1">
        <v>0.77135554166673304</v>
      </c>
      <c r="M246" s="1">
        <v>1.25674809210343</v>
      </c>
      <c r="N246" s="1">
        <v>2.08966005136398</v>
      </c>
      <c r="O246" s="1">
        <v>2.75654007718461</v>
      </c>
    </row>
    <row r="247" spans="1:15" x14ac:dyDescent="0.25">
      <c r="A247" s="1">
        <v>30.125</v>
      </c>
      <c r="B247" s="1"/>
      <c r="C247" s="1"/>
      <c r="D247" s="1">
        <v>5.1346140721993399</v>
      </c>
      <c r="E247" s="1">
        <v>2.8007506079208699</v>
      </c>
      <c r="F247" s="1">
        <v>5.6896283444070397</v>
      </c>
      <c r="G247" s="1">
        <v>8.5808888160884305</v>
      </c>
      <c r="H247" s="1">
        <v>1.5987596441421299</v>
      </c>
      <c r="I247" s="1">
        <v>0.125392384673438</v>
      </c>
      <c r="J247" s="1"/>
      <c r="K247" s="1">
        <v>6.69042263643298E-2</v>
      </c>
      <c r="L247" s="1">
        <v>0.80859920812004105</v>
      </c>
      <c r="M247" s="1">
        <v>1.3492831138374699</v>
      </c>
      <c r="N247" s="1">
        <v>2.2562513688305499</v>
      </c>
      <c r="O247" s="1">
        <v>2.7535006020210702</v>
      </c>
    </row>
    <row r="248" spans="1:15" x14ac:dyDescent="0.25">
      <c r="A248" s="1">
        <v>30.25</v>
      </c>
      <c r="B248" s="1"/>
      <c r="C248" s="1"/>
      <c r="D248" s="1">
        <v>5.1180850235205702</v>
      </c>
      <c r="E248" s="1">
        <v>2.7046911281692898</v>
      </c>
      <c r="F248" s="1">
        <v>5.6809684902724404</v>
      </c>
      <c r="G248" s="1"/>
      <c r="H248" s="1">
        <v>1.6048595107922501</v>
      </c>
      <c r="I248" s="1">
        <v>0.12190061309173</v>
      </c>
      <c r="J248" s="1"/>
      <c r="K248" s="1">
        <v>7.0241417229971403E-2</v>
      </c>
      <c r="L248" s="1">
        <v>0.83349700513024205</v>
      </c>
      <c r="M248" s="1">
        <v>1.36881347496705</v>
      </c>
      <c r="N248" s="1">
        <v>2.2562156907409201</v>
      </c>
      <c r="O248" s="1">
        <v>2.9387022963265799</v>
      </c>
    </row>
    <row r="249" spans="1:15" x14ac:dyDescent="0.25">
      <c r="A249" s="1">
        <v>30.375</v>
      </c>
      <c r="B249" s="1"/>
      <c r="C249" s="1"/>
      <c r="D249" s="1">
        <v>5.0454899073327901</v>
      </c>
      <c r="E249" s="1">
        <v>2.6433721399457899</v>
      </c>
      <c r="F249" s="1">
        <v>5.5710173689071398</v>
      </c>
      <c r="G249" s="1"/>
      <c r="H249" s="1">
        <v>1.6134299449721099</v>
      </c>
      <c r="I249" s="1">
        <v>0.115377895986002</v>
      </c>
      <c r="J249" s="1"/>
      <c r="K249" s="1">
        <v>8.5117615266349297E-2</v>
      </c>
      <c r="L249" s="1">
        <v>0.88236757191026305</v>
      </c>
      <c r="M249" s="1">
        <v>1.37049067197148</v>
      </c>
      <c r="N249" s="1">
        <v>2.2558255234723501</v>
      </c>
      <c r="O249" s="1">
        <v>2.9537852017370101</v>
      </c>
    </row>
    <row r="250" spans="1:15" x14ac:dyDescent="0.25">
      <c r="A250" s="1">
        <v>30.5</v>
      </c>
      <c r="B250" s="1"/>
      <c r="C250" s="1"/>
      <c r="D250" s="1">
        <v>4.9721741164476896</v>
      </c>
      <c r="E250" s="1">
        <v>2.54687378295769</v>
      </c>
      <c r="F250" s="1">
        <v>5.9677904859794202</v>
      </c>
      <c r="G250" s="1"/>
      <c r="H250" s="1">
        <v>1.6109942515276501</v>
      </c>
      <c r="I250" s="1">
        <v>0.11386243587020201</v>
      </c>
      <c r="J250" s="1"/>
      <c r="K250" s="1">
        <v>8.8985588819099404E-2</v>
      </c>
      <c r="L250" s="1">
        <v>0.89277397428961203</v>
      </c>
      <c r="M250" s="1">
        <v>1.3646972094519501</v>
      </c>
      <c r="N250" s="1">
        <v>2.2466293816781699</v>
      </c>
      <c r="O250" s="10">
        <v>2.9918889320325301</v>
      </c>
    </row>
    <row r="251" spans="1:15" x14ac:dyDescent="0.25">
      <c r="A251" s="1">
        <v>30.625</v>
      </c>
      <c r="B251" s="1"/>
      <c r="C251" s="1"/>
      <c r="D251" s="1">
        <v>5.2804002937021197</v>
      </c>
      <c r="E251" s="1">
        <v>2.6195910678808598</v>
      </c>
      <c r="F251" s="1">
        <v>5.8915692112759697</v>
      </c>
      <c r="G251" s="1"/>
      <c r="H251" s="1">
        <v>1.6191234556313401</v>
      </c>
      <c r="I251" s="1">
        <v>0.11511814927959201</v>
      </c>
      <c r="J251" s="1"/>
      <c r="K251" s="1">
        <v>8.3411504952426593E-2</v>
      </c>
      <c r="L251" s="1">
        <v>0.896703216763862</v>
      </c>
      <c r="M251" s="1">
        <v>1.3659696073084999</v>
      </c>
      <c r="N251" s="1">
        <v>2.2339343206205702</v>
      </c>
      <c r="O251" s="10">
        <v>3.1258450516231999</v>
      </c>
    </row>
    <row r="252" spans="1:15" x14ac:dyDescent="0.25">
      <c r="A252" s="1">
        <v>30.75</v>
      </c>
      <c r="B252" s="1"/>
      <c r="C252" s="1"/>
      <c r="D252" s="1">
        <v>5.5369121636680898</v>
      </c>
      <c r="E252" s="1">
        <v>2.60426774527371</v>
      </c>
      <c r="F252" s="1">
        <v>5.0044235581100098</v>
      </c>
      <c r="G252" s="1"/>
      <c r="H252" s="1">
        <v>1.66053106566736</v>
      </c>
      <c r="I252" s="1">
        <v>0.121122612012995</v>
      </c>
      <c r="J252" s="1"/>
      <c r="K252" s="1">
        <v>7.3758501572869298E-2</v>
      </c>
      <c r="L252" s="1">
        <v>0.89312394592070099</v>
      </c>
      <c r="M252" s="1">
        <v>1.3620191410615301</v>
      </c>
      <c r="N252" s="1">
        <v>2.2305843989483498</v>
      </c>
      <c r="O252" s="10">
        <v>3.1555521704120202</v>
      </c>
    </row>
    <row r="253" spans="1:15" x14ac:dyDescent="0.25">
      <c r="A253" s="1">
        <v>30.875</v>
      </c>
      <c r="B253" s="1"/>
      <c r="C253" s="1"/>
      <c r="D253" s="1">
        <v>5.6136797191310803</v>
      </c>
      <c r="E253" s="1">
        <v>2.4155613598557002</v>
      </c>
      <c r="F253" s="1">
        <v>4.8074025776320797</v>
      </c>
      <c r="G253" s="1"/>
      <c r="H253" s="1">
        <v>1.66154102984721</v>
      </c>
      <c r="I253" s="1">
        <v>0.119208915418511</v>
      </c>
      <c r="J253" s="1"/>
      <c r="K253" s="1">
        <v>7.9740320416036001E-2</v>
      </c>
      <c r="L253" s="1">
        <v>0.909262884225575</v>
      </c>
      <c r="M253" s="1">
        <v>1.37016386495568</v>
      </c>
      <c r="N253" s="1">
        <v>2.21470752806357</v>
      </c>
      <c r="O253" s="10">
        <v>3.2799822968710699</v>
      </c>
    </row>
    <row r="254" spans="1:15" x14ac:dyDescent="0.25">
      <c r="A254" s="1">
        <v>31</v>
      </c>
      <c r="B254" s="1"/>
      <c r="C254" s="1"/>
      <c r="D254" s="1">
        <v>5.6039453888443997</v>
      </c>
      <c r="E254" s="1">
        <v>2.3734018476374898</v>
      </c>
      <c r="F254" s="1">
        <v>4.64439322932924</v>
      </c>
      <c r="G254" s="1"/>
      <c r="H254" s="1">
        <v>1.70191615168647</v>
      </c>
      <c r="I254" s="1">
        <v>0.117867230493996</v>
      </c>
      <c r="J254" s="1"/>
      <c r="K254" s="1">
        <v>8.8668885099077902E-2</v>
      </c>
      <c r="L254" s="1">
        <v>0.890712647885046</v>
      </c>
      <c r="M254" s="1">
        <v>1.3637777032399101</v>
      </c>
      <c r="N254" s="10">
        <v>2.2100370516221099</v>
      </c>
      <c r="O254" s="10">
        <v>3.27715032197557</v>
      </c>
    </row>
    <row r="255" spans="1:15" x14ac:dyDescent="0.25">
      <c r="A255" s="1">
        <v>31.125</v>
      </c>
      <c r="B255" s="1"/>
      <c r="C255" s="1"/>
      <c r="D255" s="1">
        <v>5.6082142138237101</v>
      </c>
      <c r="E255" s="1">
        <v>2.4028624393064701</v>
      </c>
      <c r="F255" s="1">
        <v>4.5808713079379597</v>
      </c>
      <c r="G255" s="1"/>
      <c r="H255" s="1">
        <v>1.7384776970017899</v>
      </c>
      <c r="I255" s="1">
        <v>0.116718517824871</v>
      </c>
      <c r="J255" s="1"/>
      <c r="K255" s="1">
        <v>8.9027340184372999E-2</v>
      </c>
      <c r="L255" s="1">
        <v>0.81182470136810603</v>
      </c>
      <c r="M255" s="1">
        <v>1.38174514500506</v>
      </c>
      <c r="N255" s="10">
        <v>2.25972310629595</v>
      </c>
      <c r="O255" s="10">
        <v>3.27953950556069</v>
      </c>
    </row>
    <row r="256" spans="1:15" x14ac:dyDescent="0.25">
      <c r="A256" s="1">
        <v>31.25</v>
      </c>
      <c r="B256" s="1"/>
      <c r="C256" s="1"/>
      <c r="D256" s="1">
        <v>5.6066672474754196</v>
      </c>
      <c r="E256" s="1">
        <v>2.5970685439990802</v>
      </c>
      <c r="F256" s="1">
        <v>4.6563299848090196</v>
      </c>
      <c r="G256" s="1"/>
      <c r="H256" s="1">
        <v>1.74367372595245</v>
      </c>
      <c r="I256" s="1">
        <v>0.11543196038477101</v>
      </c>
      <c r="J256" s="1"/>
      <c r="K256" s="1">
        <v>7.9626506215851198E-2</v>
      </c>
      <c r="L256" s="1">
        <v>0.79719210796402395</v>
      </c>
      <c r="M256" s="1">
        <v>1.4518458802755301</v>
      </c>
      <c r="N256" s="10">
        <v>2.2653290353107098</v>
      </c>
      <c r="O256" s="10">
        <v>3.2994045631587898</v>
      </c>
    </row>
    <row r="257" spans="1:15" x14ac:dyDescent="0.25">
      <c r="A257" s="1">
        <v>31.375</v>
      </c>
      <c r="B257" s="1"/>
      <c r="C257" s="1"/>
      <c r="D257" s="1">
        <v>5.4795681702755203</v>
      </c>
      <c r="E257" s="1">
        <v>2.68641861523253</v>
      </c>
      <c r="F257" s="1">
        <v>4.8866427599565601</v>
      </c>
      <c r="G257" s="1"/>
      <c r="H257" s="1">
        <v>1.7400362192473899</v>
      </c>
      <c r="I257" s="1">
        <v>0.118017500514533</v>
      </c>
      <c r="J257" s="1"/>
      <c r="K257" s="1">
        <v>7.3696746221542195E-2</v>
      </c>
      <c r="L257" s="1">
        <v>0.77539961571416305</v>
      </c>
      <c r="M257" s="1">
        <v>1.48787236969314</v>
      </c>
      <c r="N257" s="10">
        <v>2.1537707588651802</v>
      </c>
      <c r="O257" s="10">
        <v>3.34154453836052</v>
      </c>
    </row>
    <row r="258" spans="1:15" x14ac:dyDescent="0.25">
      <c r="A258" s="1">
        <v>31.5</v>
      </c>
      <c r="B258" s="1"/>
      <c r="C258" s="1"/>
      <c r="D258" s="1">
        <v>5.3631814030234599</v>
      </c>
      <c r="E258" s="1">
        <v>2.6568220408391099</v>
      </c>
      <c r="F258" s="1">
        <v>5.0276178343696101</v>
      </c>
      <c r="G258" s="1"/>
      <c r="H258" s="1">
        <v>1.73779832645572</v>
      </c>
      <c r="I258" s="1">
        <v>0.12078769207975</v>
      </c>
      <c r="J258" s="1"/>
      <c r="K258" s="1">
        <v>6.5062289923282099E-2</v>
      </c>
      <c r="L258" s="1">
        <v>0.76280336767567203</v>
      </c>
      <c r="M258" s="1">
        <v>1.4156690370682199</v>
      </c>
      <c r="N258" s="10">
        <v>2.27085434084524</v>
      </c>
      <c r="O258" s="10">
        <v>3.6111851764087799</v>
      </c>
    </row>
    <row r="259" spans="1:15" x14ac:dyDescent="0.25">
      <c r="A259" s="1">
        <v>31.625</v>
      </c>
      <c r="B259" s="1"/>
      <c r="C259" s="1"/>
      <c r="D259" s="1">
        <v>5.24165988958989</v>
      </c>
      <c r="E259" s="1">
        <v>2.8566572686953799</v>
      </c>
      <c r="F259" s="1">
        <v>5.1894039815274899</v>
      </c>
      <c r="G259" s="1"/>
      <c r="H259" s="1">
        <v>1.7358365474425601</v>
      </c>
      <c r="I259" s="1">
        <v>0.119106866622985</v>
      </c>
      <c r="J259" s="1"/>
      <c r="K259" s="1">
        <v>6.3178001895286301E-2</v>
      </c>
      <c r="L259" s="1">
        <v>0.76423270581423397</v>
      </c>
      <c r="M259" s="1">
        <v>1.3922976408362999</v>
      </c>
      <c r="N259" s="10">
        <v>2.2999884732010898</v>
      </c>
      <c r="O259" s="10">
        <v>3.5701696353360202</v>
      </c>
    </row>
    <row r="260" spans="1:15" x14ac:dyDescent="0.25">
      <c r="A260" s="1">
        <v>31.75</v>
      </c>
      <c r="B260" s="1"/>
      <c r="C260" s="1"/>
      <c r="D260" s="1">
        <v>5.1166892039503997</v>
      </c>
      <c r="E260" s="1">
        <v>2.6412424488360098</v>
      </c>
      <c r="F260" s="1">
        <v>5.1494630848855598</v>
      </c>
      <c r="G260" s="1"/>
      <c r="H260" s="1">
        <v>1.7314509614745299</v>
      </c>
      <c r="I260" s="1">
        <v>0.11776989418423101</v>
      </c>
      <c r="J260" s="1"/>
      <c r="K260" s="1">
        <v>6.2797079912928697E-2</v>
      </c>
      <c r="L260" s="1">
        <v>0.76340001839365701</v>
      </c>
      <c r="M260" s="1">
        <v>1.4081805374588601</v>
      </c>
      <c r="N260" s="10">
        <v>2.29125826982856</v>
      </c>
      <c r="O260" s="10">
        <v>3.5771989579382</v>
      </c>
    </row>
    <row r="261" spans="1:15" x14ac:dyDescent="0.25">
      <c r="A261" s="1">
        <v>31.875</v>
      </c>
      <c r="B261" s="1"/>
      <c r="C261" s="1"/>
      <c r="D261" s="1">
        <v>4.7430887127931598</v>
      </c>
      <c r="E261" s="1">
        <v>2.62837598452731</v>
      </c>
      <c r="F261" s="1">
        <v>4.9035214580686999</v>
      </c>
      <c r="G261" s="1"/>
      <c r="H261" s="1">
        <v>1.7033308401526099</v>
      </c>
      <c r="I261" s="1">
        <v>0.116728921457585</v>
      </c>
      <c r="J261" s="1"/>
      <c r="K261" s="1">
        <v>6.1349588693161997E-2</v>
      </c>
      <c r="L261" s="1">
        <v>0.79392516434064697</v>
      </c>
      <c r="M261" s="1">
        <v>1.42565586269498</v>
      </c>
      <c r="N261" s="10">
        <v>2.3015551925982098</v>
      </c>
      <c r="O261" s="10">
        <v>3.7230147595863099</v>
      </c>
    </row>
    <row r="262" spans="1:15" x14ac:dyDescent="0.25">
      <c r="A262" s="1">
        <v>32</v>
      </c>
      <c r="B262" s="1"/>
      <c r="C262" s="1"/>
      <c r="D262" s="1">
        <v>4.9043659980002703</v>
      </c>
      <c r="E262" s="1">
        <v>2.6053754390692498</v>
      </c>
      <c r="F262" s="1">
        <v>4.7434428042242196</v>
      </c>
      <c r="G262" s="1"/>
      <c r="H262" s="1">
        <v>1.693875863353</v>
      </c>
      <c r="I262" s="1">
        <v>0.116407463496932</v>
      </c>
      <c r="J262" s="1"/>
      <c r="K262" s="1">
        <v>5.96610259326023E-2</v>
      </c>
      <c r="L262" s="1">
        <v>0.80678250030285303</v>
      </c>
      <c r="M262" s="1">
        <v>1.43269854992777</v>
      </c>
      <c r="N262" s="10">
        <v>2.5070233393926702</v>
      </c>
      <c r="O262" s="10">
        <v>3.72266969967351</v>
      </c>
    </row>
    <row r="263" spans="1:15" x14ac:dyDescent="0.25">
      <c r="A263" s="1">
        <v>32.125</v>
      </c>
      <c r="B263" s="1"/>
      <c r="C263" s="1"/>
      <c r="D263" s="1">
        <v>4.9621014354458302</v>
      </c>
      <c r="E263" s="1">
        <v>2.5652191507028199</v>
      </c>
      <c r="F263" s="1">
        <v>4.8971475463577203</v>
      </c>
      <c r="G263" s="1"/>
      <c r="H263" s="1">
        <v>1.66863639664076</v>
      </c>
      <c r="I263" s="1">
        <v>0.116187705312934</v>
      </c>
      <c r="J263" s="1"/>
      <c r="K263" s="1">
        <v>5.4214732405938597E-2</v>
      </c>
      <c r="L263" s="1">
        <v>0.78899069416370204</v>
      </c>
      <c r="M263" s="1">
        <v>1.4404583342342401</v>
      </c>
      <c r="N263" s="10">
        <v>2.51136068553325</v>
      </c>
      <c r="O263" s="10">
        <v>3.7398806222271501</v>
      </c>
    </row>
    <row r="264" spans="1:15" x14ac:dyDescent="0.25">
      <c r="A264" s="1">
        <v>32.25</v>
      </c>
      <c r="B264" s="1"/>
      <c r="C264" s="1"/>
      <c r="D264" s="1">
        <v>4.8782043421447199</v>
      </c>
      <c r="E264" s="1">
        <v>2.53901328384514</v>
      </c>
      <c r="F264" s="1">
        <v>4.9159145171298597</v>
      </c>
      <c r="G264" s="1"/>
      <c r="H264" s="1">
        <v>1.6564582572719</v>
      </c>
      <c r="I264" s="1">
        <v>0.11590242688220501</v>
      </c>
      <c r="J264" s="1"/>
      <c r="K264" s="1">
        <v>5.2162194723157203E-2</v>
      </c>
      <c r="L264" s="1">
        <v>0.79227397702352198</v>
      </c>
      <c r="M264" s="1">
        <v>1.4690014440843699</v>
      </c>
      <c r="N264" s="10">
        <v>2.4616131098623599</v>
      </c>
      <c r="O264" s="10">
        <v>3.8239488175375</v>
      </c>
    </row>
    <row r="265" spans="1:15" x14ac:dyDescent="0.25">
      <c r="A265" s="1">
        <v>32.375</v>
      </c>
      <c r="B265" s="1"/>
      <c r="C265" s="1"/>
      <c r="D265" s="1">
        <v>4.7402416094911803</v>
      </c>
      <c r="E265" s="1">
        <v>2.8063700367587301</v>
      </c>
      <c r="F265" s="1">
        <v>4.5814770833256304</v>
      </c>
      <c r="G265" s="1"/>
      <c r="H265" s="1">
        <v>1.6520802028550201</v>
      </c>
      <c r="I265" s="1">
        <v>0.116051658478424</v>
      </c>
      <c r="J265" s="1"/>
      <c r="K265" s="1">
        <v>4.5262008370403298E-2</v>
      </c>
      <c r="L265" s="1">
        <v>0.80451093398709295</v>
      </c>
      <c r="M265" s="1">
        <v>1.47780149983688</v>
      </c>
      <c r="N265" s="10">
        <v>2.0099018075546802</v>
      </c>
      <c r="O265" s="10">
        <v>3.9530644564317301</v>
      </c>
    </row>
    <row r="266" spans="1:15" x14ac:dyDescent="0.25">
      <c r="A266" s="1">
        <v>32.5</v>
      </c>
      <c r="B266" s="1"/>
      <c r="C266" s="1"/>
      <c r="D266" s="1">
        <v>4.44241587463857</v>
      </c>
      <c r="E266" s="1">
        <v>3.0807983697177099</v>
      </c>
      <c r="F266" s="1">
        <v>4.3675555416733598</v>
      </c>
      <c r="G266" s="1"/>
      <c r="H266" s="1">
        <v>1.6410430225427901</v>
      </c>
      <c r="I266" s="1">
        <v>0.11522379374000701</v>
      </c>
      <c r="J266" s="1"/>
      <c r="K266" s="1">
        <v>4.3808834949596802E-2</v>
      </c>
      <c r="L266" s="1">
        <v>0.795189894642086</v>
      </c>
      <c r="M266" s="1">
        <v>1.4580769474884501</v>
      </c>
      <c r="N266" s="10">
        <v>2.0635554276243502</v>
      </c>
      <c r="O266" s="10">
        <v>4.0708254617720101</v>
      </c>
    </row>
    <row r="267" spans="1:15" x14ac:dyDescent="0.25">
      <c r="A267" s="1">
        <v>32.625</v>
      </c>
      <c r="B267" s="1"/>
      <c r="C267" s="1"/>
      <c r="D267" s="1">
        <v>4.3953849062143604</v>
      </c>
      <c r="E267" s="1">
        <v>3.7538016472415201</v>
      </c>
      <c r="F267" s="1">
        <v>4.2034398552159802</v>
      </c>
      <c r="G267" s="1"/>
      <c r="H267" s="1">
        <v>1.63235630112637</v>
      </c>
      <c r="I267" s="1">
        <v>0.11519742630825699</v>
      </c>
      <c r="J267" s="1"/>
      <c r="K267" s="1">
        <v>4.7224173336603198E-2</v>
      </c>
      <c r="L267" s="1">
        <v>0.79066239733597898</v>
      </c>
      <c r="M267" s="1">
        <v>1.3599813117011601</v>
      </c>
      <c r="N267" s="10">
        <v>2.3705851223731198</v>
      </c>
      <c r="O267" s="10">
        <v>4.2402767170176698</v>
      </c>
    </row>
    <row r="268" spans="1:15" x14ac:dyDescent="0.25">
      <c r="A268" s="1">
        <v>32.75</v>
      </c>
      <c r="B268" s="1"/>
      <c r="C268" s="1"/>
      <c r="D268" s="1">
        <v>4.3453363297591796</v>
      </c>
      <c r="E268" s="1">
        <v>3.6557940272115701</v>
      </c>
      <c r="F268" s="1">
        <v>4.2710671095738197</v>
      </c>
      <c r="G268" s="1"/>
      <c r="H268" s="1">
        <v>1.61885483150584</v>
      </c>
      <c r="I268" s="1">
        <v>0.11542522509124099</v>
      </c>
      <c r="J268" s="1"/>
      <c r="K268" s="1">
        <v>4.9222331170085301E-2</v>
      </c>
      <c r="L268" s="1">
        <v>0.79398821506320705</v>
      </c>
      <c r="M268" s="1">
        <v>1.35779194361964</v>
      </c>
      <c r="N268" s="10">
        <v>2.3780087167152</v>
      </c>
      <c r="O268" s="10">
        <v>4.2749759927146203</v>
      </c>
    </row>
    <row r="269" spans="1:15" x14ac:dyDescent="0.25">
      <c r="A269" s="1">
        <v>32.875</v>
      </c>
      <c r="B269" s="1"/>
      <c r="C269" s="1"/>
      <c r="D269" s="1">
        <v>4.3378483085626298</v>
      </c>
      <c r="E269" s="1">
        <v>3.6621137100476</v>
      </c>
      <c r="F269" s="1">
        <v>3.91610986931151</v>
      </c>
      <c r="G269" s="1"/>
      <c r="H269" s="1">
        <v>1.6116841021505499</v>
      </c>
      <c r="I269" s="1">
        <v>0.118439773397958</v>
      </c>
      <c r="J269" s="1"/>
      <c r="K269" s="1">
        <v>5.1919444843043401E-2</v>
      </c>
      <c r="L269" s="10">
        <v>0.77449860467237197</v>
      </c>
      <c r="M269" s="1">
        <v>1.3465589009349499</v>
      </c>
      <c r="N269" s="10">
        <v>2.3937939799889199</v>
      </c>
      <c r="O269" s="10">
        <v>4.3400340912301703</v>
      </c>
    </row>
    <row r="270" spans="1:15" x14ac:dyDescent="0.25">
      <c r="A270" s="1">
        <v>33</v>
      </c>
      <c r="B270" s="1"/>
      <c r="C270" s="1"/>
      <c r="D270" s="1">
        <v>4.1860099856244899</v>
      </c>
      <c r="E270" s="1">
        <v>3.8848017766251202</v>
      </c>
      <c r="F270" s="1">
        <v>3.9952965181708699</v>
      </c>
      <c r="G270" s="1"/>
      <c r="H270" s="1">
        <v>1.60577922786255</v>
      </c>
      <c r="I270" s="1">
        <v>0.117848298783421</v>
      </c>
      <c r="J270" s="1"/>
      <c r="K270" s="1">
        <v>5.5038463537330599E-2</v>
      </c>
      <c r="L270" s="10">
        <v>0.75329465053890099</v>
      </c>
      <c r="M270" s="1">
        <v>1.38978190001775</v>
      </c>
      <c r="N270" s="10">
        <v>2.4433348290801802</v>
      </c>
      <c r="O270" s="10">
        <v>4.3465799282164301</v>
      </c>
    </row>
    <row r="271" spans="1:15" x14ac:dyDescent="0.25">
      <c r="A271" s="1">
        <v>33.125</v>
      </c>
      <c r="B271" s="1"/>
      <c r="C271" s="1"/>
      <c r="D271" s="1">
        <v>3.9175480274966898</v>
      </c>
      <c r="E271" s="1">
        <v>3.8874871690637098</v>
      </c>
      <c r="F271" s="1">
        <v>3.87679400593208</v>
      </c>
      <c r="G271" s="1"/>
      <c r="H271" s="1">
        <v>1.56248773386336</v>
      </c>
      <c r="I271" s="1">
        <v>0.117013068118487</v>
      </c>
      <c r="J271" s="1"/>
      <c r="K271" s="1">
        <v>5.8166308950766001E-2</v>
      </c>
      <c r="L271" s="10">
        <v>0.75262167756332499</v>
      </c>
      <c r="M271" s="1">
        <v>1.38671819845072</v>
      </c>
      <c r="N271" s="10">
        <v>2.4851627492823098</v>
      </c>
      <c r="O271" s="10">
        <v>4.2454499431927699</v>
      </c>
    </row>
    <row r="272" spans="1:15" x14ac:dyDescent="0.25">
      <c r="A272" s="1">
        <v>33.25</v>
      </c>
      <c r="B272" s="1"/>
      <c r="C272" s="1"/>
      <c r="D272" s="1">
        <v>3.7853384962368302</v>
      </c>
      <c r="E272" s="1">
        <v>4.4573348135594104</v>
      </c>
      <c r="F272" s="1">
        <v>3.78897003223081</v>
      </c>
      <c r="G272" s="1"/>
      <c r="H272" s="1">
        <v>1.53686903636739</v>
      </c>
      <c r="I272" s="1">
        <v>0.11609583170755899</v>
      </c>
      <c r="J272" s="1"/>
      <c r="K272" s="1">
        <v>5.8302843205145102E-2</v>
      </c>
      <c r="L272" s="10">
        <v>0.75863203835508597</v>
      </c>
      <c r="M272" s="1">
        <v>1.4135561513657999</v>
      </c>
      <c r="N272" s="10">
        <v>2.5609434334458898</v>
      </c>
      <c r="O272" s="10">
        <v>4.2483932845044201</v>
      </c>
    </row>
    <row r="273" spans="1:15" x14ac:dyDescent="0.25">
      <c r="A273" s="1">
        <v>33.375</v>
      </c>
      <c r="B273" s="1"/>
      <c r="C273" s="1"/>
      <c r="D273" s="1">
        <v>3.60528836909738</v>
      </c>
      <c r="E273" s="1">
        <v>3.7089286011207201</v>
      </c>
      <c r="F273" s="1">
        <v>3.96030506620937</v>
      </c>
      <c r="G273" s="1"/>
      <c r="H273" s="1">
        <v>1.5024025373453</v>
      </c>
      <c r="I273" s="1">
        <v>0.11118668724091001</v>
      </c>
      <c r="J273" s="1"/>
      <c r="K273" s="1">
        <v>7.1685786548617098E-2</v>
      </c>
      <c r="L273" s="10">
        <v>0.75895456276832096</v>
      </c>
      <c r="M273" s="1">
        <v>1.43895422747034</v>
      </c>
      <c r="N273" s="10"/>
      <c r="O273" s="10">
        <v>4.3386562545379403</v>
      </c>
    </row>
    <row r="274" spans="1:15" x14ac:dyDescent="0.25">
      <c r="A274" s="1">
        <v>33.5</v>
      </c>
      <c r="B274" s="1"/>
      <c r="C274" s="1"/>
      <c r="D274" s="1">
        <v>3.5263349357331801</v>
      </c>
      <c r="E274" s="1">
        <v>3.4201011672351598</v>
      </c>
      <c r="F274" s="1">
        <v>3.97194584873094</v>
      </c>
      <c r="G274" s="1"/>
      <c r="H274" s="1">
        <v>1.4931914635594301</v>
      </c>
      <c r="I274" s="1">
        <v>0.10489686029440801</v>
      </c>
      <c r="J274" s="1"/>
      <c r="K274" s="1">
        <v>7.4871957679579507E-2</v>
      </c>
      <c r="L274" s="10">
        <v>0.76526867792491404</v>
      </c>
      <c r="M274" s="1">
        <v>1.53619175127063</v>
      </c>
      <c r="N274" s="10"/>
      <c r="O274" s="10">
        <v>4.2860487067278203</v>
      </c>
    </row>
    <row r="275" spans="1:15" x14ac:dyDescent="0.25">
      <c r="A275" s="1">
        <v>33.625</v>
      </c>
      <c r="B275" s="1"/>
      <c r="C275" s="1"/>
      <c r="D275" s="1">
        <v>3.5181046600929098</v>
      </c>
      <c r="E275" s="1">
        <v>3.3948114546911898</v>
      </c>
      <c r="F275" s="1">
        <v>3.96077466702096</v>
      </c>
      <c r="G275" s="1"/>
      <c r="H275" s="1">
        <v>1.51429405891027</v>
      </c>
      <c r="I275" s="1">
        <v>0.103432969573353</v>
      </c>
      <c r="J275" s="1"/>
      <c r="K275" s="1">
        <v>7.4728308335142296E-2</v>
      </c>
      <c r="L275" s="10">
        <v>0.76069178985452901</v>
      </c>
      <c r="M275" s="1">
        <v>1.52007845899373</v>
      </c>
      <c r="N275" s="10"/>
      <c r="O275" s="10">
        <v>4.32889020896509</v>
      </c>
    </row>
    <row r="276" spans="1:15" x14ac:dyDescent="0.25">
      <c r="A276" s="1">
        <v>33.75</v>
      </c>
      <c r="B276" s="1"/>
      <c r="C276" s="1"/>
      <c r="D276" s="1">
        <v>3.4690036362673</v>
      </c>
      <c r="E276" s="1">
        <v>2.93543747723536</v>
      </c>
      <c r="F276" s="1">
        <v>3.98155191413163</v>
      </c>
      <c r="G276" s="1"/>
      <c r="H276" s="1"/>
      <c r="I276" s="1">
        <v>0.101664493431292</v>
      </c>
      <c r="J276" s="1"/>
      <c r="K276" s="1">
        <v>7.2783749077564103E-2</v>
      </c>
      <c r="L276" s="10">
        <v>0.839793380320906</v>
      </c>
      <c r="M276" s="1">
        <v>1.5601888387922001</v>
      </c>
      <c r="N276" s="10"/>
      <c r="O276" s="10">
        <v>4.3125275706711497</v>
      </c>
    </row>
    <row r="277" spans="1:15" x14ac:dyDescent="0.25">
      <c r="A277" s="1">
        <v>33.875</v>
      </c>
      <c r="B277" s="1"/>
      <c r="C277" s="1"/>
      <c r="D277" s="1">
        <v>3.4955339441724398</v>
      </c>
      <c r="E277" s="1">
        <v>2.9264674371898201</v>
      </c>
      <c r="F277" s="1">
        <v>3.9591565277683198</v>
      </c>
      <c r="G277" s="1"/>
      <c r="H277" s="1"/>
      <c r="I277" s="1">
        <v>0.10078630182538301</v>
      </c>
      <c r="J277" s="1"/>
      <c r="K277" s="1">
        <v>6.8418985063590607E-2</v>
      </c>
      <c r="L277" s="10">
        <v>0.84204348700758103</v>
      </c>
      <c r="M277" s="1">
        <v>1.56184911887984</v>
      </c>
      <c r="N277" s="10"/>
      <c r="O277" s="10">
        <v>4.3128932912195399</v>
      </c>
    </row>
    <row r="278" spans="1:15" x14ac:dyDescent="0.25">
      <c r="A278" s="1">
        <v>34</v>
      </c>
      <c r="B278" s="1"/>
      <c r="C278" s="1"/>
      <c r="D278" s="1">
        <v>3.4835810879969902</v>
      </c>
      <c r="E278" s="1">
        <v>2.8706240426953902</v>
      </c>
      <c r="F278" s="1">
        <v>3.86286295081538</v>
      </c>
      <c r="G278" s="1"/>
      <c r="H278" s="1"/>
      <c r="I278" s="1">
        <v>9.9231850669765101E-2</v>
      </c>
      <c r="J278" s="1"/>
      <c r="K278" s="1">
        <v>5.41076911316992E-2</v>
      </c>
      <c r="L278" s="10">
        <v>0.86005541814827002</v>
      </c>
      <c r="M278" s="1">
        <v>1.5764995187538799</v>
      </c>
      <c r="N278" s="10"/>
      <c r="O278" s="10">
        <v>4.3287920076540098</v>
      </c>
    </row>
    <row r="279" spans="1:15" x14ac:dyDescent="0.25">
      <c r="A279" s="1">
        <v>34.125</v>
      </c>
      <c r="B279" s="1"/>
      <c r="C279" s="1"/>
      <c r="D279" s="1">
        <v>3.6018536447305398</v>
      </c>
      <c r="E279" s="1">
        <v>2.60314638956307</v>
      </c>
      <c r="F279" s="1">
        <v>4.4626752329690502</v>
      </c>
      <c r="G279" s="1"/>
      <c r="H279" s="1"/>
      <c r="I279" s="1">
        <v>0.100677195056258</v>
      </c>
      <c r="J279" s="1"/>
      <c r="K279" s="1">
        <v>5.0145318139768899E-2</v>
      </c>
      <c r="L279" s="10">
        <v>0.85416477161544502</v>
      </c>
      <c r="M279" s="1">
        <v>1.5723708059610499</v>
      </c>
      <c r="N279" s="10"/>
      <c r="O279" s="10">
        <v>4.5692831089030399</v>
      </c>
    </row>
    <row r="280" spans="1:15" x14ac:dyDescent="0.25">
      <c r="A280" s="1">
        <v>34.25</v>
      </c>
      <c r="B280" s="1"/>
      <c r="C280" s="1"/>
      <c r="D280" s="1">
        <v>3.6138454790352301</v>
      </c>
      <c r="E280" s="1">
        <v>2.1337693581684798</v>
      </c>
      <c r="F280" s="1">
        <v>4.5858301110379198</v>
      </c>
      <c r="G280" s="1"/>
      <c r="H280" s="1"/>
      <c r="I280" s="1">
        <v>0.101723127448231</v>
      </c>
      <c r="J280" s="1"/>
      <c r="K280" s="1">
        <v>4.8652062497424903E-2</v>
      </c>
      <c r="L280" s="10">
        <v>0.85117910570394195</v>
      </c>
      <c r="M280" s="1">
        <v>1.5890303830550201</v>
      </c>
      <c r="N280" s="10"/>
      <c r="O280" s="10">
        <v>4.5684589995768201</v>
      </c>
    </row>
    <row r="281" spans="1:15" x14ac:dyDescent="0.25">
      <c r="A281" s="1">
        <v>34.375</v>
      </c>
      <c r="B281" s="1"/>
      <c r="C281" s="1"/>
      <c r="D281" s="1">
        <v>3.7739026123769701</v>
      </c>
      <c r="E281" s="1">
        <v>2.00549611116221</v>
      </c>
      <c r="F281" s="1">
        <v>4.5920242484525504</v>
      </c>
      <c r="G281" s="10"/>
      <c r="H281" s="1"/>
      <c r="I281" s="1">
        <v>0.106676056093562</v>
      </c>
      <c r="J281" s="1"/>
      <c r="K281" s="1">
        <v>4.7622582465919001E-2</v>
      </c>
      <c r="L281" s="10">
        <v>0.86188304721015196</v>
      </c>
      <c r="M281" s="1">
        <v>1.56647140887759</v>
      </c>
      <c r="N281" s="10"/>
      <c r="O281" s="10">
        <v>4.1627591125009298</v>
      </c>
    </row>
    <row r="282" spans="1:15" x14ac:dyDescent="0.25">
      <c r="A282" s="1">
        <v>34.5</v>
      </c>
      <c r="B282" s="1"/>
      <c r="C282" s="1"/>
      <c r="D282" s="1">
        <v>4.0312740252436301</v>
      </c>
      <c r="E282" s="1">
        <v>1.9464899551343899</v>
      </c>
      <c r="F282" s="1">
        <v>4.7569614164128398</v>
      </c>
      <c r="G282" s="10"/>
      <c r="H282" s="1"/>
      <c r="I282" s="1">
        <v>0.111227047740872</v>
      </c>
      <c r="J282" s="1"/>
      <c r="K282" s="1">
        <v>4.85215058258575E-2</v>
      </c>
      <c r="L282" s="10">
        <v>0.87556810775548</v>
      </c>
      <c r="M282" s="1">
        <v>1.5613166524665201</v>
      </c>
      <c r="N282" s="10"/>
      <c r="O282" s="10">
        <v>3.4190481751741499</v>
      </c>
    </row>
    <row r="283" spans="1:15" x14ac:dyDescent="0.25">
      <c r="A283" s="1">
        <v>34.625</v>
      </c>
      <c r="B283" s="1"/>
      <c r="C283" s="1"/>
      <c r="D283" s="1">
        <v>4.1310683697408797</v>
      </c>
      <c r="E283" s="1">
        <v>1.9399929273069301</v>
      </c>
      <c r="F283" s="1">
        <v>4.8968098357227703</v>
      </c>
      <c r="G283" s="10"/>
      <c r="H283" s="1"/>
      <c r="I283" s="1">
        <v>0.11315141039533599</v>
      </c>
      <c r="J283" s="1"/>
      <c r="K283" s="1">
        <v>5.6957465539349099E-2</v>
      </c>
      <c r="L283" s="10">
        <v>0.87564318390740203</v>
      </c>
      <c r="M283" s="1">
        <v>1.5734304130419701</v>
      </c>
      <c r="N283" s="10"/>
      <c r="O283" s="10">
        <v>3.1938870646178499</v>
      </c>
    </row>
    <row r="284" spans="1:15" x14ac:dyDescent="0.25">
      <c r="A284" s="1">
        <v>34.75</v>
      </c>
      <c r="B284" s="1"/>
      <c r="C284" s="1"/>
      <c r="D284" s="1">
        <v>4.1707380442023796</v>
      </c>
      <c r="E284" s="1">
        <v>1.95301632933638</v>
      </c>
      <c r="F284" s="1">
        <v>4.9866747508396498</v>
      </c>
      <c r="G284" s="10"/>
      <c r="H284" s="1"/>
      <c r="I284" s="1">
        <v>0.113595000963823</v>
      </c>
      <c r="J284" s="1"/>
      <c r="K284" s="1">
        <v>5.9646195241122101E-2</v>
      </c>
      <c r="L284" s="10">
        <v>0.87752409386630303</v>
      </c>
      <c r="M284" s="1">
        <v>1.58605052722427</v>
      </c>
      <c r="N284" s="10"/>
      <c r="O284" s="10">
        <v>3.14099907920966</v>
      </c>
    </row>
    <row r="285" spans="1:15" x14ac:dyDescent="0.25">
      <c r="A285" s="1">
        <v>34.875</v>
      </c>
      <c r="B285" s="1"/>
      <c r="C285" s="1"/>
      <c r="D285" s="1">
        <v>4.3559570420394298</v>
      </c>
      <c r="E285" s="1">
        <v>1.8859877324215999</v>
      </c>
      <c r="F285" s="1">
        <v>5.5124977323716697</v>
      </c>
      <c r="G285" s="10"/>
      <c r="H285" s="1"/>
      <c r="I285" s="1">
        <v>0.114347427550123</v>
      </c>
      <c r="J285" s="1"/>
      <c r="K285" s="1">
        <v>5.9585599217848999E-2</v>
      </c>
      <c r="L285" s="10">
        <v>0.87580596266541599</v>
      </c>
      <c r="M285" s="1">
        <v>1.72310724872707</v>
      </c>
      <c r="N285" s="10"/>
      <c r="O285" s="10">
        <v>3.13691894023692</v>
      </c>
    </row>
    <row r="286" spans="1:15" x14ac:dyDescent="0.25">
      <c r="A286" s="1">
        <v>35</v>
      </c>
      <c r="B286" s="1"/>
      <c r="C286" s="1"/>
      <c r="D286" s="1">
        <v>4.3877743789191204</v>
      </c>
      <c r="E286" s="1">
        <v>1.9195317450888001</v>
      </c>
      <c r="F286" s="1">
        <v>5.30720308481584</v>
      </c>
      <c r="G286" s="10"/>
      <c r="H286" s="1"/>
      <c r="I286" s="1">
        <v>0.112401374688664</v>
      </c>
      <c r="J286" s="1"/>
      <c r="K286" s="1">
        <v>6.0067656191125099E-2</v>
      </c>
      <c r="L286" s="10">
        <v>0.85423773758139299</v>
      </c>
      <c r="M286" s="1">
        <v>1.6884688215249399</v>
      </c>
      <c r="N286" s="10"/>
      <c r="O286" s="10">
        <v>3.15262530385872</v>
      </c>
    </row>
    <row r="287" spans="1:15" x14ac:dyDescent="0.25">
      <c r="A287" s="1">
        <v>35.125</v>
      </c>
      <c r="B287" s="1"/>
      <c r="C287" s="1"/>
      <c r="D287" s="1">
        <v>4.7192057910350602</v>
      </c>
      <c r="E287" s="1">
        <v>1.8332376309151099</v>
      </c>
      <c r="F287" s="1">
        <v>5.5223426054394196</v>
      </c>
      <c r="G287" s="10"/>
      <c r="H287" s="1"/>
      <c r="I287" s="1">
        <v>0.11207561706170401</v>
      </c>
      <c r="J287" s="1"/>
      <c r="K287" s="1">
        <v>5.9810624086609802E-2</v>
      </c>
      <c r="L287" s="10">
        <v>0.84511624676865904</v>
      </c>
      <c r="M287" s="10">
        <v>1.68016102920411</v>
      </c>
      <c r="N287" s="10"/>
      <c r="O287" s="10">
        <v>3.2827421298292201</v>
      </c>
    </row>
    <row r="288" spans="1:15" x14ac:dyDescent="0.25">
      <c r="A288" s="1">
        <v>35.25</v>
      </c>
      <c r="B288" s="1"/>
      <c r="C288" s="1"/>
      <c r="D288" s="1">
        <v>4.7110897725602401</v>
      </c>
      <c r="E288" s="1">
        <v>2.0269010402971999</v>
      </c>
      <c r="F288" s="1">
        <v>5.4962020091050299</v>
      </c>
      <c r="G288" s="10"/>
      <c r="H288" s="1"/>
      <c r="I288" s="1">
        <v>0.111635194555898</v>
      </c>
      <c r="J288" s="1"/>
      <c r="K288" s="1">
        <v>5.7641790455919002E-2</v>
      </c>
      <c r="L288" s="10">
        <v>0.79121924497874696</v>
      </c>
      <c r="M288" s="10">
        <v>1.67379198255641</v>
      </c>
      <c r="N288" s="10"/>
      <c r="O288" s="10">
        <v>3.5343878519473</v>
      </c>
    </row>
    <row r="289" spans="1:15" x14ac:dyDescent="0.25">
      <c r="A289" s="4">
        <v>35.375</v>
      </c>
      <c r="D289" s="4">
        <v>4.6878341514227202</v>
      </c>
      <c r="E289" s="4">
        <v>2.0806979796598299</v>
      </c>
      <c r="F289" s="4">
        <v>5.4021656103574003</v>
      </c>
      <c r="I289" s="4">
        <v>0.112702806501093</v>
      </c>
      <c r="K289" s="4">
        <v>5.5413956695091797E-2</v>
      </c>
      <c r="L289">
        <v>0.78781146057224505</v>
      </c>
      <c r="M289">
        <v>1.6946955227804399</v>
      </c>
      <c r="O289">
        <v>3.7009822694002299</v>
      </c>
    </row>
    <row r="290" spans="1:15" x14ac:dyDescent="0.25">
      <c r="A290" s="4">
        <v>35.5</v>
      </c>
      <c r="D290" s="4">
        <v>4.6965988980170099</v>
      </c>
      <c r="E290" s="4">
        <v>2.06881682356279</v>
      </c>
      <c r="F290" s="4">
        <v>5.5441279595605604</v>
      </c>
      <c r="I290" s="4">
        <v>0.111085070942055</v>
      </c>
      <c r="K290" s="4">
        <v>5.4917720804023101E-2</v>
      </c>
      <c r="O290">
        <v>3.7312856350783701</v>
      </c>
    </row>
    <row r="291" spans="1:15" x14ac:dyDescent="0.25">
      <c r="A291" s="4">
        <v>35.625</v>
      </c>
      <c r="E291" s="4">
        <v>2.0435558069628899</v>
      </c>
      <c r="I291" s="4">
        <v>0.10978482415600101</v>
      </c>
      <c r="K291" s="4">
        <v>5.5097848775077202E-2</v>
      </c>
      <c r="O291">
        <v>3.6905588876580802</v>
      </c>
    </row>
    <row r="292" spans="1:15" x14ac:dyDescent="0.25">
      <c r="A292" s="4">
        <v>35.75</v>
      </c>
      <c r="I292" s="4">
        <v>0.110806177115526</v>
      </c>
      <c r="K292" s="4">
        <v>5.4218989178824201E-2</v>
      </c>
      <c r="O292">
        <v>3.7297811561231802</v>
      </c>
    </row>
    <row r="293" spans="1:15" x14ac:dyDescent="0.25">
      <c r="A293" s="4">
        <v>35.875</v>
      </c>
      <c r="I293" s="4">
        <v>0.111725705439706</v>
      </c>
      <c r="K293" s="4">
        <v>5.2871607308696902E-2</v>
      </c>
      <c r="O293">
        <v>3.6968046153780199</v>
      </c>
    </row>
    <row r="294" spans="1:15" x14ac:dyDescent="0.25">
      <c r="A294" s="4">
        <v>36</v>
      </c>
      <c r="I294" s="4">
        <v>0.113141350591718</v>
      </c>
      <c r="K294" s="4">
        <v>4.6256274805520997E-2</v>
      </c>
      <c r="O294">
        <v>3.9185513265189602</v>
      </c>
    </row>
    <row r="295" spans="1:15" x14ac:dyDescent="0.25">
      <c r="A295" s="4">
        <v>36.125</v>
      </c>
      <c r="I295" s="4">
        <v>0.112772211341122</v>
      </c>
      <c r="K295" s="4">
        <v>4.3748704874508597E-2</v>
      </c>
      <c r="O295">
        <v>4.07131830924257</v>
      </c>
    </row>
    <row r="296" spans="1:15" x14ac:dyDescent="0.25">
      <c r="A296" s="4">
        <v>36.25</v>
      </c>
      <c r="I296" s="4">
        <v>0.112880295109137</v>
      </c>
      <c r="K296" s="4">
        <v>3.9610006657979702E-2</v>
      </c>
      <c r="O296">
        <v>4.0952803324068396</v>
      </c>
    </row>
    <row r="297" spans="1:15" x14ac:dyDescent="0.25">
      <c r="A297" s="4">
        <v>36.375</v>
      </c>
      <c r="O297">
        <v>4.1591096079388397</v>
      </c>
    </row>
    <row r="298" spans="1:15" x14ac:dyDescent="0.25">
      <c r="A298" s="4">
        <v>36.5</v>
      </c>
      <c r="O298">
        <v>4.4411113456514197</v>
      </c>
    </row>
    <row r="299" spans="1:15" x14ac:dyDescent="0.25">
      <c r="A299" s="4">
        <v>36.625</v>
      </c>
    </row>
    <row r="300" spans="1:15" x14ac:dyDescent="0.25">
      <c r="A300" s="4">
        <v>36.75</v>
      </c>
    </row>
    <row r="301" spans="1:15" x14ac:dyDescent="0.25">
      <c r="A301" s="4">
        <v>36.875</v>
      </c>
    </row>
    <row r="302" spans="1:15" x14ac:dyDescent="0.25">
      <c r="A302" s="4">
        <v>37</v>
      </c>
    </row>
    <row r="303" spans="1:15" x14ac:dyDescent="0.25">
      <c r="A303" s="4">
        <v>37.125</v>
      </c>
    </row>
    <row r="304" spans="1:15"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Id1</vt:lpstr>
      <vt:lpstr>Id3</vt:lpstr>
      <vt:lpstr>Id5</vt:lpstr>
      <vt:lpstr>Id6</vt:lpstr>
      <vt:lpstr>Id7</vt:lpstr>
      <vt:lpstr>File Description</vt:lpstr>
      <vt:lpstr>ID-01</vt:lpstr>
      <vt:lpstr>ID-02</vt:lpstr>
      <vt:lpstr>ID-03</vt:lpstr>
      <vt:lpstr>ID-06</vt:lpstr>
      <vt:lpstr>ID-07</vt:lpstr>
      <vt:lpstr>ID-08</vt:lpstr>
      <vt:lpstr>ID-09</vt:lpstr>
      <vt:lpstr>ID-11</vt:lpstr>
      <vt:lpstr>ID-12</vt:lpstr>
      <vt:lpstr>ID-13</vt:lpstr>
      <vt:lpstr>ID-14</vt:lpstr>
      <vt:lpstr>ID-15</vt:lpstr>
      <vt:lpstr>ID-16</vt:lpstr>
      <vt:lpstr>ID-18</vt:lpstr>
      <vt:lpstr>ID-24</vt:lpstr>
      <vt:lpstr>ID-26</vt:lpstr>
      <vt:lpstr>ID-29</vt:lpstr>
      <vt:lpstr>ID-30</vt:lpstr>
      <vt:lpstr>ID-31</vt:lpstr>
      <vt:lpstr>ID-32</vt:lpstr>
      <vt:lpstr>ID-33</vt:lpstr>
      <vt:lpstr>ID-34</vt:lpstr>
      <vt:lpstr>ID-36</vt:lpstr>
      <vt:lpstr>ID-37</vt:lpstr>
      <vt:lpstr>ID-38</vt:lpstr>
      <vt:lpstr>ID-39</vt:lpstr>
      <vt:lpstr>ID-40</vt:lpstr>
      <vt:lpstr>ID-44</vt:lpstr>
      <vt:lpstr>ID-45</vt:lpstr>
      <vt:lpstr>ID-50</vt:lpstr>
      <vt:lpstr>ID-53</vt:lpstr>
      <vt:lpstr>ID-54</vt:lpstr>
      <vt:lpstr>ID-57</vt:lpstr>
      <vt:lpstr>ID-59</vt:lpstr>
      <vt:lpstr>ID-70</vt:lpstr>
      <vt:lpstr>ID-71</vt:lpstr>
      <vt:lpstr>SAMPLE SIZE</vt:lpstr>
      <vt:lpstr>Mean</vt:lpstr>
      <vt:lpstr>MaxDeviation</vt:lpstr>
      <vt:lpstr>MinDeviation</vt:lpstr>
      <vt:lpstr>STDEV</vt:lpstr>
      <vt:lpstr>SE</vt:lpstr>
      <vt:lpstr>Id43</vt:lpstr>
      <vt:lpstr>Id48</vt:lpstr>
      <vt:lpstr>Id49</vt:lpstr>
    </vt:vector>
  </TitlesOfParts>
  <Company>student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Tigger</dc:creator>
  <cp:lastModifiedBy>Tigger</cp:lastModifiedBy>
  <dcterms:created xsi:type="dcterms:W3CDTF">2019-04-21T11:43:09Z</dcterms:created>
  <dcterms:modified xsi:type="dcterms:W3CDTF">2020-05-16T13:38:04Z</dcterms:modified>
</cp:coreProperties>
</file>